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TDR 2169" sheetId="1" r:id="rId5"/>
    <sheet state="visible" name="BNMX 1463" sheetId="2" r:id="rId6"/>
    <sheet state="visible" name="BTE 3041" sheetId="3" r:id="rId7"/>
    <sheet state="visible" name="BB 3660" sheetId="4" r:id="rId8"/>
    <sheet state="visible" name="BTE 7744" sheetId="5" r:id="rId9"/>
    <sheet state="visible" name="BTE 7133" sheetId="6" r:id="rId10"/>
    <sheet state="visible" name="BBVA 5712" sheetId="7" r:id="rId11"/>
    <sheet state="visible" name="BBVA 6586" sheetId="8" r:id="rId12"/>
    <sheet state="visible" name="BBVA 4176" sheetId="9" r:id="rId13"/>
    <sheet state="visible" name="BBVA 4885" sheetId="10" r:id="rId14"/>
    <sheet state="visible" name="BBVA 6721" sheetId="11" r:id="rId15"/>
    <sheet state="visible" name="BBVA 2182" sheetId="12" r:id="rId16"/>
    <sheet state="visible" name="BB 4166" sheetId="13" r:id="rId17"/>
    <sheet state="visible" name="BB 854" sheetId="14" r:id="rId18"/>
    <sheet state="visible" name="BB 506" sheetId="15" r:id="rId19"/>
    <sheet state="visible" name="SNTDR 1604" sheetId="16" r:id="rId20"/>
    <sheet state="visible" name="SNTDR 1621" sheetId="17" r:id="rId21"/>
    <sheet state="visible" name="SNTDR 5565" sheetId="18" r:id="rId22"/>
    <sheet state="visible" name="CAJA GENERAL  " sheetId="19" r:id="rId23"/>
    <sheet state="visible" name="FACTORAJE" sheetId="20" r:id="rId24"/>
    <sheet state="visible" name="TOTAL MOV" sheetId="21" r:id="rId25"/>
    <sheet state="visible" name="CONCENTRADO" sheetId="22" r:id="rId26"/>
  </sheets>
  <definedNames>
    <definedName hidden="1" localSheetId="0" name="_xlnm._FilterDatabase">'SNTDR 2169'!$A$1:$J$1251</definedName>
    <definedName hidden="1" localSheetId="1" name="_xlnm._FilterDatabase">'BNMX 1463'!$A$1:$J$29</definedName>
    <definedName hidden="1" localSheetId="2" name="_xlnm._FilterDatabase">'BTE 3041'!$A$1:$J$208</definedName>
    <definedName hidden="1" localSheetId="3" name="_xlnm._FilterDatabase">'BB 3660'!$A$1:$J$125</definedName>
    <definedName hidden="1" localSheetId="4" name="_xlnm._FilterDatabase">'BTE 7744'!$A$1:$J$361</definedName>
    <definedName hidden="1" localSheetId="5" name="_xlnm._FilterDatabase">'BTE 7133'!$A$1:$J$191</definedName>
    <definedName hidden="1" localSheetId="6" name="_xlnm._FilterDatabase">'BBVA 5712'!$A$1:$J$225</definedName>
    <definedName hidden="1" localSheetId="7" name="_xlnm._FilterDatabase">'BBVA 6586'!$A$1:$J$142</definedName>
    <definedName hidden="1" localSheetId="8" name="_xlnm._FilterDatabase">'BBVA 4176'!$A$1:$J$180</definedName>
    <definedName hidden="1" localSheetId="9" name="_xlnm._FilterDatabase">'BBVA 4885'!$A$1:$J$2</definedName>
    <definedName hidden="1" localSheetId="10" name="_xlnm._FilterDatabase">'BBVA 6721'!$A$1:$J$293</definedName>
    <definedName hidden="1" localSheetId="11" name="_xlnm._FilterDatabase">'BBVA 2182'!$A$1:$J$3</definedName>
    <definedName hidden="1" localSheetId="12" name="_xlnm._FilterDatabase">'BB 4166'!$A$1:$J$647</definedName>
    <definedName hidden="1" localSheetId="13" name="_xlnm._FilterDatabase">'BB 854'!$A$1:$J$329</definedName>
    <definedName hidden="1" localSheetId="14" name="_xlnm._FilterDatabase">'BB 506'!$A$1:$J$496</definedName>
    <definedName hidden="1" localSheetId="15" name="_xlnm._FilterDatabase">'SNTDR 1604'!$A$1:$J$465</definedName>
    <definedName hidden="1" localSheetId="16" name="_xlnm._FilterDatabase">'SNTDR 1621'!$A$1:$J$8</definedName>
    <definedName hidden="1" localSheetId="17" name="_xlnm._FilterDatabase">'SNTDR 5565'!$A$1:$J$3</definedName>
    <definedName hidden="1" localSheetId="18" name="_xlnm._FilterDatabase">'CAJA GENERAL  '!$A$1:$L$1701</definedName>
    <definedName hidden="1" localSheetId="20" name="_xlnm._FilterDatabase">'TOTAL MOV'!$A$1:$J$6647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63">
      <text>
        <t xml:space="preserve">ESTA DEPOSITADA LA FAC DE ABIGAIL POR 4,185.29
</t>
      </text>
    </comment>
    <comment authorId="0" ref="F506">
      <text>
        <t xml:space="preserve">TK DE FRANK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2">
      <text>
        <t xml:space="preserve">PAGO 2 FACTURAS F700028989 Y F700028862.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37">
      <text>
        <t xml:space="preserve">PENDIENTE HACER EL COMPLEMENTO DE PAFP F700028846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tc={23568384-f3fb-4698-b803-5356b4e56bb9}</author>
  </authors>
  <commentList>
    <comment authorId="0" xr:uid="{23568384-f3fb-4698-b803-5356b4e56bb9}" ref="G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$4600 VENTA 25-01-26 $366.50 VENTA 23-01-26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tc={42743ad2-37d1-4a55-898b-12a2e0323b60}</author>
  </authors>
  <commentList>
    <comment authorId="0" xr:uid="{42743ad2-37d1-4a55-898b-12a2e0323b60}" ref="F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IMPUESTO SOBRE NOMINA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1">
      <text>
        <t xml:space="preserve">FACTURA B54587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15">
      <text>
        <t xml:space="preserve">VTA 12/01/2026 PH</t>
      </text>
    </comment>
    <comment authorId="0" ref="G214">
      <text>
        <t xml:space="preserve">VTA 12/01/2026 PH</t>
      </text>
    </comment>
    <comment authorId="0" ref="G213">
      <text>
        <t xml:space="preserve">VTA 12/01/2026 PH</t>
      </text>
    </comment>
    <comment authorId="0" ref="G212">
      <text>
        <t xml:space="preserve">VTA 12/01/2026 PH</t>
      </text>
    </comment>
    <comment authorId="0" ref="I180">
      <text>
        <t xml:space="preserve">VTA 08/01/2026 DE 8 ESQUINAS</t>
      </text>
    </comment>
    <comment authorId="0" ref="I179">
      <text>
        <t xml:space="preserve">VTA 08/01/2026 DE 8 ESQUINAS</t>
      </text>
    </comment>
    <comment authorId="0" ref="I178">
      <text>
        <t xml:space="preserve">VTA 08/01/2026 DE 8 ESQUINAS</t>
      </text>
    </comment>
    <comment authorId="0" ref="I177">
      <text>
        <t xml:space="preserve">VTA 08/01/2026 DE 8 ESQUINAS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tc={43f4db18-de1b-4a20-a181-9d952687b8b2}</author>
    <author>tc={7487f174-ec0c-4973-8885-ce5519f07efb}</author>
    <author>tc={95c65031-9ed5-4aa3-8013-03b2e4594607}</author>
    <author>tc={d46ae9b6-22df-4f11-9229-2d7b9222fd0d}</author>
    <author>tc={e8fb9d0d-ca99-4647-b8f4-6cbe8d934736}</author>
  </authors>
  <commentList>
    <comment authorId="0" xr:uid="{43f4db18-de1b-4a20-a181-9d952687b8b2}" ref="G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GASTOS N.F
</t>
      </text>
    </comment>
    <comment authorId="1" xr:uid="{7487f174-ec0c-4973-8885-ce5519f07efb}" ref="G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GASTOS NF
</t>
      </text>
    </comment>
    <comment authorId="2" xr:uid="{95c65031-9ed5-4aa3-8013-03b2e4594607}" ref="G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GASTOS NF
</t>
      </text>
    </comment>
    <comment authorId="3" xr:uid="{d46ae9b6-22df-4f11-9229-2d7b9222fd0d}" ref="G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GASTOS NF
</t>
      </text>
    </comment>
    <comment authorId="4" xr:uid="{e8fb9d0d-ca99-4647-b8f4-6cbe8d934736}" ref="G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GASTOS NF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tc={0eea1e24-87f4-4e7c-941c-241fd1ccd405}</author>
    <author>tc={179131d6-797f-4e87-ab75-d50f78087d44}</author>
    <author>tc={5317edc2-4e2a-488e-b229-193131e9d475}</author>
    <author>tc={c9101c89-018b-4575-a9d2-7a675062acf4}</author>
  </authors>
  <commentList>
    <comment authorId="0" xr:uid="{0eea1e24-87f4-4e7c-941c-241fd1ccd405}" ref="K8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 BB 201 $4,314.82 20-01-2026
DEP BB 201 $1,110.28 23-01-2026
</t>
      </text>
    </comment>
    <comment authorId="1" xr:uid="{179131d6-797f-4e87-ab75-d50f78087d44}" ref="J6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 $60 PESOS CONTRA CORTE
</t>
      </text>
    </comment>
    <comment authorId="2" xr:uid="{5317edc2-4e2a-488e-b229-193131e9d475}" ref="K3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 BB 201 $7,069.34 15-01-2026
DEP BB 201 $2,354.33 16-01-2026
</t>
      </text>
    </comment>
    <comment authorId="3" xr:uid="{c9101c89-018b-4575-a9d2-7a675062acf4}" ref="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 BB 201 $1,784.84 06-01-2026
dep bb 201 $7,204.42 06-01-2026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055">
      <text>
        <t xml:space="preserve">VTA 12/01/2026 PH</t>
      </text>
    </comment>
    <comment authorId="0" ref="F2822">
      <text>
        <t xml:space="preserve">TK DE FRANK
</t>
      </text>
    </comment>
    <comment authorId="0" ref="F4483">
      <text>
        <t xml:space="preserve">PAGO 2 FACTURAS F700028989 Y F700028862.
</t>
      </text>
    </comment>
    <comment authorId="0" ref="F4196">
      <text>
        <t xml:space="preserve">PENDIENTE HACER EL COMPLEMENTO DE PAFP F700028846</t>
      </text>
    </comment>
    <comment authorId="0" ref="F4709">
      <text>
        <t xml:space="preserve">FACTURA B54587</t>
      </text>
    </comment>
    <comment authorId="0" ref="I1629">
      <text>
        <t xml:space="preserve">VTA 08/01/2026 DE 8 ESQUINAS</t>
      </text>
    </comment>
    <comment authorId="0" ref="I1654">
      <text>
        <t xml:space="preserve">VTA 08/01/2026 DE 8 ESQUINAS</t>
      </text>
    </comment>
    <comment authorId="0" ref="G2066">
      <text>
        <t xml:space="preserve">VTA 12/01/2026 PH</t>
      </text>
    </comment>
    <comment authorId="0" ref="G2098">
      <text>
        <t xml:space="preserve">VTA 12/01/2026 PH</t>
      </text>
    </comment>
    <comment authorId="0" ref="I528">
      <text>
        <t xml:space="preserve">ESTA DEPOSITADA LA FAC DE ABIGAIL POR 4,185.29
</t>
      </text>
    </comment>
    <comment authorId="0" ref="I1644">
      <text>
        <t xml:space="preserve">VTA 08/01/2026 DE 8 ESQUINAS
</t>
      </text>
    </comment>
    <comment authorId="0" ref="I1643">
      <text>
        <t xml:space="preserve">VTA 08/01/2026 DE 8 ESQUINAS</t>
      </text>
    </comment>
    <comment authorId="0" ref="G2089">
      <text>
        <t xml:space="preserve">VTA 12/01/2026 PH</t>
      </text>
    </comment>
  </commentList>
</comments>
</file>

<file path=xl/sharedStrings.xml><?xml version="1.0" encoding="utf-8"?>
<sst xmlns="http://schemas.openxmlformats.org/spreadsheetml/2006/main" count="42136" uniqueCount="3116">
  <si>
    <t>FECHA</t>
  </si>
  <si>
    <t>M</t>
  </si>
  <si>
    <t>S</t>
  </si>
  <si>
    <t>C</t>
  </si>
  <si>
    <t>#</t>
  </si>
  <si>
    <t>PROVEEDOR</t>
  </si>
  <si>
    <t>F VTA</t>
  </si>
  <si>
    <t>RETIRO</t>
  </si>
  <si>
    <t>DEPOSITO</t>
  </si>
  <si>
    <t>SALDO</t>
  </si>
  <si>
    <t>G</t>
  </si>
  <si>
    <t>EMISION DE CHEQUERA LIBRAMIENTO DE CHEQU</t>
  </si>
  <si>
    <t>IVA</t>
  </si>
  <si>
    <t>I</t>
  </si>
  <si>
    <t>42</t>
  </si>
  <si>
    <t>TARJETALA PIEDAD ABASTOS</t>
  </si>
  <si>
    <t>50</t>
  </si>
  <si>
    <t xml:space="preserve">VENTAS CANINDO TARJETA </t>
  </si>
  <si>
    <t>10</t>
  </si>
  <si>
    <t>VENTAS PADRE HIDALGO</t>
  </si>
  <si>
    <t>AA</t>
  </si>
  <si>
    <t>V</t>
  </si>
  <si>
    <t>TARJETA VTA PADRE HIDALGO</t>
  </si>
  <si>
    <t>01//01/26</t>
  </si>
  <si>
    <t>Comision</t>
  </si>
  <si>
    <t>Iva</t>
  </si>
  <si>
    <t>Tdc American Express</t>
  </si>
  <si>
    <t>Dep. Efectivo</t>
  </si>
  <si>
    <t>40</t>
  </si>
  <si>
    <t>Nomina 01</t>
  </si>
  <si>
    <t>VENTAS LA PIEDAD ABASTOS</t>
  </si>
  <si>
    <t>TE</t>
  </si>
  <si>
    <t>-</t>
  </si>
  <si>
    <t>TRASPASO A BB 4166</t>
  </si>
  <si>
    <t>tARJETA LA PIEDAD ABASTOS</t>
  </si>
  <si>
    <t>VTA TARJETA 8E</t>
  </si>
  <si>
    <t>TARJETA vta 8 esquinas</t>
  </si>
  <si>
    <t>VTA TARJETA PH</t>
  </si>
  <si>
    <t>VENTAS PH</t>
  </si>
  <si>
    <t>VTA PADRE HIDALGO</t>
  </si>
  <si>
    <t>30</t>
  </si>
  <si>
    <t>VENTAS MORELIA ABASTOS</t>
  </si>
  <si>
    <t>73</t>
  </si>
  <si>
    <t>Vta.Tlmk Morelia Jose Almanza</t>
  </si>
  <si>
    <t>54</t>
  </si>
  <si>
    <t xml:space="preserve">NOM 1 BENJAMIN ALONZO ZARAGOZA DAMAZO </t>
  </si>
  <si>
    <t>90</t>
  </si>
  <si>
    <t xml:space="preserve">NOM 1 FINIQUITO PEDRO ALFONSO RODRIGUEZ G. YURECUARO </t>
  </si>
  <si>
    <t>75</t>
  </si>
  <si>
    <t>NOM  1 LUIS FRANCISCO LOPEZ GUTIERREZ CAN-TLMK</t>
  </si>
  <si>
    <t>53</t>
  </si>
  <si>
    <t xml:space="preserve">NOM 1 LUIS FRANCISCO LOPEZ GUTIERREZ CAN-STAFF </t>
  </si>
  <si>
    <t>VENTAS CANINDO</t>
  </si>
  <si>
    <t xml:space="preserve">NOM 1 LUIS FRANCISCO LOPEZ GUTIERREZ MORELIA  </t>
  </si>
  <si>
    <t>76</t>
  </si>
  <si>
    <t>NOM 1 LUIS FRANCISCO LOPEZ GUTIERREZ MOR-TLMK</t>
  </si>
  <si>
    <t>TRASPASO A BBVA 5712</t>
  </si>
  <si>
    <t>72</t>
  </si>
  <si>
    <t>DOMICILIACION PAGO SERVICIO 0000150 RFC AHM130307L99 0,000,000.00A3394 411675</t>
  </si>
  <si>
    <t>DOMICILIACION PAGO SERVICIO 0040810 RFC FFS1512071T1 0,000,000.00COBRANZA POR DOMICILIACION 6154659482</t>
  </si>
  <si>
    <t>TARJETA LA PIEDAD ABASTOS</t>
  </si>
  <si>
    <t xml:space="preserve">VTA TARJETA PH </t>
  </si>
  <si>
    <t>VTA LA PIEDAD ABASTOS</t>
  </si>
  <si>
    <t>TI</t>
  </si>
  <si>
    <t>TRASPASO ENTRE CTAS 1604</t>
  </si>
  <si>
    <t>TARJETA VTA LA PIEDAD ABASTOS</t>
  </si>
  <si>
    <t>DOMICILIACION PAGO SERVICIO 0040810 RFC FFS1512071T1 0,000,000.00COBRANZA POR DOMICILIACION 6156404785</t>
  </si>
  <si>
    <t>TARJETA ABASTOS LA PIEDAD</t>
  </si>
  <si>
    <t>2</t>
  </si>
  <si>
    <t>SAT</t>
  </si>
  <si>
    <t xml:space="preserve">VENTAS LA PIEDAD ABASTOS </t>
  </si>
  <si>
    <t>Ferrero de Mexico SA</t>
  </si>
  <si>
    <t>TARJETA 8 ESQUINAS</t>
  </si>
  <si>
    <t>TARJETA PADRE HIDALGO</t>
  </si>
  <si>
    <t>VENTAS CANINDO TARJETA</t>
  </si>
  <si>
    <t>07/01*/26</t>
  </si>
  <si>
    <t>VENTAS 8 ESQUINAS</t>
  </si>
  <si>
    <t>Nom 02 8 esquinas</t>
  </si>
  <si>
    <t>Nom 02 LPA</t>
  </si>
  <si>
    <t>VTA TARJETA LPA</t>
  </si>
  <si>
    <t>VENTA PADRE HIDALGO</t>
  </si>
  <si>
    <t>05/001/2026</t>
  </si>
  <si>
    <t>11</t>
  </si>
  <si>
    <t xml:space="preserve">NOM 2 FELIX ALEJANDRO HERRERA H. RV </t>
  </si>
  <si>
    <t>VENTAS LA PADRE HIDALGO</t>
  </si>
  <si>
    <t>VTA 8E</t>
  </si>
  <si>
    <t>NOM 2 LUIS FRANCISCO LOPEZ GUTIERREZ CAN-STAFF</t>
  </si>
  <si>
    <t xml:space="preserve">NOM 2 BERTHA PAULINA MACIEL FUENTES CANINDO </t>
  </si>
  <si>
    <t>5</t>
  </si>
  <si>
    <t>NOM 2 CAJA DE AHORRO RH</t>
  </si>
  <si>
    <t xml:space="preserve">NOM 2 LUIS FRANCISCO LOPEZ GUTIERREZ DAMAZO </t>
  </si>
  <si>
    <t>66</t>
  </si>
  <si>
    <t xml:space="preserve">NOM 2 LUIS FRANCISCO LOPEZ GUTIERREZ CAN-TLMK </t>
  </si>
  <si>
    <t>52</t>
  </si>
  <si>
    <t>NOM 2 LUIS FRANCISCO LOPEZ GUTIERREZ MOR-TLMK</t>
  </si>
  <si>
    <t xml:space="preserve">NOM 2 LUIS FRANCISCO LOPEZ GITIERREZ MORELIA </t>
  </si>
  <si>
    <t xml:space="preserve">NOM 2 FINIQUITO ANGEL BARAJAS GUTIERREZ MOR-TLMK </t>
  </si>
  <si>
    <t xml:space="preserve">VENTAS CANINDO </t>
  </si>
  <si>
    <t>TARJETA PH</t>
  </si>
  <si>
    <t>VENTA 8 ESQUINAS</t>
  </si>
  <si>
    <t>NOM 1 FELIX ALEJANDRO HERRERA H. RV</t>
  </si>
  <si>
    <t xml:space="preserve">NOM 3 FINIQUITO VICTOR GUDTAVO CARRILLO BAÑALES CONTA </t>
  </si>
  <si>
    <t>Distribuidora de la Rosa</t>
  </si>
  <si>
    <t>TARJETA</t>
  </si>
  <si>
    <t>VTA 8 ESQUINAS</t>
  </si>
  <si>
    <t>0</t>
  </si>
  <si>
    <t>Salsas Don Vasco</t>
  </si>
  <si>
    <t>Dulces Las Delicias</t>
  </si>
  <si>
    <t>DOMICILIACION PAGO SERVICIO 0000212 RFC AHM130307L99 0,000,000.00A3394 411504</t>
  </si>
  <si>
    <t>DOMICILIACION PAGO SERVICIO 0000194 RFC AHM130307L99 0,000,000.00A3394 411475</t>
  </si>
  <si>
    <t>DOMICILIACION PAGO SERVICIO 0000193 RFC AHM130307L99 0,000,000.00A3394 411473</t>
  </si>
  <si>
    <t>DOMICILIACION PAGO SERVICIO 0000188 RFC AHM130307L99 0,000,000.00A3394 411463</t>
  </si>
  <si>
    <t>VENTAS TARJETA LA PIEDAD ABASTOS</t>
  </si>
  <si>
    <t>TRASPASO A BB 201</t>
  </si>
  <si>
    <t>DOMICILIACION PAGO SERVICIO 0000046 RFC AHM130307L99 0,000,000.00A3394 411849</t>
  </si>
  <si>
    <t>DOMICILIACION PAGO SERVICIO 0000043 RFC AHM130307L99 0,000,000.00A3394 411500</t>
  </si>
  <si>
    <t>DOMICILIACION PAGO SERVICIO 0000045 RFC AHM130307L99 0,000,000.00A3394 411558</t>
  </si>
  <si>
    <t>DOMICILIACION PAGO SERVICIO 0000044 RFC AHM130307L99 0,000,000.00A3394 411502</t>
  </si>
  <si>
    <t>VTAS LA PIEDAD ABASTOS</t>
  </si>
  <si>
    <t xml:space="preserve">VTA 8E </t>
  </si>
  <si>
    <t>29</t>
  </si>
  <si>
    <t xml:space="preserve">Gasto Distribuidora Gas Noel sa de cv  direccion </t>
  </si>
  <si>
    <t>Gasto Miguel Omar Garnica Garibay Direccion</t>
  </si>
  <si>
    <t>Nom 03 Lpa</t>
  </si>
  <si>
    <t xml:space="preserve">NOM  40 ESQUINAS </t>
  </si>
  <si>
    <t>70</t>
  </si>
  <si>
    <t>Vta.Tlmk Ph Juan figueroa</t>
  </si>
  <si>
    <t>Comercializadora Gonac</t>
  </si>
  <si>
    <t>Dulces El Descuento</t>
  </si>
  <si>
    <t>18/01/0206</t>
  </si>
  <si>
    <t>16/0126</t>
  </si>
  <si>
    <t>VTA LPA</t>
  </si>
  <si>
    <t>N3 FELIX ALEJANDRO HERRERA H. RV</t>
  </si>
  <si>
    <t xml:space="preserve">N4 FINIQUITO BRENDA ECHEVESTE SANDOVAL YURECUARO </t>
  </si>
  <si>
    <t xml:space="preserve">N3 RODOLFO LANDEROS MONTEJANO CEDIS </t>
  </si>
  <si>
    <t>N3 Finiquito Karen Guadalupe Barron Silva</t>
  </si>
  <si>
    <t>N3 Andres Cisneros Orozco</t>
  </si>
  <si>
    <t>CAJA DE AHORRO3</t>
  </si>
  <si>
    <t>VTA 8ESQUINAS</t>
  </si>
  <si>
    <t>19/01/0206</t>
  </si>
  <si>
    <t xml:space="preserve">TRASPASO DE BB </t>
  </si>
  <si>
    <t>02</t>
  </si>
  <si>
    <t>SUA</t>
  </si>
  <si>
    <t>VTA TARJETA PADRE HIDALGO</t>
  </si>
  <si>
    <t>VTA LA PIEDAD ABASTOS RV</t>
  </si>
  <si>
    <t>20/001/2026</t>
  </si>
  <si>
    <t>VENTA LA PIEDAD ABASTOS</t>
  </si>
  <si>
    <t>Vta.Tlmk Morelia Jose almanza</t>
  </si>
  <si>
    <t xml:space="preserve">VTA TARJETA 8E </t>
  </si>
  <si>
    <t>VENTAS LA PIEDAD ABASTOS RV</t>
  </si>
  <si>
    <t xml:space="preserve">VTA TARJETA LPA </t>
  </si>
  <si>
    <t>Nomina 04</t>
  </si>
  <si>
    <t>VENTA LA PIEDAD ABASTOS (R.V.)</t>
  </si>
  <si>
    <t xml:space="preserve">TRASPASO DE BNMX 1463 </t>
  </si>
  <si>
    <t>DOMICILIACION PAGO SERVICIO 0000104 RFC AHM130307L99 0,000,000.00A3394 411858</t>
  </si>
  <si>
    <t>DOMICILIACION PAGO SERVICIO 0000103 RFC AHM130307L99 0,000,000.00A3394 411797</t>
  </si>
  <si>
    <t>DOMICILIACION PAGO SERVICIO 0000102 RFC AHM130307L99 0,000,000.00A3394 411768</t>
  </si>
  <si>
    <t>DOMICILIACION PAGO SERVICIO 0000101 RFC AHM130307L99 0,000,000.00A3394 411757</t>
  </si>
  <si>
    <t>DOMICILIACION PAGO SERVICIO 0000100 RFC AHM130307L99 0,000,000.00A3394 411755</t>
  </si>
  <si>
    <t xml:space="preserve">VTA  PADRE HIDALGO </t>
  </si>
  <si>
    <t>UNIVA</t>
  </si>
  <si>
    <t>BARRADAS</t>
  </si>
  <si>
    <t>AME EXPRESS</t>
  </si>
  <si>
    <t>nueva walmart</t>
  </si>
  <si>
    <t>PEAJE</t>
  </si>
  <si>
    <t>VENTA  8 ESQUINAS</t>
  </si>
  <si>
    <t xml:space="preserve">N4 FELIX ALEJANDRO HERRERA H. RV </t>
  </si>
  <si>
    <t>05</t>
  </si>
  <si>
    <t xml:space="preserve">N4 CAJA DE AHORRO  RRHH </t>
  </si>
  <si>
    <t xml:space="preserve">GASTO REPARACION DIA 03-01-2026 CANINDO </t>
  </si>
  <si>
    <t>40.</t>
  </si>
  <si>
    <t xml:space="preserve">N4 LUIS FRANCISCO LOPEZ GUTIERREZ MORELIA </t>
  </si>
  <si>
    <t xml:space="preserve">GASTO REPARACION DIA 10-01-2026 MORELIA </t>
  </si>
  <si>
    <t>GASTO AGUA BEBER DIA 10-01-2026</t>
  </si>
  <si>
    <t xml:space="preserve">VENTAS LPA PAULINA </t>
  </si>
  <si>
    <t xml:space="preserve">TRASPASO A BBVA </t>
  </si>
  <si>
    <t>DOMICILIACION PAGO SERVICIO 0040810 RFC FFS1512071T1 0,000,000.00COBRANZA POR DOMICILIACION 6154817812</t>
  </si>
  <si>
    <t>VENTA LA PIEDAD ABASTOS PAULINA</t>
  </si>
  <si>
    <t>TRASPASO DE BB</t>
  </si>
  <si>
    <t>TRASPASO ENTRE CTAS</t>
  </si>
  <si>
    <t>Ecodeli Comercial</t>
  </si>
  <si>
    <t>Comercializadora Dulcera de Abastos</t>
  </si>
  <si>
    <t>NOM 04</t>
  </si>
  <si>
    <t>29/0126</t>
  </si>
  <si>
    <t>Nomina 05</t>
  </si>
  <si>
    <t>VTA. YURECUARO</t>
  </si>
  <si>
    <t>MEMBRESIA ESP</t>
  </si>
  <si>
    <t>Vta.Tlmk Ph Cecy Fruta</t>
  </si>
  <si>
    <t>GASTO AGUA BEBER DIA 17-01-2026</t>
  </si>
  <si>
    <t>GASTO AGUA BEBER DIA 19-01-2026</t>
  </si>
  <si>
    <t>N5 LUIS FRANCISCO LOPREZ GTZ CAN-TLMK</t>
  </si>
  <si>
    <t>GASTO VIGILANCIA DIA 19-01-2026</t>
  </si>
  <si>
    <t>GASTO MNTTO DE LOCAL DIA 19-01-2026</t>
  </si>
  <si>
    <t xml:space="preserve">N5 CAJA DE AHORRO RH </t>
  </si>
  <si>
    <t>GASTO MNTTO DE LOCAL DIA 30-01-2026</t>
  </si>
  <si>
    <t xml:space="preserve">N5 FELIX ALEJANDRO HERRERA H. RV </t>
  </si>
  <si>
    <t>33</t>
  </si>
  <si>
    <t xml:space="preserve">N5 LUIS FRANCISCO LOPREZ GTZ RV-MORELIA </t>
  </si>
  <si>
    <t xml:space="preserve">N5 FINIQUITO PATRICIA HERNANDEZ ZAVALA MORELIA </t>
  </si>
  <si>
    <t>N5 JUAN ALEXANDER LOPEZ VARGAS PH-TLMK</t>
  </si>
  <si>
    <t>N5 FINIQUITO JUAN CARLOS ORTEGA TAPIA MOR-TLMK</t>
  </si>
  <si>
    <t>GASTO REPARACION VEHICULAR DIA 24-01-2026</t>
  </si>
  <si>
    <t>64</t>
  </si>
  <si>
    <t xml:space="preserve">N5 LUIS FRANCISCO LOPEZ GTZ MADERO </t>
  </si>
  <si>
    <t>VTA TLMK PH ELIZABETH RUIZ MIRAMONTES</t>
  </si>
  <si>
    <t>N/A</t>
  </si>
  <si>
    <t>Vta.Tlmk Morelia Mariana Jacinto</t>
  </si>
  <si>
    <t>ADMINISTRACION PAQUETE DE SERVICIOS PYME</t>
  </si>
  <si>
    <t>Dulces Las Delicias Sa de CV</t>
  </si>
  <si>
    <t>Vta.Tlmk Ph Wendy Maria</t>
  </si>
  <si>
    <t>VTA TLMK MORELIA EDUARDO SAMANO SCHUENEMANN</t>
  </si>
  <si>
    <t>KAREN JANETH AYALA RODRIGUEZ</t>
  </si>
  <si>
    <t>Vta.Tlmk Morelia Maria luisa</t>
  </si>
  <si>
    <t>Vta.Tlmk Morelia Maria Luisa</t>
  </si>
  <si>
    <t>Vta.Tlmk Morelia Ruben Pantoja</t>
  </si>
  <si>
    <t xml:space="preserve">VTA TLMK PH ELIZABETH RUIZ MIRAMONTES </t>
  </si>
  <si>
    <t>13/01/2026 Y 06/01/2026</t>
  </si>
  <si>
    <t>Vta.Tlmk Morelia Silvia Mendoza</t>
  </si>
  <si>
    <t>TRASPASO A SNTDRD 2169</t>
  </si>
  <si>
    <t>SUPER LOS PANCHOS SA DE CV  Tlmk  Ph</t>
  </si>
  <si>
    <t>VIVIANA ITZEL JAIMES MADRIZ</t>
  </si>
  <si>
    <t>TRASPASO A BTE 7744</t>
  </si>
  <si>
    <t>Vta.Tlmk Ph Andrea Angelica</t>
  </si>
  <si>
    <t>Vta.Tlmk Ph Anahi Elizabeth</t>
  </si>
  <si>
    <t>Vta.Tlmk Ph Rocio Pimentel</t>
  </si>
  <si>
    <t>Vta.Tlmk Ph Castillo Uribe</t>
  </si>
  <si>
    <t>Vta.Tlmk Ph Ismael Arias</t>
  </si>
  <si>
    <t>Vta.Tlmk Ph Adrian Ornelas</t>
  </si>
  <si>
    <t>Vta.Tlmk Ph Cueritos Lupita</t>
  </si>
  <si>
    <t>Vta.Tlmk Ph Ismael Rodriguez</t>
  </si>
  <si>
    <t>Vta.Tlmk Ph Miguel Angel Servin</t>
  </si>
  <si>
    <t>Vta.Tlmk Ph Delia Govea</t>
  </si>
  <si>
    <t>Vta.Tlmk Ph  Rocio Sanchez</t>
  </si>
  <si>
    <t>Vta.Tlmk Ph Super Farmacia C</t>
  </si>
  <si>
    <t>Vta.Tlmk Ph Armando Rea</t>
  </si>
  <si>
    <t>Vta.Tlmk Ph  J. Trinidad R</t>
  </si>
  <si>
    <t>Vta.Tlmk Ph Camarena Jacinto</t>
  </si>
  <si>
    <t>Comercializadora Gonac SA de CV</t>
  </si>
  <si>
    <t>Abarrotes del Centro Guerrero</t>
  </si>
  <si>
    <t>Vta.Tlmk Ph Gutierrez Lara</t>
  </si>
  <si>
    <t>Vta.Tlmk Ph Carniceria Duran</t>
  </si>
  <si>
    <t>Vta.Tlmk Ph Luis Felipe torres</t>
  </si>
  <si>
    <t xml:space="preserve">Vta.Tlmk Ph Gastos Tlmk </t>
  </si>
  <si>
    <t>Vta.Tlmk Ph Lourdes Encino</t>
  </si>
  <si>
    <t>Vta.Tlmk Ph Ma. Lourdes Encino</t>
  </si>
  <si>
    <t>i</t>
  </si>
  <si>
    <t>Vta.Tlmk Ph Mini Super</t>
  </si>
  <si>
    <t xml:space="preserve">Vta.Tlmk Ph Maria de Jesus </t>
  </si>
  <si>
    <t>Vta.Tlmk Ph Ricardo Aldana</t>
  </si>
  <si>
    <t>Vta.Tlmk Ph Juana Garcia</t>
  </si>
  <si>
    <t>Vta.Tlmk Ph Cecilia Hernandez</t>
  </si>
  <si>
    <t>Vta.Tlmk Ph Sergio Ochoa</t>
  </si>
  <si>
    <t xml:space="preserve">Salsas Don Vasco </t>
  </si>
  <si>
    <t>Vta.Tlmk Ph Margarita Sanchez</t>
  </si>
  <si>
    <t>Vta.Tlmk Ph Ma. Trinidad Vargas</t>
  </si>
  <si>
    <t>Vta.Tlmk Ph Margarita Rodriguez</t>
  </si>
  <si>
    <t>Vta.Tlmk Ph Heriberto Andrade</t>
  </si>
  <si>
    <t>6/1//2026</t>
  </si>
  <si>
    <t>Vta.Tlmk Ph Farfan Vazquez</t>
  </si>
  <si>
    <t>TRASPASO ENTRE CTAS 7744</t>
  </si>
  <si>
    <t>Vta.Tlmk Ph Chava Valadez</t>
  </si>
  <si>
    <t>Vta.tlmk Ph Antonio Meza</t>
  </si>
  <si>
    <t>Vta.Tlmk Ph Manuel Rios</t>
  </si>
  <si>
    <t>Vta.tlmk Ph Azucena Bravo</t>
  </si>
  <si>
    <t>Vta.Tlmk Ph Lucas</t>
  </si>
  <si>
    <t>Vta.Tlmk Ph Olivia Hernandez</t>
  </si>
  <si>
    <t>Vta.Tlmk Ph Dulceria Carrusel</t>
  </si>
  <si>
    <t>Vtal.Tlmk Ph Juan Pablo Fonseca</t>
  </si>
  <si>
    <t xml:space="preserve">Vta.Tlmk Ph J. Trinidad </t>
  </si>
  <si>
    <t>Vta.Tlmk Ph Victor Canales</t>
  </si>
  <si>
    <t>Vta.Tlmk Ph Monica Mejia</t>
  </si>
  <si>
    <t>Vta.Tlmk Ph  Alicia Hernandez</t>
  </si>
  <si>
    <t>Vta.Tlmk Ph Abarrotes Guillen</t>
  </si>
  <si>
    <t>Vta.Tlmk Ph Jose Horacio</t>
  </si>
  <si>
    <t>Vta.Tlmk Ph Maria Cristina L</t>
  </si>
  <si>
    <t>12//1/2026</t>
  </si>
  <si>
    <t>Vta.Tlmk Ph Himelda Aguilar</t>
  </si>
  <si>
    <t>Vta.Tlmk Ph Maria Xochitl</t>
  </si>
  <si>
    <t>Vta.Tlmk Ph Patricia Mireles</t>
  </si>
  <si>
    <t>TRASPASO BBVA 5712</t>
  </si>
  <si>
    <t>Vta.Tlmk Ph Cinthya Estrada</t>
  </si>
  <si>
    <t>Vta.Tlmk Ph Jose Alberto Saldaña</t>
  </si>
  <si>
    <t>Vta.Tlmk Ph  Armando Rea</t>
  </si>
  <si>
    <t>Vta.Tlmk Ph Maria Teresa Rocha</t>
  </si>
  <si>
    <t>Vta.Tlmk Ph  Lucas</t>
  </si>
  <si>
    <t>Vta.Tlmk Ph  Plasticos Reyes</t>
  </si>
  <si>
    <t>Vta.Tlmk Ph Geraldine Laguna</t>
  </si>
  <si>
    <t>Vta.Tlmk Ph Panaderia Machuca</t>
  </si>
  <si>
    <t>Vta.Tlmk Ph Rocio Sanchez</t>
  </si>
  <si>
    <t>Vta.Tlmk Ph Pablo Valadez</t>
  </si>
  <si>
    <t>Vta.Tlmk Ph Rodriguez Flores</t>
  </si>
  <si>
    <t>Vta.Tlmk Ph Zapata Milagros</t>
  </si>
  <si>
    <t>Vta.Tlmk Ph Rodrigo Padilla</t>
  </si>
  <si>
    <t>Vta.Tlmk Canindo Karla Paulna</t>
  </si>
  <si>
    <t xml:space="preserve">Vta.Tlmk Ph Ana cristina </t>
  </si>
  <si>
    <t>Vta.Tlmk Ph Abarrotes Garnica</t>
  </si>
  <si>
    <t>Vta.Tlmk Ph Irene Fuentes</t>
  </si>
  <si>
    <t>Vta.Tlmk Ph Ricardo Ivan</t>
  </si>
  <si>
    <t>Vta.Tlmk Ph Alejandro Perez</t>
  </si>
  <si>
    <t>Vta.Tlmk Ph Antonio Gutierrez</t>
  </si>
  <si>
    <t>Vta.Tlmk Ph Maria cristina L</t>
  </si>
  <si>
    <t>Vta.Tlmk Ph Sergio Madrigal</t>
  </si>
  <si>
    <t>TRASPASO BB 201</t>
  </si>
  <si>
    <t>Vta.Tlmk Ph Abarrotes Gonzalez</t>
  </si>
  <si>
    <t>Vta.Tlmk Ph Alicia Hernandez</t>
  </si>
  <si>
    <t>Vta.Tlmk Canindo Teresa Manzo</t>
  </si>
  <si>
    <t>258/11/2025</t>
  </si>
  <si>
    <t>TRASPASO ENTRE CTAS 4166</t>
  </si>
  <si>
    <t>VTA. TLMKT CANINDO JORGE ALBERTO MANZO</t>
  </si>
  <si>
    <t>Vta.Tlmk Canindo Luis Ibarra</t>
  </si>
  <si>
    <t>Vta.Tlmk Canindo Cristina Noeli</t>
  </si>
  <si>
    <t>Vta.Tlmk Canindo Claudia Pantoja</t>
  </si>
  <si>
    <t>Vta.Tlmk Canindo Virginia Amezcua</t>
  </si>
  <si>
    <t>Vta.Tlmk Canindo Nicolas Morillon</t>
  </si>
  <si>
    <t>Vta.Tlmk Canindo Francisco Orozco</t>
  </si>
  <si>
    <t>Vta.Tlmk Canindo Alexis Amezcua</t>
  </si>
  <si>
    <t>Vta.Tlmk Canindo Beatriz guadalupe</t>
  </si>
  <si>
    <t>Vta.Tlmk Canindo Aurora Rios</t>
  </si>
  <si>
    <t>Vta.Tlmk Canindo Rafael Lopez</t>
  </si>
  <si>
    <t>VTA TLMKT CANINDO JAIME RAMIREZ</t>
  </si>
  <si>
    <t>VTA TLMKT CANINDO JUAN CARLOS DELGADO</t>
  </si>
  <si>
    <t>05-01--26</t>
  </si>
  <si>
    <t xml:space="preserve">VTA TLMKT CANINDO TANARI CERNA </t>
  </si>
  <si>
    <t>VTA. TLMKT CANINDO FELIPE DE JESUS GALVEZ</t>
  </si>
  <si>
    <t>VTA. TLMKT CANINDO J. GUADALUPE TORRES</t>
  </si>
  <si>
    <t>VTA. TLMKT CANINDO JAIME EDUARDO M.</t>
  </si>
  <si>
    <t>VTA TLMKT CANINDO JORGE ALBERTO MANZO</t>
  </si>
  <si>
    <t>TRASPASO ENTRE CTAS 854</t>
  </si>
  <si>
    <t>VTA TLMKT CANINDO</t>
  </si>
  <si>
    <t>Vta.Tlmk Ph Fredy Arroyo</t>
  </si>
  <si>
    <t>VTA TLMKT CANINDO GERARDO DANIEL A.</t>
  </si>
  <si>
    <t>VTA TLMKT CANINDO MARIA GUADAUPE A.</t>
  </si>
  <si>
    <t>VTA TLMKT CANINDO LEONARDO IBARRA</t>
  </si>
  <si>
    <t>VTA TLMTK CANINDO OCTAVIO MORALES</t>
  </si>
  <si>
    <t>TRSAPASO ENTRE CTAS 854</t>
  </si>
  <si>
    <t>Vta.Tlmk Canindo Octaviano Morales</t>
  </si>
  <si>
    <t>Vta.Tlmk Canindo Alberto Perez</t>
  </si>
  <si>
    <t>Vta.Tlmk Canindo Fernando Alberto</t>
  </si>
  <si>
    <t>Vta.Tlmk Canindo Guadalupe Torres</t>
  </si>
  <si>
    <t>Vta.Tlmk Canindo Ladislao Galvez</t>
  </si>
  <si>
    <t>Vta.Tlmk Canindo Uriel Anaya</t>
  </si>
  <si>
    <t xml:space="preserve">VTA TLMKT CANINDO JAIME RAMIREZ </t>
  </si>
  <si>
    <t xml:space="preserve">VTA TLMKT CANINDO SERGIO L ESQUIVEL </t>
  </si>
  <si>
    <t>VTA TLMKT CANINDO LADISLAO GALVEZ A.</t>
  </si>
  <si>
    <t>VTA TLMKT CANINDO FELIPE DE JESUS G.</t>
  </si>
  <si>
    <t>Vta.Tlmk Ph Jousi Vanesa</t>
  </si>
  <si>
    <t>Vta.Tlmk Canindo Ramiro M</t>
  </si>
  <si>
    <t>Vta.Tlmk Canindo Cirenia Margarita</t>
  </si>
  <si>
    <t>Vta.Tlmk Canindo Francisco Hernandez</t>
  </si>
  <si>
    <t xml:space="preserve">Vta.Tlmk Canindo Cicindela </t>
  </si>
  <si>
    <t>Vta.Tlmk Canindo TEresa Manzo</t>
  </si>
  <si>
    <t xml:space="preserve">Vta.Tlmk Canindo Super Abarrotes </t>
  </si>
  <si>
    <t xml:space="preserve">VENTAS TLMKT CANINDO LEONARDO IBARRA </t>
  </si>
  <si>
    <t>VENTAS TLMKT CANINDO MARIA GUADALUPE A.</t>
  </si>
  <si>
    <t>Vta.Tlmk Canindo Raunel Gama</t>
  </si>
  <si>
    <t>Vta.Tlmk Canindo Blanca Estela</t>
  </si>
  <si>
    <t>Vta.Tlmk Canindo Salvador Lopez</t>
  </si>
  <si>
    <t xml:space="preserve">RAFAEL LOPEZ ESTRADA </t>
  </si>
  <si>
    <t>VENTAS CANINDO TLMKT CANINDO SERGIO L.</t>
  </si>
  <si>
    <t xml:space="preserve">VENTAS CANINDO TLMKT CANINDO JUAN CARLOS </t>
  </si>
  <si>
    <t>Vta.Tlmk Ph Veronica Ivette</t>
  </si>
  <si>
    <t>VTA. TLMKT CANINDO RAFAEL LOPEZ ESTRADA</t>
  </si>
  <si>
    <t>VTA. TLMKT CANINDO JORGE GONZALEZ G.</t>
  </si>
  <si>
    <t xml:space="preserve">VTA TLMKT CANINDO JORGE ALBERTO MANZO </t>
  </si>
  <si>
    <t>VTA TLMKT CANINDO KARINA ESCALERA B.</t>
  </si>
  <si>
    <t xml:space="preserve">VTA TLMKT SERGIO L ESQUIVEL </t>
  </si>
  <si>
    <t>TRASPASO A SNTDR 2169</t>
  </si>
  <si>
    <t>VTA TLMKT CANINDO OCTAVIO M. MELGOZA</t>
  </si>
  <si>
    <t>Vta.Tlmk Canindo Margarito Arriaga</t>
  </si>
  <si>
    <t>Vta.Tlmk Canindo Ana Laura V</t>
  </si>
  <si>
    <t>Vta.Tlmk Canindo Karla Paulina</t>
  </si>
  <si>
    <t>Vta.Tlmk Canindo Salvador Orozco</t>
  </si>
  <si>
    <t>Vta.Tlmk Canindo Vriginia Amezcua</t>
  </si>
  <si>
    <t>Vta.Tlmk Canindo Jose Eduardo</t>
  </si>
  <si>
    <t>TRASPASO ENTRE CTAS 7133</t>
  </si>
  <si>
    <t>Dep. Practicaja</t>
  </si>
  <si>
    <t>TRASPASO DE BB 4166</t>
  </si>
  <si>
    <t>VTA TLMK PH COMERCIALIZADORA LORO LORA</t>
  </si>
  <si>
    <t>SEGUROS BANORTE SA DE CV GRUPO FINANCIERA CARGO COBRANZA DOMICILIADA</t>
  </si>
  <si>
    <t>02 Y 03/01/2025</t>
  </si>
  <si>
    <t>TRASPASO ENTRE CUENTAS  7133</t>
  </si>
  <si>
    <t>PAGO DE IVA 087710424</t>
  </si>
  <si>
    <t>PAGO DE CAPITAL 087710424</t>
  </si>
  <si>
    <t>PAGO DE INTERESES 087710424</t>
  </si>
  <si>
    <t>INTERESES NO REALES 087710424</t>
  </si>
  <si>
    <t>PAGO DE IVA 089386050</t>
  </si>
  <si>
    <t>PAGO DE CAPITAL 089386050</t>
  </si>
  <si>
    <t>PAGO DE INTERESES 089386050</t>
  </si>
  <si>
    <t>INTERESES NO REALES 089386050</t>
  </si>
  <si>
    <t>Vta.Tlmk Ph Miguel Angel Bribiesca</t>
  </si>
  <si>
    <t>MAYRA HERNANDEZ GUZMAN</t>
  </si>
  <si>
    <t>TDC BTE -ABARROTES EL ZORRO</t>
  </si>
  <si>
    <t>TRASPASO ENTRE CTAS 3041</t>
  </si>
  <si>
    <t>Nom 02 -Finanzas</t>
  </si>
  <si>
    <t>Nom 02 -Yurecuaro</t>
  </si>
  <si>
    <t>Nom 02 -Deliciate</t>
  </si>
  <si>
    <t>Nom 02 -PH</t>
  </si>
  <si>
    <t>Nom 02 -RDS</t>
  </si>
  <si>
    <t>Nom 02 -LOG/CDIS</t>
  </si>
  <si>
    <t>Nom 02 -Canindo</t>
  </si>
  <si>
    <t>Nom 02 -Damaso</t>
  </si>
  <si>
    <t>Nom 02 -Morelia</t>
  </si>
  <si>
    <t>Nom 02 -Madero</t>
  </si>
  <si>
    <t>09 Y 10/01/2026</t>
  </si>
  <si>
    <t>SUC. YURECUARO</t>
  </si>
  <si>
    <t>Vta.Tlmk Ph Juana Lizbeth</t>
  </si>
  <si>
    <t>VTA TLMK PH AUTOSERVICIOS EL FUERTE</t>
  </si>
  <si>
    <t>Vta.Tlmk Morelia Arturo Perez</t>
  </si>
  <si>
    <t>VTA YURECUARO</t>
  </si>
  <si>
    <t>Nom 03</t>
  </si>
  <si>
    <t>Fernando Zermeño Muñoz</t>
  </si>
  <si>
    <t>Productora y Comercializadora de Productos</t>
  </si>
  <si>
    <t>16/01/2026 17/01/2026</t>
  </si>
  <si>
    <t>VTA TLMK PH JOSE RODRIGUEZ BENITEZ</t>
  </si>
  <si>
    <t xml:space="preserve">Salsa MAga </t>
  </si>
  <si>
    <t>A34775 VTA PH (LORO LORA)</t>
  </si>
  <si>
    <t>ATT TELEFONIA</t>
  </si>
  <si>
    <t xml:space="preserve">23 Y 24/1¿01/2026 </t>
  </si>
  <si>
    <t>23 Y 24/01/2026</t>
  </si>
  <si>
    <t>VENTAS MROELIA ABASTOS</t>
  </si>
  <si>
    <t>Vta.Tlmk Ph Autoservicio el Fuerte</t>
  </si>
  <si>
    <t xml:space="preserve">Vta.Tlmk Ph Jose Rodriguez </t>
  </si>
  <si>
    <t xml:space="preserve">VTA YURECUARO </t>
  </si>
  <si>
    <t xml:space="preserve">Nomina 05 </t>
  </si>
  <si>
    <t>DS</t>
  </si>
  <si>
    <t>/</t>
  </si>
  <si>
    <t>DEV. NOMINA</t>
  </si>
  <si>
    <t>TRSAPASO DE BNMX 1463</t>
  </si>
  <si>
    <t>Vta.Tlmk Canindo Super Abarrotes</t>
  </si>
  <si>
    <t>VENTAS TLMKT MORELIA</t>
  </si>
  <si>
    <t>Vta.Tlmk Canindo Maria Leonidez</t>
  </si>
  <si>
    <t>.</t>
  </si>
  <si>
    <t>TDC BANORTE -ML</t>
  </si>
  <si>
    <t>TDC BANORTE -SEGUROS BANORTE</t>
  </si>
  <si>
    <t>TDC BANORTE - ABARROTES EL ZORRO</t>
  </si>
  <si>
    <t>TDC BANORTE -BARRADAS</t>
  </si>
  <si>
    <t>Vta.Tlmk Canindo Arturo Reynoso</t>
  </si>
  <si>
    <t>Vta.Tlmk Canindo Maria Martha</t>
  </si>
  <si>
    <t>Vta.Tlmk Canindo Moises Alain</t>
  </si>
  <si>
    <t>Vta.Tlmk Canindo Francisco Agustin</t>
  </si>
  <si>
    <t>Vta.Tlmk Canindo Juan Jose Gaspar</t>
  </si>
  <si>
    <t>Vta.Tlmk Canindo Yolanda Barragan</t>
  </si>
  <si>
    <t>Distribuidora de la Rosa Sa de Cv</t>
  </si>
  <si>
    <t>Dart de Mexico</t>
  </si>
  <si>
    <t>Embotelladora Aga del Centro</t>
  </si>
  <si>
    <t>Enrique Villegas Manrique</t>
  </si>
  <si>
    <t>Vta.Tlmk Canindo Julio Cesar J</t>
  </si>
  <si>
    <t>Vta.Tlmk Canindo Omar Daniel</t>
  </si>
  <si>
    <t xml:space="preserve">Vta.Tlmk Canindo Francisco Prado </t>
  </si>
  <si>
    <t>Vta.Tlmk Canindo Alberto perez</t>
  </si>
  <si>
    <t>DART DE MEXICO, S DE RL DE CV</t>
  </si>
  <si>
    <t>MTS Tours Travel SA de Cv</t>
  </si>
  <si>
    <t>Carro Motriz Diesel</t>
  </si>
  <si>
    <t>Vta.Tlmk Canindo Beatriz Guadalupe</t>
  </si>
  <si>
    <t>Vta.Tlmk Canindo Miguel Galvez A</t>
  </si>
  <si>
    <t>TRSPASO A BBVA 5712</t>
  </si>
  <si>
    <t>Vta.Tlmk Canindo Martha Patricia</t>
  </si>
  <si>
    <t>Vta.Tlmk Canindo Leticia Mendoza</t>
  </si>
  <si>
    <t>Vta.Tlmk Canindo Alejandro Mondragon</t>
  </si>
  <si>
    <t>Unidal Mexico SA de CV</t>
  </si>
  <si>
    <t>Cospor Distribuciones</t>
  </si>
  <si>
    <t>Fabrica de dulces Don Vasco</t>
  </si>
  <si>
    <t>Confitados de Leon</t>
  </si>
  <si>
    <t>Perfetti VanMelle</t>
  </si>
  <si>
    <t>Vta.Tlmk Canindo Cirenia Margatita</t>
  </si>
  <si>
    <t>Distribuidora Bondy</t>
  </si>
  <si>
    <t>Toyocamiones SA de Cv</t>
  </si>
  <si>
    <t>Vta.Tlmk Morelia Bernaldo Garcia</t>
  </si>
  <si>
    <t>Jose Alfonso Gonzalez</t>
  </si>
  <si>
    <t>CFE</t>
  </si>
  <si>
    <t>Vta.Tlmk Morelia Leonila Ledezma</t>
  </si>
  <si>
    <t>VENTAS MORELIA ABASTOS  Tlmk M</t>
  </si>
  <si>
    <t>VENTA ZAMORA CENTRO</t>
  </si>
  <si>
    <t>devolucion lilia edith</t>
  </si>
  <si>
    <t>vtas 8 esquinas</t>
  </si>
  <si>
    <t xml:space="preserve">TRASPASO DE STDR </t>
  </si>
  <si>
    <t>Alcaruzz S de RL de CV</t>
  </si>
  <si>
    <t>Azteca Confiteria</t>
  </si>
  <si>
    <t>Comercializadora Galfra</t>
  </si>
  <si>
    <t>Conservas La Costeña</t>
  </si>
  <si>
    <t>Brenda Jaqueline Avila</t>
  </si>
  <si>
    <t>Gustavo Rodriguez Ramirez</t>
  </si>
  <si>
    <t>STM FINANCIAL S.A.P.13663/FFS1512071T1</t>
  </si>
  <si>
    <t xml:space="preserve">TRASPASO DE SNTDR </t>
  </si>
  <si>
    <t>TRASPASO DE BTE 7744</t>
  </si>
  <si>
    <t xml:space="preserve">Comercializadora Saramel </t>
  </si>
  <si>
    <t>Tecnica Mexicana de Alimentacion</t>
  </si>
  <si>
    <t>SERV BANCA INTERNET/SERV BCA IN 01-31</t>
  </si>
  <si>
    <t>SERV BANCA INTERNET/OPS SERV BCA IN 01-31</t>
  </si>
  <si>
    <t>Vta.Tlmk Ph Rosa Lopez</t>
  </si>
  <si>
    <t>Vta.tlmk Ph Blanca Andrea</t>
  </si>
  <si>
    <t>TRASPASO DE BTE</t>
  </si>
  <si>
    <t>TRASPASO DE SNTDR 1604</t>
  </si>
  <si>
    <t>TRASPASO DE SNTDR 2169</t>
  </si>
  <si>
    <t>Agroalimentos Santoyo</t>
  </si>
  <si>
    <t>Enrique Garcia Leon</t>
  </si>
  <si>
    <t>Jose Sotelo Llamas</t>
  </si>
  <si>
    <t>Juan Carlos Saldaña Castillo</t>
  </si>
  <si>
    <t>Lilia Devolucion</t>
  </si>
  <si>
    <t>Vta.Tlmk Ph Eloy Monterrosas</t>
  </si>
  <si>
    <t>Natural de Alimentos</t>
  </si>
  <si>
    <t>Vta.Tlmk Ph Gildardo Meza</t>
  </si>
  <si>
    <t>TRASPASO ENTRE CTAS 6586</t>
  </si>
  <si>
    <t>Distribuidora de la Rosa SA de CV</t>
  </si>
  <si>
    <t>Vta.Tlmk Morelia Marco Antonio M</t>
  </si>
  <si>
    <t>ID</t>
  </si>
  <si>
    <t>Dev Spei- Gustavo Rodriguez</t>
  </si>
  <si>
    <t>Agelica Maria Rubio Lopez</t>
  </si>
  <si>
    <t>Arrendamex</t>
  </si>
  <si>
    <t>Sweets Dimension</t>
  </si>
  <si>
    <t>PAGO FAMILIA SEGURA/P01356600JZB RECIBO NO.x</t>
  </si>
  <si>
    <t>VENTAS PADRE HIDALGO  Tlmk Morelia</t>
  </si>
  <si>
    <t xml:space="preserve">VENTAS MORELIA ABASTOS </t>
  </si>
  <si>
    <t>TRASPASO DE SNTDR</t>
  </si>
  <si>
    <t>Vta.Tlmk Ph Cristobal Haro</t>
  </si>
  <si>
    <t>PAGO TARJETA DE CREDITO/99038502751682 DOMICILIACION</t>
  </si>
  <si>
    <t>Ferrero de Mexico</t>
  </si>
  <si>
    <t>Effem Mexico Inc y Compañia</t>
  </si>
  <si>
    <t>Maria Guadalupe Anaya</t>
  </si>
  <si>
    <t>TRASPASO DE SNTDR 1621</t>
  </si>
  <si>
    <t>Comercializadora Eloro SA de Cv</t>
  </si>
  <si>
    <t xml:space="preserve">Israel Rodriguez Gomez </t>
  </si>
  <si>
    <t>Hersheys Mexico</t>
  </si>
  <si>
    <t>hersheys Mexico</t>
  </si>
  <si>
    <t>Qualitas Compañia</t>
  </si>
  <si>
    <t>Edgar Arturo Santa</t>
  </si>
  <si>
    <t>VALIDACION CUENTA POWERED</t>
  </si>
  <si>
    <t>TRASPASO BTE 3041</t>
  </si>
  <si>
    <t>Jorge Alejandro Mora</t>
  </si>
  <si>
    <t>Jose Luis Ramirez</t>
  </si>
  <si>
    <t>TRASPASO ENTRE CTAS 4176</t>
  </si>
  <si>
    <t>Gamahubin</t>
  </si>
  <si>
    <t xml:space="preserve">Vta.Tlmk Morelia Luis Alfredo </t>
  </si>
  <si>
    <t>Aceites Grasas y Derivados</t>
  </si>
  <si>
    <t>TRASPASO ENTRE CTAS 6721</t>
  </si>
  <si>
    <t>Vta.Tlmk Ph Delgado Mendez</t>
  </si>
  <si>
    <t xml:space="preserve">Vta.Tlmk Morelia  Ricardo Jesus </t>
  </si>
  <si>
    <t>PAGO VIDASEGURA PREF/P01955634L02G RECIBO NO.*</t>
  </si>
  <si>
    <t>Vta.Tlmk Ph Lozano Hernandez</t>
  </si>
  <si>
    <t>Vta.Tlmk Ph Agropecuaria la Chemita</t>
  </si>
  <si>
    <t>Marcas Nestle</t>
  </si>
  <si>
    <t>Mondelez Mexico</t>
  </si>
  <si>
    <t>Ajemex</t>
  </si>
  <si>
    <t>Distribuidora Real Alteño</t>
  </si>
  <si>
    <t>Vta.Tlmk Ph Agropecuaria el topete</t>
  </si>
  <si>
    <t>Vumersoth</t>
  </si>
  <si>
    <t>PAGO FLETE R-137</t>
  </si>
  <si>
    <t>Mil Envases</t>
  </si>
  <si>
    <t>Antonio de Jesus Corona Calderon</t>
  </si>
  <si>
    <t>J Guadalupe Perez Meza</t>
  </si>
  <si>
    <t>Telefonos de Mexico</t>
  </si>
  <si>
    <t>TRASPASO A BTE</t>
  </si>
  <si>
    <t>Hernan Manuel Valencia Melgoza</t>
  </si>
  <si>
    <t>Qualamex Sa de Cv</t>
  </si>
  <si>
    <t>TRASPASO DE BB 506</t>
  </si>
  <si>
    <t>Tresmontes Lucchetti</t>
  </si>
  <si>
    <t>Vta.Tlmk Ph El Molino</t>
  </si>
  <si>
    <t>Vta.Tlmk Ph Abigail Mendez</t>
  </si>
  <si>
    <t>Vta.Tlmk Canindo Irma Marquez</t>
  </si>
  <si>
    <t>Vta.Tlmk Morelia Leonila Ledesma</t>
  </si>
  <si>
    <t>Vumersoft</t>
  </si>
  <si>
    <t>Confitados Finos Comercial</t>
  </si>
  <si>
    <t xml:space="preserve">Laura Herrjon </t>
  </si>
  <si>
    <t>Comercializadora Pepsico</t>
  </si>
  <si>
    <t>Miguel Angel Bribiesca</t>
  </si>
  <si>
    <t>Vta.Tlmk Ph Blanda Andrea</t>
  </si>
  <si>
    <t>DEVOLUCION ANTONIO JESUS</t>
  </si>
  <si>
    <t xml:space="preserve">Cantinita VTA PADRE HIDALGO </t>
  </si>
  <si>
    <t>Dulceria La Italiana</t>
  </si>
  <si>
    <t>Dulces Micho</t>
  </si>
  <si>
    <t>Tecnofisico Mexico</t>
  </si>
  <si>
    <t>VENTAS TLMKT MORELIA   Tlmk Ph</t>
  </si>
  <si>
    <t>Vta.Tlmk Ph Salvador Cervantes</t>
  </si>
  <si>
    <t>Conservas la costeña</t>
  </si>
  <si>
    <t>Vta.Tlmk Morelia Marco Antonia Mejia</t>
  </si>
  <si>
    <t>VENTAS TLMKT MORELIA Silvia Mendoza</t>
  </si>
  <si>
    <t>Arrendamex HMS</t>
  </si>
  <si>
    <t>Servipronto Eral</t>
  </si>
  <si>
    <t>Productos de trigo</t>
  </si>
  <si>
    <t>Ignacio Gomez Gonzalez</t>
  </si>
  <si>
    <t>Silvia</t>
  </si>
  <si>
    <t>vta tlmkt canindo alfonso arroyo</t>
  </si>
  <si>
    <t>Vta Tlmt Canindo Maria Elena Alvarez</t>
  </si>
  <si>
    <t xml:space="preserve">VTA TLMLKT CANINDO MARIA ELENA ALVAREZ </t>
  </si>
  <si>
    <t>Vta.Tlmk Canindo Victor Hugo</t>
  </si>
  <si>
    <t>Vta.Tlmk Canindo Laura Efigenia</t>
  </si>
  <si>
    <t>Vta.Tlmk Canindo Juan Manuel M</t>
  </si>
  <si>
    <t>Vta.Tlmk Canindo Brenda Arredondo</t>
  </si>
  <si>
    <t>Vta.Tlmk Canindo Ana Laura</t>
  </si>
  <si>
    <t>Qualamex</t>
  </si>
  <si>
    <t xml:space="preserve">Mario Alberto Rodriguez </t>
  </si>
  <si>
    <t>Vta.Tlmk Canindo Manuel Camarena</t>
  </si>
  <si>
    <t>Ma Soledad Gutierrez</t>
  </si>
  <si>
    <t>12</t>
  </si>
  <si>
    <t>Maria del Carmen Heredia Navarro</t>
  </si>
  <si>
    <t>America Alejandra Lopez</t>
  </si>
  <si>
    <t>Vta.Tlmk Canindo Maria del Rosario</t>
  </si>
  <si>
    <t>Vta.Tlmk Canindo Dalia Morales</t>
  </si>
  <si>
    <t>Vta.Tlmk Canindo Alan Vazquez</t>
  </si>
  <si>
    <t>Vta.Tlmk Canindo Bernardo Vazquez</t>
  </si>
  <si>
    <t>Vta.Tlmk Canindo Juan de la Peña</t>
  </si>
  <si>
    <t>DEV SDO A FAVOR FACT 9949</t>
  </si>
  <si>
    <t>DEV. JORGE ALBERTO CONTRERAS BAUTISTA MAXIFUM</t>
  </si>
  <si>
    <t>Vta.Tlmk Canindo Sandra Araceli</t>
  </si>
  <si>
    <t>TRASPASO ENTRE CTAS 5712</t>
  </si>
  <si>
    <t>DEV FACTS</t>
  </si>
  <si>
    <t>Vta.Tlmk Canindo Maria Dolores</t>
  </si>
  <si>
    <t>Cuetara Distribuciones</t>
  </si>
  <si>
    <t>Vta.Tlmk Canindo Julio Cesar</t>
  </si>
  <si>
    <t xml:space="preserve">Vta.Tlmk Canindo Maria Elena </t>
  </si>
  <si>
    <t>Vta.Tlmk Canindo Alfonso Arroyo</t>
  </si>
  <si>
    <t>Vta.Tlmk Canindo Ramon Medina</t>
  </si>
  <si>
    <t>Productos Garzeta</t>
  </si>
  <si>
    <t>7</t>
  </si>
  <si>
    <t>Jose Antonio Manzo Tamayo</t>
  </si>
  <si>
    <t>Central Logistica y de Abasto Michoacan</t>
  </si>
  <si>
    <t>Tairecel</t>
  </si>
  <si>
    <t>Vta.Tlmk Canindo Cinthia Ramirez</t>
  </si>
  <si>
    <t>Automotores Flosol</t>
  </si>
  <si>
    <t>Vta.Tlmk Canindo Comercial Jm</t>
  </si>
  <si>
    <t>Vta.Tlmk Canindo Cristofer Ibarra</t>
  </si>
  <si>
    <t>Vta.Tlmk Canindo Macorra Gilberto</t>
  </si>
  <si>
    <t>Conservas LA Costeña</t>
  </si>
  <si>
    <t>Vta.Tlmk Canindo Maria Guadalupe O</t>
  </si>
  <si>
    <t xml:space="preserve">ALFONSO ARROYO GUILLEN </t>
  </si>
  <si>
    <t>La Granja Organica</t>
  </si>
  <si>
    <t>32</t>
  </si>
  <si>
    <t>Jose Uriel Guerrero</t>
  </si>
  <si>
    <t>Grupo Zorro Abarrotero</t>
  </si>
  <si>
    <t>Yolanda Macedo</t>
  </si>
  <si>
    <t>Servicios Globales</t>
  </si>
  <si>
    <t>Guillermo Garcia villalobos</t>
  </si>
  <si>
    <t>Vta.Tlmk Canindo Maria Salcido</t>
  </si>
  <si>
    <t>traspaso de bbva 6586 a bbva 4176</t>
  </si>
  <si>
    <t>Pension Nom4</t>
  </si>
  <si>
    <t>Vta.Tlmk Canindo Paulina Ochoa</t>
  </si>
  <si>
    <t>Vta.Tlmk Canindo Carlos Ivan</t>
  </si>
  <si>
    <t>Vta.Tlmk Canindo Alicia Barrera</t>
  </si>
  <si>
    <t>Botanas y Cereales de Zamora</t>
  </si>
  <si>
    <t>Indstrias Aluplastic</t>
  </si>
  <si>
    <t>Automotores Flossol</t>
  </si>
  <si>
    <t>Cristian Stiff Nuñez</t>
  </si>
  <si>
    <t>Total Play</t>
  </si>
  <si>
    <t>Qualitas compañia de Seguros</t>
  </si>
  <si>
    <t>Pension Nom05</t>
  </si>
  <si>
    <t>Vta.Tlmk Canindo J. Jesus Navarrete</t>
  </si>
  <si>
    <t>NO ESTÁN EN EDO DE CUENTA DE ENERO</t>
  </si>
  <si>
    <t>Vta.Tlmk Canindo Ana Laura Valadez</t>
  </si>
  <si>
    <t>Vta.Tlmk Morelia Andrea Silva</t>
  </si>
  <si>
    <t>Vta.Tlmk Morelia Jose Ma. leyva</t>
  </si>
  <si>
    <t>VENTAS MORELIA MADERO</t>
  </si>
  <si>
    <t>Nom 01 Pension</t>
  </si>
  <si>
    <t>Vta.Tlmk Morelia Norma Isela</t>
  </si>
  <si>
    <t>Vta.Tlmk Morelia Manuel Alejandro</t>
  </si>
  <si>
    <t>Vta.Tlmk Morelia Maria Domitila</t>
  </si>
  <si>
    <t>Juan Manuel Espinoza</t>
  </si>
  <si>
    <t>Vta.Tlmk Morelia  Paola Lopez</t>
  </si>
  <si>
    <t>Vidis SA de CV</t>
  </si>
  <si>
    <t>Vta.Tlmk Morelia Seferina Garcia</t>
  </si>
  <si>
    <t>FONACOT</t>
  </si>
  <si>
    <t>Ma Eugenia Campos Moya</t>
  </si>
  <si>
    <t>Vta.Tlmk Morelia Rosario Morales</t>
  </si>
  <si>
    <t>Vta.Tlmk Morelia  Francisco Garcia</t>
  </si>
  <si>
    <t>Vta.Tlmk Morelia Leonel Silva</t>
  </si>
  <si>
    <t>Vta.Tlmk Morelia Jesus Sanchez</t>
  </si>
  <si>
    <t>Spei Cuetara</t>
  </si>
  <si>
    <t>Dev Spei Cuetara</t>
  </si>
  <si>
    <t>Vta.Tlmk Morelia  Crisanto Bautista</t>
  </si>
  <si>
    <t>Nom 02 pension</t>
  </si>
  <si>
    <t>Abarrotes La Violeta</t>
  </si>
  <si>
    <t>abarrotes La Violeta</t>
  </si>
  <si>
    <t>Vta. Tlmk Morelia Carla Monserrath</t>
  </si>
  <si>
    <t>Vta.Tlmk Morelia Carla Monserrath</t>
  </si>
  <si>
    <t>Vta.Tlmk Morelia  Adriana Diaz</t>
  </si>
  <si>
    <t>ADRIANA DIAZ MALDONADO</t>
  </si>
  <si>
    <t>Vta.Tlmk Morelia  Andrea Peña</t>
  </si>
  <si>
    <t>Vta.Tlmk Morelia   Paola Lopez</t>
  </si>
  <si>
    <t>88</t>
  </si>
  <si>
    <t>Jaime Jose de Jesus Alvo</t>
  </si>
  <si>
    <t>Victor Samuel Alvo</t>
  </si>
  <si>
    <t>Jaime Arce Torres</t>
  </si>
  <si>
    <t>Vta.Tlmk Morelia  Manuel Alejandro</t>
  </si>
  <si>
    <t>Vta.Tlmk Morelia  Norma Isela</t>
  </si>
  <si>
    <t>TRANS.VTA.TLMKT MORELIA CRISTINA LOPEZ</t>
  </si>
  <si>
    <t>Super Servicio Garbri</t>
  </si>
  <si>
    <t>Vta.Tlmk Morelia Graciela Marina</t>
  </si>
  <si>
    <t>Vta.Tlmk Morelia Jose Ma. Leyva</t>
  </si>
  <si>
    <t>Vta.Tlmk Morelia Anareli Almanza</t>
  </si>
  <si>
    <t>Vta.Tlmk Morelia Jose Soto</t>
  </si>
  <si>
    <t xml:space="preserve">Deiman </t>
  </si>
  <si>
    <t>Barquillos y Dulces De Eliz</t>
  </si>
  <si>
    <t>Operadora de Productos Ban</t>
  </si>
  <si>
    <t>Pension Nom03</t>
  </si>
  <si>
    <t>Vta.Tlmk Morelia Mary Carmen</t>
  </si>
  <si>
    <t>Vta.Tlmk Morelia Berenice Botello</t>
  </si>
  <si>
    <t xml:space="preserve">Empaques Biodegradables Biocup S de LR </t>
  </si>
  <si>
    <t>Vta.Tlmk Morelia Sonia Hernandez</t>
  </si>
  <si>
    <t>Vta.Tlmk Morelia Juan Gonzalez</t>
  </si>
  <si>
    <t>Vta.Tlmk Morelia Francisco Garcia</t>
  </si>
  <si>
    <t>Vta.Tlmk Morelia Miriam Santana</t>
  </si>
  <si>
    <t>Operadora Juaninos</t>
  </si>
  <si>
    <t>Grupo Relual</t>
  </si>
  <si>
    <t>Hotelera Bajo Lerma</t>
  </si>
  <si>
    <t>Vta.Tlmk Morelia Paola Lopez</t>
  </si>
  <si>
    <t>Productos de Consumo Z</t>
  </si>
  <si>
    <t>Vta.Tlmk Morelia Veronica Estela</t>
  </si>
  <si>
    <t>Vta.Tlmk Morelia Martin Mauricio</t>
  </si>
  <si>
    <t>VTA.TLMKT MORELIA DULCERIA TATITO</t>
  </si>
  <si>
    <t>VENTA MORELIA ABASTOS</t>
  </si>
  <si>
    <t>Qualamex SA de CV</t>
  </si>
  <si>
    <t>VTA. YURECUARO  Tlmk morelia</t>
  </si>
  <si>
    <t>Vta.Tlmk Morelia Norma Ivette</t>
  </si>
  <si>
    <t>VENTAS TLMKT MORELIA Manuel alejandro</t>
  </si>
  <si>
    <t>VENTAS TLMKT MORELIA Leonel Silva</t>
  </si>
  <si>
    <t>Vta.Tlmk Morelia Crisanto Bautista</t>
  </si>
  <si>
    <t>Nueva Walmart de Mexico</t>
  </si>
  <si>
    <t>Dep. Efectivo Anareli Almanza</t>
  </si>
  <si>
    <t>38</t>
  </si>
  <si>
    <t>Valentin Oyanguren</t>
  </si>
  <si>
    <t>Megacable Comunicaciones</t>
  </si>
  <si>
    <t>13</t>
  </si>
  <si>
    <t>Alexia Patricia Aceves</t>
  </si>
  <si>
    <t>Calidad Purisima Embotellada</t>
  </si>
  <si>
    <t>VENTAS TLMKT MORELIA Jose Alejandro M</t>
  </si>
  <si>
    <t>Qualitas Compañia de Seguros</t>
  </si>
  <si>
    <t>VENTAS TLMKT MORELIA Maria Guadalupe C</t>
  </si>
  <si>
    <t>Vta.Tlmk Morelia  Rocio Cruz</t>
  </si>
  <si>
    <t>DIF FACT LA GRANJA ORGANICA</t>
  </si>
  <si>
    <t>Vta.Tlmk Ph Ma. Magdalena</t>
  </si>
  <si>
    <t>Vta.Tlmk Morelia Juan Jose Camacho</t>
  </si>
  <si>
    <t>Vta.Tlmk Ph Diego Maestro</t>
  </si>
  <si>
    <t>Vta.Tlmk Morelia Ma. Maricela</t>
  </si>
  <si>
    <t>Vta.Tlmk Ph Luis Alberto Estrada</t>
  </si>
  <si>
    <t>Vta.Tlmk Morelia Oscas torres</t>
  </si>
  <si>
    <t>Vta.Tlmk Morelia Maribel Angel</t>
  </si>
  <si>
    <t>Vta.Tlmk Morelia Ruben Gomez</t>
  </si>
  <si>
    <t>Vta.Tlmk Morelia Martin suarez</t>
  </si>
  <si>
    <t xml:space="preserve">Dulceria de los Altos </t>
  </si>
  <si>
    <t>Distribuidora de la Rosa SA de Cv</t>
  </si>
  <si>
    <t>Vta.Tlmk Ph Gloria Hernandez</t>
  </si>
  <si>
    <t>Vta.Tlmk Ph Dulceria de los altos</t>
  </si>
  <si>
    <t>Vta.Tlmk Ph Maria Guadalupe R</t>
  </si>
  <si>
    <t>Vta.Tlmk Morelia Maria d Lourdes</t>
  </si>
  <si>
    <t>Vta.Tlmk Morelia Marcelo Sandoval</t>
  </si>
  <si>
    <t>Vta.Tlmk Morelia Mayela Guevara</t>
  </si>
  <si>
    <t>Vta.Tlmk Morelia oscas torres</t>
  </si>
  <si>
    <t>Vta.Tlmk Ph Ma. Magdalena Rosas</t>
  </si>
  <si>
    <t>Vta.Tlmk Morelia Gustavo Giovani</t>
  </si>
  <si>
    <t>Vta.Tlmk Ph Maria de los Angeles</t>
  </si>
  <si>
    <t>Dulfree Comercial</t>
  </si>
  <si>
    <t>Picao alimentos</t>
  </si>
  <si>
    <t>Vta.Tlmk Morelia Patricia Paredes</t>
  </si>
  <si>
    <t>Vta.Tlmk Morelia Gerardo Molina</t>
  </si>
  <si>
    <t>Vta.Tlmk Morelia Crisanto Butista</t>
  </si>
  <si>
    <t>Vta.Tlmk Morelia Veronica Carrillo</t>
  </si>
  <si>
    <t>TRANSF.VTA.TLMKT MORELIA ARMANDO GEOVANI</t>
  </si>
  <si>
    <t>Mega Alimentos</t>
  </si>
  <si>
    <t>Vta.Tlmk Morelia Claudia Garcia</t>
  </si>
  <si>
    <t>Vta.Tlmk Canindo Rosalva Melgoza</t>
  </si>
  <si>
    <t>Vta.Tlmk Morelia Lucas Pizano</t>
  </si>
  <si>
    <t>Vta.Tlmk Ph Antonio Elizondo</t>
  </si>
  <si>
    <t>Vta.Tlmk Ph Margarita Garcia</t>
  </si>
  <si>
    <t>Vta.Tlmk Ph Daniel Garcia</t>
  </si>
  <si>
    <t>Vta.Tlmk Ph Juana Chavez</t>
  </si>
  <si>
    <t>Vta.Tlmk Ph Ricardo Canales</t>
  </si>
  <si>
    <t>Vta.Tlmk Morelia  Diego Guerrero</t>
  </si>
  <si>
    <t>Vta.Tlmk Ph Alfonso Canales</t>
  </si>
  <si>
    <t>Vta.Tlmk Ph Salvador Canales</t>
  </si>
  <si>
    <t>Vta.Tlmk Ph Elizabeth Jaime</t>
  </si>
  <si>
    <t>Vta.Tlmk Ph Eulogio Perez</t>
  </si>
  <si>
    <t>Vta.Tlmk Ph Jaime Romo</t>
  </si>
  <si>
    <t>Vta.Tlmk Ph Arturo Juarez</t>
  </si>
  <si>
    <t>Vta.Tlmk Ph Luis Estrada</t>
  </si>
  <si>
    <t>Vta.Tlmk Ph Lucia Evangelista</t>
  </si>
  <si>
    <t>Vta.Tlmk Ph Miguel Angel Naveda</t>
  </si>
  <si>
    <t>Vta.Tlmk Ph Jose Saldaña</t>
  </si>
  <si>
    <t>Vta.Tlmk Ph Maria Guadalupe Regalado</t>
  </si>
  <si>
    <t>Vta.Tlmk Ph Erika Vela</t>
  </si>
  <si>
    <t>Vta.Tlmk Ph Luis Alberto Maldonado</t>
  </si>
  <si>
    <t>Vta.Tlmk Morelia Juan Jose Gomez</t>
  </si>
  <si>
    <t>Eduardo Cortes</t>
  </si>
  <si>
    <t>Vta.Tlmk Canindo Guadalupe Orozco</t>
  </si>
  <si>
    <t>Vta.tlmk Canindo Francisco Hernande</t>
  </si>
  <si>
    <t>Vta.Tlmk Ph Nueva Operadora</t>
  </si>
  <si>
    <t>Hernan Manuel Valencia</t>
  </si>
  <si>
    <t>Desechables Cece SA de CV</t>
  </si>
  <si>
    <t>Vta.Tlmk Morelia Martin Suarez</t>
  </si>
  <si>
    <t>Vta.Tlmk Morelia Oscar Torres</t>
  </si>
  <si>
    <t>Vta.Tlmk Morelia Elias Lemus</t>
  </si>
  <si>
    <t xml:space="preserve">VTA.TLMKT MORELIA JOSE ALEJANDRO </t>
  </si>
  <si>
    <t>Vta.Tlmk Morelia Karla Yissel</t>
  </si>
  <si>
    <t>Ferrero de Mexico SA de CV</t>
  </si>
  <si>
    <t>Vta.Tlmk Ph Rosa Isela</t>
  </si>
  <si>
    <t>Vta.Tlmk Ph Ana Rosa Cerda</t>
  </si>
  <si>
    <t>Vta.Tlmk Morelia  Maria d lourdes</t>
  </si>
  <si>
    <t>Vta.Tlmk Ph Ma. de lourdes Lopez</t>
  </si>
  <si>
    <t>Vta.Tlmk Morelia  Ma. Maricela O</t>
  </si>
  <si>
    <t>Vta.Tlmk Ph Yolanda Ramirez</t>
  </si>
  <si>
    <t>Vta.Tlmk Ph Chavez Reynoso</t>
  </si>
  <si>
    <t>Vta.Tlmk Ph Isidro Ramirez</t>
  </si>
  <si>
    <t>Vta.Tlmk Ph Miroslava Velazquez</t>
  </si>
  <si>
    <t>Vta.Tlmk Ph Alan Guerrero</t>
  </si>
  <si>
    <t xml:space="preserve">vta. yurecuaro </t>
  </si>
  <si>
    <t>vta. yurecuaro</t>
  </si>
  <si>
    <t>Vta.Tlmk Morelia Serafina Ponce</t>
  </si>
  <si>
    <t>Pactiv SA</t>
  </si>
  <si>
    <t>Hersheys de Mexico</t>
  </si>
  <si>
    <t>Vta.Tlmk Morelia Adriana Soto</t>
  </si>
  <si>
    <t>Vta.Tlmk Ph Luis Ben Shofar</t>
  </si>
  <si>
    <t>Vta.Tlmk Ph Yesenia Valdez</t>
  </si>
  <si>
    <t>Vta.Tlmk Morelia Dulceria la Casa</t>
  </si>
  <si>
    <t>Vta.Tlmk Morelia MARIA MARICELA ORTEGA</t>
  </si>
  <si>
    <t>Vta.Tlmk Morelia Nereida Jaimes</t>
  </si>
  <si>
    <t>Vta.Tlmk Ph Moises Gutierrez</t>
  </si>
  <si>
    <t>Desarrollo Inmobiliario</t>
  </si>
  <si>
    <t>DHL Express</t>
  </si>
  <si>
    <t>Vta.Tlmk Morelia Dulceria la Abejta</t>
  </si>
  <si>
    <t>Vta.Tlmk Morelia Jose alejandro M</t>
  </si>
  <si>
    <t>Vta.Tlmk Ph Blanca Estela Lopez</t>
  </si>
  <si>
    <t>Vta.Tlmk Morelia Roberto Martin</t>
  </si>
  <si>
    <t>Vta.Tlmk Ph  J. Refugio</t>
  </si>
  <si>
    <t xml:space="preserve">MA. MARICELA ORTEGA CORONA </t>
  </si>
  <si>
    <t>Vta.Tlmk Morelia Diego Guerrero</t>
  </si>
  <si>
    <t>22/12026</t>
  </si>
  <si>
    <t>Vta.Tlmk Morelia   Claudia Garcia</t>
  </si>
  <si>
    <t>Vta.Tlmk Morelia dulceria la abejita</t>
  </si>
  <si>
    <t>Vta.Tlmk Ph Juan Pablo Fonsecsa</t>
  </si>
  <si>
    <t xml:space="preserve">servicio Pan Americano </t>
  </si>
  <si>
    <t>Vta.Tlmk Morelia Maria d lourdes</t>
  </si>
  <si>
    <t>Vta.Tlmk Ph Anahi Hernandez</t>
  </si>
  <si>
    <t>Vta.Tlmk Ph Virginia Lemus</t>
  </si>
  <si>
    <t>Vta.Tlmk Ph Maria Gudalupe</t>
  </si>
  <si>
    <t>Vta.Tlmk Ph Juana Belen</t>
  </si>
  <si>
    <t>Vta.Tlmk Ph Fernando Velazquez</t>
  </si>
  <si>
    <t>Vta.Tlmk Ph Alan guerrero</t>
  </si>
  <si>
    <t>Vta.Tlmk Morelia Oscar torres</t>
  </si>
  <si>
    <t>VENTAS PADRE HIDALGO  Tlmk M</t>
  </si>
  <si>
    <t>vtas yurecuaro</t>
  </si>
  <si>
    <t>yurecuaro 29/01</t>
  </si>
  <si>
    <t>yurecuaro 28/01</t>
  </si>
  <si>
    <t>VENTAS PADRE HIDALGO TLKK MORELIA</t>
  </si>
  <si>
    <t>TRSPASO ENTRE CTAS 4176</t>
  </si>
  <si>
    <t>PENALIZACION SDO PROM MIN</t>
  </si>
  <si>
    <t>Compra - Disposicion por POS por (602.45) mxn en SERV TAVISA GASOL 31dic2025 RFC EST 161221BS3 Tarjeta 5161020004397545 Recibo # 4394923032322</t>
  </si>
  <si>
    <t>Compra - Disposicion por POS por (463.00) mxn en PZA COBRO PANINDICUARO 31dic2025 RFC HMI 950125KG8 Tarjeta 5161020003551118 Recibo # 4394924032322</t>
  </si>
  <si>
    <t>Compra - Disposicion por POS por (1,000.00) mxn en LA QUEMADA GAS 31dic2025 RFC SQU 060616TQ1 Tarjeta 5161020003551084 Recibo # 4394926032322</t>
  </si>
  <si>
    <t>Compra - Disposicion por POS por (3,478.60) mxn en GASOL DEL VALLE 31dic2025 RFC GVZ 970421PJ7 Tarjeta 5161020003411909 Recibo # 4394927032322</t>
  </si>
  <si>
    <t>Compra - Disposicion por POS por (1,314.20) mxn en SUPER SERV GARBRI 31dic2025 RFC SSG 981118LR6 Tarjeta 5161020003551126 Recibo # 4394928032322</t>
  </si>
  <si>
    <t>Compra - Disposicion por POS por (1,568.80) mxn en SUPER SERV GARBRI 31dic2025 RFC SSG 981118LR6 Tarjeta 5161020003551126 Recibo # 4394929032322</t>
  </si>
  <si>
    <t>Compra - Disposicion por POS por (751.53) mxn en SUPER SERV GARBRI 31dic2025 RFC SSG 981118LR6 Tarjeta 5161020003884857 Recibo # 4394930032322</t>
  </si>
  <si>
    <t>Compra - Disposicion por POS por (746.02) mxn en SUPER SERV GARBRI 31dic2025 RFC SSG 981118LR6 Tarjeta 5161020003884857 Recibo # 4394931032322</t>
  </si>
  <si>
    <t>Compra - Disposicion por POS por (1,486.63) mxn en SUPER SERV GARBRI 31dic2025 RFC SSG 981118LR6 Tarjeta 5161020003551118 Recibo # 4394932032322</t>
  </si>
  <si>
    <t>Compra - Disposicion por POS por (379.93) mxn en LA QUEMADA GAS 31dic2025 RFC SQU 060616TQ1 Tarjeta 5161020003551084 Recibo # 4394933032322</t>
  </si>
  <si>
    <t>Compra - Disposicion por POS por (3,161.18) mxn en SUPER SERV GARBRI 01ene2026 RFC SSG 981118LR6 Tarjeta 5161020003884857 Recibo # 4412406032322</t>
  </si>
  <si>
    <t>Compra - Disposicion por POS por (3,308.94) mxn en SUPER SERV GARBRI 01ene2026 RFC SSG 981118LR6 Tarjeta 5161020003551118 Recibo # 4412407032322</t>
  </si>
  <si>
    <t>VENTAS RD CANINDO</t>
  </si>
  <si>
    <t>TRASPASO ENTRE CTAS 366</t>
  </si>
  <si>
    <t>Administración de Tarjeta Adicional</t>
  </si>
  <si>
    <t>Compra - Disposicion por POS por (500.00) mxn en SERV TAVISA GASOL02ene2026 RFC EST 161221BS3 Tarjeta 5161020004397552 Recibo # 4432659032322</t>
  </si>
  <si>
    <t>Compra - Disposicion por POS por (699.12) mxn en GASOL DEL VALLE 02ene2026 RFC GVZ 970421PJ7 Tarjeta 5161020003411883 Recibo # 4432660032322</t>
  </si>
  <si>
    <t>Compra - Disposicion por POS por (2,480.93) mxn en GASOL DEL VALLE 02ene2026 RFC GVZ 970421PJ7 Tarjeta 5161020004397602 Recibo # 4432661032322</t>
  </si>
  <si>
    <t>Compra - Disposicion por POS por (1,144.03) mxn en SERV TAVISA GASOL 02ene2026 RFC EST 161221BS3 Tarjeta 5161020004397537 Recibo # 4432662032322</t>
  </si>
  <si>
    <t>Compra - Disposicion por POS por (1,420.87) mxn en SERV TAVISA GASOL 02ene2026 RFC EST 161221BS3 Tarjeta 5161020004397560 Recibo # 4432663032322</t>
  </si>
  <si>
    <t>Compra - Disposicion por POS por (730.03) mxn en SERV NORAMA 02ene2026 RFC SNO 971210G06 Tarjeta 5161020003411909 Recibo # 4432664032322</t>
  </si>
  <si>
    <t>Compra - Disposicion por POS por (445.32) mxn en DIST GAS NOEL 02ene2026 RFC DGN 811026BU6 Tarjeta 5161020003551118 Recibo # 4432665032322</t>
  </si>
  <si>
    <t>Compra - Disposicion por POS por (1,504.28) mxn en SERV TAVISA GASOL 02ene2026 RFC EST 161221BS3 Tarjeta 5161020004397560 Recibo # 4432666032322</t>
  </si>
  <si>
    <t>Compra - Disposicion por POS por (1,157.81) mxn en GASOL DEL VALLE 02ene2026 RFC GVZ 970421PJ7 Tarjeta 5161020004397636 Recibo # 4432667032322</t>
  </si>
  <si>
    <t>Compra - Disposicion por POS por (439.09) mxn en DIST GAS NOEL 02ene2026 RFC DGN 811026BU6 Tarjeta 5161020003551118 Recibo # 4432668032322</t>
  </si>
  <si>
    <t>Compra - Disposicion por POS por (258.00) mxn en GASOL DEL VALLE 02ene2026 RFC GVZ 970421PJ7 Tarjeta 5161020004397602 Recibo # 4432669032322</t>
  </si>
  <si>
    <t>Compra - Disposicion por POS por (1,001.95) mxn en SERV TAVISA GASOL 02ene2026 RFC EST 161221BS3 Tarjeta 5161020004397545 Recibo # 4432670032322</t>
  </si>
  <si>
    <t>Compra - Disposicion por POS por (1,324.30) mxn en GASOL DEL VALLE 02ene2026 RFC GVZ 970421PJ7 Tarjeta 5161020003884907 Recibo # 4432671032322</t>
  </si>
  <si>
    <t>Compra - Disposicion por POS por (1,147.47) mxn en SERV TAVISA GASOL 02ene2026 RFC EST 161221BS3 Tarjeta 5161020004397545 Recibo # 4432672032322</t>
  </si>
  <si>
    <t>Compra - Disposicion por POS por (8,920.46) mxn en 5161020003884972 PAYU *GOOGLE CLOUD Tarjeta Sub:0 Unit:0916024 Com:9518348 Recibo # 4432673032322</t>
  </si>
  <si>
    <t>Compra - Disposicion por POS por (629.98) mxn en SUPER SERV GARBRI 03ene2026 RFC SSG 981118LR6 Tarjeta 5161020004397511 Recibo # 4453872032322</t>
  </si>
  <si>
    <t>Compra - Disposicion por POS por (1,572.00) mxn en SUPER SERV GARBRI 03ene2026 RFC SSG 981118LR6 Tarjeta 5161020003884865 Recibo # 4453873032322</t>
  </si>
  <si>
    <t>Compra - Disposicion por POS por (251.00) mxn en PZA COBRO PANINDICUARO 03ene2026 RFC HMI 950125KG8 Tarjeta 5161020004397578 Recibo # 4453874032322</t>
  </si>
  <si>
    <t>Compra - Disposicion por POS por (318.44) mxn en SUPER SERV GARBRI 03ene2026 RFC SSG 981118LR6 Tarjeta 5161020003884857 Recibo # 4453875032322</t>
  </si>
  <si>
    <t>Compra - Disposicion por POS por (1,500.00) mxn en SUPER SERV GARBRI 03ene2026 RFC SSG 981118LR6 Tarjeta 5161020003551076 Recibo # 4453876032322</t>
  </si>
  <si>
    <t>Compra - Disposicion por POS por (1,394.76) mxn en SUPER SERV GARBRI 03ene2026 RFC SSG 981118LR6 Tarjeta 5161020003884881 Recibo # 4453877032322</t>
  </si>
  <si>
    <t>Compra - Disposicion por POS por (1,395.68) mxn en SERV TAVISA GASOL 03ene2026 RFC EST 161221BS3 Tarjeta 5161020004397560 Recibo # 4453878032322</t>
  </si>
  <si>
    <t>Compra - Disposicion por POS por (1,027.54) mxn en SERVICIO SOLCER 03ene2026 RFC SSO 990608F67 Tarjeta 5161020004397610 Recibo # 4453879032322</t>
  </si>
  <si>
    <t>Compra - Disposicion por POS por (1,144.64) mxn en SUPER SERV GARBRI 03ene2026 RFC SSG 981118LR6 Tarjeta 5161020003411891 Recibo # 4453880032322</t>
  </si>
  <si>
    <t>Compra - Disposicion por POS por (500.00) mxn en GASOL DEL VALLE 03ene2026 RFC GVZ 970421PJ7 Tarjeta 5161020003411909 Recibo # 4453881032322</t>
  </si>
  <si>
    <t>Compra - Disposicion por POS por (480.38) mxn en SUPER SERV GARBRI 03ene2026 RFC SSG 981118LR6 Tarjeta 5161020003551134 Recibo # 4453882032322</t>
  </si>
  <si>
    <t>Compra - Disposicion por POS por (1,510.74) mxn en SUPER SERV GARBRI 03ene2026 RFC SSG 981118LR6 Tarjeta 5161020003884840 Recibo # 4453884032322</t>
  </si>
  <si>
    <t>Compra - Disposicion por POS por (773.94) mxn en SUPER SERV GARBRI 03ene2026 RFC SSG 981118LR6 Tarjeta 5161020003884865 Recibo # 4453885032322</t>
  </si>
  <si>
    <t>Compra - Disposicion por POS por (2,264.65) mxn en SUPER SERV GARBRI 03ene2026 RFC SSG 981118LR6 Tarjeta 5161020003884857 Recibo # 4453886032322</t>
  </si>
  <si>
    <t>Compra - Disposicion por POS por (867.15) mxn en SUPER SERV GARBRI 03ene2026 RFC SSG 981118LR6 Tarjeta 5161020003884949 Recibo # 4453887032322</t>
  </si>
  <si>
    <t>Compra - Disposicion por POS por (1,098.81) mxn en SUPER SERV GARBRI 03ene2026 RFC SSG 981118LR6 Tarjeta 5161020003884915 Recibo # 4453888032322</t>
  </si>
  <si>
    <t>Compra - Disposicion por POS por (928.15) mxn en SUPER SERV GARBRI 03ene2026 RFC SSG 981118LR6 Tarjeta 5161020003884865 Recibo # 4453889032322</t>
  </si>
  <si>
    <t>Compra - Disposicion por POS por (3,750.43) mxn en SUPER SERV GARBRI 03ene2026 RFC SSG 981118LR6 Tarjeta 5161020003551126 Recibo # 4453890032322</t>
  </si>
  <si>
    <t>Grupo Industrial Sweets</t>
  </si>
  <si>
    <t>Procesadora de Alimentos Cale</t>
  </si>
  <si>
    <t>J&amp;F Enterprice</t>
  </si>
  <si>
    <t>Compra - Disposicion por POS por (120.00) mxn en REFACC GONZA 04ene2026 RFC GOAI871216N61 Tarjeta 5161020003884840 Recibo # 4475628032322</t>
  </si>
  <si>
    <t>Compra - Disposicion por POS por (406.20) mxn en SUPER SERV GARBRI 04ene2026 RFC SSG 981118LR6 Tarjeta 5161020003551134 Recibo # 4475629032322</t>
  </si>
  <si>
    <t>Compra - Disposicion por POS por (5,810.00) mxn en REFACC GONZA 04ene2026 RFC GOAI871216N61 Tarjeta 5161020003884840 Recibo # 4475630032322</t>
  </si>
  <si>
    <t>Compra - Disposicion por POS por (924.05) mxn en LA QUEMADA GAS 04ene2026 RFC SQU 060616TQ1 Tarjeta 5161020003551084 Recibo # 4475631032322</t>
  </si>
  <si>
    <t>Compra - Disposicion por POS por (282.51) mxn en SUPER SERV GARBRI 04ene2026 RFC SSG 981118LR6 Tarjeta 5161020003551134 Recibo # 4475632032322</t>
  </si>
  <si>
    <t>Compra - Disposicion por POS por (500.00) mxn en SERV GAS LA QUEMADA 04ene2026 RFC SQU 060616TQ1 Tarjeta 5161020003551084 Recibo # 4475633032322</t>
  </si>
  <si>
    <t>Compra - Disposicion por POS por (2,181.67) mxn en SUPER SERV GARBRI 04ene2026 RFC SSG 981118LR6 Tarjeta 5161020003884857 Recibo # 4475634032322</t>
  </si>
  <si>
    <t xml:space="preserve">TRASPASO ENTRE CUENTAS  DE BB 854 </t>
  </si>
  <si>
    <t xml:space="preserve">TRASPASO ENTRE CUENTAS DE BB 506 </t>
  </si>
  <si>
    <t>Nancy Karina Acosta Gutierrez</t>
  </si>
  <si>
    <t>Compra - Disposicion por POS por (440.00) mxn en PZA COBRO OCOTLAN05ene2026 RFC HMI 950125KG8 Tarjeta 5161020003884840</t>
  </si>
  <si>
    <t>Compra - Disposicion por POS por (906.15) mxn en GASOL DEL VALLE05ene2026 RFC GVZ 970421PJ7 Tarjeta 5161020004397636</t>
  </si>
  <si>
    <t>Compra - Disposicion por POS por (899.07) mxn en GASOL DEL VALLE05ene2026 RFC GVZ 970421PJ7 Tarjeta 5161020003884907</t>
  </si>
  <si>
    <t>Compra - Disposicion por POS por (250.02) mxn en GASOL LA QUEMADA05ene2026 RFC SQU 060616TQ1 Tarjeta 5161020003551084</t>
  </si>
  <si>
    <t>Compra - Disposicion por POS por (160.00) mxn en PZA COBRO ECUANDUREO05ene2026 RFC HMI 950125KG8 Tarjeta 5161020003884840</t>
  </si>
  <si>
    <t>Compra - Disposicion por POS por (700.00) mxn en GASOL RAMIREZ05ene2026 RFC CUBE591124EI0 Tarjeta 5161020004397586</t>
  </si>
  <si>
    <t>Compra - Disposicion por POS por (68.00) mxn en GASOL DEL VALLE05ene2026 RFC GVZ 970421PJ7 Tarjeta 5161020004397636</t>
  </si>
  <si>
    <t>Compra - Disposicion por POS por (810.55) mxn en SERV TAVISA GASOL05ene2026 RFC EST 161221BS3 Tarjeta 5161020004397545</t>
  </si>
  <si>
    <t>Compra - Disposicion por POS por (658.41) mxn en GASOL DEL VALLE05ene2026 RFC GVZ 970421PJ7 Tarjeta 5161020003411883</t>
  </si>
  <si>
    <t>Compra - Disposicion por POS por (2,454.00) mxn en SAM S CLUB MORELIA05ene2026 RFC NWM 9709244W4 Tarjeta 5161020004397552</t>
  </si>
  <si>
    <t>Compra - Disposicion por POS por (105.00) mxn en GASOL DEL VALLE05ene2026 RFC GVZ 970421PJ7 Tarjeta 5161020003884907</t>
  </si>
  <si>
    <t>Compra - Disposicion por POS por (1,015.14) mxn en GASOL DEL VALLE05ene2026 RFC GVZ 970421PJ7 Tarjeta 5161020004397610</t>
  </si>
  <si>
    <t>Compra - Disposicion por POS por (2,304.36) mxn en GASOL DEL VALLE05ene2026 RFC GVZ 970421PJ7 Tarjeta 5161020004397602</t>
  </si>
  <si>
    <t>NUEVA OPERADORA COMERCIAL JJ SA DE C</t>
  </si>
  <si>
    <t>TRASPASO ENTRE CTAS 506</t>
  </si>
  <si>
    <t>Compra - Disposicion por POS por (617.20) mxn en SUPER SERV GARBRI 06ene2026 RFC SSG 981118LR6 Tarjeta 5161020003884949 Recibo # 4523085032322</t>
  </si>
  <si>
    <t>Compra - Disposicion por POS por (1,730.57) mxn en GASOL DEL VALLE 06ene2026 RFC GVZ 970421PJ7 Tarjeta 5161020004397602 Recibo # 4523086032322</t>
  </si>
  <si>
    <t>Compra - Disposicion por POS por (261.06) mxn en SUPER SERV GARBRI 06ene2026 RFC SSG 981118LR6 Tarjeta 5161020003551126 Recibo # 4523087032322</t>
  </si>
  <si>
    <t>Compra - Disposicion por POS por (3,237.81) mxn en SUPER SERV GARBRI 06ene2026 RFC SSG 981118LR6 Tarjeta 5161020003884840 Recibo # 4523088032322</t>
  </si>
  <si>
    <t>Compra - Disposicion por POS por (578.78) mxn en SUPER SERV GARBRI 06ene2026 RFC SSG 981118LR6 Tarjeta 5161020003551076 Recibo # 4523089032322</t>
  </si>
  <si>
    <t>Compra - Disposicion por POS por (529.78) mxn en SUPER SERV GARBRI 06ene2026 RFC SSG 981118LR6 Tarjeta 5161020003411891 Recibo # 4523090032322</t>
  </si>
  <si>
    <t>Compra - Disposicion por POS por (2,938.20) mxn en 5161020003884972 MERPAGO*MEXTEC Tarjeta Sub:0 Unit:0106710 Com:8847747 Recibo # 4523091032322</t>
  </si>
  <si>
    <t>Compra - Disposicion por POS por (500.00) mxn en SERV TAVISA GASOL 06ene2026 RFC EST 161221BS3 Tarjeta 5161020004397552 Recibo # 4523092032322</t>
  </si>
  <si>
    <t>Compra - Disposicion por POS por (663.48) mxn en SUPER SERV GARBRI 06ene2026 RFC SSG 981118LR6 Tarjeta 5161020003884881 Recibo # 4523093032322</t>
  </si>
  <si>
    <t>Compra - Disposicion por POS por (1,200.00) mxn en LA QUEMADA GAS 06ene2026 RFC SQU 060616TQ1 Tarjeta 5161020003551084 Recibo # 4523094032322</t>
  </si>
  <si>
    <t>Compra - Disposicion por POS por (592.51) mxn en SUPER SERV GARBRI 06ene2026 RFC SSG 981118LR6 Tarjeta 5161020003884915 Recibo # 4523095032322</t>
  </si>
  <si>
    <t>Compra - Disposicion por POS por (610.34) mxn en SUPER SERV GARBRI 06ene2026 RFC SSG 981118LR6 Tarjeta 5161020004397511 Recibo # 4523096032322</t>
  </si>
  <si>
    <t>Compra - Disposicion por POS por (3,803.86) mxn en SUPER SERV GARBRI 06ene2026 RFC SSG 981118LR6 Tarjeta 5161020003551126 Recibo # 4523097032322</t>
  </si>
  <si>
    <t>Dulces Chompys</t>
  </si>
  <si>
    <t>Compra - Disposicion por POS por (696.46) mxn en SERV TAVISA GASOL 07ene2026 RFC EST 161221BS3 Tarjeta 5161020004397545 Recibo # 4544772032322</t>
  </si>
  <si>
    <t>Compra - Disposicion por POS por (1,310.21) mxn en SUPER SERV GARBRI 07ene2026 RFC SSG 981118LR6 Tarjeta 5161020003884865 Recibo # 4544773032322</t>
  </si>
  <si>
    <t>Compra - Disposicion por POS por (1,410.18) mxn en GASOL DEL VALLE 07ene2026 RFC GVZ 970421PJ7 Tarjeta 5161020004397602 Recibo # 4544774032322</t>
  </si>
  <si>
    <t>Compra - Disposicion por POS por (819.54) mxn en SERV TAVISA GASOL 07ene2026 RFC EST 161221BS3 Tarjeta 5161020004397545 Recibo # 4544775032322</t>
  </si>
  <si>
    <t>Compra - Disposicion por POS por (729.46) mxn en SUPER SERV GARBRI 07ene2026 RFC SSG 981118LR6 Tarjeta 5161020003884857 Recibo # 4544776032322</t>
  </si>
  <si>
    <t>Compra - Disposicion por POS por (300.00) mxn en GASOL LA QUEMADA 07ene2026 RFC SQU 060616TQ1 Tarjeta 5161020003551084 Recibo # 4544777032322</t>
  </si>
  <si>
    <t>Compra - Disposicion por POS por (368.00) mxn en PZA COBRO TEPATITLAN 07ene2026 RFC HMI 950125KG8 Tarjeta 5161020003551118 Recibo # 4544778032322</t>
  </si>
  <si>
    <t>Compra - Disposicion por POS por (1,367.98) mxn en SERV TAVISA GASOL 07ene2026 RFC EST 161221BS3 Tarjeta 5161020004397560 Recibo # 4544779032322</t>
  </si>
  <si>
    <t>Compra - Disposicion por POS por (304.00) mxn en PZA COBRO TEPATITLAN 07ene2026 RFC HMI 950125KG8 Tarjeta 5161020003551118 Recibo # 4544780032322</t>
  </si>
  <si>
    <t>Compra - Disposicion por POS por (3,500.26) mxn en GASOL DEL VALLE 07ene2026 RFC GVZ 970421PJ7 Tarjeta 5161020003411909 Recibo # 4544781032322</t>
  </si>
  <si>
    <t>Jose Adrian Romo</t>
  </si>
  <si>
    <t>Oswaldo Perez Arias</t>
  </si>
  <si>
    <t>Compra - Disposicion por POS por (2,581.50) mxn en PAPE TONY LA PIEDAD 08ene2026 RFC TTI 961202IM1 Tarjeta 5161020003884972 Recibo # 4565038032322</t>
  </si>
  <si>
    <t>Compra - Disposicion por POS por (1,413.87) mxn en SUPER SERV GARBRI 08ene2026 RFC SSG 981118LR6 Tarjeta 5161020003551134 Recibo # 4565039032322</t>
  </si>
  <si>
    <t>Compra - Disposicion por POS por (3,685.10) mxn en SUPER SERV GARBRI 08ene2026 RFC SSG 981118LR6 Tarjeta 5161020003551126 Recibo # 4565040032322</t>
  </si>
  <si>
    <t>Compra - Disposicion por POS por (1,065.64) mxn en GASOL DEL VALLE 08ene2026 RFC GVZ 970421PJ7 Tarjeta 5161020004397610 Recibo # 4565041032322</t>
  </si>
  <si>
    <t>Compra - Disposicion por POS por (845.94) mxn en GASOL DEL VALLE 08ene2026 RFC GVZ 970421PJ7 Tarjeta 5161020003411883 Recibo # 4565042032322</t>
  </si>
  <si>
    <t>Compra - Disposicion por POS por (958.97) mxn en PROLIZA SUC JUAREZ 08ene2026 RFC MOGA9709053X5 Tarjeta 5161020003411909 Recibo # 4565043032322</t>
  </si>
  <si>
    <t>Compra - Disposicion por POS por (1,498.11) mxn en SERV TAVISA GASOL 08ene2026 RFC EST 161221BS3 Tarjeta 5161020004397560 Recibo # 4565044032322</t>
  </si>
  <si>
    <t>Compra - Disposicion por POS por (2,231.70) mxn en SUPER SERV GARBRI 08ene2026 RFC SSG 981118LR6 Tarjeta 5161020003551118 Recibo # 4565045032322</t>
  </si>
  <si>
    <t>Compra - Disposicion por POS por (448.16) mxn en SUPER SERV GARBRI 08ene2026 RFC SSG 981118LR6 Tarjeta 5161020003884865 Recibo # 4565046032322</t>
  </si>
  <si>
    <t>Compra - Disposicion por POS por (500.00) mxn en LA QUEMADA GAS 08ene2026 RFC SQU 060616TQ1 Tarjeta 5161020003551084 Recibo # 4565047032322</t>
  </si>
  <si>
    <t>Compra - Disposicion por POS por (1,601.19) mxn en SUPER SERV GARBRI 08ene2026 RFC SSG 981118LR6 Tarjeta 5161020003884840 Recibo # 4565048032322</t>
  </si>
  <si>
    <t>Compra - Disposicion por POS por (647.39) mxn en SUPER SERV GARBRI 08ene2026 RFC SSG 981118LR6 Tarjeta 5161020003551134 Recibo # 4565049032322</t>
  </si>
  <si>
    <t>Compra - Disposicion por POS por (1,000.00) mxn en LA QUEMADA GAS 08ene2026 RFC SQU 060616TQ1 Tarjeta 5161020003551084 Recibo # 4565050032322</t>
  </si>
  <si>
    <t>Compra - Disposicion por POS por (1,326.01) mxn en SUPER SERV GARBRI 08ene2026 RFC SSG 981118LR6 Tarjeta 5161020003551118 Recibo # 4565051032322</t>
  </si>
  <si>
    <t>Compra - Disposicion por POS por (1,275.07) mxn en GASOL DEL VALLE 08ene2026 RFC GVZ 970421PJ7 Tarjeta 5161020003884907 Recibo # 4565052032322</t>
  </si>
  <si>
    <t>Compra - Disposicion por POS por (3,006.37) mxn en SUPER SERV GARBRI 08ene2026 RFC SSG 981118LR6 Tarjeta 5161020003884857 Recibo # 4565053032322</t>
  </si>
  <si>
    <t>Compra - Disposicion por POS por (470.61) mxn en GASOL DEL VALLE 08ene2026 RFC GVZ 970421PJ7 Tarjeta 5161020004397610 Recibo # 4565054032322</t>
  </si>
  <si>
    <t>Compra - Disposicion por POS por (794.29) mxn en GAS SERV KOKANI 08ene2026 RFC KOK 190227Q43 Tarjeta 5161020003411909 Recibo # 4565055032322</t>
  </si>
  <si>
    <t>Compra - Disposicion por POS por (3,267.24) mxn en SUPER SERV GARBRI 08ene2026 RFC SSG 981118LR6 Tarjeta 5161020003884857 Recibo # 4565056032322</t>
  </si>
  <si>
    <t>Compra - Disposicion por POS por (1,651.23) mxn en GASOL DEL VALLE 08ene2026 RFC GVZ 970421PJ7 Tarjeta 5161020004397602 08ene2026 RFC GVZ 970421PJ7 Tarjeta 5161020004397602</t>
  </si>
  <si>
    <t>Nom 02</t>
  </si>
  <si>
    <t>Compra - Disposicion por POS por (1,609.87) mxn en SERV TAVISA GASOL 09ene2026 RFC EST 161221BS3 Tarjeta 5161020004397545 Recibo # 4584480032322</t>
  </si>
  <si>
    <t>Compra - Disposicion por POS por (2,255.89) mxn en SUPER SERV GARBRI 09ene2026 RFC SSG 981118LR6 Tarjeta 5161020003884857 Recibo # 4584481032322</t>
  </si>
  <si>
    <t>Compra - Disposicion por POS por (775.73) mxn en SUPER SERV GARBRI 09ene2026 RFC SSG 981118LR6 Tarjeta 5161020003884949 Recibo # 4584482032322</t>
  </si>
  <si>
    <t>Compra - Disposicion por POS por (1,365.85) mxn en SERVICIO VIGAR CENTRO 09ene2026 RFC SVI 940318EG3 Tarjeta 5161020004397636 Recibo # 4584483032322</t>
  </si>
  <si>
    <t>Compra - Disposicion por POS por (544.69) mxn en GASOL DEL VALLE 09ene2026 RFC GVZ 970421PJ7 Tarjeta 5161020004397602 Recibo # 4584484032322</t>
  </si>
  <si>
    <t>Compra - Disposicion por POS por (1,150.00) mxn en SUPER SERV GARBRI 09ene2026 RFC SSG 981118LR6 Tarjeta 5161020003884881 Recibo # 4584485032322</t>
  </si>
  <si>
    <t>Compra - Disposicion por POS por (800.00) mxn en GASOL DEL VALLE 09ene2026 RFC GVZ 970421PJ7 Tarjeta 5161020003411909 Recibo # 4584486032322</t>
  </si>
  <si>
    <t>Compra - Disposicion por POS por (586.39) mxn en SUPER SERV GARBRI 09ene2026 RFC SSG 981118LR6 Tarjeta 5161020004397511 Recibo # 4584487032322</t>
  </si>
  <si>
    <t>Compra - Disposicion por POS por (1,150.00) mxn en SUPER SERV GARBRI 09ene2026 RFC SSG 981118LR6 Tarjeta 5161020003411891 Recibo # 4584488032322</t>
  </si>
  <si>
    <t>Compra - Disposicion por POS por (1,150.00) mxn en SUPER SERV GARBRI 09ene2026 RFC SSG 981118LR6 Tarjeta 5161020003551076 Recibo # 4584489032322</t>
  </si>
  <si>
    <t>Compra - Disposicion por POS por (1,584.17) mxn en SERV TAVISA GASOL 09ene2026 RFC EST 161221BS3 Tarjeta 5161020004397560 Recibo # 4584490032322</t>
  </si>
  <si>
    <t>Compra - Disposicion por POS por (1,035.27) mxn en SUPER SERV GARBRI 09ene2026 RFC SSG 981118LR6 Tarjeta 5161020003884915 Recibo # 4584491032322</t>
  </si>
  <si>
    <t>Compra - Disposicion por POS por (3,170.00) mxn en REFACC GONZA 10ene2026 RFC GOAI871216N61 Tarjeta 5161020003884840 Recibo # 4605495032322</t>
  </si>
  <si>
    <t>Compra - Disposicion por POS por (2,073.00) mxn en TOYOMOTORS 10ene2026 RFC TOY 030128DM7 Tarjeta 5161020003411909 Recibo # 4605496032322</t>
  </si>
  <si>
    <t>Compra - Disposicion por POS por (812.11) mxn en SUPER SERV GARBRI 10ene2026 RFC SSG 981118LR6 Tarjeta 5161020003551126 Recibo # 4605497032322</t>
  </si>
  <si>
    <t>Compra - Disposicion por POS por (500.00) mxn en LA QUEMADA GAS 10ene2026 RFC SQU 060616TQ1 Tarjeta 5161020003551084 Recibo # 4605498032322</t>
  </si>
  <si>
    <t>Compra - Disposicion por POS por (2,384.49) mxn en GASOL DEL VALLE 10ene2026 RFC GVZ 970421PJ7 Tarjeta 5161020004397602 Recibo # 4605499032322</t>
  </si>
  <si>
    <t>Compra - Disposicion por POS por (830.21) mxn en SERV TAVISA GASOL 10ene2026 RFC EST 161221BS3 Tarjeta 5161020004397560 Recibo # 4605500032322</t>
  </si>
  <si>
    <t>Compra - Disposicion por POS por (500.00) mxn en SERV TAVISA GASOL 10ene2026 RFC EST 161221BS3 Tarjeta 5161020004397552 Recibo # 4605501032322</t>
  </si>
  <si>
    <t>Compra - Disposicion por POS por (2,106.59) mxn en SUPER SERV GARBRI 10ene2026 RFC SSG 981118LR6 Tarjeta 5161020003884857 Recibo # 4605502032322</t>
  </si>
  <si>
    <t>Compra - Disposicion por POS por (819.84) mxn en SERV TAVISA GASOL 10ene2026 RFC EST 161221BS3 Tarjeta 5161020004397537 Recibo # 4605503032322</t>
  </si>
  <si>
    <t>Compra - Disposicion por POS por (776.56) mxn en SUPER SERV GARBRI 11ene2026 RFC SSG 981118LR6 Tarjeta 5161020003884857</t>
  </si>
  <si>
    <t>Compra - Disposicion por POS por (8,365.35) mxn en SUPER SERV GARBRI 11ene2026 RFC SSG 981118LR6 Tarjeta 5161020003884865 Recibo # 4626532032322</t>
  </si>
  <si>
    <t>Compra - Disposicion por POS por (250.00) mxn en SERV GAS LA QUEMADA 11ene2026 RFC SQU 060616TQ1 Tarjeta 5161020003551084 Recibo # 4626533032322</t>
  </si>
  <si>
    <t>Compra - Disposicion por POS por (222.27) mxn en SUPER SERV GARBRI 11ene2026 RFC SSG 981118LR6 Tarjeta 5161020003551118 Recibo # 4626534032322</t>
  </si>
  <si>
    <t>Compra - Disposicion por POS por (695.10) mxn en SUPER SERV GARBRI 11ene2026 RFC SSG 981118LR6 Tarjeta 5161020003884857 Recibo # 4626535032322</t>
  </si>
  <si>
    <t>Compra - Disposicion por POS por (189.31) mxn en SUPER SERV GARBRI 11ene2026 RFC SSG 981118LR6 Tarjeta 5161020003551118 Recibo # 4626536032322</t>
  </si>
  <si>
    <t>Compra - Disposicion por POS por (469.68) mxn en SUPER SERV GARBRI 11ene2026 RFC SSG 981118LR6 Tarjeta 5161020003551126 Recibo # 4626537032322</t>
  </si>
  <si>
    <t>Compra - Disposicion por POS por (500.00) mxn en GASOL DEL VALLE 12ene2026 RFC GVZ 970421PJ7 Tarjeta 5161020003411909 Recibo # 4649368032322</t>
  </si>
  <si>
    <t>Compra - Disposicion por POS por (504.00) mxn en PZA COBRO PANINDICUARO 12ene2026 RFC HMI 950125KG8 Tarjeta 5161020003884840 Recibo # 4649369032322</t>
  </si>
  <si>
    <t>Compra - Disposicion por POS por (1,126.02) mxn en GASOL DEL VALLE 12ene2026 RFC GVZ 970421PJ7 Tarjeta 5161020004397610 Recibo # 4649371032322</t>
  </si>
  <si>
    <t>Compra - Disposicion por POS por (988.97) mxn en SERV TAVISA GASOL 12ene2026 RFC EST 161221BS3 Tarjeta 5161020004397545 Recibo # 4649372032322</t>
  </si>
  <si>
    <t>Compra - Disposicion por POS por (2,290.09) mxn en GASOL DEL VALLE 12ene2026 RFC GVZ 970421PJ7 Tarjeta 5161020004397602 Recibo # 4649373032322</t>
  </si>
  <si>
    <t>Compra - Disposicion por POS por (1,129.74) mxn en GASOL DEL VALLE 12ene2026 RFC GVZ 970421PJ7 Tarjeta 5161020003411883 Recibo # 4649374032322</t>
  </si>
  <si>
    <t>Compra - Disposicion por POS por (1,337.49) mxn en GASOL DEL VALLE V12ene2026 RFC GVZ 970421PJ7 Tarjeta 5161020003884907  Recibo # 4649375032322</t>
  </si>
  <si>
    <t>Compra - Disposicion por POS por (787.84) mxn en GASOL RAMIREZ 12ene2026 RFC CUBE591124EI0 Tarjeta 5161020004397586 Recibo # 4649376032322</t>
  </si>
  <si>
    <t>Compra - Disposicion por POS por (500.00) mxn en MULTISERV DEL CRUCERO 12ene2026 RFC MCR 020306TF7 Tarjeta 5161020003551084 Recibo # 4649377032322</t>
  </si>
  <si>
    <t>Compra - Disposicion por POS por (1,269.79) mxn en GASOL DEL VALLE 12ene2026 RFC GVZ 970421PJ7 Tarjeta 5161020004397636 Recibo # 4649378032322</t>
  </si>
  <si>
    <t xml:space="preserve">VENTAS CANINDO RD </t>
  </si>
  <si>
    <t xml:space="preserve">VENTAS RD CANINDO </t>
  </si>
  <si>
    <t>Compra - Disposicion por POS por (3,512.98) mxn en GASOL DEL VALLE 13ene2026 RFC GVZ 970421PJ7 Tarjeta 5161020003411909 Recibo # 4671158032322</t>
  </si>
  <si>
    <t>Compra - Disposicion por POS por (478.00) mxn en PZA COBRO OCOTLAN 13ene2026 RFC HMI 950125KG8 Tarjeta 5161020003551118 Recibo # 4671159032322</t>
  </si>
  <si>
    <t>Compra - Disposicion por POS por (1,118.27) mxn en SUPER SERV GARBRI 13ene2026 RFC SSG 981118LR6 Tarjeta 5161020003884881 Recibo # 4671160032322</t>
  </si>
  <si>
    <t>Compra - Disposicion por POS por (889.78) mxn en SUPER SERV GARBRI 13ene2026 RFC SSG 981118LR6 Tarjeta 5161020003884949 Recibo # 4671161032322</t>
  </si>
  <si>
    <t>Compra - Disposicion por POS por (200.00) mxn en LA QUEMADA GAS 13ene2026 RFC SQU 060616TQ1 Tarjeta 5161020003551084 Recibo # 4671162032322</t>
  </si>
  <si>
    <t>Compra - Disposicion por POS por (1,200.00) mxn en LA QUEMADA GAS 13ene2026 RFC SQU 060616TQ1 Tarjeta 5161020003551084 Recibo # 4671163032322</t>
  </si>
  <si>
    <t>Compra - Disposicion por POS por (763.98) mxn en GAS SERV KOKANI 2 13ene2026 RFC KOK 190227Q43 Tarjeta 5161020003411909 Recibo # 4671164032322</t>
  </si>
  <si>
    <t>Compra - Disposicion por POS por (1,700.77) mxn en GASOL DEL VALLE 13ene2026 RFC GVZ 970421PJ7 Tarjeta 5161020004397602 Recibo # 4671165032322</t>
  </si>
  <si>
    <t>Compra - Disposicion por POS por (48.00) mxn en PLAZA DE COBRO LEON 13ene2026 RFC HMI 950125KG8 Tarjeta 5161020003551126 Recibo # 4671166032322</t>
  </si>
  <si>
    <t>Compra - Disposicion por POS por (174.00) mxn en PZA COBRO ECUANDUREO 13ene2026 RFC HMI 950125KG8 Tarjeta 5161020003551118 Recibo # 4671167032322</t>
  </si>
  <si>
    <t>Compra - Disposicion por POS por (3,107.49) mxn en SUPER SERV GARBRI 13ene2026 RFC SSG 981118LR6 Tarjeta 5161020003884840 Recibo # 4671169032322</t>
  </si>
  <si>
    <t>Compra - Disposicion por POS por (1,150.00) mxn en SUPER SERV GARBRI 13ene2026 RFC SSG 981118LR6 Tarjeta 5161020003551076 Recibo # 4671170032322</t>
  </si>
  <si>
    <t>Compra - Disposicion por POS por (800.81) mxn en SUPER SERV GARBRI 13ene2026 RFC SSG 981118LR6 Tarjeta 5161020004397511 Recibo # 4671172032322</t>
  </si>
  <si>
    <t>Compra - Disposicion por POS por (700.29) mxn en SERV TAVISA GASOL 13ene2026 RFC EST 161221BS3 Tarjeta 5161020004397545 Recibo # 4671173032322</t>
  </si>
  <si>
    <t>Compra - Disposicion por POS por (351.68) mxn en PAPE TONY LA PIEDAD 13ene2026 RFC TTI 961202IM1 Tarjeta 5161020003884840 Recibo # 4671175032322</t>
  </si>
  <si>
    <t>Compra - Disposicion por POS por (1,712.16) mxn en SERV TAVISA GASOL 13ene2026 RFC EST 161221BS3 Tarjeta 5161020004397560 Recibo # 4671176032322</t>
  </si>
  <si>
    <t>Compra - Disposicion por POS por (817.60) mxn en SUPER SERV GARBRI 13ene2026 RFC SSG 981118LR6 Tarjeta 5161020003411891 Recibo # 4671177032322</t>
  </si>
  <si>
    <t>Compra - Disposicion por POS por (962.42) mxn en SUPER SERV GARBRI 13ene2026 RFC SSG 981118LR6 Tarjeta 5161020003884915 Recibo # 4671178032322</t>
  </si>
  <si>
    <t>TRASPASO DE BTE 3041</t>
  </si>
  <si>
    <t>Compra - Disposicion por POS por (1,075.63) mxn en SUPER SERV GARBRI 14ene2026 RFC SSG 981118LR6 Tarjeta 5161020003884857 Recibo # 4690922032322</t>
  </si>
  <si>
    <t>Compra - Disposicion por POS por (1,696.85) mxn en SUPER SERV GARBRI 14ene2026 RFC SSG 981118LR6 Tarjeta 5161020003551126 Recibo # 4690923032322</t>
  </si>
  <si>
    <t>Compra - Disposicion por POS por (27.00) mxn en PZA COBRO ECUANDUREO 14ene2026 RFC HMI 950125KG8 Tarjeta 5161020003551118  Recibo # 4690924032322</t>
  </si>
  <si>
    <t>Compra - Disposicion por POS por (114.00) mxn en PLAZA DE COBRO LA JOYA 14ene2026 RFC HMI 950125KG8 Tarjeta 5161020003884840 Recibo # 4690925032322</t>
  </si>
  <si>
    <t>Compra - Disposicion por POS por (1,000.00) mxn en LA QUEMADA GAS 14ene2026 RFC SQU 060616TQ1 Tarjeta 5161020003551084 Recibo # 4690926032322</t>
  </si>
  <si>
    <t>Compra - Disposicion por POS por (1,261.03) mxn en SUPER SERV GARBRI 14ene2026 RFC SSG 981118LR6 Tarjeta 5161020003884865 Recibo # 4690927032322</t>
  </si>
  <si>
    <t>Compra - Disposicion por POS por (420.30) mxn en SERV TAVISA GASOL 14ene2026 RFC EST 161221BS3 Tarjeta 5161020004397545 Recibo # 4690928032322</t>
  </si>
  <si>
    <t>Compra - Disposicion por POS por (631.36) mxn en SERV TAVISA GASOL 14ene2026 RFC EST 161221BS3 Tarjeta 5161020004397545 Recibo # 4690929032322</t>
  </si>
  <si>
    <t>Compra - Disposicion por POS por (978.32) mxn en SUPER SERV GARBRI 14ene2026 RFC SSG 981118LR6 Tarjeta 5161020003551126 Recibo # 4690930032322</t>
  </si>
  <si>
    <t>Compra - Disposicion por POS por (261.00) mxn en PZA COBRO PANINDICUARO 14ene2026 RFC HMI 950125KG8 Tarjeta 5161020003551118 Recibo # 4690931032322</t>
  </si>
  <si>
    <t>Compra - Disposicion por POS por (2,709.10) mxn en SUPER SERV GARBRI 14ene2026 RFC SSG 981118LR6 Tarjeta 5161020003551118 Recibo # 4690933032322</t>
  </si>
  <si>
    <t>PF</t>
  </si>
  <si>
    <t>FINANCIERA BAJIO SA DE CV SOF</t>
  </si>
  <si>
    <t>TRASPASO DE BBVA 5712</t>
  </si>
  <si>
    <t>Procesadora de Alimentos  Cale</t>
  </si>
  <si>
    <t>Compra - Disposicion por POS por (621.82) mxn en SUPER SERV GARBRI 15ene2026 RFC SSG 981118LR6 Tarjeta 5161020003551134 Recibo # 4711120032322</t>
  </si>
  <si>
    <t>Compra - Disposicion por POS por (1,385.30) mxn en GASOL DEL VALLE 15ene2026 RFC GVZ 970421PJ7 Tarjeta 5161020003884907 Recibo # 4711121032322</t>
  </si>
  <si>
    <t>Compra - Disposicion por POS por (504.00) mxn en PZA COBRO PANINDICUARO 15ene2026 RFC HMI 950125KG8 Tarjeta 5161020003551118 Recibo # 4711122032322</t>
  </si>
  <si>
    <t>Compra - Disposicion por POS por (500.00) mxn en SERV TAVISA GASOL 15ene2026 RFC EST 161221BS3 Tarjeta 5161020004397552 Recibo # 4711123032322</t>
  </si>
  <si>
    <t>Compra - Disposicion por POS por (800.00) mxn en GAS CENTROZAMORA 15ene2026 RFC SCZ 941108IN5 Tarjeta 5161020004397594 Recibo # 4711124032322</t>
  </si>
  <si>
    <t>Compra - Disposicion por POS por (2,905.18) mxn en SUPER SERV GARBRI 15ene2026 RFC SSG 981118LR6 Tarjeta 5161020003884857 Recibo # 4711126032322</t>
  </si>
  <si>
    <t>Compra - Disposicion por POS por (813.26) mxn en GASOL DEL VALLE 15ene2026 RFC GVZ 970421PJ7 Tarjeta 5161020003411883 Recibo # 4711127032322</t>
  </si>
  <si>
    <t>Compra - Disposicion por POS por (174.00) mxn en PZA COBRO ECUANDUREO 15ene2026 RFC HMI 950125KG8 Tarjeta 5161020003884840 15ene2026 RFC HMI 950125KG8 Tarjeta 5161020003884840</t>
  </si>
  <si>
    <t>Compra - Disposicion por POS por (2,580.05) mxn en GASOL DEL VALLE 15ene2026 RFC GVZ 970421PJ7 Tarjeta 5161020004397602 Recibo # 4711129032322</t>
  </si>
  <si>
    <t>Compra - Disposicion por POS por (486.64) mxn en GASOL DEL VALLE 15ene2026 RFC GVZ 970421PJ7 Tarjeta 5161020004397610 Recibo # 4711130032322</t>
  </si>
  <si>
    <t>Compra - Disposicion por POS por (410.00) mxn en HOTEL OCCIDENTAL 15ene2026 RFC CAVB5409025X8 Tarjeta 5161020003884840 Recibo # 4711131032322</t>
  </si>
  <si>
    <t>Compra - Disposicion por POS por (1,233.55) mxn en SUPER SERV GARBRI 15ene2026 RFC SSG 981118LR6 Tarjeta 5161020003884857 Recibo # 4711132032322</t>
  </si>
  <si>
    <t>Compra - Disposicion por POS por (1,690.00) mxn en BODEGA MORELIA ESTE 15ene2026 RFC NWM 9709244W4 Tarjeta 5161020004397552 Recibo # 4711133032322</t>
  </si>
  <si>
    <t>Compra - Disposicion por POS por (951.37) mxn en GASOL DEL VALLE 15ene2026 RFC GVZ 970421PJ7 Tarjeta 5161020004397610 Recibo # 4711134032322</t>
  </si>
  <si>
    <t>Compra - Disposicion por POS por (478.00) mxn en PZA COBRO OCOTLAN 15ene2026 RFC HMI 950125KG8 Tarjeta 5161020003884840 Recibo # 4711135032322</t>
  </si>
  <si>
    <t>Nomina 03</t>
  </si>
  <si>
    <t xml:space="preserve">NUAVA OPERADORA COMERCIAL </t>
  </si>
  <si>
    <t>Laura Herrrejon Rodriguez</t>
  </si>
  <si>
    <t>Compra - Disposicion por POS por (500.00) mxn en MULTISERV DEL CRUCERO 16ene2026 RFC MCR 020306TF7 Tarjeta 5161020003551084 Recibo # 4733366032322</t>
  </si>
  <si>
    <t>Compra - Disposicion por POS por (1,518.02) mxn en GASOL DEL VALLE 16ene2026 RFC GVZ 970421PJ7 Tarjeta 5161020004397602 Recibo # 4733367032322</t>
  </si>
  <si>
    <t>Compra - Disposicion por POS por (3,414.18) mxn en SUPER SERV GARBRI 16ene2026 RFC SSG 981118LR6 Tarjeta 5161020003551118 Recibo # 4733368032322</t>
  </si>
  <si>
    <t>Compra - Disposicion por POS por (1,188.12) mxn en SUPER SERV GARBRI 16ene2026 RFC SSG 981118LR6 Tarjeta 5161020003411891 Recibo # 4733369032322</t>
  </si>
  <si>
    <t>Compra - Disposicion por POS por (1,167.17) mxn en SUPER SERV GARBRI 16ene2026 RFC SSG 981118LR6 Tarjeta 5161020003551126 Recibo # 4733370032322</t>
  </si>
  <si>
    <t>Compra - Disposicion por POS por (1,160.14) mxn en SERV TAVISA GASOL 16ene2026 RFC EST 161221BS3 Tarjeta 5161020004397545 Recibo # 4733371032322</t>
  </si>
  <si>
    <t>Compra - Disposicion por POS por (1,207.97) mxn en SERV GAS LA QUEMADA 16ene2026 RFC SQU 060616TQ1 Tarjeta 5161020003551084 Recibo # 4733372032322</t>
  </si>
  <si>
    <t>Compra - Disposicion por POS por (1,452.09) mxn en SUPER SERV GARBRI 16ene2026 RFC SSG 981118LR6 Tarjeta 5161020003884881 Recibo # 4733373032322</t>
  </si>
  <si>
    <t>Compra - Disposicion por POS por (4,281.34) mxn en SUPER SERV GARBRI 16ene2026 RFC SSG 981118LR6 Tarjeta 5161020003884840 16ene2026 RFC SSG 981118LR6 Tarjeta 5161020003884840</t>
  </si>
  <si>
    <t>Compra - Disposicion por POS por (2,271.49) mxn en SUPER SERV GARBRI 16ene2026 RFC SSG 981118LR6 Tarjeta 5161020003884857 Recibo # 4733375032322</t>
  </si>
  <si>
    <t>Compra - Disposicion por POS por (1,500.00) mxn en SUPER SERV GARBRI 16ene2026 RFC SSG 981118LR6 Tarjeta 5161020003551076 Recibo # 4733376032322</t>
  </si>
  <si>
    <t>Compra - Disposicion por POS por (1,633.96) mxn en SUPER SERV GARBRI 16ene2026 RFC SSG 981118LR6 Tarjeta 5161020003551134 Recibo # 4733377032322</t>
  </si>
  <si>
    <t>Compra - Disposicion por POS por (1,186.76) mxn en SUPER SERV GARBRI 16ene2026 RFC SSG 981118LR6 Tarjeta 5161020003884857 Recibo # 4733378032322</t>
  </si>
  <si>
    <t>Compra - Disposicion por POS por (250.00) mxn en LA QUEMADA GAS 16ene2026 RFC SQU 060616TQ1 Tarjeta 5161020003551084 Recibo # 4733379032322</t>
  </si>
  <si>
    <t>Compra - Disposicion por POS por (500.00) mxn en GASOL DEL VALLE Compra - Disposicion por POS por (500.00) mxn en GASOL DEL VALLE Recibo # 4733380032322</t>
  </si>
  <si>
    <t>Compra - Disposicion por POS por (729.58) mxn en SUPER SERV GARBRI 16ene2026 RFC SSG 981118LR6 Tarjeta 5161020004397511 Recibo # 4733381032322</t>
  </si>
  <si>
    <t>Compra - Disposicion por POS por (1,283.87) mxn en GASOL DEL VALLE 16ene2026 RFC GVZ 970421PJ7 Tarjeta 5161020004397636 Recibo # 4733382032322</t>
  </si>
  <si>
    <t>Compra - Disposicion por POS por (1,098.44) mxn en SUPER SERV GARBRI 16ene2026 RFC SSG 981118LR6 Tarjeta 5161020003884915 Recibo # 4733383032322</t>
  </si>
  <si>
    <t>Compra - Disposicion por POS por (1,753.49) mxn en SERV TAVISA GASOL 16ene2026 RFC EST 161221BS3 Tarjeta 5161020004397560 Recibo # 4733384032322</t>
  </si>
  <si>
    <t>Compra - Disposicion por POS por (982.19) mxn en SUPER SERV GARBRI 16ene2026 RFC SSG 981118LR6 Tarjeta 5161020003884949 Recibo # 4733385032322</t>
  </si>
  <si>
    <t>Compra - Disposicion por POS por (588.99) mxn en SUPER SERV GARBRI 17ene2026 RFC SSG 981118LR6 Tarjeta 5161020003551134 Recibo # 4755691032322</t>
  </si>
  <si>
    <t>Compra - Disposicion por POS por (2,010.11) mxn en SUPER SERV GARBRI 17ene2026 RFC SSG 981118LR6 Tarjeta 5161020003551126 Recibo # 4755692032322</t>
  </si>
  <si>
    <t>Compra - Disposicion por POS por (500.00) mxn en GASOL DEL VALLE 17ene2026 RFC GVZ 970421PJ7 Tarjeta 5161020004397602 Recibo # 4755693032322</t>
  </si>
  <si>
    <t>Compra - Disposicion por POS por (700.00) mxn en GASOL DEL VALLE 17ene2026 RFC GVZ 970421PJ7 Tarjeta 5161020003411909 Recibo # 4755694032322</t>
  </si>
  <si>
    <t>Compra - Disposicion por POS por (539.58) mxn en SERV TAVISA GASOL 17ene2026 RFC EST 161221BS3 Tarjeta 5161020004397560 Recibo # 4755695032322</t>
  </si>
  <si>
    <t>Compra - Disposicion por POS por (2,971.39) mxn en SUPER SERV GARBRI 17ene2026 RFC SSG 981118LR6 Tarjeta 5161020003884857 Recibo # 4755696032322</t>
  </si>
  <si>
    <t>Compra - Disposicion por POS por (4,035.77) mxn en SUPER SERV GARBRI 17ene2026 RFC SSG 981118LR6 Tarjeta 5161020003551126 Recibo # 4755697032322</t>
  </si>
  <si>
    <t>Compra - Disposicion por POS por (340.15) mxn en SUPER SERV GARBRI 18ene2026 RFC SSG 981118LR6 Tarjeta 5161020003551118 Recibo # 4780288032322</t>
  </si>
  <si>
    <t>Compra - Disposicion por POS por (188.73) mxn en SUPER SERV GARBRI 18ene2026 RFC SSG 981118LR6 Tarjeta 5161020003884857 Recibo # 4780289032322</t>
  </si>
  <si>
    <t>Compra - Disposicion por POS por (478.34) mxn en SUPER SERV GARBRI 18ene2026 RFC SSG 981118LR6 Tarjeta 5161020003884857 Recibo # 4780290032322</t>
  </si>
  <si>
    <t>Compra - Disposicion por POS por (340.27) mxn en SUPER SERV GARBRI 18ene2026 RFC SSG 981118LR6 Tarjeta 5161020003884857 Recibo # 4780291032322</t>
  </si>
  <si>
    <t>Distribuciones Cabadas</t>
  </si>
  <si>
    <t>Compra - Disposicion por POS por (567.67) mxn en SERV TAVISA GASOL 19ene2026 RFC EST 161221BS3 Tarjeta 5161020004397560 Recibo # 4805618032322</t>
  </si>
  <si>
    <t>Compra - Disposicion por POS por (750.00) mxn en GAS RAUL ALVAREZ PEREZ 19ene2026 RFC AAPR530309F22 Tarjeta 5161020003411909 Recibo # 4805619032322</t>
  </si>
  <si>
    <t>Compra - Disposicion por POS por (1,300.18) mxn en SERV TAVISA GASOL 19ene2026 RFC EST 161221BS3 Tarjeta 5161020004397545 Recibo # 4805620032322</t>
  </si>
  <si>
    <t>Compra - Disposicion por POS por (1,119.73) mxn en GASOL DEL VALLE 19ene2026 RFC GVZ 970421PJ7 Tarjeta 5161020004397610 Recibo # 4805621032322</t>
  </si>
  <si>
    <t>Compra - Disposicion por POS por (2,177.62) mxn en GASOL DEL VALLE 19ene2026 RFC GVZ 970421PJ7 Tarjeta 5161020004397602 Recibo # 4805622032322</t>
  </si>
  <si>
    <t>Compra - Disposicion por POS por (1,119.49) mxn en GASOL DEL VALLE 19ene2026 RFC GVZ 970421PJ7 Tarjeta 5161020003411883 Recibo # 4805623032322</t>
  </si>
  <si>
    <t>Compra - Disposicion por POS por (3,393.51) mxn en GASOL DEL VALLE 19ene2026 RFC GVZ 970421PJ7 Tarjeta 5161020003411909 Recibo # 4805624032322</t>
  </si>
  <si>
    <t>Compra - Disposicion por POS por (500.00) mxn en GASOL RAMIREZ 19ene2026 RFC CUBE591124EI0 Tarjeta 5161020004397586 Recibo # 4805625032322</t>
  </si>
  <si>
    <t>Compra - Disposicion por POS por (250.00) mxn en GASOL LA QUEMADA 19ene2026 RFC SQU 060616TQ1 Tarjeta 5161020003551084 Recibo # 4805626032322</t>
  </si>
  <si>
    <t>Compra - Disposicion por POS por (500.00) mxn en GASOL LA QUEMADA 19ene2026 RFC SQU 060616TQ1 Tarjeta 5161020003551084 Recibo # 4805627032322</t>
  </si>
  <si>
    <t>Compra - Disposicion por POS por (1,061.56) mxn en GASOL DEL VALLE 19ene2026 RFC GVZ 970421PJ7 Tarjeta 5161020004397636 Recibo # 4805628032322</t>
  </si>
  <si>
    <t>Compra - Disposicion por POS por (1,364.24) mxn en GASOL DEL VALLE 19ene2026 RFC GVZ 970421PJ7 Tarjeta 5161020003884907 Recibo # 4805629032322</t>
  </si>
  <si>
    <t>Canels Sa de CV</t>
  </si>
  <si>
    <t>Derivados Alimenticios del BAjio</t>
  </si>
  <si>
    <t>Compra - Disposicion por POS por (1,907.07) mxn en SERV TAVISA GASOL 20ene2026 RFC EST 161221BS3 Tarjeta 5161020004397560 Recibo # 4828919032322</t>
  </si>
  <si>
    <t>Compra - Disposicion por POS por (2,587.01) mxn en GASOL DEL VALLE 20ene2026 RFC GVZ 970421PJ7 Tarjeta 5161020004397602 Recibo # 4828920032322</t>
  </si>
  <si>
    <t>Compra - Disposicion por POS por (478.00) mxn en PZA COBRO OCOTLAN 20ene2026 RFC HMI 950125KG8 Tarjeta 5161020003551118 Recibo # 4828921032322</t>
  </si>
  <si>
    <t>Compra - Disposicion por POS por (1,120.14) mxn en SUPER SERV GARBRI 20ene2026 RFC SSG 981118LR6 Tarjeta 5161020003551076 Recibo # 4828922032322</t>
  </si>
  <si>
    <t>Compra - Disposicion por POS por (1,167.58) mxn en SUPER SERV GARBRI 20ene2026 RFC SSG 981118LR6 Tarjeta 5161020003551134 Recibo # 4828923032322</t>
  </si>
  <si>
    <t>Compra - Disposicion por POS por (1,850.00) mxn en NETPAY *AUTOCOM ALFA 20ene2026 RFC ACM 830827CW6 Tarjeta 5161020003551084 Recibo # 4828924032322</t>
  </si>
  <si>
    <t>Compra - Disposicion por POS por (2,865.78) mxn en SUPER SERV GARBRI  20ene2026 RFC SSG 981118LR6 Tarjeta 5161020003884840 Recibo # 4828925032322</t>
  </si>
  <si>
    <t>Compra - Disposicion por POS por (1,006.80) mxn en SUPER SERV GARBRI 20ene2026 RFC SSG 981118LR6 Tarjeta 5161020003884915 Recibo # 4828926032322</t>
  </si>
  <si>
    <t>Compra - Disposicion por POS por (174.00) mxn en PZA COBRO ECUANDUREO 20ene2026 RFC HMI 950125KG8 Tarjeta 5161020003551118 Recibo # 4828928032322</t>
  </si>
  <si>
    <t>Compra - Disposicion por POS por (940.53) mxn en SUPER SERV GARBRI 20ene2026 RFC SSG 981118LR6 Tarjeta 5161020003884881 Recibo # 4828929032322</t>
  </si>
  <si>
    <t>Compra - Disposicion por POS por (837.78) mxn en SUPER SERV GARBRI 20ene2026 RFC SSG 981118LR6 Tarjeta 5161020003411891 Recibo # 4828930032322</t>
  </si>
  <si>
    <t>Compra - Disposicion por POS por (3,853.42) mxn en SUPER SERV GARBRI 20ene2026 RFC SSG 981118LR6 Tarjeta 5161020003551126 Recibo # 4828931032322</t>
  </si>
  <si>
    <t>Compra - Disposicion por POS por (1,407.00) mxn en AUTOZONE 7148 20ene2026 RFC AME 970109GW0 Tarjeta 5161020004397628 Recibo # 4828932032322</t>
  </si>
  <si>
    <t>Compra - Disposicion por POS por (5,958.00) mxn en AUTOZONE 7148 20ene2026 RFC AME 970109GW0 Tarjeta 5161020004397628 Recibo # 4828933032322</t>
  </si>
  <si>
    <t>Compra - Disposicion por POS por (789.43) mxn en SUPER SERV GARBRI 20ene2026 RFC SSG 981118LR6 Tarjeta 5161020004397511 Recibo # 4828934032322</t>
  </si>
  <si>
    <t>Compra - Disposicion por POS por (974.01) mxn en SUPER SERV GARBRI 20ene2026 RFC SSG 981118LR6 Tarjeta 5161020003884949 Recibo # 4828935032322</t>
  </si>
  <si>
    <t>Compra - Disposicion por POS por (430.00) mxn en SERV TAVISA GASOL 20ene2026 RFC EST 161221BS3 Tarjeta 5161020004397545 Recibo # 4828936032322</t>
  </si>
  <si>
    <t>Compra - Disposicion por POS por (1,200.00) mxn en LA QUEMADA GAS 20ene2026 RFC SQU 060616TQ1 Tarjeta 5161020003551084 Recibo # 4828938032322</t>
  </si>
  <si>
    <t>Compra - Disposicion por POS por (500.00) mxn en SERV TAVISA GASOL 20ene2026 RFC EST 161221BS3 Tarjeta 5161020004397552 Recibo # 4828939032322</t>
  </si>
  <si>
    <t>Compra - Disposicion por POS por (500.00) mxn en GASOL DEL VALLE 21ene2026 RFC GVZ 970421PJ7 Tarjeta 5161020003411909 Recibo # 4850588032322</t>
  </si>
  <si>
    <t>Compra - Disposicion por POS por (1,000.00) mxn en SERV TAVISA GASOL 21ene2026 RFC EST 161221BS3 Tarjeta 5161020004397545 Recibo # 4850589032322</t>
  </si>
  <si>
    <t>Compra - Disposicion por POS por (1,000.00) mxn en GASOL LA QUEMADA 21ene2026 RFC SQU 060616TQ1 Tarjeta 5161020003551084 Recibo # 4850590032322</t>
  </si>
  <si>
    <t>Compra - Disposicion por POS por (1,002.70) mxn en SUPER SERV GARBRI 21ene2026 RFC SSG 981118LR6 Tarjeta 5161020003551134 Recibo # 4850591032322</t>
  </si>
  <si>
    <t>Compra - Disposicion por POS por (250.00) mxn en LA QUEMADA GAS 21ene2026 RFC SQU 060616TQ1 Tarjeta 5161020003551084 Recibo # 4850592032322</t>
  </si>
  <si>
    <t>Compra - Disposicion por POS por (1,478.00) mxn en 5161020004397578 MERPAGO*MERCADOLIBRE Tarjeta Sub:0 Unit:SMOzp3e Com:9815207 Recibo # 4850593032322</t>
  </si>
  <si>
    <t>Compra - Disposicion por POS por (694.27) mxn en SUPER SERV GARBRI 21ene2026 RFC SSG 981118LR6 Tarjeta 5161020003884840 Recibo # 4850594032322</t>
  </si>
  <si>
    <t>Compra - Disposicion por POS por (821.74) mxn en SUPER SERV GARBRI 21ene2026 RFC SSG 981118LR6 Tarjeta 5161020003884857 Recibo # 4850595032322</t>
  </si>
  <si>
    <t>Compra - Disposicion por POS por (6,244.88) mxn en MARCHAND MORELIA 21ene2026 RFC CMA 831005SG1 Tarjeta 5161020004397552 Recibo # 4850596032322</t>
  </si>
  <si>
    <t>Compra - Disposicion por POS por (3,450.12) mxn en SUPER SERV GARBRI 21ene2026 RFC SSG 981118LR6 Tarjeta 5161020003884865 Recibo # 4850597032322</t>
  </si>
  <si>
    <t>Compra - Disposicion por POS por (1,404.64) mxn en SERV TAVISA GASOL 21ene2026 RFC EST 161221BS3 Tarjeta 5161020004397560 Recibo # 4850598032322</t>
  </si>
  <si>
    <t>Compra - Disposicion por POS por (359.54) mxn en LA QUEMADA GAS 21ene2026 RFC SQU 060616TQ1 Tarjeta 5161020003551084 Recibo # 4850599032322</t>
  </si>
  <si>
    <t>Compra - Disposicion por POS por (2,903.78) mxn en SUPER SERV GARBRI 21ene2026 RFC SSG 981118LR6 Tarjeta 5161020003551118 21ene2026 RFC SSG 981118LR6 Tarjeta 5161020003551118</t>
  </si>
  <si>
    <t>Compra - Disposicion por POS por (186.12) mxn en SERV TAVISA GASOL 21ene2026 RFC EST 161221BS3 Tarjeta 5161020004397545 Recibo # 4850601032322</t>
  </si>
  <si>
    <t>Contratación - Línea de Crédito Renovación por (43,600.00) mxn</t>
  </si>
  <si>
    <t>Compra - Disposicion por POS por (174.00) mxn en PZA COBRO ECUANDUREO 22ene2026 RFC HMI 950125KG8 Tarjeta 5161020003551118 Recibo # 4870627032322</t>
  </si>
  <si>
    <t>Compra - Disposicion por POS por (1,364.19) mxn en GASOL DEL VALLE 22ene2026 RFC GVZ 970421PJ7 Tarjeta 5161020003884907 Recibo # 4870628032322</t>
  </si>
  <si>
    <t>Compra - Disposicion por POS por (11,900.23) mxn en AGENCIA FORD 22ene2026 RFC VAP 961226S11 Tarjeta 5161020003884865 Recibo # 4870629032322</t>
  </si>
  <si>
    <t>Compra - Disposicion por POS por (1,154.78) mxn en SUPER SERV GARBRI 22ene2026 RFC SSG 981118LR6 Tarjeta 5161020003884840 22ene2026 RFC SSG 981118LR6 Tarjeta 5161020003884840</t>
  </si>
  <si>
    <t>Compra - Disposicion por POS por (3,082.45) mxn en SUPER SERV GARBRI 22ene2026 RFC SSG 981118LR6 Tarjeta 5161020003884857 Recibo # 4870632032322</t>
  </si>
  <si>
    <t>Compra - Disposicion por POS por (2,154.05) mxn en SERV TAVISA GASOL 22ene2026 RFC EST 161221BS3 Tarjeta 5161020004397545 Recibo # 4870633032322</t>
  </si>
  <si>
    <t>Compra - Disposicion por POS por (1,322.57) mxn en GASOL DEL VALLE 22ene2026 RFC GVZ 970421PJ7 Tarjeta 5161020004397636 Recibo # 4870634032322</t>
  </si>
  <si>
    <t>Compra - Disposicion por POS por (2,969.00) mxn en SAM S CLUB MORELIA 22ene2026 RFC NWM 9709244W4 Tarjeta 5161020004397552 Recibo # 4870635032322</t>
  </si>
  <si>
    <t>Compra - Disposicion por POS por (485.20) mxn en GASOL DEL VALLE 22ene2026 RFC GVZ 970421PJ7 Tarjeta 5161020004397610 Recibo # 4870636032322</t>
  </si>
  <si>
    <t>Compra - Disposicion por POS por (500.00) mxn en MULTISERV DEL CRUCERO 22ene2026 RFC MCR 020306TF7 Tarjeta 5161020003551084 Recibo # 4870637032322</t>
  </si>
  <si>
    <t>Compra - Disposicion por POS por (768.64) mxn en GASOL DEL VALLE 22ene2026 RFC GVZ 970421PJ7 Tarjeta 5161020003411883 22ene2026 RFC GVZ 970421PJ7 Tarjeta 5161020003411883</t>
  </si>
  <si>
    <t>Compra - Disposicion por POS por (478.00) mxn en PZA COBRO OCOTLAN 22ene2026 RFC HMI 950125KG8 Tarjeta 5161020003551118 Recibo # 4870639032322</t>
  </si>
  <si>
    <t>Compra - Disposicion por POS por (1,668.74) mxn en GASOL DEL VALLE 22ene2026 RFC GVZ 970421PJ7 Tarjeta 5161020004397602 Recibo # 4870640032322</t>
  </si>
  <si>
    <t>Compra - Disposicion por POS por (290.87) mxn en 5161020004397578 MERCADO PAGO Tarjeta Sub:0 Unit:1705351 Com:4585497 Recibo # 4870641032322</t>
  </si>
  <si>
    <t>Compra - Disposicion por POS por (920.00) mxn en 5161020004397578 MERCADO PAGO Tarjeta Sub:0 Unit:1658211 Com:4585497 Unit:1658211 Com:4585497</t>
  </si>
  <si>
    <t>Compra - Disposicion por POS por (4,947.47) mxn en SUPER SERV GARBRI 22ene2026 RFC SSG 981118LR6 Tarjeta 5161020003551126 Recibo # 4870643032322</t>
  </si>
  <si>
    <t>Compra - Disposicion por POS por (1,068.44) mxn en GASOL DEL VALLE 22ene2026 RFC GVZ 970421PJ7 Tarjeta 5161020004397610 Recibo # 4870644032322</t>
  </si>
  <si>
    <t>Compra - Disposicion por POS por (378.92) mxn en DIST GAS NOEL 23ene2026 RFC DGN 811026BU6 Tarjeta 5161020003884857 Recibo # 4891448032322</t>
  </si>
  <si>
    <t>Compra - Disposicion por POS por (800.00) mxn en GASOL DEL VALLE 23ene2026 RFC GVZ 970421PJ7 Tarjeta 5161020003411909 Recibo # 4891449032322</t>
  </si>
  <si>
    <t>Compra - Disposicion por POS por (628.51) mxn en SUPER SERV GARBRI 23ene2026 RFC SSG 981118LR6 Tarjeta 5161020004397511 Recibo # 4891450032322</t>
  </si>
  <si>
    <t>Compra - Disposicion por POS por (1,075.02) mxn en SUPER SERV GARBRI 23ene2026 RFC SSG 981118LR6 Tarjeta 5161020003884840 Recibo # 4891451032322</t>
  </si>
  <si>
    <t>Compra - Disposicion por POS por (1,150.00) mxn en SUPER SERV GARBRI 23ene2026 RFC SSG 981118LR6 Tarjeta 5161020003551076 Recibo # 4891452032322</t>
  </si>
  <si>
    <t>Compra - Disposicion por POS por (1,150.00) mxn en SUPER SERV GARBRI 23ene2026 RFC SSG 981118LR6 Tarjeta 5161020003411891 Recibo # 4891453032322</t>
  </si>
  <si>
    <t>Compra - Disposicion por POS por (920.00) mxn en SERV TAVISA GASO 23ene2026 RFC EST 161221BS3 Tarjeta 5161020004397545 Recibo # 4891454032322</t>
  </si>
  <si>
    <t>Compra - Disposicion por POS por (3,200.37) mxn en SUPER SERV GARBRI 23ene2026 RFC SSG 981118LR6 Tarjeta 5161020003884865 23ene2026 RFC SSG 981118LR6 Tarjeta 5161020003884865</t>
  </si>
  <si>
    <t>Compra - Disposicion por POS por (1,150.00) mxn en SUPER SERV GARBRI 23ene2026 RFC SSG 981118LR6 Tarjeta 5161020003884915 Recibo # 4891456032322</t>
  </si>
  <si>
    <t>Compra - Disposicion por POS por (1,603.15) mxn en SUPER SERV GARBRI 23ene2026 RFC SSG 981118LR6 Tarjeta 5161020003551118 Recibo # 4891457032322</t>
  </si>
  <si>
    <t>Compra - Disposicion por POS por (1,539.98) mxn en SUPER SERV GARBRI 23ene2026 RFC SSG 981118LR6 Tarjeta 5161020003551118 Recibo # 4891458032322</t>
  </si>
  <si>
    <t>Compra - Disposicion por POS por (874.46) mxn en SUPER SERV GARBRI 23ene2026 RFC SSG 981118LR6 Tarjeta 5161020003884949 Recibo # 4891459032322</t>
  </si>
  <si>
    <t>Compra - Disposicion por POS por (2.93) mxn en SERV TAVISA GASOL 23ene2026 RFC EST 161221BS3 Tarjeta 5161020004397545 Recibo # 4891460032322</t>
  </si>
  <si>
    <t>Compra - Disposicion por POS por (485.00) mxn en SERV TAVISA GASOL 23ene2026 RFC EST 161221BS3 Tarjeta 5161020004397545 Recibo # 4891461032322</t>
  </si>
  <si>
    <t>Compra - Disposicion por POS por (350.00) mxn en DIST GAS NOEL 23ene2026 RFC DGN 811026BU6 Tarjeta 5161020003884857 Recibo # 4891462032322</t>
  </si>
  <si>
    <t>Compra - Disposicion por POS por (1,150.00) mxn en SUPER  SERV GARBRI 23ene2026 RFC SSG 981118LR6 Tarjeta 5161020003884881 Recibo # 4891463032322</t>
  </si>
  <si>
    <t>Compra - Disposicion por POS por (959.34) mxn en SUPER SERV GARBRI 24ene2026 RFC SSG 981118LR6 Tarjeta 5161020003884865 Recibo # 4911556032322</t>
  </si>
  <si>
    <t>Compra - Disposicion por POS por (695.01) mxn en GAS SERV MARAVILLAS 24ene2026 RFC SSM 99061829A Tarjeta 5161020003411909 Recibo # 4911557032322</t>
  </si>
  <si>
    <t>Compra - Disposicion por POS por (2,452.00) mxn en GASOLINER CUITZILLOS 2 24ene2026 RFC GCU 071129FQ2 Tarjeta 5161020004397545 Recibo # 4911558032322</t>
  </si>
  <si>
    <t>Compra - Disposicion por POS por (1,032.44) mxn en SUPER SERV GARBRI 24ene2026 RFC SSG 981118LR6 Tarjeta 5161020003884840 Recibo # 4911559032322</t>
  </si>
  <si>
    <t>Compra - Disposicion por POS por (500.00) mxn en MULTISERV DEL CRUCERO 24ene2026 RFC MCR 020306TF7 Tarjeta 5161020003551084 Recibo # 4911560032322</t>
  </si>
  <si>
    <t>Compra - Disposicion por POS por (653.95) mxn en SUPER SERV GARBRI 24ene2026 RFC SSG 981118LR6 Tarjeta 5161020003551134 Recibo # 4911561032322</t>
  </si>
  <si>
    <t>Compra - Disposicion por POS por (1,696.53) mxn en 5161020004397578 MERCADO PAGO Tarjeta Sub:0 Unit:0929331 Com:4848294 Recibo # 4911562032322</t>
  </si>
  <si>
    <t>Compra - Disposicion por POS por (2,620.06) mxn en GASOL DEL VALLE 24ene2026 RFC GVZ 970421PJ7 Tarjeta 5161020004397602 Recibo # 4911563032322</t>
  </si>
  <si>
    <t>Compra - Disposicion por POS por (2,704.42) mxn en SUPER SERV GARBRI  24ene2026 RFC SSG 981118LR6 Tarjeta 5161020003551134 Recibo # 4911564032322</t>
  </si>
  <si>
    <t>Compra - Disposicion por POS por (3,849.48) mxn en SUPER SERV GARBRI 24ene2026 RFC SSG 981118LR6 Tarjeta 5161020003551126 Recibo # 4911565032322</t>
  </si>
  <si>
    <t>Compra - Disposicion por POS por (26,184.07) mxn en 5161020004397578 SAMS VENTA EN LINEA Tarjeta Sub:0 Unit:0000600 Com:4150576 Recibo # 4911566032322</t>
  </si>
  <si>
    <t>Jose Adrian Romo Hernandez</t>
  </si>
  <si>
    <t>Compra - Disposicion por POS por (521.09) mxn en SUPER SERV GARBRI 25ene2026 RFC SSG 981118LR6 Tarjeta 5161020003551134 Recibo # 4932981032322</t>
  </si>
  <si>
    <t>Compra - Disposicion por POS por (1,270.44) mxn en SUPER SERV GARBRI 25ene2026 RFC SSG 981118LR6 Tarjeta 5161020003884865 Recibo # 4932982032322</t>
  </si>
  <si>
    <t>Compra - Disposicion por POS por (1,505.58) mxn en SUPER SERV GARBRI 25ene2026 RFC SSG 981118LR6 Tarjeta 5161020003884857 Recibo # 4932983032322</t>
  </si>
  <si>
    <t>Compra - Disposicion por POS por (966.87) mxn en SUPER SERV GARBRI 25ene2026 RFC SSG 981118LR6 Tarjeta 5161020003551126 Recibo # 4932984032322</t>
  </si>
  <si>
    <t>Compra - Disposicion por POS por (2,671.74) mxn en SERV TAVISA GASOL 26ene2026 RFC EST 161221BS3 Tarjeta 5161020004397545 Recibo # 4956353032322</t>
  </si>
  <si>
    <t>Compra - Disposicion por POS por (2,059.50) mxn en GASOL DEL VALLE 26ene2026 RFC GVZ 970421PJ7 Tarjeta 5161020004397602 Recibo # 4956354032322</t>
  </si>
  <si>
    <t>Compra - Disposicion por POS por (1,200.00) mxn en GASOL LA QUEMADA 26ene2026 RFC SQU 060616TQ1 Tarjeta 5161020003551084 Recibo # 4956355032322</t>
  </si>
  <si>
    <t>Compra - Disposicion por POS por (1,250.17) mxn en GASOL DEL VALLE 26ene2026 RFC GVZ 970421PJ7 Tarjeta 5161020004397610 Recibo # 4956356032322</t>
  </si>
  <si>
    <t>Compra - Disposicion por POS por (1,094.71) mxn en GASOL DEL VALLE 26ene2026 RFC GVZ 970421PJ7 Tarjeta 5161020003411883 Recibo # 4956357032322</t>
  </si>
  <si>
    <t>Compra - Disposicion por POS por (735.51) mxn en GASOL RAMIREZ 26ene2026 RFC CUBE591124EI0 Tarjeta 5161020004397586 Recibo # 4956358032322</t>
  </si>
  <si>
    <t>Compra - Disposicion por POS por (478.00) mxn en PZA COBRO OCOTLAN 26ene2026 RFC HMI 950125KG8 Tarjeta 5161020003884840 Recibo # 4956359032322</t>
  </si>
  <si>
    <t>Compra - Disposicion por POS por (1,000.00) mxn en GASOL LA QUEMADA 26ene2026 RFC SQU 060616TQ1 Tarjeta 5161020003551084 Recibo # 4956360032322</t>
  </si>
  <si>
    <t>Compra - Disposicion por POS por (1,148.64) mxn en GASOL DEL VALLE 26ene2026 RFC GVZ 970421PJ7 Tarjeta 5161020004397636 Recibo # 4956361032322</t>
  </si>
  <si>
    <t>Compra - Disposicion por POS por (250.00) mxn en GASOL LA QUEMADA 26ene2026 RFC SQU 060616TQ1 Tarjeta 5161020003551084 26ene2026 RFC SQU 060616TQ1 Tarjeta 5161020003551084</t>
  </si>
  <si>
    <t>Compra - Disposicion por POS por (1,385.83) mxn en GASOL DEL VALLE 26ene2026 RFC GVZ 970421PJ7 Tarjeta 5161020003884907 Recibo # 4956363032322</t>
  </si>
  <si>
    <t>Compra - Disposicion por POS por (174.00) mxn en PZA COBRO ECUANDUREO 26ene2026 RFC HMI 950125KG8 Tarjeta 5161020003884840 Recibo # 4956364032322</t>
  </si>
  <si>
    <t>Compra - Disposicion por POS por (504.00) mxn en PZA COBRO PANINDICUARO 26ene2026 RFC HMI 950125KG8 Tarjeta 5161020003551126 Recibo # 4956366032322</t>
  </si>
  <si>
    <t>Compra - Disposicion por POS por (3,840.92) mxn en GASOL DEL VALLE 26ene2026 RFC GVZ 970421PJ7 Tarjeta 5161020003411909 Recibo # 4956368032322</t>
  </si>
  <si>
    <t>Montes y Cia</t>
  </si>
  <si>
    <t>Nancy Karina Acosta</t>
  </si>
  <si>
    <t>FINANCIERA BAJIO SA DE CV SOF Retiro de Recursos por (612,028.05) mxn para deposito en la cuenta 662601 Cheqsi-1</t>
  </si>
  <si>
    <t>Compra - Disposicion por POS por (1,543.00) mxn en GASOL DEL VALLE 27ene2026 RFC GVZ 970421PJ7 Tarjeta 5161020004397602 Recibo # 4978422032322</t>
  </si>
  <si>
    <t>Compra - Disposicion por POS por (478.00) mxn en PZA COBRO OCOTLAN 27ene2026 RFC HMI 950125KG8 Tarjeta 5161020003551118 Recibo # 4978423032322</t>
  </si>
  <si>
    <t>Compra - Disposicion por POS por (174.00) mxn en PZA COBRO ECUANDUREO 27ene2026 RFC HMI 950125KG8 Tarjeta 5161020003551118 Recibo # 4978425032322</t>
  </si>
  <si>
    <t>Compra - Disposicion por POS por (1,048.43) mxn en SUPER SERV GARBRI 27ene2026 RFC SSG 981118LR6 Tarjeta 5161020003884949 Recibo # 4978426032322</t>
  </si>
  <si>
    <t>Compra - Disposicion por POS por (3,400.05) mxn en SUPER SERV GARBRI 27ene2026 RFC SSG 981118LR6 Tarjeta 5161020003884865 Recibo # 4978427032322</t>
  </si>
  <si>
    <t>Compra - Disposicion por POS por (889.49) mxn en SUPER SERV GARBRI 27ene2026 RFC SSG 981118LR6 Tarjeta 5161020003884915 Recibo # 4978428032322</t>
  </si>
  <si>
    <t>Compra - Disposicion por POS por (1,150.00) mxn en SUPER SERV GARBRI 27ene2026 RFC SSG 981118LR6 Tarjeta 5161020003551076 Recibo # 4978429032322</t>
  </si>
  <si>
    <t>Compra - Disposicion por POS por (900.04) mxn en SERV TAVISA GASOL 27ene2026 RFC EST 161221BS3 Tarjeta 5161020004397545 Recibo # 4978430032322</t>
  </si>
  <si>
    <t>Compra - Disposicion por POS por (812.81) mxn en SUPER SERV GARBRI 27ene2026 RFC SSG 981118LR6 Tarjeta 5161020004397511 Recibo # 4978431032322</t>
  </si>
  <si>
    <t>Compra - Disposicion por POS por (834.09) mxn en SUPER SERV GARBRI 27ene2026 RFC SSG 981118LR6 Tarjeta 5161020003411891 Recibo # 4978432032322</t>
  </si>
  <si>
    <t>Compra - Disposicion por POS por (3,173.19) mxn en SUPER SERV GARBRI 27ene2026 RFC SSG 981118LR6 Tarjeta 5161020003551126 Recibo # 4978434032322</t>
  </si>
  <si>
    <t>Compra - Disposicion por POS por (1,102.10) mxn en SUPER SERV GARBRI 27ene2026 RFC SSG 981118LR6 Tarjeta 5161020003884881 Recibo # 4978435032322</t>
  </si>
  <si>
    <t>Compra - Disposicion por POS por (357.64)  mxn en SUPER SERV GARBRI 27ene2026 RFC SSG 981118LR6 Tarjeta 5161020003551134 Recibo # 4978436032322</t>
  </si>
  <si>
    <t>Compra - Disposicion por POS por (3,495.37) mxn en SUPER SERV GARBRI Compra - Disposicion por POS por (3,495.37) mxn en SUPER SERV GARBRI Recibo # 4978437032322</t>
  </si>
  <si>
    <t>Unidal Mexico</t>
  </si>
  <si>
    <t>FINANCIERA BAJIO SA DE CV SOF Retiro de Recursos por (691,468.83) mxn para deposito en la cuenta 662601 Cheqsi-1</t>
  </si>
  <si>
    <t>Compra - Disposicion por POS por (1,642.70) mxn en SERV TAVISA GASOL 28ene2026 RFC EST 161221BS3 Tarjeta 5161020004397545 Recibo # 4998265032322</t>
  </si>
  <si>
    <t>Compra - Disposicion por POS por (583.00) mxn en SERV TAVISA GASOL 28ene2026 RFC EST 161221BS3 Tarjeta 5161020004397545 Recibo # 4998266032322</t>
  </si>
  <si>
    <t>Compra - Disposicion por POS por (1,013.40) mxn en SUPER SERV GARBRI 28ene2026 RFC SSG 981118LR6 Tarjeta 5161020003884857 Recibo # 4998267032322</t>
  </si>
  <si>
    <t>Compra - Disposicion por POS por (3,118.02) mxn en SUPER SERV GARBRI 28ene2026 RFC SSG 981118LR6 Tarjeta 5161020003551118 Recibo # 4998268032322</t>
  </si>
  <si>
    <t>Compra - Disposicion por POS por (3,423.02) mxn en REFAC CARRO MOTRIZ DIE 28ene2026 RFC CMD 850430G70 Tarjeta 5161020003884857 Recibo # 4998269032322</t>
  </si>
  <si>
    <t>Compra - Disposicion por POS por (504.00) mxn en PZA COBRO PANINDICUARO 28ene2026 RFC HMI 950125KG8 Tarjeta 5161020003884840 Recibo # 4998270032322</t>
  </si>
  <si>
    <t>Compra - Disposicion por POS por (266.82) mxn en SUPER SERV GARBRI 28ene2026 RFC SSG 981118LR6 Tarjeta 5161020003551134 Recibo # 4998271032322</t>
  </si>
  <si>
    <t>Compra - Disposicion por POS por (504.00) mxn en PZA COBRO PANINDICUARO 28ene2026 RFC HMI 950125KG8 Tarjeta 5161020003884840 Recibo # 4998270032322 Recibo # 4998272032322</t>
  </si>
  <si>
    <t>Compra - Disposicion por POS por (3,856.55) mxn en SUPER SERV GARBRI 28ene2026 RFC SSG 981118LR6 Tarjeta 5161020003551126 Recibo # 4998273032322</t>
  </si>
  <si>
    <t>Compra - Disposicion por POS por (863.38) mxn en SUPER SERV GARBRI 28ene2026 RFC SSG 981118LR6 Tarjeta 5161020003551134 Recibo # 4998274032322</t>
  </si>
  <si>
    <t>TRASPASO DE BTE 7133</t>
  </si>
  <si>
    <t>TRASPASO DE BBVA 6721</t>
  </si>
  <si>
    <t>Tarjeta Adicional</t>
  </si>
  <si>
    <t>FINANCIERA BAJIO SA DE CV SOF Retiro de Recursos por (933,944.34) mxn para deposito en la cuenta 662601 Cheqsi-1</t>
  </si>
  <si>
    <t>Compra - Disposicion por POS por (4,630.85) mxn en SUPER SERV GARBRI 29ene2026 RFC SSG 981118LR6 Tarjeta 5161020003551126 Recibo # 5017907032322</t>
  </si>
  <si>
    <t>Compra - Disposicion por POS por (2,826.88) mxn en SUPER SERV GARBRI 29ene2026 RFC SSG 981118LR6 Tarjeta 5161020003884857 Recibo # 5017908032322</t>
  </si>
  <si>
    <t>Compra - Disposicion por POS por (1,442.96) mxn en SUPER SERV GARBRI 29ene2026 RFC SSG 981118LR6 Tarjeta 5161020003884865 Recibo # 5017909032322</t>
  </si>
  <si>
    <t>Compra - Disposicion por POS por (2,301.59) mxn en SUPER SERV GARBRI 29ene2026 RFC SSG 981118LR6 Tarjeta 5161020003884857 Recibo # 5017910032322</t>
  </si>
  <si>
    <t>Compra - Disposicion por POS por (443.82) mxn en GASOL DEL VALLE 29ene2026 RFC GVZ 970421PJ7 Tarjeta 5161020004397610 Recibo # 5017911032322</t>
  </si>
  <si>
    <t>Compra - Disposicion por POS por (1,149.43) mxn en GASOL LA QUEMADA 29ene2026 RFC SQU 060616TQ1 Tarjeta 5161020003551084 Recibo # 5017912032322</t>
  </si>
  <si>
    <t>Compra - Disposicion por POS por (912.87) mxn en GASOL DEL VALLE 29ene2026 RFC GVZ 970421PJ7 Tarjeta 5161020004397610 Recibo # 5017913032322</t>
  </si>
  <si>
    <t>Compra - Disposicion por POS por (1,337.37) mxn en GASOL DEL VALLE 29ene2026 RFC GVZ 970421PJ7 Tarjeta 5161020003884907 Recibo # 5017914032322</t>
  </si>
  <si>
    <t>Compra - Disposicion por POS por (736.36) mxn en SUPER SERV GARBRI 29ene2026 RFC SSG 981118LR6 Tarjeta 5161020003551134 Recibo # 5017915032322</t>
  </si>
  <si>
    <t>Compra - Disposicion por POS por (2,139.47) mxn en GASOL DEL VALLE 29ene2026 RFC GVZ 970421PJ7 Tarjeta 5161020004397602 Recibo # 5017916032322</t>
  </si>
  <si>
    <t>Compra - Disposicion por POS por (1,020.22) mxn en GASOL DEL VALLE 29ene2026 RFC GVZ 970421PJ7 Tarjeta 5161020004397636 Recibo # 5017917032322</t>
  </si>
  <si>
    <t>Compra - Disposicion por POS por (2,939.37) mxn en SUPER SERV GARBRI 29ene2026 RFC SSG 981118LR6 Tarjeta 5161020003884840 Recibo # 5017918032322</t>
  </si>
  <si>
    <t>Compra - Disposicion por POS por (842.65) mxn en GASOL DEL VALLE 29ene2026 RFC GVZ 970421PJ7 Tarjeta 5161020003411883 Recibo # 5017919032322</t>
  </si>
  <si>
    <t>VENTAS CANINDO RD</t>
  </si>
  <si>
    <t>Compra - Disposicion por POS por (1,150.00) mxn en SUPER SERV GARBRI 30ene2026 RFC SSG 981118LR6 Tarjeta 5161020003884915 Recibo # 5038390032322</t>
  </si>
  <si>
    <t>Compra - Disposicion por POS por (261.00) mxn en PZA COBRO PANINDICUARO 30ene2026 RFC HMI 950125KG8 Tarjeta 5161020003551134 30ene2026 RFC HMI 950125KG8 Tarjeta 5161020003551134</t>
  </si>
  <si>
    <t>Compra - Disposicion por POS por (27.00) mxn en PZA COBRO ECUANDUREO 30ene2026 RFC HMI 950125KG8 Tarjeta 5161020003551134 Recibo # 5038392032322</t>
  </si>
  <si>
    <t>Compra - Disposicion por POS por (500.00) mxn en SERV GAS LA QUEMADA 30ene2026 RFC SQU 060616TQ1 Tarjeta 5161020003551084 Recibo # 5038393032322</t>
  </si>
  <si>
    <t>Compra - Disposicion por POS por (1,268.78) mxn en SERV TAVISA GASOL 30ene2026 RFC EST 161221BS3 Tarjeta 5161020004397545 Recibo # 5038394032322</t>
  </si>
  <si>
    <t>Compra - Disposicion por POS por (1,803.87) mxn en GASOL DEL VALLE 30ene2026 RFC GVZ 970421PJ7 Tarjeta 5161020004397602 Recibo # 5038395032322</t>
  </si>
  <si>
    <t>Compra - Disposicion por POS por (3,400.74) mxn en SUPER SERV GARBRI 30ene2026 RFC SSG 981118LR6 Tarjeta 5161020003884865 Recibo # 5038396032322</t>
  </si>
  <si>
    <t>Compra - Disposicion por POS por (865.00) mxn en SUPER SERV GARBRI 30ene2026 RFC SSG 981118LR6 Tarjeta 5161020003884949 Recibo # 5038397032322</t>
  </si>
  <si>
    <t>Compra - Disposicion por POS por (1,271.63) mxn en SUPER SERV GARBRI 30ene2026 RFC SSG 981118LR6 Tarjeta 5161020003884881 Recibo # 5038398032322</t>
  </si>
  <si>
    <t>Compra - Disposicion por POS por (853.53) mxn en SUPER SERV GARBRI 30ene2026 RFC SSG 981118LR6 Tarjeta 5161020004397511 Recibo # 5038399032322</t>
  </si>
  <si>
    <t>Compra - Disposicion por POS por (818.68) mxn en LA QUEMADA GAS 30ene2026 RFC SQU 060616TQ1 Tarjeta 5161020003551084 Recibo # 5038400032322</t>
  </si>
  <si>
    <t>Compra - Disposicion por POS por (2,465.02) mxn en SUPER SERV GARBRI 30ene2026 RFC SSG 981118LR6 Tarjeta 5161020003884857 Recibo # 5038401032322</t>
  </si>
  <si>
    <t>Compra - Disposicion por POS por (1,189.30) mxn en SUPER SERV GARBRI 30ene2026 RFC SSG 981118LR6 Tarjeta 5161020003411891 Recibo # 5038402032322</t>
  </si>
  <si>
    <t>Compra - Disposicion por POS por (199.00) mxn en GASOL DEL VALLE 30ene2026 RFC GVZ 970421PJ7 Tarjeta 5161020003411909 Recibo # 5038403032322</t>
  </si>
  <si>
    <t>Compra - Disposicion por POS por (1,200.03) mxn en LA QUEMADA GAS 30ene2026 RFC SQU 060616TQ1 Tarjeta 5161020003551084 Recibo # 5038404032322</t>
  </si>
  <si>
    <t>Compra - Disposicion por POS por (1,500.00) mxn en SUPER SERV GARBRI 30ene2026 RFC SSG 981118LR6 Tarjeta 5161020003551076 Recibo # 5038405032322</t>
  </si>
  <si>
    <t>Compra - Disposicion por POS por (1,496.51) mxn en SUPER SERV GARBRI 30ene2026 RFC SSG 981118LR6 Tarjeta 5161020003551118 Recibo # 5038406032322</t>
  </si>
  <si>
    <t>Compra - Disposicion por POS por (261.00) mxn en PZA COBRO PANINDICUARO 30ene2026 RFC HMI 950125KG8 Tarjeta 5161020003551134 30ene2026 Recibo # 5038407032322</t>
  </si>
  <si>
    <t>Compra - Disposicion por POS por (350.00) mxn en GASOL DEL VALLE 30ene2026 RFC GVZ 970421PJ7 Tarjeta 5161020003411909 Recibo # 5038409032322</t>
  </si>
  <si>
    <t>Libramiento de Cheques</t>
  </si>
  <si>
    <t>venta zamora centro tarjeta</t>
  </si>
  <si>
    <t>venta zamora centro</t>
  </si>
  <si>
    <t xml:space="preserve">venta zamora centro </t>
  </si>
  <si>
    <t>vemta zamora centro</t>
  </si>
  <si>
    <t xml:space="preserve">TRASPASO ENTRE CUENTAS  DE BB 201 </t>
  </si>
  <si>
    <t>VENTA  DE ZAMORA CENTRO</t>
  </si>
  <si>
    <t>VENTA DE ZAMORA CENTRO</t>
  </si>
  <si>
    <t>VENTA ZAMORA CENTRO TARJETA</t>
  </si>
  <si>
    <t>VENTA ZANORA CENTRO TARJETA</t>
  </si>
  <si>
    <t>J Guadalupe Alcaraz Lopez</t>
  </si>
  <si>
    <t>VTA TLMKT CANINDO GUSTAVO B.</t>
  </si>
  <si>
    <t>Vta.Tlmk Canindo Gustavo Barajas</t>
  </si>
  <si>
    <t xml:space="preserve">VENTA DE ZAMORA CENTRO </t>
  </si>
  <si>
    <t>Comision-</t>
  </si>
  <si>
    <t>30/02/26</t>
  </si>
  <si>
    <t>Renta Administracion</t>
  </si>
  <si>
    <t>Vta.Tlmk Morelia Dulceria la Estrella</t>
  </si>
  <si>
    <t>Vta.Tlmk Morelia abarrotes Ximena</t>
  </si>
  <si>
    <t>Vta.Tlmk Morelia Judith Zavala</t>
  </si>
  <si>
    <t>Vta.Tlmk Morelia Abarrotes las Cruces</t>
  </si>
  <si>
    <t>Vta.Tlmk Morelia Carlos Arjon</t>
  </si>
  <si>
    <t>Vta.Tlmk Morelia Abarrotes las Facias</t>
  </si>
  <si>
    <t>Vta.Tlmk Morelia Abarrotes Manuel</t>
  </si>
  <si>
    <t>VTA.TLMKT MORELIA DULCERIA PIRULI</t>
  </si>
  <si>
    <t>VTA.TLMKT MORELIA DUL. AB. Y TORRES</t>
  </si>
  <si>
    <t>VTA.TLMKT MORELIA AB. EL ANGEL</t>
  </si>
  <si>
    <t>VTA.TLMKT MORELIA DULCERIA NENA</t>
  </si>
  <si>
    <t>VTA.TLMKT MORELIA ABARROTES EL CONTA</t>
  </si>
  <si>
    <t>VTA.TLMKT MORELIA AB. EL HERMANO</t>
  </si>
  <si>
    <t>VTA.TLMKT MORELIA ALMA DORANTES</t>
  </si>
  <si>
    <t>VTA.TLMKT MORELIA FERNANDO PEREZ</t>
  </si>
  <si>
    <t>VTA.TLMKT MORELIA VERONICA CARDOZO</t>
  </si>
  <si>
    <t>VTA.TLMKT MORELIA JOSE FRANCO</t>
  </si>
  <si>
    <t>VTA.TLMKT MORELIA YSABEL RUIZ</t>
  </si>
  <si>
    <t>VTA.TLMKT MORELIA DULCERIA MARIZ</t>
  </si>
  <si>
    <t>VTA.TLMKT MORELIA NORMA GARCIA</t>
  </si>
  <si>
    <t xml:space="preserve">TRASPASO ENTRE CUENTAS  </t>
  </si>
  <si>
    <t>DISTRIBUIDORA DE LA ROSA</t>
  </si>
  <si>
    <t>COMERCIALIZAODORA ANAHUAC MEXI</t>
  </si>
  <si>
    <t>VTA.TLMKT MORELIA COMPLEMNETO DULCERIA CONFETI</t>
  </si>
  <si>
    <t xml:space="preserve">VTA.TLMKT MORELIA VERONICA VILLA </t>
  </si>
  <si>
    <t>VTA.TLMKT MORELIA MARY CARMEN ALMANZA</t>
  </si>
  <si>
    <t>VTA.TLMKT MORELIA ARMANDO GUZMAN</t>
  </si>
  <si>
    <t>VTA.TLMKT MORELIA DULCERI LULU</t>
  </si>
  <si>
    <t>VTA.TLMKT MORELIA MARIA DEL ROSARIO</t>
  </si>
  <si>
    <t>VTA.TLMKT MORELIA SUPER CHAPULTEPEC</t>
  </si>
  <si>
    <t xml:space="preserve">VTA.TLMKT MORELIA AB. LA NUEVA </t>
  </si>
  <si>
    <t>VTA.TLMKT MORELIA MINI SUPER JR.</t>
  </si>
  <si>
    <t>VTA.TLMKT MORELIA DULCE ELENA</t>
  </si>
  <si>
    <t>VTA.TLMKT MORELIA DULCES LA BOTANA</t>
  </si>
  <si>
    <t>VTA.TLMKT MORELIA AB. ESMERALDA</t>
  </si>
  <si>
    <t xml:space="preserve">VTA.TLMKT MORELIA AB. ROSAS DE GUADALUPE </t>
  </si>
  <si>
    <t>2912/2025</t>
  </si>
  <si>
    <t xml:space="preserve">VTA.TLMKT MORELIA ROSA EVELIA </t>
  </si>
  <si>
    <t>VTA.TLMKT MORELIA AB. RODRIGUEZ</t>
  </si>
  <si>
    <t>VTA.TLMKT MORELIA AB. GEMI</t>
  </si>
  <si>
    <t>VTA.TLMKT MORELIA AB. MAXI</t>
  </si>
  <si>
    <t>VTA.TLMKT MORELIA AB. PRISCILA</t>
  </si>
  <si>
    <t>VTA.TLMKT MORELIA AB. DANI</t>
  </si>
  <si>
    <t xml:space="preserve">VTA.TLMKT MORELIA AB. MEMIN </t>
  </si>
  <si>
    <t xml:space="preserve">VTA.TLMKT MORELIA AB. PLATA </t>
  </si>
  <si>
    <t>VTA.TLMKT MORELIAALEX</t>
  </si>
  <si>
    <t>VTA.TLMKT MORELIA ESTER LOPEZ</t>
  </si>
  <si>
    <t>VTA.TLMKT MORELIA ROCIO</t>
  </si>
  <si>
    <t>VTA.TLMKT MORELIAMARI ABURTO</t>
  </si>
  <si>
    <t>VTA.TLMKT MORELIA DULCERIA ELO</t>
  </si>
  <si>
    <t>VTA.TLMKT MORELIA DULCERIA EL CERRITO</t>
  </si>
  <si>
    <t>VTA.TLMKT MORELIA DULCERIA PISTACHON</t>
  </si>
  <si>
    <t>VTA.TLMKT MORELIA DULCERIA EL CENTRO</t>
  </si>
  <si>
    <t>VTA.TLMKT MORELIA AB. DANY</t>
  </si>
  <si>
    <t>Vta.Tlmk Morelia Tomas Estrella</t>
  </si>
  <si>
    <t>VTA.TLMKT MORELIA AB. ALONDRA</t>
  </si>
  <si>
    <t>TRASPASO  ENTRE CTAS 4166</t>
  </si>
  <si>
    <t>Vta.Tlmk Morelia Elva Quezada</t>
  </si>
  <si>
    <t>Vta.Tlmk Morelia Andrea Parra</t>
  </si>
  <si>
    <t xml:space="preserve">VTA PADRE HIDALGO </t>
  </si>
  <si>
    <t>Recibo # 285757009370</t>
  </si>
  <si>
    <t>VTA JOSEPH MORELIA  DULCERIA EL BOMBON</t>
  </si>
  <si>
    <t xml:space="preserve">VTA.TLMKT MORELIA DIANA GABRIELA </t>
  </si>
  <si>
    <t>VTA .TLMKT MORELIA YOLANDA PEREZ SILVA</t>
  </si>
  <si>
    <t>VTA.TLMKT MORELIA PALETERIA CERVANTES</t>
  </si>
  <si>
    <t>VTA.TLMKT MORELIA DULCERIA JORULLO</t>
  </si>
  <si>
    <t>TRASPASO ENTRE  CTAS 4166</t>
  </si>
  <si>
    <t>Distribuidora de la rosa</t>
  </si>
  <si>
    <t>VTA.TLMKT MORELIA ABARROTES FELI</t>
  </si>
  <si>
    <t>VTA.TLMKT MORELIA JOSE MARIA LEÓN</t>
  </si>
  <si>
    <t>VTA.TLMKT MORELIA ANASTACIO MORALES</t>
  </si>
  <si>
    <t>VTA.TLMKT MORELIA JOSE LUIS GARCIA</t>
  </si>
  <si>
    <t>VTA.TLMKT MORELIA FERNANDO PEREZ NERIZ</t>
  </si>
  <si>
    <t>VTA.TLMKT MORELIA GUADALUPE FRANCO</t>
  </si>
  <si>
    <t>VTA.TLMKT MORELIA JOSE FRANCO CALVILLO</t>
  </si>
  <si>
    <t>VTA.TLMKT MORELIA AB. NERY</t>
  </si>
  <si>
    <t>VTA.TLMKT MORELIA AB. GEMY</t>
  </si>
  <si>
    <t>VTA.TLMKT MORELIA AB. DIAZ</t>
  </si>
  <si>
    <t>VTA.TLMKT MORELIA A.B. MEMIN</t>
  </si>
  <si>
    <t>VTA.TLMKT MORELIA AB. KEVIN</t>
  </si>
  <si>
    <t>VTA.TLMKT MORELIA FRUTERIA HERNANDEZ</t>
  </si>
  <si>
    <t>VTA.TLMKT MORELIA DULC. LA ESTRELLA</t>
  </si>
  <si>
    <t xml:space="preserve">VTA.TLMKT MORELIA AB. REGINA </t>
  </si>
  <si>
    <t>VTA.TLMKT MORELIA AB. XIMENA</t>
  </si>
  <si>
    <t>VTA.TLMKT MORELIA CANDY FACTORY</t>
  </si>
  <si>
    <t>VTA.TLMKT MORELIA DULCIMUNDO</t>
  </si>
  <si>
    <t>VTA.TLMKT MORELIA DULCERIA MARYZ</t>
  </si>
  <si>
    <t>VTA.TLMKT MORELIA J. ROBERTO</t>
  </si>
  <si>
    <t>VTA.TLMKT MORELIA  DULCERIA MELANI</t>
  </si>
  <si>
    <t>VTA.TLMKT  MORERLIA AB. ESMERALDA</t>
  </si>
  <si>
    <t>PAGA GARRAFONES DE EPURA DELICIATE</t>
  </si>
  <si>
    <t xml:space="preserve">VTA.TLMKT MORELIA DISTRIBUIDORA SORSA </t>
  </si>
  <si>
    <t>VTA.TLMKT MORELIA ALI ANGUIANO</t>
  </si>
  <si>
    <t>VTA.TLMKT MORELIA JUDITH ZAVALA</t>
  </si>
  <si>
    <t xml:space="preserve">VTA.TLMKT MORELIA AB. PRISCILA </t>
  </si>
  <si>
    <t>VTA.TLMKT MORELIA AB. LAS FACIO</t>
  </si>
  <si>
    <t>VTA.TLMKT MORELIA MARTHA CHAVEZ</t>
  </si>
  <si>
    <t>VTA.TLMLKT MORELIA DULCERIA EL CONFETI</t>
  </si>
  <si>
    <t xml:space="preserve">VTA.TLMKT MORELIA MARTIN CONTRERAS </t>
  </si>
  <si>
    <t>VTA.TLMKT MORELIA DULCERIA CONCHITA</t>
  </si>
  <si>
    <t>VTA.TLMKT MORELIA TANIA WENDOLINE</t>
  </si>
  <si>
    <t>VTA.TLMKT MORELIA DULCES Y REGALOS</t>
  </si>
  <si>
    <t>VTA.TLMKT MORELIA JESUS GONZALEZ</t>
  </si>
  <si>
    <t>VTA.TLMKT MORELIA JOSE ALBERTO</t>
  </si>
  <si>
    <t xml:space="preserve">VTA.TLMKT MORELIA TOMAS ESTRELLA </t>
  </si>
  <si>
    <t>VTA.TLMKT MORELIA AB. ANGEL</t>
  </si>
  <si>
    <t>VTA.TLMKT MORELIA AB. EL CONTA</t>
  </si>
  <si>
    <t>VTA.TLMKT MORELIA ARMANDO GUZMAS</t>
  </si>
  <si>
    <t>VTA.TLMKT MORELIA MAGDALENA GOMEZ</t>
  </si>
  <si>
    <t xml:space="preserve">VTA. TLMKT MORELIA AB. ROSAS DE GUADALUPE </t>
  </si>
  <si>
    <t>Vta.Tlmk Morelia Octavio Tellles</t>
  </si>
  <si>
    <t>Vta.Tlmk Morelia abarrotes plata</t>
  </si>
  <si>
    <t>VTA.TLMKT MORELIA MA. DEL ROSARIO</t>
  </si>
  <si>
    <t>VTA.TLMKT MORELIA MARLI ABURTO</t>
  </si>
  <si>
    <t>VTA.TLMKT MORELIA AB. GUZMAN</t>
  </si>
  <si>
    <t>VTA.TLMKT MORELIA CIBER GURRERO</t>
  </si>
  <si>
    <t>VTA.TLMKT MORELIA AB. FELI</t>
  </si>
  <si>
    <t>VTA.TLMKTM MORELIA ALFREDO HERNANDEZ</t>
  </si>
  <si>
    <t>VTA.TLMKT MORELIA ROSENDO MARTINEZ</t>
  </si>
  <si>
    <t>VTA.TLMKT MORELIA ISELA AYERIM</t>
  </si>
  <si>
    <t xml:space="preserve">VTA.TLMKT MORELIA AB MANUEL </t>
  </si>
  <si>
    <t>VTA.TLMKT MORELIA DULCERIA LA ESTRELLA</t>
  </si>
  <si>
    <t xml:space="preserve">VTA.TLMKT MORELIA AB. LAS CRUCES </t>
  </si>
  <si>
    <t>Vta.Tlmk Morelia Distribuidora Sorsa</t>
  </si>
  <si>
    <t>Vta.Tlmk Morelia Abarrotes Ximena</t>
  </si>
  <si>
    <t>VTA.TLMKT MORELIA OCTAVIO ARRIAGA</t>
  </si>
  <si>
    <t>VTA.TLMKT MORELIA YSABEL RUIZ SOTO</t>
  </si>
  <si>
    <t>VTA.TLMKT MORELIA MA. LUZ VILLICAÑA</t>
  </si>
  <si>
    <t>VTA.TLMKT MORELIA CAROLINA TRUJILLO</t>
  </si>
  <si>
    <t>VTA.TLMKT MORELIA DULCERIA CANDIDA</t>
  </si>
  <si>
    <t>VTA.TLMKT MORELIA JUAN VARGAS</t>
  </si>
  <si>
    <t>VTA.TLMKT MORELIAS DULCES ELENA</t>
  </si>
  <si>
    <t>VTA.TLMKT MORELIA DULCERIA EL CONFETI</t>
  </si>
  <si>
    <t>Vta.Tlmk Morelia Mini Super</t>
  </si>
  <si>
    <t xml:space="preserve">VTA.TLMKT MORELIA MA. DEL ROSARIO </t>
  </si>
  <si>
    <t>VTA.TLMKT MORELIA DULCERIA LULU</t>
  </si>
  <si>
    <t>VTA.TLMKT MORELIA DULCERIA LA BOTANA</t>
  </si>
  <si>
    <t>VTA.TLMKT MORELIA AB. EL MAGO</t>
  </si>
  <si>
    <t>VTA.TLMKT MORELIA AB. HECTOR</t>
  </si>
  <si>
    <t>VTA.TLMKT MORELIA DULERIA PIRULI</t>
  </si>
  <si>
    <t>VTA.TLMKT MORELIA AB. LA LOMA</t>
  </si>
  <si>
    <t>VTA.TLMKT MORELIA DULCERIA CHISPITA</t>
  </si>
  <si>
    <t>VTA.TLMKT MORELIA DULCERIA CERRITO</t>
  </si>
  <si>
    <t>VTA.TLMKT MORELIA YOLANDA</t>
  </si>
  <si>
    <t xml:space="preserve">VTA.TLMKT MORELIA AB. EL CONTA </t>
  </si>
  <si>
    <t>VTA.TLMKT MORELIA DULCERIA MAY</t>
  </si>
  <si>
    <t>VTA TLMKT MORELIA DULCE Y AB. TORRES</t>
  </si>
  <si>
    <t>Vta.tlmk Morelia Dulceria Nena</t>
  </si>
  <si>
    <t>Distribuciones Cabadas De La Piedad</t>
  </si>
  <si>
    <t>Sociedad Cooperativa Trabajadores</t>
  </si>
  <si>
    <t>TRASPASO A BBVA</t>
  </si>
  <si>
    <t>VTA.TLMKT MORELIA ABARROTES DIAZ</t>
  </si>
  <si>
    <t xml:space="preserve">Comercializadora Gonac </t>
  </si>
  <si>
    <t>Vta.Tlmk Morelia andrea Parra</t>
  </si>
  <si>
    <t>Vta.Tlmk Morelia  Abarrotes esmeralda</t>
  </si>
  <si>
    <t>Vta.Tlmk Morelia  Abarrotes Nery</t>
  </si>
  <si>
    <t>Vta.Tlmk Morelia  Candy Factory</t>
  </si>
  <si>
    <t>Vta.Tlmk Morelia  Paleteria Cervantes</t>
  </si>
  <si>
    <t>Vta.Tlmk Morelia  Diana Gabriela</t>
  </si>
  <si>
    <t>Vta.Tlmk Morelia  Yolanda Perez</t>
  </si>
  <si>
    <t>Vta.Tlmk Morelia  Armando Geovani</t>
  </si>
  <si>
    <t xml:space="preserve">VENTAS MORELIA MADERO </t>
  </si>
  <si>
    <t>VTA.TLMKT MORELIA SILVIA MENDOZA</t>
  </si>
  <si>
    <t>VTA.TLMKT MORELIA CIBER GUERRERO</t>
  </si>
  <si>
    <t>VTA.TLMKT MORELIA AB DANI BARRIO ALTO</t>
  </si>
  <si>
    <t>VTA.TLMKT MORELIA JUAN JOSE GOMEZ</t>
  </si>
  <si>
    <t>VTA.TLMKT MORELIA TOMAS ESTRELLA</t>
  </si>
  <si>
    <t>VTA.TLMKT MORELIA DULCES Y REGALOS LAURA</t>
  </si>
  <si>
    <t>VTA.TLMKT MORELIA JOSE ALBERTO MONROY</t>
  </si>
  <si>
    <t>VTA.TLMKT MORELIA JOSELINE OLVERA</t>
  </si>
  <si>
    <t>VTA.TLMKT MORELIA ADRIANA COSMOS</t>
  </si>
  <si>
    <t>VTA.TLMKT MORELIA AB. MANUEL</t>
  </si>
  <si>
    <t>VTA.TLMKT  MORELIA AB. LAS CRUCES</t>
  </si>
  <si>
    <t>VTA.TLMKT MORELIA CARNICERIA PIMENTEL</t>
  </si>
  <si>
    <t>VTA.TLMKT MORELIA AB. REGINA</t>
  </si>
  <si>
    <t>VTA.TLMKT MORELIA DISTRIBUIDORA SORSA</t>
  </si>
  <si>
    <t>VTA.TLMKT MORELIA LUIS MIGUEL</t>
  </si>
  <si>
    <t>VTA.TLMKT MORELIA MARTIN CONTRERAS</t>
  </si>
  <si>
    <t>VTA.TLMKT MORELIA VERONICA VILLA</t>
  </si>
  <si>
    <t>VTA.TLMKT MORELIA VALERIA ITZEL</t>
  </si>
  <si>
    <t>VTA.TLMKT MORELIA JOSE FRANCO VILLA</t>
  </si>
  <si>
    <t>VTA.TLMKT  MORELIA MA. LUZ VILLICAÑA</t>
  </si>
  <si>
    <t>VTA.TLMKT MORELIA AB. PLATA</t>
  </si>
  <si>
    <t>VTA.TLMKT MORELIA AB.MAXI</t>
  </si>
  <si>
    <t>VTA.TLMKT MORELIA ELIZABETH LOPEZ</t>
  </si>
  <si>
    <t>VTA.TLMKT MORELIA GPE. FRAMCO RAMIREZ</t>
  </si>
  <si>
    <t>VTA.TLMKT MORELIA ROCIO CRUZ</t>
  </si>
  <si>
    <t>TRSAPASO ENTRE CTAS 4166</t>
  </si>
  <si>
    <t>VTA.TLMKT MORELIA DULCES ELENA</t>
  </si>
  <si>
    <t>VTA.TLMKT MORELIA ROSA EVELIA</t>
  </si>
  <si>
    <t>VENTAS 8 ESQUINAS Tlmk Morelia</t>
  </si>
  <si>
    <t>VTA.TLMKT MORELIA PAPELERIA ADI</t>
  </si>
  <si>
    <t>VTA.TLMKT MORELIA AB. MEMIN</t>
  </si>
  <si>
    <t>VTA.TLMKT MORELIA QUESADILLAS DANI</t>
  </si>
  <si>
    <t>VTA.TLMKT MORELIA MINI SUPER JR</t>
  </si>
  <si>
    <t>VTA.TLMKT MORELIA AB. EL CONFETI</t>
  </si>
  <si>
    <t>VTA.TLMKT MORELIA NORMA IVETT</t>
  </si>
  <si>
    <t>Penalización por no mantener el Saldo Promedio Mínimo Mensual</t>
  </si>
  <si>
    <t>ADMISINTRACION RENTA</t>
  </si>
  <si>
    <t>Renta Terminal TPV</t>
  </si>
  <si>
    <t>Cuota Afiliacion</t>
  </si>
  <si>
    <t>VENATS MORELIA MADERO</t>
  </si>
  <si>
    <t>Comercializadora Gonac SA de Cv</t>
  </si>
  <si>
    <t>TRASPASO A BBVA 5712 (es a stder 2169)</t>
  </si>
  <si>
    <t>069/01/2026</t>
  </si>
  <si>
    <t>VGENTAS MORELIA ABASTOS</t>
  </si>
  <si>
    <t>ANDREA PEÑA PINEDA</t>
  </si>
  <si>
    <t>TRASPASO ENTRE CTAS 2169</t>
  </si>
  <si>
    <t>25/01/0206</t>
  </si>
  <si>
    <t>29/010/20026</t>
  </si>
  <si>
    <t>301/01/2026</t>
  </si>
  <si>
    <t>TRASPASO ENTRE CTAS 1621</t>
  </si>
  <si>
    <t>Dulces Gomez</t>
  </si>
  <si>
    <t>PAGO MULTISERVICOS 2001 FAC 541</t>
  </si>
  <si>
    <t>PAGO MULTISERVICOS 2001 FAC 542</t>
  </si>
  <si>
    <t xml:space="preserve">ADMINISTRACION RENTA </t>
  </si>
  <si>
    <t xml:space="preserve">I V A POR COMISION </t>
  </si>
  <si>
    <t xml:space="preserve">FECHA </t>
  </si>
  <si>
    <t>CTA</t>
  </si>
  <si>
    <t>FOLIO</t>
  </si>
  <si>
    <t>DESCRIPCION</t>
  </si>
  <si>
    <t xml:space="preserve">EGRESO </t>
  </si>
  <si>
    <t xml:space="preserve">INGRESO </t>
  </si>
  <si>
    <t xml:space="preserve">ARQUEO </t>
  </si>
  <si>
    <t>DIF</t>
  </si>
  <si>
    <t xml:space="preserve">OTROS </t>
  </si>
  <si>
    <t>Jose Mendez</t>
  </si>
  <si>
    <t>20</t>
  </si>
  <si>
    <t>Ventas RD PH 31/12</t>
  </si>
  <si>
    <t>OTROS</t>
  </si>
  <si>
    <t>Caja ]MKT</t>
  </si>
  <si>
    <t>G Logistica viaticos</t>
  </si>
  <si>
    <t>Viaticos Varios</t>
  </si>
  <si>
    <t>G Logisitica comisiones</t>
  </si>
  <si>
    <t>comisiones varias</t>
  </si>
  <si>
    <t>07</t>
  </si>
  <si>
    <t>G Fernanda MKT</t>
  </si>
  <si>
    <t>transporte personal staff para cabalgata</t>
  </si>
  <si>
    <t xml:space="preserve"> </t>
  </si>
  <si>
    <t>G Yazmin Sarai Gomez</t>
  </si>
  <si>
    <t>Capital marca Divisa Sem 42</t>
  </si>
  <si>
    <t>G Dulce Maria Alatorre</t>
  </si>
  <si>
    <t>G Fatima villareal</t>
  </si>
  <si>
    <t>G Estefania Muñoz Ventura</t>
  </si>
  <si>
    <t>Capital marca anahuac Sem 12</t>
  </si>
  <si>
    <t>G Angelica Maria Muñoz</t>
  </si>
  <si>
    <t>G Miriam Judith Rodriguez</t>
  </si>
  <si>
    <t>G Marco Antopnio Avalos</t>
  </si>
  <si>
    <t>G Victgorino Urbano</t>
  </si>
  <si>
    <t>Comision Periodo 26</t>
  </si>
  <si>
    <t>G Victor Alfonso Mata</t>
  </si>
  <si>
    <t>G Joaquin Hurtado</t>
  </si>
  <si>
    <t>G Victo Hugo Garcia</t>
  </si>
  <si>
    <t>G Mariano Martinez Patlan</t>
  </si>
  <si>
    <t>G Maria Candelaria</t>
  </si>
  <si>
    <t>G Patrciai Chavarria</t>
  </si>
  <si>
    <t>G Angel Alberto Vazquez</t>
  </si>
  <si>
    <t>01</t>
  </si>
  <si>
    <t>G Sistemas</t>
  </si>
  <si>
    <t>G rutas Vecinales</t>
  </si>
  <si>
    <t>G RRHH</t>
  </si>
  <si>
    <t>08</t>
  </si>
  <si>
    <t>G Promotoras</t>
  </si>
  <si>
    <t>G PH Tlmkt</t>
  </si>
  <si>
    <t>16</t>
  </si>
  <si>
    <t>G PH Staff</t>
  </si>
  <si>
    <t>G RD PH</t>
  </si>
  <si>
    <t>G Suc PH</t>
  </si>
  <si>
    <t>G Mercadotecnia</t>
  </si>
  <si>
    <t>06</t>
  </si>
  <si>
    <t>G Mantenimiento</t>
  </si>
  <si>
    <t>G Logistica</t>
  </si>
  <si>
    <t>G Suc LPA</t>
  </si>
  <si>
    <t>04</t>
  </si>
  <si>
    <t>G Finanzas</t>
  </si>
  <si>
    <t>4</t>
  </si>
  <si>
    <t>G Direccion</t>
  </si>
  <si>
    <t>G Contabilidad</t>
  </si>
  <si>
    <t>03</t>
  </si>
  <si>
    <t>G Compras</t>
  </si>
  <si>
    <t>G Cedis</t>
  </si>
  <si>
    <t>g Suc 8 esquinas</t>
  </si>
  <si>
    <t>G Tania RH</t>
  </si>
  <si>
    <t>comida para inventario damaso</t>
  </si>
  <si>
    <t>Ventas RD Morelia</t>
  </si>
  <si>
    <t>Ventas RD PH 02/01</t>
  </si>
  <si>
    <t>MORELIA DEL DIA 08-09-2025</t>
  </si>
  <si>
    <t>BOTANAS PAU</t>
  </si>
  <si>
    <t>ISMAEL RIVERA</t>
  </si>
  <si>
    <t>VIATICOS RRHH</t>
  </si>
  <si>
    <t>PASTEL AIDE</t>
  </si>
  <si>
    <t>CONSUMO STAFF</t>
  </si>
  <si>
    <t>CONSUMO TIENDA</t>
  </si>
  <si>
    <t>TIEMPO AIRE LOGISTICA</t>
  </si>
  <si>
    <t>PAGO NOMINA LUIS FLORES</t>
  </si>
  <si>
    <t>CARRETAS PATZCUARO</t>
  </si>
  <si>
    <t>G Gpe Macias</t>
  </si>
  <si>
    <t>compra de roscas</t>
  </si>
  <si>
    <t>C Piñatas Martin</t>
  </si>
  <si>
    <t>erm piñatas</t>
  </si>
  <si>
    <t>C Guillermo Lopez</t>
  </si>
  <si>
    <t>rem palomitas memin</t>
  </si>
  <si>
    <t>c Guillermo Lopez</t>
  </si>
  <si>
    <t>rem palimtas memin</t>
  </si>
  <si>
    <t>G Jose Leonardo Logistica</t>
  </si>
  <si>
    <t>Maniobras descarga Cedis</t>
  </si>
  <si>
    <t>G Jose Luis Cabrere</t>
  </si>
  <si>
    <t>puertas baños oficinas</t>
  </si>
  <si>
    <t>VENTA RUTA RD 22 DEL DIA 05-01-2026</t>
  </si>
  <si>
    <t>VENTA RUTA RD 21 DEL DIA 05-01-2026</t>
  </si>
  <si>
    <t>VENTA RUTA RD DEL DIA 05-01-2026</t>
  </si>
  <si>
    <t>VENTA RD RUTA 27 DEL DIA 05-01-2026</t>
  </si>
  <si>
    <t>Ventas Ruta Vecinal 31/12</t>
  </si>
  <si>
    <t>Ventas RD Morelia 31/12</t>
  </si>
  <si>
    <t>Ventas Suc PH Tarjetas sabado 27/12</t>
  </si>
  <si>
    <t>Ventas Suc 8esq caja 48 31/12</t>
  </si>
  <si>
    <t>Ventas Suc PH creditos sabado 27/12</t>
  </si>
  <si>
    <t>51</t>
  </si>
  <si>
    <t>ventas Rd Canindo 31/12</t>
  </si>
  <si>
    <t>Ventas RD Canindo 30/12</t>
  </si>
  <si>
    <t>Ventas RD Morelia 29/12</t>
  </si>
  <si>
    <t>Ventas Suc 8esq Caja 48 30/12</t>
  </si>
  <si>
    <t>Ventas Suc 8esq Tarjetas viernes 26/01</t>
  </si>
  <si>
    <t>Ventas RD Canindo 29/12</t>
  </si>
  <si>
    <t>Ventas Suc PH Sabado 27/12</t>
  </si>
  <si>
    <t>Ventas RD PH 03/01</t>
  </si>
  <si>
    <t>Crisitan Alfonso</t>
  </si>
  <si>
    <t>MORELIA DEL DIA 10-09-2025</t>
  </si>
  <si>
    <t>RICO PAY</t>
  </si>
  <si>
    <t xml:space="preserve">MORELIA DEL DIA 10-09-2025
 </t>
  </si>
  <si>
    <t>FERNANDO GUTIERREZ</t>
  </si>
  <si>
    <t>VIATICOS AARON</t>
  </si>
  <si>
    <t>RECARGA STAFF</t>
  </si>
  <si>
    <t>FLETE DESCARGA TLMK</t>
  </si>
  <si>
    <t>COMIDAS TLMK INCIDNTE</t>
  </si>
  <si>
    <t>MORELIA DEL DIA 09-09-2025</t>
  </si>
  <si>
    <t>FERNANDO GUITIERREZ</t>
  </si>
  <si>
    <t>CUERITOS ZACAPU</t>
  </si>
  <si>
    <t>VIATICOS LUCIA MADERO</t>
  </si>
  <si>
    <t>VIATICOS KINBERLY FISCALIA</t>
  </si>
  <si>
    <t>MATERIAL BODEGA</t>
  </si>
  <si>
    <t>.DUPLICADO LLAVES</t>
  </si>
  <si>
    <t>VIATICOS CASETA LP</t>
  </si>
  <si>
    <t>VIATICOS COMIDA LP SISTEMAS</t>
  </si>
  <si>
    <t>ZAMORA CENTRO</t>
  </si>
  <si>
    <t>NOMINA 23 SEM 1</t>
  </si>
  <si>
    <t>YURECUERDO</t>
  </si>
  <si>
    <t>NOMINA 64 SEM 1</t>
  </si>
  <si>
    <t>69</t>
  </si>
  <si>
    <t>MORELIA VECINAL</t>
  </si>
  <si>
    <t>NOMINA 137 SEM 1</t>
  </si>
  <si>
    <t>MORELIA MADERO</t>
  </si>
  <si>
    <t>NOMINA 535 SEM 1</t>
  </si>
  <si>
    <t>MORELIA TLMK</t>
  </si>
  <si>
    <t>NOMINA 242 SEM 1</t>
  </si>
  <si>
    <t>MORELIA ABASTOS</t>
  </si>
  <si>
    <t>NOMINA 244 SEM 1</t>
  </si>
  <si>
    <t>NOMINA 674 SEM 1</t>
  </si>
  <si>
    <t>CANINDO TLMK</t>
  </si>
  <si>
    <t>NOMINA 257 SEM 1</t>
  </si>
  <si>
    <t>CANINDO STAFF</t>
  </si>
  <si>
    <t>NOMINA 290 SEM 1</t>
  </si>
  <si>
    <t>CANINDO RD</t>
  </si>
  <si>
    <t>NOMINA 373 SEM 1</t>
  </si>
  <si>
    <t>CANINDO</t>
  </si>
  <si>
    <t>NOMINA 583 1</t>
  </si>
  <si>
    <t>G Andrea Cardenas</t>
  </si>
  <si>
    <t>apoyo transporte mes diciembre</t>
  </si>
  <si>
    <t>G Suc Padre Hidalgo</t>
  </si>
  <si>
    <t>Bono por invetario</t>
  </si>
  <si>
    <t>g Suc Damaso</t>
  </si>
  <si>
    <t>Bono por apoyo a inventario</t>
  </si>
  <si>
    <t>caseta gdl la rosa</t>
  </si>
  <si>
    <t>61</t>
  </si>
  <si>
    <t>G Guillermo Lopez</t>
  </si>
  <si>
    <t>peaje casetas memo</t>
  </si>
  <si>
    <t>Estacionamiento ruta leon</t>
  </si>
  <si>
    <t>Estacionamiento mercado leon</t>
  </si>
  <si>
    <t>Cepillo Y Franelas para unidades</t>
  </si>
  <si>
    <t>jabon</t>
  </si>
  <si>
    <t>recoleccion basura cedis</t>
  </si>
  <si>
    <t>VENTA RD RUTA 26 DEL DIA 06-01-2026</t>
  </si>
  <si>
    <t>VENTA RUTA 21 DEL DIA 06-01-2025</t>
  </si>
  <si>
    <t>VENTA RUTA RD 22 DEL DIA 06-01-2026</t>
  </si>
  <si>
    <t>VENTA RUTA RD 27 DEL DIA 06-01-2026</t>
  </si>
  <si>
    <t>INFLADO DE PELOTAS</t>
  </si>
  <si>
    <t>PAGO 32 COSTALES INFLADOS DE PELOTAS A $100</t>
  </si>
  <si>
    <t>MIGUEL RUS</t>
  </si>
  <si>
    <t>REM GAMA HUBIN</t>
  </si>
  <si>
    <t>JESUS GUTIERREZ</t>
  </si>
  <si>
    <t>RENTA SUC CANINDO MES ENERO 2026</t>
  </si>
  <si>
    <t>RENTA BODEGA CANINDO MES ENERO 2026</t>
  </si>
  <si>
    <t>JUAN SANCHEZ</t>
  </si>
  <si>
    <t>REM TARICO</t>
  </si>
  <si>
    <t>LUPITA</t>
  </si>
  <si>
    <t>REM CUERITOS LUPITA</t>
  </si>
  <si>
    <t>RAUL</t>
  </si>
  <si>
    <t>REM PLASTICORTES</t>
  </si>
  <si>
    <t>DON TOÑO</t>
  </si>
  <si>
    <t>REM PIÑATAS TOÑO</t>
  </si>
  <si>
    <t>PIÑATAS TOÑO</t>
  </si>
  <si>
    <t>JORGE PEREZ RAMIREZ</t>
  </si>
  <si>
    <t>REM GELATINA WALDITO</t>
  </si>
  <si>
    <t>REM GELARINA WALDITO</t>
  </si>
  <si>
    <t>JOAQUIN</t>
  </si>
  <si>
    <t>REM PAPAS JOAQUIN</t>
  </si>
  <si>
    <t>ANGEL DAVID CISNEROS SALAZAR</t>
  </si>
  <si>
    <t>AGUINALDO 2025</t>
  </si>
  <si>
    <t>TANIA SOLORIO</t>
  </si>
  <si>
    <t>42 HAMBURGUESAS PARA INVENTARIO ALP ENERO-2026</t>
  </si>
  <si>
    <t>M.GUADALUPE DEL VALLE RUEDA</t>
  </si>
  <si>
    <t>COMPLEMENTO DE SUELDO</t>
  </si>
  <si>
    <t>JOSE JESUS GARCIA TORRES</t>
  </si>
  <si>
    <t>COMISION RD PERIODO 26</t>
  </si>
  <si>
    <t>VENTA RUTA RD 28 DEL DIA 06-01-2026</t>
  </si>
  <si>
    <t>VENTA RUTA RD 23 DEL DIA 06-01-2026</t>
  </si>
  <si>
    <t>Ventas RDCanindo 06/07</t>
  </si>
  <si>
    <t>Ventas RD Canindo 05/01</t>
  </si>
  <si>
    <t>Ventas RD Canindo 03/01</t>
  </si>
  <si>
    <t>Ventas RD Canindo 02/01</t>
  </si>
  <si>
    <t>Ventas RD Morelia 06/01</t>
  </si>
  <si>
    <t>Ventas RD Morelia 05/01</t>
  </si>
  <si>
    <t>Ventas RD Morelia 03/01</t>
  </si>
  <si>
    <t>Ventas RD Morelia 02/01</t>
  </si>
  <si>
    <t>Ventas Ruta Vecinal (credito Lupita)</t>
  </si>
  <si>
    <t>Ventas Suc (tarjetas sabado 03/01)</t>
  </si>
  <si>
    <t>Ventas Ruta Vecinal 05/01/26</t>
  </si>
  <si>
    <t>Ventas Ruta Vecinal 06/01/26</t>
  </si>
  <si>
    <t>Ventas Ruta Vecinal 03/01/26</t>
  </si>
  <si>
    <t>Ventas Suc 8 esq 03/01/26</t>
  </si>
  <si>
    <t>410</t>
  </si>
  <si>
    <t>Ventas Suc 8esq 04/01/26</t>
  </si>
  <si>
    <t>Ventas Suc PH 04/01/26</t>
  </si>
  <si>
    <t>Recicladora La Piedad</t>
  </si>
  <si>
    <t>Recicladora El Torito</t>
  </si>
  <si>
    <t>C Grupo Industrial Sweets</t>
  </si>
  <si>
    <t>rem tinajita</t>
  </si>
  <si>
    <t>G Suc ]Yurecuaro</t>
  </si>
  <si>
    <t>Comida por inventario</t>
  </si>
  <si>
    <t>g Jose Leonardo Logistica</t>
  </si>
  <si>
    <t>sabotaje ram 4000</t>
  </si>
  <si>
    <t>gliceria para llantas</t>
  </si>
  <si>
    <t>ruta tlmkt</t>
  </si>
  <si>
    <t>recolecta de basura</t>
  </si>
  <si>
    <t>Canasta de fruta</t>
  </si>
  <si>
    <t>trapeadores</t>
  </si>
  <si>
    <t>pago "navidad" basura</t>
  </si>
  <si>
    <t>tornillos y tuercas</t>
  </si>
  <si>
    <t>G suc LPA</t>
  </si>
  <si>
    <t>niples p/ inflar pelotas</t>
  </si>
  <si>
    <t>recarga cel</t>
  </si>
  <si>
    <t>fabuloso</t>
  </si>
  <si>
    <t>acc p/aire</t>
  </si>
  <si>
    <t>tapas para kilear</t>
  </si>
  <si>
    <t>VENTA RUTA RD 22 DEL DIA 08/01/2026</t>
  </si>
  <si>
    <t>VENTA RUTA RD 21 DEL DIA 08/01/2025</t>
  </si>
  <si>
    <t>VENTA RUTA RD 26 08/01/2026</t>
  </si>
  <si>
    <t>VENTA RUTA RD 23 DEL DIA 08-01-2026</t>
  </si>
  <si>
    <t>VENTA RUTA RD 27 08/01/2026</t>
  </si>
  <si>
    <t>VENTA RUTA RD 21 DEL DIA 07/01/2026</t>
  </si>
  <si>
    <t>VENTA RUTA RD 22 DEL DIA 07/01/2026</t>
  </si>
  <si>
    <t>VENTA RUTA RD 23 DEL DIA 07/01/2026</t>
  </si>
  <si>
    <t>VENTA RUTA RD 27 DEL DIA 07/01/2026</t>
  </si>
  <si>
    <t>VENTA RUTA RD 27 DEL DIA 07/01/2025</t>
  </si>
  <si>
    <t>VENTA RUTA RD 28 DEL DIA 07/01/2026</t>
  </si>
  <si>
    <t>CI</t>
  </si>
  <si>
    <t>Rodolfo Sepulveda</t>
  </si>
  <si>
    <t>MORELIA DEL DIA 16-09-2025</t>
  </si>
  <si>
    <t>MATERIAL MUEBLE TEMPORADA</t>
  </si>
  <si>
    <t>PAGO RENTA PENSION</t>
  </si>
  <si>
    <t>MORELIA DEL DIA 15-09-2025</t>
  </si>
  <si>
    <t>VIATICOS VALORES LUCIA</t>
  </si>
  <si>
    <t>CARRETAS PATZCUARO+C OMISION</t>
  </si>
  <si>
    <t>GASOLINA TLMK FREDY</t>
  </si>
  <si>
    <t>MORELIA DEL DIA 13-09-2025</t>
  </si>
  <si>
    <t>MANIOBRAS APROZA</t>
  </si>
  <si>
    <t>VIATICOS MADERO AARON</t>
  </si>
  <si>
    <t>VIATICOS PAPELERIA</t>
  </si>
  <si>
    <t>VIATICOS INTENDENCIA MADRO</t>
  </si>
  <si>
    <t>LAVADO DE UNIDADES</t>
  </si>
  <si>
    <t>VELADOR</t>
  </si>
  <si>
    <t>VIATICOS JANATHAN</t>
  </si>
  <si>
    <t>VIATICOS JULIO</t>
  </si>
  <si>
    <t>VIATICOS + BONO ALEJANDRO</t>
  </si>
  <si>
    <t>RECOLECCION BASURA</t>
  </si>
  <si>
    <t>MORELIA DEL DIA 12-09-2025</t>
  </si>
  <si>
    <t>PAPAS JARYS</t>
  </si>
  <si>
    <t>MERENGUE LA MORENITA</t>
  </si>
  <si>
    <t>VALORES AARON</t>
  </si>
  <si>
    <t>VIATICOS TLMK ALEJANDRO</t>
  </si>
  <si>
    <t>GASTO MEDICOS ALEJANDRO</t>
  </si>
  <si>
    <t xml:space="preserve">BONO CUBRIMIRNTO META </t>
  </si>
  <si>
    <t>CONSUMO INTERNO</t>
  </si>
  <si>
    <t>TALACAH RAM</t>
  </si>
  <si>
    <t>MORELIA DEL DIA 11-09-2025</t>
  </si>
  <si>
    <t>ALEGRIAS DE AMARANTO MONSIL</t>
  </si>
  <si>
    <t>RIFAS MICHOACAN</t>
  </si>
  <si>
    <t>FERENANDO GUTIERREZ</t>
  </si>
  <si>
    <t>VIATICOS MADERO R.H</t>
  </si>
  <si>
    <t>COMBIS FIDEL</t>
  </si>
  <si>
    <t>GASTO MEDICO FREDY TLMK</t>
  </si>
  <si>
    <t>ATE DELICIATE LIC.OMAR</t>
  </si>
  <si>
    <t>34</t>
  </si>
  <si>
    <t>PAGO RENTA BODEGA</t>
  </si>
  <si>
    <t>G Antoniop Meza</t>
  </si>
  <si>
    <t>insumos para produccion</t>
  </si>
  <si>
    <t>c Manguitos Chapis</t>
  </si>
  <si>
    <t>rem mangos</t>
  </si>
  <si>
    <t>71</t>
  </si>
  <si>
    <t>G Bolsas de los altos</t>
  </si>
  <si>
    <t>Abono al prestamo</t>
  </si>
  <si>
    <t>G Eduardo Lopez Orozco</t>
  </si>
  <si>
    <t>Pago Interes</t>
  </si>
  <si>
    <t>c Bolsas de los Altos</t>
  </si>
  <si>
    <t>rem bolsas</t>
  </si>
  <si>
    <t>G Rodolfo Sepulveda</t>
  </si>
  <si>
    <t>pago interes del 30/12 al 07/01</t>
  </si>
  <si>
    <t>C Jose Adrian Romo</t>
  </si>
  <si>
    <t>rem reci green</t>
  </si>
  <si>
    <t>C Grupo Levy</t>
  </si>
  <si>
    <t>rem desechable</t>
  </si>
  <si>
    <t>c Grupo Levy</t>
  </si>
  <si>
    <t>C MA Evangelina Zapien</t>
  </si>
  <si>
    <t>rem bolsa celofan</t>
  </si>
  <si>
    <t>arreglo floral peregrinacion</t>
  </si>
  <si>
    <t>G Suc Yurecuaro</t>
  </si>
  <si>
    <t>inventario yurecuarp</t>
  </si>
  <si>
    <t>C Rodolfo Sepulveda</t>
  </si>
  <si>
    <t>rem paletas</t>
  </si>
  <si>
    <t>G Memo Lopez Gtz</t>
  </si>
  <si>
    <t>peaje</t>
  </si>
  <si>
    <t>G Jose Leonardo Logisitca</t>
  </si>
  <si>
    <t>reparaacion e instalacion de plafones f450</t>
  </si>
  <si>
    <t>pintar slpicadera</t>
  </si>
  <si>
    <t>G Suc 8 esquinas</t>
  </si>
  <si>
    <t>renta enero</t>
  </si>
  <si>
    <t>G Guillermo Lopez Gtz</t>
  </si>
  <si>
    <t>renta enero 2026</t>
  </si>
  <si>
    <t>C Rompope Don Agustin</t>
  </si>
  <si>
    <t>rem rompope</t>
  </si>
  <si>
    <t>G TDC Banorte</t>
  </si>
  <si>
    <t>pago tdc banorte</t>
  </si>
  <si>
    <t>C Abarrtoes EL Zorro</t>
  </si>
  <si>
    <t>rem abarrotes</t>
  </si>
  <si>
    <t>C Abarrotes El Zorro</t>
  </si>
  <si>
    <t>rem prod abarrote</t>
  </si>
  <si>
    <t>gastos tdc</t>
  </si>
  <si>
    <t>C Pelostas Mc Toy</t>
  </si>
  <si>
    <t>rem pelotas</t>
  </si>
  <si>
    <t>C Natalia Tena</t>
  </si>
  <si>
    <t>rem cueritos Fryen</t>
  </si>
  <si>
    <t>C Ulises D Bari</t>
  </si>
  <si>
    <t>rem cocadas</t>
  </si>
  <si>
    <t>C Cocadas Lupita</t>
  </si>
  <si>
    <t>C Mario Alberto Melgoza</t>
  </si>
  <si>
    <t>rem dulcelicias galletas</t>
  </si>
  <si>
    <t>C Mario Eduardo Melgoza</t>
  </si>
  <si>
    <t>bolsas para almacenar botargas</t>
  </si>
  <si>
    <t>G Jose Maria Flores</t>
  </si>
  <si>
    <t>Viaticos y comisiones</t>
  </si>
  <si>
    <t>G Claudia Martienz Mata</t>
  </si>
  <si>
    <t>Bono por apoyo a inventarios</t>
  </si>
  <si>
    <t>pan para peregrinacion</t>
  </si>
  <si>
    <t>C Productos Nimar</t>
  </si>
  <si>
    <t>rem cocadas y paletas</t>
  </si>
  <si>
    <t>VENTA RD 28 DEL DIA 09/01/2026</t>
  </si>
  <si>
    <t>VENTA RD 26 DEL DIA 09/01/2026</t>
  </si>
  <si>
    <t>VENTAS RD 23 DEL DIA 09/01/2026</t>
  </si>
  <si>
    <t>VENTAS RD 27 DEL DIA 09/01/2026</t>
  </si>
  <si>
    <t>VENTA RD 28 DEL DIA 08/01/2026</t>
  </si>
  <si>
    <t>Ventas Ruta Vecinal Credito 31/12</t>
  </si>
  <si>
    <t>Ventas RD Canindo 08/01</t>
  </si>
  <si>
    <t>Ventas RD Morelia 08/01</t>
  </si>
  <si>
    <t>Ventas Ruta Vecinal 08/01</t>
  </si>
  <si>
    <t>Ventas Ruta Vecinal 02/01</t>
  </si>
  <si>
    <t>ventas RD Morelia 07/01</t>
  </si>
  <si>
    <t>Ventas RD Canindo 07/01</t>
  </si>
  <si>
    <t>Ventas Ruta Vecinal 07/01</t>
  </si>
  <si>
    <t>MORELIA DEL DIA 17-09-2025</t>
  </si>
  <si>
    <t>VICTOR ANGUIANO</t>
  </si>
  <si>
    <t>UBER RH MEDICO JULIO</t>
  </si>
  <si>
    <t>UBER YOSELIN MADERO</t>
  </si>
  <si>
    <t>MEDICO JULIO CESAR</t>
  </si>
  <si>
    <t>MORDIDA MULTA MARAVATIO</t>
  </si>
  <si>
    <t>GASTO BOLSA LIMPIEZA</t>
  </si>
  <si>
    <t>GASOLINA TLMK</t>
  </si>
  <si>
    <t>LA PIEDAD ABASTOS</t>
  </si>
  <si>
    <t>NOMINA 543 SEM 2</t>
  </si>
  <si>
    <t>SISTEMAS</t>
  </si>
  <si>
    <t>NOMINA 514 SEM 2</t>
  </si>
  <si>
    <t>RUTAS VECINALES</t>
  </si>
  <si>
    <t>NOMINA 489 SEM 2</t>
  </si>
  <si>
    <t>RRHH</t>
  </si>
  <si>
    <t>NOMNA 514 SEM 2</t>
  </si>
  <si>
    <t>PHIDALGO TLMK</t>
  </si>
  <si>
    <t>NOMINA 259 SEM 2</t>
  </si>
  <si>
    <t>14</t>
  </si>
  <si>
    <t>PHIDALGO STAF</t>
  </si>
  <si>
    <t>PHIDALGO RD</t>
  </si>
  <si>
    <t>NOMINA 568 SEM 2</t>
  </si>
  <si>
    <t>PHIDALGO</t>
  </si>
  <si>
    <t>NOMINA 678 SEM 678</t>
  </si>
  <si>
    <t>MARCADOTECNIA</t>
  </si>
  <si>
    <t>LOGISTICA</t>
  </si>
  <si>
    <t>NOMINA 542 SEM 2</t>
  </si>
  <si>
    <t>FINANZAS</t>
  </si>
  <si>
    <t>DIRECCION</t>
  </si>
  <si>
    <t>CONTABILIDAD</t>
  </si>
  <si>
    <t>NOMINA 461 SEM 2</t>
  </si>
  <si>
    <t>COMPRAS</t>
  </si>
  <si>
    <t>CEDIS</t>
  </si>
  <si>
    <t>NOMINA 682 SEM 2</t>
  </si>
  <si>
    <t>8ESQUINAS</t>
  </si>
  <si>
    <t>NOMINA 679 SEM 2</t>
  </si>
  <si>
    <t>NOMINA 24 SEM 2</t>
  </si>
  <si>
    <t>YURECUARO</t>
  </si>
  <si>
    <t>NOMINA 65 SEM 2</t>
  </si>
  <si>
    <t>NOMINA 138 SEM 2</t>
  </si>
  <si>
    <t>NOMINA 536 SEM 2</t>
  </si>
  <si>
    <t>JUAN ANGEL</t>
  </si>
  <si>
    <t>LAVADO DE JETTA OFICIANA</t>
  </si>
  <si>
    <t>NOMINA 243 SEM 2</t>
  </si>
  <si>
    <t>MORELIA ABASTOS STAFF</t>
  </si>
  <si>
    <t>NOMINA 245 SEM 2</t>
  </si>
  <si>
    <t>NOMINA 677 SEM 2</t>
  </si>
  <si>
    <t>NOMINA 258 SEM 2</t>
  </si>
  <si>
    <t>NOMINA 291 SEM 2</t>
  </si>
  <si>
    <t>NOMINA 374 SEM 2</t>
  </si>
  <si>
    <t>NOMINA 584 SEM 2</t>
  </si>
  <si>
    <t>74</t>
  </si>
  <si>
    <t>ESTEFANIA MUÑOZ (PHIDALGO)</t>
  </si>
  <si>
    <t>BONO CAPITAN DE MARCA ANAHUAC SEMANA N.13+</t>
  </si>
  <si>
    <t>FATIMA VILLARREAL (PHIDALGO)</t>
  </si>
  <si>
    <t>BONO CAPITAN DE MARCA DIVISA SEMANA N.43</t>
  </si>
  <si>
    <t>DULCE MARIA ALATORRE RUEDA (LA PIEDAD BASTOS)</t>
  </si>
  <si>
    <t>ANGELICA MARAIA MUÑOZ (8ESQUINAS)</t>
  </si>
  <si>
    <t>BONO CAPITAN DE MARCA ANAHUAC SERMAN N.13</t>
  </si>
  <si>
    <t>YAZMIN SARAI GOMEZ (8ESQUINAS)</t>
  </si>
  <si>
    <t>84</t>
  </si>
  <si>
    <t>MARCO ANTONIO AVALOS (MORELIA MADERO)</t>
  </si>
  <si>
    <t>85</t>
  </si>
  <si>
    <t>MIRIAM JUDITH RODRIGUEZ (CANINDO)</t>
  </si>
  <si>
    <t>ANA DORIS VAZQUEZ R. (M.A)</t>
  </si>
  <si>
    <t>BONO CAPITAN DE MARCA ANAHUAC SEMANA N.13</t>
  </si>
  <si>
    <t>G Suc Damaso</t>
  </si>
  <si>
    <t>pago cfe damaso</t>
  </si>
  <si>
    <t>G GPE MACIAS</t>
  </si>
  <si>
    <t>DONATIVO SR DE LA PIEDAD</t>
  </si>
  <si>
    <t>Baja y Refrendo nissan arandas</t>
  </si>
  <si>
    <t>60</t>
  </si>
  <si>
    <t>G Carpintero</t>
  </si>
  <si>
    <t>pago mano de obra</t>
  </si>
  <si>
    <t>reparacion</t>
  </si>
  <si>
    <t>DESAYUNO POR INVENTARIO KEPLER</t>
  </si>
  <si>
    <t>VENTA RD 21 DEL DIA 09/01/2026</t>
  </si>
  <si>
    <t>VENTA RD 22 DEL DIA 09/01/2026</t>
  </si>
  <si>
    <t xml:space="preserve">MORELIA DEL DIA 20-09-2025
 </t>
  </si>
  <si>
    <t>MORELIA DEL DIA 20-09-2025</t>
  </si>
  <si>
    <t>FERNANDO VELAZQUEZ</t>
  </si>
  <si>
    <t>VIATICOS INTENDENCIA</t>
  </si>
  <si>
    <t>LAZO TLMK</t>
  </si>
  <si>
    <t>HORAS EXTRAS ADONAI</t>
  </si>
  <si>
    <t>PRUEBA RUTA</t>
  </si>
  <si>
    <t>VIATICOS + BONO PAPELERIA ALEJANDRO</t>
  </si>
  <si>
    <t>VIATICOS FREDY</t>
  </si>
  <si>
    <t>RECOLECCION BADUARA</t>
  </si>
  <si>
    <t>MORELIA DEL DIA 19-09-2025</t>
  </si>
  <si>
    <t>VIATICOS MADERO</t>
  </si>
  <si>
    <t>MEDICAMENTO JULIO CESAR</t>
  </si>
  <si>
    <t>REPARACION JAC</t>
  </si>
  <si>
    <t>GASTO BONO META GLORIA</t>
  </si>
  <si>
    <t>RENTA MADERO</t>
  </si>
  <si>
    <t>MORELIA DEL DIA 18-09-2025</t>
  </si>
  <si>
    <t>PROVEEDOR LUVIANO</t>
  </si>
  <si>
    <t>MEDICAMENTO BODEGA</t>
  </si>
  <si>
    <t>REPARACCION RAM</t>
  </si>
  <si>
    <t>RECARGA KIMBERLY</t>
  </si>
  <si>
    <t>VIATICOS ADONAI TLMK</t>
  </si>
  <si>
    <t>TALACHA RAM</t>
  </si>
  <si>
    <t>G Alberto Moreno</t>
  </si>
  <si>
    <t>Bono mes diciembre logistica</t>
  </si>
  <si>
    <t>complementto pago bolsas para botargas</t>
  </si>
  <si>
    <t>G Estefania Mendez</t>
  </si>
  <si>
    <t>Bono productividad cedis</t>
  </si>
  <si>
    <t>G Oscar Descargador</t>
  </si>
  <si>
    <t>maniobras mcia cedis</t>
  </si>
  <si>
    <t>bono por inventario</t>
  </si>
  <si>
    <t>G Claudia Martinez Mata</t>
  </si>
  <si>
    <t>Apoyo a inventarios</t>
  </si>
  <si>
    <t>compra de medicina colaborador ph</t>
  </si>
  <si>
    <t>G Electricista</t>
  </si>
  <si>
    <t>VENTA RD 22 DEL DIA 12/01/2026</t>
  </si>
  <si>
    <t>VENTA RD 21 DEL DIA 12/01/2026</t>
  </si>
  <si>
    <t>VENTA RD 23 DEL DIA 12/01/2026</t>
  </si>
  <si>
    <t>VENTA RD 26 DEL DIA 12/01/2026</t>
  </si>
  <si>
    <t>VENTA RD 27 DEL DIA 12/01/2026 C- $9,423.60</t>
  </si>
  <si>
    <t>VENTA RUTA RD 28 DEL DIA 10/01/2026</t>
  </si>
  <si>
    <t>VENTA RD DEL DIA 10/01/2026</t>
  </si>
  <si>
    <t>VENTA RD 26 DEL DIA 10/01/2026</t>
  </si>
  <si>
    <t>VENTAS RD DEL DIA 10/01/2026</t>
  </si>
  <si>
    <t>VENTA RD 22 DEL DIA 10/01/2026</t>
  </si>
  <si>
    <t>VENTA RD 21 DEL DIA 10-01-2026</t>
  </si>
  <si>
    <t>Ventas Ruta Vecinal 10/01</t>
  </si>
  <si>
    <t>Ventas Ruta Vecial 09/01</t>
  </si>
  <si>
    <t>Ventas RD Morelia 09/01</t>
  </si>
  <si>
    <t>Ventas RD Canindo 09/01</t>
  </si>
  <si>
    <t>Ruta 21 Victorino Olivares</t>
  </si>
  <si>
    <t>MORELIA DEL DIA 25-09-2025</t>
  </si>
  <si>
    <t>FERIA DEL EMPRELO RRHH</t>
  </si>
  <si>
    <t>MATERIAL OFICINA</t>
  </si>
  <si>
    <t>GASTO STAFF</t>
  </si>
  <si>
    <t>CASETA LP UBALDO</t>
  </si>
  <si>
    <t>VIATICOS LP UBALDO</t>
  </si>
  <si>
    <t>MORELIA DEL DIA 24-09-2025</t>
  </si>
  <si>
    <t>PIÑATAS VICTOR</t>
  </si>
  <si>
    <t>VIATICOS LUCIA</t>
  </si>
  <si>
    <t>VISTICOS RH MADERO</t>
  </si>
  <si>
    <t>VIATICOS LP</t>
  </si>
  <si>
    <t>CUBREBOCAS</t>
  </si>
  <si>
    <t>CONSUMO DEGUSTACION</t>
  </si>
  <si>
    <t>VIATICOS ADONAI</t>
  </si>
  <si>
    <t>VIATICOS JONATHAN</t>
  </si>
  <si>
    <t>PAGO PENSION</t>
  </si>
  <si>
    <t>MORELIA DEL DIA 23-09-2025</t>
  </si>
  <si>
    <t>COMISION TLMK MORELIA PERIODO 6 MANUEL DI STEFANO GARCIA</t>
  </si>
  <si>
    <t>MANIOBRA APROZA</t>
  </si>
  <si>
    <t>VIATICOS MADERO YOSELIN</t>
  </si>
  <si>
    <t>UBER FRANCISCO TLMK</t>
  </si>
  <si>
    <t>MULTA TRANSITO MARAVATIO</t>
  </si>
  <si>
    <t>FICHAS ROBO ASALTO FREDY</t>
  </si>
  <si>
    <t>GASTI TIENDA</t>
  </si>
  <si>
    <t>PAGO FRANCISCO</t>
  </si>
  <si>
    <t>DESCARGA C.D HIDALGO</t>
  </si>
  <si>
    <t>MORELIA DEL DIA 22-09-2025</t>
  </si>
  <si>
    <t>PAGO AGUA</t>
  </si>
  <si>
    <t>COMISION RV PERIODO 18 JAVIER MEDINA</t>
  </si>
  <si>
    <t>COMISION RD 18 JOSEPH</t>
  </si>
  <si>
    <t>GASTO SUCURSAL</t>
  </si>
  <si>
    <t>APOYO SUCURSAL</t>
  </si>
  <si>
    <t>RECARGA RUTA 321</t>
  </si>
  <si>
    <t>CASETAS LP</t>
  </si>
  <si>
    <t>UBER MADERO</t>
  </si>
  <si>
    <t>CINTA TLMK</t>
  </si>
  <si>
    <t>PRODUCTOS LIMPIEZA</t>
  </si>
  <si>
    <t>VIATICOS UBALDO BARAJAS</t>
  </si>
  <si>
    <t>GASOLINA FIDEL</t>
  </si>
  <si>
    <t>G Suc 8esq</t>
  </si>
  <si>
    <t>refrescos para inventario</t>
  </si>
  <si>
    <t>leche para chocolate</t>
  </si>
  <si>
    <t>Refrescos y desechable por inventario</t>
  </si>
  <si>
    <t>G Memo Lopez</t>
  </si>
  <si>
    <t>Pulir y pintar fasia delantera ram memo</t>
  </si>
  <si>
    <t>G Oficinas</t>
  </si>
  <si>
    <t>papel higienico</t>
  </si>
  <si>
    <t>presente para personal del banco</t>
  </si>
  <si>
    <t>bolsa para chamarras</t>
  </si>
  <si>
    <t>chocolate y desechable</t>
  </si>
  <si>
    <t>productos d limpieza</t>
  </si>
  <si>
    <t>brochas</t>
  </si>
  <si>
    <t>reparacion y cambio plafones ford350</t>
  </si>
  <si>
    <t>ruta leon</t>
  </si>
  <si>
    <t>VENTA RD 28 DEL DIA 13/01/2026</t>
  </si>
  <si>
    <t>VENTA RD 21 DEL DIA 13/01/2026</t>
  </si>
  <si>
    <t>VENTA RD 23 DEL DIA 13/01/2026</t>
  </si>
  <si>
    <t>VENTA RD 22 DEL DIA 13/01/2026</t>
  </si>
  <si>
    <t>VENTA RD 27 DEL DIA 13/01/2026</t>
  </si>
  <si>
    <t>VENTA RD 26 DEL DIA 13/01/2026</t>
  </si>
  <si>
    <t>VENTA RD 28 DEL DIA 12/01/2026</t>
  </si>
  <si>
    <t>Juan Jesus Bautista Flores</t>
  </si>
  <si>
    <t>Ventas Suc PH 11/01</t>
  </si>
  <si>
    <t>Ventas Suc PH 10/01</t>
  </si>
  <si>
    <t>MORELIA DEL DIA 29-09-2025</t>
  </si>
  <si>
    <t>C COCODUROS DON INES</t>
  </si>
  <si>
    <t>COCODUROS DON INES</t>
  </si>
  <si>
    <t>MANIOBRAS GONAC</t>
  </si>
  <si>
    <t>UBER INVENTARIO YADIRA</t>
  </si>
  <si>
    <t>UBER INVENTARIO MADERO</t>
  </si>
  <si>
    <t>UBER INVENTARIO ABASTOS</t>
  </si>
  <si>
    <t>CANDADOS TLMK</t>
  </si>
  <si>
    <t>CONSUMO BOLSA</t>
  </si>
  <si>
    <t>TIEMPO AIRE FREDY</t>
  </si>
  <si>
    <t>TIEMPO AIRE RH</t>
  </si>
  <si>
    <t>MORELIA DEL DIA 14-09-2025</t>
  </si>
  <si>
    <t>PAGO BASURA</t>
  </si>
  <si>
    <t>COMISION OXXO</t>
  </si>
  <si>
    <t>COMISION INTERNET MADERO</t>
  </si>
  <si>
    <t>APOYO JAVIER</t>
  </si>
  <si>
    <t>COMBUSTIBLE GOL</t>
  </si>
  <si>
    <t>DECORACION</t>
  </si>
  <si>
    <t>CUADRO FOTOGRAFICO</t>
  </si>
  <si>
    <t>CONSUMO CAJAS</t>
  </si>
  <si>
    <t>HORAS EXTRAS FIDEL</t>
  </si>
  <si>
    <t>MORELIA DEL DIA 28-09-2025</t>
  </si>
  <si>
    <t>BONO POR INVENTARIO ABASTOS</t>
  </si>
  <si>
    <t>BONO POR INVENTARIO MADERO</t>
  </si>
  <si>
    <t>COMIDA INVENTARIO</t>
  </si>
  <si>
    <t>COMIDA INVETARIO</t>
  </si>
  <si>
    <t>BOLILLOS INVENTARIO ABASTOS</t>
  </si>
  <si>
    <t>MORELIA DEL DIA 27-09-2026</t>
  </si>
  <si>
    <t>VIATICOS MARIBEL</t>
  </si>
  <si>
    <t>VIATICOS RH MADERO</t>
  </si>
  <si>
    <t>VIATICOS TLMK UBER FREDY</t>
  </si>
  <si>
    <t>VIATICOS FIDEL</t>
  </si>
  <si>
    <t>VIATICOS + BONO FRANCISCO</t>
  </si>
  <si>
    <t>TORTAS INVENTARIO</t>
  </si>
  <si>
    <t>MORELIA DEL DIA 26-09-2026</t>
  </si>
  <si>
    <t>VALORES LUCIA</t>
  </si>
  <si>
    <t>VIATICOS TLMK</t>
  </si>
  <si>
    <t>TIEMPO AIRE TLMK</t>
  </si>
  <si>
    <t>g Rodrigo MKT</t>
  </si>
  <si>
    <t>recarga celular</t>
  </si>
  <si>
    <t>G Gerardo Ramirez</t>
  </si>
  <si>
    <t>Bono por activiades area compras</t>
  </si>
  <si>
    <t>productos de limpieza</t>
  </si>
  <si>
    <t>recoleccion de basura</t>
  </si>
  <si>
    <t>cepillos para barrer</t>
  </si>
  <si>
    <t>arreglo fasia jetta</t>
  </si>
  <si>
    <t>Cambio de nombre placas gv8952-c</t>
  </si>
  <si>
    <t>tapizado de asiento montcargas</t>
  </si>
  <si>
    <t>C Dulces AP</t>
  </si>
  <si>
    <t>rem paletas corazon</t>
  </si>
  <si>
    <t>C Juan Jesus Bautista Flores</t>
  </si>
  <si>
    <t>rem prod varios</t>
  </si>
  <si>
    <t>C Botanas y Frituras Perez</t>
  </si>
  <si>
    <t>rem botanas</t>
  </si>
  <si>
    <t>C Frituras Perez</t>
  </si>
  <si>
    <t>C Botnas y Frituras Perez</t>
  </si>
  <si>
    <t>C Cocoduros Don Ines</t>
  </si>
  <si>
    <t>rem cocoduros</t>
  </si>
  <si>
    <t>C CUERITOS LUPITA</t>
  </si>
  <si>
    <t>REM CUERITOS</t>
  </si>
  <si>
    <t>rem chamoy</t>
  </si>
  <si>
    <t>C Piñtas Anita</t>
  </si>
  <si>
    <t>rem piñatas</t>
  </si>
  <si>
    <t>C Piñatas Toñito</t>
  </si>
  <si>
    <t>G Jorge Rubio</t>
  </si>
  <si>
    <t>estacionamiento cambio equipo keples 8esq</t>
  </si>
  <si>
    <t>G Claudia Mtz</t>
  </si>
  <si>
    <t>Viaticos inventarios</t>
  </si>
  <si>
    <t>G Ernesto</t>
  </si>
  <si>
    <t>G Felipe</t>
  </si>
  <si>
    <t>G Jesus Carrillo</t>
  </si>
  <si>
    <t>C Papas Joaquin</t>
  </si>
  <si>
    <t>rem papas</t>
  </si>
  <si>
    <t>C Isaul Jacob Tena</t>
  </si>
  <si>
    <t>rem palomitas</t>
  </si>
  <si>
    <t>C San Sebastian</t>
  </si>
  <si>
    <t>rem cacahuates san sebastian</t>
  </si>
  <si>
    <t>C rompope don Agustin</t>
  </si>
  <si>
    <t>C rompope Don Agustin</t>
  </si>
  <si>
    <t>VENTA RD DEL DIA 14/01/2026</t>
  </si>
  <si>
    <t>VENTA RD 28 DEL DIA 14/01/2026</t>
  </si>
  <si>
    <t>VENTA RD 22 DEL DIA 14/01/2026</t>
  </si>
  <si>
    <t>VENTA RD 21 DEL DIA 14/01/2026</t>
  </si>
  <si>
    <t>VENTA RD 27 DEL DIA 14-01-2026</t>
  </si>
  <si>
    <t>VENTA RD 23 DEL DIA 14/01/2026</t>
  </si>
  <si>
    <t>Ventas Ruta Vecinal</t>
  </si>
  <si>
    <t>Ventas Suc PH (creditos sabado 10/01)</t>
  </si>
  <si>
    <t>Ventas RD Morelia 10/01</t>
  </si>
  <si>
    <t>Ventas RD Canindo 10/01</t>
  </si>
  <si>
    <t>Ventas Suc PH (Tarjeta Sabado 10/01)</t>
  </si>
  <si>
    <t>Ventas RD Morelia 12/01</t>
  </si>
  <si>
    <t>Ventas RD Canindo 12/01</t>
  </si>
  <si>
    <t>MORELIA DEL DIA 30-09-2025</t>
  </si>
  <si>
    <t>CUERIOTS ZACAPU</t>
  </si>
  <si>
    <t>PAULO CAMACHO</t>
  </si>
  <si>
    <t>REPARACCION LLANTA</t>
  </si>
  <si>
    <t>COMISION RV PERIODO 19 COMISION JAVIER</t>
  </si>
  <si>
    <t>MERMA</t>
  </si>
  <si>
    <t>CONSUMO INVENTARIO</t>
  </si>
  <si>
    <t>GASTO TLMK</t>
  </si>
  <si>
    <t>UBER MANUEL</t>
  </si>
  <si>
    <t>COMISION MORELIA</t>
  </si>
  <si>
    <t>RECARGA HUMBERTO</t>
  </si>
  <si>
    <t>VIATICOS AARON MADERO</t>
  </si>
  <si>
    <t>CONSUMO 30 De Septiembre</t>
  </si>
  <si>
    <t>CONSUMO RAFIA</t>
  </si>
  <si>
    <t>GASOLINA LP</t>
  </si>
  <si>
    <t>C Aluminios El Alamo</t>
  </si>
  <si>
    <t>rem aluminios</t>
  </si>
  <si>
    <t>C Abarrotes Zorro</t>
  </si>
  <si>
    <t>rem productgos</t>
  </si>
  <si>
    <t>G Ruta</t>
  </si>
  <si>
    <t>vitroleros</t>
  </si>
  <si>
    <t>g rutas</t>
  </si>
  <si>
    <t>vitrina rotulada</t>
  </si>
  <si>
    <t>bolsa area de kileado</t>
  </si>
  <si>
    <t>G Rutas</t>
  </si>
  <si>
    <t>bolsa para embolsar</t>
  </si>
  <si>
    <t>gasto rafia</t>
  </si>
  <si>
    <t>bolsa para pelota</t>
  </si>
  <si>
    <t>G ruta 21</t>
  </si>
  <si>
    <t>vitroleros metalicos</t>
  </si>
  <si>
    <t>consumo bolsa para kileado</t>
  </si>
  <si>
    <t>pila para sensor</t>
  </si>
  <si>
    <t>bolsa para pelotas</t>
  </si>
  <si>
    <t>bolsa para kileado</t>
  </si>
  <si>
    <t>bolsa par apelota</t>
  </si>
  <si>
    <t>Bolsa para area de kileado</t>
  </si>
  <si>
    <t>bolsa para empacar area cajas</t>
  </si>
  <si>
    <t>G Ruta 21</t>
  </si>
  <si>
    <t>exh metalico mgdla</t>
  </si>
  <si>
    <t>pago recoleccion de basura</t>
  </si>
  <si>
    <t>exh metalicoo mgda</t>
  </si>
  <si>
    <t>bolsa celofan para empacar</t>
  </si>
  <si>
    <t>Vitroletos medio galon</t>
  </si>
  <si>
    <t>Bolsa para kileado</t>
  </si>
  <si>
    <t>transporte arturo</t>
  </si>
  <si>
    <t>Taxi Luis</t>
  </si>
  <si>
    <t>Vitroleros medio galon</t>
  </si>
  <si>
    <t>exh metalico mgda</t>
  </si>
  <si>
    <t>viaticos a zamora por rehabilitacion</t>
  </si>
  <si>
    <t>pago bootargas</t>
  </si>
  <si>
    <t>bebidas para desayuno inventario</t>
  </si>
  <si>
    <t>g Gpe Macias</t>
  </si>
  <si>
    <t>Chocolate para peregrinacion</t>
  </si>
  <si>
    <t>G Suc 8 esq</t>
  </si>
  <si>
    <t>Fondo de caja</t>
  </si>
  <si>
    <t>VENTA RD 28 DEL DIA 15-01-2026</t>
  </si>
  <si>
    <t>VENTAS RD 21 DEL DIA 15-01-2026</t>
  </si>
  <si>
    <t>VENTA RD 26 DEL DIA 15-01-2026</t>
  </si>
  <si>
    <t>VENTA RD 23 DEL DIA 15-01-2026</t>
  </si>
  <si>
    <t>VENTA RUTA RD 22 DEL DIA 15/01/2026</t>
  </si>
  <si>
    <t>VENTA RD 27 DEL DIA 15-01-2026</t>
  </si>
  <si>
    <t>Ventas Ruta Vecinal 14/01</t>
  </si>
  <si>
    <t>Ventas Suc LPA 14/01</t>
  </si>
  <si>
    <t>Ventas Suc LPA 13/01</t>
  </si>
  <si>
    <t>Ventas Suc 8esq 13/01</t>
  </si>
  <si>
    <t>Ventas suc 8esq 14/01</t>
  </si>
  <si>
    <t>CANINDO DEL DIA 25-11-2025</t>
  </si>
  <si>
    <t>PAGO DE NOMINA</t>
  </si>
  <si>
    <t>PERMISO CEDIS</t>
  </si>
  <si>
    <t>CANINDO DEL DIA 24-11-2025</t>
  </si>
  <si>
    <t>PAGO DE LUZ CAJA RAMON</t>
  </si>
  <si>
    <t>CANINDO DEL DIA 22-11-2025</t>
  </si>
  <si>
    <t>COMISION TLMK PERIODO 11 DANIEL FRANCISCO</t>
  </si>
  <si>
    <t>TRANSPORTE</t>
  </si>
  <si>
    <t>BONO POR APOYO A FINANZAS</t>
  </si>
  <si>
    <t>NOMINA</t>
  </si>
  <si>
    <t>VIATICOS</t>
  </si>
  <si>
    <t>BOLSA</t>
  </si>
  <si>
    <t>CANINDO DEL DIA 21-11-2025</t>
  </si>
  <si>
    <t>ESTACIONAMIENTO</t>
  </si>
  <si>
    <t>COMISION DEL 06 AL 18-NOV</t>
  </si>
  <si>
    <t>COMISION DEL 15 AL 19-NOV</t>
  </si>
  <si>
    <t>VIATICOS DEL 13 AL 18-NOV</t>
  </si>
  <si>
    <t>RECARGA TLMK</t>
  </si>
  <si>
    <t>COMISION RD CANINDO PERIODO 23 SUPERVISOR</t>
  </si>
  <si>
    <t>COMISION RD CANINDO PERIODO 23 VICTOR MANUEL</t>
  </si>
  <si>
    <t>COMISION RD CANINDO PERIODO 23 DANIEL PADILLA</t>
  </si>
  <si>
    <t>COMISION RD CANINDO PERIODO 23 JOSE DE JESUS</t>
  </si>
  <si>
    <t>COMISION RD CANINDO PERIODO 23 JOSE LUIS</t>
  </si>
  <si>
    <t>CANINDO DEL DIA 20-11-2025</t>
  </si>
  <si>
    <t>COMISION DEL 06 AL 19-NOV</t>
  </si>
  <si>
    <t>VIATICOS JESUS Y LUPITA</t>
  </si>
  <si>
    <t>VIATICOS DEL 13 AL 19-NON</t>
  </si>
  <si>
    <t>CANINDO DEL DIA 20-11-2026</t>
  </si>
  <si>
    <t>VIATICOS DEL 13 AL 19-NOV</t>
  </si>
  <si>
    <t>CANINDO DEL DIA 20/11/2025</t>
  </si>
  <si>
    <t>LAVADO SUPER DUTY N</t>
  </si>
  <si>
    <t>COMPRA DE AGUA</t>
  </si>
  <si>
    <t>COMPRA DE BOLSA</t>
  </si>
  <si>
    <t>CANINDO DEL DIA 19/11/2025</t>
  </si>
  <si>
    <t>CANINDO DEL DIA 18/11/2025</t>
  </si>
  <si>
    <t>PERMISO SAHUAYO</t>
  </si>
  <si>
    <t>CANINDO DEL DIA 17/11/2025</t>
  </si>
  <si>
    <t>GASOLINA NISSAN (20.84LIT)</t>
  </si>
  <si>
    <t>COMPRA BOLSA</t>
  </si>
  <si>
    <t>CANINDO DEL DIA 15/11/2025</t>
  </si>
  <si>
    <t>COMISION 13-NOV</t>
  </si>
  <si>
    <t>BONO APOYO A FINANAZAS</t>
  </si>
  <si>
    <t>VIATICOS 13-NOV</t>
  </si>
  <si>
    <t>BOLSA EMPAQUE</t>
  </si>
  <si>
    <t>APOYO TRANSPORTE BFRANCISCO MARTINEZ</t>
  </si>
  <si>
    <t>CAMBIO DE LLANTA BALANCE DE LLANTAS RUTA 502</t>
  </si>
  <si>
    <t>CANINDO DEL DIA 14-11-2025</t>
  </si>
  <si>
    <t>ACEITE SUBURBAN</t>
  </si>
  <si>
    <t>CANINDO DEL DIA 13-11-2025</t>
  </si>
  <si>
    <t>VIATICOS UBALDO Y JORGE</t>
  </si>
  <si>
    <t>VIATICOS DEL 06 AL 12-NOV</t>
  </si>
  <si>
    <t>1 BANDA Y AMNO DE OBRA NISSAN</t>
  </si>
  <si>
    <t>1 SERV DE LLANTA SUBURBAN</t>
  </si>
  <si>
    <t>COMPRA PAPEL DE BAÑO</t>
  </si>
  <si>
    <t>CANINDO DEL DIA 12-11-2025</t>
  </si>
  <si>
    <t>APOYO TRANSPORTE FRNACISCO MARTINEZ</t>
  </si>
  <si>
    <t>CAMBIO DE LLANTAS RUTA 504</t>
  </si>
  <si>
    <t>CAMBIO DE LLANTAS RUTA 501</t>
  </si>
  <si>
    <t>TAXI-DOMINGO</t>
  </si>
  <si>
    <t>CANINDO DEL DIA 11-11-2025</t>
  </si>
  <si>
    <t>COMPRA DE HABA</t>
  </si>
  <si>
    <t>rem prod abarrotes</t>
  </si>
  <si>
    <t>C Frituras Figueroa</t>
  </si>
  <si>
    <t>rem frituras</t>
  </si>
  <si>
    <t>C Rodolfo Rodriguez</t>
  </si>
  <si>
    <t>rem dulces rodi</t>
  </si>
  <si>
    <t>C Jesus Guzman</t>
  </si>
  <si>
    <t>rem cachepiguis</t>
  </si>
  <si>
    <t>C Dulces Selectos</t>
  </si>
  <si>
    <t>rem mazapan</t>
  </si>
  <si>
    <t>C Jose Luis Mendoza</t>
  </si>
  <si>
    <t>C Paletas alma (jaime Alvo)</t>
  </si>
  <si>
    <t>C K-Botanas</t>
  </si>
  <si>
    <t>rem gomas</t>
  </si>
  <si>
    <t>C Obleas Lupita</t>
  </si>
  <si>
    <t>rem obleas</t>
  </si>
  <si>
    <t>C Tostadas Guadalupe</t>
  </si>
  <si>
    <t>rem tostadas</t>
  </si>
  <si>
    <t>C Federico Rubio</t>
  </si>
  <si>
    <t>rem rollos guayaba</t>
  </si>
  <si>
    <t>rem cueritos</t>
  </si>
  <si>
    <t>C Victor Anguiano</t>
  </si>
  <si>
    <t>rem palanqiuetas</t>
  </si>
  <si>
    <t>C Palillos Garcia</t>
  </si>
  <si>
    <t>rem palillos</t>
  </si>
  <si>
    <t>G Churros bigotes</t>
  </si>
  <si>
    <t>rem churros</t>
  </si>
  <si>
    <t>C Churros Bigotes</t>
  </si>
  <si>
    <t>G Papas Joaquin</t>
  </si>
  <si>
    <t>0.</t>
  </si>
  <si>
    <t>C Super San Juan</t>
  </si>
  <si>
    <t>rem coca cola</t>
  </si>
  <si>
    <t>c Jose Manuel Alejandre</t>
  </si>
  <si>
    <t>rem chicotes</t>
  </si>
  <si>
    <t>PAGO POR PAGARE DIF INV RUTA 23</t>
  </si>
  <si>
    <t>PAGO PAGARE POR DIF INVENARIO RUTA 26</t>
  </si>
  <si>
    <t>VENTA RD 21 DEL DIA 16-01-2026</t>
  </si>
  <si>
    <t>VENTA RD 26 DEL DIA 16-01-2026</t>
  </si>
  <si>
    <t>VENTA RD 23 DEL DIA 16/01/2026</t>
  </si>
  <si>
    <t>VENTAS RD 22 DEL DIA 16-01-2026</t>
  </si>
  <si>
    <t>VENTA RD 27 DEL DIA 16/01/2026</t>
  </si>
  <si>
    <t>PAGO PAGARE POR DIF INVENATRIO RUTA 28</t>
  </si>
  <si>
    <t>VENTA RD 28 DEL DIA 28</t>
  </si>
  <si>
    <t>Vents RD Canindo 15/01</t>
  </si>
  <si>
    <t>Ventas RD Canindo 14/01</t>
  </si>
  <si>
    <t>Ventas Ruta Vecinal 15/09</t>
  </si>
  <si>
    <t>Ventas RD Morelia 14/01</t>
  </si>
  <si>
    <t>NOMINA 515 SEM 3</t>
  </si>
  <si>
    <t>RUTA VECINAL</t>
  </si>
  <si>
    <t>NOMINA 490 SEM 3</t>
  </si>
  <si>
    <t>NOMINA 260 SEM 3</t>
  </si>
  <si>
    <t>PHIDALGO STAFF</t>
  </si>
  <si>
    <t>NOMINA 569 SEM 3</t>
  </si>
  <si>
    <t>NOMINA 679 SEM 3</t>
  </si>
  <si>
    <t>MANTENIMIENTO</t>
  </si>
  <si>
    <t>NOMINA 543 SEM 3</t>
  </si>
  <si>
    <t>NOMINA 462 SEM 3</t>
  </si>
  <si>
    <t>NOMINA 683 SEM 3</t>
  </si>
  <si>
    <t>NOMINA 680 SEM 3</t>
  </si>
  <si>
    <t>LA PIEDAD</t>
  </si>
  <si>
    <t>NOMINA 544 SEM 3</t>
  </si>
  <si>
    <t>JOAQUIN HURTADO OROZCO</t>
  </si>
  <si>
    <t>COMISION RD PERIODO 1</t>
  </si>
  <si>
    <t>VICTOR HUGO GARCIA HURTADO</t>
  </si>
  <si>
    <t>ANGEL ALBERTO VAZQUEZ</t>
  </si>
  <si>
    <t>VICTORINO URBANO OLIVARES</t>
  </si>
  <si>
    <t>MARIANO MARTINEZ PATLAN</t>
  </si>
  <si>
    <t>MARIA CANDELARIA SLAGADO</t>
  </si>
  <si>
    <t>COMISION RV PERIODO 1</t>
  </si>
  <si>
    <t>JOSE DE JESUS GARCIA TORREZ</t>
  </si>
  <si>
    <t>CARLOS M.</t>
  </si>
  <si>
    <t>COMISION POR COBRANZA</t>
  </si>
  <si>
    <t>RAFAEL G.</t>
  </si>
  <si>
    <t>NOMINA 25 SEM 3</t>
  </si>
  <si>
    <t>NOMINA 66 SEM 3</t>
  </si>
  <si>
    <t>NOMINA 139 SEM 3</t>
  </si>
  <si>
    <t>NOMINA 537 SEM 3</t>
  </si>
  <si>
    <t>NOMINA 244 SEM 3</t>
  </si>
  <si>
    <t>NOMINA 246 SEM 3</t>
  </si>
  <si>
    <t>NOMINA 678 SEM 3</t>
  </si>
  <si>
    <t>NOMINA 259 SEM 3</t>
  </si>
  <si>
    <t>NOMINA 292 SEM 3</t>
  </si>
  <si>
    <t>NOMINA 375 SEM 3</t>
  </si>
  <si>
    <t>NOMINA 585 SEM 3</t>
  </si>
  <si>
    <t>G Logistica Viaticos</t>
  </si>
  <si>
    <t>Viaticos Logistica</t>
  </si>
  <si>
    <t>G Logistica Comisiones</t>
  </si>
  <si>
    <t>Comisiones varias</t>
  </si>
  <si>
    <t>Bono Capitan de marca Divisa Sem 44</t>
  </si>
  <si>
    <t>G Marco Antonio Avalos</t>
  </si>
  <si>
    <t>Bono Capitan de marca Divisa sem 44</t>
  </si>
  <si>
    <t>G Ana Doris Vazquez Rodriguez</t>
  </si>
  <si>
    <t>Bono Capitan de marca Anahuac Sem 14</t>
  </si>
  <si>
    <t>G Fatima Villareal</t>
  </si>
  <si>
    <t>Bono Capitan de marca Divisa Sem 14</t>
  </si>
  <si>
    <t>G Yazmion Sarai Gomez</t>
  </si>
  <si>
    <t>G Estefania muñoz</t>
  </si>
  <si>
    <t>G Juan Angel Lopez</t>
  </si>
  <si>
    <t>Pago aguinaldo 2025</t>
  </si>
  <si>
    <t>reparacion y servicio moto cedis</t>
  </si>
  <si>
    <t>permiso descarga</t>
  </si>
  <si>
    <t>G Jose Leonardo Logistiica</t>
  </si>
  <si>
    <t>Maniobras</t>
  </si>
  <si>
    <t>C Martin Piñatas</t>
  </si>
  <si>
    <t>G Liz Martinez</t>
  </si>
  <si>
    <t>mano de obra armado de aguinaldos</t>
  </si>
  <si>
    <t>G Fontanero</t>
  </si>
  <si>
    <t>reparacion e instalacion drenaje</t>
  </si>
  <si>
    <t>G Jose Logistica</t>
  </si>
  <si>
    <t>Reparacion RAM 700</t>
  </si>
  <si>
    <t>maniobras flete atotonilco</t>
  </si>
  <si>
    <t>C Obleas Deliciate</t>
  </si>
  <si>
    <t>Reposicion de caja chica</t>
  </si>
  <si>
    <t>G Ruta Vecinal</t>
  </si>
  <si>
    <t>exh metalico</t>
  </si>
  <si>
    <t>Exh Metalico</t>
  </si>
  <si>
    <t>Bolsa para pelota</t>
  </si>
  <si>
    <t>G Ruta Vecinal 22</t>
  </si>
  <si>
    <t>Vitrinas</t>
  </si>
  <si>
    <t>Bolsa y rafia</t>
  </si>
  <si>
    <t>bolsa para empacar</t>
  </si>
  <si>
    <t>G Ruta Vecinal 23</t>
  </si>
  <si>
    <t>Vitrina rotulada</t>
  </si>
  <si>
    <t>G ruta 26</t>
  </si>
  <si>
    <t>Exh metalico</t>
  </si>
  <si>
    <t>G Ruta Vecinal 26</t>
  </si>
  <si>
    <t>publicidad</t>
  </si>
  <si>
    <t>G Mario Morales</t>
  </si>
  <si>
    <t>regalos para posada</t>
  </si>
  <si>
    <t>VENTA RD 21 DEL DIA 19/01/2026</t>
  </si>
  <si>
    <t>VENTA RD 26 DEL DIA 19/01/2026</t>
  </si>
  <si>
    <t>VENTA RD 23 DEL DIA 19/01/2026</t>
  </si>
  <si>
    <t>VENTA RD 28 DEL DIA 19/01/2026</t>
  </si>
  <si>
    <t>VENTA RD 22 DEL DIA 19/01/2026</t>
  </si>
  <si>
    <t>VENTA RD 27 DEL DIA 19/01/2026</t>
  </si>
  <si>
    <t>VENTA RD 28 DEL DIA 17/01/2026</t>
  </si>
  <si>
    <t>VENTA RD 27 DEL DIA 17/01/2026</t>
  </si>
  <si>
    <t>VENTA RD 26 DEL DIA 17/01/2026</t>
  </si>
  <si>
    <t>VENTAS RD 23 DEL DIA 17/01/2026</t>
  </si>
  <si>
    <t>VENTAS RD 22 DEL DIA 17/01/2026</t>
  </si>
  <si>
    <t>VENTAS RD 21 DEL DIA 17/01/2026</t>
  </si>
  <si>
    <t>Ventas Suc 8 esq 17/01</t>
  </si>
  <si>
    <t>Ventas Suc LPA 17/01</t>
  </si>
  <si>
    <t>Ventas Ruta Vecinal 16/01</t>
  </si>
  <si>
    <t>Ventas RD morelia 16/01</t>
  </si>
  <si>
    <t>Ventas RD morelia 15/01</t>
  </si>
  <si>
    <t>Ventas RD Canindo 16/01</t>
  </si>
  <si>
    <t>CANINDO DEL DIA 10/01/2026</t>
  </si>
  <si>
    <t>VIATICO PATI HERNANDEZ</t>
  </si>
  <si>
    <t>TAXI PATY HERNANDEZ</t>
  </si>
  <si>
    <t>BONO FRANCISCO</t>
  </si>
  <si>
    <t>VIATICOS ANTONI LOPEZ</t>
  </si>
  <si>
    <t>TRANSPORTE FRANCISCO MARTINEZ 10-01-26</t>
  </si>
  <si>
    <t>TRANSPORTE FRANCISCO MARTINEZ 05-01-26</t>
  </si>
  <si>
    <t>ESTACIONAMIENTO DON JUAN TLMK</t>
  </si>
  <si>
    <t>MERMAN CAJETA</t>
  </si>
  <si>
    <t>COMPRA HABA</t>
  </si>
  <si>
    <t>VIATICOS JHAROL STED CHEVLORET TLMK</t>
  </si>
  <si>
    <t>CARGADOR DE LAPTOP 505 RD</t>
  </si>
  <si>
    <t>APOYO VIVIENDA RAMON Y ANTONIO LOPEZ</t>
  </si>
  <si>
    <t>VIATICOS JOSE RAMON RODRIGUEZ</t>
  </si>
  <si>
    <t>VIATICOS JAUN MANUEL ESPINOSA</t>
  </si>
  <si>
    <t>VIATICOS CESAR CASAS TLMK</t>
  </si>
  <si>
    <t>COMPRA DE ACEITE SUBURBAN PERSONAL</t>
  </si>
  <si>
    <t>COMPRA BOLSA CELOFAN</t>
  </si>
  <si>
    <t>COMPRA AGUA</t>
  </si>
  <si>
    <t>COMISION DIEGO USANDRO TLMK</t>
  </si>
  <si>
    <t>COMPRA DE CANDADO CAMIONETA RD502</t>
  </si>
  <si>
    <t>COMPRA DE BOLSA DE CELOFAN</t>
  </si>
  <si>
    <t>COMPRA SUMINISTRO</t>
  </si>
  <si>
    <t>GASTO DECORACION</t>
  </si>
  <si>
    <t>CAMBIO LLANTA DON JUAN TLMK</t>
  </si>
  <si>
    <t>PERMISO ZACAPU</t>
  </si>
  <si>
    <t>COMPRA ROSCA DE REYES</t>
  </si>
  <si>
    <t>COMPRA DE ROSCA REYES</t>
  </si>
  <si>
    <t>VASOS Y SERVILLETAS POR ROSCA DE REYES</t>
  </si>
  <si>
    <t>COMPRA DE LECHE</t>
  </si>
  <si>
    <t>COMPRA DE BOLSA PARA PELOTA</t>
  </si>
  <si>
    <t>COMPRA BOLSA PELOTA</t>
  </si>
  <si>
    <t>COMPRA ACEITE RD 503</t>
  </si>
  <si>
    <t>PAGO POR INVENTARIO DAMASO 02-01-2026</t>
  </si>
  <si>
    <t>CANINDO DEL DIA 29-11-2025</t>
  </si>
  <si>
    <t>APOYO TRANSPORTE FRANCISCO MARTINEZ</t>
  </si>
  <si>
    <t>REPARACCION DE DIRECCION HIDRAULICA RUTA 503</t>
  </si>
  <si>
    <t>TAXI TLMK</t>
  </si>
  <si>
    <t>TAXI DOMINGO</t>
  </si>
  <si>
    <t>ACEITE AKRON</t>
  </si>
  <si>
    <t>REP ELECTRICA ENCENDIDIO DE LINEAS</t>
  </si>
  <si>
    <t>COMISION</t>
  </si>
  <si>
    <t>BONO APOYO A FINANZAS</t>
  </si>
  <si>
    <t>RECARGA</t>
  </si>
  <si>
    <t>3 SERV DE LLANTA SUBURBAN</t>
  </si>
  <si>
    <t>viaticos por casetas</t>
  </si>
  <si>
    <t>G Rodrigo Mkt</t>
  </si>
  <si>
    <t>funda para celular</t>
  </si>
  <si>
    <t>Trabajo de Herreria</t>
  </si>
  <si>
    <t>Sapas</t>
  </si>
  <si>
    <t>Comité de Agua Potable</t>
  </si>
  <si>
    <t>G Suc PH Tlmkt</t>
  </si>
  <si>
    <t>Consumo Bolsas para empacar</t>
  </si>
  <si>
    <t>Bolsa para empacar</t>
  </si>
  <si>
    <t>pago basura</t>
  </si>
  <si>
    <t>G Ruta D 21</t>
  </si>
  <si>
    <t>Vitroleros</t>
  </si>
  <si>
    <t>G Ruta Directa</t>
  </si>
  <si>
    <t>Vitroleros y Vitrina</t>
  </si>
  <si>
    <t>G RD Varias</t>
  </si>
  <si>
    <t>bolsa camiseta</t>
  </si>
  <si>
    <t>VENTA RD 28 DEL DIA 20/01/2026</t>
  </si>
  <si>
    <t>VENTA RD 21 DEL DIA 20/01/2026</t>
  </si>
  <si>
    <t>VENTA RD 26 DEL DIA 20-01-2026</t>
  </si>
  <si>
    <t>VENTA RD 23 DEL DIA 20-01-2026</t>
  </si>
  <si>
    <t>VENTA RD 27 DEL DIA 20/01/2026</t>
  </si>
  <si>
    <t>VENTA RD 22 DEL DIA 20/01/2026</t>
  </si>
  <si>
    <t>Ventas Suc PH Sabado 17/01 (tarjetas)</t>
  </si>
  <si>
    <t>Ventas Suc PH Sabado 17/01 (creditos)</t>
  </si>
  <si>
    <t>Vntas Suc PH Sabado 17/01</t>
  </si>
  <si>
    <t>Ventas Suc PH Domingo 18/01</t>
  </si>
  <si>
    <t>Ventas Ruta Vecinal 17/01</t>
  </si>
  <si>
    <t>Ventas Ruta Vecinal 19/01</t>
  </si>
  <si>
    <t>CANINDO DEL DIA 03-01-2026</t>
  </si>
  <si>
    <t>BONO FRANCISCO GODINEZ</t>
  </si>
  <si>
    <t>VIATICOS PATRICIA HERNANDEZ TAXI</t>
  </si>
  <si>
    <t>VIATICOS ANTONIO LOPEZ</t>
  </si>
  <si>
    <t>GASOLINA DON JUAN TLMK</t>
  </si>
  <si>
    <t>BONO FRANCISCO MARTINEZ RD</t>
  </si>
  <si>
    <t>DRENAJE 01/01/2026</t>
  </si>
  <si>
    <t>COMISION GIOVANNY</t>
  </si>
  <si>
    <t>VIATICOS ANGEL GIOVANNY</t>
  </si>
  <si>
    <t>COMISION RD PERIODO 26 DANIEL PADILLA</t>
  </si>
  <si>
    <t>COMISION RD PERIODO 26 VICTOR MANUEL ZALAPA</t>
  </si>
  <si>
    <t>COMISION RD PERIODO 26 JOSE LUI MUÑOZ MOTA</t>
  </si>
  <si>
    <t>COMISION RD PERIODO 26 JOSE DE JESUS ZAVALA</t>
  </si>
  <si>
    <t>SEGURIDAD MES DE ENERO 2026</t>
  </si>
  <si>
    <t>COMPRA DE FABULOSO</t>
  </si>
  <si>
    <t>COMPRA DE BOLSA PARA EMPACAR</t>
  </si>
  <si>
    <t>757</t>
  </si>
  <si>
    <t>VIATICOS CESAR CASAS</t>
  </si>
  <si>
    <t>COMISION CESAR CASAS TLMK</t>
  </si>
  <si>
    <t>COMISION JHAROL STED CHEVERO NIÑO</t>
  </si>
  <si>
    <t>VIATICOS TLMK JHAROL STED CHEVERO NIÑO</t>
  </si>
  <si>
    <t>COMISION TLMK DON JUAN</t>
  </si>
  <si>
    <t>VIATICOS TLMK DON JUAN</t>
  </si>
  <si>
    <t>PAGO DE ESTACIONAMIENTO DON JUAN TLMK</t>
  </si>
  <si>
    <t>ACEITE PARA SUBURBAN</t>
  </si>
  <si>
    <t>RECARGA RAMON</t>
  </si>
  <si>
    <t>BONO CUBRIMIENTO DE VENTA</t>
  </si>
  <si>
    <t>VIATICOS FRANCISCO MARTINEZ</t>
  </si>
  <si>
    <t>G Antonio Cazares Logistica</t>
  </si>
  <si>
    <t>vehiculos</t>
  </si>
  <si>
    <t>09</t>
  </si>
  <si>
    <t>G Jose Luis Cabrera</t>
  </si>
  <si>
    <t>puertas del baño</t>
  </si>
  <si>
    <t>C Chicharron Suave Don Ines</t>
  </si>
  <si>
    <t>rem cocoduro</t>
  </si>
  <si>
    <t>rem coco duro</t>
  </si>
  <si>
    <t>C Rifas toñito</t>
  </si>
  <si>
    <t>rem piñata</t>
  </si>
  <si>
    <t>C Palomitas Memin</t>
  </si>
  <si>
    <t>C Cueritos Lupita</t>
  </si>
  <si>
    <t>C Piñatas Alberto</t>
  </si>
  <si>
    <t>C Marifer</t>
  </si>
  <si>
    <t>rem pirulecos</t>
  </si>
  <si>
    <t>C Obleas Aranda</t>
  </si>
  <si>
    <t>VENTA RD 26 DEL DIA 21/01/2026</t>
  </si>
  <si>
    <t>VENTAS RD 23 DEL DIA 21/01/2026</t>
  </si>
  <si>
    <t>VENTA RD 22 DEL DIA 21/01/2026</t>
  </si>
  <si>
    <t>VENTAS RD 27 DEL DIA 21/01/2026</t>
  </si>
  <si>
    <t>ALBERTO MORENO</t>
  </si>
  <si>
    <t>MANIOBRA FLETE GUADALAJARA GRAN PET</t>
  </si>
  <si>
    <t>MANIOBRAS FLETE GUADALAJARA N-3 CRISTIAN</t>
  </si>
  <si>
    <t>MORELIA DEL DIA 03-01-2026</t>
  </si>
  <si>
    <t>EDUARDO SOTELO</t>
  </si>
  <si>
    <t>PIÑATAS</t>
  </si>
  <si>
    <t>PIÑATAS MORELIA</t>
  </si>
  <si>
    <t>VICTOR ANGUIANO GUZMAN</t>
  </si>
  <si>
    <t>BOTANAS APU</t>
  </si>
  <si>
    <t>UBER FIDEL TLMK</t>
  </si>
  <si>
    <t>UBER MADERO RH</t>
  </si>
  <si>
    <t>REPARACCION TRIMOTO</t>
  </si>
  <si>
    <t>BONO POR PAPELERIA HARLOD</t>
  </si>
  <si>
    <t>COPIA DE LLAVES</t>
  </si>
  <si>
    <t>VIATICOS HAROLD</t>
  </si>
  <si>
    <t>330</t>
  </si>
  <si>
    <t>UVER POSADA LUCIA</t>
  </si>
  <si>
    <t>CONSUMO TIENDA LIGAS</t>
  </si>
  <si>
    <t>ROLLO HIGIENICO CONSUMO</t>
  </si>
  <si>
    <t>RECARGA RRHH</t>
  </si>
  <si>
    <t>UBER HORLD RUTA FORANEA</t>
  </si>
  <si>
    <t>MERMA ABASTOS 30/12/2025</t>
  </si>
  <si>
    <t>PAGO INVENTARIO ABASTOS</t>
  </si>
  <si>
    <t>PAGO AUX EXTERNO</t>
  </si>
  <si>
    <t>UBER POSADA CARLOS</t>
  </si>
  <si>
    <t>UBER POSADA ALEJANDRA</t>
  </si>
  <si>
    <t>BONO POR PAPELERIA CARLOS 27/12/2025</t>
  </si>
  <si>
    <t>GASTO CONSUMO BOLSA TIENDA</t>
  </si>
  <si>
    <t>DUPLICADO DE LLAVES AARON</t>
  </si>
  <si>
    <t>VIATICOS JUAN AUX CHOFER</t>
  </si>
  <si>
    <t>VIATICOS JUAN CARLOS 27/12/2026</t>
  </si>
  <si>
    <t>VIATICOS PERSONAL LP</t>
  </si>
  <si>
    <t>COMIDA 12/12/2025</t>
  </si>
  <si>
    <t>PERMISO ACAMBARO</t>
  </si>
  <si>
    <t>PRODUCTOS DE LIMPIEZA CAJAS</t>
  </si>
  <si>
    <t>PAGO BASURAS</t>
  </si>
  <si>
    <t>RECARGA JOSEPH</t>
  </si>
  <si>
    <t>DESCARGA GONAC</t>
  </si>
  <si>
    <t>COMISION RV MORELIA PERIODO 25 JOSEPH AGUSTIN GUERRERO</t>
  </si>
  <si>
    <t>HORAS EXTRAS JOSEPH</t>
  </si>
  <si>
    <t>FLETE ABASTO MADERO</t>
  </si>
  <si>
    <t>GASTO SUCURSAL TIGERAS AGUINALDO</t>
  </si>
  <si>
    <t>TALACHA JOSEPH</t>
  </si>
  <si>
    <t>UBER MONSE</t>
  </si>
  <si>
    <t>JOSE ARMANDO HEREDIA MARTINES</t>
  </si>
  <si>
    <t>PENSION</t>
  </si>
  <si>
    <t>RECARGA FIDEL</t>
  </si>
  <si>
    <t>UBER HAROLD Y AUX EXTERNO</t>
  </si>
  <si>
    <t>UBER POSADA CAROL Y YADIRA</t>
  </si>
  <si>
    <t>UBER RH POSADA</t>
  </si>
  <si>
    <t>UBER POSADA JULISSA</t>
  </si>
  <si>
    <t>GASTO CONSUMO LIGAS</t>
  </si>
  <si>
    <t>HORAS EXTRAS</t>
  </si>
  <si>
    <t>PAGO NOMINA LUIS FLORES APOYO PISO</t>
  </si>
  <si>
    <t>CASETA TLMK 30/12/2025</t>
  </si>
  <si>
    <t>GASOLINA GLORIA</t>
  </si>
  <si>
    <t>maniobras gonac</t>
  </si>
  <si>
    <t>G Alberto Moreno Logistica</t>
  </si>
  <si>
    <t>reparacion luces carrocerita Ford 550</t>
  </si>
  <si>
    <t>plafon led international</t>
  </si>
  <si>
    <t>Reparacion electrica Nissan RD28</t>
  </si>
  <si>
    <t>apoyo transporte</t>
  </si>
  <si>
    <t>VENTAS RD 22 DEL DIA 22/01/2026</t>
  </si>
  <si>
    <t>VENTAS RD 21 DEL DIA 22/01/2026</t>
  </si>
  <si>
    <t>RUTA RD 26 DEL DIA 22/01/2026</t>
  </si>
  <si>
    <t>VENTA RD 23 DEL DIA 22/01/2026</t>
  </si>
  <si>
    <t>VENTA RUTA RD 27 DEL DIA 22/01/2026</t>
  </si>
  <si>
    <t>VENTA RD 28 DEL DIA 21/01/2026</t>
  </si>
  <si>
    <t>VENTA RD 21 DEL DIA 21/01/2026</t>
  </si>
  <si>
    <t>Ventas RD Canindo 19/01</t>
  </si>
  <si>
    <t>Ventas Ruta Vecinal 21/01</t>
  </si>
  <si>
    <t>Ventas Ruta Vecinal 20/01</t>
  </si>
  <si>
    <t>Ventas RD Morelia 20/01</t>
  </si>
  <si>
    <t>Ventas RD Morelia 19/01</t>
  </si>
  <si>
    <t>Ventas RD Canindo 17/01</t>
  </si>
  <si>
    <t>Ventas RD Morelia 17/01</t>
  </si>
  <si>
    <t>Ventas suc LPA 21/01</t>
  </si>
  <si>
    <t>Ventas Suc 8 esq 21/01</t>
  </si>
  <si>
    <t>ABARROTE "LALA"</t>
  </si>
  <si>
    <t>LECHE ENTERA</t>
  </si>
  <si>
    <t>CANINDO DEL DIA 17/01/2026</t>
  </si>
  <si>
    <t>COMORA DE LIGA</t>
  </si>
  <si>
    <t>VIATICOS ADMINISTRATIVOS LA PIEDAD</t>
  </si>
  <si>
    <t>COMISION RD PERIODO 1 JOSE LUIS MUÑOZ</t>
  </si>
  <si>
    <t>VIATICOS TRANSPORTE PATI HERNANDEZ</t>
  </si>
  <si>
    <t>PARCHE DE LLANTAS</t>
  </si>
  <si>
    <t>TRANSPORTE FRANCISCO MARTINEZ</t>
  </si>
  <si>
    <t>COMISION RD PERIODO 1 JOSE DE JESUS</t>
  </si>
  <si>
    <t>COMISION RD PERIOSO 1 VICTOR MANUEL</t>
  </si>
  <si>
    <t>COMSION RD PERIODO 1 DANIEL PADILLA</t>
  </si>
  <si>
    <t>COMISION RD PERIODO 1 FRANCISCO MTZ</t>
  </si>
  <si>
    <t>COMPRA DE THINNER</t>
  </si>
  <si>
    <t>VIATICOS UBALDO BARAJAS MANTENIMIENTO</t>
  </si>
  <si>
    <t>COMISION DIEGO LISANDRO DAMASO</t>
  </si>
  <si>
    <t>ARREGLO DE ANAQUEL RD502</t>
  </si>
  <si>
    <t>COMPRA DE TINNER</t>
  </si>
  <si>
    <t>COMPRA DE AGUA TIENDA</t>
  </si>
  <si>
    <t>VIATICOS JHAROL STED CHEVERO TLMK</t>
  </si>
  <si>
    <t>COMISION JUAN MANUEL ESPINO</t>
  </si>
  <si>
    <t>VIATICOS JUAN MANUEL ESPINO</t>
  </si>
  <si>
    <t>COMPRA DE BOLSA ROLLO CORTES</t>
  </si>
  <si>
    <t>VIATICOS JORGE Y UBALDO LEON</t>
  </si>
  <si>
    <t>PARCHE LLANTA RD501</t>
  </si>
  <si>
    <t>COMPRA QUITA GOMA</t>
  </si>
  <si>
    <t>MERMA HUEVITO PALOMA</t>
  </si>
  <si>
    <t>COMPRA DE BOLSA PARA KILEADO</t>
  </si>
  <si>
    <t>APOYO DE VIVIENDA JOSE RAMON Y ANTONI LOPEZ</t>
  </si>
  <si>
    <t>pension Huanimaro</t>
  </si>
  <si>
    <t>peaje zamora</t>
  </si>
  <si>
    <t>reparacion de chapa ford lobo</t>
  </si>
  <si>
    <t>chicote y tornillos ford lobo</t>
  </si>
  <si>
    <t>G Elecrticista</t>
  </si>
  <si>
    <t>ampliacion oficinas</t>
  </si>
  <si>
    <t>C Rompope Santa Sofia</t>
  </si>
  <si>
    <t>C Natalia Tena Villaseñor</t>
  </si>
  <si>
    <t>rem Cueritos Fryen</t>
  </si>
  <si>
    <t>C Distribuidora Tribilin</t>
  </si>
  <si>
    <t>rem prod fiesta</t>
  </si>
  <si>
    <t>C tostadas Guadalupe</t>
  </si>
  <si>
    <t>C Dulces Nico</t>
  </si>
  <si>
    <t>rem rollos Guayaba</t>
  </si>
  <si>
    <t>C Jorge Karim</t>
  </si>
  <si>
    <t>rem macriñonn</t>
  </si>
  <si>
    <t>C Estsrella dorada</t>
  </si>
  <si>
    <t>rem ates</t>
  </si>
  <si>
    <t>G Juan Jesus Bautista Flores</t>
  </si>
  <si>
    <t>Prestamo personal</t>
  </si>
  <si>
    <t>C Paletas Alma (jaime Alvo)</t>
  </si>
  <si>
    <t>C Dulces Selectos (jaime alvo)</t>
  </si>
  <si>
    <t>C J Jesus Guzman Roman (jaime Alvo)</t>
  </si>
  <si>
    <t>rem kangurin</t>
  </si>
  <si>
    <t>G Jose Leonardo Logistsica</t>
  </si>
  <si>
    <t>pago registro poder notarial</t>
  </si>
  <si>
    <t>pago basurero municipal</t>
  </si>
  <si>
    <t>maniobras la rosa</t>
  </si>
  <si>
    <t>pensionb y taxi fletes gdl</t>
  </si>
  <si>
    <t>Pulida fasia Jetta Golpe</t>
  </si>
  <si>
    <t>VENTA RD 22 DEL DIA 23/01/2026</t>
  </si>
  <si>
    <t>VENTA RUTA 26 DEL DIA 23/001/2026</t>
  </si>
  <si>
    <t>VENTA RD 21 DEL DIA 23/01/2026</t>
  </si>
  <si>
    <t>VENTAS RD 23 DEL DIA 23/01/2026</t>
  </si>
  <si>
    <t>VENTA RD 27 DEL DIA 23/01/2026</t>
  </si>
  <si>
    <t>VENTA RD 28 DEL DIA 22/01/2026</t>
  </si>
  <si>
    <t>Ventas Ruta Vecinal 22/01</t>
  </si>
  <si>
    <t>Ventas RD morelia 21/01</t>
  </si>
  <si>
    <t>ventas RD Canindo 20/01</t>
  </si>
  <si>
    <t>COMPRA DE LIGAS FINANZAS</t>
  </si>
  <si>
    <t>MORELIA DEL DIA 10/01/2026</t>
  </si>
  <si>
    <t>PROVEEDOR ZACAPU</t>
  </si>
  <si>
    <t>DELICIATE</t>
  </si>
  <si>
    <t>PROVEEDOR GOMITAS</t>
  </si>
  <si>
    <t>PROVEEDOR ANGUIANO</t>
  </si>
  <si>
    <t>PROVEEDOR CUERITOS</t>
  </si>
  <si>
    <t>PROVEEDOR MONSIL</t>
  </si>
  <si>
    <t>MADERO INTENDENCIA</t>
  </si>
  <si>
    <t>UBER AARON</t>
  </si>
  <si>
    <t>BASURA</t>
  </si>
  <si>
    <t>COMIDA INVENTARIO MADERO</t>
  </si>
  <si>
    <t>UBER YOSELIN</t>
  </si>
  <si>
    <t>BONO INVENTARIOS</t>
  </si>
  <si>
    <t>CONSUMO ROSCA DE REYES</t>
  </si>
  <si>
    <t>MANIOBRA GONAC</t>
  </si>
  <si>
    <t>FLETE RICALETA</t>
  </si>
  <si>
    <t>PAPEL DECORSCION 14 FEBRERO</t>
  </si>
  <si>
    <t>PAGO NOMINA ALBERTO</t>
  </si>
  <si>
    <t>VIATICOS UBER CARLOS</t>
  </si>
  <si>
    <t>VIATICOS + BONO POR PAPELERIA HAROL</t>
  </si>
  <si>
    <t>TALACHA HAROLD</t>
  </si>
  <si>
    <t>NOMINA 545 SEM 4</t>
  </si>
  <si>
    <t>FLETE CH HIDALGO</t>
  </si>
  <si>
    <t>PAGO AUX APRUEBA TLMK</t>
  </si>
  <si>
    <t>PAGO AUX EXTERNO TLMK</t>
  </si>
  <si>
    <t>VIATIOCS TLMK ADONAI</t>
  </si>
  <si>
    <t>UBER TLMK HAROLD</t>
  </si>
  <si>
    <t>CASETA TLMK</t>
  </si>
  <si>
    <t>TALACHA REPARACCION LLANTA</t>
  </si>
  <si>
    <t>VIATICOS TLMK CHOFERES</t>
  </si>
  <si>
    <t>NOMINA 26 SEM 4</t>
  </si>
  <si>
    <t>NOMINA 67 SEM 4</t>
  </si>
  <si>
    <t>NOMINA 140 SEM 4</t>
  </si>
  <si>
    <t>NOMINA 538 SEM 4</t>
  </si>
  <si>
    <t>NOMINA 245 SEM 4</t>
  </si>
  <si>
    <t>MORELIA ABASTOS STAF</t>
  </si>
  <si>
    <t>NOMINA 247 SEM 4</t>
  </si>
  <si>
    <t>NOMINA 679 SEM 4</t>
  </si>
  <si>
    <t>NOMINA 260 SEM 4</t>
  </si>
  <si>
    <t>NOMINA 293 SEM 4</t>
  </si>
  <si>
    <t>NOMINA 376 SEM 4</t>
  </si>
  <si>
    <t>NOMINA 586 SEM 4</t>
  </si>
  <si>
    <t>NOMINA 516 SEM 4</t>
  </si>
  <si>
    <t>NOMINA 491 SEM 4</t>
  </si>
  <si>
    <t>NOMINA 261 SEM 4</t>
  </si>
  <si>
    <t>NOMINA 570 SEM 4</t>
  </si>
  <si>
    <t>NOMINA 680 SEM 4</t>
  </si>
  <si>
    <t>NOMINA 544 SEM 4</t>
  </si>
  <si>
    <t>NOMINA 463 SEM 4</t>
  </si>
  <si>
    <t>NOMINA 684 SEM 4</t>
  </si>
  <si>
    <t>NOMINA 681 SEM 4</t>
  </si>
  <si>
    <t>JESUS</t>
  </si>
  <si>
    <t>PAGO DE LICENCIAS MUNICIPALES PH 2025 Y 2026</t>
  </si>
  <si>
    <t>MORELÑIA DEL DIA 10-01-2026</t>
  </si>
  <si>
    <t>FLETE TLMK RUTA</t>
  </si>
  <si>
    <t>RAFIA PARA CONSUMO</t>
  </si>
  <si>
    <t>APOYO DE VIVIENDA</t>
  </si>
  <si>
    <t>ROSCA REYES</t>
  </si>
  <si>
    <t>CONSUMO DE BOLSA</t>
  </si>
  <si>
    <t>BONO COBRANZA</t>
  </si>
  <si>
    <t>VIATICOS ENTRADA CLIENTES</t>
  </si>
  <si>
    <t>YARETH</t>
  </si>
  <si>
    <t>BONO GELATINA D'GARI F:0218 $25 X CAJA</t>
  </si>
  <si>
    <t>SERGIO FRANCISCO MENDOZA</t>
  </si>
  <si>
    <t>MANUEL GARCIA ZURITA</t>
  </si>
  <si>
    <t>DANIEL FRANCO MARTINEZ</t>
  </si>
  <si>
    <t>Bono actividades adicionales compras</t>
  </si>
  <si>
    <t>Bono Capital humano Divisa Sem 45</t>
  </si>
  <si>
    <t>G Maria Selene</t>
  </si>
  <si>
    <t>Bono Capital humano anahuac Sem 15</t>
  </si>
  <si>
    <t>G Angelic Maria Muñoz</t>
  </si>
  <si>
    <t>Bono Capital humano Anahuac Sem 15</t>
  </si>
  <si>
    <t>G Yazmin Sarai gomez</t>
  </si>
  <si>
    <t>G dulce Maria alatorre</t>
  </si>
  <si>
    <t>G Pago Prediales</t>
  </si>
  <si>
    <t>pago predial, santa ana y lp</t>
  </si>
  <si>
    <t>c Piñatas Anita</t>
  </si>
  <si>
    <t>g Tania RH</t>
  </si>
  <si>
    <t>Gasto papel periodico</t>
  </si>
  <si>
    <t>Cambio de propietario S10</t>
  </si>
  <si>
    <t>bomba de chutch ford 350</t>
  </si>
  <si>
    <t>VENTA RD 28 DEL DIA 23/01/2026</t>
  </si>
  <si>
    <t>G Oscar Maniobras</t>
  </si>
  <si>
    <t xml:space="preserve">  </t>
  </si>
  <si>
    <t>G Bruno Lopez H</t>
  </si>
  <si>
    <t>captura en kepler Feb-Agosto</t>
  </si>
  <si>
    <t>G Juan Angel Lopez H</t>
  </si>
  <si>
    <t>captura en kepler Feb-Sep</t>
  </si>
  <si>
    <t>G LIZ MARTINEZ</t>
  </si>
  <si>
    <t>Armado de aguinaldos</t>
  </si>
  <si>
    <t>C Grupo La Tapatia</t>
  </si>
  <si>
    <t>rem conos la tapatia</t>
  </si>
  <si>
    <t>G Recursos Humanos</t>
  </si>
  <si>
    <t>bono por cumplimiento</t>
  </si>
  <si>
    <t>bono por cumplimiento de objetivo</t>
  </si>
  <si>
    <t>Bo no cumplimiento de objetivo</t>
  </si>
  <si>
    <t>G Suc PH RD</t>
  </si>
  <si>
    <t>reposicion caja chica</t>
  </si>
  <si>
    <t>G Suc La Piedad Abastos</t>
  </si>
  <si>
    <t>G Julio Cesar Torres</t>
  </si>
  <si>
    <t>Bono por aprovechamiento desc pp Nov-dic</t>
  </si>
  <si>
    <t>c Palomitas Memin</t>
  </si>
  <si>
    <t>Ventas RD Canindo 22/01</t>
  </si>
  <si>
    <t>nom 4 practicante compras</t>
  </si>
  <si>
    <t>Ventas RD 28 24/01</t>
  </si>
  <si>
    <t>Ventas RD 27 24/01</t>
  </si>
  <si>
    <t>Ventas RD 26 24/01</t>
  </si>
  <si>
    <t>Ventas RD 23 24/01</t>
  </si>
  <si>
    <t>Ventas RD 22 24/01</t>
  </si>
  <si>
    <t>Ventas RD 21 24/01</t>
  </si>
  <si>
    <t>Ventas Ruta Vecinal PH 23/01</t>
  </si>
  <si>
    <t>Ventas RV Morelia 02/01</t>
  </si>
  <si>
    <t>Ventas Ruta Vecinal 03/01</t>
  </si>
  <si>
    <t>Ventas RD Canindo 21/01</t>
  </si>
  <si>
    <t>Ventas Ruta Vecinal Morelia 06/01</t>
  </si>
  <si>
    <t>G Luis Arturo Lopez Orozco</t>
  </si>
  <si>
    <t>Pago Interes Enero a Julio 2024</t>
  </si>
  <si>
    <t>G Arwea MKT</t>
  </si>
  <si>
    <t>Aopyo bolsas de los altos</t>
  </si>
  <si>
    <t>G Daniel Padilla</t>
  </si>
  <si>
    <t>$10 bono por caja Osigot Gaby F0528</t>
  </si>
  <si>
    <t>G Victor Hugo Garcia</t>
  </si>
  <si>
    <t>98</t>
  </si>
  <si>
    <t>G ricardo Plascencia</t>
  </si>
  <si>
    <t>G Jose Joel Morales Mejia</t>
  </si>
  <si>
    <t>Reposicion caja chica</t>
  </si>
  <si>
    <t>Recoleccion de basura</t>
  </si>
  <si>
    <t>G Logistica Vehiculos</t>
  </si>
  <si>
    <t>verificacion humo penjamo</t>
  </si>
  <si>
    <t>G Logistsica Vehiculos</t>
  </si>
  <si>
    <t>refrendo Jalisco</t>
  </si>
  <si>
    <t>pago refrendos Michoacan</t>
  </si>
  <si>
    <t>G Luis Francisco Lopez</t>
  </si>
  <si>
    <t>pago TDC Amex</t>
  </si>
  <si>
    <t>G Tarjeta American Express</t>
  </si>
  <si>
    <t>pago gastos y consumos TDC</t>
  </si>
  <si>
    <t>pago TDC American Express</t>
  </si>
  <si>
    <t>C Abarrotes el Zorro</t>
  </si>
  <si>
    <t>abarrotes</t>
  </si>
  <si>
    <t>G Luis Fco Lopez</t>
  </si>
  <si>
    <t>pago TDC BBVA</t>
  </si>
  <si>
    <t>VENTA RD 21 DEL DIA 27/01/2026</t>
  </si>
  <si>
    <t>VENTA RD 26 DEL DIA 27/01/2026</t>
  </si>
  <si>
    <t>VENTAS RD 27 DEL DIA 27/01/2026</t>
  </si>
  <si>
    <t>VENTA RD 23 DEL DIA 27/01/2026</t>
  </si>
  <si>
    <t>VENTA RD 28 DEL DIA 26/01/2026</t>
  </si>
  <si>
    <t>VENTAS RD 27 DEL DIA 26/01/2026</t>
  </si>
  <si>
    <t>VENTA DEL DIA 26 DEL DIA 26/01/2026</t>
  </si>
  <si>
    <t>VENTA RD 23 DEL DIA 26/01/2026</t>
  </si>
  <si>
    <t>VENTA RD 22 DEL DIA 27/01/2026</t>
  </si>
  <si>
    <t>VENTA RD 21 DEL DIA 26/01/2026</t>
  </si>
  <si>
    <t>Ventas Suc LPA 23/01</t>
  </si>
  <si>
    <t>Ventas Ruta Vecinal 24/01</t>
  </si>
  <si>
    <t>Ventas Suc 8esq 23/01</t>
  </si>
  <si>
    <t>Ventas RD Canindo 23/01</t>
  </si>
  <si>
    <t>Ventas Suc PH sabado 24/01</t>
  </si>
  <si>
    <t>JOSE BALTAZAR</t>
  </si>
  <si>
    <t>REM OBLEA ZUVA</t>
  </si>
  <si>
    <t>SAN SEBASTIAN</t>
  </si>
  <si>
    <t>REM SAN SEBASTIAN</t>
  </si>
  <si>
    <t>REM CACAHUATE</t>
  </si>
  <si>
    <t>ARCELIA CARATACHEA</t>
  </si>
  <si>
    <t>REM ROMPOP DON AGUSTIN E</t>
  </si>
  <si>
    <t>REM ROMPOPE DON AGUSTIN</t>
  </si>
  <si>
    <t>C Antonio Cazares</t>
  </si>
  <si>
    <t>G Predial Celaya</t>
  </si>
  <si>
    <t>pago predial 2026</t>
  </si>
  <si>
    <t>g Claudia Martinez</t>
  </si>
  <si>
    <t>visita implementacion kepler</t>
  </si>
  <si>
    <t>VENTA RD 22 DEL DIA 28/01/2026</t>
  </si>
  <si>
    <t>VENTA RD 28 DEL DIA 28/01/2026</t>
  </si>
  <si>
    <t>VENTA RD 21 DEL DIA 28/01/2026</t>
  </si>
  <si>
    <t>VENTA RD 26 DEL DIA 28/01/2026</t>
  </si>
  <si>
    <t>VENTA RD 23 DEL DIA 28/01/2026</t>
  </si>
  <si>
    <t>VENTA RUTA RD 27 DEL DIA 28/01/2026</t>
  </si>
  <si>
    <t>VENTAS RD 28 DEL DIA 27/01/2026</t>
  </si>
  <si>
    <t>Ventas Suc 8esq 27/01</t>
  </si>
  <si>
    <t>Ventas Suc LPA 27/01</t>
  </si>
  <si>
    <t>Ventas Suc 8esq 26/01</t>
  </si>
  <si>
    <t>Ventas Suc LPA 26/01</t>
  </si>
  <si>
    <t>Ventas Suc PH Creditos sabado 24/01</t>
  </si>
  <si>
    <t>Ventas Suc PH Sabado 24/01</t>
  </si>
  <si>
    <t>Ventas Suc PH 25/01</t>
  </si>
  <si>
    <t>MORELIA DEL DIA 17/01/2026</t>
  </si>
  <si>
    <t>BNOTANAS PAU</t>
  </si>
  <si>
    <t>PROVEEDOR MICHO</t>
  </si>
  <si>
    <t>PROVEEDOR MERENGUE</t>
  </si>
  <si>
    <t>TRAMITE FISCALIA</t>
  </si>
  <si>
    <t>VIATICOS INTENDENCIA MADERO</t>
  </si>
  <si>
    <t>UBER MADERO AARON</t>
  </si>
  <si>
    <t>TIEMPO AIRE JULISSA</t>
  </si>
  <si>
    <t>PAPEL HIGIENICO</t>
  </si>
  <si>
    <t>BONO POR PAPELERIA CARLOS</t>
  </si>
  <si>
    <t>VIATICOS CHOFER CARLOS</t>
  </si>
  <si>
    <t>VIATICOS AUX CHOFER ANGEL</t>
  </si>
  <si>
    <t>FLETE CD HIDALGO</t>
  </si>
  <si>
    <t>CASETAS TLMK</t>
  </si>
  <si>
    <t>TALACHA</t>
  </si>
  <si>
    <t>TRAMITE FISZAL</t>
  </si>
  <si>
    <t>BONO HAROLD</t>
  </si>
  <si>
    <t>VIATICOS HARLOD</t>
  </si>
  <si>
    <t>UBER CARLOS</t>
  </si>
  <si>
    <t>UBER GLORIA POSADA</t>
  </si>
  <si>
    <t>REPARACION UNIDAD GLORIA</t>
  </si>
  <si>
    <t>TRAMISTE FISCAL</t>
  </si>
  <si>
    <t>PRODUCTO LIMPIEZA</t>
  </si>
  <si>
    <t>GASOLINA TRIMOTO</t>
  </si>
  <si>
    <t>HORAS EXTRAS ANITA</t>
  </si>
  <si>
    <t>HORAS EXTRAS CRISTIAN</t>
  </si>
  <si>
    <t>NOMINA FERNANDO REPOSICION</t>
  </si>
  <si>
    <t>G Jose Leonardo</t>
  </si>
  <si>
    <t>productos limpieza</t>
  </si>
  <si>
    <t>aniobras la rosa</t>
  </si>
  <si>
    <t>maniobras la rosa morelia</t>
  </si>
  <si>
    <t>G Ernesto Zarate</t>
  </si>
  <si>
    <t>pago electricista</t>
  </si>
  <si>
    <t>g Cristian Alfonso Lopez</t>
  </si>
  <si>
    <t>Apoyo para impulsar Reels de temporada</t>
  </si>
  <si>
    <t>VENTA RD 22 DEL DIA 29/01/2026</t>
  </si>
  <si>
    <t>VENTA RD 26 DEL DIA 29/01/2026</t>
  </si>
  <si>
    <t>VENTAS RD 27 DEL DIA 29/01/2025</t>
  </si>
  <si>
    <t>Ventas Ruta Vecinal 28/01</t>
  </si>
  <si>
    <t>Ventas RD Morelia Y RV  26/01</t>
  </si>
  <si>
    <t>Ventas RD Morelia 27/01</t>
  </si>
  <si>
    <t>Ventas RD Morelia 28/01</t>
  </si>
  <si>
    <t>Ventas Ruta Vecinal Morelia 15 y 16 Enero</t>
  </si>
  <si>
    <t>Ventas Ruta Vecinal 27/01</t>
  </si>
  <si>
    <t>Ventas Ruta Vecinal 26/01</t>
  </si>
  <si>
    <t>Ventas Ruta Vecinal Morelia 13/01</t>
  </si>
  <si>
    <t>Ventas Ruta Vecinal Morelia 10/01</t>
  </si>
  <si>
    <t>Ventas Ruta Vecinal Morelia 08 y 09 ene</t>
  </si>
  <si>
    <t>Ventas Ruta Vecinal Morelia 07/01</t>
  </si>
  <si>
    <t>Ventas Ruta Vecinal Morelia 05/01</t>
  </si>
  <si>
    <t>Ventas RD Morelia Y RV 24/01</t>
  </si>
  <si>
    <t>Ventas RD Morelia Y RV 23/01</t>
  </si>
  <si>
    <t>Ventas RD Morelia Y RV 22/01</t>
  </si>
  <si>
    <t>Ventas RD canindo 24/01</t>
  </si>
  <si>
    <t>Ventas RD Canindo 26/01</t>
  </si>
  <si>
    <t>Ventas RD canindo 27/01</t>
  </si>
  <si>
    <t>Ventas RD Canindo 28/01</t>
  </si>
  <si>
    <t>C Antonio Mendez</t>
  </si>
  <si>
    <t>Cena por inventario</t>
  </si>
  <si>
    <t>viaticos reclutamiento</t>
  </si>
  <si>
    <t>rem pal corazones</t>
  </si>
  <si>
    <t>C Kolorin</t>
  </si>
  <si>
    <t>rem velas</t>
  </si>
  <si>
    <t>C dulces Selectos</t>
  </si>
  <si>
    <t>rem mazapann</t>
  </si>
  <si>
    <t>C J Jesus Gumzan</t>
  </si>
  <si>
    <t>rem Kangurin</t>
  </si>
  <si>
    <t>C Jose Luis Canales</t>
  </si>
  <si>
    <t>rem paletas yolis</t>
  </si>
  <si>
    <t>rem gall dulcelicias</t>
  </si>
  <si>
    <t>c Jose Adrian Romo</t>
  </si>
  <si>
    <t>viaticos Tec Beyond</t>
  </si>
  <si>
    <t>G Logisticia</t>
  </si>
  <si>
    <t>Pago refrendos Guanajuato</t>
  </si>
  <si>
    <t>g Logistsica</t>
  </si>
  <si>
    <t>C Huberto Plascencia</t>
  </si>
  <si>
    <t>rem palitos</t>
  </si>
  <si>
    <t>C churros Bigotes</t>
  </si>
  <si>
    <t>rem palanquetas</t>
  </si>
  <si>
    <t>C Ulises rodriguez</t>
  </si>
  <si>
    <t>rem cocadas Bari</t>
  </si>
  <si>
    <t>C Jorge Hernandez</t>
  </si>
  <si>
    <t>remn pal tamarandas</t>
  </si>
  <si>
    <t>PAGO A PAGARE FALTANTE INVENTARIO RD 222</t>
  </si>
  <si>
    <t>PAGO A PAGARE FALTANTE INVENTARIO RD 22</t>
  </si>
  <si>
    <t>PAGO A PAGARE FALTANTE INVENTARIO RD 28</t>
  </si>
  <si>
    <t>PAGO A PAGARE FALTANTE INVENARIO RD 21</t>
  </si>
  <si>
    <t>PAGO PAGARE FALTANTE INVENATARIO</t>
  </si>
  <si>
    <t>VENTAS RD 28 DEL DIA 29/01/2026</t>
  </si>
  <si>
    <t>VENTAS RD 21 DEL DIA 29/01/2026</t>
  </si>
  <si>
    <t>CANINDO DEL DIA 24/01/2026</t>
  </si>
  <si>
    <t>CAMBIO DE LLANTAS RD</t>
  </si>
  <si>
    <t>VIATICOS POR TRANSPORTE PATY HERNANDEZ</t>
  </si>
  <si>
    <t>TAXI PATI HERNANDEZ</t>
  </si>
  <si>
    <t>PERMISO SAHUAYO DON JUAN TLMK</t>
  </si>
  <si>
    <t>CAMBIO DE FUSIBLE TLMK</t>
  </si>
  <si>
    <t>VIATICOS JAHROL STED CHEVERO</t>
  </si>
  <si>
    <t>VIATICOS JUAN MANUEL ESPINOZA</t>
  </si>
  <si>
    <t>PAGO RD CHOQUE OJALATERIA</t>
  </si>
  <si>
    <t>CANDADO DON JUAN TLMK</t>
  </si>
  <si>
    <t>COMPRA JABON</t>
  </si>
  <si>
    <t>COMPRA FABULOSO</t>
  </si>
  <si>
    <t>RECARGA VECINAL (DAMASO)</t>
  </si>
  <si>
    <t>MATERIAL PARA REPARACCION BAÑO (DAMASO)</t>
  </si>
  <si>
    <t>PENSION DE ENERO CAMIONETA NISSAN (DAMASO)</t>
  </si>
  <si>
    <t>BONO TANIA SANCHES SEP-OCT (DAMASO)</t>
  </si>
  <si>
    <t>PAGO VELADOR ENERO (DAMASO)</t>
  </si>
  <si>
    <t>CONSUMO DE BOLSA EMPAQUE (DAMASO)</t>
  </si>
  <si>
    <t>PAGO ENERO CAMION DE BASURA (DAMAZO)</t>
  </si>
  <si>
    <t>RECARGA VECINAL (DAMAZO)</t>
  </si>
  <si>
    <t>DESECHABLE INVENTARIOS (DAMAZO)</t>
  </si>
  <si>
    <t>REFRESCO POR INVENTRARIO</t>
  </si>
  <si>
    <t>NOMINA 27 SEM 5</t>
  </si>
  <si>
    <t>NOMINA 68 SEM 5</t>
  </si>
  <si>
    <t>NOMINA 141 SEM 5</t>
  </si>
  <si>
    <t>NOMINA 539 SEM 5</t>
  </si>
  <si>
    <t>NOMINA 246 SEM 5</t>
  </si>
  <si>
    <t>NOMINA 248 SEM 5</t>
  </si>
  <si>
    <t>NOMINA 680 SEM 5</t>
  </si>
  <si>
    <t>NOMINA 261 SEM 5</t>
  </si>
  <si>
    <t>NOMINA 294 SEM 5</t>
  </si>
  <si>
    <t>NOMINA 377 SEM 5</t>
  </si>
  <si>
    <t>NOMINA 587 SEM 5</t>
  </si>
  <si>
    <t>NOMINA 517 SEM 5</t>
  </si>
  <si>
    <t>NOMINA 492 SEM 5</t>
  </si>
  <si>
    <t>NOMINA 262 SEM 5</t>
  </si>
  <si>
    <t>NOMINA 571 SEM 5</t>
  </si>
  <si>
    <t>NOMINA 681 SEM 5</t>
  </si>
  <si>
    <t>NOMINA 545 SEM 5</t>
  </si>
  <si>
    <t>NOMINA 464 SEM 5</t>
  </si>
  <si>
    <t>NOMINA 685 SEM 5</t>
  </si>
  <si>
    <t>NOMINA 682 SEM 5</t>
  </si>
  <si>
    <t>NOMINA 546 SEM 5</t>
  </si>
  <si>
    <t>VICTOR HUGO GARCIA</t>
  </si>
  <si>
    <t>COMISION RD PERIODO 2</t>
  </si>
  <si>
    <t>JOSE JESUS GARCIA</t>
  </si>
  <si>
    <t>VICTOR ALFONSO MATA</t>
  </si>
  <si>
    <t>VIATICOS LOGISTICA</t>
  </si>
  <si>
    <t>COMISION LOGISTICA</t>
  </si>
  <si>
    <t>MARIA CANDELARIA</t>
  </si>
  <si>
    <t>MARIA CANDELARIA SALGADO</t>
  </si>
  <si>
    <t>MIRIAM JUDIT RODRIGUEZ</t>
  </si>
  <si>
    <t>BONO CAPITAN DE MARCA SEMANA N.46</t>
  </si>
  <si>
    <t>MARCO ANTONIO AVALOZ</t>
  </si>
  <si>
    <t>BONO CAPITAN DE MARCA DIVISA SEMANA N. 46</t>
  </si>
  <si>
    <t>MARIA SELENA (MORELIA ABASTOS)</t>
  </si>
  <si>
    <t>BONO CAPITAN DE MARCA ANAHUAC SEMANA 16</t>
  </si>
  <si>
    <t>ESTEFANIA MUÑOZ VENTURA (PH)</t>
  </si>
  <si>
    <t>BONO CAPITAN DE MARCA ANAHUAC SEMANA N.16</t>
  </si>
  <si>
    <t>FATIMA VILLARREAL ESCAMILLA (PH)</t>
  </si>
  <si>
    <t>CAPITAN DE MARCA DIVISA SEMANA N.46</t>
  </si>
  <si>
    <t>YAZMIN SARAI GOMEZ (8ESQ)</t>
  </si>
  <si>
    <t>ANGELICA MARIA MUÑOZ (8ESQ)</t>
  </si>
  <si>
    <t>DULCE MARIA ALATORRE (LPA)</t>
  </si>
  <si>
    <t>BONO CAPITAN DE MARCA DIVISA SEMANA N.46</t>
  </si>
  <si>
    <t>g Suc La Piedad</t>
  </si>
  <si>
    <t>g Jesus Bautista Flores</t>
  </si>
  <si>
    <t>prestamo personal</t>
  </si>
  <si>
    <t>C palomitas Memin</t>
  </si>
  <si>
    <t>C Rompope Arandela</t>
  </si>
  <si>
    <t>G Bolsas de los Altos</t>
  </si>
  <si>
    <t>Abono al Prestamo</t>
  </si>
  <si>
    <t>C Bolsas de los Altos</t>
  </si>
  <si>
    <t>VENTAS RD 28 DEL DIA 30/01/2026</t>
  </si>
  <si>
    <t>VENTAS RD 27 DEL DIA 30/01/2026</t>
  </si>
  <si>
    <t>VENTAS RD 26 DEL DIA 30/01/2026</t>
  </si>
  <si>
    <t>VENTAS RD 23 DEL DIA 30/01/2026</t>
  </si>
  <si>
    <t>VENTAS RD 22 DEL DIA 30/01/2026</t>
  </si>
  <si>
    <t>VENTAS RD 21 DEL DIA 30/01/2026</t>
  </si>
  <si>
    <t>G Imprenta Trhinity</t>
  </si>
  <si>
    <t>postits</t>
  </si>
  <si>
    <t>G Tarjeta Toka</t>
  </si>
  <si>
    <t>papeleria</t>
  </si>
  <si>
    <t>tela para evento dia de la mjuer</t>
  </si>
  <si>
    <t>G Claudia Mtz Mata</t>
  </si>
  <si>
    <t>chip Bait</t>
  </si>
  <si>
    <t>maniobras descarga cedis</t>
  </si>
  <si>
    <t>g Jorge Rubio</t>
  </si>
  <si>
    <t>Viaticos a Celaya</t>
  </si>
  <si>
    <t>G Bruno Lopez</t>
  </si>
  <si>
    <t>Capturas 2025</t>
  </si>
  <si>
    <t>CF</t>
  </si>
  <si>
    <t>BOLSAS DE LOS ALTOS, S. DE R.L. DE C.V.</t>
  </si>
  <si>
    <t>BANCOS</t>
  </si>
  <si>
    <t>BB 4166</t>
  </si>
  <si>
    <t>BBVA 5712</t>
  </si>
  <si>
    <t>CAJA GRL</t>
  </si>
  <si>
    <t>BB 506</t>
  </si>
  <si>
    <t>BTE 7744</t>
  </si>
  <si>
    <t>BBVA 6721</t>
  </si>
  <si>
    <t>BTE 7133</t>
  </si>
  <si>
    <t>STD 1604</t>
  </si>
  <si>
    <t>STD 2169</t>
  </si>
  <si>
    <t>BB 854</t>
  </si>
  <si>
    <t>BB 3660</t>
  </si>
  <si>
    <t>BBVA 6586</t>
  </si>
  <si>
    <t>BTE 3041</t>
  </si>
  <si>
    <t>BBVA 4176</t>
  </si>
  <si>
    <t>BNMX 1463</t>
  </si>
  <si>
    <t>STD 1621</t>
  </si>
  <si>
    <t>BBVA 2182</t>
  </si>
  <si>
    <t>BBVA 4885</t>
  </si>
  <si>
    <t>STDR 2169</t>
  </si>
  <si>
    <t>STDR 1604</t>
  </si>
  <si>
    <t>STDR 1621</t>
  </si>
  <si>
    <t>Nom 03 8esq</t>
  </si>
  <si>
    <t>Ventas RD morelia</t>
  </si>
  <si>
    <t>HOST HOST</t>
  </si>
  <si>
    <t>Ventas RD Morelia 23/01</t>
  </si>
  <si>
    <t>Ventas RD Morelia 24/01</t>
  </si>
  <si>
    <t>Ventas RD Morelia 22/01</t>
  </si>
  <si>
    <t>Ventas RD Morelia 26/01</t>
  </si>
  <si>
    <t>SUPER LOS PANCHOS SA DE CV</t>
  </si>
  <si>
    <t>FACTORAJE</t>
  </si>
  <si>
    <t>CUENTAS LUIS FRANCISCO</t>
  </si>
  <si>
    <t>INGRESOS</t>
  </si>
  <si>
    <t>EGRESOS</t>
  </si>
  <si>
    <t>MOVIMIENTOS ENTRE CUENTAS</t>
  </si>
  <si>
    <t>BANCO</t>
  </si>
  <si>
    <t>CUENTA</t>
  </si>
  <si>
    <t>SALDO INICIAL</t>
  </si>
  <si>
    <t>INGRESO POR DEVOLUCION</t>
  </si>
  <si>
    <t>REVOLVENCIA CREDITO LEM</t>
  </si>
  <si>
    <t>CREDITOS</t>
  </si>
  <si>
    <t>COMPRAS CON FACTORAJE</t>
  </si>
  <si>
    <t>PAGOS CON FACTORAJE</t>
  </si>
  <si>
    <t>PRESTAMO A CAJA DE AHORRO</t>
  </si>
  <si>
    <t>PAGO A CREDITO LEM</t>
  </si>
  <si>
    <t>GASTOS</t>
  </si>
  <si>
    <t>LEM</t>
  </si>
  <si>
    <t>P</t>
  </si>
  <si>
    <t>PLEM</t>
  </si>
  <si>
    <t>SANTANDER</t>
  </si>
  <si>
    <t>BANAMEX</t>
  </si>
  <si>
    <t>BNMX</t>
  </si>
  <si>
    <t>BBVA</t>
  </si>
  <si>
    <t>BNTE</t>
  </si>
  <si>
    <t>BBAJIO</t>
  </si>
  <si>
    <t>CAJA GENERAL</t>
  </si>
  <si>
    <t>CG</t>
  </si>
  <si>
    <t>FAC</t>
  </si>
  <si>
    <t>TOTAL DE MOVIMIENTOS</t>
  </si>
  <si>
    <t>SALDO FINAL</t>
  </si>
  <si>
    <t>DIFERENCIA FACTORAJE</t>
  </si>
  <si>
    <t>DEV SPEI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</si>
</sst>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0"/>
    <numFmt numFmtId="165" formatCode="dd/mm/yyyy"/>
    <numFmt numFmtId="166" formatCode="d/m/yyyy"/>
    <numFmt numFmtId="167" formatCode="d-m-yy"/>
    <numFmt numFmtId="168" formatCode="dd/mm/yy"/>
    <numFmt numFmtId="169" formatCode="dd-mm-yy"/>
    <numFmt numFmtId="170" formatCode="dd/mm"/>
    <numFmt numFmtId="171" formatCode="d/m/yy"/>
    <numFmt numFmtId="172" formatCode="dd-mm-yyyy"/>
    <numFmt numFmtId="173" formatCode="yyyy-mm-dd"/>
    <numFmt numFmtId="174" formatCode="_-&quot;$&quot;* #,##0.00_-;_-&quot;$&quot;* \-#,##0.00_-;_-&quot;$&quot;* &quot;-&quot;??_-;_-@"/>
  </numFmts>
  <fonts count="31">
    <font>
      <sz val="10.0"/>
      <color rgb="FF000000"/>
      <name val="Arial"/>
      <scheme val="minor"/>
    </font>
    <font>
      <b/>
      <sz val="9.0"/>
      <color theme="1"/>
      <name val="Oxygen"/>
    </font>
    <font>
      <b/>
      <sz val="7.0"/>
      <color theme="1"/>
      <name val="Oxygen"/>
    </font>
    <font>
      <sz val="9.0"/>
      <color theme="1"/>
      <name val="Oxygen"/>
    </font>
    <font>
      <b/>
      <sz val="9.0"/>
      <color rgb="FF000000"/>
      <name val="Oxygen"/>
    </font>
    <font>
      <b/>
      <sz val="7.0"/>
      <color rgb="FF000000"/>
      <name val="Oxygen"/>
    </font>
    <font>
      <sz val="7.0"/>
      <color theme="1"/>
      <name val="Oxygen"/>
    </font>
    <font>
      <sz val="9.0"/>
      <color rgb="FF000000"/>
      <name val="Oxygen"/>
    </font>
    <font>
      <sz val="7.0"/>
      <color rgb="FF000000"/>
      <name val="Oxygen"/>
    </font>
    <font>
      <color theme="1"/>
      <name val="Arial"/>
    </font>
    <font>
      <sz val="10.0"/>
      <color theme="1"/>
      <name val="Poppins"/>
    </font>
    <font>
      <sz val="9.0"/>
      <color theme="1"/>
      <name val="Arial"/>
      <scheme val="minor"/>
    </font>
    <font>
      <sz val="9.0"/>
      <color theme="1"/>
      <name val="Comic Neue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Comic Neue"/>
    </font>
    <font>
      <b/>
      <sz val="8.0"/>
      <color theme="1"/>
      <name val="Comic Neue"/>
    </font>
    <font>
      <sz val="10.0"/>
      <color theme="1"/>
      <name val="Comic Neue"/>
    </font>
    <font>
      <sz val="8.0"/>
      <color theme="1"/>
      <name val="Comic Neue"/>
    </font>
    <font>
      <b/>
      <sz val="10.0"/>
      <color theme="1"/>
      <name val="Poppins"/>
    </font>
    <font>
      <b/>
      <sz val="10.0"/>
      <color rgb="FF000000"/>
      <name val="Comic Neue"/>
    </font>
    <font>
      <sz val="10.0"/>
      <color rgb="FF000000"/>
      <name val="Comic Neue"/>
    </font>
    <font>
      <sz val="10.0"/>
      <color rgb="FFFF0000"/>
      <name val="Comic Neue"/>
    </font>
    <font>
      <sz val="10.0"/>
      <color rgb="FF6AA84F"/>
      <name val="Comic Neue"/>
    </font>
    <font>
      <sz val="10.0"/>
      <color rgb="FF0000FF"/>
      <name val="Comic Neue"/>
    </font>
    <font>
      <sz val="8.0"/>
      <color rgb="FF000000"/>
      <name val="&quot;Arial Narrow&quot;"/>
    </font>
    <font>
      <sz val="10.0"/>
      <color rgb="FF000000"/>
      <name val="Poppins"/>
    </font>
    <font>
      <b/>
      <sz val="10.0"/>
      <color theme="1"/>
      <name val="Oxygen"/>
    </font>
    <font>
      <b/>
      <sz val="11.0"/>
      <color theme="1"/>
      <name val="Arial Narrow"/>
    </font>
    <font/>
    <font>
      <sz val="11.0"/>
      <color theme="1"/>
      <name val="Arial Narrow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1155CC"/>
        <bgColor rgb="FF1155CC"/>
      </patternFill>
    </fill>
    <fill>
      <patternFill patternType="solid">
        <fgColor theme="7"/>
        <bgColor theme="7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77EDAF"/>
        <bgColor rgb="FF77EDAF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BFBFB"/>
        <bgColor rgb="FFFBFBFB"/>
      </patternFill>
    </fill>
    <fill>
      <patternFill patternType="solid">
        <fgColor rgb="FFB4A7D6"/>
        <bgColor rgb="FFB4A7D6"/>
      </patternFill>
    </fill>
    <fill>
      <patternFill patternType="solid">
        <fgColor rgb="FF34A853"/>
        <bgColor rgb="FF34A85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FAF9F9"/>
        <bgColor rgb="FFFAF9F9"/>
      </patternFill>
    </fill>
  </fills>
  <borders count="13">
    <border/>
    <border>
      <top style="thin">
        <color rgb="FFDDDDDD"/>
      </top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1" numFmtId="16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4" numFmtId="0" xfId="0" applyAlignment="1" applyFill="1" applyFont="1">
      <alignment horizontal="left" readingOrder="0"/>
    </xf>
    <xf borderId="0" fillId="3" fontId="5" numFmtId="0" xfId="0" applyFont="1"/>
    <xf borderId="0" fillId="3" fontId="4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0" fontId="1" numFmtId="49" xfId="0" applyAlignment="1" applyFont="1" applyNumberFormat="1">
      <alignment horizontal="center" readingOrder="0"/>
    </xf>
    <xf borderId="0" fillId="4" fontId="3" numFmtId="0" xfId="0" applyAlignment="1" applyFill="1" applyFont="1">
      <alignment readingOrder="0"/>
    </xf>
    <xf borderId="0" fillId="0" fontId="6" numFmtId="166" xfId="0" applyAlignment="1" applyFont="1" applyNumberFormat="1">
      <alignment readingOrder="0"/>
    </xf>
    <xf borderId="0" fillId="4" fontId="3" numFmtId="164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6" numFmtId="167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6" numFmtId="0" xfId="0" applyAlignment="1" applyFont="1">
      <alignment readingOrder="0"/>
    </xf>
    <xf borderId="0" fillId="6" fontId="3" numFmtId="164" xfId="0" applyFont="1" applyNumberFormat="1"/>
    <xf borderId="0" fillId="6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7" fontId="3" numFmtId="164" xfId="0" applyAlignment="1" applyFill="1" applyFont="1" applyNumberFormat="1">
      <alignment readingOrder="0"/>
    </xf>
    <xf borderId="0" fillId="0" fontId="3" numFmtId="10" xfId="0" applyFont="1" applyNumberFormat="1"/>
    <xf borderId="0" fillId="2" fontId="1" numFmtId="0" xfId="0" applyAlignment="1" applyFont="1">
      <alignment horizontal="center" readingOrder="0"/>
    </xf>
    <xf borderId="0" fillId="8" fontId="3" numFmtId="0" xfId="0" applyAlignment="1" applyFill="1" applyFont="1">
      <alignment readingOrder="0"/>
    </xf>
    <xf borderId="0" fillId="0" fontId="6" numFmtId="168" xfId="0" applyAlignment="1" applyFont="1" applyNumberFormat="1">
      <alignment readingOrder="0"/>
    </xf>
    <xf borderId="0" fillId="9" fontId="1" numFmtId="49" xfId="0" applyAlignment="1" applyFill="1" applyFont="1" applyNumberFormat="1">
      <alignment horizontal="center" readingOrder="0"/>
    </xf>
    <xf borderId="0" fillId="6" fontId="6" numFmtId="0" xfId="0" applyFont="1"/>
    <xf borderId="0" fillId="10" fontId="3" numFmtId="0" xfId="0" applyAlignment="1" applyFill="1" applyFont="1">
      <alignment readingOrder="0"/>
    </xf>
    <xf borderId="0" fillId="10" fontId="6" numFmtId="0" xfId="0" applyFont="1"/>
    <xf borderId="0" fillId="10" fontId="3" numFmtId="164" xfId="0" applyAlignment="1" applyFont="1" applyNumberFormat="1">
      <alignment readingOrder="0"/>
    </xf>
    <xf borderId="0" fillId="4" fontId="6" numFmtId="0" xfId="0" applyFont="1"/>
    <xf borderId="0" fillId="4" fontId="3" numFmtId="164" xfId="0" applyFont="1" applyNumberFormat="1"/>
    <xf borderId="0" fillId="4" fontId="6" numFmtId="165" xfId="0" applyAlignment="1" applyFont="1" applyNumberFormat="1">
      <alignment readingOrder="0"/>
    </xf>
    <xf borderId="0" fillId="5" fontId="6" numFmtId="169" xfId="0" applyAlignment="1" applyFont="1" applyNumberFormat="1">
      <alignment readingOrder="0"/>
    </xf>
    <xf borderId="0" fillId="5" fontId="3" numFmtId="164" xfId="0" applyFont="1" applyNumberFormat="1"/>
    <xf borderId="0" fillId="5" fontId="3" numFmtId="164" xfId="0" applyAlignment="1" applyFont="1" applyNumberFormat="1">
      <alignment readingOrder="0"/>
    </xf>
    <xf borderId="0" fillId="11" fontId="3" numFmtId="0" xfId="0" applyAlignment="1" applyFill="1" applyFont="1">
      <alignment readingOrder="0"/>
    </xf>
    <xf borderId="0" fillId="11" fontId="6" numFmtId="165" xfId="0" applyAlignment="1" applyFont="1" applyNumberFormat="1">
      <alignment readingOrder="0"/>
    </xf>
    <xf borderId="0" fillId="11" fontId="3" numFmtId="164" xfId="0" applyFont="1" applyNumberFormat="1"/>
    <xf borderId="0" fillId="11" fontId="3" numFmtId="164" xfId="0" applyAlignment="1" applyFont="1" applyNumberFormat="1">
      <alignment readingOrder="0"/>
    </xf>
    <xf borderId="0" fillId="12" fontId="6" numFmtId="168" xfId="0" applyAlignment="1" applyFill="1" applyFont="1" applyNumberFormat="1">
      <alignment readingOrder="0"/>
    </xf>
    <xf borderId="0" fillId="12" fontId="3" numFmtId="164" xfId="0" applyFont="1" applyNumberFormat="1"/>
    <xf borderId="0" fillId="12" fontId="3" numFmtId="164" xfId="0" applyAlignment="1" applyFont="1" applyNumberFormat="1">
      <alignment readingOrder="0"/>
    </xf>
    <xf borderId="0" fillId="6" fontId="6" numFmtId="165" xfId="0" applyAlignment="1" applyFont="1" applyNumberFormat="1">
      <alignment readingOrder="0"/>
    </xf>
    <xf borderId="0" fillId="4" fontId="3" numFmtId="49" xfId="0" applyAlignment="1" applyFont="1" applyNumberFormat="1">
      <alignment horizontal="center" readingOrder="0"/>
    </xf>
    <xf borderId="0" fillId="9" fontId="1" numFmtId="49" xfId="0" applyAlignment="1" applyFont="1" applyNumberFormat="1">
      <alignment horizontal="center"/>
    </xf>
    <xf borderId="0" fillId="13" fontId="3" numFmtId="0" xfId="0" applyAlignment="1" applyFill="1" applyFont="1">
      <alignment readingOrder="0"/>
    </xf>
    <xf borderId="0" fillId="13" fontId="6" numFmtId="165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14" fontId="3" numFmtId="0" xfId="0" applyAlignment="1" applyFill="1" applyFont="1">
      <alignment readingOrder="0"/>
    </xf>
    <xf borderId="0" fillId="14" fontId="6" numFmtId="166" xfId="0" applyAlignment="1" applyFont="1" applyNumberFormat="1">
      <alignment readingOrder="0"/>
    </xf>
    <xf borderId="0" fillId="14" fontId="3" numFmtId="164" xfId="0" applyFont="1" applyNumberFormat="1"/>
    <xf borderId="0" fillId="14" fontId="3" numFmtId="164" xfId="0" applyAlignment="1" applyFont="1" applyNumberFormat="1">
      <alignment readingOrder="0"/>
    </xf>
    <xf borderId="0" fillId="15" fontId="1" numFmtId="0" xfId="0" applyAlignment="1" applyFill="1" applyFont="1">
      <alignment horizontal="center" readingOrder="0"/>
    </xf>
    <xf borderId="0" fillId="6" fontId="6" numFmtId="168" xfId="0" applyAlignment="1" applyFont="1" applyNumberFormat="1">
      <alignment readingOrder="0"/>
    </xf>
    <xf borderId="0" fillId="11" fontId="6" numFmtId="168" xfId="0" applyAlignment="1" applyFont="1" applyNumberFormat="1">
      <alignment readingOrder="0"/>
    </xf>
    <xf borderId="0" fillId="16" fontId="3" numFmtId="0" xfId="0" applyAlignment="1" applyFill="1" applyFont="1">
      <alignment readingOrder="0"/>
    </xf>
    <xf borderId="0" fillId="16" fontId="6" numFmtId="0" xfId="0" applyFont="1"/>
    <xf borderId="0" fillId="16" fontId="3" numFmtId="164" xfId="0" applyFont="1" applyNumberFormat="1"/>
    <xf borderId="0" fillId="16" fontId="3" numFmtId="164" xfId="0" applyAlignment="1" applyFont="1" applyNumberFormat="1">
      <alignment readingOrder="0"/>
    </xf>
    <xf borderId="0" fillId="3" fontId="2" numFmtId="0" xfId="0" applyFont="1"/>
    <xf borderId="0" fillId="3" fontId="1" numFmtId="164" xfId="0" applyAlignment="1" applyFont="1" applyNumberFormat="1">
      <alignment readingOrder="0"/>
    </xf>
    <xf borderId="0" fillId="0" fontId="7" numFmtId="164" xfId="0" applyFont="1" applyNumberFormat="1"/>
    <xf borderId="0" fillId="4" fontId="7" numFmtId="0" xfId="0" applyAlignment="1" applyFont="1">
      <alignment readingOrder="0"/>
    </xf>
    <xf borderId="0" fillId="4" fontId="8" numFmtId="165" xfId="0" applyAlignment="1" applyFont="1" applyNumberFormat="1">
      <alignment readingOrder="0"/>
    </xf>
    <xf borderId="0" fillId="4" fontId="7" numFmtId="164" xfId="0" applyFont="1" applyNumberFormat="1"/>
    <xf borderId="0" fillId="4" fontId="7" numFmtId="164" xfId="0" applyAlignment="1" applyFont="1" applyNumberFormat="1">
      <alignment readingOrder="0"/>
    </xf>
    <xf borderId="0" fillId="5" fontId="7" numFmtId="0" xfId="0" applyAlignment="1" applyFont="1">
      <alignment readingOrder="0"/>
    </xf>
    <xf borderId="0" fillId="5" fontId="8" numFmtId="169" xfId="0" applyAlignment="1" applyFont="1" applyNumberFormat="1">
      <alignment readingOrder="0"/>
    </xf>
    <xf borderId="0" fillId="5" fontId="7" numFmtId="164" xfId="0" applyFont="1" applyNumberFormat="1"/>
    <xf borderId="0" fillId="5" fontId="7" numFmtId="164" xfId="0" applyAlignment="1" applyFont="1" applyNumberFormat="1">
      <alignment readingOrder="0"/>
    </xf>
    <xf borderId="0" fillId="12" fontId="7" numFmtId="0" xfId="0" applyAlignment="1" applyFont="1">
      <alignment readingOrder="0"/>
    </xf>
    <xf borderId="0" fillId="12" fontId="8" numFmtId="165" xfId="0" applyAlignment="1" applyFont="1" applyNumberFormat="1">
      <alignment readingOrder="0"/>
    </xf>
    <xf borderId="0" fillId="12" fontId="7" numFmtId="164" xfId="0" applyFont="1" applyNumberFormat="1"/>
    <xf borderId="0" fillId="12" fontId="7" numFmtId="164" xfId="0" applyAlignment="1" applyFont="1" applyNumberFormat="1">
      <alignment readingOrder="0"/>
    </xf>
    <xf borderId="0" fillId="6" fontId="7" numFmtId="0" xfId="0" applyAlignment="1" applyFont="1">
      <alignment readingOrder="0"/>
    </xf>
    <xf borderId="0" fillId="6" fontId="8" numFmtId="165" xfId="0" applyAlignment="1" applyFont="1" applyNumberFormat="1">
      <alignment readingOrder="0"/>
    </xf>
    <xf borderId="0" fillId="6" fontId="7" numFmtId="164" xfId="0" applyFont="1" applyNumberFormat="1"/>
    <xf borderId="0" fillId="6" fontId="7" numFmtId="164" xfId="0" applyAlignment="1" applyFont="1" applyNumberFormat="1">
      <alignment readingOrder="0"/>
    </xf>
    <xf borderId="0" fillId="5" fontId="8" numFmtId="0" xfId="0" applyFont="1"/>
    <xf borderId="0" fillId="8" fontId="7" numFmtId="0" xfId="0" applyAlignment="1" applyFont="1">
      <alignment readingOrder="0"/>
    </xf>
    <xf borderId="0" fillId="0" fontId="8" numFmtId="0" xfId="0" applyFont="1"/>
    <xf borderId="0" fillId="0" fontId="7" numFmtId="164" xfId="0" applyAlignment="1" applyFont="1" applyNumberFormat="1">
      <alignment readingOrder="0"/>
    </xf>
    <xf borderId="0" fillId="11" fontId="7" numFmtId="0" xfId="0" applyAlignment="1" applyFont="1">
      <alignment readingOrder="0"/>
    </xf>
    <xf borderId="0" fillId="11" fontId="8" numFmtId="165" xfId="0" applyAlignment="1" applyFont="1" applyNumberFormat="1">
      <alignment readingOrder="0"/>
    </xf>
    <xf borderId="0" fillId="11" fontId="7" numFmtId="164" xfId="0" applyFont="1" applyNumberFormat="1"/>
    <xf borderId="0" fillId="11" fontId="7" numFmtId="164" xfId="0" applyAlignment="1" applyFont="1" applyNumberFormat="1">
      <alignment readingOrder="0"/>
    </xf>
    <xf borderId="0" fillId="10" fontId="7" numFmtId="0" xfId="0" applyAlignment="1" applyFont="1">
      <alignment readingOrder="0"/>
    </xf>
    <xf borderId="0" fillId="10" fontId="8" numFmtId="0" xfId="0" applyFont="1"/>
    <xf borderId="0" fillId="10" fontId="7" numFmtId="164" xfId="0" applyAlignment="1" applyFont="1" applyNumberFormat="1">
      <alignment readingOrder="0"/>
    </xf>
    <xf borderId="0" fillId="17" fontId="7" numFmtId="0" xfId="0" applyAlignment="1" applyFill="1" applyFont="1">
      <alignment readingOrder="0"/>
    </xf>
    <xf borderId="0" fillId="18" fontId="3" numFmtId="0" xfId="0" applyFill="1" applyFont="1"/>
    <xf borderId="0" fillId="12" fontId="6" numFmtId="165" xfId="0" applyAlignment="1" applyFont="1" applyNumberFormat="1">
      <alignment readingOrder="0"/>
    </xf>
    <xf borderId="0" fillId="19" fontId="3" numFmtId="0" xfId="0" applyFill="1" applyFont="1"/>
    <xf borderId="0" fillId="19" fontId="3" numFmtId="164" xfId="0" applyAlignment="1" applyFont="1" applyNumberFormat="1">
      <alignment readingOrder="0"/>
    </xf>
    <xf borderId="0" fillId="20" fontId="3" numFmtId="0" xfId="0" applyAlignment="1" applyFill="1" applyFont="1">
      <alignment readingOrder="0"/>
    </xf>
    <xf borderId="0" fillId="20" fontId="6" numFmtId="166" xfId="0" applyAlignment="1" applyFont="1" applyNumberFormat="1">
      <alignment readingOrder="0"/>
    </xf>
    <xf borderId="0" fillId="20" fontId="3" numFmtId="164" xfId="0" applyFont="1" applyNumberFormat="1"/>
    <xf borderId="0" fillId="20" fontId="3" numFmtId="164" xfId="0" applyAlignment="1" applyFont="1" applyNumberFormat="1">
      <alignment readingOrder="0"/>
    </xf>
    <xf borderId="0" fillId="17" fontId="3" numFmtId="0" xfId="0" applyAlignment="1" applyFont="1">
      <alignment readingOrder="0"/>
    </xf>
    <xf borderId="0" fillId="4" fontId="6" numFmtId="170" xfId="0" applyAlignment="1" applyFont="1" applyNumberFormat="1">
      <alignment readingOrder="0"/>
    </xf>
    <xf borderId="0" fillId="4" fontId="6" numFmtId="168" xfId="0" applyAlignment="1" applyFont="1" applyNumberFormat="1">
      <alignment readingOrder="0"/>
    </xf>
    <xf borderId="0" fillId="10" fontId="3" numFmtId="164" xfId="0" applyFont="1" applyNumberFormat="1"/>
    <xf borderId="0" fillId="9" fontId="3" numFmtId="0" xfId="0" applyAlignment="1" applyFont="1">
      <alignment readingOrder="0"/>
    </xf>
    <xf borderId="0" fillId="11" fontId="6" numFmtId="0" xfId="0" applyAlignment="1" applyFont="1">
      <alignment readingOrder="0"/>
    </xf>
    <xf borderId="0" fillId="14" fontId="3" numFmtId="0" xfId="0" applyAlignment="1" applyFont="1">
      <alignment horizontal="left" readingOrder="0"/>
    </xf>
    <xf borderId="0" fillId="21" fontId="3" numFmtId="164" xfId="0" applyAlignment="1" applyFill="1" applyFont="1" applyNumberFormat="1">
      <alignment readingOrder="0"/>
    </xf>
    <xf borderId="0" fillId="4" fontId="6" numFmtId="0" xfId="0" applyAlignment="1" applyFont="1">
      <alignment readingOrder="0"/>
    </xf>
    <xf borderId="0" fillId="0" fontId="1" numFmtId="49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6" fontId="9" numFmtId="171" xfId="0" applyAlignment="1" applyFont="1" applyNumberFormat="1">
      <alignment readingOrder="0" vertical="bottom"/>
    </xf>
    <xf borderId="0" fillId="6" fontId="9" numFmtId="164" xfId="0" applyAlignment="1" applyFont="1" applyNumberFormat="1">
      <alignment vertical="bottom"/>
    </xf>
    <xf borderId="0" fillId="6" fontId="9" numFmtId="168" xfId="0" applyAlignment="1" applyFont="1" applyNumberFormat="1">
      <alignment readingOrder="0" vertical="bottom"/>
    </xf>
    <xf borderId="0" fillId="6" fontId="9" numFmtId="0" xfId="0" applyAlignment="1" applyFont="1">
      <alignment vertical="bottom"/>
    </xf>
    <xf borderId="0" fillId="19" fontId="3" numFmtId="164" xfId="0" applyFont="1" applyNumberFormat="1"/>
    <xf borderId="0" fillId="5" fontId="3" numFmtId="0" xfId="0" applyAlignment="1" applyFont="1">
      <alignment horizontal="left" readingOrder="0"/>
    </xf>
    <xf borderId="0" fillId="5" fontId="6" numFmtId="0" xfId="0" applyFont="1"/>
    <xf borderId="0" fillId="3" fontId="1" numFmtId="0" xfId="0" applyFont="1"/>
    <xf borderId="0" fillId="3" fontId="1" numFmtId="0" xfId="0" applyAlignment="1" applyFont="1">
      <alignment readingOrder="0"/>
    </xf>
    <xf borderId="0" fillId="20" fontId="10" numFmtId="0" xfId="0" applyAlignment="1" applyFont="1">
      <alignment horizontal="left" readingOrder="0"/>
    </xf>
    <xf borderId="0" fillId="22" fontId="3" numFmtId="164" xfId="0" applyFill="1" applyFont="1" applyNumberFormat="1"/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4" numFmtId="49" xfId="0" applyAlignment="1" applyFont="1" applyNumberForma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4" numFmtId="164" xfId="0" applyAlignment="1" applyFont="1" applyNumberFormat="1">
      <alignment horizontal="right" vertical="bottom"/>
    </xf>
    <xf borderId="0" fillId="0" fontId="7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0" fontId="7" numFmtId="0" xfId="0" applyAlignment="1" applyFont="1">
      <alignment horizontal="left" readingOrder="0"/>
    </xf>
    <xf borderId="0" fillId="20" fontId="8" numFmtId="166" xfId="0" applyAlignment="1" applyFont="1" applyNumberFormat="1">
      <alignment readingOrder="0"/>
    </xf>
    <xf borderId="0" fillId="20" fontId="7" numFmtId="164" xfId="0" applyFont="1" applyNumberFormat="1"/>
    <xf borderId="0" fillId="2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8" fontId="7" numFmtId="0" xfId="0" applyAlignment="1" applyFont="1">
      <alignment horizontal="left" readingOrder="0"/>
    </xf>
    <xf borderId="0" fillId="6" fontId="7" numFmtId="0" xfId="0" applyAlignment="1" applyFont="1">
      <alignment horizontal="left" readingOrder="0"/>
    </xf>
    <xf borderId="0" fillId="6" fontId="8" numFmtId="166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7" fontId="1" numFmtId="0" xfId="0" applyAlignment="1" applyFont="1">
      <alignment horizontal="center"/>
    </xf>
    <xf borderId="0" fillId="7" fontId="8" numFmtId="165" xfId="0" applyAlignment="1" applyFont="1" applyNumberFormat="1">
      <alignment readingOrder="0"/>
    </xf>
    <xf borderId="0" fillId="7" fontId="7" numFmtId="164" xfId="0" applyFont="1" applyNumberFormat="1"/>
    <xf borderId="0" fillId="2" fontId="4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20" fontId="3" numFmtId="0" xfId="0" applyAlignment="1" applyFont="1">
      <alignment horizontal="left" readingOrder="0"/>
    </xf>
    <xf borderId="0" fillId="8" fontId="3" numFmtId="0" xfId="0" applyAlignment="1" applyFont="1">
      <alignment horizontal="left" readingOrder="0"/>
    </xf>
    <xf borderId="0" fillId="6" fontId="8" numFmtId="171" xfId="0" applyAlignment="1" applyFont="1" applyNumberFormat="1">
      <alignment readingOrder="0"/>
    </xf>
    <xf borderId="0" fillId="0" fontId="4" numFmtId="0" xfId="0" applyFont="1"/>
    <xf borderId="0" fillId="6" fontId="8" numFmtId="0" xfId="0" applyFont="1"/>
    <xf borderId="0" fillId="14" fontId="8" numFmtId="166" xfId="0" applyAlignment="1" applyFont="1" applyNumberFormat="1">
      <alignment readingOrder="0"/>
    </xf>
    <xf borderId="0" fillId="14" fontId="7" numFmtId="164" xfId="0" applyFont="1" applyNumberFormat="1"/>
    <xf borderId="0" fillId="14" fontId="7" numFmtId="164" xfId="0" applyAlignment="1" applyFont="1" applyNumberFormat="1">
      <alignment readingOrder="0"/>
    </xf>
    <xf borderId="0" fillId="14" fontId="7" numFmtId="0" xfId="0" applyAlignment="1" applyFont="1">
      <alignment readingOrder="0"/>
    </xf>
    <xf borderId="0" fillId="6" fontId="8" numFmtId="0" xfId="0" applyAlignment="1" applyFont="1">
      <alignment readingOrder="0"/>
    </xf>
    <xf borderId="0" fillId="10" fontId="7" numFmtId="0" xfId="0" applyAlignment="1" applyFont="1">
      <alignment horizontal="left" readingOrder="0"/>
    </xf>
    <xf borderId="0" fillId="22" fontId="7" numFmtId="164" xfId="0" applyFont="1" applyNumberFormat="1"/>
    <xf borderId="0" fillId="0" fontId="7" numFmtId="0" xfId="0" applyAlignment="1" applyFont="1">
      <alignment horizontal="left"/>
    </xf>
    <xf borderId="0" fillId="0" fontId="3" numFmtId="165" xfId="0" applyAlignment="1" applyFont="1" applyNumberFormat="1">
      <alignment horizontal="center" readingOrder="0"/>
    </xf>
    <xf borderId="0" fillId="20" fontId="7" numFmtId="164" xfId="0" applyAlignment="1" applyFont="1" applyNumberFormat="1">
      <alignment shrinkToFit="0" vertical="bottom" wrapText="0"/>
    </xf>
    <xf borderId="0" fillId="20" fontId="7" numFmtId="164" xfId="0" applyAlignment="1" applyFont="1" applyNumberFormat="1">
      <alignment horizontal="right" readingOrder="0" shrinkToFit="0" vertical="bottom" wrapText="0"/>
    </xf>
    <xf borderId="0" fillId="20" fontId="6" numFmtId="165" xfId="0" applyAlignment="1" applyFont="1" applyNumberFormat="1">
      <alignment readingOrder="0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7" fontId="1" numFmtId="0" xfId="0" applyAlignment="1" applyFont="1">
      <alignment horizontal="center" readingOrder="0"/>
    </xf>
    <xf borderId="0" fillId="7" fontId="7" numFmtId="0" xfId="0" applyAlignment="1" applyFont="1">
      <alignment horizontal="left" readingOrder="0"/>
    </xf>
    <xf borderId="0" fillId="20" fontId="6" numFmtId="0" xfId="0" applyAlignment="1" applyFont="1">
      <alignment readingOrder="0"/>
    </xf>
    <xf borderId="0" fillId="23" fontId="3" numFmtId="0" xfId="0" applyAlignment="1" applyFill="1" applyFont="1">
      <alignment horizontal="left" readingOrder="0"/>
    </xf>
    <xf borderId="0" fillId="23" fontId="6" numFmtId="166" xfId="0" applyAlignment="1" applyFont="1" applyNumberFormat="1">
      <alignment readingOrder="0"/>
    </xf>
    <xf borderId="0" fillId="23" fontId="3" numFmtId="164" xfId="0" applyFont="1" applyNumberFormat="1"/>
    <xf borderId="0" fillId="23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23" fontId="3" numFmtId="0" xfId="0" applyAlignment="1" applyFont="1">
      <alignment readingOrder="0"/>
    </xf>
    <xf borderId="0" fillId="23" fontId="6" numFmtId="0" xfId="0" applyAlignment="1" applyFont="1">
      <alignment readingOrder="0"/>
    </xf>
    <xf borderId="0" fillId="23" fontId="6" numFmtId="169" xfId="0" applyAlignment="1" applyFont="1" applyNumberFormat="1">
      <alignment readingOrder="0"/>
    </xf>
    <xf borderId="0" fillId="23" fontId="7" numFmtId="0" xfId="0" applyAlignment="1" applyFont="1">
      <alignment horizontal="left" readingOrder="0"/>
    </xf>
    <xf borderId="0" fillId="5" fontId="6" numFmtId="166" xfId="0" applyAlignment="1" applyFont="1" applyNumberFormat="1">
      <alignment readingOrder="0"/>
    </xf>
    <xf borderId="0" fillId="11" fontId="7" numFmtId="0" xfId="0" applyAlignment="1" applyFont="1">
      <alignment horizontal="left" readingOrder="0"/>
    </xf>
    <xf borderId="0" fillId="11" fontId="6" numFmtId="169" xfId="0" applyAlignment="1" applyFont="1" applyNumberFormat="1">
      <alignment readingOrder="0"/>
    </xf>
    <xf borderId="0" fillId="11" fontId="6" numFmtId="0" xfId="0" applyFont="1"/>
    <xf borderId="0" fillId="11" fontId="3" numFmtId="0" xfId="0" applyAlignment="1" applyFont="1">
      <alignment horizontal="left" readingOrder="0"/>
    </xf>
    <xf borderId="0" fillId="11" fontId="6" numFmtId="166" xfId="0" applyAlignment="1" applyFont="1" applyNumberFormat="1">
      <alignment readingOrder="0"/>
    </xf>
    <xf borderId="0" fillId="5" fontId="7" numFmtId="0" xfId="0" applyAlignment="1" applyFont="1">
      <alignment horizontal="left" readingOrder="0"/>
    </xf>
    <xf borderId="0" fillId="13" fontId="6" numFmtId="166" xfId="0" applyAlignment="1" applyFont="1" applyNumberFormat="1">
      <alignment readingOrder="0"/>
    </xf>
    <xf borderId="0" fillId="24" fontId="3" numFmtId="0" xfId="0" applyAlignment="1" applyFill="1" applyFont="1">
      <alignment readingOrder="0"/>
    </xf>
    <xf borderId="0" fillId="5" fontId="6" numFmtId="165" xfId="0" applyAlignment="1" applyFont="1" applyNumberFormat="1">
      <alignment readingOrder="0"/>
    </xf>
    <xf borderId="0" fillId="13" fontId="6" numFmtId="0" xfId="0" applyAlignment="1" applyFont="1">
      <alignment readingOrder="0"/>
    </xf>
    <xf borderId="0" fillId="7" fontId="3" numFmtId="164" xfId="0" applyFont="1" applyNumberFormat="1"/>
    <xf borderId="0" fillId="6" fontId="7" numFmtId="164" xfId="0" applyAlignment="1" applyFont="1" applyNumberFormat="1">
      <alignment shrinkToFit="0" vertical="bottom" wrapText="0"/>
    </xf>
    <xf borderId="0" fillId="6" fontId="7" numFmtId="164" xfId="0" applyAlignment="1" applyFont="1" applyNumberFormat="1">
      <alignment horizontal="right" readingOrder="0" shrinkToFit="0" vertical="bottom" wrapText="0"/>
    </xf>
    <xf borderId="0" fillId="16" fontId="7" numFmtId="164" xfId="0" applyAlignment="1" applyFont="1" applyNumberFormat="1">
      <alignment horizontal="right" readingOrder="0" shrinkToFit="0" vertical="bottom" wrapText="0"/>
    </xf>
    <xf borderId="0" fillId="3" fontId="4" numFmtId="164" xfId="0" applyAlignment="1" applyFont="1" applyNumberFormat="1">
      <alignment horizontal="right" readingOrder="0" shrinkToFit="0" vertical="bottom" wrapText="0"/>
    </xf>
    <xf borderId="0" fillId="5" fontId="7" numFmtId="164" xfId="0" applyAlignment="1" applyFont="1" applyNumberFormat="1">
      <alignment shrinkToFit="0" vertical="bottom" wrapText="0"/>
    </xf>
    <xf borderId="0" fillId="5" fontId="7" numFmtId="164" xfId="0" applyAlignment="1" applyFont="1" applyNumberFormat="1">
      <alignment horizontal="right" readingOrder="0" shrinkToFit="0" vertical="bottom" wrapText="0"/>
    </xf>
    <xf borderId="0" fillId="6" fontId="3" numFmtId="0" xfId="0" applyAlignment="1" applyFont="1">
      <alignment horizontal="left" readingOrder="0"/>
    </xf>
    <xf borderId="0" fillId="13" fontId="3" numFmtId="164" xfId="0" applyFont="1" applyNumberFormat="1"/>
    <xf borderId="0" fillId="13" fontId="3" numFmtId="164" xfId="0" applyAlignment="1" applyFont="1" applyNumberFormat="1">
      <alignment readingOrder="0"/>
    </xf>
    <xf borderId="0" fillId="14" fontId="6" numFmtId="165" xfId="0" applyAlignment="1" applyFont="1" applyNumberFormat="1">
      <alignment readingOrder="0"/>
    </xf>
    <xf borderId="0" fillId="5" fontId="6" numFmtId="0" xfId="0" applyAlignment="1" applyFont="1">
      <alignment readingOrder="0"/>
    </xf>
    <xf borderId="0" fillId="25" fontId="1" numFmtId="0" xfId="0" applyAlignment="1" applyFill="1" applyFont="1">
      <alignment readingOrder="0"/>
    </xf>
    <xf borderId="0" fillId="25" fontId="2" numFmtId="0" xfId="0" applyFont="1"/>
    <xf borderId="0" fillId="25" fontId="1" numFmtId="164" xfId="0" applyFont="1" applyNumberFormat="1"/>
    <xf borderId="0" fillId="25" fontId="1" numFmtId="164" xfId="0" applyAlignment="1" applyFont="1" applyNumberFormat="1">
      <alignment readingOrder="0"/>
    </xf>
    <xf borderId="0" fillId="5" fontId="8" numFmtId="167" xfId="0" applyAlignment="1" applyFont="1" applyNumberFormat="1">
      <alignment readingOrder="0"/>
    </xf>
    <xf borderId="0" fillId="16" fontId="7" numFmtId="0" xfId="0" applyAlignment="1" applyFont="1">
      <alignment readingOrder="0"/>
    </xf>
    <xf borderId="0" fillId="16" fontId="8" numFmtId="0" xfId="0" applyFont="1"/>
    <xf borderId="0" fillId="16" fontId="7" numFmtId="164" xfId="0" applyAlignment="1" applyFont="1" applyNumberFormat="1">
      <alignment readingOrder="0"/>
    </xf>
    <xf borderId="0" fillId="23" fontId="8" numFmtId="166" xfId="0" applyAlignment="1" applyFont="1" applyNumberFormat="1">
      <alignment readingOrder="0"/>
    </xf>
    <xf borderId="0" fillId="23" fontId="7" numFmtId="164" xfId="0" applyFont="1" applyNumberFormat="1"/>
    <xf borderId="0" fillId="23" fontId="7" numFmtId="164" xfId="0" applyAlignment="1" applyFont="1" applyNumberFormat="1">
      <alignment readingOrder="0"/>
    </xf>
    <xf borderId="0" fillId="14" fontId="7" numFmtId="0" xfId="0" applyAlignment="1" applyFont="1">
      <alignment horizontal="left" readingOrder="0"/>
    </xf>
    <xf borderId="0" fillId="14" fontId="8" numFmtId="0" xfId="0" applyFont="1"/>
    <xf borderId="0" fillId="14" fontId="7" numFmtId="164" xfId="0" applyAlignment="1" applyFont="1" applyNumberFormat="1">
      <alignment horizontal="right"/>
    </xf>
    <xf borderId="0" fillId="14" fontId="7" numFmtId="164" xfId="0" applyAlignment="1" applyFont="1" applyNumberFormat="1">
      <alignment horizontal="right" readingOrder="0" shrinkToFit="0" vertical="bottom" wrapText="0"/>
    </xf>
    <xf borderId="0" fillId="16" fontId="7" numFmtId="164" xfId="0" applyAlignment="1" applyFont="1" applyNumberFormat="1">
      <alignment shrinkToFit="0" vertical="bottom" wrapText="0"/>
    </xf>
    <xf borderId="0" fillId="0" fontId="7" numFmtId="0" xfId="0" applyAlignment="1" applyFont="1">
      <alignment readingOrder="0"/>
    </xf>
    <xf borderId="0" fillId="16" fontId="7" numFmtId="164" xfId="0" applyFont="1" applyNumberFormat="1"/>
    <xf borderId="0" fillId="5" fontId="3" numFmtId="0" xfId="0" applyAlignment="1" applyFont="1">
      <alignment vertical="bottom"/>
    </xf>
    <xf borderId="0" fillId="5" fontId="6" numFmtId="169" xfId="0" applyAlignment="1" applyFont="1" applyNumberFormat="1">
      <alignment horizontal="right" readingOrder="0" vertical="bottom"/>
    </xf>
    <xf borderId="0" fillId="0" fontId="8" numFmtId="169" xfId="0" applyAlignment="1" applyFont="1" applyNumberFormat="1">
      <alignment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10" fontId="11" numFmtId="0" xfId="0" applyAlignment="1" applyFont="1">
      <alignment readingOrder="0"/>
    </xf>
    <xf borderId="0" fillId="23" fontId="8" numFmtId="0" xfId="0" applyFont="1"/>
    <xf borderId="0" fillId="9" fontId="1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13" fontId="3" numFmtId="0" xfId="0" applyAlignment="1" applyFont="1">
      <alignment horizontal="left" readingOrder="0"/>
    </xf>
    <xf borderId="0" fillId="0" fontId="1" numFmtId="0" xfId="0" applyAlignment="1" applyFont="1">
      <alignment horizontal="center" vertical="bottom"/>
    </xf>
    <xf borderId="0" fillId="26" fontId="3" numFmtId="0" xfId="0" applyAlignment="1" applyFill="1" applyFont="1">
      <alignment vertical="bottom"/>
    </xf>
    <xf borderId="0" fillId="26" fontId="6" numFmtId="0" xfId="0" applyFont="1"/>
    <xf borderId="0" fillId="26" fontId="3" numFmtId="164" xfId="0" applyFont="1" applyNumberFormat="1"/>
    <xf borderId="0" fillId="26" fontId="3" numFmtId="164" xfId="0" applyAlignment="1" applyFont="1" applyNumberFormat="1">
      <alignment readingOrder="0"/>
    </xf>
    <xf borderId="0" fillId="10" fontId="3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25" fontId="3" numFmtId="0" xfId="0" applyAlignment="1" applyFont="1">
      <alignment horizontal="left" readingOrder="0"/>
    </xf>
    <xf borderId="0" fillId="25" fontId="6" numFmtId="0" xfId="0" applyFont="1"/>
    <xf borderId="0" fillId="25" fontId="3" numFmtId="164" xfId="0" applyAlignment="1" applyFont="1" applyNumberFormat="1">
      <alignment readingOrder="0"/>
    </xf>
    <xf borderId="0" fillId="16" fontId="3" numFmtId="0" xfId="0" applyAlignment="1" applyFont="1">
      <alignment horizontal="left" readingOrder="0"/>
    </xf>
    <xf borderId="0" fillId="22" fontId="3" numFmtId="0" xfId="0" applyAlignment="1" applyFont="1">
      <alignment horizontal="left" readingOrder="0"/>
    </xf>
    <xf borderId="0" fillId="22" fontId="6" numFmtId="0" xfId="0" applyFont="1"/>
    <xf borderId="0" fillId="22" fontId="3" numFmtId="164" xfId="0" applyAlignment="1" applyFont="1" applyNumberFormat="1">
      <alignment readingOrder="0"/>
    </xf>
    <xf borderId="0" fillId="27" fontId="3" numFmtId="0" xfId="0" applyAlignment="1" applyFill="1" applyFont="1">
      <alignment horizontal="left" readingOrder="0"/>
    </xf>
    <xf borderId="0" fillId="27" fontId="6" numFmtId="0" xfId="0" applyFont="1"/>
    <xf borderId="0" fillId="27" fontId="3" numFmtId="164" xfId="0" applyFont="1" applyNumberFormat="1"/>
    <xf borderId="0" fillId="27" fontId="3" numFmtId="164" xfId="0" applyAlignment="1" applyFont="1" applyNumberFormat="1">
      <alignment readingOrder="0"/>
    </xf>
    <xf borderId="0" fillId="10" fontId="12" numFmtId="0" xfId="0" applyAlignment="1" applyFont="1">
      <alignment horizontal="left" readingOrder="0"/>
    </xf>
    <xf borderId="0" fillId="14" fontId="10" numFmtId="0" xfId="0" applyAlignment="1" applyFont="1">
      <alignment horizontal="left" readingOrder="0"/>
    </xf>
    <xf borderId="0" fillId="8" fontId="10" numFmtId="0" xfId="0" applyAlignment="1" applyFont="1">
      <alignment horizontal="left" readingOrder="0"/>
    </xf>
    <xf borderId="0" fillId="25" fontId="3" numFmtId="0" xfId="0" applyAlignment="1" applyFont="1">
      <alignment horizontal="left"/>
    </xf>
    <xf borderId="0" fillId="25" fontId="3" numFmtId="164" xfId="0" applyFont="1" applyNumberFormat="1"/>
    <xf borderId="0" fillId="28" fontId="3" numFmtId="0" xfId="0" applyAlignment="1" applyFill="1" applyFont="1">
      <alignment horizontal="left" readingOrder="0"/>
    </xf>
    <xf borderId="0" fillId="28" fontId="6" numFmtId="0" xfId="0" applyFont="1"/>
    <xf borderId="0" fillId="28" fontId="3" numFmtId="164" xfId="0" applyFont="1" applyNumberFormat="1"/>
    <xf borderId="0" fillId="28" fontId="3" numFmtId="164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22" fontId="3" numFmtId="0" xfId="0" applyAlignment="1" applyFont="1">
      <alignment readingOrder="0"/>
    </xf>
    <xf borderId="0" fillId="17" fontId="3" numFmtId="164" xfId="0" applyFont="1" applyNumberFormat="1"/>
    <xf borderId="0" fillId="17" fontId="3" numFmtId="0" xfId="0" applyFont="1"/>
    <xf borderId="0" fillId="2" fontId="7" numFmtId="165" xfId="0" applyAlignment="1" applyFont="1" applyNumberFormat="1">
      <alignment readingOrder="0"/>
    </xf>
    <xf borderId="0" fillId="2" fontId="4" numFmtId="0" xfId="0" applyAlignment="1" applyFont="1">
      <alignment horizontal="center"/>
    </xf>
    <xf borderId="0" fillId="2" fontId="7" numFmtId="0" xfId="0" applyAlignment="1" applyFont="1">
      <alignment readingOrder="0"/>
    </xf>
    <xf borderId="0" fillId="2" fontId="8" numFmtId="0" xfId="0" applyFont="1"/>
    <xf borderId="0" fillId="2" fontId="7" numFmtId="164" xfId="0" applyFont="1" applyNumberFormat="1"/>
    <xf borderId="0" fillId="2" fontId="7" numFmtId="164" xfId="0" applyAlignment="1" applyFont="1" applyNumberFormat="1">
      <alignment readingOrder="0"/>
    </xf>
    <xf borderId="0" fillId="2" fontId="7" numFmtId="0" xfId="0" applyAlignment="1" applyFont="1">
      <alignment horizontal="left" readingOrder="0"/>
    </xf>
    <xf borderId="0" fillId="23" fontId="6" numFmtId="0" xfId="0" applyFont="1"/>
    <xf borderId="0" fillId="23" fontId="6" numFmtId="167" xfId="0" applyAlignment="1" applyFont="1" applyNumberFormat="1">
      <alignment readingOrder="0"/>
    </xf>
    <xf borderId="0" fillId="26" fontId="3" numFmtId="0" xfId="0" applyAlignment="1" applyFont="1">
      <alignment horizontal="left" readingOrder="0"/>
    </xf>
    <xf borderId="0" fillId="26" fontId="6" numFmtId="166" xfId="0" applyAlignment="1" applyFont="1" applyNumberFormat="1">
      <alignment readingOrder="0"/>
    </xf>
    <xf borderId="0" fillId="0" fontId="1" numFmtId="49" xfId="0" applyAlignment="1" applyFont="1" applyNumberFormat="1">
      <alignment horizontal="center" vertical="bottom"/>
    </xf>
    <xf borderId="0" fillId="2" fontId="3" numFmtId="0" xfId="0" applyAlignment="1" applyFont="1">
      <alignment readingOrder="0" vertical="bottom"/>
    </xf>
    <xf borderId="0" fillId="2" fontId="6" numFmtId="0" xfId="0" applyFont="1"/>
    <xf borderId="0" fillId="2" fontId="3" numFmtId="164" xfId="0" applyFont="1" applyNumberFormat="1"/>
    <xf borderId="0" fillId="2" fontId="3" numFmtId="164" xfId="0" applyAlignment="1" applyFont="1" applyNumberFormat="1">
      <alignment readingOrder="0"/>
    </xf>
    <xf borderId="0" fillId="20" fontId="6" numFmtId="0" xfId="0" applyFont="1"/>
    <xf borderId="0" fillId="0" fontId="13" numFmtId="165" xfId="0" applyAlignment="1" applyFont="1" applyNumberFormat="1">
      <alignment readingOrder="0"/>
    </xf>
    <xf borderId="0" fillId="2" fontId="3" numFmtId="165" xfId="0" applyAlignment="1" applyFont="1" applyNumberFormat="1">
      <alignment readingOrder="0"/>
    </xf>
    <xf borderId="0" fillId="2" fontId="1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2" fontId="6" numFmtId="166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15" fontId="3" numFmtId="0" xfId="0" applyAlignment="1" applyFont="1">
      <alignment horizontal="left" readingOrder="0"/>
    </xf>
    <xf borderId="0" fillId="15" fontId="6" numFmtId="165" xfId="0" applyAlignment="1" applyFont="1" applyNumberFormat="1">
      <alignment readingOrder="0"/>
    </xf>
    <xf borderId="0" fillId="14" fontId="6" numFmtId="0" xfId="0" applyFont="1"/>
    <xf borderId="0" fillId="13" fontId="6" numFmtId="0" xfId="0" applyFont="1"/>
    <xf borderId="0" fillId="14" fontId="6" numFmtId="171" xfId="0" applyAlignment="1" applyFont="1" applyNumberFormat="1">
      <alignment readingOrder="0"/>
    </xf>
    <xf borderId="0" fillId="9" fontId="3" numFmtId="164" xfId="0" applyFont="1" applyNumberFormat="1"/>
    <xf borderId="0" fillId="13" fontId="7" numFmtId="0" xfId="0" applyAlignment="1" applyFont="1">
      <alignment horizontal="left" readingOrder="0"/>
    </xf>
    <xf borderId="0" fillId="13" fontId="8" numFmtId="165" xfId="0" applyAlignment="1" applyFont="1" applyNumberFormat="1">
      <alignment readingOrder="0"/>
    </xf>
    <xf borderId="0" fillId="13" fontId="7" numFmtId="164" xfId="0" applyAlignment="1" applyFont="1" applyNumberFormat="1">
      <alignment horizontal="right"/>
    </xf>
    <xf borderId="0" fillId="2" fontId="1" numFmtId="49" xfId="0" applyAlignment="1" applyFont="1" applyNumberFormat="1">
      <alignment horizontal="center"/>
    </xf>
    <xf borderId="0" fillId="2" fontId="3" numFmtId="0" xfId="0" applyAlignment="1" applyFont="1">
      <alignment horizontal="left" readingOrder="0"/>
    </xf>
    <xf borderId="0" fillId="29" fontId="3" numFmtId="0" xfId="0" applyAlignment="1" applyFill="1" applyFont="1">
      <alignment horizontal="left" readingOrder="0"/>
    </xf>
    <xf borderId="0" fillId="29" fontId="6" numFmtId="166" xfId="0" applyAlignment="1" applyFont="1" applyNumberFormat="1">
      <alignment readingOrder="0"/>
    </xf>
    <xf borderId="0" fillId="29" fontId="3" numFmtId="164" xfId="0" applyFont="1" applyNumberFormat="1"/>
    <xf borderId="0" fillId="29" fontId="3" numFmtId="164" xfId="0" applyAlignment="1" applyFont="1" applyNumberFormat="1">
      <alignment readingOrder="0"/>
    </xf>
    <xf borderId="0" fillId="8" fontId="10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30" fontId="10" numFmtId="0" xfId="0" applyAlignment="1" applyFill="1" applyFont="1">
      <alignment horizontal="left" readingOrder="0"/>
    </xf>
    <xf borderId="0" fillId="30" fontId="6" numFmtId="166" xfId="0" applyAlignment="1" applyFont="1" applyNumberFormat="1">
      <alignment readingOrder="0"/>
    </xf>
    <xf borderId="0" fillId="30" fontId="3" numFmtId="164" xfId="0" applyFont="1" applyNumberFormat="1"/>
    <xf borderId="0" fillId="30" fontId="3" numFmtId="164" xfId="0" applyAlignment="1" applyFont="1" applyNumberFormat="1">
      <alignment readingOrder="0"/>
    </xf>
    <xf borderId="0" fillId="30" fontId="3" numFmtId="0" xfId="0" applyAlignment="1" applyFont="1">
      <alignment horizontal="left" readingOrder="0"/>
    </xf>
    <xf borderId="0" fillId="30" fontId="6" numFmtId="165" xfId="0" applyAlignment="1" applyFont="1" applyNumberFormat="1">
      <alignment readingOrder="0"/>
    </xf>
    <xf borderId="0" fillId="30" fontId="6" numFmtId="170" xfId="0" applyAlignment="1" applyFont="1" applyNumberFormat="1">
      <alignment readingOrder="0"/>
    </xf>
    <xf borderId="0" fillId="11" fontId="14" numFmtId="0" xfId="0" applyAlignment="1" applyFont="1">
      <alignment horizontal="left" readingOrder="0"/>
    </xf>
    <xf borderId="0" fillId="11" fontId="10" numFmtId="0" xfId="0" applyAlignment="1" applyFont="1">
      <alignment horizontal="left" readingOrder="0"/>
    </xf>
    <xf borderId="0" fillId="2" fontId="15" numFmtId="0" xfId="0" applyAlignment="1" applyFont="1">
      <alignment horizontal="center" vertical="bottom"/>
    </xf>
    <xf borderId="0" fillId="2" fontId="15" numFmtId="49" xfId="0" applyAlignment="1" applyFont="1" applyNumberFormat="1">
      <alignment horizontal="center" vertical="bottom"/>
    </xf>
    <xf borderId="0" fillId="2" fontId="16" numFmtId="0" xfId="0" applyAlignment="1" applyFont="1">
      <alignment horizontal="center" vertical="bottom"/>
    </xf>
    <xf borderId="0" fillId="2" fontId="15" numFmtId="164" xfId="0" applyAlignment="1" applyFont="1" applyNumberFormat="1">
      <alignment horizontal="right" vertical="bottom"/>
    </xf>
    <xf borderId="0" fillId="0" fontId="17" numFmtId="0" xfId="0" applyFont="1"/>
    <xf borderId="0" fillId="0" fontId="17" numFmtId="165" xfId="0" applyAlignment="1" applyFont="1" applyNumberFormat="1">
      <alignment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15" numFmtId="0" xfId="0" applyAlignment="1" applyFont="1">
      <alignment readingOrder="0"/>
    </xf>
    <xf borderId="0" fillId="3" fontId="16" numFmtId="0" xfId="0" applyFont="1"/>
    <xf borderId="0" fillId="3" fontId="15" numFmtId="164" xfId="0" applyAlignment="1" applyFont="1" applyNumberFormat="1">
      <alignment readingOrder="0"/>
    </xf>
    <xf borderId="0" fillId="0" fontId="17" numFmtId="164" xfId="0" applyFont="1" applyNumberFormat="1"/>
    <xf borderId="0" fillId="0" fontId="17" numFmtId="164" xfId="0" applyAlignment="1" applyFont="1" applyNumberFormat="1">
      <alignment readingOrder="0"/>
    </xf>
    <xf borderId="0" fillId="22" fontId="17" numFmtId="164" xfId="0" applyFont="1" applyNumberFormat="1"/>
    <xf borderId="0" fillId="0" fontId="18" numFmtId="0" xfId="0" applyFont="1"/>
    <xf borderId="0" fillId="31" fontId="7" numFmtId="0" xfId="0" applyAlignment="1" applyFill="1" applyFont="1">
      <alignment horizontal="left" readingOrder="0"/>
    </xf>
    <xf borderId="0" fillId="31" fontId="7" numFmtId="0" xfId="0" applyFont="1"/>
    <xf borderId="0" fillId="31" fontId="7" numFmtId="164" xfId="0" applyAlignment="1" applyFont="1" applyNumberFormat="1">
      <alignment readingOrder="0"/>
    </xf>
    <xf borderId="1" fillId="31" fontId="7" numFmtId="0" xfId="0" applyAlignment="1" applyBorder="1" applyFont="1">
      <alignment horizontal="left" readingOrder="0"/>
    </xf>
    <xf borderId="0" fillId="6" fontId="3" numFmtId="167" xfId="0" applyAlignment="1" applyFont="1" applyNumberFormat="1">
      <alignment readingOrder="0"/>
    </xf>
    <xf borderId="0" fillId="10" fontId="3" numFmtId="0" xfId="0" applyFont="1"/>
    <xf borderId="0" fillId="16" fontId="3" numFmtId="0" xfId="0" applyFont="1"/>
    <xf borderId="0" fillId="31" fontId="3" numFmtId="164" xfId="0" applyAlignment="1" applyFont="1" applyNumberFormat="1">
      <alignment readingOrder="0"/>
    </xf>
    <xf borderId="0" fillId="31" fontId="7" numFmtId="0" xfId="0" applyAlignment="1" applyFont="1">
      <alignment readingOrder="0"/>
    </xf>
    <xf borderId="0" fillId="6" fontId="3" numFmtId="169" xfId="0" applyAlignment="1" applyFont="1" applyNumberFormat="1">
      <alignment readingOrder="0"/>
    </xf>
    <xf borderId="0" fillId="6" fontId="3" numFmtId="165" xfId="0" applyAlignment="1" applyFont="1" applyNumberFormat="1">
      <alignment readingOrder="0"/>
    </xf>
    <xf borderId="0" fillId="11" fontId="3" numFmtId="165" xfId="0" applyAlignment="1" applyFont="1" applyNumberFormat="1">
      <alignment readingOrder="0"/>
    </xf>
    <xf borderId="0" fillId="0" fontId="1" numFmtId="0" xfId="0" applyFont="1"/>
    <xf borderId="0" fillId="20" fontId="3" numFmtId="166" xfId="0" applyAlignment="1" applyFont="1" applyNumberFormat="1">
      <alignment readingOrder="0"/>
    </xf>
    <xf borderId="0" fillId="11" fontId="3" numFmtId="169" xfId="0" applyAlignment="1" applyFont="1" applyNumberFormat="1">
      <alignment readingOrder="0"/>
    </xf>
    <xf borderId="0" fillId="5" fontId="3" numFmtId="169" xfId="0" applyAlignment="1" applyFont="1" applyNumberFormat="1">
      <alignment readingOrder="0"/>
    </xf>
    <xf borderId="0" fillId="26" fontId="7" numFmtId="0" xfId="0" applyAlignment="1" applyFont="1">
      <alignment horizontal="left" readingOrder="0"/>
    </xf>
    <xf borderId="0" fillId="26" fontId="3" numFmtId="165" xfId="0" applyAlignment="1" applyFont="1" applyNumberFormat="1">
      <alignment readingOrder="0"/>
    </xf>
    <xf borderId="0" fillId="32" fontId="4" numFmtId="0" xfId="0" applyAlignment="1" applyFill="1" applyFont="1">
      <alignment horizontal="left" readingOrder="0"/>
    </xf>
    <xf borderId="0" fillId="0" fontId="4" numFmtId="164" xfId="0" applyAlignment="1" applyFont="1" applyNumberFormat="1">
      <alignment readingOrder="0"/>
    </xf>
    <xf borderId="0" fillId="26" fontId="3" numFmtId="172" xfId="0" applyAlignment="1" applyFont="1" applyNumberFormat="1">
      <alignment readingOrder="0"/>
    </xf>
    <xf borderId="0" fillId="5" fontId="3" numFmtId="173" xfId="0" applyAlignment="1" applyFont="1" applyNumberFormat="1">
      <alignment readingOrder="0"/>
    </xf>
    <xf borderId="0" fillId="31" fontId="3" numFmtId="0" xfId="0" applyFont="1"/>
    <xf borderId="0" fillId="3" fontId="4" numFmtId="0" xfId="0" applyFont="1"/>
    <xf borderId="0" fillId="11" fontId="3" numFmtId="0" xfId="0" applyFont="1"/>
    <xf borderId="0" fillId="25" fontId="4" numFmtId="0" xfId="0" applyAlignment="1" applyFont="1">
      <alignment horizontal="left" readingOrder="0"/>
    </xf>
    <xf borderId="0" fillId="25" fontId="4" numFmtId="0" xfId="0" applyFont="1"/>
    <xf borderId="0" fillId="25" fontId="4" numFmtId="164" xfId="0" applyAlignment="1" applyFont="1" applyNumberFormat="1">
      <alignment readingOrder="0"/>
    </xf>
    <xf borderId="0" fillId="11" fontId="3" numFmtId="172" xfId="0" applyAlignment="1" applyFont="1" applyNumberFormat="1">
      <alignment readingOrder="0"/>
    </xf>
    <xf borderId="0" fillId="33" fontId="7" numFmtId="0" xfId="0" applyAlignment="1" applyFill="1" applyFont="1">
      <alignment horizontal="left" readingOrder="0"/>
    </xf>
    <xf borderId="0" fillId="33" fontId="7" numFmtId="0" xfId="0" applyFont="1"/>
    <xf borderId="0" fillId="33" fontId="7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6" fontId="3" numFmtId="0" xfId="0" applyAlignment="1" applyFont="1">
      <alignment readingOrder="0"/>
    </xf>
    <xf borderId="0" fillId="26" fontId="6" numFmtId="171" xfId="0" applyAlignment="1" applyFont="1" applyNumberFormat="1">
      <alignment readingOrder="0"/>
    </xf>
    <xf borderId="0" fillId="26" fontId="6" numFmtId="168" xfId="0" applyAlignment="1" applyFont="1" applyNumberFormat="1">
      <alignment readingOrder="0"/>
    </xf>
    <xf borderId="0" fillId="26" fontId="6" numFmtId="165" xfId="0" applyAlignment="1" applyFont="1" applyNumberFormat="1">
      <alignment readingOrder="0"/>
    </xf>
    <xf borderId="0" fillId="0" fontId="6" numFmtId="169" xfId="0" applyAlignment="1" applyFont="1" applyNumberFormat="1">
      <alignment readingOrder="0"/>
    </xf>
    <xf borderId="0" fillId="26" fontId="3" numFmtId="0" xfId="0" applyAlignment="1" applyFont="1">
      <alignment readingOrder="0" vertical="bottom"/>
    </xf>
    <xf borderId="0" fillId="26" fontId="6" numFmtId="0" xfId="0" applyAlignment="1" applyFont="1">
      <alignment readingOrder="0"/>
    </xf>
    <xf borderId="0" fillId="0" fontId="7" numFmtId="165" xfId="0" applyAlignment="1" applyFont="1" applyNumberFormat="1">
      <alignment horizontal="center" readingOrder="0"/>
    </xf>
    <xf borderId="0" fillId="14" fontId="7" numFmtId="164" xfId="0" applyAlignment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0" fontId="7" numFmtId="164" xfId="0" applyAlignment="1" applyFont="1" applyNumberFormat="1">
      <alignment horizontal="right"/>
    </xf>
    <xf borderId="0" fillId="6" fontId="7" numFmtId="164" xfId="0" applyAlignment="1" applyFont="1" applyNumberFormat="1">
      <alignment horizontal="right"/>
    </xf>
    <xf borderId="0" fillId="6" fontId="7" numFmtId="164" xfId="0" applyAlignment="1" applyFont="1" applyNumberFormat="1">
      <alignment horizontal="right" readingOrder="0"/>
    </xf>
    <xf borderId="0" fillId="15" fontId="7" numFmtId="0" xfId="0" applyAlignment="1" applyFont="1">
      <alignment horizontal="left" readingOrder="0"/>
    </xf>
    <xf borderId="0" fillId="15" fontId="8" numFmtId="0" xfId="0" applyFont="1"/>
    <xf borderId="0" fillId="15" fontId="7" numFmtId="164" xfId="0" applyAlignment="1" applyFont="1" applyNumberFormat="1">
      <alignment horizontal="right"/>
    </xf>
    <xf borderId="0" fillId="15" fontId="7" numFmtId="164" xfId="0" applyAlignment="1" applyFont="1" applyNumberFormat="1">
      <alignment horizontal="right" readingOrder="0"/>
    </xf>
    <xf borderId="0" fillId="15" fontId="8" numFmtId="166" xfId="0" applyAlignment="1" applyFont="1" applyNumberFormat="1">
      <alignment readingOrder="0"/>
    </xf>
    <xf borderId="0" fillId="13" fontId="8" numFmtId="166" xfId="0" applyAlignment="1" applyFont="1" applyNumberFormat="1">
      <alignment readingOrder="0"/>
    </xf>
    <xf borderId="0" fillId="16" fontId="7" numFmtId="164" xfId="0" applyAlignment="1" applyFont="1" applyNumberFormat="1">
      <alignment horizontal="right" readingOrder="0"/>
    </xf>
    <xf borderId="0" fillId="32" fontId="7" numFmtId="0" xfId="0" applyAlignment="1" applyFont="1">
      <alignment horizontal="left" readingOrder="0"/>
    </xf>
    <xf borderId="0" fillId="14" fontId="8" numFmtId="0" xfId="0" applyAlignment="1" applyFont="1">
      <alignment readingOrder="0"/>
    </xf>
    <xf borderId="0" fillId="13" fontId="7" numFmtId="0" xfId="0" applyAlignment="1" applyFont="1">
      <alignment readingOrder="0"/>
    </xf>
    <xf borderId="0" fillId="11" fontId="7" numFmtId="164" xfId="0" applyAlignment="1" applyFont="1" applyNumberFormat="1">
      <alignment horizontal="right"/>
    </xf>
    <xf borderId="0" fillId="11" fontId="7" numFmtId="164" xfId="0" applyAlignment="1" applyFont="1" applyNumberFormat="1">
      <alignment horizontal="right" readingOrder="0"/>
    </xf>
    <xf borderId="0" fillId="15" fontId="8" numFmtId="165" xfId="0" applyAlignment="1" applyFont="1" applyNumberFormat="1">
      <alignment readingOrder="0"/>
    </xf>
    <xf borderId="0" fillId="10" fontId="7" numFmtId="164" xfId="0" applyAlignment="1" applyFont="1" applyNumberFormat="1">
      <alignment horizontal="right" readingOrder="0"/>
    </xf>
    <xf borderId="0" fillId="34" fontId="3" numFmtId="0" xfId="0" applyAlignment="1" applyFill="1" applyFont="1">
      <alignment vertical="bottom"/>
    </xf>
    <xf borderId="0" fillId="34" fontId="9" numFmtId="0" xfId="0" applyAlignment="1" applyFont="1">
      <alignment vertical="bottom"/>
    </xf>
    <xf borderId="0" fillId="34" fontId="9" numFmtId="164" xfId="0" applyAlignment="1" applyFont="1" applyNumberFormat="1">
      <alignment vertical="bottom"/>
    </xf>
    <xf borderId="0" fillId="13" fontId="8" numFmtId="0" xfId="0" applyFont="1"/>
    <xf borderId="0" fillId="14" fontId="8" numFmtId="171" xfId="0" applyAlignment="1" applyFont="1" applyNumberFormat="1">
      <alignment readingOrder="0"/>
    </xf>
    <xf borderId="0" fillId="16" fontId="7" numFmtId="164" xfId="0" applyAlignment="1" applyFont="1" applyNumberFormat="1">
      <alignment horizontal="right"/>
    </xf>
    <xf borderId="0" fillId="10" fontId="7" numFmtId="0" xfId="0" applyFont="1"/>
    <xf borderId="0" fillId="10" fontId="7" numFmtId="164" xfId="0" applyAlignment="1" applyFont="1" applyNumberFormat="1">
      <alignment horizontal="right"/>
    </xf>
    <xf borderId="0" fillId="5" fontId="8" numFmtId="166" xfId="0" applyAlignment="1" applyFont="1" applyNumberFormat="1">
      <alignment readingOrder="0"/>
    </xf>
    <xf borderId="0" fillId="5" fontId="7" numFmtId="164" xfId="0" applyAlignment="1" applyFont="1" applyNumberFormat="1">
      <alignment horizontal="right"/>
    </xf>
    <xf borderId="0" fillId="5" fontId="7" numFmtId="164" xfId="0" applyAlignment="1" applyFont="1" applyNumberFormat="1">
      <alignment horizontal="right" readingOrder="0"/>
    </xf>
    <xf borderId="0" fillId="34" fontId="7" numFmtId="164" xfId="0" applyAlignment="1" applyFont="1" applyNumberFormat="1">
      <alignment horizontal="right" readingOrder="0"/>
    </xf>
    <xf borderId="0" fillId="11" fontId="8" numFmtId="166" xfId="0" applyAlignment="1" applyFont="1" applyNumberFormat="1">
      <alignment readingOrder="0"/>
    </xf>
    <xf borderId="0" fillId="3" fontId="4" numFmtId="164" xfId="0" applyAlignment="1" applyFont="1" applyNumberFormat="1">
      <alignment horizontal="right" readingOrder="0"/>
    </xf>
    <xf borderId="0" fillId="22" fontId="7" numFmtId="164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15" fontId="3" numFmtId="0" xfId="0" applyAlignment="1" applyFont="1">
      <alignment readingOrder="0"/>
    </xf>
    <xf borderId="0" fillId="15" fontId="6" numFmtId="166" xfId="0" applyAlignment="1" applyFont="1" applyNumberFormat="1">
      <alignment readingOrder="0"/>
    </xf>
    <xf borderId="0" fillId="15" fontId="6" numFmtId="0" xfId="0" applyFont="1"/>
    <xf borderId="0" fillId="7" fontId="3" numFmtId="0" xfId="0" applyAlignment="1" applyFont="1">
      <alignment readingOrder="0"/>
    </xf>
    <xf borderId="0" fillId="7" fontId="6" numFmtId="0" xfId="0" applyFont="1"/>
    <xf borderId="0" fillId="15" fontId="6" numFmtId="0" xfId="0" applyAlignment="1" applyFont="1">
      <alignment readingOrder="0"/>
    </xf>
    <xf borderId="0" fillId="10" fontId="6" numFmtId="0" xfId="0" applyAlignment="1" applyFont="1">
      <alignment readingOrder="0"/>
    </xf>
    <xf borderId="0" fillId="4" fontId="8" numFmtId="0" xfId="0" applyFont="1"/>
    <xf borderId="0" fillId="22" fontId="3" numFmtId="165" xfId="0" applyAlignment="1" applyFont="1" applyNumberFormat="1">
      <alignment readingOrder="0"/>
    </xf>
    <xf borderId="0" fillId="22" fontId="1" numFmtId="0" xfId="0" applyAlignment="1" applyFont="1">
      <alignment horizontal="center" readingOrder="0"/>
    </xf>
    <xf borderId="0" fillId="22" fontId="1" numFmtId="0" xfId="0" applyAlignment="1" applyFont="1">
      <alignment horizontal="center" readingOrder="0" vertical="bottom"/>
    </xf>
    <xf borderId="0" fillId="22" fontId="1" numFmtId="0" xfId="0" applyAlignment="1" applyFont="1">
      <alignment horizontal="center" vertical="bottom"/>
    </xf>
    <xf borderId="0" fillId="22" fontId="9" numFmtId="0" xfId="0" applyAlignment="1" applyFont="1">
      <alignment vertical="bottom"/>
    </xf>
    <xf borderId="0" fillId="13" fontId="3" numFmtId="0" xfId="0" applyAlignment="1" applyFont="1">
      <alignment readingOrder="0" vertical="bottom"/>
    </xf>
    <xf borderId="0" fillId="22" fontId="3" numFmtId="0" xfId="0" applyFont="1"/>
    <xf borderId="0" fillId="22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15" fontId="3" numFmtId="0" xfId="0" applyAlignment="1" applyFont="1">
      <alignment readingOrder="0" vertical="bottom"/>
    </xf>
    <xf borderId="0" fillId="13" fontId="9" numFmtId="0" xfId="0" applyAlignment="1" applyFont="1">
      <alignment readingOrder="0" vertical="bottom"/>
    </xf>
    <xf borderId="0" fillId="15" fontId="3" numFmtId="164" xfId="0" applyAlignment="1" applyFont="1" applyNumberFormat="1">
      <alignment readingOrder="0"/>
    </xf>
    <xf borderId="0" fillId="3" fontId="1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1" numFmtId="164" xfId="0" applyAlignment="1" applyFont="1" applyNumberFormat="1">
      <alignment horizontal="right" vertical="bottom"/>
    </xf>
    <xf borderId="0" fillId="28" fontId="3" numFmtId="0" xfId="0" applyAlignment="1" applyFont="1">
      <alignment readingOrder="0"/>
    </xf>
    <xf borderId="0" fillId="2" fontId="19" numFmtId="0" xfId="0" applyAlignment="1" applyFont="1">
      <alignment horizontal="center" vertical="bottom"/>
    </xf>
    <xf borderId="0" fillId="2" fontId="19" numFmtId="49" xfId="0" applyAlignment="1" applyFont="1" applyNumberFormat="1">
      <alignment horizontal="center" vertical="bottom"/>
    </xf>
    <xf borderId="0" fillId="2" fontId="19" numFmtId="164" xfId="0" applyAlignment="1" applyFont="1" applyNumberFormat="1">
      <alignment horizontal="right" vertical="bottom"/>
    </xf>
    <xf borderId="0" fillId="0" fontId="10" numFmtId="0" xfId="0" applyFont="1"/>
    <xf borderId="0" fillId="0" fontId="10" numFmtId="165" xfId="0" applyAlignment="1" applyFont="1" applyNumberFormat="1">
      <alignment readingOrder="0"/>
    </xf>
    <xf borderId="0" fillId="0" fontId="19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3" fontId="19" numFmtId="0" xfId="0" applyAlignment="1" applyFont="1">
      <alignment readingOrder="0" vertical="bottom"/>
    </xf>
    <xf borderId="0" fillId="3" fontId="10" numFmtId="0" xfId="0" applyAlignment="1" applyFont="1">
      <alignment vertical="bottom"/>
    </xf>
    <xf borderId="0" fillId="3" fontId="19" numFmtId="164" xfId="0" applyAlignment="1" applyFont="1" applyNumberFormat="1">
      <alignment horizontal="right" vertical="bottom"/>
    </xf>
    <xf borderId="0" fillId="0" fontId="10" numFmtId="164" xfId="0" applyFont="1" applyNumberFormat="1"/>
    <xf borderId="0" fillId="0" fontId="10" numFmtId="164" xfId="0" applyAlignment="1" applyFont="1" applyNumberFormat="1">
      <alignment readingOrder="0"/>
    </xf>
    <xf borderId="0" fillId="22" fontId="10" numFmtId="164" xfId="0" applyFont="1" applyNumberFormat="1"/>
    <xf borderId="0" fillId="2" fontId="17" numFmtId="0" xfId="0" applyAlignment="1" applyFont="1">
      <alignment horizontal="center" vertical="bottom"/>
    </xf>
    <xf borderId="0" fillId="2" fontId="15" numFmtId="0" xfId="0" applyAlignment="1" applyFont="1">
      <alignment horizontal="center" readingOrder="0" vertical="bottom"/>
    </xf>
    <xf borderId="0" fillId="2" fontId="20" numFmtId="164" xfId="0" applyAlignment="1" applyFont="1" applyNumberFormat="1">
      <alignment horizontal="center" vertical="bottom"/>
    </xf>
    <xf borderId="0" fillId="2" fontId="15" numFmtId="164" xfId="0" applyAlignment="1" applyFont="1" applyNumberFormat="1">
      <alignment horizontal="center" vertical="bottom"/>
    </xf>
    <xf borderId="0" fillId="2" fontId="17" numFmtId="164" xfId="0" applyAlignment="1" applyFont="1" applyNumberFormat="1">
      <alignment vertical="bottom"/>
    </xf>
    <xf borderId="0" fillId="0" fontId="17" numFmtId="165" xfId="0" applyAlignment="1" applyFont="1" applyNumberForma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49" xfId="0" applyAlignment="1" applyFont="1" applyNumberFormat="1">
      <alignment horizontal="center" readingOrder="0"/>
    </xf>
    <xf borderId="2" fillId="10" fontId="21" numFmtId="0" xfId="0" applyAlignment="1" applyBorder="1" applyFont="1">
      <alignment horizontal="center" readingOrder="0" shrinkToFit="0" vertical="bottom" wrapText="0"/>
    </xf>
    <xf borderId="2" fillId="10" fontId="21" numFmtId="0" xfId="0" applyAlignment="1" applyBorder="1" applyFont="1">
      <alignment horizontal="left" readingOrder="0" shrinkToFit="0" vertical="bottom" wrapText="0"/>
    </xf>
    <xf borderId="0" fillId="10" fontId="17" numFmtId="0" xfId="0" applyFont="1"/>
    <xf borderId="2" fillId="10" fontId="21" numFmtId="164" xfId="0" applyAlignment="1" applyBorder="1" applyFont="1" applyNumberFormat="1">
      <alignment horizontal="right" readingOrder="0" shrinkToFit="0" vertical="bottom" wrapText="0"/>
    </xf>
    <xf borderId="2" fillId="17" fontId="21" numFmtId="164" xfId="0" applyAlignment="1" applyBorder="1" applyFont="1" applyNumberFormat="1">
      <alignment horizontal="right" readingOrder="0" shrinkToFit="0" vertical="bottom" wrapText="0"/>
    </xf>
    <xf borderId="2" fillId="35" fontId="21" numFmtId="0" xfId="0" applyAlignment="1" applyBorder="1" applyFill="1" applyFont="1">
      <alignment horizontal="center" readingOrder="0" shrinkToFit="0" vertical="bottom" wrapText="0"/>
    </xf>
    <xf borderId="2" fillId="35" fontId="21" numFmtId="0" xfId="0" applyAlignment="1" applyBorder="1" applyFont="1">
      <alignment horizontal="left" readingOrder="0" shrinkToFit="0" vertical="bottom" wrapText="0"/>
    </xf>
    <xf borderId="2" fillId="35" fontId="21" numFmtId="164" xfId="0" applyAlignment="1" applyBorder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/>
    </xf>
    <xf borderId="0" fillId="0" fontId="22" numFmtId="164" xfId="0" applyFont="1" applyNumberFormat="1"/>
    <xf borderId="0" fillId="10" fontId="21" numFmtId="164" xfId="0" applyFont="1" applyNumberFormat="1"/>
    <xf borderId="0" fillId="7" fontId="17" numFmtId="0" xfId="0" applyAlignment="1" applyFont="1">
      <alignment horizontal="center" readingOrder="0"/>
    </xf>
    <xf borderId="2" fillId="36" fontId="21" numFmtId="0" xfId="0" applyAlignment="1" applyBorder="1" applyFill="1" applyFont="1">
      <alignment horizontal="center" readingOrder="0" shrinkToFit="0" vertical="bottom" wrapText="0"/>
    </xf>
    <xf borderId="2" fillId="36" fontId="21" numFmtId="0" xfId="0" applyAlignment="1" applyBorder="1" applyFont="1">
      <alignment horizontal="left" readingOrder="0" shrinkToFit="0" vertical="bottom" wrapText="0"/>
    </xf>
    <xf borderId="2" fillId="36" fontId="21" numFmtId="164" xfId="0" applyAlignment="1" applyBorder="1" applyFont="1" applyNumberFormat="1">
      <alignment horizontal="right" readingOrder="0" shrinkToFit="0" vertical="bottom" wrapText="0"/>
    </xf>
    <xf borderId="0" fillId="30" fontId="17" numFmtId="165" xfId="0" applyAlignment="1" applyFont="1" applyNumberFormat="1">
      <alignment horizontal="center" readingOrder="0"/>
    </xf>
    <xf borderId="0" fillId="30" fontId="17" numFmtId="0" xfId="0" applyAlignment="1" applyFont="1">
      <alignment horizontal="center" readingOrder="0"/>
    </xf>
    <xf borderId="0" fillId="30" fontId="17" numFmtId="49" xfId="0" applyAlignment="1" applyFont="1" applyNumberFormat="1">
      <alignment horizontal="center" readingOrder="0"/>
    </xf>
    <xf borderId="2" fillId="30" fontId="21" numFmtId="0" xfId="0" applyAlignment="1" applyBorder="1" applyFont="1">
      <alignment horizontal="center" readingOrder="0" shrinkToFit="0" vertical="bottom" wrapText="0"/>
    </xf>
    <xf borderId="2" fillId="30" fontId="21" numFmtId="0" xfId="0" applyAlignment="1" applyBorder="1" applyFont="1">
      <alignment horizontal="left" readingOrder="0" shrinkToFit="0" vertical="bottom" wrapText="0"/>
    </xf>
    <xf borderId="0" fillId="30" fontId="21" numFmtId="0" xfId="0" applyFont="1"/>
    <xf borderId="0" fillId="30" fontId="21" numFmtId="164" xfId="0" applyFont="1" applyNumberFormat="1"/>
    <xf borderId="2" fillId="30" fontId="21" numFmtId="164" xfId="0" applyAlignment="1" applyBorder="1" applyFont="1" applyNumberFormat="1">
      <alignment horizontal="right" readingOrder="0" shrinkToFit="0" vertical="bottom" wrapText="0"/>
    </xf>
    <xf borderId="0" fillId="0" fontId="17" numFmtId="49" xfId="0" applyAlignment="1" applyFont="1" applyNumberFormat="1">
      <alignment horizontal="center"/>
    </xf>
    <xf borderId="0" fillId="7" fontId="22" numFmtId="164" xfId="0" applyFont="1" applyNumberFormat="1"/>
    <xf borderId="0" fillId="7" fontId="17" numFmtId="49" xfId="0" applyAlignment="1" applyFont="1" applyNumberFormat="1">
      <alignment horizontal="center" readingOrder="0"/>
    </xf>
    <xf borderId="2" fillId="10" fontId="20" numFmtId="164" xfId="0" applyAlignment="1" applyBorder="1" applyFont="1" applyNumberFormat="1">
      <alignment horizontal="right" readingOrder="0" shrinkToFit="0" vertical="bottom" wrapText="0"/>
    </xf>
    <xf borderId="0" fillId="30" fontId="17" numFmtId="0" xfId="0" applyFont="1"/>
    <xf borderId="2" fillId="31" fontId="21" numFmtId="164" xfId="0" applyAlignment="1" applyBorder="1" applyFont="1" applyNumberFormat="1">
      <alignment horizontal="right" readingOrder="0" shrinkToFit="0" vertical="bottom" wrapText="0"/>
    </xf>
    <xf borderId="2" fillId="22" fontId="21" numFmtId="164" xfId="0" applyAlignment="1" applyBorder="1" applyFont="1" applyNumberFormat="1">
      <alignment horizontal="right" readingOrder="0" shrinkToFit="0" vertical="bottom" wrapText="0"/>
    </xf>
    <xf borderId="2" fillId="0" fontId="21" numFmtId="164" xfId="0" applyAlignment="1" applyBorder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center" vertical="bottom"/>
    </xf>
    <xf borderId="2" fillId="7" fontId="21" numFmtId="164" xfId="0" applyAlignment="1" applyBorder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center" vertical="bottom"/>
    </xf>
    <xf borderId="2" fillId="37" fontId="21" numFmtId="164" xfId="0" applyAlignment="1" applyBorder="1" applyFill="1" applyFont="1" applyNumberFormat="1">
      <alignment horizontal="right" readingOrder="0" shrinkToFit="0" vertical="bottom" wrapText="0"/>
    </xf>
    <xf borderId="0" fillId="7" fontId="17" numFmtId="164" xfId="0" applyAlignment="1" applyFont="1" applyNumberFormat="1">
      <alignment readingOrder="0"/>
    </xf>
    <xf borderId="0" fillId="10" fontId="21" numFmtId="0" xfId="0" applyAlignment="1" applyFont="1">
      <alignment shrinkToFit="0" vertical="bottom" wrapText="0"/>
    </xf>
    <xf borderId="0" fillId="30" fontId="17" numFmtId="164" xfId="0" applyFont="1" applyNumberFormat="1"/>
    <xf borderId="0" fillId="0" fontId="13" numFmtId="164" xfId="0" applyFont="1" applyNumberFormat="1"/>
    <xf borderId="0" fillId="7" fontId="17" numFmtId="164" xfId="0" applyFont="1" applyNumberFormat="1"/>
    <xf borderId="0" fillId="0" fontId="23" numFmtId="164" xfId="0" applyFont="1" applyNumberFormat="1"/>
    <xf borderId="2" fillId="10" fontId="20" numFmtId="0" xfId="0" applyAlignment="1" applyBorder="1" applyFont="1">
      <alignment horizontal="left" readingOrder="0" shrinkToFit="0" vertical="bottom" wrapText="0"/>
    </xf>
    <xf borderId="2" fillId="16" fontId="21" numFmtId="164" xfId="0" applyAlignment="1" applyBorder="1" applyFont="1" applyNumberFormat="1">
      <alignment horizontal="right" readingOrder="0" shrinkToFit="0" vertical="bottom" wrapText="0"/>
    </xf>
    <xf borderId="0" fillId="10" fontId="21" numFmtId="0" xfId="0" applyAlignment="1" applyFont="1">
      <alignment horizontal="left" readingOrder="0" shrinkToFit="0" vertical="bottom" wrapText="0"/>
    </xf>
    <xf borderId="0" fillId="10" fontId="21" numFmtId="164" xfId="0" applyAlignment="1" applyFont="1" applyNumberFormat="1">
      <alignment horizontal="right" readingOrder="0" shrinkToFit="0" vertical="bottom" wrapText="0"/>
    </xf>
    <xf borderId="0" fillId="0" fontId="15" numFmtId="0" xfId="0" applyFont="1"/>
    <xf borderId="0" fillId="30" fontId="21" numFmtId="0" xfId="0" applyAlignment="1" applyFont="1">
      <alignment horizontal="left" readingOrder="0" shrinkToFit="0" vertical="bottom" wrapText="0"/>
    </xf>
    <xf borderId="0" fillId="30" fontId="21" numFmtId="164" xfId="0" applyAlignment="1" applyFont="1" applyNumberFormat="1">
      <alignment horizontal="right" readingOrder="0" shrinkToFit="0" vertical="bottom" wrapText="0"/>
    </xf>
    <xf borderId="2" fillId="30" fontId="20" numFmtId="164" xfId="0" applyAlignment="1" applyBorder="1" applyFont="1" applyNumberFormat="1">
      <alignment horizontal="right" readingOrder="0" shrinkToFit="0" vertical="bottom" wrapText="0"/>
    </xf>
    <xf borderId="0" fillId="30" fontId="17" numFmtId="164" xfId="0" applyAlignment="1" applyFont="1" applyNumberFormat="1">
      <alignment readingOrder="0"/>
    </xf>
    <xf borderId="2" fillId="2" fontId="21" numFmtId="164" xfId="0" applyAlignment="1" applyBorder="1" applyFont="1" applyNumberFormat="1">
      <alignment horizontal="right" readingOrder="0" shrinkToFit="0" vertical="bottom" wrapText="0"/>
    </xf>
    <xf borderId="2" fillId="10" fontId="24" numFmtId="164" xfId="0" applyAlignment="1" applyBorder="1" applyFont="1" applyNumberFormat="1">
      <alignment horizontal="right" readingOrder="0" shrinkToFit="0" vertical="bottom" wrapText="0"/>
    </xf>
    <xf borderId="0" fillId="38" fontId="17" numFmtId="165" xfId="0" applyAlignment="1" applyFill="1" applyFont="1" applyNumberFormat="1">
      <alignment horizontal="center" readingOrder="0"/>
    </xf>
    <xf borderId="0" fillId="38" fontId="17" numFmtId="0" xfId="0" applyAlignment="1" applyFont="1">
      <alignment horizontal="center" readingOrder="0"/>
    </xf>
    <xf borderId="0" fillId="38" fontId="17" numFmtId="49" xfId="0" applyAlignment="1" applyFont="1" applyNumberFormat="1">
      <alignment horizontal="center" readingOrder="0"/>
    </xf>
    <xf borderId="2" fillId="38" fontId="21" numFmtId="0" xfId="0" applyAlignment="1" applyBorder="1" applyFont="1">
      <alignment horizontal="center" readingOrder="0" shrinkToFit="0" vertical="bottom" wrapText="0"/>
    </xf>
    <xf borderId="2" fillId="38" fontId="21" numFmtId="0" xfId="0" applyAlignment="1" applyBorder="1" applyFont="1">
      <alignment horizontal="left" readingOrder="0" shrinkToFit="0" vertical="bottom" wrapText="0"/>
    </xf>
    <xf borderId="0" fillId="38" fontId="21" numFmtId="0" xfId="0" applyAlignment="1" applyFont="1">
      <alignment horizontal="left" readingOrder="0" shrinkToFit="0" vertical="bottom" wrapText="0"/>
    </xf>
    <xf borderId="0" fillId="38" fontId="21" numFmtId="164" xfId="0" applyAlignment="1" applyFont="1" applyNumberFormat="1">
      <alignment horizontal="right" readingOrder="0" shrinkToFit="0" vertical="bottom" wrapText="0"/>
    </xf>
    <xf borderId="2" fillId="38" fontId="21" numFmtId="164" xfId="0" applyAlignment="1" applyBorder="1" applyFont="1" applyNumberFormat="1">
      <alignment horizontal="right" readingOrder="0" shrinkToFit="0" vertical="bottom" wrapText="0"/>
    </xf>
    <xf borderId="0" fillId="38" fontId="17" numFmtId="164" xfId="0" applyFont="1" applyNumberFormat="1"/>
    <xf borderId="0" fillId="38" fontId="17" numFmtId="0" xfId="0" applyFont="1"/>
    <xf borderId="0" fillId="10" fontId="20" numFmtId="0" xfId="0" applyAlignment="1" applyFont="1">
      <alignment horizontal="left" readingOrder="0" shrinkToFit="0" vertical="bottom" wrapText="0"/>
    </xf>
    <xf borderId="0" fillId="0" fontId="17" numFmtId="164" xfId="0" applyAlignment="1" applyFont="1" applyNumberFormat="1">
      <alignment horizontal="center" readingOrder="0"/>
    </xf>
    <xf borderId="2" fillId="9" fontId="21" numFmtId="164" xfId="0" applyAlignment="1" applyBorder="1" applyFont="1" applyNumberFormat="1">
      <alignment horizontal="right" readingOrder="0" shrinkToFit="0" vertical="bottom" wrapText="0"/>
    </xf>
    <xf borderId="0" fillId="35" fontId="21" numFmtId="0" xfId="0" applyAlignment="1" applyFont="1">
      <alignment shrinkToFit="0" vertical="bottom" wrapText="0"/>
    </xf>
    <xf borderId="0" fillId="0" fontId="17" numFmtId="0" xfId="0" applyAlignment="1" applyFont="1">
      <alignment horizontal="center"/>
    </xf>
    <xf borderId="2" fillId="0" fontId="25" numFmtId="0" xfId="0" applyAlignment="1" applyBorder="1" applyFont="1">
      <alignment horizontal="center" readingOrder="0" shrinkToFit="0" vertical="bottom" wrapText="0"/>
    </xf>
    <xf borderId="2" fillId="0" fontId="25" numFmtId="0" xfId="0" applyAlignment="1" applyBorder="1" applyFont="1">
      <alignment horizontal="left" readingOrder="0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0" fontId="21" numFmtId="164" xfId="0" applyAlignment="1" applyFont="1" applyNumberFormat="1">
      <alignment horizontal="right" readingOrder="0" shrinkToFit="0" vertical="bottom" wrapText="0"/>
    </xf>
    <xf borderId="2" fillId="0" fontId="25" numFmtId="164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6" numFmtId="165" xfId="0" applyAlignment="1" applyFont="1" applyNumberFormat="1">
      <alignment horizontal="right" readingOrder="0" vertical="bottom"/>
    </xf>
    <xf borderId="0" fillId="0" fontId="10" numFmtId="0" xfId="0" applyAlignment="1" applyFont="1">
      <alignment horizontal="center" readingOrder="0"/>
    </xf>
    <xf borderId="0" fillId="0" fontId="26" numFmtId="0" xfId="0" applyAlignment="1" applyFont="1">
      <alignment horizontal="right" readingOrder="0" vertical="bottom"/>
    </xf>
    <xf borderId="0" fillId="0" fontId="26" numFmtId="0" xfId="0" applyAlignment="1" applyFont="1">
      <alignment readingOrder="0" vertical="bottom"/>
    </xf>
    <xf borderId="0" fillId="0" fontId="26" numFmtId="164" xfId="0" applyAlignment="1" applyFont="1" applyNumberFormat="1">
      <alignment horizontal="right" readingOrder="0" vertical="bottom"/>
    </xf>
    <xf borderId="0" fillId="2" fontId="1" numFmtId="164" xfId="0" applyAlignment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174" xfId="0" applyFont="1" applyNumberFormat="1"/>
    <xf borderId="0" fillId="9" fontId="3" numFmtId="164" xfId="0" applyAlignment="1" applyFont="1" applyNumberFormat="1">
      <alignment readingOrder="0"/>
    </xf>
    <xf borderId="0" fillId="9" fontId="7" numFmtId="164" xfId="0" applyAlignment="1" applyFont="1" applyNumberFormat="1">
      <alignment readingOrder="0"/>
    </xf>
    <xf borderId="0" fillId="0" fontId="27" numFmtId="0" xfId="0" applyAlignment="1" applyFont="1">
      <alignment horizontal="center" readingOrder="0"/>
    </xf>
    <xf borderId="0" fillId="35" fontId="21" numFmtId="0" xfId="0" applyAlignment="1" applyFont="1">
      <alignment horizontal="center" readingOrder="0" shrinkToFit="0" vertical="bottom" wrapText="0"/>
    </xf>
    <xf borderId="0" fillId="35" fontId="21" numFmtId="0" xfId="0" applyAlignment="1" applyFont="1">
      <alignment horizontal="left" readingOrder="0" shrinkToFit="0" vertical="bottom" wrapText="0"/>
    </xf>
    <xf borderId="0" fillId="35" fontId="21" numFmtId="164" xfId="0" applyAlignment="1" applyFont="1" applyNumberFormat="1">
      <alignment horizontal="right" readingOrder="0" shrinkToFit="0" vertical="bottom" wrapText="0"/>
    </xf>
    <xf borderId="0" fillId="10" fontId="21" numFmtId="0" xfId="0" applyAlignment="1" applyFont="1">
      <alignment horizontal="center" readingOrder="0" shrinkToFit="0" vertical="bottom" wrapText="0"/>
    </xf>
    <xf borderId="0" fillId="36" fontId="21" numFmtId="0" xfId="0" applyAlignment="1" applyFont="1">
      <alignment horizontal="center" readingOrder="0" shrinkToFit="0" vertical="bottom" wrapText="0"/>
    </xf>
    <xf borderId="0" fillId="36" fontId="21" numFmtId="0" xfId="0" applyAlignment="1" applyFont="1">
      <alignment horizontal="left" readingOrder="0" shrinkToFit="0" vertical="bottom" wrapText="0"/>
    </xf>
    <xf borderId="0" fillId="36" fontId="21" numFmtId="164" xfId="0" applyAlignment="1" applyFont="1" applyNumberFormat="1">
      <alignment horizontal="right" readingOrder="0" shrinkToFit="0" vertical="bottom" wrapText="0"/>
    </xf>
    <xf borderId="0" fillId="10" fontId="17" numFmtId="164" xfId="0" applyFont="1" applyNumberFormat="1"/>
    <xf borderId="0" fillId="9" fontId="7" numFmtId="164" xfId="0" applyAlignment="1" applyFont="1" applyNumberFormat="1">
      <alignment horizontal="right" readingOrder="0"/>
    </xf>
    <xf borderId="0" fillId="9" fontId="7" numFmtId="164" xfId="0" applyAlignment="1" applyFont="1" applyNumberFormat="1">
      <alignment horizontal="right" readingOrder="0" shrinkToFit="0" vertical="bottom" wrapText="0"/>
    </xf>
    <xf borderId="0" fillId="36" fontId="21" numFmtId="0" xfId="0" applyAlignment="1" applyFont="1">
      <alignment horizontal="left" readingOrder="0" shrinkToFit="0" vertical="bottom" wrapText="1"/>
    </xf>
    <xf borderId="0" fillId="30" fontId="27" numFmtId="0" xfId="0" applyAlignment="1" applyFont="1">
      <alignment horizontal="center" readingOrder="0"/>
    </xf>
    <xf borderId="0" fillId="30" fontId="21" numFmtId="0" xfId="0" applyAlignment="1" applyFont="1">
      <alignment horizontal="center" readingOrder="0" shrinkToFit="0" vertical="bottom" wrapText="0"/>
    </xf>
    <xf borderId="0" fillId="22" fontId="21" numFmtId="164" xfId="0" applyAlignment="1" applyFont="1" applyNumberFormat="1">
      <alignment horizontal="right" readingOrder="0" shrinkToFit="0" vertical="bottom" wrapText="0"/>
    </xf>
    <xf borderId="0" fillId="31" fontId="21" numFmtId="164" xfId="0" applyAlignment="1" applyFont="1" applyNumberFormat="1">
      <alignment horizontal="right" readingOrder="0" shrinkToFit="0" vertical="bottom" wrapText="0"/>
    </xf>
    <xf borderId="0" fillId="37" fontId="21" numFmtId="164" xfId="0" applyAlignment="1" applyFont="1" applyNumberFormat="1">
      <alignment horizontal="right" readingOrder="0" shrinkToFit="0" vertical="bottom" wrapText="0"/>
    </xf>
    <xf borderId="0" fillId="7" fontId="21" numFmtId="164" xfId="0" applyAlignment="1" applyFont="1" applyNumberFormat="1">
      <alignment horizontal="right" readingOrder="0" shrinkToFit="0" vertical="bottom" wrapText="0"/>
    </xf>
    <xf borderId="0" fillId="39" fontId="7" numFmtId="0" xfId="0" applyAlignment="1" applyFill="1" applyFont="1">
      <alignment readingOrder="0"/>
    </xf>
    <xf borderId="0" fillId="39" fontId="8" numFmtId="165" xfId="0" applyAlignment="1" applyFont="1" applyNumberFormat="1">
      <alignment readingOrder="0"/>
    </xf>
    <xf borderId="0" fillId="39" fontId="7" numFmtId="164" xfId="0" applyFont="1" applyNumberFormat="1"/>
    <xf borderId="0" fillId="39" fontId="7" numFmtId="164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15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6" fontId="3" numFmtId="0" xfId="0" applyAlignment="1" applyBorder="1" applyFont="1">
      <alignment readingOrder="0"/>
    </xf>
    <xf borderId="1" fillId="23" fontId="3" numFmtId="0" xfId="0" applyAlignment="1" applyBorder="1" applyFont="1">
      <alignment horizontal="left" readingOrder="0"/>
    </xf>
    <xf borderId="1" fillId="8" fontId="3" numFmtId="0" xfId="0" applyAlignment="1" applyBorder="1" applyFont="1">
      <alignment readingOrder="0"/>
    </xf>
    <xf borderId="1" fillId="6" fontId="7" numFmtId="0" xfId="0" applyAlignment="1" applyBorder="1" applyFont="1">
      <alignment readingOrder="0"/>
    </xf>
    <xf borderId="1" fillId="20" fontId="3" numFmtId="0" xfId="0" applyAlignment="1" applyBorder="1" applyFont="1">
      <alignment horizontal="left" readingOrder="0"/>
    </xf>
    <xf borderId="0" fillId="16" fontId="21" numFmtId="164" xfId="0" applyAlignment="1" applyFont="1" applyNumberFormat="1">
      <alignment horizontal="right" readingOrder="0" shrinkToFit="0" vertical="bottom" wrapText="0"/>
    </xf>
    <xf borderId="0" fillId="30" fontId="20" numFmtId="164" xfId="0" applyAlignment="1" applyFont="1" applyNumberFormat="1">
      <alignment horizontal="right" readingOrder="0" shrinkToFit="0" vertical="bottom" wrapText="0"/>
    </xf>
    <xf borderId="0" fillId="2" fontId="21" numFmtId="164" xfId="0" applyAlignment="1" applyFont="1" applyNumberFormat="1">
      <alignment horizontal="right" readingOrder="0" shrinkToFit="0" vertical="bottom" wrapText="0"/>
    </xf>
    <xf borderId="2" fillId="0" fontId="4" numFmtId="0" xfId="0" applyAlignment="1" applyBorder="1" applyFont="1">
      <alignment horizontal="center"/>
    </xf>
    <xf borderId="2" fillId="0" fontId="7" numFmtId="0" xfId="0" applyAlignment="1" applyBorder="1" applyFont="1">
      <alignment readingOrder="0"/>
    </xf>
    <xf borderId="2" fillId="0" fontId="7" numFmtId="164" xfId="0" applyAlignment="1" applyBorder="1" applyFont="1" applyNumberFormat="1">
      <alignment horizontal="right" readingOrder="0"/>
    </xf>
    <xf borderId="2" fillId="0" fontId="7" numFmtId="164" xfId="0" applyAlignment="1" applyBorder="1" applyFont="1" applyNumberFormat="1">
      <alignment horizontal="right"/>
    </xf>
    <xf borderId="2" fillId="0" fontId="1" numFmtId="0" xfId="0" applyAlignment="1" applyBorder="1" applyFont="1">
      <alignment horizontal="center"/>
    </xf>
    <xf borderId="2" fillId="10" fontId="3" numFmtId="0" xfId="0" applyAlignment="1" applyBorder="1" applyFont="1">
      <alignment horizontal="left" readingOrder="0"/>
    </xf>
    <xf borderId="2" fillId="10" fontId="3" numFmtId="164" xfId="0" applyBorder="1" applyFont="1" applyNumberFormat="1"/>
    <xf borderId="2" fillId="9" fontId="3" numFmtId="164" xfId="0" applyAlignment="1" applyBorder="1" applyFont="1" applyNumberFormat="1">
      <alignment readingOrder="0"/>
    </xf>
    <xf borderId="2" fillId="13" fontId="7" numFmtId="0" xfId="0" applyAlignment="1" applyBorder="1" applyFont="1">
      <alignment horizontal="left" readingOrder="0"/>
    </xf>
    <xf borderId="2" fillId="11" fontId="3" numFmtId="0" xfId="0" applyAlignment="1" applyBorder="1" applyFont="1">
      <alignment readingOrder="0"/>
    </xf>
    <xf borderId="2" fillId="11" fontId="6" numFmtId="165" xfId="0" applyAlignment="1" applyBorder="1" applyFont="1" applyNumberFormat="1">
      <alignment readingOrder="0"/>
    </xf>
    <xf borderId="2" fillId="11" fontId="3" numFmtId="164" xfId="0" applyBorder="1" applyFont="1" applyNumberFormat="1"/>
    <xf borderId="2" fillId="13" fontId="8" numFmtId="165" xfId="0" applyAlignment="1" applyBorder="1" applyFont="1" applyNumberFormat="1">
      <alignment readingOrder="0"/>
    </xf>
    <xf borderId="2" fillId="10" fontId="6" numFmtId="0" xfId="0" applyBorder="1" applyFont="1"/>
    <xf borderId="2" fillId="16" fontId="3" numFmtId="0" xfId="0" applyAlignment="1" applyBorder="1" applyFont="1">
      <alignment readingOrder="0"/>
    </xf>
    <xf borderId="2" fillId="16" fontId="3" numFmtId="0" xfId="0" applyBorder="1" applyFont="1"/>
    <xf borderId="2" fillId="16" fontId="3" numFmtId="164" xfId="0" applyBorder="1" applyFont="1" applyNumberFormat="1"/>
    <xf borderId="2" fillId="23" fontId="3" numFmtId="0" xfId="0" applyAlignment="1" applyBorder="1" applyFont="1">
      <alignment horizontal="left" readingOrder="0"/>
    </xf>
    <xf borderId="2" fillId="23" fontId="6" numFmtId="166" xfId="0" applyAlignment="1" applyBorder="1" applyFont="1" applyNumberFormat="1">
      <alignment readingOrder="0"/>
    </xf>
    <xf borderId="2" fillId="23" fontId="3" numFmtId="164" xfId="0" applyBorder="1" applyFont="1" applyNumberFormat="1"/>
    <xf borderId="2" fillId="5" fontId="3" numFmtId="0" xfId="0" applyAlignment="1" applyBorder="1" applyFont="1">
      <alignment readingOrder="0"/>
    </xf>
    <xf borderId="2" fillId="5" fontId="8" numFmtId="169" xfId="0" applyAlignment="1" applyBorder="1" applyFont="1" applyNumberFormat="1">
      <alignment readingOrder="0"/>
    </xf>
    <xf borderId="2" fillId="0" fontId="7" numFmtId="164" xfId="0" applyBorder="1" applyFont="1" applyNumberFormat="1"/>
    <xf borderId="2" fillId="16" fontId="6" numFmtId="0" xfId="0" applyBorder="1" applyFont="1"/>
    <xf borderId="2" fillId="10" fontId="3" numFmtId="0" xfId="0" applyAlignment="1" applyBorder="1" applyFont="1">
      <alignment readingOrder="0"/>
    </xf>
    <xf borderId="2" fillId="26" fontId="3" numFmtId="0" xfId="0" applyAlignment="1" applyBorder="1" applyFont="1">
      <alignment readingOrder="0"/>
    </xf>
    <xf borderId="2" fillId="26" fontId="6" numFmtId="168" xfId="0" applyAlignment="1" applyBorder="1" applyFont="1" applyNumberFormat="1">
      <alignment readingOrder="0"/>
    </xf>
    <xf borderId="2" fillId="26" fontId="3" numFmtId="164" xfId="0" applyBorder="1" applyFont="1" applyNumberFormat="1"/>
    <xf borderId="2" fillId="4" fontId="3" numFmtId="0" xfId="0" applyAlignment="1" applyBorder="1" applyFont="1">
      <alignment readingOrder="0"/>
    </xf>
    <xf borderId="2" fillId="4" fontId="6" numFmtId="165" xfId="0" applyAlignment="1" applyBorder="1" applyFont="1" applyNumberFormat="1">
      <alignment readingOrder="0"/>
    </xf>
    <xf borderId="2" fillId="4" fontId="3" numFmtId="164" xfId="0" applyBorder="1" applyFont="1" applyNumberFormat="1"/>
    <xf borderId="2" fillId="16" fontId="3" numFmtId="0" xfId="0" applyAlignment="1" applyBorder="1" applyFont="1">
      <alignment horizontal="left" readingOrder="0"/>
    </xf>
    <xf borderId="2" fillId="13" fontId="3" numFmtId="0" xfId="0" applyAlignment="1" applyBorder="1" applyFont="1">
      <alignment readingOrder="0"/>
    </xf>
    <xf borderId="2" fillId="13" fontId="6" numFmtId="165" xfId="0" applyAlignment="1" applyBorder="1" applyFont="1" applyNumberFormat="1">
      <alignment readingOrder="0"/>
    </xf>
    <xf borderId="2" fillId="0" fontId="3" numFmtId="164" xfId="0" applyBorder="1" applyFont="1" applyNumberFormat="1"/>
    <xf borderId="2" fillId="15" fontId="7" numFmtId="0" xfId="0" applyAlignment="1" applyBorder="1" applyFont="1">
      <alignment horizontal="left" readingOrder="0"/>
    </xf>
    <xf borderId="2" fillId="15" fontId="8" numFmtId="165" xfId="0" applyAlignment="1" applyBorder="1" applyFont="1" applyNumberFormat="1">
      <alignment readingOrder="0"/>
    </xf>
    <xf borderId="2" fillId="5" fontId="3" numFmtId="0" xfId="0" applyAlignment="1" applyBorder="1" applyFont="1">
      <alignment horizontal="left" readingOrder="0"/>
    </xf>
    <xf borderId="2" fillId="5" fontId="6" numFmtId="166" xfId="0" applyAlignment="1" applyBorder="1" applyFont="1" applyNumberFormat="1">
      <alignment readingOrder="0"/>
    </xf>
    <xf borderId="2" fillId="5" fontId="3" numFmtId="164" xfId="0" applyBorder="1" applyFont="1" applyNumberFormat="1"/>
    <xf borderId="2" fillId="0" fontId="9" numFmtId="0" xfId="0" applyAlignment="1" applyBorder="1" applyFont="1">
      <alignment vertical="bottom"/>
    </xf>
    <xf borderId="2" fillId="34" fontId="3" numFmtId="0" xfId="0" applyAlignment="1" applyBorder="1" applyFont="1">
      <alignment vertical="bottom"/>
    </xf>
    <xf borderId="2" fillId="34" fontId="9" numFmtId="0" xfId="0" applyAlignment="1" applyBorder="1" applyFont="1">
      <alignment vertical="bottom"/>
    </xf>
    <xf borderId="2" fillId="34" fontId="9" numFmtId="164" xfId="0" applyAlignment="1" applyBorder="1" applyFont="1" applyNumberFormat="1">
      <alignment vertical="bottom"/>
    </xf>
    <xf borderId="2" fillId="14" fontId="10" numFmtId="0" xfId="0" applyAlignment="1" applyBorder="1" applyFont="1">
      <alignment horizontal="left" readingOrder="0"/>
    </xf>
    <xf borderId="2" fillId="14" fontId="6" numFmtId="166" xfId="0" applyAlignment="1" applyBorder="1" applyFont="1" applyNumberFormat="1">
      <alignment readingOrder="0"/>
    </xf>
    <xf borderId="2" fillId="14" fontId="3" numFmtId="164" xfId="0" applyBorder="1" applyFont="1" applyNumberFormat="1"/>
    <xf borderId="2" fillId="14" fontId="3" numFmtId="0" xfId="0" applyAlignment="1" applyBorder="1" applyFont="1">
      <alignment horizontal="left" readingOrder="0"/>
    </xf>
    <xf borderId="2" fillId="34" fontId="7" numFmtId="164" xfId="0" applyAlignment="1" applyBorder="1" applyFont="1" applyNumberFormat="1">
      <alignment horizontal="right" readingOrder="0"/>
    </xf>
    <xf borderId="2" fillId="6" fontId="7" numFmtId="0" xfId="0" applyAlignment="1" applyBorder="1" applyFont="1">
      <alignment horizontal="left" readingOrder="0"/>
    </xf>
    <xf borderId="2" fillId="6" fontId="7" numFmtId="164" xfId="0" applyAlignment="1" applyBorder="1" applyFont="1" applyNumberFormat="1">
      <alignment horizontal="right" readingOrder="0"/>
    </xf>
    <xf borderId="2" fillId="14" fontId="7" numFmtId="0" xfId="0" applyAlignment="1" applyBorder="1" applyFont="1">
      <alignment horizontal="left" readingOrder="0"/>
    </xf>
    <xf borderId="2" fillId="14" fontId="8" numFmtId="166" xfId="0" applyAlignment="1" applyBorder="1" applyFont="1" applyNumberFormat="1">
      <alignment readingOrder="0"/>
    </xf>
    <xf borderId="2" fillId="14" fontId="7" numFmtId="164" xfId="0" applyAlignment="1" applyBorder="1" applyFont="1" applyNumberFormat="1">
      <alignment horizontal="right"/>
    </xf>
    <xf borderId="2" fillId="11" fontId="3" numFmtId="169" xfId="0" applyAlignment="1" applyBorder="1" applyFont="1" applyNumberFormat="1">
      <alignment readingOrder="0"/>
    </xf>
    <xf borderId="2" fillId="7" fontId="3" numFmtId="164" xfId="0" applyAlignment="1" applyBorder="1" applyFont="1" applyNumberFormat="1">
      <alignment readingOrder="0"/>
    </xf>
    <xf borderId="2" fillId="7" fontId="3" numFmtId="164" xfId="0" applyBorder="1" applyFont="1" applyNumberFormat="1"/>
    <xf borderId="2" fillId="14" fontId="6" numFmtId="0" xfId="0" applyBorder="1" applyFont="1"/>
    <xf borderId="2" fillId="15" fontId="3" numFmtId="0" xfId="0" applyAlignment="1" applyBorder="1" applyFont="1">
      <alignment horizontal="left" readingOrder="0"/>
    </xf>
    <xf borderId="2" fillId="15" fontId="6" numFmtId="165" xfId="0" applyAlignment="1" applyBorder="1" applyFont="1" applyNumberFormat="1">
      <alignment readingOrder="0"/>
    </xf>
    <xf borderId="2" fillId="15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2" fillId="6" fontId="3" numFmtId="0" xfId="0" applyAlignment="1" applyBorder="1" applyFont="1">
      <alignment readingOrder="0"/>
    </xf>
    <xf borderId="2" fillId="6" fontId="3" numFmtId="164" xfId="0" applyAlignment="1" applyBorder="1" applyFont="1" applyNumberFormat="1">
      <alignment readingOrder="0"/>
    </xf>
    <xf borderId="2" fillId="14" fontId="7" numFmtId="164" xfId="0" applyAlignment="1" applyBorder="1" applyFont="1" applyNumberFormat="1">
      <alignment horizontal="right" readingOrder="0"/>
    </xf>
    <xf borderId="2" fillId="11" fontId="3" numFmtId="164" xfId="0" applyAlignment="1" applyBorder="1" applyFont="1" applyNumberFormat="1">
      <alignment readingOrder="0"/>
    </xf>
    <xf borderId="2" fillId="4" fontId="3" numFmtId="164" xfId="0" applyAlignment="1" applyBorder="1" applyFont="1" applyNumberFormat="1">
      <alignment readingOrder="0"/>
    </xf>
    <xf borderId="2" fillId="15" fontId="7" numFmtId="164" xfId="0" applyAlignment="1" applyBorder="1" applyFont="1" applyNumberFormat="1">
      <alignment horizontal="right" readingOrder="0"/>
    </xf>
    <xf borderId="2" fillId="26" fontId="3" numFmtId="0" xfId="0" applyAlignment="1" applyBorder="1" applyFont="1">
      <alignment vertical="bottom"/>
    </xf>
    <xf borderId="2" fillId="26" fontId="3" numFmtId="164" xfId="0" applyAlignment="1" applyBorder="1" applyFont="1" applyNumberFormat="1">
      <alignment readingOrder="0"/>
    </xf>
    <xf borderId="2" fillId="14" fontId="3" numFmtId="164" xfId="0" applyAlignment="1" applyBorder="1" applyFont="1" applyNumberFormat="1">
      <alignment readingOrder="0"/>
    </xf>
    <xf borderId="2" fillId="20" fontId="10" numFmtId="0" xfId="0" applyAlignment="1" applyBorder="1" applyFont="1">
      <alignment horizontal="left" readingOrder="0"/>
    </xf>
    <xf borderId="2" fillId="20" fontId="6" numFmtId="166" xfId="0" applyAlignment="1" applyBorder="1" applyFont="1" applyNumberFormat="1">
      <alignment readingOrder="0"/>
    </xf>
    <xf borderId="2" fillId="20" fontId="3" numFmtId="164" xfId="0" applyBorder="1" applyFont="1" applyNumberFormat="1"/>
    <xf borderId="2" fillId="6" fontId="6" numFmtId="165" xfId="0" applyAlignment="1" applyBorder="1" applyFont="1" applyNumberFormat="1">
      <alignment readingOrder="0"/>
    </xf>
    <xf borderId="2" fillId="6" fontId="3" numFmtId="164" xfId="0" applyBorder="1" applyFont="1" applyNumberFormat="1"/>
    <xf borderId="2" fillId="20" fontId="3" numFmtId="0" xfId="0" applyAlignment="1" applyBorder="1" applyFont="1">
      <alignment horizontal="left" readingOrder="0"/>
    </xf>
    <xf borderId="2" fillId="13" fontId="3" numFmtId="0" xfId="0" applyAlignment="1" applyBorder="1" applyFont="1">
      <alignment horizontal="left" readingOrder="0"/>
    </xf>
    <xf borderId="2" fillId="11" fontId="7" numFmtId="0" xfId="0" applyAlignment="1" applyBorder="1" applyFont="1">
      <alignment horizontal="left" readingOrder="0"/>
    </xf>
    <xf borderId="2" fillId="11" fontId="3" numFmtId="0" xfId="0" applyBorder="1" applyFont="1"/>
    <xf borderId="2" fillId="6" fontId="6" numFmtId="168" xfId="0" applyAlignment="1" applyBorder="1" applyFont="1" applyNumberFormat="1">
      <alignment readingOrder="0"/>
    </xf>
    <xf borderId="2" fillId="26" fontId="6" numFmtId="0" xfId="0" applyBorder="1" applyFont="1"/>
    <xf borderId="2" fillId="5" fontId="7" numFmtId="0" xfId="0" applyAlignment="1" applyBorder="1" applyFont="1">
      <alignment horizontal="left" readingOrder="0"/>
    </xf>
    <xf borderId="2" fillId="5" fontId="8" numFmtId="166" xfId="0" applyAlignment="1" applyBorder="1" applyFont="1" applyNumberFormat="1">
      <alignment readingOrder="0"/>
    </xf>
    <xf borderId="2" fillId="5" fontId="7" numFmtId="164" xfId="0" applyAlignment="1" applyBorder="1" applyFont="1" applyNumberFormat="1">
      <alignment horizontal="right"/>
    </xf>
    <xf borderId="2" fillId="6" fontId="6" numFmtId="0" xfId="0" applyBorder="1" applyFont="1"/>
    <xf borderId="2" fillId="5" fontId="6" numFmtId="165" xfId="0" applyAlignment="1" applyBorder="1" applyFont="1" applyNumberFormat="1">
      <alignment readingOrder="0"/>
    </xf>
    <xf borderId="2" fillId="2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6" numFmtId="0" xfId="0" applyBorder="1" applyFont="1"/>
    <xf borderId="2" fillId="0" fontId="17" numFmtId="164" xfId="0" applyBorder="1" applyFont="1" applyNumberFormat="1"/>
    <xf borderId="2" fillId="31" fontId="7" numFmtId="0" xfId="0" applyAlignment="1" applyBorder="1" applyFont="1">
      <alignment horizontal="left" readingOrder="0"/>
    </xf>
    <xf borderId="2" fillId="31" fontId="7" numFmtId="0" xfId="0" applyBorder="1" applyFont="1"/>
    <xf borderId="2" fillId="31" fontId="7" numFmtId="164" xfId="0" applyAlignment="1" applyBorder="1" applyFont="1" applyNumberFormat="1">
      <alignment readingOrder="0"/>
    </xf>
    <xf borderId="2" fillId="31" fontId="7" numFmtId="0" xfId="0" applyAlignment="1" applyBorder="1" applyFont="1">
      <alignment readingOrder="0"/>
    </xf>
    <xf borderId="2" fillId="5" fontId="7" numFmtId="0" xfId="0" applyAlignment="1" applyBorder="1" applyFont="1">
      <alignment readingOrder="0"/>
    </xf>
    <xf borderId="2" fillId="0" fontId="7" numFmtId="164" xfId="0" applyAlignment="1" applyBorder="1" applyFont="1" applyNumberFormat="1">
      <alignment readingOrder="0"/>
    </xf>
    <xf borderId="2" fillId="23" fontId="3" numFmtId="164" xfId="0" applyAlignment="1" applyBorder="1" applyFont="1" applyNumberFormat="1">
      <alignment readingOrder="0"/>
    </xf>
    <xf borderId="2" fillId="8" fontId="10" numFmtId="0" xfId="0" applyAlignment="1" applyBorder="1" applyFont="1">
      <alignment horizontal="left" readingOrder="0"/>
    </xf>
    <xf borderId="2" fillId="5" fontId="3" numFmtId="164" xfId="0" applyAlignment="1" applyBorder="1" applyFont="1" applyNumberFormat="1">
      <alignment readingOrder="0"/>
    </xf>
    <xf borderId="2" fillId="11" fontId="3" numFmtId="0" xfId="0" applyAlignment="1" applyBorder="1" applyFont="1">
      <alignment horizontal="left" readingOrder="0"/>
    </xf>
    <xf borderId="2" fillId="2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horizontal="left" readingOrder="0"/>
    </xf>
    <xf borderId="2" fillId="15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left"/>
    </xf>
    <xf borderId="2" fillId="3" fontId="4" numFmtId="0" xfId="0" applyAlignment="1" applyBorder="1" applyFont="1">
      <alignment horizontal="left" readingOrder="0"/>
    </xf>
    <xf borderId="2" fillId="3" fontId="5" numFmtId="0" xfId="0" applyBorder="1" applyFont="1"/>
    <xf borderId="2" fillId="3" fontId="4" numFmtId="164" xfId="0" applyAlignment="1" applyBorder="1" applyFont="1" applyNumberFormat="1">
      <alignment readingOrder="0"/>
    </xf>
    <xf borderId="2" fillId="10" fontId="3" numFmtId="0" xfId="0" applyBorder="1" applyFont="1"/>
    <xf borderId="2" fillId="11" fontId="6" numFmtId="0" xfId="0" applyBorder="1" applyFont="1"/>
    <xf borderId="2" fillId="13" fontId="6" numFmtId="0" xfId="0" applyAlignment="1" applyBorder="1" applyFont="1">
      <alignment readingOrder="0"/>
    </xf>
    <xf borderId="2" fillId="14" fontId="3" numFmtId="0" xfId="0" applyAlignment="1" applyBorder="1" applyFont="1">
      <alignment readingOrder="0"/>
    </xf>
    <xf borderId="2" fillId="14" fontId="7" numFmtId="164" xfId="0" applyBorder="1" applyFont="1" applyNumberFormat="1"/>
    <xf borderId="2" fillId="14" fontId="7" numFmtId="164" xfId="0" applyAlignment="1" applyBorder="1" applyFont="1" applyNumberFormat="1">
      <alignment readingOrder="0"/>
    </xf>
    <xf borderId="2" fillId="11" fontId="6" numFmtId="169" xfId="0" applyAlignment="1" applyBorder="1" applyFont="1" applyNumberFormat="1">
      <alignment readingOrder="0"/>
    </xf>
    <xf borderId="2" fillId="8" fontId="3" numFmtId="0" xfId="0" applyAlignment="1" applyBorder="1" applyFont="1">
      <alignment horizontal="left" readingOrder="0"/>
    </xf>
    <xf borderId="2" fillId="0" fontId="6" numFmtId="169" xfId="0" applyAlignment="1" applyBorder="1" applyFont="1" applyNumberFormat="1">
      <alignment readingOrder="0"/>
    </xf>
    <xf borderId="2" fillId="20" fontId="3" numFmtId="0" xfId="0" applyAlignment="1" applyBorder="1" applyFont="1">
      <alignment readingOrder="0"/>
    </xf>
    <xf borderId="2" fillId="6" fontId="3" numFmtId="169" xfId="0" applyAlignment="1" applyBorder="1" applyFont="1" applyNumberFormat="1">
      <alignment readingOrder="0"/>
    </xf>
    <xf borderId="2" fillId="5" fontId="6" numFmtId="0" xfId="0" applyBorder="1" applyFont="1"/>
    <xf borderId="2" fillId="4" fontId="6" numFmtId="0" xfId="0" applyBorder="1" applyFont="1"/>
    <xf borderId="2" fillId="5" fontId="6" numFmtId="169" xfId="0" applyAlignment="1" applyBorder="1" applyFont="1" applyNumberFormat="1">
      <alignment readingOrder="0"/>
    </xf>
    <xf borderId="2" fillId="8" fontId="3" numFmtId="0" xfId="0" applyAlignment="1" applyBorder="1" applyFont="1">
      <alignment readingOrder="0"/>
    </xf>
    <xf borderId="2" fillId="20" fontId="6" numFmtId="0" xfId="0" applyAlignment="1" applyBorder="1" applyFont="1">
      <alignment readingOrder="0"/>
    </xf>
    <xf borderId="2" fillId="0" fontId="6" numFmtId="168" xfId="0" applyAlignment="1" applyBorder="1" applyFont="1" applyNumberFormat="1">
      <alignment readingOrder="0"/>
    </xf>
    <xf borderId="2" fillId="11" fontId="6" numFmtId="168" xfId="0" applyAlignment="1" applyBorder="1" applyFont="1" applyNumberFormat="1">
      <alignment readingOrder="0"/>
    </xf>
    <xf borderId="0" fillId="22" fontId="3" numFmtId="165" xfId="0" applyAlignment="1" applyFont="1" applyNumberFormat="1">
      <alignment horizontal="center" readingOrder="0"/>
    </xf>
    <xf borderId="2" fillId="22" fontId="1" numFmtId="0" xfId="0" applyAlignment="1" applyBorder="1" applyFont="1">
      <alignment horizontal="center"/>
    </xf>
    <xf borderId="2" fillId="22" fontId="3" numFmtId="164" xfId="0" applyBorder="1" applyFont="1" applyNumberFormat="1"/>
    <xf borderId="2" fillId="6" fontId="3" numFmtId="0" xfId="0" applyAlignment="1" applyBorder="1" applyFont="1">
      <alignment horizontal="left" readingOrder="0"/>
    </xf>
    <xf borderId="2" fillId="22" fontId="9" numFmtId="0" xfId="0" applyAlignment="1" applyBorder="1" applyFont="1">
      <alignment vertical="bottom"/>
    </xf>
    <xf borderId="2" fillId="13" fontId="3" numFmtId="0" xfId="0" applyAlignment="1" applyBorder="1" applyFont="1">
      <alignment readingOrder="0" vertical="bottom"/>
    </xf>
    <xf borderId="2" fillId="15" fontId="3" numFmtId="0" xfId="0" applyAlignment="1" applyBorder="1" applyFont="1">
      <alignment readingOrder="0" vertical="bottom"/>
    </xf>
    <xf borderId="2" fillId="16" fontId="7" numFmtId="0" xfId="0" applyAlignment="1" applyBorder="1" applyFont="1">
      <alignment readingOrder="0"/>
    </xf>
    <xf borderId="2" fillId="16" fontId="8" numFmtId="0" xfId="0" applyBorder="1" applyFont="1"/>
    <xf borderId="2" fillId="9" fontId="7" numFmtId="164" xfId="0" applyAlignment="1" applyBorder="1" applyFont="1" applyNumberFormat="1">
      <alignment horizontal="right" readingOrder="0"/>
    </xf>
    <xf borderId="2" fillId="2" fontId="4" numFmtId="0" xfId="0" applyAlignment="1" applyBorder="1" applyFont="1">
      <alignment horizontal="center" readingOrder="0"/>
    </xf>
    <xf borderId="2" fillId="0" fontId="8" numFmtId="0" xfId="0" applyBorder="1" applyFont="1"/>
    <xf borderId="2" fillId="10" fontId="7" numFmtId="0" xfId="0" applyAlignment="1" applyBorder="1" applyFont="1">
      <alignment readingOrder="0"/>
    </xf>
    <xf borderId="2" fillId="10" fontId="8" numFmtId="0" xfId="0" applyBorder="1" applyFont="1"/>
    <xf borderId="2" fillId="0" fontId="6" numFmtId="165" xfId="0" applyAlignment="1" applyBorder="1" applyFont="1" applyNumberFormat="1">
      <alignment readingOrder="0"/>
    </xf>
    <xf borderId="2" fillId="15" fontId="8" numFmtId="166" xfId="0" applyAlignment="1" applyBorder="1" applyFont="1" applyNumberFormat="1">
      <alignment readingOrder="0"/>
    </xf>
    <xf borderId="2" fillId="15" fontId="7" numFmtId="164" xfId="0" applyAlignment="1" applyBorder="1" applyFont="1" applyNumberFormat="1">
      <alignment horizontal="right"/>
    </xf>
    <xf borderId="2" fillId="14" fontId="8" numFmtId="0" xfId="0" applyBorder="1" applyFont="1"/>
    <xf borderId="0" fillId="10" fontId="24" numFmtId="164" xfId="0" applyAlignment="1" applyFont="1" applyNumberFormat="1">
      <alignment horizontal="right" readingOrder="0" shrinkToFit="0" vertical="bottom" wrapText="0"/>
    </xf>
    <xf borderId="2" fillId="17" fontId="3" numFmtId="0" xfId="0" applyAlignment="1" applyBorder="1" applyFont="1">
      <alignment readingOrder="0"/>
    </xf>
    <xf borderId="2" fillId="23" fontId="8" numFmtId="166" xfId="0" applyAlignment="1" applyBorder="1" applyFont="1" applyNumberFormat="1">
      <alignment readingOrder="0"/>
    </xf>
    <xf borderId="2" fillId="23" fontId="7" numFmtId="164" xfId="0" applyBorder="1" applyFont="1" applyNumberFormat="1"/>
    <xf borderId="2" fillId="26" fontId="7" numFmtId="0" xfId="0" applyAlignment="1" applyBorder="1" applyFont="1">
      <alignment horizontal="left" readingOrder="0"/>
    </xf>
    <xf borderId="2" fillId="26" fontId="3" numFmtId="165" xfId="0" applyAlignment="1" applyBorder="1" applyFont="1" applyNumberFormat="1">
      <alignment readingOrder="0"/>
    </xf>
    <xf borderId="2" fillId="11" fontId="6" numFmtId="166" xfId="0" applyAlignment="1" applyBorder="1" applyFont="1" applyNumberFormat="1">
      <alignment readingOrder="0"/>
    </xf>
    <xf borderId="2" fillId="22" fontId="3" numFmtId="0" xfId="0" applyAlignment="1" applyBorder="1" applyFont="1">
      <alignment readingOrder="0"/>
    </xf>
    <xf borderId="2" fillId="22" fontId="6" numFmtId="0" xfId="0" applyBorder="1" applyFont="1"/>
    <xf borderId="2" fillId="22" fontId="3" numFmtId="164" xfId="0" applyAlignment="1" applyBorder="1" applyFont="1" applyNumberFormat="1">
      <alignment readingOrder="0"/>
    </xf>
    <xf borderId="2" fillId="8" fontId="7" numFmtId="0" xfId="0" applyAlignment="1" applyBorder="1" applyFont="1">
      <alignment horizontal="left" readingOrder="0"/>
    </xf>
    <xf borderId="2" fillId="5" fontId="8" numFmtId="0" xfId="0" applyBorder="1" applyFont="1"/>
    <xf borderId="2" fillId="11" fontId="8" numFmtId="166" xfId="0" applyAlignment="1" applyBorder="1" applyFont="1" applyNumberFormat="1">
      <alignment readingOrder="0"/>
    </xf>
    <xf borderId="2" fillId="11" fontId="7" numFmtId="164" xfId="0" applyAlignment="1" applyBorder="1" applyFont="1" applyNumberFormat="1">
      <alignment horizontal="right"/>
    </xf>
    <xf borderId="2" fillId="25" fontId="4" numFmtId="0" xfId="0" applyAlignment="1" applyBorder="1" applyFont="1">
      <alignment horizontal="left" readingOrder="0"/>
    </xf>
    <xf borderId="2" fillId="25" fontId="4" numFmtId="0" xfId="0" applyBorder="1" applyFont="1"/>
    <xf borderId="2" fillId="25" fontId="4" numFmtId="164" xfId="0" applyAlignment="1" applyBorder="1" applyFont="1" applyNumberFormat="1">
      <alignment readingOrder="0"/>
    </xf>
    <xf borderId="2" fillId="0" fontId="3" numFmtId="0" xfId="0" applyBorder="1" applyFont="1"/>
    <xf borderId="2" fillId="3" fontId="1" numFmtId="0" xfId="0" applyAlignment="1" applyBorder="1" applyFont="1">
      <alignment vertical="bottom"/>
    </xf>
    <xf borderId="2" fillId="3" fontId="2" numFmtId="0" xfId="0" applyBorder="1" applyFont="1"/>
    <xf borderId="2" fillId="3" fontId="1" numFmtId="164" xfId="0" applyAlignment="1" applyBorder="1" applyFont="1" applyNumberFormat="1">
      <alignment readingOrder="0"/>
    </xf>
    <xf borderId="0" fillId="38" fontId="27" numFmtId="0" xfId="0" applyAlignment="1" applyFont="1">
      <alignment horizontal="center" readingOrder="0"/>
    </xf>
    <xf borderId="2" fillId="11" fontId="14" numFmtId="0" xfId="0" applyAlignment="1" applyBorder="1" applyFont="1">
      <alignment horizontal="left" readingOrder="0"/>
    </xf>
    <xf borderId="2" fillId="16" fontId="7" numFmtId="164" xfId="0" applyBorder="1" applyFont="1" applyNumberFormat="1"/>
    <xf borderId="2" fillId="13" fontId="7" numFmtId="164" xfId="0" applyAlignment="1" applyBorder="1" applyFont="1" applyNumberFormat="1">
      <alignment horizontal="right"/>
    </xf>
    <xf borderId="2" fillId="28" fontId="3" numFmtId="0" xfId="0" applyAlignment="1" applyBorder="1" applyFont="1">
      <alignment readingOrder="0"/>
    </xf>
    <xf borderId="2" fillId="28" fontId="6" numFmtId="0" xfId="0" applyBorder="1" applyFont="1"/>
    <xf borderId="2" fillId="28" fontId="3" numFmtId="164" xfId="0" applyBorder="1" applyFont="1" applyNumberFormat="1"/>
    <xf borderId="2" fillId="11" fontId="10" numFmtId="0" xfId="0" applyAlignment="1" applyBorder="1" applyFont="1">
      <alignment horizontal="left" readingOrder="0"/>
    </xf>
    <xf borderId="2" fillId="4" fontId="6" numFmtId="168" xfId="0" applyAlignment="1" applyBorder="1" applyFont="1" applyNumberFormat="1">
      <alignment readingOrder="0"/>
    </xf>
    <xf borderId="2" fillId="6" fontId="7" numFmtId="0" xfId="0" applyAlignment="1" applyBorder="1" applyFont="1">
      <alignment readingOrder="0"/>
    </xf>
    <xf borderId="2" fillId="6" fontId="8" numFmtId="0" xfId="0" applyBorder="1" applyFont="1"/>
    <xf borderId="2" fillId="6" fontId="7" numFmtId="164" xfId="0" applyBorder="1" applyFont="1" applyNumberFormat="1"/>
    <xf borderId="2" fillId="23" fontId="3" numFmtId="0" xfId="0" applyAlignment="1" applyBorder="1" applyFont="1">
      <alignment readingOrder="0"/>
    </xf>
    <xf borderId="2" fillId="33" fontId="7" numFmtId="0" xfId="0" applyAlignment="1" applyBorder="1" applyFont="1">
      <alignment horizontal="left" readingOrder="0"/>
    </xf>
    <xf borderId="2" fillId="33" fontId="7" numFmtId="0" xfId="0" applyBorder="1" applyFont="1"/>
    <xf borderId="2" fillId="33" fontId="7" numFmtId="164" xfId="0" applyAlignment="1" applyBorder="1" applyFont="1" applyNumberFormat="1">
      <alignment readingOrder="0"/>
    </xf>
    <xf borderId="0" fillId="0" fontId="13" numFmtId="165" xfId="0" applyAlignment="1" applyFont="1" applyNumberFormat="1">
      <alignment horizontal="center" readingOrder="0"/>
    </xf>
    <xf borderId="2" fillId="10" fontId="7" numFmtId="0" xfId="0" applyAlignment="1" applyBorder="1" applyFont="1">
      <alignment horizontal="left" readingOrder="0"/>
    </xf>
    <xf borderId="2" fillId="9" fontId="7" numFmtId="164" xfId="0" applyAlignment="1" applyBorder="1" applyFont="1" applyNumberFormat="1">
      <alignment readingOrder="0"/>
    </xf>
    <xf borderId="2" fillId="0" fontId="6" numFmtId="0" xfId="0" applyAlignment="1" applyBorder="1" applyFont="1">
      <alignment readingOrder="0"/>
    </xf>
    <xf borderId="2" fillId="2" fontId="3" numFmtId="0" xfId="0" applyAlignment="1" applyBorder="1" applyFont="1">
      <alignment horizontal="center" readingOrder="0"/>
    </xf>
    <xf borderId="2" fillId="3" fontId="1" numFmtId="0" xfId="0" applyBorder="1" applyFont="1"/>
    <xf borderId="2" fillId="35" fontId="2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readingOrder="0"/>
    </xf>
    <xf borderId="0" fillId="9" fontId="21" numFmtId="164" xfId="0" applyAlignment="1" applyFont="1" applyNumberFormat="1">
      <alignment horizontal="right" readingOrder="0" shrinkToFit="0" vertical="bottom" wrapText="0"/>
    </xf>
    <xf borderId="2" fillId="6" fontId="9" numFmtId="171" xfId="0" applyAlignment="1" applyBorder="1" applyFont="1" applyNumberFormat="1">
      <alignment readingOrder="0" vertical="bottom"/>
    </xf>
    <xf borderId="2" fillId="6" fontId="9" numFmtId="164" xfId="0" applyAlignment="1" applyBorder="1" applyFont="1" applyNumberFormat="1">
      <alignment vertical="bottom"/>
    </xf>
    <xf borderId="2" fillId="5" fontId="3" numFmtId="169" xfId="0" applyAlignment="1" applyBorder="1" applyFont="1" applyNumberFormat="1">
      <alignment readingOrder="0"/>
    </xf>
    <xf borderId="2" fillId="13" fontId="9" numFmtId="0" xfId="0" applyAlignment="1" applyBorder="1" applyFont="1">
      <alignment readingOrder="0" vertical="bottom"/>
    </xf>
    <xf borderId="2" fillId="20" fontId="6" numFmtId="0" xfId="0" applyBorder="1" applyFont="1"/>
    <xf borderId="2" fillId="4" fontId="6" numFmtId="0" xfId="0" applyAlignment="1" applyBorder="1" applyFont="1">
      <alignment readingOrder="0"/>
    </xf>
    <xf borderId="2" fillId="23" fontId="8" numFmtId="0" xfId="0" applyBorder="1" applyFont="1"/>
    <xf borderId="2" fillId="13" fontId="3" numFmtId="164" xfId="0" applyBorder="1" applyFont="1" applyNumberFormat="1"/>
    <xf borderId="2" fillId="25" fontId="1" numFmtId="0" xfId="0" applyAlignment="1" applyBorder="1" applyFont="1">
      <alignment readingOrder="0"/>
    </xf>
    <xf borderId="2" fillId="25" fontId="1" numFmtId="164" xfId="0" applyAlignment="1" applyBorder="1" applyFont="1" applyNumberFormat="1">
      <alignment readingOrder="0"/>
    </xf>
    <xf borderId="2" fillId="6" fontId="9" numFmtId="168" xfId="0" applyAlignment="1" applyBorder="1" applyFont="1" applyNumberFormat="1">
      <alignment readingOrder="0" vertical="bottom"/>
    </xf>
    <xf borderId="2" fillId="6" fontId="9" numFmtId="0" xfId="0" applyAlignment="1" applyBorder="1" applyFont="1">
      <alignment vertical="bottom"/>
    </xf>
    <xf borderId="2" fillId="12" fontId="6" numFmtId="168" xfId="0" applyAlignment="1" applyBorder="1" applyFont="1" applyNumberFormat="1">
      <alignment readingOrder="0"/>
    </xf>
    <xf borderId="2" fillId="12" fontId="3" numFmtId="164" xfId="0" applyBorder="1" applyFont="1" applyNumberFormat="1"/>
    <xf borderId="2" fillId="3" fontId="4" numFmtId="0" xfId="0" applyAlignment="1" applyBorder="1" applyFont="1">
      <alignment readingOrder="0"/>
    </xf>
    <xf borderId="2" fillId="3" fontId="4" numFmtId="0" xfId="0" applyBorder="1" applyFont="1"/>
    <xf borderId="2" fillId="3" fontId="4" numFmtId="164" xfId="0" applyAlignment="1" applyBorder="1" applyFont="1" applyNumberFormat="1">
      <alignment horizontal="right" readingOrder="0"/>
    </xf>
    <xf borderId="2" fillId="26" fontId="6" numFmtId="0" xfId="0" applyAlignment="1" applyBorder="1" applyFont="1">
      <alignment readingOrder="0"/>
    </xf>
    <xf borderId="0" fillId="2" fontId="3" numFmtId="165" xfId="0" applyAlignment="1" applyFont="1" applyNumberFormat="1">
      <alignment horizontal="center" readingOrder="0"/>
    </xf>
    <xf borderId="2" fillId="2" fontId="1" numFmtId="0" xfId="0" applyAlignment="1" applyBorder="1" applyFont="1">
      <alignment horizontal="center"/>
    </xf>
    <xf borderId="2" fillId="2" fontId="3" numFmtId="0" xfId="0" applyAlignment="1" applyBorder="1" applyFont="1">
      <alignment readingOrder="0"/>
    </xf>
    <xf borderId="2" fillId="2" fontId="6" numFmtId="166" xfId="0" applyAlignment="1" applyBorder="1" applyFont="1" applyNumberFormat="1">
      <alignment readingOrder="0"/>
    </xf>
    <xf borderId="2" fillId="2" fontId="3" numFmtId="164" xfId="0" applyBorder="1" applyFont="1" applyNumberFormat="1"/>
    <xf borderId="0" fillId="2" fontId="7" numFmtId="165" xfId="0" applyAlignment="1" applyFont="1" applyNumberFormat="1">
      <alignment horizontal="center" readingOrder="0"/>
    </xf>
    <xf borderId="2" fillId="2" fontId="4" numFmtId="0" xfId="0" applyAlignment="1" applyBorder="1" applyFont="1">
      <alignment horizontal="center"/>
    </xf>
    <xf borderId="2" fillId="2" fontId="7" numFmtId="0" xfId="0" applyAlignment="1" applyBorder="1" applyFont="1">
      <alignment horizontal="left" readingOrder="0"/>
    </xf>
    <xf borderId="2" fillId="2" fontId="7" numFmtId="164" xfId="0" applyBorder="1" applyFont="1" applyNumberFormat="1"/>
    <xf borderId="2" fillId="2" fontId="3" numFmtId="0" xfId="0" applyAlignment="1" applyBorder="1" applyFont="1">
      <alignment horizontal="left" readingOrder="0"/>
    </xf>
    <xf borderId="2" fillId="2" fontId="3" numFmtId="164" xfId="0" applyAlignment="1" applyBorder="1" applyFont="1" applyNumberFormat="1">
      <alignment readingOrder="0"/>
    </xf>
    <xf borderId="2" fillId="2" fontId="7" numFmtId="0" xfId="0" applyAlignment="1" applyBorder="1" applyFont="1">
      <alignment readingOrder="0"/>
    </xf>
    <xf borderId="2" fillId="2" fontId="7" numFmtId="164" xfId="0" applyAlignment="1" applyBorder="1" applyFont="1" applyNumberFormat="1">
      <alignment readingOrder="0"/>
    </xf>
    <xf borderId="2" fillId="26" fontId="3" numFmtId="0" xfId="0" applyAlignment="1" applyBorder="1" applyFont="1">
      <alignment readingOrder="0" vertical="bottom"/>
    </xf>
    <xf borderId="2" fillId="2" fontId="6" numFmtId="0" xfId="0" applyBorder="1" applyFont="1"/>
    <xf borderId="0" fillId="7" fontId="9" numFmtId="0" xfId="0" applyAlignment="1" applyFont="1">
      <alignment vertical="bottom"/>
    </xf>
    <xf borderId="3" fillId="7" fontId="28" numFmtId="0" xfId="0" applyAlignment="1" applyBorder="1" applyFont="1">
      <alignment horizontal="center" vertical="bottom"/>
    </xf>
    <xf borderId="4" fillId="0" fontId="29" numFmtId="0" xfId="0" applyBorder="1" applyFont="1"/>
    <xf borderId="5" fillId="0" fontId="29" numFmtId="0" xfId="0" applyBorder="1" applyFont="1"/>
    <xf borderId="0" fillId="7" fontId="9" numFmtId="0" xfId="0" applyFont="1"/>
    <xf borderId="6" fillId="7" fontId="28" numFmtId="0" xfId="0" applyAlignment="1" applyBorder="1" applyFont="1">
      <alignment horizontal="center"/>
    </xf>
    <xf borderId="7" fillId="7" fontId="28" numFmtId="0" xfId="0" applyAlignment="1" applyBorder="1" applyFont="1">
      <alignment horizontal="center"/>
    </xf>
    <xf borderId="7" fillId="7" fontId="28" numFmtId="0" xfId="0" applyAlignment="1" applyBorder="1" applyFont="1">
      <alignment horizontal="center" readingOrder="0" shrinkToFit="0" wrapText="1"/>
    </xf>
    <xf borderId="7" fillId="7" fontId="28" numFmtId="0" xfId="0" applyAlignment="1" applyBorder="1" applyFont="1">
      <alignment horizontal="center" shrinkToFit="0" wrapText="1"/>
    </xf>
    <xf borderId="8" fillId="7" fontId="28" numFmtId="0" xfId="0" applyAlignment="1" applyBorder="1" applyFont="1">
      <alignment horizontal="center"/>
    </xf>
    <xf borderId="9" fillId="7" fontId="28" numFmtId="0" xfId="0" applyAlignment="1" applyBorder="1" applyFont="1">
      <alignment horizontal="center"/>
    </xf>
    <xf borderId="0" fillId="7" fontId="28" numFmtId="0" xfId="0" applyAlignment="1" applyFont="1">
      <alignment horizontal="center" shrinkToFit="0" wrapText="1"/>
    </xf>
    <xf borderId="10" fillId="7" fontId="28" numFmtId="0" xfId="0" applyAlignment="1" applyBorder="1" applyFont="1">
      <alignment horizontal="center"/>
    </xf>
    <xf borderId="11" fillId="7" fontId="9" numFmtId="0" xfId="0" applyAlignment="1" applyBorder="1" applyFont="1">
      <alignment vertical="bottom"/>
    </xf>
    <xf borderId="12" fillId="7" fontId="9" numFmtId="0" xfId="0" applyAlignment="1" applyBorder="1" applyFont="1">
      <alignment vertical="bottom"/>
    </xf>
    <xf borderId="3" fillId="7" fontId="9" numFmtId="0" xfId="0" applyAlignment="1" applyBorder="1" applyFont="1">
      <alignment vertical="bottom"/>
    </xf>
    <xf borderId="5" fillId="7" fontId="28" numFmtId="0" xfId="0" applyAlignment="1" applyBorder="1" applyFont="1">
      <alignment horizontal="center" vertical="bottom"/>
    </xf>
    <xf borderId="5" fillId="7" fontId="28" numFmtId="0" xfId="0" applyAlignment="1" applyBorder="1" applyFont="1">
      <alignment horizontal="center" readingOrder="0" vertical="bottom"/>
    </xf>
    <xf borderId="4" fillId="7" fontId="28" numFmtId="0" xfId="0" applyAlignment="1" applyBorder="1" applyFont="1">
      <alignment horizontal="center" vertical="bottom"/>
    </xf>
    <xf borderId="9" fillId="7" fontId="30" numFmtId="0" xfId="0" applyAlignment="1" applyBorder="1" applyFont="1">
      <alignment horizontal="center" vertical="bottom"/>
    </xf>
    <xf borderId="0" fillId="7" fontId="30" numFmtId="0" xfId="0" applyAlignment="1" applyFont="1">
      <alignment horizontal="center" vertical="bottom"/>
    </xf>
    <xf borderId="3" fillId="7" fontId="30" numFmtId="174" xfId="0" applyAlignment="1" applyBorder="1" applyFont="1" applyNumberFormat="1">
      <alignment horizontal="right" readingOrder="0" vertical="bottom"/>
    </xf>
    <xf borderId="5" fillId="7" fontId="30" numFmtId="174" xfId="0" applyAlignment="1" applyBorder="1" applyFont="1" applyNumberFormat="1">
      <alignment horizontal="right" readingOrder="0" vertical="bottom"/>
    </xf>
    <xf borderId="4" fillId="7" fontId="30" numFmtId="174" xfId="0" applyAlignment="1" applyBorder="1" applyFont="1" applyNumberFormat="1">
      <alignment horizontal="right" readingOrder="0" vertical="bottom"/>
    </xf>
    <xf borderId="0" fillId="7" fontId="9" numFmtId="174" xfId="0" applyAlignment="1" applyFont="1" applyNumberFormat="1">
      <alignment vertical="bottom"/>
    </xf>
    <xf borderId="0" fillId="7" fontId="9" numFmtId="0" xfId="0" applyAlignment="1" applyFont="1">
      <alignment readingOrder="0" vertical="bottom"/>
    </xf>
    <xf borderId="0" fillId="0" fontId="9" numFmtId="174" xfId="0" applyAlignment="1" applyFont="1" applyNumberFormat="1">
      <alignment vertical="bottom"/>
    </xf>
    <xf borderId="9" fillId="7" fontId="30" numFmtId="174" xfId="0" applyAlignment="1" applyBorder="1" applyFont="1" applyNumberFormat="1">
      <alignment horizontal="right" readingOrder="0" vertical="bottom"/>
    </xf>
    <xf borderId="0" fillId="7" fontId="30" numFmtId="174" xfId="0" applyAlignment="1" applyFont="1" applyNumberFormat="1">
      <alignment horizontal="right" readingOrder="0" vertical="bottom"/>
    </xf>
    <xf borderId="10" fillId="7" fontId="30" numFmtId="174" xfId="0" applyAlignment="1" applyBorder="1" applyFont="1" applyNumberFormat="1">
      <alignment horizontal="right" readingOrder="0" vertical="bottom"/>
    </xf>
    <xf borderId="0" fillId="7" fontId="30" numFmtId="0" xfId="0" applyAlignment="1" applyFont="1">
      <alignment horizontal="center" readingOrder="0" vertical="bottom"/>
    </xf>
    <xf borderId="6" fillId="7" fontId="30" numFmtId="0" xfId="0" applyAlignment="1" applyBorder="1" applyFont="1">
      <alignment horizontal="center" vertical="bottom"/>
    </xf>
    <xf borderId="7" fillId="7" fontId="30" numFmtId="0" xfId="0" applyAlignment="1" applyBorder="1" applyFont="1">
      <alignment horizontal="center" vertical="bottom"/>
    </xf>
    <xf borderId="6" fillId="7" fontId="30" numFmtId="174" xfId="0" applyAlignment="1" applyBorder="1" applyFont="1" applyNumberFormat="1">
      <alignment horizontal="right" readingOrder="0" vertical="bottom"/>
    </xf>
    <xf borderId="7" fillId="7" fontId="30" numFmtId="174" xfId="0" applyAlignment="1" applyBorder="1" applyFont="1" applyNumberFormat="1">
      <alignment horizontal="right" readingOrder="0" vertical="bottom"/>
    </xf>
    <xf borderId="8" fillId="7" fontId="30" numFmtId="174" xfId="0" applyAlignment="1" applyBorder="1" applyFont="1" applyNumberFormat="1">
      <alignment horizontal="right" readingOrder="0" vertical="bottom"/>
    </xf>
    <xf borderId="0" fillId="7" fontId="28" numFmtId="0" xfId="0" applyAlignment="1" applyFont="1">
      <alignment horizontal="center" vertical="bottom"/>
    </xf>
    <xf borderId="0" fillId="7" fontId="28" numFmtId="174" xfId="0" applyAlignment="1" applyFont="1" applyNumberFormat="1">
      <alignment horizontal="right" vertical="bottom"/>
    </xf>
    <xf borderId="0" fillId="7" fontId="30" numFmtId="174" xfId="0" applyAlignment="1" applyFont="1" applyNumberFormat="1">
      <alignment horizontal="right" vertical="bottom"/>
    </xf>
    <xf borderId="0" fillId="7" fontId="9" numFmtId="164" xfId="0" applyAlignment="1" applyFont="1" applyNumberFormat="1">
      <alignment vertical="bottom"/>
    </xf>
    <xf borderId="0" fillId="7" fontId="9" numFmtId="10" xfId="0" applyAlignment="1" applyFont="1" applyNumberFormat="1">
      <alignment vertical="bottom"/>
    </xf>
    <xf borderId="0" fillId="7" fontId="9" numFmtId="174" xfId="0" applyAlignment="1" applyFont="1" applyNumberFormat="1">
      <alignment horizontal="right" vertical="bottom"/>
    </xf>
    <xf borderId="0" fillId="7" fontId="9" numFmtId="174" xfId="0" applyAlignment="1" applyFont="1" applyNumberFormat="1">
      <alignment readingOrder="0" vertical="bottom"/>
    </xf>
    <xf borderId="0" fillId="7" fontId="30" numFmtId="0" xfId="0" applyAlignment="1" applyFont="1">
      <alignment horizontal="right" vertical="bottom"/>
    </xf>
    <xf borderId="0" fillId="7" fontId="9" numFmtId="164" xfId="0" applyAlignment="1" applyFont="1" applyNumberFormat="1">
      <alignment horizontal="right" readingOrder="0" vertical="bottom"/>
    </xf>
    <xf borderId="0" fillId="40" fontId="9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ty Fina" id="{f30bc884-1365-4db1-894d-3d4e5fe694da}" providerId="google-sheets"/>
  <x18tc:person displayName="Finanzas Pagos" id="{f4da8d71-b247-4fc2-b39c-6adb8f7ce931}" providerId="google-sheets"/>
  <x18tc:person displayName="Finanzas Caja General" id="{a8e4184f-a43c-4917-9f1c-ee1f04afe43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62" dT="2026-01-28T21:43:28.00" personId="{f30bc884-1365-4db1-894d-3d4e5fe694da}" id="{23568384-f3fb-4698-b803-5356b4e56bb9}" done="0">
    <x18tc:text xml:space="preserve">$4600 VENTA 25-01-26 $366.50 VENTA 23-01-26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8" dT="2026-05-29T18:23:43.00" personId="{f4da8d71-b247-4fc2-b39c-6adb8f7ce931}" id="{42743ad2-37d1-4a55-898b-12a2e0323b60}" done="0">
    <x18tc:text xml:space="preserve">ES IMPUESTO SOBRE NOMINA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49" dT="2026-01-21T17:53:19.00" personId="{f30bc884-1365-4db1-894d-3d4e5fe694da}" id="{e8fb9d0d-ca99-4647-b8f4-6cbe8d934736}" done="0">
    <x18tc:text xml:space="preserve">GASTOS NF</x18tc:text>
  </x18tc:threadedComment>
  <x18tc:threadedComment ref="G188" dT="2026-01-21T17:59:08.00" personId="{f30bc884-1365-4db1-894d-3d4e5fe694da}" id="{d46ae9b6-22df-4f11-9229-2d7b9222fd0d}" done="0">
    <x18tc:text xml:space="preserve">GASTOS NF</x18tc:text>
  </x18tc:threadedComment>
  <x18tc:threadedComment ref="G222" dT="2026-01-23T19:06:42.00" personId="{f30bc884-1365-4db1-894d-3d4e5fe694da}" id="{7487f174-ec0c-4973-8885-ce5519f07efb}" done="0">
    <x18tc:text xml:space="preserve">GASTOS NF</x18tc:text>
  </x18tc:threadedComment>
  <x18tc:threadedComment ref="G152" dT="2026-01-21T17:55:09.00" personId="{f30bc884-1365-4db1-894d-3d4e5fe694da}" id="{95c65031-9ed5-4aa3-8013-03b2e4594607}" done="0">
    <x18tc:text xml:space="preserve">GASTOS NF</x18tc:text>
  </x18tc:threadedComment>
  <x18tc:threadedComment ref="G144" dT="2026-01-21T17:48:39.00" personId="{f30bc884-1365-4db1-894d-3d4e5fe694da}" id="{43f4db18-de1b-4a20-a181-9d952687b8b2}" done="0">
    <x18tc:text xml:space="preserve">GASTOS N.F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697" dT="2026-01-26T19:43:59.00" personId="{a8e4184f-a43c-4917-9f1c-ee1f04afe43c}" id="{179131d6-797f-4e87-ab75-d50f78087d44}" done="0">
    <x18tc:text xml:space="preserve">DIF $60 PESOS CONTRA CORTE</x18tc:text>
  </x18tc:threadedComment>
  <x18tc:threadedComment ref="K885" dT="2026-01-23T22:59:38.00" personId="{a8e4184f-a43c-4917-9f1c-ee1f04afe43c}" id="{0eea1e24-87f4-4e7c-941c-241fd1ccd405}" done="0">
    <x18tc:text xml:space="preserve">DEP BB 201 $4,314.82 20-01-2026
DEP BB 201 $1,110.28 23-01-2026</x18tc:text>
  </x18tc:threadedComment>
  <x18tc:threadedComment ref="L65" dT="2026-01-07T22:51:35.00" personId="{a8e4184f-a43c-4917-9f1c-ee1f04afe43c}" id="{c9101c89-018b-4575-a9d2-7a675062acf4}" done="0">
    <x18tc:text xml:space="preserve">DEP BB 201 $1,784.84 06-01-2026
dep bb 201 $7,204.42 06-01-2026</x18tc:text>
  </x18tc:threadedComment>
  <x18tc:threadedComment ref="K395" dT="2026-01-19T19:44:39.00" personId="{a8e4184f-a43c-4917-9f1c-ee1f04afe43c}" id="{5317edc2-4e2a-488e-b229-193131e9d475}" done="0">
    <x18tc:text xml:space="preserve">DEP BB 201 $7,069.34 15-01-2026
DEP BB 201 $2,354.33 16-01-2026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8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5.13"/>
    <col customWidth="1" min="6" max="6" width="19.25"/>
    <col customWidth="1" min="7" max="7" width="26.88"/>
    <col customWidth="1" min="8" max="8" width="9.88"/>
    <col customWidth="1" min="9" max="9" width="10.88"/>
    <col customWidth="1" min="10" max="10" width="10.0"/>
    <col customWidth="1" min="11" max="13" width="9.63"/>
    <col customWidth="1" min="14" max="14" width="7.88"/>
    <col customWidth="1" min="15" max="26" width="9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10</v>
      </c>
      <c r="C2" s="9"/>
      <c r="D2" s="8">
        <v>612.0</v>
      </c>
      <c r="E2" s="10"/>
      <c r="F2" s="11" t="s">
        <v>11</v>
      </c>
      <c r="G2" s="12"/>
      <c r="H2" s="13">
        <v>1460.0</v>
      </c>
      <c r="I2" s="14"/>
      <c r="J2" s="15">
        <v>526.71</v>
      </c>
      <c r="K2" s="14">
        <f>J2+H2-I2</f>
        <v>1986.71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10</v>
      </c>
      <c r="C3" s="9"/>
      <c r="D3" s="8">
        <v>147.0</v>
      </c>
      <c r="E3" s="10"/>
      <c r="F3" s="16" t="s">
        <v>12</v>
      </c>
      <c r="G3" s="12"/>
      <c r="H3" s="13">
        <v>233.6</v>
      </c>
      <c r="I3" s="14"/>
      <c r="J3" s="14">
        <f t="shared" ref="J3:J1251" si="1">J2-H3+I3</f>
        <v>293.11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46024.0</v>
      </c>
      <c r="B4" s="8" t="s">
        <v>13</v>
      </c>
      <c r="C4" s="17" t="s">
        <v>14</v>
      </c>
      <c r="D4" s="8">
        <v>102.0</v>
      </c>
      <c r="E4" s="10"/>
      <c r="F4" s="18" t="s">
        <v>15</v>
      </c>
      <c r="G4" s="19">
        <v>46022.0</v>
      </c>
      <c r="H4" s="14"/>
      <c r="I4" s="20">
        <v>3940.04</v>
      </c>
      <c r="J4" s="14">
        <f t="shared" si="1"/>
        <v>4233.15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13</v>
      </c>
      <c r="C5" s="17" t="s">
        <v>16</v>
      </c>
      <c r="D5" s="8">
        <v>102.0</v>
      </c>
      <c r="E5" s="10"/>
      <c r="F5" s="21" t="s">
        <v>17</v>
      </c>
      <c r="G5" s="22">
        <v>46022.0</v>
      </c>
      <c r="H5" s="14"/>
      <c r="I5" s="15">
        <v>7274.8</v>
      </c>
      <c r="J5" s="14">
        <f t="shared" si="1"/>
        <v>11507.95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13</v>
      </c>
      <c r="C6" s="17" t="s">
        <v>18</v>
      </c>
      <c r="D6" s="8">
        <v>102.0</v>
      </c>
      <c r="E6" s="10"/>
      <c r="F6" s="23" t="s">
        <v>19</v>
      </c>
      <c r="G6" s="24" t="s">
        <v>20</v>
      </c>
      <c r="H6" s="25"/>
      <c r="I6" s="26">
        <v>11119.7</v>
      </c>
      <c r="J6" s="14">
        <f t="shared" si="1"/>
        <v>22627.65</v>
      </c>
      <c r="K6" s="6"/>
      <c r="L6" s="2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13</v>
      </c>
      <c r="C7" s="17" t="s">
        <v>21</v>
      </c>
      <c r="D7" s="8">
        <v>102.0</v>
      </c>
      <c r="E7" s="10"/>
      <c r="F7" s="23" t="s">
        <v>19</v>
      </c>
      <c r="G7" s="24" t="s">
        <v>20</v>
      </c>
      <c r="H7" s="25"/>
      <c r="I7" s="26">
        <v>3082.59</v>
      </c>
      <c r="J7" s="14">
        <f t="shared" si="1"/>
        <v>25710.24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17" t="s">
        <v>18</v>
      </c>
      <c r="D8" s="8">
        <v>102.0</v>
      </c>
      <c r="E8" s="10"/>
      <c r="F8" s="23" t="s">
        <v>19</v>
      </c>
      <c r="G8" s="24" t="s">
        <v>20</v>
      </c>
      <c r="H8" s="25"/>
      <c r="I8" s="26">
        <v>16282.05</v>
      </c>
      <c r="J8" s="14">
        <f t="shared" si="1"/>
        <v>41992.29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46024.0</v>
      </c>
      <c r="B9" s="8" t="s">
        <v>13</v>
      </c>
      <c r="C9" s="17" t="s">
        <v>18</v>
      </c>
      <c r="D9" s="8">
        <v>102.0</v>
      </c>
      <c r="E9" s="10"/>
      <c r="F9" s="23" t="s">
        <v>22</v>
      </c>
      <c r="G9" s="28" t="s">
        <v>23</v>
      </c>
      <c r="H9" s="14"/>
      <c r="I9" s="15">
        <v>9951.69</v>
      </c>
      <c r="J9" s="14">
        <f t="shared" si="1"/>
        <v>51943.98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46024.0</v>
      </c>
      <c r="B10" s="8" t="s">
        <v>13</v>
      </c>
      <c r="C10" s="17" t="s">
        <v>18</v>
      </c>
      <c r="D10" s="8">
        <v>102.0</v>
      </c>
      <c r="E10" s="10"/>
      <c r="F10" s="23" t="s">
        <v>19</v>
      </c>
      <c r="G10" s="24" t="s">
        <v>20</v>
      </c>
      <c r="H10" s="25"/>
      <c r="I10" s="26">
        <v>27173.82</v>
      </c>
      <c r="J10" s="14">
        <f t="shared" si="1"/>
        <v>79117.8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46024.0</v>
      </c>
      <c r="B11" s="8" t="s">
        <v>13</v>
      </c>
      <c r="C11" s="17" t="s">
        <v>18</v>
      </c>
      <c r="D11" s="8">
        <v>102.0</v>
      </c>
      <c r="E11" s="10"/>
      <c r="F11" s="23" t="s">
        <v>19</v>
      </c>
      <c r="G11" s="24" t="s">
        <v>20</v>
      </c>
      <c r="H11" s="25"/>
      <c r="I11" s="26">
        <v>19794.23</v>
      </c>
      <c r="J11" s="14">
        <f t="shared" si="1"/>
        <v>98912.03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46024.0</v>
      </c>
      <c r="B12" s="8" t="s">
        <v>13</v>
      </c>
      <c r="C12" s="17" t="s">
        <v>16</v>
      </c>
      <c r="D12" s="8">
        <v>102.0</v>
      </c>
      <c r="E12" s="10"/>
      <c r="F12" s="21" t="s">
        <v>17</v>
      </c>
      <c r="G12" s="22">
        <v>46022.0</v>
      </c>
      <c r="H12" s="14"/>
      <c r="I12" s="15">
        <v>3115.38</v>
      </c>
      <c r="J12" s="14">
        <f t="shared" si="1"/>
        <v>102027.41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46024.0</v>
      </c>
      <c r="B13" s="8" t="s">
        <v>13</v>
      </c>
      <c r="C13" s="17" t="s">
        <v>14</v>
      </c>
      <c r="D13" s="8">
        <v>102.0</v>
      </c>
      <c r="E13" s="10"/>
      <c r="F13" s="18" t="s">
        <v>15</v>
      </c>
      <c r="G13" s="29"/>
      <c r="H13" s="14"/>
      <c r="I13" s="20">
        <v>16757.4</v>
      </c>
      <c r="J13" s="14">
        <f t="shared" si="1"/>
        <v>118784.81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46024.0</v>
      </c>
      <c r="B14" s="8" t="s">
        <v>10</v>
      </c>
      <c r="C14" s="9"/>
      <c r="D14" s="8">
        <v>612.0</v>
      </c>
      <c r="E14" s="10"/>
      <c r="F14" s="27" t="s">
        <v>24</v>
      </c>
      <c r="G14" s="29"/>
      <c r="H14" s="30">
        <v>150.0</v>
      </c>
      <c r="I14" s="31"/>
      <c r="J14" s="14">
        <f t="shared" si="1"/>
        <v>118634.81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46024.0</v>
      </c>
      <c r="B15" s="8" t="s">
        <v>10</v>
      </c>
      <c r="C15" s="9"/>
      <c r="D15" s="8">
        <v>147.0</v>
      </c>
      <c r="E15" s="10"/>
      <c r="F15" s="27" t="s">
        <v>25</v>
      </c>
      <c r="G15" s="29"/>
      <c r="H15" s="30">
        <v>24.0</v>
      </c>
      <c r="I15" s="14"/>
      <c r="J15" s="14">
        <f t="shared" si="1"/>
        <v>118610.81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46024.0</v>
      </c>
      <c r="B16" s="8" t="s">
        <v>10</v>
      </c>
      <c r="C16" s="9"/>
      <c r="D16" s="8">
        <v>612.0</v>
      </c>
      <c r="E16" s="10"/>
      <c r="F16" s="27" t="s">
        <v>24</v>
      </c>
      <c r="G16" s="29"/>
      <c r="H16" s="15">
        <v>68.86</v>
      </c>
      <c r="I16" s="14"/>
      <c r="J16" s="14">
        <f t="shared" si="1"/>
        <v>118541.95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46024.0</v>
      </c>
      <c r="B17" s="8" t="s">
        <v>10</v>
      </c>
      <c r="C17" s="9"/>
      <c r="D17" s="8">
        <v>147.0</v>
      </c>
      <c r="E17" s="10"/>
      <c r="F17" s="27" t="s">
        <v>25</v>
      </c>
      <c r="G17" s="29"/>
      <c r="H17" s="15">
        <v>11.02</v>
      </c>
      <c r="I17" s="14"/>
      <c r="J17" s="14">
        <f t="shared" si="1"/>
        <v>118530.93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46024.0</v>
      </c>
      <c r="B18" s="8" t="s">
        <v>10</v>
      </c>
      <c r="C18" s="9"/>
      <c r="D18" s="8">
        <v>612.0</v>
      </c>
      <c r="E18" s="10"/>
      <c r="F18" s="27" t="s">
        <v>24</v>
      </c>
      <c r="G18" s="29"/>
      <c r="H18" s="15">
        <v>200.0</v>
      </c>
      <c r="I18" s="14"/>
      <c r="J18" s="14">
        <f t="shared" si="1"/>
        <v>118330.93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46024.0</v>
      </c>
      <c r="B19" s="8" t="s">
        <v>10</v>
      </c>
      <c r="C19" s="9"/>
      <c r="D19" s="8">
        <v>147.0</v>
      </c>
      <c r="E19" s="10"/>
      <c r="F19" s="27" t="s">
        <v>25</v>
      </c>
      <c r="G19" s="29"/>
      <c r="H19" s="15">
        <v>32.0</v>
      </c>
      <c r="I19" s="14"/>
      <c r="J19" s="14">
        <f t="shared" si="1"/>
        <v>118298.93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46024.0</v>
      </c>
      <c r="B20" s="8" t="s">
        <v>10</v>
      </c>
      <c r="C20" s="9"/>
      <c r="D20" s="8">
        <v>612.0</v>
      </c>
      <c r="E20" s="10"/>
      <c r="F20" s="27" t="s">
        <v>24</v>
      </c>
      <c r="G20" s="29"/>
      <c r="H20" s="15">
        <v>137.11</v>
      </c>
      <c r="I20" s="14"/>
      <c r="J20" s="14">
        <f t="shared" si="1"/>
        <v>118161.82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46024.0</v>
      </c>
      <c r="B21" s="8" t="s">
        <v>10</v>
      </c>
      <c r="C21" s="9"/>
      <c r="D21" s="8">
        <v>147.0</v>
      </c>
      <c r="E21" s="10"/>
      <c r="F21" s="27" t="s">
        <v>25</v>
      </c>
      <c r="G21" s="29"/>
      <c r="H21" s="15">
        <v>21.94</v>
      </c>
      <c r="I21" s="14"/>
      <c r="J21" s="14">
        <f t="shared" si="1"/>
        <v>118139.88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46024.0</v>
      </c>
      <c r="B22" s="8" t="s">
        <v>10</v>
      </c>
      <c r="C22" s="9"/>
      <c r="D22" s="8">
        <v>612.0</v>
      </c>
      <c r="E22" s="10"/>
      <c r="F22" s="27" t="s">
        <v>24</v>
      </c>
      <c r="G22" s="29"/>
      <c r="H22" s="15">
        <v>200.0</v>
      </c>
      <c r="I22" s="14"/>
      <c r="J22" s="14">
        <f t="shared" si="1"/>
        <v>117939.88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46024.0</v>
      </c>
      <c r="B23" s="8" t="s">
        <v>10</v>
      </c>
      <c r="C23" s="9"/>
      <c r="D23" s="8">
        <v>147.0</v>
      </c>
      <c r="E23" s="10"/>
      <c r="F23" s="27" t="s">
        <v>25</v>
      </c>
      <c r="G23" s="29"/>
      <c r="H23" s="15">
        <v>32.0</v>
      </c>
      <c r="I23" s="14"/>
      <c r="J23" s="14">
        <f t="shared" si="1"/>
        <v>117907.88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46024.0</v>
      </c>
      <c r="B24" s="8" t="s">
        <v>10</v>
      </c>
      <c r="C24" s="9"/>
      <c r="D24" s="8">
        <v>612.0</v>
      </c>
      <c r="E24" s="10"/>
      <c r="F24" s="27" t="s">
        <v>24</v>
      </c>
      <c r="G24" s="29"/>
      <c r="H24" s="15">
        <v>196.59</v>
      </c>
      <c r="I24" s="14"/>
      <c r="J24" s="14">
        <f t="shared" si="1"/>
        <v>117711.29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46024.0</v>
      </c>
      <c r="B25" s="8" t="s">
        <v>10</v>
      </c>
      <c r="C25" s="9"/>
      <c r="D25" s="8">
        <v>147.0</v>
      </c>
      <c r="E25" s="10"/>
      <c r="F25" s="27" t="s">
        <v>25</v>
      </c>
      <c r="G25" s="29"/>
      <c r="H25" s="15">
        <v>31.45</v>
      </c>
      <c r="I25" s="14"/>
      <c r="J25" s="14">
        <f t="shared" si="1"/>
        <v>117679.84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46024.0</v>
      </c>
      <c r="B26" s="8" t="s">
        <v>10</v>
      </c>
      <c r="C26" s="9"/>
      <c r="D26" s="8">
        <v>612.0</v>
      </c>
      <c r="E26" s="10"/>
      <c r="F26" s="27" t="s">
        <v>24</v>
      </c>
      <c r="G26" s="29"/>
      <c r="H26" s="15">
        <v>54.57</v>
      </c>
      <c r="I26" s="14"/>
      <c r="J26" s="14">
        <f t="shared" si="1"/>
        <v>117625.27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46024.0</v>
      </c>
      <c r="B27" s="8" t="s">
        <v>10</v>
      </c>
      <c r="C27" s="9"/>
      <c r="D27" s="8">
        <v>147.0</v>
      </c>
      <c r="E27" s="10"/>
      <c r="F27" s="27" t="s">
        <v>25</v>
      </c>
      <c r="G27" s="29"/>
      <c r="H27" s="15">
        <v>8.73</v>
      </c>
      <c r="I27" s="14"/>
      <c r="J27" s="14">
        <f t="shared" si="1"/>
        <v>117616.54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46024.0</v>
      </c>
      <c r="B28" s="8" t="s">
        <v>10</v>
      </c>
      <c r="C28" s="9"/>
      <c r="D28" s="8">
        <v>612.0</v>
      </c>
      <c r="E28" s="10"/>
      <c r="F28" s="27" t="s">
        <v>24</v>
      </c>
      <c r="G28" s="29"/>
      <c r="H28" s="15">
        <v>200.0</v>
      </c>
      <c r="I28" s="14"/>
      <c r="J28" s="14">
        <f t="shared" si="1"/>
        <v>117416.54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46024.0</v>
      </c>
      <c r="B29" s="8" t="s">
        <v>10</v>
      </c>
      <c r="C29" s="9"/>
      <c r="D29" s="8">
        <v>147.0</v>
      </c>
      <c r="E29" s="10"/>
      <c r="F29" s="27" t="s">
        <v>25</v>
      </c>
      <c r="G29" s="29"/>
      <c r="H29" s="15">
        <v>32.0</v>
      </c>
      <c r="I29" s="14"/>
      <c r="J29" s="14">
        <f t="shared" si="1"/>
        <v>117384.54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46024.0</v>
      </c>
      <c r="B30" s="8" t="s">
        <v>10</v>
      </c>
      <c r="C30" s="9"/>
      <c r="D30" s="8">
        <v>612.0</v>
      </c>
      <c r="E30" s="10"/>
      <c r="F30" s="27" t="s">
        <v>24</v>
      </c>
      <c r="G30" s="29"/>
      <c r="H30" s="15">
        <v>315.31</v>
      </c>
      <c r="I30" s="14"/>
      <c r="J30" s="14">
        <f t="shared" si="1"/>
        <v>117069.23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46024.0</v>
      </c>
      <c r="B31" s="8" t="s">
        <v>10</v>
      </c>
      <c r="C31" s="9"/>
      <c r="D31" s="8">
        <v>147.0</v>
      </c>
      <c r="E31" s="10"/>
      <c r="F31" s="27" t="s">
        <v>25</v>
      </c>
      <c r="G31" s="29"/>
      <c r="H31" s="15">
        <v>50.45</v>
      </c>
      <c r="I31" s="14"/>
      <c r="J31" s="14">
        <f t="shared" si="1"/>
        <v>117018.78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46024.0</v>
      </c>
      <c r="B32" s="8" t="s">
        <v>10</v>
      </c>
      <c r="C32" s="9"/>
      <c r="D32" s="8">
        <v>612.0</v>
      </c>
      <c r="E32" s="10"/>
      <c r="F32" s="27" t="s">
        <v>24</v>
      </c>
      <c r="G32" s="29"/>
      <c r="H32" s="15">
        <v>232.36</v>
      </c>
      <c r="I32" s="14"/>
      <c r="J32" s="14">
        <f t="shared" si="1"/>
        <v>116786.42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46024.0</v>
      </c>
      <c r="B33" s="8" t="s">
        <v>10</v>
      </c>
      <c r="C33" s="9"/>
      <c r="D33" s="8">
        <v>147.0</v>
      </c>
      <c r="E33" s="10"/>
      <c r="F33" s="27" t="s">
        <v>25</v>
      </c>
      <c r="G33" s="29"/>
      <c r="H33" s="15">
        <v>37.18</v>
      </c>
      <c r="I33" s="14"/>
      <c r="J33" s="14">
        <f t="shared" si="1"/>
        <v>116749.24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46024.0</v>
      </c>
      <c r="B34" s="8" t="s">
        <v>10</v>
      </c>
      <c r="C34" s="9"/>
      <c r="D34" s="8">
        <v>612.0</v>
      </c>
      <c r="E34" s="10"/>
      <c r="F34" s="27" t="s">
        <v>24</v>
      </c>
      <c r="G34" s="29"/>
      <c r="H34" s="15">
        <v>488.27</v>
      </c>
      <c r="I34" s="14"/>
      <c r="J34" s="14">
        <f t="shared" si="1"/>
        <v>116260.97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46024.0</v>
      </c>
      <c r="B35" s="8" t="s">
        <v>10</v>
      </c>
      <c r="C35" s="9"/>
      <c r="D35" s="8">
        <v>147.0</v>
      </c>
      <c r="E35" s="10"/>
      <c r="F35" s="27" t="s">
        <v>25</v>
      </c>
      <c r="G35" s="29"/>
      <c r="H35" s="15">
        <v>78.12</v>
      </c>
      <c r="I35" s="14"/>
      <c r="J35" s="14">
        <f t="shared" si="1"/>
        <v>116182.85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46024.0</v>
      </c>
      <c r="B36" s="8" t="s">
        <v>10</v>
      </c>
      <c r="C36" s="9"/>
      <c r="D36" s="8">
        <v>612.0</v>
      </c>
      <c r="E36" s="10"/>
      <c r="F36" s="27" t="s">
        <v>24</v>
      </c>
      <c r="G36" s="29"/>
      <c r="H36" s="15">
        <v>374.91</v>
      </c>
      <c r="I36" s="14"/>
      <c r="J36" s="14">
        <f t="shared" si="1"/>
        <v>115807.94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46024.0</v>
      </c>
      <c r="B37" s="8" t="s">
        <v>10</v>
      </c>
      <c r="C37" s="9"/>
      <c r="D37" s="8">
        <v>147.0</v>
      </c>
      <c r="E37" s="10"/>
      <c r="F37" s="27" t="s">
        <v>25</v>
      </c>
      <c r="G37" s="29"/>
      <c r="H37" s="15">
        <v>59.99</v>
      </c>
      <c r="I37" s="14"/>
      <c r="J37" s="14">
        <f t="shared" si="1"/>
        <v>115747.95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46024.0</v>
      </c>
      <c r="B38" s="8" t="s">
        <v>10</v>
      </c>
      <c r="C38" s="9"/>
      <c r="D38" s="8">
        <v>612.0</v>
      </c>
      <c r="E38" s="10"/>
      <c r="F38" s="27" t="s">
        <v>24</v>
      </c>
      <c r="G38" s="29"/>
      <c r="H38" s="15">
        <v>200.0</v>
      </c>
      <c r="I38" s="14"/>
      <c r="J38" s="14">
        <f t="shared" si="1"/>
        <v>115547.95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46024.0</v>
      </c>
      <c r="B39" s="8" t="s">
        <v>10</v>
      </c>
      <c r="C39" s="9"/>
      <c r="D39" s="8">
        <v>147.0</v>
      </c>
      <c r="E39" s="10"/>
      <c r="F39" s="27" t="s">
        <v>25</v>
      </c>
      <c r="G39" s="29"/>
      <c r="H39" s="15">
        <v>32.0</v>
      </c>
      <c r="I39" s="14"/>
      <c r="J39" s="14">
        <f t="shared" si="1"/>
        <v>115515.95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46024.0</v>
      </c>
      <c r="B40" s="8" t="s">
        <v>10</v>
      </c>
      <c r="C40" s="9"/>
      <c r="D40" s="8">
        <v>612.0</v>
      </c>
      <c r="E40" s="10"/>
      <c r="F40" s="27" t="s">
        <v>24</v>
      </c>
      <c r="G40" s="29"/>
      <c r="H40" s="15">
        <v>59.63</v>
      </c>
      <c r="I40" s="14"/>
      <c r="J40" s="14">
        <f t="shared" si="1"/>
        <v>115456.32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46024.0</v>
      </c>
      <c r="B41" s="8" t="s">
        <v>10</v>
      </c>
      <c r="C41" s="9"/>
      <c r="D41" s="8">
        <v>147.0</v>
      </c>
      <c r="E41" s="10"/>
      <c r="F41" s="27" t="s">
        <v>25</v>
      </c>
      <c r="G41" s="29"/>
      <c r="H41" s="15">
        <v>9.54</v>
      </c>
      <c r="I41" s="14"/>
      <c r="J41" s="14">
        <f t="shared" si="1"/>
        <v>115446.78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46024.0</v>
      </c>
      <c r="B42" s="8" t="s">
        <v>10</v>
      </c>
      <c r="C42" s="9"/>
      <c r="D42" s="8">
        <v>612.0</v>
      </c>
      <c r="E42" s="10"/>
      <c r="F42" s="27" t="s">
        <v>24</v>
      </c>
      <c r="G42" s="29"/>
      <c r="H42" s="15">
        <v>294.47</v>
      </c>
      <c r="I42" s="14"/>
      <c r="J42" s="14">
        <f t="shared" si="1"/>
        <v>115152.31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46024.0</v>
      </c>
      <c r="B43" s="8" t="s">
        <v>10</v>
      </c>
      <c r="C43" s="9"/>
      <c r="D43" s="8">
        <v>147.0</v>
      </c>
      <c r="E43" s="10"/>
      <c r="F43" s="27" t="s">
        <v>25</v>
      </c>
      <c r="G43" s="29"/>
      <c r="H43" s="15">
        <v>47.12</v>
      </c>
      <c r="I43" s="14"/>
      <c r="J43" s="14">
        <f t="shared" si="1"/>
        <v>115105.19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46024.0</v>
      </c>
      <c r="B44" s="8" t="s">
        <v>10</v>
      </c>
      <c r="C44" s="9"/>
      <c r="D44" s="8">
        <v>612.0</v>
      </c>
      <c r="E44" s="10"/>
      <c r="F44" s="27" t="s">
        <v>24</v>
      </c>
      <c r="G44" s="29"/>
      <c r="H44" s="15">
        <v>200.0</v>
      </c>
      <c r="I44" s="14"/>
      <c r="J44" s="14">
        <f t="shared" si="1"/>
        <v>114905.19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46024.0</v>
      </c>
      <c r="B45" s="8" t="s">
        <v>10</v>
      </c>
      <c r="C45" s="9"/>
      <c r="D45" s="8">
        <v>147.0</v>
      </c>
      <c r="E45" s="10"/>
      <c r="F45" s="27" t="s">
        <v>25</v>
      </c>
      <c r="G45" s="29"/>
      <c r="H45" s="15">
        <v>32.0</v>
      </c>
      <c r="I45" s="14"/>
      <c r="J45" s="14">
        <f t="shared" si="1"/>
        <v>114873.19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46024.0</v>
      </c>
      <c r="B46" s="8" t="s">
        <v>10</v>
      </c>
      <c r="C46" s="9"/>
      <c r="D46" s="8">
        <v>612.0</v>
      </c>
      <c r="E46" s="32">
        <v>1.0</v>
      </c>
      <c r="F46" s="27" t="s">
        <v>26</v>
      </c>
      <c r="G46" s="29"/>
      <c r="H46" s="15">
        <v>9.0</v>
      </c>
      <c r="I46" s="14"/>
      <c r="J46" s="14">
        <f t="shared" si="1"/>
        <v>114864.19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46024.0</v>
      </c>
      <c r="B47" s="8" t="s">
        <v>13</v>
      </c>
      <c r="C47" s="9"/>
      <c r="D47" s="8">
        <v>102.0</v>
      </c>
      <c r="E47" s="10"/>
      <c r="F47" s="33" t="s">
        <v>27</v>
      </c>
      <c r="G47" s="29"/>
      <c r="H47" s="14"/>
      <c r="I47" s="15">
        <v>106.5</v>
      </c>
      <c r="J47" s="14">
        <f t="shared" si="1"/>
        <v>114970.69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46024.0</v>
      </c>
      <c r="B48" s="8" t="s">
        <v>13</v>
      </c>
      <c r="C48" s="17" t="s">
        <v>18</v>
      </c>
      <c r="D48" s="8">
        <v>102.0</v>
      </c>
      <c r="E48" s="10"/>
      <c r="F48" s="23" t="s">
        <v>19</v>
      </c>
      <c r="G48" s="34">
        <v>46023.0</v>
      </c>
      <c r="H48" s="14"/>
      <c r="I48" s="15">
        <v>34776.0</v>
      </c>
      <c r="J48" s="14">
        <f t="shared" si="1"/>
        <v>149746.69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46024.0</v>
      </c>
      <c r="B49" s="8" t="s">
        <v>10</v>
      </c>
      <c r="C49" s="35" t="s">
        <v>28</v>
      </c>
      <c r="D49" s="8">
        <v>610.0</v>
      </c>
      <c r="E49" s="32">
        <v>2.0</v>
      </c>
      <c r="F49" s="27" t="s">
        <v>29</v>
      </c>
      <c r="G49" s="29"/>
      <c r="H49" s="15">
        <v>35088.8</v>
      </c>
      <c r="I49" s="14"/>
      <c r="J49" s="14">
        <f t="shared" si="1"/>
        <v>114657.89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46024.0</v>
      </c>
      <c r="B50" s="8" t="s">
        <v>10</v>
      </c>
      <c r="C50" s="17" t="s">
        <v>14</v>
      </c>
      <c r="D50" s="8">
        <v>610.0</v>
      </c>
      <c r="E50" s="32">
        <v>3.0</v>
      </c>
      <c r="F50" s="27" t="s">
        <v>29</v>
      </c>
      <c r="G50" s="29"/>
      <c r="H50" s="15">
        <v>18889.6</v>
      </c>
      <c r="I50" s="14"/>
      <c r="J50" s="14">
        <f t="shared" si="1"/>
        <v>95768.29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46024.0</v>
      </c>
      <c r="B51" s="8" t="s">
        <v>13</v>
      </c>
      <c r="C51" s="17" t="s">
        <v>18</v>
      </c>
      <c r="D51" s="8">
        <v>102.0</v>
      </c>
      <c r="E51" s="10"/>
      <c r="F51" s="23" t="s">
        <v>19</v>
      </c>
      <c r="G51" s="36"/>
      <c r="H51" s="25"/>
      <c r="I51" s="26">
        <v>225800.5</v>
      </c>
      <c r="J51" s="14">
        <f t="shared" si="1"/>
        <v>321568.79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46024.0</v>
      </c>
      <c r="B52" s="8" t="s">
        <v>13</v>
      </c>
      <c r="C52" s="17" t="s">
        <v>14</v>
      </c>
      <c r="D52" s="8">
        <v>102.0</v>
      </c>
      <c r="E52" s="10"/>
      <c r="F52" s="18" t="s">
        <v>30</v>
      </c>
      <c r="G52" s="19">
        <v>46022.0</v>
      </c>
      <c r="H52" s="14"/>
      <c r="I52" s="15">
        <v>110943.0</v>
      </c>
      <c r="J52" s="14">
        <f t="shared" si="1"/>
        <v>432511.79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46024.0</v>
      </c>
      <c r="B53" s="8" t="s">
        <v>13</v>
      </c>
      <c r="C53" s="17" t="s">
        <v>18</v>
      </c>
      <c r="D53" s="8">
        <v>102.0</v>
      </c>
      <c r="E53" s="10"/>
      <c r="F53" s="23" t="s">
        <v>19</v>
      </c>
      <c r="G53" s="36"/>
      <c r="H53" s="25"/>
      <c r="I53" s="26">
        <v>34651.5</v>
      </c>
      <c r="J53" s="14">
        <f t="shared" si="1"/>
        <v>467163.29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46024.0</v>
      </c>
      <c r="B54" s="8" t="s">
        <v>13</v>
      </c>
      <c r="C54" s="17" t="s">
        <v>18</v>
      </c>
      <c r="D54" s="8">
        <v>102.0</v>
      </c>
      <c r="E54" s="10"/>
      <c r="F54" s="23" t="s">
        <v>19</v>
      </c>
      <c r="G54" s="36"/>
      <c r="H54" s="25"/>
      <c r="I54" s="26">
        <v>517.5</v>
      </c>
      <c r="J54" s="14">
        <f t="shared" si="1"/>
        <v>467680.79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46024.0</v>
      </c>
      <c r="B55" s="8" t="s">
        <v>13</v>
      </c>
      <c r="C55" s="17" t="s">
        <v>18</v>
      </c>
      <c r="D55" s="8">
        <v>102.0</v>
      </c>
      <c r="E55" s="10"/>
      <c r="F55" s="23" t="s">
        <v>19</v>
      </c>
      <c r="G55" s="36"/>
      <c r="H55" s="25"/>
      <c r="I55" s="26">
        <v>47.0</v>
      </c>
      <c r="J55" s="14">
        <f t="shared" si="1"/>
        <v>467727.79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46024.0</v>
      </c>
      <c r="B56" s="8" t="s">
        <v>13</v>
      </c>
      <c r="C56" s="17" t="s">
        <v>18</v>
      </c>
      <c r="D56" s="8">
        <v>102.0</v>
      </c>
      <c r="E56" s="10"/>
      <c r="F56" s="23" t="s">
        <v>19</v>
      </c>
      <c r="G56" s="36"/>
      <c r="H56" s="25"/>
      <c r="I56" s="26">
        <v>23988.0</v>
      </c>
      <c r="J56" s="14">
        <f t="shared" si="1"/>
        <v>491715.79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46024.0</v>
      </c>
      <c r="B57" s="8" t="s">
        <v>13</v>
      </c>
      <c r="C57" s="17" t="s">
        <v>18</v>
      </c>
      <c r="D57" s="8">
        <v>102.0</v>
      </c>
      <c r="E57" s="10"/>
      <c r="F57" s="23" t="s">
        <v>19</v>
      </c>
      <c r="G57" s="36"/>
      <c r="H57" s="25"/>
      <c r="I57" s="26">
        <v>3350.0</v>
      </c>
      <c r="J57" s="14">
        <f t="shared" si="1"/>
        <v>495065.79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46024.0</v>
      </c>
      <c r="B58" s="8" t="s">
        <v>13</v>
      </c>
      <c r="C58" s="17" t="s">
        <v>18</v>
      </c>
      <c r="D58" s="8">
        <v>102.0</v>
      </c>
      <c r="E58" s="10"/>
      <c r="F58" s="23" t="s">
        <v>19</v>
      </c>
      <c r="G58" s="36"/>
      <c r="H58" s="25"/>
      <c r="I58" s="26">
        <v>9918.0</v>
      </c>
      <c r="J58" s="14">
        <f t="shared" si="1"/>
        <v>504983.79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46024.0</v>
      </c>
      <c r="B59" s="8" t="s">
        <v>13</v>
      </c>
      <c r="C59" s="17" t="s">
        <v>18</v>
      </c>
      <c r="D59" s="8">
        <v>102.0</v>
      </c>
      <c r="E59" s="10"/>
      <c r="F59" s="23" t="s">
        <v>19</v>
      </c>
      <c r="G59" s="36"/>
      <c r="H59" s="25"/>
      <c r="I59" s="26">
        <v>401.0</v>
      </c>
      <c r="J59" s="14">
        <f t="shared" si="1"/>
        <v>505384.79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46024.0</v>
      </c>
      <c r="B60" s="8" t="s">
        <v>13</v>
      </c>
      <c r="C60" s="17" t="s">
        <v>18</v>
      </c>
      <c r="D60" s="8">
        <v>102.0</v>
      </c>
      <c r="E60" s="10"/>
      <c r="F60" s="23" t="s">
        <v>19</v>
      </c>
      <c r="G60" s="36"/>
      <c r="H60" s="25"/>
      <c r="I60" s="26">
        <v>4030.0</v>
      </c>
      <c r="J60" s="14">
        <f t="shared" si="1"/>
        <v>509414.79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46024.0</v>
      </c>
      <c r="B61" s="8" t="s">
        <v>13</v>
      </c>
      <c r="C61" s="17" t="s">
        <v>14</v>
      </c>
      <c r="D61" s="8">
        <v>102.0</v>
      </c>
      <c r="E61" s="10"/>
      <c r="F61" s="18" t="s">
        <v>30</v>
      </c>
      <c r="G61" s="19">
        <v>46022.0</v>
      </c>
      <c r="H61" s="14"/>
      <c r="I61" s="15">
        <v>10261.0</v>
      </c>
      <c r="J61" s="14">
        <f t="shared" si="1"/>
        <v>519675.79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46024.0</v>
      </c>
      <c r="B62" s="8" t="s">
        <v>13</v>
      </c>
      <c r="C62" s="17" t="s">
        <v>18</v>
      </c>
      <c r="D62" s="8">
        <v>102.0</v>
      </c>
      <c r="E62" s="10"/>
      <c r="F62" s="23" t="s">
        <v>19</v>
      </c>
      <c r="G62" s="36"/>
      <c r="H62" s="25"/>
      <c r="I62" s="26">
        <v>3836.0</v>
      </c>
      <c r="J62" s="14">
        <f t="shared" si="1"/>
        <v>523511.79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46024.0</v>
      </c>
      <c r="B63" s="8" t="s">
        <v>13</v>
      </c>
      <c r="C63" s="17" t="s">
        <v>18</v>
      </c>
      <c r="D63" s="8">
        <v>102.0</v>
      </c>
      <c r="E63" s="10"/>
      <c r="F63" s="23" t="s">
        <v>19</v>
      </c>
      <c r="G63" s="36"/>
      <c r="H63" s="25"/>
      <c r="I63" s="26">
        <v>460.0</v>
      </c>
      <c r="J63" s="14">
        <f t="shared" si="1"/>
        <v>523971.79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46024.0</v>
      </c>
      <c r="B64" s="8" t="s">
        <v>13</v>
      </c>
      <c r="C64" s="17" t="s">
        <v>18</v>
      </c>
      <c r="D64" s="8">
        <v>102.0</v>
      </c>
      <c r="E64" s="10"/>
      <c r="F64" s="23" t="s">
        <v>19</v>
      </c>
      <c r="G64" s="36"/>
      <c r="H64" s="25"/>
      <c r="I64" s="26">
        <v>5800.0</v>
      </c>
      <c r="J64" s="14">
        <f t="shared" si="1"/>
        <v>529771.79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46024.0</v>
      </c>
      <c r="B65" s="8" t="s">
        <v>31</v>
      </c>
      <c r="C65" s="9"/>
      <c r="D65" s="8" t="s">
        <v>32</v>
      </c>
      <c r="E65" s="10"/>
      <c r="F65" s="37" t="s">
        <v>33</v>
      </c>
      <c r="G65" s="38"/>
      <c r="H65" s="39">
        <v>450000.0</v>
      </c>
      <c r="I65" s="14"/>
      <c r="J65" s="14">
        <f t="shared" si="1"/>
        <v>79771.79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46027.0</v>
      </c>
      <c r="B66" s="8" t="s">
        <v>13</v>
      </c>
      <c r="C66" s="17" t="s">
        <v>14</v>
      </c>
      <c r="D66" s="8">
        <v>102.0</v>
      </c>
      <c r="E66" s="10"/>
      <c r="F66" s="18" t="s">
        <v>15</v>
      </c>
      <c r="G66" s="40"/>
      <c r="H66" s="41"/>
      <c r="I66" s="20">
        <v>7189.98</v>
      </c>
      <c r="J66" s="14">
        <f t="shared" si="1"/>
        <v>86961.77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46027.0</v>
      </c>
      <c r="B67" s="8" t="s">
        <v>13</v>
      </c>
      <c r="C67" s="17" t="s">
        <v>14</v>
      </c>
      <c r="D67" s="8">
        <v>102.0</v>
      </c>
      <c r="E67" s="10"/>
      <c r="F67" s="18" t="s">
        <v>34</v>
      </c>
      <c r="G67" s="42">
        <v>46025.0</v>
      </c>
      <c r="H67" s="41"/>
      <c r="I67" s="20">
        <v>2753.32</v>
      </c>
      <c r="J67" s="14">
        <f t="shared" si="1"/>
        <v>89715.09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46027.0</v>
      </c>
      <c r="B68" s="8" t="s">
        <v>13</v>
      </c>
      <c r="C68" s="17" t="s">
        <v>14</v>
      </c>
      <c r="D68" s="8">
        <v>102.0</v>
      </c>
      <c r="E68" s="10"/>
      <c r="F68" s="18" t="s">
        <v>34</v>
      </c>
      <c r="G68" s="42">
        <v>46026.0</v>
      </c>
      <c r="H68" s="41"/>
      <c r="I68" s="20">
        <v>8686.99</v>
      </c>
      <c r="J68" s="14">
        <f t="shared" si="1"/>
        <v>98402.08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46027.0</v>
      </c>
      <c r="B69" s="8" t="s">
        <v>13</v>
      </c>
      <c r="C69" s="17" t="s">
        <v>16</v>
      </c>
      <c r="D69" s="8">
        <v>102.0</v>
      </c>
      <c r="E69" s="10"/>
      <c r="F69" s="21" t="s">
        <v>17</v>
      </c>
      <c r="G69" s="43">
        <v>46024.0</v>
      </c>
      <c r="H69" s="44"/>
      <c r="I69" s="45">
        <v>84.99</v>
      </c>
      <c r="J69" s="14">
        <f t="shared" si="1"/>
        <v>98487.07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46027.0</v>
      </c>
      <c r="B70" s="8" t="s">
        <v>13</v>
      </c>
      <c r="C70" s="17" t="s">
        <v>16</v>
      </c>
      <c r="D70" s="8">
        <v>102.0</v>
      </c>
      <c r="E70" s="10"/>
      <c r="F70" s="21" t="s">
        <v>17</v>
      </c>
      <c r="G70" s="43">
        <v>46025.0</v>
      </c>
      <c r="H70" s="44"/>
      <c r="I70" s="45">
        <v>18415.04</v>
      </c>
      <c r="J70" s="14">
        <f t="shared" si="1"/>
        <v>116902.11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46027.0</v>
      </c>
      <c r="B71" s="8" t="s">
        <v>13</v>
      </c>
      <c r="C71" s="17" t="s">
        <v>16</v>
      </c>
      <c r="D71" s="8">
        <v>102.0</v>
      </c>
      <c r="E71" s="10"/>
      <c r="F71" s="21" t="s">
        <v>17</v>
      </c>
      <c r="G71" s="43">
        <v>46026.0</v>
      </c>
      <c r="H71" s="44"/>
      <c r="I71" s="45">
        <v>18159.44</v>
      </c>
      <c r="J71" s="14">
        <f t="shared" si="1"/>
        <v>135061.55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46027.0</v>
      </c>
      <c r="B72" s="8" t="s">
        <v>13</v>
      </c>
      <c r="C72" s="17" t="s">
        <v>28</v>
      </c>
      <c r="D72" s="8">
        <v>102.0</v>
      </c>
      <c r="E72" s="10"/>
      <c r="F72" s="46" t="s">
        <v>35</v>
      </c>
      <c r="G72" s="47">
        <v>45659.0</v>
      </c>
      <c r="H72" s="48"/>
      <c r="I72" s="49">
        <v>36613.74</v>
      </c>
      <c r="J72" s="14">
        <f t="shared" si="1"/>
        <v>171675.29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46027.0</v>
      </c>
      <c r="B73" s="8" t="s">
        <v>13</v>
      </c>
      <c r="C73" s="17" t="s">
        <v>28</v>
      </c>
      <c r="D73" s="8">
        <v>102.0</v>
      </c>
      <c r="E73" s="10"/>
      <c r="F73" s="46" t="s">
        <v>36</v>
      </c>
      <c r="G73" s="50">
        <v>46027.0</v>
      </c>
      <c r="H73" s="51"/>
      <c r="I73" s="52">
        <v>4141.24</v>
      </c>
      <c r="J73" s="14">
        <f t="shared" si="1"/>
        <v>175816.53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46027.0</v>
      </c>
      <c r="B74" s="8" t="s">
        <v>13</v>
      </c>
      <c r="C74" s="17" t="s">
        <v>28</v>
      </c>
      <c r="D74" s="8">
        <v>102.0</v>
      </c>
      <c r="E74" s="10"/>
      <c r="F74" s="46" t="s">
        <v>36</v>
      </c>
      <c r="G74" s="50">
        <v>46027.0</v>
      </c>
      <c r="H74" s="51"/>
      <c r="I74" s="52">
        <v>7015.27</v>
      </c>
      <c r="J74" s="14">
        <f t="shared" si="1"/>
        <v>182831.8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46027.0</v>
      </c>
      <c r="B75" s="8" t="s">
        <v>13</v>
      </c>
      <c r="C75" s="17" t="s">
        <v>18</v>
      </c>
      <c r="D75" s="8">
        <v>102.0</v>
      </c>
      <c r="E75" s="10"/>
      <c r="F75" s="23" t="s">
        <v>37</v>
      </c>
      <c r="G75" s="53">
        <v>46024.0</v>
      </c>
      <c r="H75" s="25"/>
      <c r="I75" s="26">
        <v>31363.29</v>
      </c>
      <c r="J75" s="14">
        <f t="shared" si="1"/>
        <v>214195.09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46027.0</v>
      </c>
      <c r="B76" s="8" t="s">
        <v>13</v>
      </c>
      <c r="C76" s="17" t="s">
        <v>18</v>
      </c>
      <c r="D76" s="8">
        <v>102.0</v>
      </c>
      <c r="E76" s="10"/>
      <c r="F76" s="23" t="s">
        <v>37</v>
      </c>
      <c r="G76" s="53">
        <v>45660.0</v>
      </c>
      <c r="H76" s="25"/>
      <c r="I76" s="26">
        <v>17949.97</v>
      </c>
      <c r="J76" s="14">
        <f t="shared" si="1"/>
        <v>232145.06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46027.0</v>
      </c>
      <c r="B77" s="8" t="s">
        <v>13</v>
      </c>
      <c r="C77" s="17" t="s">
        <v>18</v>
      </c>
      <c r="D77" s="8">
        <v>102.0</v>
      </c>
      <c r="E77" s="10"/>
      <c r="F77" s="23" t="s">
        <v>37</v>
      </c>
      <c r="G77" s="53">
        <v>45660.0</v>
      </c>
      <c r="H77" s="25"/>
      <c r="I77" s="26">
        <v>18254.92</v>
      </c>
      <c r="J77" s="14">
        <f t="shared" si="1"/>
        <v>250399.98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46027.0</v>
      </c>
      <c r="B78" s="8" t="s">
        <v>13</v>
      </c>
      <c r="C78" s="17" t="s">
        <v>18</v>
      </c>
      <c r="D78" s="8">
        <v>102.0</v>
      </c>
      <c r="E78" s="10"/>
      <c r="F78" s="23" t="s">
        <v>37</v>
      </c>
      <c r="G78" s="53">
        <v>46024.0</v>
      </c>
      <c r="H78" s="25"/>
      <c r="I78" s="26">
        <v>6722.15</v>
      </c>
      <c r="J78" s="14">
        <f t="shared" si="1"/>
        <v>257122.13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46027.0</v>
      </c>
      <c r="B79" s="8" t="s">
        <v>13</v>
      </c>
      <c r="C79" s="17" t="s">
        <v>18</v>
      </c>
      <c r="D79" s="8">
        <v>102.0</v>
      </c>
      <c r="E79" s="10"/>
      <c r="F79" s="23" t="s">
        <v>37</v>
      </c>
      <c r="G79" s="53">
        <v>45660.0</v>
      </c>
      <c r="H79" s="25"/>
      <c r="I79" s="26">
        <v>16066.77</v>
      </c>
      <c r="J79" s="14">
        <f t="shared" si="1"/>
        <v>273188.9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46027.0</v>
      </c>
      <c r="B80" s="8" t="s">
        <v>13</v>
      </c>
      <c r="C80" s="17" t="s">
        <v>18</v>
      </c>
      <c r="D80" s="8">
        <v>102.0</v>
      </c>
      <c r="E80" s="10"/>
      <c r="F80" s="23" t="s">
        <v>37</v>
      </c>
      <c r="G80" s="53">
        <v>45660.0</v>
      </c>
      <c r="H80" s="25"/>
      <c r="I80" s="26">
        <v>5242.42</v>
      </c>
      <c r="J80" s="14">
        <f t="shared" si="1"/>
        <v>278431.32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46027.0</v>
      </c>
      <c r="B81" s="8" t="s">
        <v>13</v>
      </c>
      <c r="C81" s="17" t="s">
        <v>28</v>
      </c>
      <c r="D81" s="8">
        <v>102.0</v>
      </c>
      <c r="E81" s="10"/>
      <c r="F81" s="46" t="s">
        <v>35</v>
      </c>
      <c r="G81" s="47">
        <v>45659.0</v>
      </c>
      <c r="H81" s="48"/>
      <c r="I81" s="49">
        <v>13091.92</v>
      </c>
      <c r="J81" s="14">
        <f t="shared" si="1"/>
        <v>291523.24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46027.0</v>
      </c>
      <c r="B82" s="8" t="s">
        <v>13</v>
      </c>
      <c r="C82" s="17" t="s">
        <v>28</v>
      </c>
      <c r="D82" s="8">
        <v>102.0</v>
      </c>
      <c r="E82" s="10"/>
      <c r="F82" s="46" t="s">
        <v>36</v>
      </c>
      <c r="G82" s="50">
        <v>46027.0</v>
      </c>
      <c r="H82" s="51"/>
      <c r="I82" s="52">
        <v>18266.98</v>
      </c>
      <c r="J82" s="14">
        <f t="shared" si="1"/>
        <v>309790.22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46027.0</v>
      </c>
      <c r="B83" s="8" t="s">
        <v>13</v>
      </c>
      <c r="C83" s="17" t="s">
        <v>28</v>
      </c>
      <c r="D83" s="8">
        <v>102.0</v>
      </c>
      <c r="E83" s="10"/>
      <c r="F83" s="46" t="s">
        <v>36</v>
      </c>
      <c r="G83" s="50">
        <v>46027.0</v>
      </c>
      <c r="H83" s="51"/>
      <c r="I83" s="52">
        <v>5789.2</v>
      </c>
      <c r="J83" s="14">
        <f t="shared" si="1"/>
        <v>315579.42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46027.0</v>
      </c>
      <c r="B84" s="8" t="s">
        <v>13</v>
      </c>
      <c r="C84" s="17" t="s">
        <v>16</v>
      </c>
      <c r="D84" s="8">
        <v>102.0</v>
      </c>
      <c r="E84" s="10"/>
      <c r="F84" s="21" t="s">
        <v>17</v>
      </c>
      <c r="G84" s="43">
        <v>46024.0</v>
      </c>
      <c r="H84" s="44"/>
      <c r="I84" s="45">
        <v>9380.0</v>
      </c>
      <c r="J84" s="14">
        <f t="shared" si="1"/>
        <v>324959.42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46027.0</v>
      </c>
      <c r="B85" s="8" t="s">
        <v>13</v>
      </c>
      <c r="C85" s="17" t="s">
        <v>16</v>
      </c>
      <c r="D85" s="8">
        <v>102.0</v>
      </c>
      <c r="E85" s="10"/>
      <c r="F85" s="21" t="s">
        <v>17</v>
      </c>
      <c r="G85" s="43">
        <v>46025.0</v>
      </c>
      <c r="H85" s="44"/>
      <c r="I85" s="45">
        <v>8423.9</v>
      </c>
      <c r="J85" s="14">
        <f t="shared" si="1"/>
        <v>333383.32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46027.0</v>
      </c>
      <c r="B86" s="8" t="s">
        <v>13</v>
      </c>
      <c r="C86" s="54" t="s">
        <v>14</v>
      </c>
      <c r="D86" s="8">
        <v>102.0</v>
      </c>
      <c r="E86" s="10"/>
      <c r="F86" s="18" t="s">
        <v>15</v>
      </c>
      <c r="G86" s="42">
        <v>46024.0</v>
      </c>
      <c r="H86" s="41"/>
      <c r="I86" s="20">
        <v>5897.99</v>
      </c>
      <c r="J86" s="14">
        <f t="shared" si="1"/>
        <v>339281.31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46027.0</v>
      </c>
      <c r="B87" s="8" t="s">
        <v>13</v>
      </c>
      <c r="C87" s="17" t="s">
        <v>14</v>
      </c>
      <c r="D87" s="8">
        <v>102.0</v>
      </c>
      <c r="E87" s="10"/>
      <c r="F87" s="18" t="s">
        <v>15</v>
      </c>
      <c r="G87" s="42">
        <v>46025.0</v>
      </c>
      <c r="H87" s="41"/>
      <c r="I87" s="20">
        <v>15877.17</v>
      </c>
      <c r="J87" s="14">
        <f t="shared" si="1"/>
        <v>355158.48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46027.0</v>
      </c>
      <c r="B88" s="8" t="s">
        <v>13</v>
      </c>
      <c r="C88" s="17" t="s">
        <v>14</v>
      </c>
      <c r="D88" s="8">
        <v>102.0</v>
      </c>
      <c r="E88" s="10"/>
      <c r="F88" s="18" t="s">
        <v>15</v>
      </c>
      <c r="G88" s="42">
        <v>46026.0</v>
      </c>
      <c r="H88" s="41"/>
      <c r="I88" s="20">
        <v>1709.67</v>
      </c>
      <c r="J88" s="14">
        <f t="shared" si="1"/>
        <v>356868.15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46027.0</v>
      </c>
      <c r="B89" s="8" t="s">
        <v>10</v>
      </c>
      <c r="C89" s="55"/>
      <c r="D89" s="8">
        <v>612.0</v>
      </c>
      <c r="E89" s="10"/>
      <c r="F89" s="27" t="s">
        <v>24</v>
      </c>
      <c r="G89" s="29"/>
      <c r="H89" s="20">
        <v>137.18</v>
      </c>
      <c r="I89" s="14"/>
      <c r="J89" s="14">
        <f t="shared" si="1"/>
        <v>356730.97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46027.0</v>
      </c>
      <c r="B90" s="8" t="s">
        <v>10</v>
      </c>
      <c r="C90" s="55"/>
      <c r="D90" s="8">
        <v>147.0</v>
      </c>
      <c r="E90" s="10"/>
      <c r="F90" s="27" t="s">
        <v>25</v>
      </c>
      <c r="G90" s="29"/>
      <c r="H90" s="20">
        <v>21.95</v>
      </c>
      <c r="I90" s="14"/>
      <c r="J90" s="14">
        <f t="shared" si="1"/>
        <v>356709.02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46027.0</v>
      </c>
      <c r="B91" s="8" t="s">
        <v>10</v>
      </c>
      <c r="C91" s="55"/>
      <c r="D91" s="8">
        <v>612.0</v>
      </c>
      <c r="E91" s="10"/>
      <c r="F91" s="27" t="s">
        <v>24</v>
      </c>
      <c r="G91" s="29"/>
      <c r="H91" s="20">
        <v>51.82</v>
      </c>
      <c r="I91" s="14"/>
      <c r="J91" s="14">
        <f t="shared" si="1"/>
        <v>356657.2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46027.0</v>
      </c>
      <c r="B92" s="8" t="s">
        <v>10</v>
      </c>
      <c r="C92" s="55"/>
      <c r="D92" s="8">
        <v>147.0</v>
      </c>
      <c r="E92" s="10"/>
      <c r="F92" s="27" t="s">
        <v>25</v>
      </c>
      <c r="G92" s="29"/>
      <c r="H92" s="20">
        <v>8.29</v>
      </c>
      <c r="I92" s="14"/>
      <c r="J92" s="14">
        <f t="shared" si="1"/>
        <v>356648.91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46027.0</v>
      </c>
      <c r="B93" s="8" t="s">
        <v>10</v>
      </c>
      <c r="C93" s="55"/>
      <c r="D93" s="8">
        <v>612.0</v>
      </c>
      <c r="E93" s="10"/>
      <c r="F93" s="27" t="s">
        <v>24</v>
      </c>
      <c r="G93" s="29"/>
      <c r="H93" s="20">
        <v>147.92</v>
      </c>
      <c r="I93" s="14"/>
      <c r="J93" s="14">
        <f t="shared" si="1"/>
        <v>356500.99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46027.0</v>
      </c>
      <c r="B94" s="8" t="s">
        <v>10</v>
      </c>
      <c r="C94" s="55"/>
      <c r="D94" s="8">
        <v>147.0</v>
      </c>
      <c r="E94" s="10"/>
      <c r="F94" s="27" t="s">
        <v>25</v>
      </c>
      <c r="G94" s="29"/>
      <c r="H94" s="20">
        <v>23.67</v>
      </c>
      <c r="I94" s="14"/>
      <c r="J94" s="14">
        <f t="shared" si="1"/>
        <v>356477.32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46027.0</v>
      </c>
      <c r="B95" s="8" t="s">
        <v>10</v>
      </c>
      <c r="C95" s="55"/>
      <c r="D95" s="8">
        <v>612.0</v>
      </c>
      <c r="E95" s="10"/>
      <c r="F95" s="27" t="s">
        <v>24</v>
      </c>
      <c r="G95" s="29"/>
      <c r="H95" s="45">
        <v>1.3</v>
      </c>
      <c r="I95" s="14"/>
      <c r="J95" s="14">
        <f t="shared" si="1"/>
        <v>356476.02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46027.0</v>
      </c>
      <c r="B96" s="8" t="s">
        <v>10</v>
      </c>
      <c r="C96" s="55"/>
      <c r="D96" s="8">
        <v>147.0</v>
      </c>
      <c r="E96" s="10"/>
      <c r="F96" s="27" t="s">
        <v>25</v>
      </c>
      <c r="G96" s="29"/>
      <c r="H96" s="45">
        <v>0.21</v>
      </c>
      <c r="I96" s="14"/>
      <c r="J96" s="14">
        <f t="shared" si="1"/>
        <v>356475.81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46027.0</v>
      </c>
      <c r="B97" s="8" t="s">
        <v>10</v>
      </c>
      <c r="C97" s="55"/>
      <c r="D97" s="8">
        <v>612.0</v>
      </c>
      <c r="E97" s="10"/>
      <c r="F97" s="27" t="s">
        <v>24</v>
      </c>
      <c r="G97" s="29"/>
      <c r="H97" s="45">
        <v>300.57</v>
      </c>
      <c r="I97" s="14"/>
      <c r="J97" s="14">
        <f t="shared" si="1"/>
        <v>356175.24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46027.0</v>
      </c>
      <c r="B98" s="8" t="s">
        <v>10</v>
      </c>
      <c r="C98" s="55"/>
      <c r="D98" s="8">
        <v>147.0</v>
      </c>
      <c r="E98" s="10"/>
      <c r="F98" s="27" t="s">
        <v>25</v>
      </c>
      <c r="G98" s="29"/>
      <c r="H98" s="45">
        <v>48.09</v>
      </c>
      <c r="I98" s="14"/>
      <c r="J98" s="14">
        <f t="shared" si="1"/>
        <v>356127.15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46027.0</v>
      </c>
      <c r="B99" s="8" t="s">
        <v>10</v>
      </c>
      <c r="C99" s="55"/>
      <c r="D99" s="8">
        <v>612.0</v>
      </c>
      <c r="E99" s="10"/>
      <c r="F99" s="27" t="s">
        <v>24</v>
      </c>
      <c r="G99" s="29"/>
      <c r="H99" s="45">
        <v>337.42</v>
      </c>
      <c r="I99" s="14"/>
      <c r="J99" s="14">
        <f t="shared" si="1"/>
        <v>355789.73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46027.0</v>
      </c>
      <c r="B100" s="8" t="s">
        <v>10</v>
      </c>
      <c r="C100" s="55"/>
      <c r="D100" s="8">
        <v>147.0</v>
      </c>
      <c r="E100" s="10"/>
      <c r="F100" s="27" t="s">
        <v>25</v>
      </c>
      <c r="G100" s="29"/>
      <c r="H100" s="45">
        <v>53.99</v>
      </c>
      <c r="I100" s="14"/>
      <c r="J100" s="14">
        <f t="shared" si="1"/>
        <v>355735.74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46027.0</v>
      </c>
      <c r="B101" s="8" t="s">
        <v>10</v>
      </c>
      <c r="C101" s="55"/>
      <c r="D101" s="8">
        <v>612.0</v>
      </c>
      <c r="E101" s="10"/>
      <c r="F101" s="27" t="s">
        <v>24</v>
      </c>
      <c r="G101" s="29"/>
      <c r="H101" s="52">
        <v>713.45</v>
      </c>
      <c r="I101" s="14"/>
      <c r="J101" s="14">
        <f t="shared" si="1"/>
        <v>355022.29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46027.0</v>
      </c>
      <c r="B102" s="8" t="s">
        <v>10</v>
      </c>
      <c r="C102" s="55"/>
      <c r="D102" s="8">
        <v>147.0</v>
      </c>
      <c r="E102" s="10"/>
      <c r="F102" s="27" t="s">
        <v>25</v>
      </c>
      <c r="G102" s="29"/>
      <c r="H102" s="52">
        <v>114.15</v>
      </c>
      <c r="I102" s="14"/>
      <c r="J102" s="14">
        <f t="shared" si="1"/>
        <v>354908.14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46027.0</v>
      </c>
      <c r="B103" s="8" t="s">
        <v>10</v>
      </c>
      <c r="C103" s="55"/>
      <c r="D103" s="8">
        <v>612.0</v>
      </c>
      <c r="E103" s="10"/>
      <c r="F103" s="27" t="s">
        <v>24</v>
      </c>
      <c r="G103" s="29"/>
      <c r="H103" s="52">
        <v>68.1</v>
      </c>
      <c r="I103" s="14"/>
      <c r="J103" s="14">
        <f t="shared" si="1"/>
        <v>354840.04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46027.0</v>
      </c>
      <c r="B104" s="8" t="s">
        <v>10</v>
      </c>
      <c r="C104" s="55"/>
      <c r="D104" s="8">
        <v>147.0</v>
      </c>
      <c r="E104" s="10"/>
      <c r="F104" s="27" t="s">
        <v>25</v>
      </c>
      <c r="G104" s="29"/>
      <c r="H104" s="52">
        <v>10.9</v>
      </c>
      <c r="I104" s="14"/>
      <c r="J104" s="14">
        <f t="shared" si="1"/>
        <v>354829.14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46027.0</v>
      </c>
      <c r="B105" s="8" t="s">
        <v>10</v>
      </c>
      <c r="C105" s="55"/>
      <c r="D105" s="8">
        <v>612.0</v>
      </c>
      <c r="E105" s="10"/>
      <c r="F105" s="27" t="s">
        <v>24</v>
      </c>
      <c r="G105" s="29"/>
      <c r="H105" s="52">
        <v>143.97</v>
      </c>
      <c r="I105" s="14"/>
      <c r="J105" s="14">
        <f t="shared" si="1"/>
        <v>354685.17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46027.0</v>
      </c>
      <c r="B106" s="8" t="s">
        <v>10</v>
      </c>
      <c r="C106" s="55"/>
      <c r="D106" s="8">
        <v>147.0</v>
      </c>
      <c r="E106" s="10"/>
      <c r="F106" s="27" t="s">
        <v>25</v>
      </c>
      <c r="G106" s="29"/>
      <c r="H106" s="52">
        <v>23.04</v>
      </c>
      <c r="I106" s="14"/>
      <c r="J106" s="14">
        <f t="shared" si="1"/>
        <v>354662.13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46027.0</v>
      </c>
      <c r="B107" s="8" t="s">
        <v>10</v>
      </c>
      <c r="C107" s="55"/>
      <c r="D107" s="8">
        <v>612.0</v>
      </c>
      <c r="E107" s="10"/>
      <c r="F107" s="27" t="s">
        <v>24</v>
      </c>
      <c r="G107" s="29"/>
      <c r="H107" s="26">
        <v>600.27</v>
      </c>
      <c r="I107" s="14"/>
      <c r="J107" s="14">
        <f t="shared" si="1"/>
        <v>354061.86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46027.0</v>
      </c>
      <c r="B108" s="8" t="s">
        <v>10</v>
      </c>
      <c r="C108" s="55"/>
      <c r="D108" s="8">
        <v>147.0</v>
      </c>
      <c r="E108" s="10"/>
      <c r="F108" s="27" t="s">
        <v>25</v>
      </c>
      <c r="G108" s="29"/>
      <c r="H108" s="26">
        <v>96.04</v>
      </c>
      <c r="I108" s="14"/>
      <c r="J108" s="14">
        <f t="shared" si="1"/>
        <v>353965.82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46027.0</v>
      </c>
      <c r="B109" s="8" t="s">
        <v>10</v>
      </c>
      <c r="C109" s="55"/>
      <c r="D109" s="8">
        <v>612.0</v>
      </c>
      <c r="E109" s="10"/>
      <c r="F109" s="27" t="s">
        <v>24</v>
      </c>
      <c r="G109" s="29"/>
      <c r="H109" s="26">
        <v>322.81</v>
      </c>
      <c r="I109" s="14"/>
      <c r="J109" s="14">
        <f t="shared" si="1"/>
        <v>353643.01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46027.0</v>
      </c>
      <c r="B110" s="8" t="s">
        <v>10</v>
      </c>
      <c r="C110" s="55"/>
      <c r="D110" s="8">
        <v>147.0</v>
      </c>
      <c r="E110" s="10"/>
      <c r="F110" s="27" t="s">
        <v>25</v>
      </c>
      <c r="G110" s="29"/>
      <c r="H110" s="26">
        <v>51.65</v>
      </c>
      <c r="I110" s="14"/>
      <c r="J110" s="14">
        <f t="shared" si="1"/>
        <v>353591.36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46027.0</v>
      </c>
      <c r="B111" s="8" t="s">
        <v>10</v>
      </c>
      <c r="C111" s="55"/>
      <c r="D111" s="8">
        <v>612.0</v>
      </c>
      <c r="E111" s="10"/>
      <c r="F111" s="27" t="s">
        <v>24</v>
      </c>
      <c r="G111" s="29"/>
      <c r="H111" s="26">
        <v>376.47</v>
      </c>
      <c r="I111" s="14"/>
      <c r="J111" s="14">
        <f t="shared" si="1"/>
        <v>353214.89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46027.0</v>
      </c>
      <c r="B112" s="8" t="s">
        <v>10</v>
      </c>
      <c r="C112" s="55"/>
      <c r="D112" s="8">
        <v>147.0</v>
      </c>
      <c r="E112" s="10"/>
      <c r="F112" s="27" t="s">
        <v>25</v>
      </c>
      <c r="G112" s="29"/>
      <c r="H112" s="26">
        <v>60.24</v>
      </c>
      <c r="I112" s="14"/>
      <c r="J112" s="14">
        <f t="shared" si="1"/>
        <v>353154.65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46027.0</v>
      </c>
      <c r="B113" s="8" t="s">
        <v>10</v>
      </c>
      <c r="C113" s="55"/>
      <c r="D113" s="8">
        <v>612.0</v>
      </c>
      <c r="E113" s="10"/>
      <c r="F113" s="27" t="s">
        <v>24</v>
      </c>
      <c r="G113" s="29"/>
      <c r="H113" s="26">
        <v>110.79</v>
      </c>
      <c r="I113" s="14"/>
      <c r="J113" s="14">
        <f t="shared" si="1"/>
        <v>353043.86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46027.0</v>
      </c>
      <c r="B114" s="8" t="s">
        <v>10</v>
      </c>
      <c r="C114" s="55"/>
      <c r="D114" s="8">
        <v>147.0</v>
      </c>
      <c r="E114" s="10"/>
      <c r="F114" s="27" t="s">
        <v>25</v>
      </c>
      <c r="G114" s="29"/>
      <c r="H114" s="26">
        <v>17.73</v>
      </c>
      <c r="I114" s="14"/>
      <c r="J114" s="14">
        <f t="shared" si="1"/>
        <v>353026.13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46027.0</v>
      </c>
      <c r="B115" s="8" t="s">
        <v>10</v>
      </c>
      <c r="C115" s="55"/>
      <c r="D115" s="8">
        <v>612.0</v>
      </c>
      <c r="E115" s="10"/>
      <c r="F115" s="27" t="s">
        <v>24</v>
      </c>
      <c r="G115" s="29"/>
      <c r="H115" s="26">
        <v>286.5</v>
      </c>
      <c r="I115" s="14"/>
      <c r="J115" s="14">
        <f t="shared" si="1"/>
        <v>352739.63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46027.0</v>
      </c>
      <c r="B116" s="8" t="s">
        <v>10</v>
      </c>
      <c r="C116" s="55"/>
      <c r="D116" s="8">
        <v>147.0</v>
      </c>
      <c r="E116" s="10"/>
      <c r="F116" s="27" t="s">
        <v>25</v>
      </c>
      <c r="G116" s="29"/>
      <c r="H116" s="26">
        <v>45.84</v>
      </c>
      <c r="I116" s="14"/>
      <c r="J116" s="14">
        <f t="shared" si="1"/>
        <v>352693.79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46027.0</v>
      </c>
      <c r="B117" s="8" t="s">
        <v>10</v>
      </c>
      <c r="C117" s="55"/>
      <c r="D117" s="8">
        <v>612.0</v>
      </c>
      <c r="E117" s="10"/>
      <c r="F117" s="27" t="s">
        <v>24</v>
      </c>
      <c r="G117" s="29"/>
      <c r="H117" s="26">
        <v>93.47</v>
      </c>
      <c r="I117" s="14"/>
      <c r="J117" s="14">
        <f t="shared" si="1"/>
        <v>352600.32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46027.0</v>
      </c>
      <c r="B118" s="8" t="s">
        <v>10</v>
      </c>
      <c r="C118" s="55"/>
      <c r="D118" s="8">
        <v>147.0</v>
      </c>
      <c r="E118" s="10"/>
      <c r="F118" s="27" t="s">
        <v>25</v>
      </c>
      <c r="G118" s="29"/>
      <c r="H118" s="26">
        <v>14.96</v>
      </c>
      <c r="I118" s="14"/>
      <c r="J118" s="14">
        <f t="shared" si="1"/>
        <v>352585.36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46027.0</v>
      </c>
      <c r="B119" s="8" t="s">
        <v>10</v>
      </c>
      <c r="C119" s="55"/>
      <c r="D119" s="8">
        <v>612.0</v>
      </c>
      <c r="E119" s="10"/>
      <c r="F119" s="27" t="s">
        <v>24</v>
      </c>
      <c r="G119" s="29"/>
      <c r="H119" s="52">
        <v>248.54</v>
      </c>
      <c r="I119" s="14"/>
      <c r="J119" s="14">
        <f t="shared" si="1"/>
        <v>352336.82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46027.0</v>
      </c>
      <c r="B120" s="8" t="s">
        <v>10</v>
      </c>
      <c r="C120" s="55"/>
      <c r="D120" s="8">
        <v>147.0</v>
      </c>
      <c r="E120" s="10"/>
      <c r="F120" s="27" t="s">
        <v>25</v>
      </c>
      <c r="G120" s="29"/>
      <c r="H120" s="52">
        <v>39.77</v>
      </c>
      <c r="I120" s="14"/>
      <c r="J120" s="14">
        <f t="shared" si="1"/>
        <v>352297.05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46027.0</v>
      </c>
      <c r="B121" s="8" t="s">
        <v>10</v>
      </c>
      <c r="C121" s="55"/>
      <c r="D121" s="8">
        <v>612.0</v>
      </c>
      <c r="E121" s="10"/>
      <c r="F121" s="27" t="s">
        <v>24</v>
      </c>
      <c r="G121" s="29"/>
      <c r="H121" s="52">
        <v>344.0</v>
      </c>
      <c r="I121" s="14"/>
      <c r="J121" s="14">
        <f t="shared" si="1"/>
        <v>351953.05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46027.0</v>
      </c>
      <c r="B122" s="8" t="s">
        <v>10</v>
      </c>
      <c r="C122" s="55"/>
      <c r="D122" s="8">
        <v>147.0</v>
      </c>
      <c r="E122" s="10"/>
      <c r="F122" s="27" t="s">
        <v>25</v>
      </c>
      <c r="G122" s="29"/>
      <c r="H122" s="52">
        <v>55.04</v>
      </c>
      <c r="I122" s="14"/>
      <c r="J122" s="14">
        <f t="shared" si="1"/>
        <v>351898.01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46027.0</v>
      </c>
      <c r="B123" s="8" t="s">
        <v>10</v>
      </c>
      <c r="C123" s="55"/>
      <c r="D123" s="8">
        <v>612.0</v>
      </c>
      <c r="E123" s="10"/>
      <c r="F123" s="27" t="s">
        <v>24</v>
      </c>
      <c r="G123" s="29"/>
      <c r="H123" s="52">
        <v>116.74</v>
      </c>
      <c r="I123" s="14"/>
      <c r="J123" s="14">
        <f t="shared" si="1"/>
        <v>351781.27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46027.0</v>
      </c>
      <c r="B124" s="8" t="s">
        <v>10</v>
      </c>
      <c r="C124" s="55"/>
      <c r="D124" s="8">
        <v>147.0</v>
      </c>
      <c r="E124" s="10"/>
      <c r="F124" s="27" t="s">
        <v>25</v>
      </c>
      <c r="G124" s="29"/>
      <c r="H124" s="52">
        <v>18.68</v>
      </c>
      <c r="I124" s="14"/>
      <c r="J124" s="14">
        <f t="shared" si="1"/>
        <v>351762.59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46027.0</v>
      </c>
      <c r="B125" s="8" t="s">
        <v>10</v>
      </c>
      <c r="C125" s="55"/>
      <c r="D125" s="8">
        <v>612.0</v>
      </c>
      <c r="E125" s="10"/>
      <c r="F125" s="27" t="s">
        <v>24</v>
      </c>
      <c r="G125" s="29"/>
      <c r="H125" s="45">
        <v>174.59</v>
      </c>
      <c r="I125" s="14"/>
      <c r="J125" s="14">
        <f t="shared" si="1"/>
        <v>351588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46027.0</v>
      </c>
      <c r="B126" s="8" t="s">
        <v>10</v>
      </c>
      <c r="C126" s="55"/>
      <c r="D126" s="8">
        <v>147.0</v>
      </c>
      <c r="E126" s="10"/>
      <c r="F126" s="27" t="s">
        <v>25</v>
      </c>
      <c r="G126" s="29"/>
      <c r="H126" s="45">
        <v>27.93</v>
      </c>
      <c r="I126" s="14"/>
      <c r="J126" s="14">
        <f t="shared" si="1"/>
        <v>351560.07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46027.0</v>
      </c>
      <c r="B127" s="8" t="s">
        <v>10</v>
      </c>
      <c r="C127" s="55"/>
      <c r="D127" s="8">
        <v>612.0</v>
      </c>
      <c r="E127" s="10"/>
      <c r="F127" s="27" t="s">
        <v>24</v>
      </c>
      <c r="G127" s="29"/>
      <c r="H127" s="45">
        <v>171.17</v>
      </c>
      <c r="I127" s="14"/>
      <c r="J127" s="14">
        <f t="shared" si="1"/>
        <v>351388.9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46027.0</v>
      </c>
      <c r="B128" s="8" t="s">
        <v>10</v>
      </c>
      <c r="C128" s="55"/>
      <c r="D128" s="8">
        <v>147.0</v>
      </c>
      <c r="E128" s="10"/>
      <c r="F128" s="27" t="s">
        <v>25</v>
      </c>
      <c r="G128" s="29"/>
      <c r="H128" s="45">
        <v>27.39</v>
      </c>
      <c r="I128" s="14"/>
      <c r="J128" s="14">
        <f t="shared" si="1"/>
        <v>351361.51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46027.0</v>
      </c>
      <c r="B129" s="8" t="s">
        <v>10</v>
      </c>
      <c r="C129" s="55"/>
      <c r="D129" s="8">
        <v>612.0</v>
      </c>
      <c r="E129" s="10"/>
      <c r="F129" s="27" t="s">
        <v>24</v>
      </c>
      <c r="G129" s="29"/>
      <c r="H129" s="20">
        <v>115.08</v>
      </c>
      <c r="I129" s="14"/>
      <c r="J129" s="14">
        <f t="shared" si="1"/>
        <v>351246.43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46027.0</v>
      </c>
      <c r="B130" s="8" t="s">
        <v>10</v>
      </c>
      <c r="C130" s="55"/>
      <c r="D130" s="8">
        <v>147.0</v>
      </c>
      <c r="E130" s="10"/>
      <c r="F130" s="27" t="s">
        <v>25</v>
      </c>
      <c r="G130" s="29"/>
      <c r="H130" s="20">
        <v>18.41</v>
      </c>
      <c r="I130" s="14"/>
      <c r="J130" s="14">
        <f t="shared" si="1"/>
        <v>351228.02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46027.0</v>
      </c>
      <c r="B131" s="8" t="s">
        <v>10</v>
      </c>
      <c r="C131" s="55"/>
      <c r="D131" s="8">
        <v>612.0</v>
      </c>
      <c r="E131" s="10"/>
      <c r="F131" s="27" t="s">
        <v>24</v>
      </c>
      <c r="G131" s="29"/>
      <c r="H131" s="20">
        <v>261.83</v>
      </c>
      <c r="I131" s="14"/>
      <c r="J131" s="14">
        <f t="shared" si="1"/>
        <v>350966.19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46027.0</v>
      </c>
      <c r="B132" s="8" t="s">
        <v>10</v>
      </c>
      <c r="C132" s="55"/>
      <c r="D132" s="8">
        <v>147.0</v>
      </c>
      <c r="E132" s="10"/>
      <c r="F132" s="27" t="s">
        <v>25</v>
      </c>
      <c r="G132" s="29"/>
      <c r="H132" s="20">
        <v>41.89</v>
      </c>
      <c r="I132" s="14"/>
      <c r="J132" s="14">
        <f t="shared" si="1"/>
        <v>350924.3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46027.0</v>
      </c>
      <c r="B133" s="8" t="s">
        <v>10</v>
      </c>
      <c r="C133" s="55"/>
      <c r="D133" s="8">
        <v>612.0</v>
      </c>
      <c r="E133" s="10"/>
      <c r="F133" s="27" t="s">
        <v>24</v>
      </c>
      <c r="G133" s="29"/>
      <c r="H133" s="20">
        <v>31.56</v>
      </c>
      <c r="I133" s="14"/>
      <c r="J133" s="14">
        <f t="shared" si="1"/>
        <v>350892.74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46027.0</v>
      </c>
      <c r="B134" s="8" t="s">
        <v>10</v>
      </c>
      <c r="C134" s="55"/>
      <c r="D134" s="8">
        <v>147.0</v>
      </c>
      <c r="E134" s="10"/>
      <c r="F134" s="27" t="s">
        <v>25</v>
      </c>
      <c r="G134" s="29"/>
      <c r="H134" s="20">
        <v>5.05</v>
      </c>
      <c r="I134" s="14"/>
      <c r="J134" s="14">
        <f t="shared" si="1"/>
        <v>350887.69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46027.0</v>
      </c>
      <c r="B135" s="8" t="s">
        <v>13</v>
      </c>
      <c r="C135" s="17" t="s">
        <v>18</v>
      </c>
      <c r="D135" s="8">
        <v>102.0</v>
      </c>
      <c r="E135" s="10"/>
      <c r="F135" s="23" t="s">
        <v>38</v>
      </c>
      <c r="G135" s="53">
        <v>46030.0</v>
      </c>
      <c r="H135" s="25"/>
      <c r="I135" s="26">
        <v>24939.0</v>
      </c>
      <c r="J135" s="14">
        <f t="shared" si="1"/>
        <v>375826.69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46027.0</v>
      </c>
      <c r="B136" s="8" t="s">
        <v>13</v>
      </c>
      <c r="C136" s="17" t="s">
        <v>14</v>
      </c>
      <c r="D136" s="8">
        <v>102.0</v>
      </c>
      <c r="E136" s="10"/>
      <c r="F136" s="18" t="s">
        <v>30</v>
      </c>
      <c r="G136" s="40"/>
      <c r="H136" s="41"/>
      <c r="I136" s="20">
        <v>385.0</v>
      </c>
      <c r="J136" s="14">
        <f t="shared" si="1"/>
        <v>376211.69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46027.0</v>
      </c>
      <c r="B137" s="8" t="s">
        <v>13</v>
      </c>
      <c r="C137" s="17" t="s">
        <v>14</v>
      </c>
      <c r="D137" s="8">
        <v>102.0</v>
      </c>
      <c r="E137" s="10"/>
      <c r="F137" s="18" t="s">
        <v>30</v>
      </c>
      <c r="G137" s="40"/>
      <c r="H137" s="41"/>
      <c r="I137" s="20">
        <v>57.47</v>
      </c>
      <c r="J137" s="14">
        <f t="shared" si="1"/>
        <v>376269.16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46027.0</v>
      </c>
      <c r="B138" s="8" t="s">
        <v>13</v>
      </c>
      <c r="C138" s="17" t="s">
        <v>14</v>
      </c>
      <c r="D138" s="8">
        <v>102.0</v>
      </c>
      <c r="E138" s="10"/>
      <c r="F138" s="18" t="s">
        <v>30</v>
      </c>
      <c r="G138" s="40"/>
      <c r="H138" s="41"/>
      <c r="I138" s="20">
        <v>16.49</v>
      </c>
      <c r="J138" s="14">
        <f t="shared" si="1"/>
        <v>376285.65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46027.0</v>
      </c>
      <c r="B139" s="8" t="s">
        <v>13</v>
      </c>
      <c r="C139" s="17" t="s">
        <v>18</v>
      </c>
      <c r="D139" s="8">
        <v>102.0</v>
      </c>
      <c r="E139" s="10"/>
      <c r="F139" s="23" t="s">
        <v>39</v>
      </c>
      <c r="G139" s="40"/>
      <c r="H139" s="41"/>
      <c r="I139" s="20">
        <v>87.64</v>
      </c>
      <c r="J139" s="14">
        <f t="shared" si="1"/>
        <v>376373.29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46027.0</v>
      </c>
      <c r="B140" s="8" t="s">
        <v>13</v>
      </c>
      <c r="C140" s="17" t="s">
        <v>14</v>
      </c>
      <c r="D140" s="8">
        <v>102.0</v>
      </c>
      <c r="E140" s="10"/>
      <c r="F140" s="18" t="s">
        <v>30</v>
      </c>
      <c r="G140" s="40"/>
      <c r="H140" s="41"/>
      <c r="I140" s="20">
        <v>135.36</v>
      </c>
      <c r="J140" s="14">
        <f t="shared" si="1"/>
        <v>376508.65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46027.0</v>
      </c>
      <c r="B141" s="8" t="s">
        <v>13</v>
      </c>
      <c r="C141" s="17" t="s">
        <v>14</v>
      </c>
      <c r="D141" s="8">
        <v>102.0</v>
      </c>
      <c r="E141" s="10"/>
      <c r="F141" s="18" t="s">
        <v>30</v>
      </c>
      <c r="G141" s="40"/>
      <c r="H141" s="41"/>
      <c r="I141" s="20">
        <v>337.56</v>
      </c>
      <c r="J141" s="14">
        <f t="shared" si="1"/>
        <v>376846.21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46027.0</v>
      </c>
      <c r="B142" s="8" t="s">
        <v>13</v>
      </c>
      <c r="C142" s="17" t="s">
        <v>14</v>
      </c>
      <c r="D142" s="8">
        <v>102.0</v>
      </c>
      <c r="E142" s="10"/>
      <c r="F142" s="18" t="s">
        <v>30</v>
      </c>
      <c r="G142" s="40"/>
      <c r="H142" s="41"/>
      <c r="I142" s="20">
        <v>503.48</v>
      </c>
      <c r="J142" s="14">
        <f t="shared" si="1"/>
        <v>377349.69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46027.0</v>
      </c>
      <c r="B143" s="8" t="s">
        <v>13</v>
      </c>
      <c r="C143" s="17" t="s">
        <v>14</v>
      </c>
      <c r="D143" s="8">
        <v>102.0</v>
      </c>
      <c r="E143" s="10"/>
      <c r="F143" s="18" t="s">
        <v>30</v>
      </c>
      <c r="G143" s="40"/>
      <c r="H143" s="41"/>
      <c r="I143" s="20">
        <v>18.24</v>
      </c>
      <c r="J143" s="14">
        <f t="shared" si="1"/>
        <v>377367.93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46027.0</v>
      </c>
      <c r="B144" s="8" t="s">
        <v>13</v>
      </c>
      <c r="C144" s="17" t="s">
        <v>14</v>
      </c>
      <c r="D144" s="8">
        <v>102.0</v>
      </c>
      <c r="E144" s="10"/>
      <c r="F144" s="18" t="s">
        <v>30</v>
      </c>
      <c r="G144" s="40"/>
      <c r="H144" s="41"/>
      <c r="I144" s="20">
        <v>16.49</v>
      </c>
      <c r="J144" s="14">
        <f t="shared" si="1"/>
        <v>377384.42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46027.0</v>
      </c>
      <c r="B145" s="8" t="s">
        <v>13</v>
      </c>
      <c r="C145" s="17" t="s">
        <v>14</v>
      </c>
      <c r="D145" s="8">
        <v>102.0</v>
      </c>
      <c r="E145" s="10"/>
      <c r="F145" s="18" t="s">
        <v>30</v>
      </c>
      <c r="G145" s="40"/>
      <c r="H145" s="41"/>
      <c r="I145" s="20">
        <v>200.01</v>
      </c>
      <c r="J145" s="14">
        <f t="shared" si="1"/>
        <v>377584.43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46027.0</v>
      </c>
      <c r="B146" s="8" t="s">
        <v>13</v>
      </c>
      <c r="C146" s="17" t="s">
        <v>14</v>
      </c>
      <c r="D146" s="8">
        <v>102.0</v>
      </c>
      <c r="E146" s="10"/>
      <c r="F146" s="18" t="s">
        <v>30</v>
      </c>
      <c r="G146" s="40"/>
      <c r="H146" s="41"/>
      <c r="I146" s="20">
        <v>149.98</v>
      </c>
      <c r="J146" s="14">
        <f t="shared" si="1"/>
        <v>377734.41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46027.0</v>
      </c>
      <c r="B147" s="8" t="s">
        <v>13</v>
      </c>
      <c r="C147" s="17" t="s">
        <v>14</v>
      </c>
      <c r="D147" s="8">
        <v>102.0</v>
      </c>
      <c r="E147" s="10"/>
      <c r="F147" s="18" t="s">
        <v>30</v>
      </c>
      <c r="G147" s="40"/>
      <c r="H147" s="41"/>
      <c r="I147" s="20">
        <v>893.06</v>
      </c>
      <c r="J147" s="14">
        <f t="shared" si="1"/>
        <v>378627.47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46027.0</v>
      </c>
      <c r="B148" s="8" t="s">
        <v>13</v>
      </c>
      <c r="C148" s="17" t="s">
        <v>14</v>
      </c>
      <c r="D148" s="8">
        <v>102.0</v>
      </c>
      <c r="E148" s="10"/>
      <c r="F148" s="18" t="s">
        <v>30</v>
      </c>
      <c r="G148" s="40"/>
      <c r="H148" s="41"/>
      <c r="I148" s="20">
        <v>141.26</v>
      </c>
      <c r="J148" s="14">
        <f t="shared" si="1"/>
        <v>378768.73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46027.0</v>
      </c>
      <c r="B149" s="8" t="s">
        <v>13</v>
      </c>
      <c r="C149" s="17" t="s">
        <v>14</v>
      </c>
      <c r="D149" s="8">
        <v>102.0</v>
      </c>
      <c r="E149" s="10"/>
      <c r="F149" s="18" t="s">
        <v>30</v>
      </c>
      <c r="G149" s="40"/>
      <c r="H149" s="41"/>
      <c r="I149" s="20">
        <v>3534.0</v>
      </c>
      <c r="J149" s="14">
        <f t="shared" si="1"/>
        <v>382302.73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46027.0</v>
      </c>
      <c r="B150" s="8" t="s">
        <v>13</v>
      </c>
      <c r="C150" s="17" t="s">
        <v>14</v>
      </c>
      <c r="D150" s="8">
        <v>102.0</v>
      </c>
      <c r="E150" s="10"/>
      <c r="F150" s="18" t="s">
        <v>30</v>
      </c>
      <c r="G150" s="40"/>
      <c r="H150" s="41"/>
      <c r="I150" s="20">
        <v>282.18</v>
      </c>
      <c r="J150" s="14">
        <f t="shared" si="1"/>
        <v>382584.91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46027.0</v>
      </c>
      <c r="B151" s="8" t="s">
        <v>13</v>
      </c>
      <c r="C151" s="17" t="s">
        <v>14</v>
      </c>
      <c r="D151" s="8">
        <v>102.0</v>
      </c>
      <c r="E151" s="10"/>
      <c r="F151" s="18" t="s">
        <v>30</v>
      </c>
      <c r="G151" s="40"/>
      <c r="H151" s="41"/>
      <c r="I151" s="20">
        <v>201.01</v>
      </c>
      <c r="J151" s="14">
        <f t="shared" si="1"/>
        <v>382785.92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46027.0</v>
      </c>
      <c r="B152" s="8" t="s">
        <v>13</v>
      </c>
      <c r="C152" s="17" t="s">
        <v>14</v>
      </c>
      <c r="D152" s="8">
        <v>102.0</v>
      </c>
      <c r="E152" s="10"/>
      <c r="F152" s="18" t="s">
        <v>30</v>
      </c>
      <c r="G152" s="40"/>
      <c r="H152" s="41"/>
      <c r="I152" s="20">
        <v>3800.0</v>
      </c>
      <c r="J152" s="14">
        <f t="shared" si="1"/>
        <v>386585.92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46027.0</v>
      </c>
      <c r="B153" s="8" t="s">
        <v>13</v>
      </c>
      <c r="C153" s="17" t="s">
        <v>14</v>
      </c>
      <c r="D153" s="8">
        <v>102.0</v>
      </c>
      <c r="E153" s="10"/>
      <c r="F153" s="18" t="s">
        <v>30</v>
      </c>
      <c r="G153" s="40"/>
      <c r="H153" s="41"/>
      <c r="I153" s="20">
        <v>1590.0</v>
      </c>
      <c r="J153" s="14">
        <f t="shared" si="1"/>
        <v>388175.92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46027.0</v>
      </c>
      <c r="B154" s="8" t="s">
        <v>13</v>
      </c>
      <c r="C154" s="17" t="s">
        <v>40</v>
      </c>
      <c r="D154" s="8">
        <v>102.0</v>
      </c>
      <c r="E154" s="10"/>
      <c r="F154" s="56" t="s">
        <v>41</v>
      </c>
      <c r="G154" s="57">
        <v>46025.0</v>
      </c>
      <c r="H154" s="14"/>
      <c r="I154" s="15">
        <v>10787.5</v>
      </c>
      <c r="J154" s="14">
        <f t="shared" si="1"/>
        <v>398963.42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46027.0</v>
      </c>
      <c r="B155" s="8" t="s">
        <v>13</v>
      </c>
      <c r="C155" s="17" t="s">
        <v>40</v>
      </c>
      <c r="D155" s="8">
        <v>102.0</v>
      </c>
      <c r="E155" s="10"/>
      <c r="F155" s="56" t="s">
        <v>41</v>
      </c>
      <c r="G155" s="57">
        <v>46025.0</v>
      </c>
      <c r="H155" s="14"/>
      <c r="I155" s="15">
        <v>6447.0</v>
      </c>
      <c r="J155" s="14">
        <f t="shared" si="1"/>
        <v>405410.42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46027.0</v>
      </c>
      <c r="B156" s="8" t="s">
        <v>13</v>
      </c>
      <c r="C156" s="17" t="s">
        <v>40</v>
      </c>
      <c r="D156" s="8">
        <v>102.0</v>
      </c>
      <c r="E156" s="10"/>
      <c r="F156" s="56" t="s">
        <v>41</v>
      </c>
      <c r="G156" s="57">
        <v>46025.0</v>
      </c>
      <c r="H156" s="14"/>
      <c r="I156" s="15">
        <v>1124.0</v>
      </c>
      <c r="J156" s="14">
        <f t="shared" si="1"/>
        <v>406534.42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46027.0</v>
      </c>
      <c r="B157" s="8" t="s">
        <v>13</v>
      </c>
      <c r="C157" s="17" t="s">
        <v>40</v>
      </c>
      <c r="D157" s="8">
        <v>102.0</v>
      </c>
      <c r="E157" s="10"/>
      <c r="F157" s="56" t="s">
        <v>41</v>
      </c>
      <c r="G157" s="57">
        <v>46025.0</v>
      </c>
      <c r="H157" s="14"/>
      <c r="I157" s="15">
        <v>5194.5</v>
      </c>
      <c r="J157" s="14">
        <f t="shared" si="1"/>
        <v>411728.92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46027.0</v>
      </c>
      <c r="B158" s="8" t="s">
        <v>13</v>
      </c>
      <c r="C158" s="17" t="s">
        <v>18</v>
      </c>
      <c r="D158" s="8">
        <v>102.0</v>
      </c>
      <c r="E158" s="10"/>
      <c r="F158" s="23" t="s">
        <v>19</v>
      </c>
      <c r="G158" s="36"/>
      <c r="H158" s="25"/>
      <c r="I158" s="26">
        <v>1486.5</v>
      </c>
      <c r="J158" s="14">
        <f t="shared" si="1"/>
        <v>413215.42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46027.0</v>
      </c>
      <c r="B159" s="8" t="s">
        <v>13</v>
      </c>
      <c r="C159" s="17" t="s">
        <v>18</v>
      </c>
      <c r="D159" s="8">
        <v>102.0</v>
      </c>
      <c r="E159" s="10"/>
      <c r="F159" s="23" t="s">
        <v>19</v>
      </c>
      <c r="G159" s="36"/>
      <c r="H159" s="25"/>
      <c r="I159" s="26">
        <v>116693.0</v>
      </c>
      <c r="J159" s="14">
        <f t="shared" si="1"/>
        <v>529908.42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46027.0</v>
      </c>
      <c r="B160" s="8" t="s">
        <v>13</v>
      </c>
      <c r="C160" s="17" t="s">
        <v>14</v>
      </c>
      <c r="D160" s="8">
        <v>102.0</v>
      </c>
      <c r="E160" s="10"/>
      <c r="F160" s="18" t="s">
        <v>30</v>
      </c>
      <c r="G160" s="58">
        <v>46026.0</v>
      </c>
      <c r="H160" s="14"/>
      <c r="I160" s="15">
        <v>57005.5</v>
      </c>
      <c r="J160" s="14">
        <f t="shared" si="1"/>
        <v>586913.92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46027.0</v>
      </c>
      <c r="B161" s="8" t="s">
        <v>13</v>
      </c>
      <c r="C161" s="17" t="s">
        <v>42</v>
      </c>
      <c r="D161" s="8">
        <v>102.0</v>
      </c>
      <c r="E161" s="10"/>
      <c r="F161" s="59" t="s">
        <v>43</v>
      </c>
      <c r="G161" s="60">
        <v>45994.0</v>
      </c>
      <c r="H161" s="61"/>
      <c r="I161" s="62">
        <v>16126.0</v>
      </c>
      <c r="J161" s="14">
        <f t="shared" si="1"/>
        <v>603039.92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46027.0</v>
      </c>
      <c r="B162" s="8" t="s">
        <v>13</v>
      </c>
      <c r="C162" s="17" t="s">
        <v>14</v>
      </c>
      <c r="D162" s="8">
        <v>102.0</v>
      </c>
      <c r="E162" s="10"/>
      <c r="F162" s="18" t="s">
        <v>30</v>
      </c>
      <c r="G162" s="58">
        <v>46024.0</v>
      </c>
      <c r="H162" s="14"/>
      <c r="I162" s="15">
        <v>60828.5</v>
      </c>
      <c r="J162" s="14">
        <f t="shared" si="1"/>
        <v>663868.42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46027.0</v>
      </c>
      <c r="B163" s="8" t="s">
        <v>13</v>
      </c>
      <c r="C163" s="17" t="s">
        <v>14</v>
      </c>
      <c r="D163" s="8">
        <v>102.0</v>
      </c>
      <c r="E163" s="10"/>
      <c r="F163" s="18" t="s">
        <v>30</v>
      </c>
      <c r="G163" s="58">
        <v>46025.0</v>
      </c>
      <c r="H163" s="14"/>
      <c r="I163" s="15">
        <v>71466.5</v>
      </c>
      <c r="J163" s="14">
        <f t="shared" si="1"/>
        <v>735334.92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46027.0</v>
      </c>
      <c r="B164" s="8" t="s">
        <v>10</v>
      </c>
      <c r="C164" s="35" t="s">
        <v>44</v>
      </c>
      <c r="D164" s="8">
        <v>610.0</v>
      </c>
      <c r="E164" s="63">
        <v>16650.0</v>
      </c>
      <c r="F164" s="27" t="s">
        <v>45</v>
      </c>
      <c r="G164" s="29"/>
      <c r="H164" s="15">
        <v>2093.8</v>
      </c>
      <c r="I164" s="14"/>
      <c r="J164" s="14">
        <f t="shared" si="1"/>
        <v>733241.12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46027.0</v>
      </c>
      <c r="B165" s="8" t="s">
        <v>10</v>
      </c>
      <c r="C165" s="35" t="s">
        <v>46</v>
      </c>
      <c r="D165" s="8">
        <v>613.0</v>
      </c>
      <c r="E165" s="63">
        <v>16644.0</v>
      </c>
      <c r="F165" s="27" t="s">
        <v>47</v>
      </c>
      <c r="G165" s="29"/>
      <c r="H165" s="15">
        <v>6920.27</v>
      </c>
      <c r="I165" s="14"/>
      <c r="J165" s="14">
        <f t="shared" si="1"/>
        <v>726320.85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46027.0</v>
      </c>
      <c r="B166" s="8" t="s">
        <v>10</v>
      </c>
      <c r="C166" s="35" t="s">
        <v>48</v>
      </c>
      <c r="D166" s="8">
        <v>610.0</v>
      </c>
      <c r="E166" s="63">
        <v>16649.0</v>
      </c>
      <c r="F166" s="27" t="s">
        <v>49</v>
      </c>
      <c r="G166" s="29"/>
      <c r="H166" s="15">
        <v>4187.8</v>
      </c>
      <c r="I166" s="14"/>
      <c r="J166" s="14">
        <f t="shared" si="1"/>
        <v>722133.05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46027.0</v>
      </c>
      <c r="B167" s="8" t="s">
        <v>10</v>
      </c>
      <c r="C167" s="35" t="s">
        <v>50</v>
      </c>
      <c r="D167" s="8">
        <v>610.0</v>
      </c>
      <c r="E167" s="63">
        <v>16648.0</v>
      </c>
      <c r="F167" s="27" t="s">
        <v>51</v>
      </c>
      <c r="G167" s="29"/>
      <c r="H167" s="15">
        <v>4202.6</v>
      </c>
      <c r="I167" s="14"/>
      <c r="J167" s="14">
        <f t="shared" si="1"/>
        <v>717930.45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46027.0</v>
      </c>
      <c r="B168" s="8" t="s">
        <v>13</v>
      </c>
      <c r="C168" s="9"/>
      <c r="D168" s="8">
        <v>102.0</v>
      </c>
      <c r="E168" s="10"/>
      <c r="F168" s="33" t="s">
        <v>27</v>
      </c>
      <c r="G168" s="29"/>
      <c r="H168" s="15"/>
      <c r="I168" s="15">
        <v>2093.8</v>
      </c>
      <c r="J168" s="14">
        <f t="shared" si="1"/>
        <v>720024.25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46027.0</v>
      </c>
      <c r="B169" s="8" t="s">
        <v>13</v>
      </c>
      <c r="C169" s="17" t="s">
        <v>16</v>
      </c>
      <c r="D169" s="8">
        <v>102.0</v>
      </c>
      <c r="E169" s="10"/>
      <c r="F169" s="21" t="s">
        <v>52</v>
      </c>
      <c r="G169" s="43">
        <v>46029.0</v>
      </c>
      <c r="H169" s="15"/>
      <c r="I169" s="15">
        <v>4187.8</v>
      </c>
      <c r="J169" s="14">
        <f t="shared" si="1"/>
        <v>724212.05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46027.0</v>
      </c>
      <c r="B170" s="8" t="s">
        <v>13</v>
      </c>
      <c r="C170" s="17" t="s">
        <v>16</v>
      </c>
      <c r="D170" s="8">
        <v>102.0</v>
      </c>
      <c r="E170" s="10"/>
      <c r="F170" s="21" t="s">
        <v>52</v>
      </c>
      <c r="G170" s="43">
        <v>46029.0</v>
      </c>
      <c r="H170" s="15"/>
      <c r="I170" s="15">
        <v>4202.6</v>
      </c>
      <c r="J170" s="14">
        <f t="shared" si="1"/>
        <v>728414.65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46027.0</v>
      </c>
      <c r="B171" s="8" t="s">
        <v>13</v>
      </c>
      <c r="C171" s="17" t="s">
        <v>18</v>
      </c>
      <c r="D171" s="8">
        <v>102.0</v>
      </c>
      <c r="E171" s="10"/>
      <c r="F171" s="23" t="s">
        <v>39</v>
      </c>
      <c r="G171" s="53">
        <v>46025.0</v>
      </c>
      <c r="H171" s="25"/>
      <c r="I171" s="26">
        <v>6920.27</v>
      </c>
      <c r="J171" s="14">
        <f t="shared" si="1"/>
        <v>735334.92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46027.0</v>
      </c>
      <c r="B172" s="8" t="s">
        <v>10</v>
      </c>
      <c r="C172" s="35" t="s">
        <v>28</v>
      </c>
      <c r="D172" s="8">
        <v>610.0</v>
      </c>
      <c r="E172" s="63">
        <v>16646.0</v>
      </c>
      <c r="F172" s="27" t="s">
        <v>53</v>
      </c>
      <c r="G172" s="29"/>
      <c r="H172" s="15">
        <v>4386.4</v>
      </c>
      <c r="I172" s="14"/>
      <c r="J172" s="14">
        <f t="shared" si="1"/>
        <v>730948.52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46027.0</v>
      </c>
      <c r="B173" s="8" t="s">
        <v>10</v>
      </c>
      <c r="C173" s="35" t="s">
        <v>54</v>
      </c>
      <c r="D173" s="8">
        <v>610.0</v>
      </c>
      <c r="E173" s="63">
        <v>16647.0</v>
      </c>
      <c r="F173" s="27" t="s">
        <v>55</v>
      </c>
      <c r="G173" s="29"/>
      <c r="H173" s="15">
        <v>4187.6</v>
      </c>
      <c r="I173" s="14"/>
      <c r="J173" s="14">
        <f t="shared" si="1"/>
        <v>726760.92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46027.0</v>
      </c>
      <c r="B174" s="8" t="s">
        <v>13</v>
      </c>
      <c r="C174" s="17" t="s">
        <v>40</v>
      </c>
      <c r="D174" s="8">
        <v>102.0</v>
      </c>
      <c r="E174" s="10"/>
      <c r="F174" s="56" t="s">
        <v>41</v>
      </c>
      <c r="G174" s="57">
        <v>46025.0</v>
      </c>
      <c r="H174" s="14"/>
      <c r="I174" s="15">
        <v>4187.6</v>
      </c>
      <c r="J174" s="14">
        <f t="shared" si="1"/>
        <v>730948.52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46027.0</v>
      </c>
      <c r="B175" s="8" t="s">
        <v>13</v>
      </c>
      <c r="C175" s="17" t="s">
        <v>18</v>
      </c>
      <c r="D175" s="8">
        <v>102.0</v>
      </c>
      <c r="E175" s="10"/>
      <c r="F175" s="23" t="s">
        <v>39</v>
      </c>
      <c r="G175" s="64">
        <v>46024.0</v>
      </c>
      <c r="H175" s="25"/>
      <c r="I175" s="26">
        <v>4390.0</v>
      </c>
      <c r="J175" s="14">
        <f t="shared" si="1"/>
        <v>735338.52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46027.0</v>
      </c>
      <c r="B176" s="8" t="s">
        <v>13</v>
      </c>
      <c r="C176" s="9"/>
      <c r="D176" s="8">
        <v>102.0</v>
      </c>
      <c r="E176" s="10"/>
      <c r="F176" s="33" t="s">
        <v>27</v>
      </c>
      <c r="G176" s="29"/>
      <c r="H176" s="14"/>
      <c r="I176" s="15">
        <v>10000.0</v>
      </c>
      <c r="J176" s="14">
        <f t="shared" si="1"/>
        <v>745338.52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46027.0</v>
      </c>
      <c r="B177" s="8" t="s">
        <v>13</v>
      </c>
      <c r="C177" s="17" t="s">
        <v>14</v>
      </c>
      <c r="D177" s="8">
        <v>102.0</v>
      </c>
      <c r="E177" s="10"/>
      <c r="F177" s="18" t="s">
        <v>30</v>
      </c>
      <c r="G177" s="58">
        <v>46024.0</v>
      </c>
      <c r="H177" s="14"/>
      <c r="I177" s="15">
        <v>9368.0</v>
      </c>
      <c r="J177" s="14">
        <f t="shared" si="1"/>
        <v>754706.52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46027.0</v>
      </c>
      <c r="B178" s="8" t="s">
        <v>13</v>
      </c>
      <c r="C178" s="17" t="s">
        <v>14</v>
      </c>
      <c r="D178" s="8">
        <v>102.0</v>
      </c>
      <c r="E178" s="10"/>
      <c r="F178" s="18" t="s">
        <v>30</v>
      </c>
      <c r="G178" s="58">
        <v>46026.0</v>
      </c>
      <c r="H178" s="14"/>
      <c r="I178" s="15">
        <v>10160.0</v>
      </c>
      <c r="J178" s="14">
        <f t="shared" si="1"/>
        <v>764866.52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46027.0</v>
      </c>
      <c r="B179" s="8" t="s">
        <v>13</v>
      </c>
      <c r="C179" s="9"/>
      <c r="D179" s="8">
        <v>102.0</v>
      </c>
      <c r="E179" s="10"/>
      <c r="F179" s="33" t="s">
        <v>27</v>
      </c>
      <c r="G179" s="29"/>
      <c r="H179" s="14"/>
      <c r="I179" s="15">
        <v>150.0</v>
      </c>
      <c r="J179" s="14">
        <f t="shared" si="1"/>
        <v>765016.52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46027.0</v>
      </c>
      <c r="B180" s="8" t="s">
        <v>31</v>
      </c>
      <c r="C180" s="9"/>
      <c r="D180" s="8" t="s">
        <v>32</v>
      </c>
      <c r="E180" s="10"/>
      <c r="F180" s="37" t="s">
        <v>56</v>
      </c>
      <c r="G180" s="38"/>
      <c r="H180" s="39">
        <v>700000.0</v>
      </c>
      <c r="I180" s="14"/>
      <c r="J180" s="14">
        <f t="shared" si="1"/>
        <v>65016.52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46027.0</v>
      </c>
      <c r="B181" s="8" t="s">
        <v>10</v>
      </c>
      <c r="C181" s="17" t="s">
        <v>57</v>
      </c>
      <c r="D181" s="8">
        <v>612.0</v>
      </c>
      <c r="E181" s="10"/>
      <c r="F181" s="11" t="s">
        <v>58</v>
      </c>
      <c r="G181" s="12"/>
      <c r="H181" s="13">
        <v>47472.0</v>
      </c>
      <c r="I181" s="14"/>
      <c r="J181" s="14">
        <f t="shared" si="1"/>
        <v>17544.52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46027.0</v>
      </c>
      <c r="B182" s="8" t="s">
        <v>10</v>
      </c>
      <c r="C182" s="17" t="s">
        <v>57</v>
      </c>
      <c r="D182" s="8">
        <v>612.0</v>
      </c>
      <c r="E182" s="10"/>
      <c r="F182" s="11" t="s">
        <v>59</v>
      </c>
      <c r="G182" s="12"/>
      <c r="H182" s="13">
        <v>16796.71</v>
      </c>
      <c r="I182" s="14"/>
      <c r="J182" s="14">
        <f t="shared" si="1"/>
        <v>747.81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46028.0</v>
      </c>
      <c r="B183" s="8" t="s">
        <v>13</v>
      </c>
      <c r="C183" s="17" t="s">
        <v>14</v>
      </c>
      <c r="D183" s="8">
        <v>102.0</v>
      </c>
      <c r="E183" s="10"/>
      <c r="F183" s="18" t="s">
        <v>60</v>
      </c>
      <c r="G183" s="42">
        <v>46027.0</v>
      </c>
      <c r="H183" s="41"/>
      <c r="I183" s="20">
        <v>11498.86</v>
      </c>
      <c r="J183" s="14">
        <f t="shared" si="1"/>
        <v>12246.67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46028.0</v>
      </c>
      <c r="B184" s="8" t="s">
        <v>13</v>
      </c>
      <c r="C184" s="17" t="s">
        <v>16</v>
      </c>
      <c r="D184" s="8">
        <v>102.0</v>
      </c>
      <c r="E184" s="10"/>
      <c r="F184" s="21" t="s">
        <v>17</v>
      </c>
      <c r="G184" s="43">
        <v>46027.0</v>
      </c>
      <c r="H184" s="44"/>
      <c r="I184" s="45">
        <v>4118.53</v>
      </c>
      <c r="J184" s="14">
        <f t="shared" si="1"/>
        <v>16365.2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46028.0</v>
      </c>
      <c r="B185" s="8" t="s">
        <v>13</v>
      </c>
      <c r="C185" s="17" t="s">
        <v>28</v>
      </c>
      <c r="D185" s="8">
        <v>102.0</v>
      </c>
      <c r="E185" s="10"/>
      <c r="F185" s="46" t="s">
        <v>36</v>
      </c>
      <c r="G185" s="50">
        <v>46027.0</v>
      </c>
      <c r="H185" s="51"/>
      <c r="I185" s="52">
        <v>21089.69</v>
      </c>
      <c r="J185" s="14">
        <f t="shared" si="1"/>
        <v>37454.89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46028.0</v>
      </c>
      <c r="B186" s="8" t="s">
        <v>13</v>
      </c>
      <c r="C186" s="17" t="s">
        <v>18</v>
      </c>
      <c r="D186" s="8">
        <v>102.0</v>
      </c>
      <c r="E186" s="10"/>
      <c r="F186" s="23" t="s">
        <v>61</v>
      </c>
      <c r="G186" s="53">
        <v>46027.0</v>
      </c>
      <c r="H186" s="25"/>
      <c r="I186" s="26">
        <v>11783.41</v>
      </c>
      <c r="J186" s="14">
        <f t="shared" si="1"/>
        <v>49238.3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46028.0</v>
      </c>
      <c r="B187" s="8" t="s">
        <v>13</v>
      </c>
      <c r="C187" s="17" t="s">
        <v>18</v>
      </c>
      <c r="D187" s="8">
        <v>102.0</v>
      </c>
      <c r="E187" s="10"/>
      <c r="F187" s="23" t="s">
        <v>61</v>
      </c>
      <c r="G187" s="53">
        <v>46027.0</v>
      </c>
      <c r="H187" s="25"/>
      <c r="I187" s="26">
        <v>29520.7</v>
      </c>
      <c r="J187" s="14">
        <f t="shared" si="1"/>
        <v>78759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46028.0</v>
      </c>
      <c r="B188" s="8" t="s">
        <v>13</v>
      </c>
      <c r="C188" s="17" t="s">
        <v>28</v>
      </c>
      <c r="D188" s="8">
        <v>102.0</v>
      </c>
      <c r="E188" s="10"/>
      <c r="F188" s="46" t="s">
        <v>36</v>
      </c>
      <c r="G188" s="65">
        <v>46027.0</v>
      </c>
      <c r="H188" s="48"/>
      <c r="I188" s="52">
        <v>18554.02</v>
      </c>
      <c r="J188" s="14">
        <f t="shared" si="1"/>
        <v>97313.02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46028.0</v>
      </c>
      <c r="B189" s="8" t="s">
        <v>13</v>
      </c>
      <c r="C189" s="17" t="s">
        <v>16</v>
      </c>
      <c r="D189" s="8">
        <v>102.0</v>
      </c>
      <c r="E189" s="10"/>
      <c r="F189" s="21" t="s">
        <v>17</v>
      </c>
      <c r="G189" s="43">
        <v>46027.0</v>
      </c>
      <c r="H189" s="44"/>
      <c r="I189" s="45">
        <v>22523.74</v>
      </c>
      <c r="J189" s="14">
        <f t="shared" si="1"/>
        <v>119836.76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46028.0</v>
      </c>
      <c r="B190" s="8" t="s">
        <v>13</v>
      </c>
      <c r="C190" s="17" t="s">
        <v>14</v>
      </c>
      <c r="D190" s="8">
        <v>102.0</v>
      </c>
      <c r="E190" s="10"/>
      <c r="F190" s="18" t="s">
        <v>60</v>
      </c>
      <c r="G190" s="42">
        <v>46027.0</v>
      </c>
      <c r="H190" s="41"/>
      <c r="I190" s="20">
        <v>16368.59</v>
      </c>
      <c r="J190" s="14">
        <f t="shared" si="1"/>
        <v>136205.35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46028.0</v>
      </c>
      <c r="B191" s="8" t="s">
        <v>10</v>
      </c>
      <c r="C191" s="9"/>
      <c r="D191" s="8">
        <v>612.0</v>
      </c>
      <c r="E191" s="10"/>
      <c r="F191" s="27" t="s">
        <v>24</v>
      </c>
      <c r="G191" s="29"/>
      <c r="H191" s="20">
        <v>211.47</v>
      </c>
      <c r="I191" s="14"/>
      <c r="J191" s="14">
        <f t="shared" si="1"/>
        <v>135993.88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46028.0</v>
      </c>
      <c r="B192" s="8" t="s">
        <v>10</v>
      </c>
      <c r="C192" s="9"/>
      <c r="D192" s="8">
        <v>147.0</v>
      </c>
      <c r="E192" s="10"/>
      <c r="F192" s="27" t="s">
        <v>25</v>
      </c>
      <c r="G192" s="29"/>
      <c r="H192" s="20">
        <v>33.84</v>
      </c>
      <c r="I192" s="14"/>
      <c r="J192" s="14">
        <f t="shared" si="1"/>
        <v>135960.04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46028.0</v>
      </c>
      <c r="B193" s="8" t="s">
        <v>10</v>
      </c>
      <c r="C193" s="9"/>
      <c r="D193" s="8">
        <v>612.0</v>
      </c>
      <c r="E193" s="10"/>
      <c r="F193" s="27" t="s">
        <v>24</v>
      </c>
      <c r="G193" s="29"/>
      <c r="H193" s="45">
        <v>90.45</v>
      </c>
      <c r="I193" s="14"/>
      <c r="J193" s="14">
        <f t="shared" si="1"/>
        <v>135869.59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46028.0</v>
      </c>
      <c r="B194" s="8" t="s">
        <v>10</v>
      </c>
      <c r="C194" s="9"/>
      <c r="D194" s="8">
        <v>147.0</v>
      </c>
      <c r="E194" s="10"/>
      <c r="F194" s="27" t="s">
        <v>25</v>
      </c>
      <c r="G194" s="29"/>
      <c r="H194" s="45">
        <v>14.47</v>
      </c>
      <c r="I194" s="14"/>
      <c r="J194" s="14">
        <f t="shared" si="1"/>
        <v>135855.12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46028.0</v>
      </c>
      <c r="B195" s="8" t="s">
        <v>10</v>
      </c>
      <c r="C195" s="9"/>
      <c r="D195" s="8">
        <v>612.0</v>
      </c>
      <c r="E195" s="10"/>
      <c r="F195" s="27" t="s">
        <v>24</v>
      </c>
      <c r="G195" s="29"/>
      <c r="H195" s="52">
        <v>386.67</v>
      </c>
      <c r="I195" s="14"/>
      <c r="J195" s="14">
        <f t="shared" si="1"/>
        <v>135468.45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46028.0</v>
      </c>
      <c r="B196" s="8" t="s">
        <v>10</v>
      </c>
      <c r="C196" s="9"/>
      <c r="D196" s="8">
        <v>147.0</v>
      </c>
      <c r="E196" s="10"/>
      <c r="F196" s="27" t="s">
        <v>25</v>
      </c>
      <c r="G196" s="29"/>
      <c r="H196" s="52">
        <v>61.87</v>
      </c>
      <c r="I196" s="14"/>
      <c r="J196" s="14">
        <f t="shared" si="1"/>
        <v>135406.58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46028.0</v>
      </c>
      <c r="B197" s="8" t="s">
        <v>10</v>
      </c>
      <c r="C197" s="9"/>
      <c r="D197" s="8">
        <v>612.0</v>
      </c>
      <c r="E197" s="10"/>
      <c r="F197" s="27" t="s">
        <v>24</v>
      </c>
      <c r="G197" s="29"/>
      <c r="H197" s="26">
        <v>215.43</v>
      </c>
      <c r="I197" s="14"/>
      <c r="J197" s="14">
        <f t="shared" si="1"/>
        <v>135191.15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46028.0</v>
      </c>
      <c r="B198" s="8" t="s">
        <v>10</v>
      </c>
      <c r="C198" s="9"/>
      <c r="D198" s="8">
        <v>147.0</v>
      </c>
      <c r="E198" s="10"/>
      <c r="F198" s="27" t="s">
        <v>25</v>
      </c>
      <c r="G198" s="29"/>
      <c r="H198" s="26">
        <v>34.47</v>
      </c>
      <c r="I198" s="14"/>
      <c r="J198" s="14">
        <f t="shared" si="1"/>
        <v>135156.68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46028.0</v>
      </c>
      <c r="B199" s="8" t="s">
        <v>10</v>
      </c>
      <c r="C199" s="9"/>
      <c r="D199" s="8">
        <v>612.0</v>
      </c>
      <c r="E199" s="10"/>
      <c r="F199" s="27" t="s">
        <v>24</v>
      </c>
      <c r="G199" s="29"/>
      <c r="H199" s="26">
        <v>582.9</v>
      </c>
      <c r="I199" s="14"/>
      <c r="J199" s="14">
        <f t="shared" si="1"/>
        <v>134573.78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46028.0</v>
      </c>
      <c r="B200" s="8" t="s">
        <v>10</v>
      </c>
      <c r="C200" s="9"/>
      <c r="D200" s="8">
        <v>147.0</v>
      </c>
      <c r="E200" s="10"/>
      <c r="F200" s="27" t="s">
        <v>25</v>
      </c>
      <c r="G200" s="29"/>
      <c r="H200" s="26">
        <v>93.26</v>
      </c>
      <c r="I200" s="14"/>
      <c r="J200" s="14">
        <f t="shared" si="1"/>
        <v>134480.52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46028.0</v>
      </c>
      <c r="B201" s="8" t="s">
        <v>10</v>
      </c>
      <c r="C201" s="9"/>
      <c r="D201" s="8">
        <v>612.0</v>
      </c>
      <c r="E201" s="10"/>
      <c r="F201" s="27" t="s">
        <v>24</v>
      </c>
      <c r="G201" s="29"/>
      <c r="H201" s="52">
        <v>352.34</v>
      </c>
      <c r="I201" s="14"/>
      <c r="J201" s="14">
        <f t="shared" si="1"/>
        <v>134128.18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46028.0</v>
      </c>
      <c r="B202" s="8" t="s">
        <v>10</v>
      </c>
      <c r="C202" s="9"/>
      <c r="D202" s="8">
        <v>147.0</v>
      </c>
      <c r="E202" s="10"/>
      <c r="F202" s="27" t="s">
        <v>25</v>
      </c>
      <c r="G202" s="29"/>
      <c r="H202" s="52">
        <v>56.37</v>
      </c>
      <c r="I202" s="14"/>
      <c r="J202" s="14">
        <f t="shared" si="1"/>
        <v>134071.81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46028.0</v>
      </c>
      <c r="B203" s="8" t="s">
        <v>10</v>
      </c>
      <c r="C203" s="9"/>
      <c r="D203" s="8">
        <v>612.0</v>
      </c>
      <c r="E203" s="10"/>
      <c r="F203" s="27" t="s">
        <v>24</v>
      </c>
      <c r="G203" s="29"/>
      <c r="H203" s="45">
        <v>445.06</v>
      </c>
      <c r="I203" s="14"/>
      <c r="J203" s="14">
        <f t="shared" si="1"/>
        <v>133626.75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46028.0</v>
      </c>
      <c r="B204" s="8" t="s">
        <v>10</v>
      </c>
      <c r="C204" s="9"/>
      <c r="D204" s="8">
        <v>147.0</v>
      </c>
      <c r="E204" s="10"/>
      <c r="F204" s="27" t="s">
        <v>25</v>
      </c>
      <c r="G204" s="29"/>
      <c r="H204" s="45">
        <v>71.21</v>
      </c>
      <c r="I204" s="14"/>
      <c r="J204" s="14">
        <f t="shared" si="1"/>
        <v>133555.54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46028.0</v>
      </c>
      <c r="B205" s="8" t="s">
        <v>10</v>
      </c>
      <c r="C205" s="9"/>
      <c r="D205" s="8">
        <v>612.0</v>
      </c>
      <c r="E205" s="10"/>
      <c r="F205" s="27" t="s">
        <v>24</v>
      </c>
      <c r="G205" s="29"/>
      <c r="H205" s="20">
        <v>293.82</v>
      </c>
      <c r="I205" s="14"/>
      <c r="J205" s="14">
        <f t="shared" si="1"/>
        <v>133261.72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46028.0</v>
      </c>
      <c r="B206" s="8" t="s">
        <v>10</v>
      </c>
      <c r="C206" s="9"/>
      <c r="D206" s="8">
        <v>147.0</v>
      </c>
      <c r="E206" s="10"/>
      <c r="F206" s="27" t="s">
        <v>25</v>
      </c>
      <c r="G206" s="29"/>
      <c r="H206" s="20">
        <v>47.01</v>
      </c>
      <c r="I206" s="14"/>
      <c r="J206" s="14">
        <f t="shared" si="1"/>
        <v>133214.71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46028.0</v>
      </c>
      <c r="B207" s="8" t="s">
        <v>13</v>
      </c>
      <c r="C207" s="17" t="s">
        <v>14</v>
      </c>
      <c r="D207" s="8">
        <v>102.0</v>
      </c>
      <c r="E207" s="10"/>
      <c r="F207" s="18" t="s">
        <v>62</v>
      </c>
      <c r="G207" s="42">
        <v>46027.0</v>
      </c>
      <c r="H207" s="41"/>
      <c r="I207" s="15">
        <v>79405.5</v>
      </c>
      <c r="J207" s="14">
        <f t="shared" si="1"/>
        <v>212620.21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46028.0</v>
      </c>
      <c r="B208" s="8" t="s">
        <v>13</v>
      </c>
      <c r="C208" s="17" t="s">
        <v>18</v>
      </c>
      <c r="D208" s="8">
        <v>102.0</v>
      </c>
      <c r="E208" s="10"/>
      <c r="F208" s="23" t="s">
        <v>19</v>
      </c>
      <c r="G208" s="53">
        <v>46027.0</v>
      </c>
      <c r="H208" s="25"/>
      <c r="I208" s="26">
        <v>95361.5</v>
      </c>
      <c r="J208" s="14">
        <f t="shared" si="1"/>
        <v>307981.71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46028.0</v>
      </c>
      <c r="B209" s="8" t="s">
        <v>13</v>
      </c>
      <c r="C209" s="17" t="s">
        <v>18</v>
      </c>
      <c r="D209" s="8">
        <v>102.0</v>
      </c>
      <c r="E209" s="10"/>
      <c r="F209" s="23" t="s">
        <v>39</v>
      </c>
      <c r="G209" s="53">
        <v>46025.0</v>
      </c>
      <c r="H209" s="25"/>
      <c r="I209" s="26">
        <v>476.0</v>
      </c>
      <c r="J209" s="14">
        <f t="shared" si="1"/>
        <v>308457.71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46028.0</v>
      </c>
      <c r="B210" s="8" t="s">
        <v>13</v>
      </c>
      <c r="C210" s="17" t="s">
        <v>14</v>
      </c>
      <c r="D210" s="8">
        <v>102.0</v>
      </c>
      <c r="E210" s="10"/>
      <c r="F210" s="23" t="s">
        <v>60</v>
      </c>
      <c r="G210" s="53">
        <v>46027.0</v>
      </c>
      <c r="H210" s="25"/>
      <c r="I210" s="26">
        <v>7987.0</v>
      </c>
      <c r="J210" s="14">
        <f t="shared" si="1"/>
        <v>316444.71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46028.0</v>
      </c>
      <c r="B211" s="8" t="s">
        <v>13</v>
      </c>
      <c r="C211" s="17" t="s">
        <v>18</v>
      </c>
      <c r="D211" s="8">
        <v>102.0</v>
      </c>
      <c r="E211" s="10"/>
      <c r="F211" s="23" t="s">
        <v>19</v>
      </c>
      <c r="G211" s="64">
        <v>46024.0</v>
      </c>
      <c r="H211" s="25"/>
      <c r="I211" s="26">
        <v>140.0</v>
      </c>
      <c r="J211" s="14">
        <f t="shared" si="1"/>
        <v>316584.71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46028.0</v>
      </c>
      <c r="B212" s="8" t="s">
        <v>13</v>
      </c>
      <c r="C212" s="17" t="s">
        <v>18</v>
      </c>
      <c r="D212" s="8">
        <v>102.0</v>
      </c>
      <c r="E212" s="10"/>
      <c r="F212" s="23" t="s">
        <v>39</v>
      </c>
      <c r="G212" s="53">
        <v>46025.0</v>
      </c>
      <c r="H212" s="25"/>
      <c r="I212" s="26">
        <v>3400.0</v>
      </c>
      <c r="J212" s="14">
        <f t="shared" si="1"/>
        <v>319984.71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46028.0</v>
      </c>
      <c r="B213" s="8" t="s">
        <v>13</v>
      </c>
      <c r="C213" s="17" t="s">
        <v>18</v>
      </c>
      <c r="D213" s="8">
        <v>102.0</v>
      </c>
      <c r="E213" s="10"/>
      <c r="F213" s="23" t="s">
        <v>39</v>
      </c>
      <c r="G213" s="53">
        <v>46025.0</v>
      </c>
      <c r="H213" s="25"/>
      <c r="I213" s="26">
        <v>990.0</v>
      </c>
      <c r="J213" s="14">
        <f t="shared" si="1"/>
        <v>320974.71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46028.0</v>
      </c>
      <c r="B214" s="8" t="s">
        <v>63</v>
      </c>
      <c r="C214" s="9"/>
      <c r="D214" s="8" t="s">
        <v>32</v>
      </c>
      <c r="E214" s="10"/>
      <c r="F214" s="66" t="s">
        <v>64</v>
      </c>
      <c r="G214" s="67"/>
      <c r="H214" s="68"/>
      <c r="I214" s="69">
        <v>177000.0</v>
      </c>
      <c r="J214" s="14">
        <f t="shared" si="1"/>
        <v>497974.71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46028.0</v>
      </c>
      <c r="B215" s="8" t="s">
        <v>31</v>
      </c>
      <c r="C215" s="9"/>
      <c r="D215" s="8" t="s">
        <v>32</v>
      </c>
      <c r="E215" s="10"/>
      <c r="F215" s="37" t="s">
        <v>56</v>
      </c>
      <c r="G215" s="38"/>
      <c r="H215" s="39">
        <v>495000.0</v>
      </c>
      <c r="I215" s="14"/>
      <c r="J215" s="14">
        <f t="shared" si="1"/>
        <v>2974.71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46029.0</v>
      </c>
      <c r="B216" s="8" t="s">
        <v>13</v>
      </c>
      <c r="C216" s="17" t="s">
        <v>14</v>
      </c>
      <c r="D216" s="8">
        <v>102.0</v>
      </c>
      <c r="E216" s="10"/>
      <c r="F216" s="18" t="s">
        <v>65</v>
      </c>
      <c r="G216" s="42">
        <v>45663.0</v>
      </c>
      <c r="H216" s="41"/>
      <c r="I216" s="20">
        <v>6265.96</v>
      </c>
      <c r="J216" s="14">
        <f t="shared" si="1"/>
        <v>9240.67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46029.0</v>
      </c>
      <c r="B217" s="8" t="s">
        <v>13</v>
      </c>
      <c r="C217" s="17" t="s">
        <v>16</v>
      </c>
      <c r="D217" s="8">
        <v>102.0</v>
      </c>
      <c r="E217" s="10"/>
      <c r="F217" s="21" t="s">
        <v>17</v>
      </c>
      <c r="G217" s="43">
        <v>46028.0</v>
      </c>
      <c r="H217" s="44"/>
      <c r="I217" s="45">
        <v>1973.41</v>
      </c>
      <c r="J217" s="14">
        <f t="shared" si="1"/>
        <v>11214.08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46029.0</v>
      </c>
      <c r="B218" s="8" t="s">
        <v>13</v>
      </c>
      <c r="C218" s="17" t="s">
        <v>18</v>
      </c>
      <c r="D218" s="8">
        <v>102.0</v>
      </c>
      <c r="E218" s="10"/>
      <c r="F218" s="23" t="s">
        <v>19</v>
      </c>
      <c r="G218" s="36"/>
      <c r="H218" s="25"/>
      <c r="I218" s="26">
        <v>13032.35</v>
      </c>
      <c r="J218" s="14">
        <f t="shared" si="1"/>
        <v>24246.43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46029.0</v>
      </c>
      <c r="B219" s="8" t="s">
        <v>13</v>
      </c>
      <c r="C219" s="17" t="s">
        <v>18</v>
      </c>
      <c r="D219" s="8">
        <v>102.0</v>
      </c>
      <c r="E219" s="10"/>
      <c r="F219" s="23" t="s">
        <v>37</v>
      </c>
      <c r="G219" s="53">
        <v>45663.0</v>
      </c>
      <c r="H219" s="25"/>
      <c r="I219" s="26">
        <v>3390.28</v>
      </c>
      <c r="J219" s="14">
        <f t="shared" si="1"/>
        <v>27636.71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46029.0</v>
      </c>
      <c r="B220" s="8" t="s">
        <v>13</v>
      </c>
      <c r="C220" s="17" t="s">
        <v>18</v>
      </c>
      <c r="D220" s="8">
        <v>102.0</v>
      </c>
      <c r="E220" s="10"/>
      <c r="F220" s="23" t="s">
        <v>37</v>
      </c>
      <c r="G220" s="53">
        <v>45663.0</v>
      </c>
      <c r="H220" s="25"/>
      <c r="I220" s="26">
        <v>16598.35</v>
      </c>
      <c r="J220" s="14">
        <f t="shared" si="1"/>
        <v>44235.06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46029.0</v>
      </c>
      <c r="B221" s="8" t="s">
        <v>13</v>
      </c>
      <c r="C221" s="17" t="s">
        <v>16</v>
      </c>
      <c r="D221" s="8">
        <v>102.0</v>
      </c>
      <c r="E221" s="10"/>
      <c r="F221" s="21" t="s">
        <v>17</v>
      </c>
      <c r="G221" s="43">
        <v>46028.0</v>
      </c>
      <c r="H221" s="44"/>
      <c r="I221" s="45">
        <v>739.86</v>
      </c>
      <c r="J221" s="14">
        <f t="shared" si="1"/>
        <v>44974.92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46029.0</v>
      </c>
      <c r="B222" s="8" t="s">
        <v>13</v>
      </c>
      <c r="C222" s="17" t="s">
        <v>18</v>
      </c>
      <c r="D222" s="8">
        <v>102.0</v>
      </c>
      <c r="E222" s="10"/>
      <c r="F222" s="23" t="s">
        <v>19</v>
      </c>
      <c r="G222" s="36"/>
      <c r="H222" s="25"/>
      <c r="I222" s="26">
        <v>743.42</v>
      </c>
      <c r="J222" s="14">
        <f t="shared" si="1"/>
        <v>45718.34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46029.0</v>
      </c>
      <c r="B223" s="8" t="s">
        <v>13</v>
      </c>
      <c r="C223" s="17" t="s">
        <v>14</v>
      </c>
      <c r="D223" s="8">
        <v>102.0</v>
      </c>
      <c r="E223" s="10"/>
      <c r="F223" s="18" t="s">
        <v>65</v>
      </c>
      <c r="G223" s="42">
        <v>45663.0</v>
      </c>
      <c r="H223" s="41"/>
      <c r="I223" s="20">
        <v>3899.57</v>
      </c>
      <c r="J223" s="14">
        <f t="shared" si="1"/>
        <v>49617.91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46029.0</v>
      </c>
      <c r="B224" s="8" t="s">
        <v>10</v>
      </c>
      <c r="C224" s="9"/>
      <c r="D224" s="8">
        <v>612.0</v>
      </c>
      <c r="E224" s="10"/>
      <c r="F224" s="27" t="s">
        <v>24</v>
      </c>
      <c r="G224" s="29"/>
      <c r="H224" s="20">
        <v>123.77</v>
      </c>
      <c r="I224" s="14"/>
      <c r="J224" s="14">
        <f t="shared" si="1"/>
        <v>49494.14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46029.0</v>
      </c>
      <c r="B225" s="8" t="s">
        <v>10</v>
      </c>
      <c r="C225" s="9"/>
      <c r="D225" s="8">
        <v>147.0</v>
      </c>
      <c r="E225" s="10"/>
      <c r="F225" s="27" t="s">
        <v>25</v>
      </c>
      <c r="G225" s="29"/>
      <c r="H225" s="20">
        <v>19.8</v>
      </c>
      <c r="I225" s="14"/>
      <c r="J225" s="14">
        <f t="shared" si="1"/>
        <v>49474.34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46029.0</v>
      </c>
      <c r="B226" s="8" t="s">
        <v>10</v>
      </c>
      <c r="C226" s="9"/>
      <c r="D226" s="8">
        <v>612.0</v>
      </c>
      <c r="E226" s="10"/>
      <c r="F226" s="27" t="s">
        <v>24</v>
      </c>
      <c r="G226" s="29"/>
      <c r="H226" s="45">
        <v>35.2</v>
      </c>
      <c r="I226" s="14"/>
      <c r="J226" s="14">
        <f t="shared" si="1"/>
        <v>49439.14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46029.0</v>
      </c>
      <c r="B227" s="8" t="s">
        <v>10</v>
      </c>
      <c r="C227" s="9"/>
      <c r="D227" s="8">
        <v>147.0</v>
      </c>
      <c r="E227" s="10"/>
      <c r="F227" s="27" t="s">
        <v>25</v>
      </c>
      <c r="G227" s="29"/>
      <c r="H227" s="45">
        <v>5.63</v>
      </c>
      <c r="I227" s="14"/>
      <c r="J227" s="14">
        <f t="shared" si="1"/>
        <v>49433.51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46029.0</v>
      </c>
      <c r="B228" s="8" t="s">
        <v>10</v>
      </c>
      <c r="C228" s="9"/>
      <c r="D228" s="8">
        <v>612.0</v>
      </c>
      <c r="E228" s="10"/>
      <c r="F228" s="27" t="s">
        <v>24</v>
      </c>
      <c r="G228" s="29"/>
      <c r="H228" s="26">
        <v>246.45</v>
      </c>
      <c r="I228" s="14"/>
      <c r="J228" s="14">
        <f t="shared" si="1"/>
        <v>49187.06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46029.0</v>
      </c>
      <c r="B229" s="8" t="s">
        <v>10</v>
      </c>
      <c r="C229" s="9"/>
      <c r="D229" s="8">
        <v>147.0</v>
      </c>
      <c r="E229" s="10"/>
      <c r="F229" s="27" t="s">
        <v>25</v>
      </c>
      <c r="G229" s="29"/>
      <c r="H229" s="26">
        <v>39.43</v>
      </c>
      <c r="I229" s="14"/>
      <c r="J229" s="14">
        <f t="shared" si="1"/>
        <v>49147.63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46029.0</v>
      </c>
      <c r="B230" s="8" t="s">
        <v>10</v>
      </c>
      <c r="C230" s="9"/>
      <c r="D230" s="8">
        <v>612.0</v>
      </c>
      <c r="E230" s="10"/>
      <c r="F230" s="27" t="s">
        <v>24</v>
      </c>
      <c r="G230" s="29"/>
      <c r="H230" s="26">
        <v>74.01</v>
      </c>
      <c r="I230" s="14"/>
      <c r="J230" s="14">
        <f t="shared" si="1"/>
        <v>49073.62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46029.0</v>
      </c>
      <c r="B231" s="8" t="s">
        <v>10</v>
      </c>
      <c r="C231" s="9"/>
      <c r="D231" s="8">
        <v>147.0</v>
      </c>
      <c r="E231" s="10"/>
      <c r="F231" s="27" t="s">
        <v>25</v>
      </c>
      <c r="G231" s="29"/>
      <c r="H231" s="26">
        <v>11.84</v>
      </c>
      <c r="I231" s="14"/>
      <c r="J231" s="14">
        <f t="shared" si="1"/>
        <v>49061.78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46029.0</v>
      </c>
      <c r="B232" s="8" t="s">
        <v>10</v>
      </c>
      <c r="C232" s="9"/>
      <c r="D232" s="8">
        <v>612.0</v>
      </c>
      <c r="E232" s="10"/>
      <c r="F232" s="27" t="s">
        <v>24</v>
      </c>
      <c r="G232" s="29"/>
      <c r="H232" s="26">
        <v>299.4</v>
      </c>
      <c r="I232" s="14"/>
      <c r="J232" s="14">
        <f t="shared" si="1"/>
        <v>48762.38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46029.0</v>
      </c>
      <c r="B233" s="8" t="s">
        <v>10</v>
      </c>
      <c r="C233" s="9"/>
      <c r="D233" s="8">
        <v>147.0</v>
      </c>
      <c r="E233" s="10"/>
      <c r="F233" s="27" t="s">
        <v>25</v>
      </c>
      <c r="G233" s="29"/>
      <c r="H233" s="26">
        <v>47.9</v>
      </c>
      <c r="I233" s="14"/>
      <c r="J233" s="14">
        <f t="shared" si="1"/>
        <v>48714.48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46029.0</v>
      </c>
      <c r="B234" s="8" t="s">
        <v>10</v>
      </c>
      <c r="C234" s="9"/>
      <c r="D234" s="8">
        <v>612.0</v>
      </c>
      <c r="E234" s="10"/>
      <c r="F234" s="27" t="s">
        <v>24</v>
      </c>
      <c r="G234" s="29"/>
      <c r="H234" s="45">
        <v>15.32</v>
      </c>
      <c r="I234" s="14"/>
      <c r="J234" s="14">
        <f t="shared" si="1"/>
        <v>48699.16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46029.0</v>
      </c>
      <c r="B235" s="8" t="s">
        <v>10</v>
      </c>
      <c r="C235" s="9"/>
      <c r="D235" s="8">
        <v>147.0</v>
      </c>
      <c r="E235" s="10"/>
      <c r="F235" s="27" t="s">
        <v>25</v>
      </c>
      <c r="G235" s="29"/>
      <c r="H235" s="45">
        <v>2.45</v>
      </c>
      <c r="I235" s="14"/>
      <c r="J235" s="14">
        <f t="shared" si="1"/>
        <v>48696.71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46029.0</v>
      </c>
      <c r="B236" s="8" t="s">
        <v>10</v>
      </c>
      <c r="C236" s="9"/>
      <c r="D236" s="8">
        <v>612.0</v>
      </c>
      <c r="E236" s="10"/>
      <c r="F236" s="27" t="s">
        <v>24</v>
      </c>
      <c r="G236" s="29"/>
      <c r="H236" s="26">
        <v>14.28</v>
      </c>
      <c r="I236" s="14"/>
      <c r="J236" s="14">
        <f t="shared" si="1"/>
        <v>48682.43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46029.0</v>
      </c>
      <c r="B237" s="8" t="s">
        <v>10</v>
      </c>
      <c r="C237" s="9"/>
      <c r="D237" s="8">
        <v>147.0</v>
      </c>
      <c r="E237" s="10"/>
      <c r="F237" s="27" t="s">
        <v>25</v>
      </c>
      <c r="G237" s="29"/>
      <c r="H237" s="26">
        <v>2.28</v>
      </c>
      <c r="I237" s="14"/>
      <c r="J237" s="14">
        <f t="shared" si="1"/>
        <v>48680.15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46029.0</v>
      </c>
      <c r="B238" s="8" t="s">
        <v>10</v>
      </c>
      <c r="C238" s="9"/>
      <c r="D238" s="8">
        <v>612.0</v>
      </c>
      <c r="E238" s="10"/>
      <c r="F238" s="27" t="s">
        <v>24</v>
      </c>
      <c r="G238" s="29"/>
      <c r="H238" s="20">
        <v>69.48</v>
      </c>
      <c r="I238" s="14"/>
      <c r="J238" s="14">
        <f t="shared" si="1"/>
        <v>48610.67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46029.0</v>
      </c>
      <c r="B239" s="8" t="s">
        <v>10</v>
      </c>
      <c r="C239" s="9"/>
      <c r="D239" s="8">
        <v>147.0</v>
      </c>
      <c r="E239" s="10"/>
      <c r="F239" s="27" t="s">
        <v>25</v>
      </c>
      <c r="G239" s="29"/>
      <c r="H239" s="20">
        <v>11.12</v>
      </c>
      <c r="I239" s="14"/>
      <c r="J239" s="14">
        <f t="shared" si="1"/>
        <v>48599.55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46029.0</v>
      </c>
      <c r="B240" s="8" t="s">
        <v>13</v>
      </c>
      <c r="C240" s="17" t="s">
        <v>18</v>
      </c>
      <c r="D240" s="8">
        <v>102.0</v>
      </c>
      <c r="E240" s="10"/>
      <c r="F240" s="23" t="s">
        <v>19</v>
      </c>
      <c r="G240" s="36"/>
      <c r="H240" s="25"/>
      <c r="I240" s="26">
        <v>7183.5</v>
      </c>
      <c r="J240" s="14">
        <f t="shared" si="1"/>
        <v>55783.05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46029.0</v>
      </c>
      <c r="B241" s="8" t="s">
        <v>13</v>
      </c>
      <c r="C241" s="17" t="s">
        <v>14</v>
      </c>
      <c r="D241" s="8">
        <v>102.0</v>
      </c>
      <c r="E241" s="10"/>
      <c r="F241" s="18" t="s">
        <v>62</v>
      </c>
      <c r="G241" s="42">
        <v>46028.0</v>
      </c>
      <c r="H241" s="41"/>
      <c r="I241" s="20">
        <v>59189.5</v>
      </c>
      <c r="J241" s="14">
        <f t="shared" si="1"/>
        <v>114972.55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46029.0</v>
      </c>
      <c r="B242" s="8" t="s">
        <v>13</v>
      </c>
      <c r="C242" s="17" t="s">
        <v>18</v>
      </c>
      <c r="D242" s="8">
        <v>102.0</v>
      </c>
      <c r="E242" s="10"/>
      <c r="F242" s="23" t="s">
        <v>39</v>
      </c>
      <c r="G242" s="53">
        <v>46027.0</v>
      </c>
      <c r="H242" s="25"/>
      <c r="I242" s="26">
        <v>751.5</v>
      </c>
      <c r="J242" s="14">
        <f t="shared" si="1"/>
        <v>115724.05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46029.0</v>
      </c>
      <c r="B243" s="8" t="s">
        <v>13</v>
      </c>
      <c r="C243" s="17" t="s">
        <v>18</v>
      </c>
      <c r="D243" s="8">
        <v>102.0</v>
      </c>
      <c r="E243" s="10"/>
      <c r="F243" s="23" t="s">
        <v>19</v>
      </c>
      <c r="G243" s="36"/>
      <c r="H243" s="25"/>
      <c r="I243" s="26">
        <v>70462.5</v>
      </c>
      <c r="J243" s="14">
        <f t="shared" si="1"/>
        <v>186186.55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46029.0</v>
      </c>
      <c r="B244" s="8" t="s">
        <v>13</v>
      </c>
      <c r="C244" s="17" t="s">
        <v>14</v>
      </c>
      <c r="D244" s="8">
        <v>102.0</v>
      </c>
      <c r="E244" s="10"/>
      <c r="F244" s="18" t="s">
        <v>62</v>
      </c>
      <c r="G244" s="42">
        <v>46028.0</v>
      </c>
      <c r="H244" s="41"/>
      <c r="I244" s="20">
        <v>7792.0</v>
      </c>
      <c r="J244" s="14">
        <f t="shared" si="1"/>
        <v>193978.55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46029.0</v>
      </c>
      <c r="B245" s="8" t="s">
        <v>13</v>
      </c>
      <c r="C245" s="17" t="s">
        <v>18</v>
      </c>
      <c r="D245" s="8">
        <v>102.0</v>
      </c>
      <c r="E245" s="10"/>
      <c r="F245" s="23" t="s">
        <v>39</v>
      </c>
      <c r="G245" s="53">
        <v>46027.0</v>
      </c>
      <c r="H245" s="25"/>
      <c r="I245" s="26">
        <v>3531.0</v>
      </c>
      <c r="J245" s="14">
        <f t="shared" si="1"/>
        <v>197509.55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46029.0</v>
      </c>
      <c r="B246" s="8" t="s">
        <v>13</v>
      </c>
      <c r="C246" s="17" t="s">
        <v>18</v>
      </c>
      <c r="D246" s="8">
        <v>102.0</v>
      </c>
      <c r="E246" s="10"/>
      <c r="F246" s="23" t="s">
        <v>39</v>
      </c>
      <c r="G246" s="53">
        <v>46027.0</v>
      </c>
      <c r="H246" s="25"/>
      <c r="I246" s="26">
        <v>580.0</v>
      </c>
      <c r="J246" s="14">
        <f t="shared" si="1"/>
        <v>198089.55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46029.0</v>
      </c>
      <c r="B247" s="8" t="s">
        <v>13</v>
      </c>
      <c r="C247" s="17" t="s">
        <v>18</v>
      </c>
      <c r="D247" s="8">
        <v>102.0</v>
      </c>
      <c r="E247" s="10"/>
      <c r="F247" s="23" t="s">
        <v>39</v>
      </c>
      <c r="G247" s="53">
        <v>46027.0</v>
      </c>
      <c r="H247" s="25"/>
      <c r="I247" s="26">
        <v>3270.0</v>
      </c>
      <c r="J247" s="14">
        <f t="shared" si="1"/>
        <v>201359.55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46029.0</v>
      </c>
      <c r="B248" s="8" t="s">
        <v>31</v>
      </c>
      <c r="C248" s="9"/>
      <c r="D248" s="8" t="s">
        <v>32</v>
      </c>
      <c r="E248" s="10"/>
      <c r="F248" s="37" t="s">
        <v>56</v>
      </c>
      <c r="G248" s="38"/>
      <c r="H248" s="39">
        <v>180000.0</v>
      </c>
      <c r="I248" s="14"/>
      <c r="J248" s="14">
        <f t="shared" si="1"/>
        <v>21359.55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46029.0</v>
      </c>
      <c r="B249" s="8" t="s">
        <v>10</v>
      </c>
      <c r="C249" s="17" t="s">
        <v>57</v>
      </c>
      <c r="D249" s="8">
        <v>612.0</v>
      </c>
      <c r="E249" s="10"/>
      <c r="F249" s="11" t="s">
        <v>66</v>
      </c>
      <c r="G249" s="70"/>
      <c r="H249" s="71">
        <v>16789.69</v>
      </c>
      <c r="I249" s="14"/>
      <c r="J249" s="14">
        <f t="shared" si="1"/>
        <v>4569.86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46030.0</v>
      </c>
      <c r="B250" s="8" t="s">
        <v>13</v>
      </c>
      <c r="C250" s="17" t="s">
        <v>14</v>
      </c>
      <c r="D250" s="8">
        <v>102.0</v>
      </c>
      <c r="E250" s="10"/>
      <c r="F250" s="18" t="s">
        <v>60</v>
      </c>
      <c r="G250" s="42">
        <v>46029.0</v>
      </c>
      <c r="H250" s="41"/>
      <c r="I250" s="20">
        <v>3056.96</v>
      </c>
      <c r="J250" s="14">
        <f t="shared" si="1"/>
        <v>7626.82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46030.0</v>
      </c>
      <c r="B251" s="8" t="s">
        <v>13</v>
      </c>
      <c r="C251" s="17" t="s">
        <v>16</v>
      </c>
      <c r="D251" s="8">
        <v>102.0</v>
      </c>
      <c r="E251" s="10"/>
      <c r="F251" s="21" t="s">
        <v>17</v>
      </c>
      <c r="G251" s="43">
        <v>46029.0</v>
      </c>
      <c r="H251" s="14"/>
      <c r="I251" s="15">
        <v>21870.6</v>
      </c>
      <c r="J251" s="14">
        <f t="shared" si="1"/>
        <v>29497.42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46030.0</v>
      </c>
      <c r="B252" s="8" t="s">
        <v>13</v>
      </c>
      <c r="C252" s="17" t="s">
        <v>18</v>
      </c>
      <c r="D252" s="8">
        <v>102.0</v>
      </c>
      <c r="E252" s="10"/>
      <c r="F252" s="23" t="s">
        <v>19</v>
      </c>
      <c r="G252" s="36"/>
      <c r="H252" s="25"/>
      <c r="I252" s="26">
        <v>11543.7</v>
      </c>
      <c r="J252" s="14">
        <f t="shared" si="1"/>
        <v>41041.12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46030.0</v>
      </c>
      <c r="B253" s="8" t="s">
        <v>13</v>
      </c>
      <c r="C253" s="17" t="s">
        <v>18</v>
      </c>
      <c r="D253" s="8">
        <v>102.0</v>
      </c>
      <c r="E253" s="10"/>
      <c r="F253" s="23" t="s">
        <v>19</v>
      </c>
      <c r="G253" s="36"/>
      <c r="H253" s="25"/>
      <c r="I253" s="26">
        <v>10727.03</v>
      </c>
      <c r="J253" s="14">
        <f t="shared" si="1"/>
        <v>51768.15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46030.0</v>
      </c>
      <c r="B254" s="8" t="s">
        <v>13</v>
      </c>
      <c r="C254" s="17" t="s">
        <v>18</v>
      </c>
      <c r="D254" s="8">
        <v>102.0</v>
      </c>
      <c r="E254" s="10"/>
      <c r="F254" s="23" t="s">
        <v>19</v>
      </c>
      <c r="G254" s="36"/>
      <c r="H254" s="25"/>
      <c r="I254" s="26">
        <v>2685.86</v>
      </c>
      <c r="J254" s="14">
        <f t="shared" si="1"/>
        <v>54454.01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46030.0</v>
      </c>
      <c r="B255" s="8" t="s">
        <v>13</v>
      </c>
      <c r="C255" s="17" t="s">
        <v>18</v>
      </c>
      <c r="D255" s="8">
        <v>102.0</v>
      </c>
      <c r="E255" s="10"/>
      <c r="F255" s="23" t="s">
        <v>19</v>
      </c>
      <c r="G255" s="36"/>
      <c r="H255" s="25"/>
      <c r="I255" s="26">
        <v>7437.0</v>
      </c>
      <c r="J255" s="14">
        <f t="shared" si="1"/>
        <v>61891.01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46030.0</v>
      </c>
      <c r="B256" s="8" t="s">
        <v>13</v>
      </c>
      <c r="C256" s="17" t="s">
        <v>16</v>
      </c>
      <c r="D256" s="8">
        <v>102.0</v>
      </c>
      <c r="E256" s="10"/>
      <c r="F256" s="21" t="s">
        <v>17</v>
      </c>
      <c r="G256" s="43">
        <v>46029.0</v>
      </c>
      <c r="H256" s="14"/>
      <c r="I256" s="15">
        <v>1664.87</v>
      </c>
      <c r="J256" s="14">
        <f t="shared" si="1"/>
        <v>63555.88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46030.0</v>
      </c>
      <c r="B257" s="8" t="s">
        <v>13</v>
      </c>
      <c r="C257" s="17" t="s">
        <v>14</v>
      </c>
      <c r="D257" s="8">
        <v>102.0</v>
      </c>
      <c r="E257" s="10"/>
      <c r="F257" s="18" t="s">
        <v>67</v>
      </c>
      <c r="G257" s="42">
        <v>46029.0</v>
      </c>
      <c r="H257" s="41"/>
      <c r="I257" s="20">
        <v>1661.67</v>
      </c>
      <c r="J257" s="14">
        <f t="shared" si="1"/>
        <v>65217.55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46030.0</v>
      </c>
      <c r="B258" s="8" t="s">
        <v>10</v>
      </c>
      <c r="C258" s="9"/>
      <c r="D258" s="8">
        <v>612.0</v>
      </c>
      <c r="E258" s="10"/>
      <c r="F258" s="27" t="s">
        <v>24</v>
      </c>
      <c r="G258" s="29"/>
      <c r="H258" s="20">
        <v>50.28</v>
      </c>
      <c r="I258" s="14"/>
      <c r="J258" s="14">
        <f t="shared" si="1"/>
        <v>65167.27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46030.0</v>
      </c>
      <c r="B259" s="8" t="s">
        <v>10</v>
      </c>
      <c r="C259" s="9"/>
      <c r="D259" s="8">
        <v>147.0</v>
      </c>
      <c r="E259" s="10"/>
      <c r="F259" s="27" t="s">
        <v>25</v>
      </c>
      <c r="G259" s="29"/>
      <c r="H259" s="20">
        <v>8.04</v>
      </c>
      <c r="I259" s="14"/>
      <c r="J259" s="14">
        <f t="shared" si="1"/>
        <v>65159.23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46030.0</v>
      </c>
      <c r="B260" s="8" t="s">
        <v>10</v>
      </c>
      <c r="C260" s="9"/>
      <c r="D260" s="8">
        <v>612.0</v>
      </c>
      <c r="E260" s="10"/>
      <c r="F260" s="27" t="s">
        <v>24</v>
      </c>
      <c r="G260" s="29"/>
      <c r="H260" s="45">
        <v>458.88</v>
      </c>
      <c r="I260" s="14"/>
      <c r="J260" s="14">
        <f t="shared" si="1"/>
        <v>64700.35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46030.0</v>
      </c>
      <c r="B261" s="8" t="s">
        <v>10</v>
      </c>
      <c r="C261" s="9"/>
      <c r="D261" s="8">
        <v>147.0</v>
      </c>
      <c r="E261" s="10"/>
      <c r="F261" s="27" t="s">
        <v>25</v>
      </c>
      <c r="G261" s="29"/>
      <c r="H261" s="45">
        <v>73.42</v>
      </c>
      <c r="I261" s="14"/>
      <c r="J261" s="14">
        <f t="shared" si="1"/>
        <v>64626.93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46030.0</v>
      </c>
      <c r="B262" s="8" t="s">
        <v>10</v>
      </c>
      <c r="C262" s="9"/>
      <c r="D262" s="8">
        <v>612.0</v>
      </c>
      <c r="E262" s="10"/>
      <c r="F262" s="27" t="s">
        <v>24</v>
      </c>
      <c r="G262" s="29"/>
      <c r="H262" s="26">
        <v>228.77</v>
      </c>
      <c r="I262" s="14"/>
      <c r="J262" s="14">
        <f t="shared" si="1"/>
        <v>64398.16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46030.0</v>
      </c>
      <c r="B263" s="8" t="s">
        <v>10</v>
      </c>
      <c r="C263" s="9"/>
      <c r="D263" s="8">
        <v>147.0</v>
      </c>
      <c r="E263" s="10"/>
      <c r="F263" s="27" t="s">
        <v>25</v>
      </c>
      <c r="G263" s="29"/>
      <c r="H263" s="26">
        <v>36.6</v>
      </c>
      <c r="I263" s="14"/>
      <c r="J263" s="14">
        <f t="shared" si="1"/>
        <v>64361.56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46030.0</v>
      </c>
      <c r="B264" s="8" t="s">
        <v>10</v>
      </c>
      <c r="C264" s="9"/>
      <c r="D264" s="8">
        <v>612.0</v>
      </c>
      <c r="E264" s="10"/>
      <c r="F264" s="27" t="s">
        <v>24</v>
      </c>
      <c r="G264" s="29"/>
      <c r="H264" s="26">
        <v>191.0</v>
      </c>
      <c r="I264" s="14"/>
      <c r="J264" s="14">
        <f t="shared" si="1"/>
        <v>64170.56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46030.0</v>
      </c>
      <c r="B265" s="8" t="s">
        <v>10</v>
      </c>
      <c r="C265" s="9"/>
      <c r="D265" s="8">
        <v>147.0</v>
      </c>
      <c r="E265" s="10"/>
      <c r="F265" s="27" t="s">
        <v>25</v>
      </c>
      <c r="G265" s="29"/>
      <c r="H265" s="26">
        <v>30.56</v>
      </c>
      <c r="I265" s="14"/>
      <c r="J265" s="14">
        <f t="shared" si="1"/>
        <v>64140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46030.0</v>
      </c>
      <c r="B266" s="8" t="s">
        <v>10</v>
      </c>
      <c r="C266" s="9"/>
      <c r="D266" s="8">
        <v>612.0</v>
      </c>
      <c r="E266" s="10"/>
      <c r="F266" s="27" t="s">
        <v>24</v>
      </c>
      <c r="G266" s="29"/>
      <c r="H266" s="26">
        <v>48.96</v>
      </c>
      <c r="I266" s="14"/>
      <c r="J266" s="14">
        <f t="shared" si="1"/>
        <v>64091.04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46030.0</v>
      </c>
      <c r="B267" s="8" t="s">
        <v>10</v>
      </c>
      <c r="C267" s="9"/>
      <c r="D267" s="8">
        <v>147.0</v>
      </c>
      <c r="E267" s="10"/>
      <c r="F267" s="27" t="s">
        <v>25</v>
      </c>
      <c r="G267" s="29"/>
      <c r="H267" s="26">
        <v>7.83</v>
      </c>
      <c r="I267" s="14"/>
      <c r="J267" s="14">
        <f t="shared" si="1"/>
        <v>64083.21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46030.0</v>
      </c>
      <c r="B268" s="8" t="s">
        <v>10</v>
      </c>
      <c r="C268" s="9"/>
      <c r="D268" s="8">
        <v>612.0</v>
      </c>
      <c r="E268" s="10"/>
      <c r="F268" s="27" t="s">
        <v>24</v>
      </c>
      <c r="G268" s="29"/>
      <c r="H268" s="26">
        <v>142.76</v>
      </c>
      <c r="I268" s="14"/>
      <c r="J268" s="14">
        <f t="shared" si="1"/>
        <v>63940.45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46030.0</v>
      </c>
      <c r="B269" s="8" t="s">
        <v>10</v>
      </c>
      <c r="C269" s="9"/>
      <c r="D269" s="8">
        <v>147.0</v>
      </c>
      <c r="E269" s="10"/>
      <c r="F269" s="27" t="s">
        <v>25</v>
      </c>
      <c r="G269" s="29"/>
      <c r="H269" s="26">
        <v>22.84</v>
      </c>
      <c r="I269" s="14"/>
      <c r="J269" s="14">
        <f t="shared" si="1"/>
        <v>63917.61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46030.0</v>
      </c>
      <c r="B270" s="8" t="s">
        <v>10</v>
      </c>
      <c r="C270" s="9"/>
      <c r="D270" s="8">
        <v>612.0</v>
      </c>
      <c r="E270" s="10"/>
      <c r="F270" s="27" t="s">
        <v>24</v>
      </c>
      <c r="G270" s="29"/>
      <c r="H270" s="20">
        <v>31.79</v>
      </c>
      <c r="I270" s="14"/>
      <c r="J270" s="14">
        <f t="shared" si="1"/>
        <v>63885.82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46030.0</v>
      </c>
      <c r="B271" s="8" t="s">
        <v>10</v>
      </c>
      <c r="C271" s="9"/>
      <c r="D271" s="8">
        <v>147.0</v>
      </c>
      <c r="E271" s="10"/>
      <c r="F271" s="27" t="s">
        <v>25</v>
      </c>
      <c r="G271" s="29"/>
      <c r="H271" s="20">
        <v>5.09</v>
      </c>
      <c r="I271" s="14"/>
      <c r="J271" s="14">
        <f t="shared" si="1"/>
        <v>63880.73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46030.0</v>
      </c>
      <c r="B272" s="8" t="s">
        <v>10</v>
      </c>
      <c r="C272" s="9"/>
      <c r="D272" s="8">
        <v>612.0</v>
      </c>
      <c r="E272" s="10"/>
      <c r="F272" s="27" t="s">
        <v>24</v>
      </c>
      <c r="G272" s="29"/>
      <c r="H272" s="15">
        <v>26.24</v>
      </c>
      <c r="I272" s="14"/>
      <c r="J272" s="14">
        <f t="shared" si="1"/>
        <v>63854.49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46030.0</v>
      </c>
      <c r="B273" s="8" t="s">
        <v>10</v>
      </c>
      <c r="C273" s="9"/>
      <c r="D273" s="8">
        <v>147.0</v>
      </c>
      <c r="E273" s="10"/>
      <c r="F273" s="27" t="s">
        <v>25</v>
      </c>
      <c r="G273" s="29"/>
      <c r="H273" s="15">
        <v>4.2</v>
      </c>
      <c r="I273" s="14"/>
      <c r="J273" s="14">
        <f t="shared" si="1"/>
        <v>63850.29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46030.0</v>
      </c>
      <c r="B274" s="8" t="s">
        <v>10</v>
      </c>
      <c r="C274" s="35" t="s">
        <v>68</v>
      </c>
      <c r="D274" s="8">
        <v>613.0</v>
      </c>
      <c r="E274" s="32">
        <v>4.0</v>
      </c>
      <c r="F274" s="27" t="s">
        <v>69</v>
      </c>
      <c r="G274" s="29"/>
      <c r="H274" s="15">
        <v>264.0</v>
      </c>
      <c r="I274" s="14"/>
      <c r="J274" s="14">
        <f t="shared" si="1"/>
        <v>63586.29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46030.0</v>
      </c>
      <c r="B275" s="8" t="s">
        <v>10</v>
      </c>
      <c r="C275" s="35" t="s">
        <v>68</v>
      </c>
      <c r="D275" s="8">
        <v>613.0</v>
      </c>
      <c r="E275" s="32">
        <v>5.0</v>
      </c>
      <c r="F275" s="27" t="s">
        <v>69</v>
      </c>
      <c r="G275" s="29"/>
      <c r="H275" s="15">
        <v>3787.0</v>
      </c>
      <c r="I275" s="14"/>
      <c r="J275" s="14">
        <f t="shared" si="1"/>
        <v>59799.29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46030.0</v>
      </c>
      <c r="B276" s="8" t="s">
        <v>10</v>
      </c>
      <c r="C276" s="35" t="s">
        <v>68</v>
      </c>
      <c r="D276" s="8">
        <v>613.0</v>
      </c>
      <c r="E276" s="32">
        <v>6.0</v>
      </c>
      <c r="F276" s="27" t="s">
        <v>69</v>
      </c>
      <c r="G276" s="29"/>
      <c r="H276" s="15">
        <v>516.0</v>
      </c>
      <c r="I276" s="14"/>
      <c r="J276" s="14">
        <f t="shared" si="1"/>
        <v>59283.29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46030.0</v>
      </c>
      <c r="B277" s="8" t="s">
        <v>10</v>
      </c>
      <c r="C277" s="35" t="s">
        <v>68</v>
      </c>
      <c r="D277" s="8">
        <v>613.0</v>
      </c>
      <c r="E277" s="32">
        <v>7.0</v>
      </c>
      <c r="F277" s="27" t="s">
        <v>69</v>
      </c>
      <c r="G277" s="29"/>
      <c r="H277" s="15">
        <v>7479.0</v>
      </c>
      <c r="I277" s="14"/>
      <c r="J277" s="14">
        <f t="shared" si="1"/>
        <v>51804.29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46030.0</v>
      </c>
      <c r="B278" s="8" t="s">
        <v>10</v>
      </c>
      <c r="C278" s="35" t="s">
        <v>68</v>
      </c>
      <c r="D278" s="8">
        <v>613.0</v>
      </c>
      <c r="E278" s="32">
        <v>8.0</v>
      </c>
      <c r="F278" s="27" t="s">
        <v>69</v>
      </c>
      <c r="G278" s="29"/>
      <c r="H278" s="15">
        <v>705.0</v>
      </c>
      <c r="I278" s="14"/>
      <c r="J278" s="14">
        <f t="shared" si="1"/>
        <v>51099.29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46030.0</v>
      </c>
      <c r="B279" s="8" t="s">
        <v>10</v>
      </c>
      <c r="C279" s="35" t="s">
        <v>68</v>
      </c>
      <c r="D279" s="8">
        <v>613.0</v>
      </c>
      <c r="E279" s="32">
        <v>9.0</v>
      </c>
      <c r="F279" s="27" t="s">
        <v>69</v>
      </c>
      <c r="G279" s="29"/>
      <c r="H279" s="15">
        <v>235.0</v>
      </c>
      <c r="I279" s="14"/>
      <c r="J279" s="14">
        <f t="shared" si="1"/>
        <v>50864.29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46030.0</v>
      </c>
      <c r="B280" s="8" t="s">
        <v>10</v>
      </c>
      <c r="C280" s="35" t="s">
        <v>68</v>
      </c>
      <c r="D280" s="8">
        <v>613.0</v>
      </c>
      <c r="E280" s="32">
        <v>10.0</v>
      </c>
      <c r="F280" s="27" t="s">
        <v>69</v>
      </c>
      <c r="G280" s="29"/>
      <c r="H280" s="15">
        <v>146.0</v>
      </c>
      <c r="I280" s="14"/>
      <c r="J280" s="14">
        <f t="shared" si="1"/>
        <v>50718.29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46030.0</v>
      </c>
      <c r="B281" s="8" t="s">
        <v>10</v>
      </c>
      <c r="C281" s="35" t="s">
        <v>68</v>
      </c>
      <c r="D281" s="8">
        <v>613.0</v>
      </c>
      <c r="E281" s="32">
        <v>11.0</v>
      </c>
      <c r="F281" s="27" t="s">
        <v>69</v>
      </c>
      <c r="G281" s="29"/>
      <c r="H281" s="15">
        <v>570.0</v>
      </c>
      <c r="I281" s="14"/>
      <c r="J281" s="14">
        <f t="shared" si="1"/>
        <v>50148.29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46030.0</v>
      </c>
      <c r="B282" s="8" t="s">
        <v>10</v>
      </c>
      <c r="C282" s="35" t="s">
        <v>68</v>
      </c>
      <c r="D282" s="8">
        <v>613.0</v>
      </c>
      <c r="E282" s="32">
        <v>12.0</v>
      </c>
      <c r="F282" s="27" t="s">
        <v>69</v>
      </c>
      <c r="G282" s="29"/>
      <c r="H282" s="15">
        <v>588.0</v>
      </c>
      <c r="I282" s="14"/>
      <c r="J282" s="14">
        <f t="shared" si="1"/>
        <v>49560.29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46030.0</v>
      </c>
      <c r="B283" s="8" t="s">
        <v>10</v>
      </c>
      <c r="C283" s="35" t="s">
        <v>68</v>
      </c>
      <c r="D283" s="8">
        <v>613.0</v>
      </c>
      <c r="E283" s="32">
        <v>13.0</v>
      </c>
      <c r="F283" s="27" t="s">
        <v>69</v>
      </c>
      <c r="G283" s="29"/>
      <c r="H283" s="15">
        <v>295.0</v>
      </c>
      <c r="I283" s="14"/>
      <c r="J283" s="14">
        <f t="shared" si="1"/>
        <v>49265.29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46030.0</v>
      </c>
      <c r="B284" s="8" t="s">
        <v>10</v>
      </c>
      <c r="C284" s="35" t="s">
        <v>68</v>
      </c>
      <c r="D284" s="8">
        <v>613.0</v>
      </c>
      <c r="E284" s="32">
        <v>14.0</v>
      </c>
      <c r="F284" s="27" t="s">
        <v>69</v>
      </c>
      <c r="G284" s="29"/>
      <c r="H284" s="15">
        <v>600.0</v>
      </c>
      <c r="I284" s="14"/>
      <c r="J284" s="14">
        <f t="shared" si="1"/>
        <v>48665.29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46030.0</v>
      </c>
      <c r="B285" s="8" t="s">
        <v>13</v>
      </c>
      <c r="C285" s="17" t="s">
        <v>14</v>
      </c>
      <c r="D285" s="8">
        <v>102.0</v>
      </c>
      <c r="E285" s="10"/>
      <c r="F285" s="18" t="s">
        <v>70</v>
      </c>
      <c r="G285" s="42">
        <v>46029.0</v>
      </c>
      <c r="H285" s="41"/>
      <c r="I285" s="15">
        <v>57322.0</v>
      </c>
      <c r="J285" s="14">
        <f t="shared" si="1"/>
        <v>105987.29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46030.0</v>
      </c>
      <c r="B286" s="8" t="s">
        <v>13</v>
      </c>
      <c r="C286" s="17" t="s">
        <v>18</v>
      </c>
      <c r="D286" s="8">
        <v>102.0</v>
      </c>
      <c r="E286" s="10"/>
      <c r="F286" s="23" t="s">
        <v>19</v>
      </c>
      <c r="G286" s="34">
        <v>46029.0</v>
      </c>
      <c r="H286" s="14"/>
      <c r="I286" s="15">
        <v>339.0</v>
      </c>
      <c r="J286" s="14">
        <f t="shared" si="1"/>
        <v>106326.29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46030.0</v>
      </c>
      <c r="B287" s="8" t="s">
        <v>13</v>
      </c>
      <c r="C287" s="17" t="s">
        <v>18</v>
      </c>
      <c r="D287" s="8">
        <v>102.0</v>
      </c>
      <c r="E287" s="10"/>
      <c r="F287" s="23" t="s">
        <v>19</v>
      </c>
      <c r="G287" s="36"/>
      <c r="H287" s="25"/>
      <c r="I287" s="26">
        <v>90940.0</v>
      </c>
      <c r="J287" s="14">
        <f t="shared" si="1"/>
        <v>197266.29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46030.0</v>
      </c>
      <c r="B288" s="8" t="s">
        <v>13</v>
      </c>
      <c r="C288" s="17" t="s">
        <v>14</v>
      </c>
      <c r="D288" s="8">
        <v>102.0</v>
      </c>
      <c r="E288" s="10"/>
      <c r="F288" s="18" t="s">
        <v>60</v>
      </c>
      <c r="G288" s="42">
        <v>46029.0</v>
      </c>
      <c r="H288" s="41"/>
      <c r="I288" s="15">
        <v>7780.5</v>
      </c>
      <c r="J288" s="14">
        <f t="shared" si="1"/>
        <v>205046.79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46030.0</v>
      </c>
      <c r="B289" s="8" t="s">
        <v>13</v>
      </c>
      <c r="C289" s="17" t="s">
        <v>18</v>
      </c>
      <c r="D289" s="8">
        <v>102.0</v>
      </c>
      <c r="E289" s="10"/>
      <c r="F289" s="23" t="s">
        <v>39</v>
      </c>
      <c r="G289" s="34">
        <v>46029.0</v>
      </c>
      <c r="H289" s="14"/>
      <c r="I289" s="15">
        <v>4450.0</v>
      </c>
      <c r="J289" s="14">
        <f t="shared" si="1"/>
        <v>209496.79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46030.0</v>
      </c>
      <c r="B290" s="8" t="s">
        <v>13</v>
      </c>
      <c r="C290" s="9"/>
      <c r="D290" s="8">
        <v>102.0</v>
      </c>
      <c r="E290" s="10"/>
      <c r="F290" s="33" t="s">
        <v>27</v>
      </c>
      <c r="G290" s="29"/>
      <c r="H290" s="14"/>
      <c r="I290" s="15">
        <v>4000.0</v>
      </c>
      <c r="J290" s="14">
        <f t="shared" si="1"/>
        <v>213496.79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46030.0</v>
      </c>
      <c r="B291" s="8" t="s">
        <v>13</v>
      </c>
      <c r="C291" s="17" t="s">
        <v>18</v>
      </c>
      <c r="D291" s="8">
        <v>102.0</v>
      </c>
      <c r="E291" s="10"/>
      <c r="F291" s="23" t="s">
        <v>39</v>
      </c>
      <c r="G291" s="53">
        <v>46028.0</v>
      </c>
      <c r="H291" s="25"/>
      <c r="I291" s="26">
        <v>1855.0</v>
      </c>
      <c r="J291" s="14">
        <f t="shared" si="1"/>
        <v>215351.79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46030.0</v>
      </c>
      <c r="B292" s="8" t="s">
        <v>3</v>
      </c>
      <c r="C292" s="35" t="s">
        <v>40</v>
      </c>
      <c r="D292" s="8">
        <v>510.0</v>
      </c>
      <c r="E292" s="32">
        <v>14.0</v>
      </c>
      <c r="F292" s="27" t="s">
        <v>71</v>
      </c>
      <c r="G292" s="29"/>
      <c r="H292" s="15">
        <v>160800.05</v>
      </c>
      <c r="I292" s="14"/>
      <c r="J292" s="14">
        <f t="shared" si="1"/>
        <v>54551.74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46031.0</v>
      </c>
      <c r="B293" s="8" t="s">
        <v>13</v>
      </c>
      <c r="C293" s="17" t="s">
        <v>14</v>
      </c>
      <c r="D293" s="8">
        <v>102.0</v>
      </c>
      <c r="E293" s="10"/>
      <c r="F293" s="18" t="s">
        <v>60</v>
      </c>
      <c r="G293" s="42">
        <v>46030.0</v>
      </c>
      <c r="H293" s="41"/>
      <c r="I293" s="20">
        <v>8322.76</v>
      </c>
      <c r="J293" s="14">
        <f t="shared" si="1"/>
        <v>62874.5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46031.0</v>
      </c>
      <c r="B294" s="8" t="s">
        <v>13</v>
      </c>
      <c r="C294" s="17" t="s">
        <v>16</v>
      </c>
      <c r="D294" s="8">
        <v>102.0</v>
      </c>
      <c r="E294" s="10"/>
      <c r="F294" s="21" t="s">
        <v>17</v>
      </c>
      <c r="G294" s="43">
        <v>46030.0</v>
      </c>
      <c r="H294" s="44"/>
      <c r="I294" s="45">
        <v>32848.81</v>
      </c>
      <c r="J294" s="14">
        <f t="shared" si="1"/>
        <v>95723.31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46031.0</v>
      </c>
      <c r="B295" s="8" t="s">
        <v>13</v>
      </c>
      <c r="C295" s="17" t="s">
        <v>18</v>
      </c>
      <c r="D295" s="8">
        <v>102.0</v>
      </c>
      <c r="E295" s="10"/>
      <c r="F295" s="46" t="s">
        <v>72</v>
      </c>
      <c r="G295" s="47">
        <v>46030.0</v>
      </c>
      <c r="H295" s="51"/>
      <c r="I295" s="52">
        <v>23219.67</v>
      </c>
      <c r="J295" s="14">
        <f t="shared" si="1"/>
        <v>118942.98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46031.0</v>
      </c>
      <c r="B296" s="8" t="s">
        <v>13</v>
      </c>
      <c r="C296" s="17" t="s">
        <v>18</v>
      </c>
      <c r="D296" s="8">
        <v>102.0</v>
      </c>
      <c r="E296" s="10"/>
      <c r="F296" s="23" t="s">
        <v>73</v>
      </c>
      <c r="G296" s="53">
        <v>46030.0</v>
      </c>
      <c r="H296" s="25"/>
      <c r="I296" s="26">
        <v>2012.18</v>
      </c>
      <c r="J296" s="14">
        <f t="shared" si="1"/>
        <v>120955.16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46031.0</v>
      </c>
      <c r="B297" s="8" t="s">
        <v>13</v>
      </c>
      <c r="C297" s="17" t="s">
        <v>18</v>
      </c>
      <c r="D297" s="8">
        <v>102.0</v>
      </c>
      <c r="E297" s="10"/>
      <c r="F297" s="23" t="s">
        <v>73</v>
      </c>
      <c r="G297" s="53">
        <v>46030.0</v>
      </c>
      <c r="H297" s="25"/>
      <c r="I297" s="26">
        <v>26410.14</v>
      </c>
      <c r="J297" s="14">
        <f t="shared" si="1"/>
        <v>147365.3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46031.0</v>
      </c>
      <c r="B298" s="8" t="s">
        <v>13</v>
      </c>
      <c r="C298" s="17" t="s">
        <v>28</v>
      </c>
      <c r="D298" s="8">
        <v>102.0</v>
      </c>
      <c r="E298" s="10"/>
      <c r="F298" s="46" t="s">
        <v>72</v>
      </c>
      <c r="G298" s="47">
        <v>46030.0</v>
      </c>
      <c r="H298" s="51"/>
      <c r="I298" s="52">
        <v>8422.59</v>
      </c>
      <c r="J298" s="14">
        <f t="shared" si="1"/>
        <v>155787.89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46031.0</v>
      </c>
      <c r="B299" s="8" t="s">
        <v>13</v>
      </c>
      <c r="C299" s="17" t="s">
        <v>16</v>
      </c>
      <c r="D299" s="8">
        <v>102.0</v>
      </c>
      <c r="E299" s="10"/>
      <c r="F299" s="21" t="s">
        <v>74</v>
      </c>
      <c r="G299" s="43">
        <v>46030.0</v>
      </c>
      <c r="H299" s="44"/>
      <c r="I299" s="45">
        <v>9903.08</v>
      </c>
      <c r="J299" s="14">
        <f t="shared" si="1"/>
        <v>165690.97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46031.0</v>
      </c>
      <c r="B300" s="8" t="s">
        <v>10</v>
      </c>
      <c r="C300" s="9"/>
      <c r="D300" s="8">
        <v>612.0</v>
      </c>
      <c r="E300" s="10"/>
      <c r="F300" s="27" t="s">
        <v>24</v>
      </c>
      <c r="G300" s="29"/>
      <c r="H300" s="20">
        <v>142.13</v>
      </c>
      <c r="I300" s="14"/>
      <c r="J300" s="14">
        <f t="shared" si="1"/>
        <v>165548.84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46031.0</v>
      </c>
      <c r="B301" s="8" t="s">
        <v>10</v>
      </c>
      <c r="C301" s="9"/>
      <c r="D301" s="8">
        <v>147.0</v>
      </c>
      <c r="E301" s="10"/>
      <c r="F301" s="27" t="s">
        <v>25</v>
      </c>
      <c r="G301" s="29"/>
      <c r="H301" s="20">
        <v>22.74</v>
      </c>
      <c r="I301" s="14"/>
      <c r="J301" s="14">
        <f t="shared" si="1"/>
        <v>165526.1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46031.0</v>
      </c>
      <c r="B302" s="8" t="s">
        <v>10</v>
      </c>
      <c r="C302" s="9"/>
      <c r="D302" s="8">
        <v>612.0</v>
      </c>
      <c r="E302" s="10"/>
      <c r="F302" s="27" t="s">
        <v>24</v>
      </c>
      <c r="G302" s="29"/>
      <c r="H302" s="45">
        <v>629.71</v>
      </c>
      <c r="I302" s="14"/>
      <c r="J302" s="14">
        <f t="shared" si="1"/>
        <v>164896.39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46031.0</v>
      </c>
      <c r="B303" s="8" t="s">
        <v>10</v>
      </c>
      <c r="C303" s="9"/>
      <c r="D303" s="8">
        <v>147.0</v>
      </c>
      <c r="E303" s="10"/>
      <c r="F303" s="27" t="s">
        <v>25</v>
      </c>
      <c r="G303" s="29"/>
      <c r="H303" s="45">
        <v>100.75</v>
      </c>
      <c r="I303" s="14"/>
      <c r="J303" s="14">
        <f t="shared" si="1"/>
        <v>164795.64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46031.0</v>
      </c>
      <c r="B304" s="8" t="s">
        <v>10</v>
      </c>
      <c r="C304" s="9"/>
      <c r="D304" s="8">
        <v>612.0</v>
      </c>
      <c r="E304" s="10"/>
      <c r="F304" s="27" t="s">
        <v>24</v>
      </c>
      <c r="G304" s="29"/>
      <c r="H304" s="52">
        <v>430.06</v>
      </c>
      <c r="I304" s="14"/>
      <c r="J304" s="14">
        <f t="shared" si="1"/>
        <v>164365.58</v>
      </c>
      <c r="K304" s="6"/>
      <c r="L304" s="6"/>
      <c r="M304" s="6"/>
      <c r="N304" s="15">
        <v>31941.2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46031.0</v>
      </c>
      <c r="B305" s="8" t="s">
        <v>10</v>
      </c>
      <c r="C305" s="9"/>
      <c r="D305" s="8">
        <v>147.0</v>
      </c>
      <c r="E305" s="10"/>
      <c r="F305" s="27" t="s">
        <v>25</v>
      </c>
      <c r="G305" s="29"/>
      <c r="H305" s="52">
        <v>68.81</v>
      </c>
      <c r="I305" s="14"/>
      <c r="J305" s="14">
        <f t="shared" si="1"/>
        <v>164296.77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46031.0</v>
      </c>
      <c r="B306" s="8" t="s">
        <v>10</v>
      </c>
      <c r="C306" s="9"/>
      <c r="D306" s="8">
        <v>612.0</v>
      </c>
      <c r="E306" s="10"/>
      <c r="F306" s="27" t="s">
        <v>24</v>
      </c>
      <c r="G306" s="29"/>
      <c r="H306" s="26">
        <v>30.78</v>
      </c>
      <c r="I306" s="14"/>
      <c r="J306" s="14">
        <f t="shared" si="1"/>
        <v>164265.99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46031.0</v>
      </c>
      <c r="B307" s="8" t="s">
        <v>10</v>
      </c>
      <c r="C307" s="9"/>
      <c r="D307" s="8">
        <v>147.0</v>
      </c>
      <c r="E307" s="10"/>
      <c r="F307" s="27" t="s">
        <v>25</v>
      </c>
      <c r="G307" s="29"/>
      <c r="H307" s="26">
        <v>4.92</v>
      </c>
      <c r="I307" s="14"/>
      <c r="J307" s="14">
        <f t="shared" si="1"/>
        <v>164261.07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46031.0</v>
      </c>
      <c r="B308" s="8" t="s">
        <v>10</v>
      </c>
      <c r="C308" s="9"/>
      <c r="D308" s="8">
        <v>612.0</v>
      </c>
      <c r="E308" s="10"/>
      <c r="F308" s="27" t="s">
        <v>24</v>
      </c>
      <c r="G308" s="29"/>
      <c r="H308" s="26">
        <v>534.14</v>
      </c>
      <c r="I308" s="14"/>
      <c r="J308" s="14">
        <f t="shared" si="1"/>
        <v>163726.93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46031.0</v>
      </c>
      <c r="B309" s="8" t="s">
        <v>10</v>
      </c>
      <c r="C309" s="9"/>
      <c r="D309" s="8">
        <v>147.0</v>
      </c>
      <c r="E309" s="10"/>
      <c r="F309" s="27" t="s">
        <v>25</v>
      </c>
      <c r="G309" s="29"/>
      <c r="H309" s="26">
        <v>85.46</v>
      </c>
      <c r="I309" s="14"/>
      <c r="J309" s="14">
        <f t="shared" si="1"/>
        <v>163641.47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46031.0</v>
      </c>
      <c r="B310" s="8" t="s">
        <v>10</v>
      </c>
      <c r="C310" s="9"/>
      <c r="D310" s="8">
        <v>612.0</v>
      </c>
      <c r="E310" s="10"/>
      <c r="F310" s="27" t="s">
        <v>24</v>
      </c>
      <c r="G310" s="29"/>
      <c r="H310" s="52">
        <v>163.04</v>
      </c>
      <c r="I310" s="14"/>
      <c r="J310" s="14">
        <f t="shared" si="1"/>
        <v>163478.43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46031.0</v>
      </c>
      <c r="B311" s="8" t="s">
        <v>10</v>
      </c>
      <c r="C311" s="9"/>
      <c r="D311" s="8">
        <v>147.0</v>
      </c>
      <c r="E311" s="10"/>
      <c r="F311" s="27" t="s">
        <v>25</v>
      </c>
      <c r="G311" s="29"/>
      <c r="H311" s="52">
        <v>26.09</v>
      </c>
      <c r="I311" s="14"/>
      <c r="J311" s="14">
        <f t="shared" si="1"/>
        <v>163452.34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46031.0</v>
      </c>
      <c r="B312" s="8" t="s">
        <v>10</v>
      </c>
      <c r="C312" s="9"/>
      <c r="D312" s="8">
        <v>612.0</v>
      </c>
      <c r="E312" s="10"/>
      <c r="F312" s="27" t="s">
        <v>24</v>
      </c>
      <c r="G312" s="29"/>
      <c r="H312" s="45">
        <v>191.17</v>
      </c>
      <c r="I312" s="14"/>
      <c r="J312" s="14">
        <f t="shared" si="1"/>
        <v>163261.17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46031.0</v>
      </c>
      <c r="B313" s="8" t="s">
        <v>10</v>
      </c>
      <c r="C313" s="9"/>
      <c r="D313" s="8">
        <v>147.0</v>
      </c>
      <c r="E313" s="10"/>
      <c r="F313" s="27" t="s">
        <v>25</v>
      </c>
      <c r="G313" s="29"/>
      <c r="H313" s="45">
        <v>30.59</v>
      </c>
      <c r="I313" s="14"/>
      <c r="J313" s="14">
        <f t="shared" si="1"/>
        <v>163230.58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46031.0</v>
      </c>
      <c r="B314" s="8" t="s">
        <v>13</v>
      </c>
      <c r="C314" s="17" t="s">
        <v>18</v>
      </c>
      <c r="D314" s="8">
        <v>102.0</v>
      </c>
      <c r="E314" s="10"/>
      <c r="F314" s="23" t="s">
        <v>19</v>
      </c>
      <c r="G314" s="53">
        <v>46030.0</v>
      </c>
      <c r="H314" s="25"/>
      <c r="I314" s="26">
        <v>4073.5</v>
      </c>
      <c r="J314" s="14">
        <f t="shared" si="1"/>
        <v>167304.08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46031.0</v>
      </c>
      <c r="B315" s="8" t="s">
        <v>13</v>
      </c>
      <c r="C315" s="17" t="s">
        <v>18</v>
      </c>
      <c r="D315" s="8">
        <v>102.0</v>
      </c>
      <c r="E315" s="10"/>
      <c r="F315" s="23" t="s">
        <v>19</v>
      </c>
      <c r="G315" s="28" t="s">
        <v>75</v>
      </c>
      <c r="H315" s="14"/>
      <c r="I315" s="15">
        <v>782.5</v>
      </c>
      <c r="J315" s="14">
        <f t="shared" si="1"/>
        <v>168086.58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46031.0</v>
      </c>
      <c r="B316" s="8" t="s">
        <v>13</v>
      </c>
      <c r="C316" s="17" t="s">
        <v>14</v>
      </c>
      <c r="D316" s="8">
        <v>102.0</v>
      </c>
      <c r="E316" s="10"/>
      <c r="F316" s="18" t="s">
        <v>30</v>
      </c>
      <c r="G316" s="42">
        <v>46030.0</v>
      </c>
      <c r="H316" s="14"/>
      <c r="I316" s="15">
        <v>9827.5</v>
      </c>
      <c r="J316" s="14">
        <f t="shared" si="1"/>
        <v>177914.08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46031.0</v>
      </c>
      <c r="B317" s="8" t="s">
        <v>13</v>
      </c>
      <c r="C317" s="17" t="s">
        <v>14</v>
      </c>
      <c r="D317" s="8">
        <v>102.0</v>
      </c>
      <c r="E317" s="10"/>
      <c r="F317" s="18" t="s">
        <v>30</v>
      </c>
      <c r="G317" s="42">
        <v>46030.0</v>
      </c>
      <c r="H317" s="14"/>
      <c r="I317" s="15">
        <v>37413.0</v>
      </c>
      <c r="J317" s="14">
        <f t="shared" si="1"/>
        <v>215327.08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46031.0</v>
      </c>
      <c r="B318" s="8" t="s">
        <v>13</v>
      </c>
      <c r="C318" s="17" t="s">
        <v>28</v>
      </c>
      <c r="D318" s="8">
        <v>102.0</v>
      </c>
      <c r="E318" s="10"/>
      <c r="F318" s="46" t="s">
        <v>76</v>
      </c>
      <c r="G318" s="47">
        <v>46030.0</v>
      </c>
      <c r="H318" s="15"/>
      <c r="I318" s="15">
        <v>94002.5</v>
      </c>
      <c r="J318" s="14">
        <f t="shared" si="1"/>
        <v>309329.58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46031.0</v>
      </c>
      <c r="B319" s="8" t="s">
        <v>13</v>
      </c>
      <c r="C319" s="17" t="s">
        <v>18</v>
      </c>
      <c r="D319" s="8">
        <v>102.0</v>
      </c>
      <c r="E319" s="10"/>
      <c r="F319" s="23" t="s">
        <v>19</v>
      </c>
      <c r="G319" s="53">
        <v>46030.0</v>
      </c>
      <c r="H319" s="26"/>
      <c r="I319" s="26">
        <v>1360.0</v>
      </c>
      <c r="J319" s="14">
        <f t="shared" si="1"/>
        <v>310689.58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46031.0</v>
      </c>
      <c r="B320" s="8" t="s">
        <v>10</v>
      </c>
      <c r="C320" s="35" t="s">
        <v>28</v>
      </c>
      <c r="D320" s="8">
        <v>613.0</v>
      </c>
      <c r="E320" s="32">
        <v>15.0</v>
      </c>
      <c r="F320" s="27" t="s">
        <v>77</v>
      </c>
      <c r="G320" s="29"/>
      <c r="H320" s="15">
        <v>31941.2</v>
      </c>
      <c r="I320" s="14"/>
      <c r="J320" s="14">
        <f t="shared" si="1"/>
        <v>278748.38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46031.0</v>
      </c>
      <c r="B321" s="8" t="s">
        <v>10</v>
      </c>
      <c r="C321" s="35" t="s">
        <v>14</v>
      </c>
      <c r="D321" s="8">
        <v>613.0</v>
      </c>
      <c r="E321" s="32">
        <v>16.0</v>
      </c>
      <c r="F321" s="27" t="s">
        <v>78</v>
      </c>
      <c r="G321" s="29"/>
      <c r="H321" s="15">
        <v>18602.4</v>
      </c>
      <c r="I321" s="14"/>
      <c r="J321" s="14">
        <f t="shared" si="1"/>
        <v>260145.98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46034.0</v>
      </c>
      <c r="B322" s="8" t="s">
        <v>13</v>
      </c>
      <c r="C322" s="17" t="s">
        <v>14</v>
      </c>
      <c r="D322" s="8">
        <v>102.0</v>
      </c>
      <c r="E322" s="10"/>
      <c r="F322" s="18" t="s">
        <v>79</v>
      </c>
      <c r="G322" s="42">
        <v>45666.0</v>
      </c>
      <c r="H322" s="41"/>
      <c r="I322" s="20">
        <v>3896.09</v>
      </c>
      <c r="J322" s="14">
        <f t="shared" si="1"/>
        <v>264042.07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46034.0</v>
      </c>
      <c r="B323" s="8" t="s">
        <v>13</v>
      </c>
      <c r="C323" s="17" t="s">
        <v>14</v>
      </c>
      <c r="D323" s="8">
        <v>102.0</v>
      </c>
      <c r="E323" s="10"/>
      <c r="F323" s="18" t="s">
        <v>79</v>
      </c>
      <c r="G323" s="42">
        <v>45667.0</v>
      </c>
      <c r="H323" s="41"/>
      <c r="I323" s="20">
        <v>3452.45</v>
      </c>
      <c r="J323" s="14">
        <f t="shared" si="1"/>
        <v>267494.52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46034.0</v>
      </c>
      <c r="B324" s="8" t="s">
        <v>13</v>
      </c>
      <c r="C324" s="17" t="s">
        <v>14</v>
      </c>
      <c r="D324" s="8">
        <v>102.0</v>
      </c>
      <c r="E324" s="10"/>
      <c r="F324" s="18" t="s">
        <v>79</v>
      </c>
      <c r="G324" s="42">
        <v>45668.0</v>
      </c>
      <c r="H324" s="41"/>
      <c r="I324" s="20">
        <v>69.77</v>
      </c>
      <c r="J324" s="14">
        <f t="shared" si="1"/>
        <v>267564.29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46034.0</v>
      </c>
      <c r="B325" s="8" t="s">
        <v>13</v>
      </c>
      <c r="C325" s="17" t="s">
        <v>16</v>
      </c>
      <c r="D325" s="8">
        <v>102.0</v>
      </c>
      <c r="E325" s="10"/>
      <c r="F325" s="21" t="s">
        <v>17</v>
      </c>
      <c r="G325" s="43">
        <v>46031.0</v>
      </c>
      <c r="H325" s="44"/>
      <c r="I325" s="45">
        <v>40900.79</v>
      </c>
      <c r="J325" s="14">
        <f t="shared" si="1"/>
        <v>308465.08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46034.0</v>
      </c>
      <c r="B326" s="8" t="s">
        <v>13</v>
      </c>
      <c r="C326" s="17" t="s">
        <v>16</v>
      </c>
      <c r="D326" s="8">
        <v>102.0</v>
      </c>
      <c r="E326" s="10"/>
      <c r="F326" s="21" t="s">
        <v>17</v>
      </c>
      <c r="G326" s="43">
        <v>46032.0</v>
      </c>
      <c r="H326" s="44"/>
      <c r="I326" s="45">
        <v>7190.29</v>
      </c>
      <c r="J326" s="14">
        <f t="shared" si="1"/>
        <v>315655.37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46034.0</v>
      </c>
      <c r="B327" s="8" t="s">
        <v>13</v>
      </c>
      <c r="C327" s="17" t="s">
        <v>28</v>
      </c>
      <c r="D327" s="8">
        <v>102.0</v>
      </c>
      <c r="E327" s="10"/>
      <c r="F327" s="46" t="s">
        <v>35</v>
      </c>
      <c r="G327" s="47">
        <v>45666.0</v>
      </c>
      <c r="H327" s="48"/>
      <c r="I327" s="49">
        <v>9233.69</v>
      </c>
      <c r="J327" s="14">
        <f t="shared" si="1"/>
        <v>324889.06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46034.0</v>
      </c>
      <c r="B328" s="8" t="s">
        <v>13</v>
      </c>
      <c r="C328" s="17" t="s">
        <v>28</v>
      </c>
      <c r="D328" s="8">
        <v>102.0</v>
      </c>
      <c r="E328" s="10"/>
      <c r="F328" s="46" t="s">
        <v>35</v>
      </c>
      <c r="G328" s="47">
        <v>45667.0</v>
      </c>
      <c r="H328" s="48"/>
      <c r="I328" s="49">
        <v>10641.37</v>
      </c>
      <c r="J328" s="14">
        <f t="shared" si="1"/>
        <v>335530.43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46034.0</v>
      </c>
      <c r="B329" s="8" t="s">
        <v>13</v>
      </c>
      <c r="C329" s="17" t="s">
        <v>28</v>
      </c>
      <c r="D329" s="8">
        <v>102.0</v>
      </c>
      <c r="E329" s="10"/>
      <c r="F329" s="46" t="s">
        <v>35</v>
      </c>
      <c r="G329" s="47">
        <v>45668.0</v>
      </c>
      <c r="H329" s="48"/>
      <c r="I329" s="49">
        <v>7018.41</v>
      </c>
      <c r="J329" s="14">
        <f t="shared" si="1"/>
        <v>342548.84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>
        <v>46034.0</v>
      </c>
      <c r="B330" s="8" t="s">
        <v>13</v>
      </c>
      <c r="C330" s="17" t="s">
        <v>18</v>
      </c>
      <c r="D330" s="8">
        <v>102.0</v>
      </c>
      <c r="E330" s="10"/>
      <c r="F330" s="23" t="s">
        <v>37</v>
      </c>
      <c r="G330" s="53">
        <v>45666.0</v>
      </c>
      <c r="H330" s="25"/>
      <c r="I330" s="26">
        <v>10433.81</v>
      </c>
      <c r="J330" s="14">
        <f t="shared" si="1"/>
        <v>352982.65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>
        <v>46034.0</v>
      </c>
      <c r="B331" s="8" t="s">
        <v>13</v>
      </c>
      <c r="C331" s="17" t="s">
        <v>18</v>
      </c>
      <c r="D331" s="8">
        <v>102.0</v>
      </c>
      <c r="E331" s="10"/>
      <c r="F331" s="23" t="s">
        <v>73</v>
      </c>
      <c r="G331" s="53">
        <v>46032.0</v>
      </c>
      <c r="H331" s="25"/>
      <c r="I331" s="26">
        <v>4677.75</v>
      </c>
      <c r="J331" s="14">
        <f t="shared" si="1"/>
        <v>357660.4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>
        <v>46034.0</v>
      </c>
      <c r="B332" s="8" t="s">
        <v>13</v>
      </c>
      <c r="C332" s="17" t="s">
        <v>18</v>
      </c>
      <c r="D332" s="8">
        <v>102.0</v>
      </c>
      <c r="E332" s="10"/>
      <c r="F332" s="23" t="s">
        <v>73</v>
      </c>
      <c r="G332" s="53">
        <v>46032.0</v>
      </c>
      <c r="H332" s="25"/>
      <c r="I332" s="26">
        <v>5819.85</v>
      </c>
      <c r="J332" s="14">
        <f t="shared" si="1"/>
        <v>363480.25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>
        <v>46034.0</v>
      </c>
      <c r="B333" s="8" t="s">
        <v>13</v>
      </c>
      <c r="C333" s="17" t="s">
        <v>18</v>
      </c>
      <c r="D333" s="8">
        <v>102.0</v>
      </c>
      <c r="E333" s="10"/>
      <c r="F333" s="23" t="s">
        <v>37</v>
      </c>
      <c r="G333" s="53">
        <v>45666.0</v>
      </c>
      <c r="H333" s="25"/>
      <c r="I333" s="26">
        <v>5432.55</v>
      </c>
      <c r="J333" s="14">
        <f t="shared" si="1"/>
        <v>368912.8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>
        <v>46034.0</v>
      </c>
      <c r="B334" s="8" t="s">
        <v>13</v>
      </c>
      <c r="C334" s="17" t="s">
        <v>18</v>
      </c>
      <c r="D334" s="8">
        <v>102.0</v>
      </c>
      <c r="E334" s="10"/>
      <c r="F334" s="23" t="s">
        <v>73</v>
      </c>
      <c r="G334" s="53">
        <v>46032.0</v>
      </c>
      <c r="H334" s="25"/>
      <c r="I334" s="26">
        <v>14625.17</v>
      </c>
      <c r="J334" s="14">
        <f t="shared" si="1"/>
        <v>383537.97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>
        <v>46034.0</v>
      </c>
      <c r="B335" s="8" t="s">
        <v>13</v>
      </c>
      <c r="C335" s="17" t="s">
        <v>18</v>
      </c>
      <c r="D335" s="8">
        <v>102.0</v>
      </c>
      <c r="E335" s="10"/>
      <c r="F335" s="23" t="s">
        <v>73</v>
      </c>
      <c r="G335" s="53">
        <v>46032.0</v>
      </c>
      <c r="H335" s="25"/>
      <c r="I335" s="26">
        <v>10479.42</v>
      </c>
      <c r="J335" s="14">
        <f t="shared" si="1"/>
        <v>394017.39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>
        <v>46034.0</v>
      </c>
      <c r="B336" s="8" t="s">
        <v>13</v>
      </c>
      <c r="C336" s="17" t="s">
        <v>28</v>
      </c>
      <c r="D336" s="8">
        <v>102.0</v>
      </c>
      <c r="E336" s="10"/>
      <c r="F336" s="46" t="s">
        <v>35</v>
      </c>
      <c r="G336" s="47">
        <v>45666.0</v>
      </c>
      <c r="H336" s="48"/>
      <c r="I336" s="49">
        <v>17845.83</v>
      </c>
      <c r="J336" s="14">
        <f t="shared" si="1"/>
        <v>411863.22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>
        <v>46034.0</v>
      </c>
      <c r="B337" s="8" t="s">
        <v>13</v>
      </c>
      <c r="C337" s="17" t="s">
        <v>28</v>
      </c>
      <c r="D337" s="8">
        <v>102.0</v>
      </c>
      <c r="E337" s="10"/>
      <c r="F337" s="46" t="s">
        <v>35</v>
      </c>
      <c r="G337" s="47">
        <v>45667.0</v>
      </c>
      <c r="H337" s="48"/>
      <c r="I337" s="49">
        <v>12459.72</v>
      </c>
      <c r="J337" s="14">
        <f t="shared" si="1"/>
        <v>424322.94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>
        <v>46034.0</v>
      </c>
      <c r="B338" s="8" t="s">
        <v>13</v>
      </c>
      <c r="C338" s="17" t="s">
        <v>28</v>
      </c>
      <c r="D338" s="8">
        <v>102.0</v>
      </c>
      <c r="E338" s="10"/>
      <c r="F338" s="46" t="s">
        <v>35</v>
      </c>
      <c r="G338" s="47">
        <v>45668.0</v>
      </c>
      <c r="H338" s="48"/>
      <c r="I338" s="49">
        <v>1904.63</v>
      </c>
      <c r="J338" s="14">
        <f t="shared" si="1"/>
        <v>426227.57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46034.0</v>
      </c>
      <c r="B339" s="8" t="s">
        <v>13</v>
      </c>
      <c r="C339" s="17" t="s">
        <v>16</v>
      </c>
      <c r="D339" s="8">
        <v>102.0</v>
      </c>
      <c r="E339" s="10"/>
      <c r="F339" s="21" t="s">
        <v>17</v>
      </c>
      <c r="G339" s="43">
        <v>46032.0</v>
      </c>
      <c r="H339" s="44"/>
      <c r="I339" s="45">
        <v>5308.74</v>
      </c>
      <c r="J339" s="14">
        <f t="shared" si="1"/>
        <v>431536.31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>
        <v>46034.0</v>
      </c>
      <c r="B340" s="8" t="s">
        <v>13</v>
      </c>
      <c r="C340" s="17" t="s">
        <v>16</v>
      </c>
      <c r="D340" s="8">
        <v>102.0</v>
      </c>
      <c r="E340" s="10"/>
      <c r="F340" s="21" t="s">
        <v>17</v>
      </c>
      <c r="G340" s="43">
        <v>46033.0</v>
      </c>
      <c r="H340" s="44"/>
      <c r="I340" s="45">
        <v>3054.36</v>
      </c>
      <c r="J340" s="14">
        <f t="shared" si="1"/>
        <v>434590.67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>
        <v>46034.0</v>
      </c>
      <c r="B341" s="8" t="s">
        <v>13</v>
      </c>
      <c r="C341" s="17" t="s">
        <v>14</v>
      </c>
      <c r="D341" s="8">
        <v>102.0</v>
      </c>
      <c r="E341" s="10"/>
      <c r="F341" s="18" t="s">
        <v>79</v>
      </c>
      <c r="G341" s="42">
        <v>45666.0</v>
      </c>
      <c r="H341" s="41"/>
      <c r="I341" s="20">
        <v>9174.58</v>
      </c>
      <c r="J341" s="14">
        <f t="shared" si="1"/>
        <v>443765.25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>
        <v>46034.0</v>
      </c>
      <c r="B342" s="8" t="s">
        <v>13</v>
      </c>
      <c r="C342" s="17" t="s">
        <v>14</v>
      </c>
      <c r="D342" s="8">
        <v>102.0</v>
      </c>
      <c r="E342" s="10"/>
      <c r="F342" s="18" t="s">
        <v>79</v>
      </c>
      <c r="G342" s="42">
        <v>45667.0</v>
      </c>
      <c r="H342" s="41"/>
      <c r="I342" s="20">
        <v>3114.85</v>
      </c>
      <c r="J342" s="14">
        <f t="shared" si="1"/>
        <v>446880.1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>
        <v>46034.0</v>
      </c>
      <c r="B343" s="8" t="s">
        <v>13</v>
      </c>
      <c r="C343" s="17" t="s">
        <v>14</v>
      </c>
      <c r="D343" s="8">
        <v>102.0</v>
      </c>
      <c r="E343" s="10"/>
      <c r="F343" s="18" t="s">
        <v>79</v>
      </c>
      <c r="G343" s="42">
        <v>45668.0</v>
      </c>
      <c r="H343" s="41"/>
      <c r="I343" s="20">
        <v>2454.11</v>
      </c>
      <c r="J343" s="14">
        <f t="shared" si="1"/>
        <v>449334.21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46034.0</v>
      </c>
      <c r="B344" s="8" t="s">
        <v>10</v>
      </c>
      <c r="C344" s="9"/>
      <c r="D344" s="8">
        <v>612.0</v>
      </c>
      <c r="E344" s="10"/>
      <c r="F344" s="27" t="s">
        <v>24</v>
      </c>
      <c r="G344" s="29"/>
      <c r="H344" s="20">
        <v>69.24</v>
      </c>
      <c r="I344" s="14"/>
      <c r="J344" s="14">
        <f t="shared" si="1"/>
        <v>449264.97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>
        <v>46034.0</v>
      </c>
      <c r="B345" s="8" t="s">
        <v>10</v>
      </c>
      <c r="C345" s="9"/>
      <c r="D345" s="8">
        <v>147.0</v>
      </c>
      <c r="E345" s="10"/>
      <c r="F345" s="27" t="s">
        <v>25</v>
      </c>
      <c r="G345" s="29"/>
      <c r="H345" s="20">
        <v>11.08</v>
      </c>
      <c r="I345" s="14"/>
      <c r="J345" s="14">
        <f t="shared" si="1"/>
        <v>449253.89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46034.0</v>
      </c>
      <c r="B346" s="8" t="s">
        <v>10</v>
      </c>
      <c r="C346" s="9"/>
      <c r="D346" s="8">
        <v>612.0</v>
      </c>
      <c r="E346" s="10"/>
      <c r="F346" s="27" t="s">
        <v>24</v>
      </c>
      <c r="G346" s="29"/>
      <c r="H346" s="20">
        <v>52.89</v>
      </c>
      <c r="I346" s="14"/>
      <c r="J346" s="14">
        <f t="shared" si="1"/>
        <v>449201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46034.0</v>
      </c>
      <c r="B347" s="8" t="s">
        <v>10</v>
      </c>
      <c r="C347" s="9"/>
      <c r="D347" s="8">
        <v>147.0</v>
      </c>
      <c r="E347" s="10"/>
      <c r="F347" s="27" t="s">
        <v>25</v>
      </c>
      <c r="G347" s="29"/>
      <c r="H347" s="20">
        <v>8.46</v>
      </c>
      <c r="I347" s="14"/>
      <c r="J347" s="14">
        <f t="shared" si="1"/>
        <v>449192.54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46034.0</v>
      </c>
      <c r="B348" s="8" t="s">
        <v>10</v>
      </c>
      <c r="C348" s="9"/>
      <c r="D348" s="8">
        <v>612.0</v>
      </c>
      <c r="E348" s="10"/>
      <c r="F348" s="27" t="s">
        <v>24</v>
      </c>
      <c r="G348" s="29"/>
      <c r="H348" s="20">
        <v>1.07</v>
      </c>
      <c r="I348" s="14"/>
      <c r="J348" s="14">
        <f t="shared" si="1"/>
        <v>449191.47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46034.0</v>
      </c>
      <c r="B349" s="8" t="s">
        <v>10</v>
      </c>
      <c r="C349" s="9"/>
      <c r="D349" s="8">
        <v>147.0</v>
      </c>
      <c r="E349" s="10"/>
      <c r="F349" s="27" t="s">
        <v>25</v>
      </c>
      <c r="G349" s="29"/>
      <c r="H349" s="20">
        <v>0.17</v>
      </c>
      <c r="I349" s="14"/>
      <c r="J349" s="14">
        <f t="shared" si="1"/>
        <v>449191.3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46034.0</v>
      </c>
      <c r="B350" s="8" t="s">
        <v>10</v>
      </c>
      <c r="C350" s="9"/>
      <c r="D350" s="8">
        <v>612.0</v>
      </c>
      <c r="E350" s="10"/>
      <c r="F350" s="27" t="s">
        <v>24</v>
      </c>
      <c r="G350" s="29"/>
      <c r="H350" s="45">
        <v>789.93</v>
      </c>
      <c r="I350" s="14"/>
      <c r="J350" s="14">
        <f t="shared" si="1"/>
        <v>448401.37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46034.0</v>
      </c>
      <c r="B351" s="8" t="s">
        <v>10</v>
      </c>
      <c r="C351" s="9"/>
      <c r="D351" s="8">
        <v>147.0</v>
      </c>
      <c r="E351" s="10"/>
      <c r="F351" s="27" t="s">
        <v>25</v>
      </c>
      <c r="G351" s="29"/>
      <c r="H351" s="45">
        <v>126.39</v>
      </c>
      <c r="I351" s="14"/>
      <c r="J351" s="14">
        <f t="shared" si="1"/>
        <v>448274.98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>
        <v>46034.0</v>
      </c>
      <c r="B352" s="8" t="s">
        <v>10</v>
      </c>
      <c r="C352" s="9"/>
      <c r="D352" s="8">
        <v>612.0</v>
      </c>
      <c r="E352" s="10"/>
      <c r="F352" s="27" t="s">
        <v>24</v>
      </c>
      <c r="G352" s="29"/>
      <c r="H352" s="45">
        <v>116.11</v>
      </c>
      <c r="I352" s="14"/>
      <c r="J352" s="14">
        <f t="shared" si="1"/>
        <v>448158.87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>
        <v>46034.0</v>
      </c>
      <c r="B353" s="8" t="s">
        <v>10</v>
      </c>
      <c r="C353" s="9"/>
      <c r="D353" s="8">
        <v>147.0</v>
      </c>
      <c r="E353" s="10"/>
      <c r="F353" s="27" t="s">
        <v>25</v>
      </c>
      <c r="G353" s="29"/>
      <c r="H353" s="45">
        <v>18.58</v>
      </c>
      <c r="I353" s="14"/>
      <c r="J353" s="14">
        <f t="shared" si="1"/>
        <v>448140.29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>
        <v>46034.0</v>
      </c>
      <c r="B354" s="8" t="s">
        <v>10</v>
      </c>
      <c r="C354" s="9"/>
      <c r="D354" s="8">
        <v>612.0</v>
      </c>
      <c r="E354" s="10"/>
      <c r="F354" s="27" t="s">
        <v>24</v>
      </c>
      <c r="G354" s="29"/>
      <c r="H354" s="52">
        <v>195.1</v>
      </c>
      <c r="I354" s="14"/>
      <c r="J354" s="14">
        <f t="shared" si="1"/>
        <v>447945.19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>
        <v>46034.0</v>
      </c>
      <c r="B355" s="8" t="s">
        <v>10</v>
      </c>
      <c r="C355" s="9"/>
      <c r="D355" s="8">
        <v>147.0</v>
      </c>
      <c r="E355" s="10"/>
      <c r="F355" s="27" t="s">
        <v>25</v>
      </c>
      <c r="G355" s="29"/>
      <c r="H355" s="52">
        <v>31.22</v>
      </c>
      <c r="I355" s="14"/>
      <c r="J355" s="14">
        <f t="shared" si="1"/>
        <v>447913.97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>
        <v>46034.0</v>
      </c>
      <c r="B356" s="8" t="s">
        <v>10</v>
      </c>
      <c r="C356" s="9"/>
      <c r="D356" s="8">
        <v>612.0</v>
      </c>
      <c r="E356" s="10"/>
      <c r="F356" s="27" t="s">
        <v>24</v>
      </c>
      <c r="G356" s="29"/>
      <c r="H356" s="52">
        <v>234.43</v>
      </c>
      <c r="I356" s="14"/>
      <c r="J356" s="14">
        <f t="shared" si="1"/>
        <v>447679.54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46034.0</v>
      </c>
      <c r="B357" s="8" t="s">
        <v>10</v>
      </c>
      <c r="C357" s="9"/>
      <c r="D357" s="8">
        <v>147.0</v>
      </c>
      <c r="E357" s="10"/>
      <c r="F357" s="27" t="s">
        <v>25</v>
      </c>
      <c r="G357" s="29"/>
      <c r="H357" s="52">
        <v>37.51</v>
      </c>
      <c r="I357" s="14"/>
      <c r="J357" s="14">
        <f t="shared" si="1"/>
        <v>447642.03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>
        <v>46034.0</v>
      </c>
      <c r="B358" s="8" t="s">
        <v>10</v>
      </c>
      <c r="C358" s="9"/>
      <c r="D358" s="8">
        <v>612.0</v>
      </c>
      <c r="E358" s="10"/>
      <c r="F358" s="27" t="s">
        <v>24</v>
      </c>
      <c r="G358" s="29"/>
      <c r="H358" s="52">
        <v>113.07</v>
      </c>
      <c r="I358" s="14"/>
      <c r="J358" s="14">
        <f t="shared" si="1"/>
        <v>447528.96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>
        <v>46034.0</v>
      </c>
      <c r="B359" s="8" t="s">
        <v>10</v>
      </c>
      <c r="C359" s="9"/>
      <c r="D359" s="8">
        <v>147.0</v>
      </c>
      <c r="E359" s="10"/>
      <c r="F359" s="27" t="s">
        <v>25</v>
      </c>
      <c r="G359" s="29"/>
      <c r="H359" s="52">
        <v>18.09</v>
      </c>
      <c r="I359" s="14"/>
      <c r="J359" s="14">
        <f t="shared" si="1"/>
        <v>447510.87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>
        <v>46034.0</v>
      </c>
      <c r="B360" s="8" t="s">
        <v>10</v>
      </c>
      <c r="C360" s="9"/>
      <c r="D360" s="8">
        <v>612.0</v>
      </c>
      <c r="E360" s="10"/>
      <c r="F360" s="27" t="s">
        <v>24</v>
      </c>
      <c r="G360" s="29"/>
      <c r="H360" s="26">
        <v>190.01</v>
      </c>
      <c r="I360" s="14"/>
      <c r="J360" s="14">
        <f t="shared" si="1"/>
        <v>447320.86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>
        <v>46034.0</v>
      </c>
      <c r="B361" s="8" t="s">
        <v>10</v>
      </c>
      <c r="C361" s="9"/>
      <c r="D361" s="8">
        <v>147.0</v>
      </c>
      <c r="E361" s="10"/>
      <c r="F361" s="27" t="s">
        <v>25</v>
      </c>
      <c r="G361" s="29"/>
      <c r="H361" s="26">
        <v>30.4</v>
      </c>
      <c r="I361" s="14"/>
      <c r="J361" s="14">
        <f t="shared" si="1"/>
        <v>447290.46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>
        <v>46034.0</v>
      </c>
      <c r="B362" s="8" t="s">
        <v>10</v>
      </c>
      <c r="C362" s="9"/>
      <c r="D362" s="8">
        <v>612.0</v>
      </c>
      <c r="E362" s="10"/>
      <c r="F362" s="27" t="s">
        <v>24</v>
      </c>
      <c r="G362" s="29"/>
      <c r="H362" s="26">
        <v>90.26</v>
      </c>
      <c r="I362" s="14"/>
      <c r="J362" s="14">
        <f t="shared" si="1"/>
        <v>447200.2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>
        <v>46034.0</v>
      </c>
      <c r="B363" s="8" t="s">
        <v>10</v>
      </c>
      <c r="C363" s="9"/>
      <c r="D363" s="8">
        <v>147.0</v>
      </c>
      <c r="E363" s="10"/>
      <c r="F363" s="27" t="s">
        <v>25</v>
      </c>
      <c r="G363" s="29"/>
      <c r="H363" s="26">
        <v>14.44</v>
      </c>
      <c r="I363" s="14"/>
      <c r="J363" s="14">
        <f t="shared" si="1"/>
        <v>447185.76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>
        <v>46034.0</v>
      </c>
      <c r="B364" s="8" t="s">
        <v>10</v>
      </c>
      <c r="C364" s="9"/>
      <c r="D364" s="8">
        <v>612.0</v>
      </c>
      <c r="E364" s="10"/>
      <c r="F364" s="27" t="s">
        <v>24</v>
      </c>
      <c r="G364" s="29"/>
      <c r="H364" s="26">
        <v>93.03</v>
      </c>
      <c r="I364" s="14"/>
      <c r="J364" s="14">
        <f t="shared" si="1"/>
        <v>447092.73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>
        <v>46034.0</v>
      </c>
      <c r="B365" s="8" t="s">
        <v>10</v>
      </c>
      <c r="C365" s="9"/>
      <c r="D365" s="8">
        <v>147.0</v>
      </c>
      <c r="E365" s="10"/>
      <c r="F365" s="27" t="s">
        <v>25</v>
      </c>
      <c r="G365" s="29"/>
      <c r="H365" s="26">
        <v>14.88</v>
      </c>
      <c r="I365" s="14"/>
      <c r="J365" s="14">
        <f t="shared" si="1"/>
        <v>447077.85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>
        <v>46034.0</v>
      </c>
      <c r="B366" s="8" t="s">
        <v>10</v>
      </c>
      <c r="C366" s="9"/>
      <c r="D366" s="8">
        <v>612.0</v>
      </c>
      <c r="E366" s="10"/>
      <c r="F366" s="27" t="s">
        <v>24</v>
      </c>
      <c r="G366" s="29"/>
      <c r="H366" s="26">
        <v>91.0</v>
      </c>
      <c r="I366" s="14"/>
      <c r="J366" s="14">
        <f t="shared" si="1"/>
        <v>446986.85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>
        <v>46034.0</v>
      </c>
      <c r="B367" s="8" t="s">
        <v>10</v>
      </c>
      <c r="C367" s="9"/>
      <c r="D367" s="8">
        <v>147.0</v>
      </c>
      <c r="E367" s="10"/>
      <c r="F367" s="27" t="s">
        <v>25</v>
      </c>
      <c r="G367" s="29"/>
      <c r="H367" s="26">
        <v>14.56</v>
      </c>
      <c r="I367" s="14"/>
      <c r="J367" s="14">
        <f t="shared" si="1"/>
        <v>446972.29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>
        <v>46034.0</v>
      </c>
      <c r="B368" s="8" t="s">
        <v>10</v>
      </c>
      <c r="C368" s="9"/>
      <c r="D368" s="8">
        <v>612.0</v>
      </c>
      <c r="E368" s="10"/>
      <c r="F368" s="27" t="s">
        <v>24</v>
      </c>
      <c r="G368" s="29"/>
      <c r="H368" s="26">
        <v>317.33</v>
      </c>
      <c r="I368" s="14"/>
      <c r="J368" s="14">
        <f t="shared" si="1"/>
        <v>446654.96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>
        <v>46034.0</v>
      </c>
      <c r="B369" s="8" t="s">
        <v>10</v>
      </c>
      <c r="C369" s="9"/>
      <c r="D369" s="8">
        <v>147.0</v>
      </c>
      <c r="E369" s="10"/>
      <c r="F369" s="27" t="s">
        <v>25</v>
      </c>
      <c r="G369" s="29"/>
      <c r="H369" s="26">
        <v>50.77</v>
      </c>
      <c r="I369" s="14"/>
      <c r="J369" s="14">
        <f t="shared" si="1"/>
        <v>446604.19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>
        <v>46034.0</v>
      </c>
      <c r="B370" s="8" t="s">
        <v>10</v>
      </c>
      <c r="C370" s="9"/>
      <c r="D370" s="8">
        <v>612.0</v>
      </c>
      <c r="E370" s="10"/>
      <c r="F370" s="27" t="s">
        <v>24</v>
      </c>
      <c r="G370" s="29"/>
      <c r="H370" s="26">
        <v>192.01</v>
      </c>
      <c r="I370" s="14"/>
      <c r="J370" s="14">
        <f t="shared" si="1"/>
        <v>446412.18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>
        <v>46034.0</v>
      </c>
      <c r="B371" s="8" t="s">
        <v>10</v>
      </c>
      <c r="C371" s="9"/>
      <c r="D371" s="8">
        <v>147.0</v>
      </c>
      <c r="E371" s="10"/>
      <c r="F371" s="27" t="s">
        <v>25</v>
      </c>
      <c r="G371" s="29"/>
      <c r="H371" s="26">
        <v>30.72</v>
      </c>
      <c r="I371" s="14"/>
      <c r="J371" s="14">
        <f t="shared" si="1"/>
        <v>446381.46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>
        <v>46034.0</v>
      </c>
      <c r="B372" s="8" t="s">
        <v>10</v>
      </c>
      <c r="C372" s="9"/>
      <c r="D372" s="8">
        <v>612.0</v>
      </c>
      <c r="E372" s="10"/>
      <c r="F372" s="27" t="s">
        <v>24</v>
      </c>
      <c r="G372" s="29"/>
      <c r="H372" s="52">
        <v>331.18</v>
      </c>
      <c r="I372" s="14"/>
      <c r="J372" s="14">
        <f t="shared" si="1"/>
        <v>446050.28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>
        <v>46034.0</v>
      </c>
      <c r="B373" s="8" t="s">
        <v>10</v>
      </c>
      <c r="C373" s="9"/>
      <c r="D373" s="8">
        <v>147.0</v>
      </c>
      <c r="E373" s="10"/>
      <c r="F373" s="27" t="s">
        <v>25</v>
      </c>
      <c r="G373" s="29"/>
      <c r="H373" s="52">
        <v>52.99</v>
      </c>
      <c r="I373" s="14"/>
      <c r="J373" s="14">
        <f t="shared" si="1"/>
        <v>445997.29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>
        <v>46034.0</v>
      </c>
      <c r="B374" s="8" t="s">
        <v>10</v>
      </c>
      <c r="C374" s="9"/>
      <c r="D374" s="8">
        <v>612.0</v>
      </c>
      <c r="E374" s="10"/>
      <c r="F374" s="27" t="s">
        <v>24</v>
      </c>
      <c r="G374" s="29"/>
      <c r="H374" s="52">
        <v>204.31</v>
      </c>
      <c r="I374" s="14"/>
      <c r="J374" s="14">
        <f t="shared" si="1"/>
        <v>445792.98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>
        <v>46034.0</v>
      </c>
      <c r="B375" s="8" t="s">
        <v>10</v>
      </c>
      <c r="C375" s="9"/>
      <c r="D375" s="8">
        <v>147.0</v>
      </c>
      <c r="E375" s="10"/>
      <c r="F375" s="27" t="s">
        <v>25</v>
      </c>
      <c r="G375" s="29"/>
      <c r="H375" s="52">
        <v>32.69</v>
      </c>
      <c r="I375" s="14"/>
      <c r="J375" s="14">
        <f t="shared" si="1"/>
        <v>445760.29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>
        <v>46034.0</v>
      </c>
      <c r="B376" s="8" t="s">
        <v>10</v>
      </c>
      <c r="C376" s="9"/>
      <c r="D376" s="8">
        <v>612.0</v>
      </c>
      <c r="E376" s="10"/>
      <c r="F376" s="27" t="s">
        <v>24</v>
      </c>
      <c r="G376" s="29"/>
      <c r="H376" s="52">
        <v>39.32</v>
      </c>
      <c r="I376" s="14"/>
      <c r="J376" s="14">
        <f t="shared" si="1"/>
        <v>445720.97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>
        <v>46034.0</v>
      </c>
      <c r="B377" s="8" t="s">
        <v>10</v>
      </c>
      <c r="C377" s="9"/>
      <c r="D377" s="8">
        <v>147.0</v>
      </c>
      <c r="E377" s="10"/>
      <c r="F377" s="27" t="s">
        <v>25</v>
      </c>
      <c r="G377" s="29"/>
      <c r="H377" s="52">
        <v>6.29</v>
      </c>
      <c r="I377" s="14"/>
      <c r="J377" s="14">
        <f t="shared" si="1"/>
        <v>445714.68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>
        <v>46034.0</v>
      </c>
      <c r="B378" s="8" t="s">
        <v>10</v>
      </c>
      <c r="C378" s="9"/>
      <c r="D378" s="8">
        <v>612.0</v>
      </c>
      <c r="E378" s="10"/>
      <c r="F378" s="27" t="s">
        <v>24</v>
      </c>
      <c r="G378" s="29"/>
      <c r="H378" s="45">
        <v>82.9</v>
      </c>
      <c r="I378" s="14"/>
      <c r="J378" s="14">
        <f t="shared" si="1"/>
        <v>445631.78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>
        <v>46034.0</v>
      </c>
      <c r="B379" s="8" t="s">
        <v>10</v>
      </c>
      <c r="C379" s="9"/>
      <c r="D379" s="8">
        <v>147.0</v>
      </c>
      <c r="E379" s="10"/>
      <c r="F379" s="27" t="s">
        <v>25</v>
      </c>
      <c r="G379" s="29"/>
      <c r="H379" s="45">
        <v>13.26</v>
      </c>
      <c r="I379" s="14"/>
      <c r="J379" s="14">
        <f t="shared" si="1"/>
        <v>445618.52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>
        <v>46034.0</v>
      </c>
      <c r="B380" s="8" t="s">
        <v>10</v>
      </c>
      <c r="C380" s="9"/>
      <c r="D380" s="8">
        <v>612.0</v>
      </c>
      <c r="E380" s="10"/>
      <c r="F380" s="27" t="s">
        <v>24</v>
      </c>
      <c r="G380" s="29"/>
      <c r="H380" s="45">
        <v>56.08</v>
      </c>
      <c r="I380" s="14"/>
      <c r="J380" s="14">
        <f t="shared" si="1"/>
        <v>445562.44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>
        <v>46034.0</v>
      </c>
      <c r="B381" s="8" t="s">
        <v>10</v>
      </c>
      <c r="C381" s="9"/>
      <c r="D381" s="8">
        <v>147.0</v>
      </c>
      <c r="E381" s="10"/>
      <c r="F381" s="27" t="s">
        <v>25</v>
      </c>
      <c r="G381" s="29"/>
      <c r="H381" s="45">
        <v>8.97</v>
      </c>
      <c r="I381" s="14"/>
      <c r="J381" s="14">
        <f t="shared" si="1"/>
        <v>445553.47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>
        <v>46034.0</v>
      </c>
      <c r="B382" s="8" t="s">
        <v>10</v>
      </c>
      <c r="C382" s="9"/>
      <c r="D382" s="8">
        <v>612.0</v>
      </c>
      <c r="E382" s="10"/>
      <c r="F382" s="27" t="s">
        <v>24</v>
      </c>
      <c r="G382" s="29"/>
      <c r="H382" s="20">
        <v>168.61</v>
      </c>
      <c r="I382" s="14"/>
      <c r="J382" s="14">
        <f t="shared" si="1"/>
        <v>445384.86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>
        <v>46034.0</v>
      </c>
      <c r="B383" s="8" t="s">
        <v>10</v>
      </c>
      <c r="C383" s="9"/>
      <c r="D383" s="8">
        <v>147.0</v>
      </c>
      <c r="E383" s="10"/>
      <c r="F383" s="27" t="s">
        <v>25</v>
      </c>
      <c r="G383" s="29"/>
      <c r="H383" s="20">
        <v>26.98</v>
      </c>
      <c r="I383" s="14"/>
      <c r="J383" s="14">
        <f t="shared" si="1"/>
        <v>445357.88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>
        <v>46034.0</v>
      </c>
      <c r="B384" s="8" t="s">
        <v>10</v>
      </c>
      <c r="C384" s="9"/>
      <c r="D384" s="8">
        <v>612.0</v>
      </c>
      <c r="E384" s="10"/>
      <c r="F384" s="27" t="s">
        <v>24</v>
      </c>
      <c r="G384" s="29"/>
      <c r="H384" s="20">
        <v>60.71</v>
      </c>
      <c r="I384" s="14"/>
      <c r="J384" s="14">
        <f t="shared" si="1"/>
        <v>445297.17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>
        <v>46034.0</v>
      </c>
      <c r="B385" s="8" t="s">
        <v>10</v>
      </c>
      <c r="C385" s="9"/>
      <c r="D385" s="8">
        <v>147.0</v>
      </c>
      <c r="E385" s="10"/>
      <c r="F385" s="27" t="s">
        <v>25</v>
      </c>
      <c r="G385" s="29"/>
      <c r="H385" s="20">
        <v>9.71</v>
      </c>
      <c r="I385" s="14"/>
      <c r="J385" s="14">
        <f t="shared" si="1"/>
        <v>445287.46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>
        <v>46034.0</v>
      </c>
      <c r="B386" s="8" t="s">
        <v>10</v>
      </c>
      <c r="C386" s="9"/>
      <c r="D386" s="8">
        <v>612.0</v>
      </c>
      <c r="E386" s="10"/>
      <c r="F386" s="27" t="s">
        <v>24</v>
      </c>
      <c r="G386" s="29"/>
      <c r="H386" s="20">
        <v>40.22</v>
      </c>
      <c r="I386" s="14"/>
      <c r="J386" s="14">
        <f t="shared" si="1"/>
        <v>445247.24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>
        <v>46034.0</v>
      </c>
      <c r="B387" s="8" t="s">
        <v>10</v>
      </c>
      <c r="C387" s="9"/>
      <c r="D387" s="8">
        <v>147.0</v>
      </c>
      <c r="E387" s="10"/>
      <c r="F387" s="27" t="s">
        <v>25</v>
      </c>
      <c r="G387" s="29"/>
      <c r="H387" s="20">
        <v>6.44</v>
      </c>
      <c r="I387" s="14"/>
      <c r="J387" s="72">
        <f t="shared" si="1"/>
        <v>445240.8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>
        <v>46034.0</v>
      </c>
      <c r="B388" s="8" t="s">
        <v>13</v>
      </c>
      <c r="C388" s="17" t="s">
        <v>14</v>
      </c>
      <c r="D388" s="8">
        <v>102.0</v>
      </c>
      <c r="E388" s="10"/>
      <c r="F388" s="18" t="s">
        <v>30</v>
      </c>
      <c r="G388" s="40"/>
      <c r="H388" s="41"/>
      <c r="I388" s="20">
        <v>36000.0</v>
      </c>
      <c r="J388" s="14">
        <f t="shared" si="1"/>
        <v>481240.8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>
        <v>46034.0</v>
      </c>
      <c r="B389" s="8" t="s">
        <v>13</v>
      </c>
      <c r="C389" s="17" t="s">
        <v>18</v>
      </c>
      <c r="D389" s="8">
        <v>102.0</v>
      </c>
      <c r="E389" s="10"/>
      <c r="F389" s="23" t="s">
        <v>80</v>
      </c>
      <c r="G389" s="53">
        <v>46027.0</v>
      </c>
      <c r="H389" s="25"/>
      <c r="I389" s="26">
        <v>21.5</v>
      </c>
      <c r="J389" s="14">
        <f t="shared" si="1"/>
        <v>481262.3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46034.0</v>
      </c>
      <c r="B390" s="8" t="s">
        <v>13</v>
      </c>
      <c r="C390" s="17" t="s">
        <v>14</v>
      </c>
      <c r="D390" s="8">
        <v>102.0</v>
      </c>
      <c r="E390" s="10"/>
      <c r="F390" s="18" t="s">
        <v>30</v>
      </c>
      <c r="G390" s="40"/>
      <c r="H390" s="41"/>
      <c r="I390" s="20">
        <v>44.99</v>
      </c>
      <c r="J390" s="14">
        <f t="shared" si="1"/>
        <v>481307.29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>
        <v>46034.0</v>
      </c>
      <c r="B391" s="8" t="s">
        <v>13</v>
      </c>
      <c r="C391" s="17" t="s">
        <v>14</v>
      </c>
      <c r="D391" s="8">
        <v>102.0</v>
      </c>
      <c r="E391" s="10"/>
      <c r="F391" s="18" t="s">
        <v>30</v>
      </c>
      <c r="G391" s="40"/>
      <c r="H391" s="41"/>
      <c r="I391" s="20">
        <v>847.62</v>
      </c>
      <c r="J391" s="14">
        <f t="shared" si="1"/>
        <v>482154.91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>
        <v>46034.0</v>
      </c>
      <c r="B392" s="8" t="s">
        <v>13</v>
      </c>
      <c r="C392" s="17" t="s">
        <v>18</v>
      </c>
      <c r="D392" s="8">
        <v>102.0</v>
      </c>
      <c r="E392" s="10"/>
      <c r="F392" s="23" t="s">
        <v>80</v>
      </c>
      <c r="G392" s="24" t="s">
        <v>81</v>
      </c>
      <c r="H392" s="25"/>
      <c r="I392" s="26">
        <v>188.18</v>
      </c>
      <c r="J392" s="14">
        <f t="shared" si="1"/>
        <v>482343.09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>
        <v>46034.0</v>
      </c>
      <c r="B393" s="8" t="s">
        <v>13</v>
      </c>
      <c r="C393" s="17" t="s">
        <v>14</v>
      </c>
      <c r="D393" s="8">
        <v>102.0</v>
      </c>
      <c r="E393" s="10"/>
      <c r="F393" s="18" t="s">
        <v>30</v>
      </c>
      <c r="G393" s="40"/>
      <c r="H393" s="41"/>
      <c r="I393" s="20">
        <v>343.17</v>
      </c>
      <c r="J393" s="14">
        <f t="shared" si="1"/>
        <v>482686.26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>
        <v>46034.0</v>
      </c>
      <c r="B394" s="8" t="s">
        <v>13</v>
      </c>
      <c r="C394" s="17" t="s">
        <v>14</v>
      </c>
      <c r="D394" s="8">
        <v>102.0</v>
      </c>
      <c r="E394" s="10"/>
      <c r="F394" s="18" t="s">
        <v>30</v>
      </c>
      <c r="G394" s="40"/>
      <c r="H394" s="41"/>
      <c r="I394" s="20">
        <v>432.87</v>
      </c>
      <c r="J394" s="14">
        <f t="shared" si="1"/>
        <v>483119.13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>
        <v>46034.0</v>
      </c>
      <c r="B395" s="8" t="s">
        <v>13</v>
      </c>
      <c r="C395" s="17" t="s">
        <v>14</v>
      </c>
      <c r="D395" s="8">
        <v>102.0</v>
      </c>
      <c r="E395" s="10"/>
      <c r="F395" s="18" t="s">
        <v>30</v>
      </c>
      <c r="G395" s="40"/>
      <c r="H395" s="41"/>
      <c r="I395" s="20">
        <v>255.46</v>
      </c>
      <c r="J395" s="14">
        <f t="shared" si="1"/>
        <v>483374.59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>
        <v>46034.0</v>
      </c>
      <c r="B396" s="8" t="s">
        <v>13</v>
      </c>
      <c r="C396" s="17" t="s">
        <v>14</v>
      </c>
      <c r="D396" s="8">
        <v>102.0</v>
      </c>
      <c r="E396" s="10"/>
      <c r="F396" s="18" t="s">
        <v>30</v>
      </c>
      <c r="G396" s="40"/>
      <c r="H396" s="41"/>
      <c r="I396" s="20">
        <v>9765.5</v>
      </c>
      <c r="J396" s="14">
        <f t="shared" si="1"/>
        <v>493140.09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>
        <v>46034.0</v>
      </c>
      <c r="B397" s="8" t="s">
        <v>13</v>
      </c>
      <c r="C397" s="17" t="s">
        <v>18</v>
      </c>
      <c r="D397" s="8">
        <v>102.0</v>
      </c>
      <c r="E397" s="10"/>
      <c r="F397" s="23" t="s">
        <v>80</v>
      </c>
      <c r="G397" s="53">
        <v>46025.0</v>
      </c>
      <c r="H397" s="25"/>
      <c r="I397" s="26">
        <v>381.9</v>
      </c>
      <c r="J397" s="14">
        <f t="shared" si="1"/>
        <v>493521.99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>
        <v>46034.0</v>
      </c>
      <c r="B398" s="8" t="s">
        <v>13</v>
      </c>
      <c r="C398" s="17" t="s">
        <v>18</v>
      </c>
      <c r="D398" s="8">
        <v>102.0</v>
      </c>
      <c r="E398" s="10"/>
      <c r="F398" s="23" t="s">
        <v>80</v>
      </c>
      <c r="G398" s="53">
        <v>46027.0</v>
      </c>
      <c r="H398" s="25"/>
      <c r="I398" s="26">
        <v>93.2</v>
      </c>
      <c r="J398" s="14">
        <f t="shared" si="1"/>
        <v>493615.19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>
        <v>46034.0</v>
      </c>
      <c r="B399" s="8" t="s">
        <v>13</v>
      </c>
      <c r="C399" s="17" t="s">
        <v>14</v>
      </c>
      <c r="D399" s="8">
        <v>102.0</v>
      </c>
      <c r="E399" s="10"/>
      <c r="F399" s="18" t="s">
        <v>30</v>
      </c>
      <c r="G399" s="40"/>
      <c r="H399" s="41"/>
      <c r="I399" s="20">
        <v>262.86</v>
      </c>
      <c r="J399" s="14">
        <f t="shared" si="1"/>
        <v>493878.05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>
        <v>46034.0</v>
      </c>
      <c r="B400" s="8" t="s">
        <v>10</v>
      </c>
      <c r="C400" s="35" t="s">
        <v>82</v>
      </c>
      <c r="D400" s="8">
        <v>610.0</v>
      </c>
      <c r="E400" s="63">
        <v>16662.0</v>
      </c>
      <c r="F400" s="27" t="s">
        <v>83</v>
      </c>
      <c r="G400" s="29"/>
      <c r="H400" s="15">
        <v>1433.4</v>
      </c>
      <c r="I400" s="14"/>
      <c r="J400" s="14">
        <f t="shared" si="1"/>
        <v>492444.65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>
        <v>46034.0</v>
      </c>
      <c r="B401" s="8" t="s">
        <v>13</v>
      </c>
      <c r="C401" s="17" t="s">
        <v>18</v>
      </c>
      <c r="D401" s="8">
        <v>102.0</v>
      </c>
      <c r="E401" s="10"/>
      <c r="F401" s="23" t="s">
        <v>84</v>
      </c>
      <c r="G401" s="53">
        <v>46025.0</v>
      </c>
      <c r="H401" s="25"/>
      <c r="I401" s="26">
        <v>1433.4</v>
      </c>
      <c r="J401" s="14">
        <f t="shared" si="1"/>
        <v>493878.05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>
        <v>46034.0</v>
      </c>
      <c r="B402" s="8" t="s">
        <v>13</v>
      </c>
      <c r="C402" s="17" t="s">
        <v>14</v>
      </c>
      <c r="D402" s="8">
        <v>102.0</v>
      </c>
      <c r="E402" s="10"/>
      <c r="F402" s="18" t="s">
        <v>30</v>
      </c>
      <c r="G402" s="40"/>
      <c r="H402" s="41"/>
      <c r="I402" s="20">
        <v>475.1</v>
      </c>
      <c r="J402" s="14">
        <f t="shared" si="1"/>
        <v>494353.15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>
        <v>46034.0</v>
      </c>
      <c r="B403" s="8" t="s">
        <v>13</v>
      </c>
      <c r="C403" s="17" t="s">
        <v>14</v>
      </c>
      <c r="D403" s="8">
        <v>102.0</v>
      </c>
      <c r="E403" s="10"/>
      <c r="F403" s="18" t="s">
        <v>30</v>
      </c>
      <c r="G403" s="40"/>
      <c r="H403" s="41"/>
      <c r="I403" s="20">
        <v>5950.0</v>
      </c>
      <c r="J403" s="14">
        <f t="shared" si="1"/>
        <v>500303.15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>
        <v>46034.0</v>
      </c>
      <c r="B404" s="8" t="s">
        <v>13</v>
      </c>
      <c r="C404" s="17" t="s">
        <v>14</v>
      </c>
      <c r="D404" s="8">
        <v>102.0</v>
      </c>
      <c r="E404" s="10"/>
      <c r="F404" s="18" t="s">
        <v>30</v>
      </c>
      <c r="G404" s="40"/>
      <c r="H404" s="41"/>
      <c r="I404" s="20">
        <v>159.53</v>
      </c>
      <c r="J404" s="14">
        <f t="shared" si="1"/>
        <v>500462.68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>
        <v>46034.0</v>
      </c>
      <c r="B405" s="8" t="s">
        <v>13</v>
      </c>
      <c r="C405" s="17" t="s">
        <v>14</v>
      </c>
      <c r="D405" s="8">
        <v>102.0</v>
      </c>
      <c r="E405" s="10"/>
      <c r="F405" s="46" t="s">
        <v>85</v>
      </c>
      <c r="G405" s="47">
        <v>46027.0</v>
      </c>
      <c r="H405" s="48"/>
      <c r="I405" s="49">
        <v>445.5</v>
      </c>
      <c r="J405" s="14">
        <f t="shared" si="1"/>
        <v>500908.18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>
        <v>46034.0</v>
      </c>
      <c r="B406" s="8" t="s">
        <v>13</v>
      </c>
      <c r="C406" s="17" t="s">
        <v>14</v>
      </c>
      <c r="D406" s="8">
        <v>102.0</v>
      </c>
      <c r="E406" s="10"/>
      <c r="F406" s="18" t="s">
        <v>30</v>
      </c>
      <c r="G406" s="40"/>
      <c r="H406" s="41"/>
      <c r="I406" s="20">
        <v>289.71</v>
      </c>
      <c r="J406" s="14">
        <f t="shared" si="1"/>
        <v>501197.89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>
        <v>46034.0</v>
      </c>
      <c r="B407" s="8" t="s">
        <v>13</v>
      </c>
      <c r="C407" s="17" t="s">
        <v>28</v>
      </c>
      <c r="D407" s="8">
        <v>102.0</v>
      </c>
      <c r="E407" s="10"/>
      <c r="F407" s="46" t="s">
        <v>85</v>
      </c>
      <c r="G407" s="47">
        <v>45667.0</v>
      </c>
      <c r="H407" s="48"/>
      <c r="I407" s="49">
        <v>156470.0</v>
      </c>
      <c r="J407" s="14">
        <f t="shared" si="1"/>
        <v>657667.89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>
        <v>46034.0</v>
      </c>
      <c r="B408" s="8" t="s">
        <v>10</v>
      </c>
      <c r="C408" s="35" t="s">
        <v>50</v>
      </c>
      <c r="D408" s="8">
        <v>610.0</v>
      </c>
      <c r="E408" s="63">
        <v>16659.0</v>
      </c>
      <c r="F408" s="27" t="s">
        <v>86</v>
      </c>
      <c r="G408" s="29"/>
      <c r="H408" s="15">
        <v>4159.4</v>
      </c>
      <c r="I408" s="14"/>
      <c r="J408" s="14">
        <f t="shared" si="1"/>
        <v>653508.49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>
        <v>46034.0</v>
      </c>
      <c r="B409" s="8" t="s">
        <v>10</v>
      </c>
      <c r="C409" s="35" t="s">
        <v>16</v>
      </c>
      <c r="D409" s="8">
        <v>610.0</v>
      </c>
      <c r="E409" s="63">
        <v>16658.0</v>
      </c>
      <c r="F409" s="27" t="s">
        <v>87</v>
      </c>
      <c r="G409" s="29"/>
      <c r="H409" s="15">
        <v>1917.6</v>
      </c>
      <c r="I409" s="14"/>
      <c r="J409" s="14">
        <f t="shared" si="1"/>
        <v>651590.89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>
        <v>46034.0</v>
      </c>
      <c r="B410" s="8" t="s">
        <v>10</v>
      </c>
      <c r="C410" s="17" t="s">
        <v>88</v>
      </c>
      <c r="D410" s="8">
        <v>613.0</v>
      </c>
      <c r="E410" s="63">
        <v>16654.0</v>
      </c>
      <c r="F410" s="27" t="s">
        <v>89</v>
      </c>
      <c r="G410" s="29"/>
      <c r="H410" s="15">
        <v>43246.0</v>
      </c>
      <c r="I410" s="14"/>
      <c r="J410" s="14">
        <f t="shared" si="1"/>
        <v>608344.89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46034.0</v>
      </c>
      <c r="B411" s="8" t="s">
        <v>10</v>
      </c>
      <c r="C411" s="35" t="s">
        <v>44</v>
      </c>
      <c r="D411" s="8">
        <v>610.0</v>
      </c>
      <c r="E411" s="63">
        <v>16661.0</v>
      </c>
      <c r="F411" s="27" t="s">
        <v>90</v>
      </c>
      <c r="G411" s="29"/>
      <c r="H411" s="15">
        <v>4105.4</v>
      </c>
      <c r="I411" s="14"/>
      <c r="J411" s="14">
        <f t="shared" si="1"/>
        <v>604239.49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>
        <v>46034.0</v>
      </c>
      <c r="B412" s="8" t="s">
        <v>10</v>
      </c>
      <c r="C412" s="35" t="s">
        <v>91</v>
      </c>
      <c r="D412" s="8">
        <v>610.0</v>
      </c>
      <c r="E412" s="63">
        <v>16660.0</v>
      </c>
      <c r="F412" s="27" t="s">
        <v>92</v>
      </c>
      <c r="G412" s="29"/>
      <c r="H412" s="15">
        <v>3457.2</v>
      </c>
      <c r="I412" s="14"/>
      <c r="J412" s="14">
        <f t="shared" si="1"/>
        <v>600782.29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>
        <v>46034.0</v>
      </c>
      <c r="B413" s="8" t="s">
        <v>10</v>
      </c>
      <c r="C413" s="35" t="s">
        <v>93</v>
      </c>
      <c r="D413" s="8">
        <v>610.0</v>
      </c>
      <c r="E413" s="63">
        <v>16657.0</v>
      </c>
      <c r="F413" s="27" t="s">
        <v>94</v>
      </c>
      <c r="G413" s="29"/>
      <c r="H413" s="15">
        <v>4235.4</v>
      </c>
      <c r="I413" s="14"/>
      <c r="J413" s="14">
        <f t="shared" si="1"/>
        <v>596546.89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>
        <v>46034.0</v>
      </c>
      <c r="B414" s="8" t="s">
        <v>10</v>
      </c>
      <c r="C414" s="35" t="s">
        <v>40</v>
      </c>
      <c r="D414" s="8">
        <v>610.0</v>
      </c>
      <c r="E414" s="63">
        <v>16655.0</v>
      </c>
      <c r="F414" s="27" t="s">
        <v>95</v>
      </c>
      <c r="G414" s="29"/>
      <c r="H414" s="15">
        <v>8115.6</v>
      </c>
      <c r="I414" s="14"/>
      <c r="J414" s="14">
        <f t="shared" si="1"/>
        <v>588431.29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>
        <v>46034.0</v>
      </c>
      <c r="B415" s="8" t="s">
        <v>10</v>
      </c>
      <c r="C415" s="35" t="s">
        <v>93</v>
      </c>
      <c r="D415" s="8">
        <v>613.0</v>
      </c>
      <c r="E415" s="63">
        <v>16656.0</v>
      </c>
      <c r="F415" s="27" t="s">
        <v>96</v>
      </c>
      <c r="G415" s="29"/>
      <c r="H415" s="15">
        <v>120.2</v>
      </c>
      <c r="I415" s="14"/>
      <c r="J415" s="14">
        <f t="shared" si="1"/>
        <v>588311.09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>
        <v>46034.0</v>
      </c>
      <c r="B416" s="8" t="s">
        <v>13</v>
      </c>
      <c r="C416" s="17" t="s">
        <v>16</v>
      </c>
      <c r="D416" s="8">
        <v>102.0</v>
      </c>
      <c r="E416" s="10"/>
      <c r="F416" s="21" t="s">
        <v>52</v>
      </c>
      <c r="G416" s="43">
        <v>46036.0</v>
      </c>
      <c r="H416" s="14"/>
      <c r="I416" s="15">
        <v>1917.6</v>
      </c>
      <c r="J416" s="14">
        <f t="shared" si="1"/>
        <v>590228.69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>
        <v>46034.0</v>
      </c>
      <c r="B417" s="8" t="s">
        <v>13</v>
      </c>
      <c r="C417" s="17" t="s">
        <v>16</v>
      </c>
      <c r="D417" s="8">
        <v>102.0</v>
      </c>
      <c r="E417" s="10"/>
      <c r="F417" s="21" t="s">
        <v>97</v>
      </c>
      <c r="G417" s="43">
        <v>46036.0</v>
      </c>
      <c r="H417" s="14"/>
      <c r="I417" s="15">
        <v>4159.4</v>
      </c>
      <c r="J417" s="14">
        <f t="shared" si="1"/>
        <v>594388.09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>
        <v>46034.0</v>
      </c>
      <c r="B418" s="8" t="s">
        <v>13</v>
      </c>
      <c r="C418" s="17" t="s">
        <v>18</v>
      </c>
      <c r="D418" s="8">
        <v>102.0</v>
      </c>
      <c r="E418" s="10"/>
      <c r="F418" s="23" t="s">
        <v>98</v>
      </c>
      <c r="G418" s="53">
        <v>46031.0</v>
      </c>
      <c r="H418" s="14"/>
      <c r="I418" s="15">
        <v>43246.0</v>
      </c>
      <c r="J418" s="14">
        <f t="shared" si="1"/>
        <v>637634.09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>
        <v>46034.0</v>
      </c>
      <c r="B419" s="8" t="s">
        <v>13</v>
      </c>
      <c r="C419" s="17" t="s">
        <v>16</v>
      </c>
      <c r="D419" s="8">
        <v>102.0</v>
      </c>
      <c r="E419" s="10"/>
      <c r="F419" s="21" t="s">
        <v>97</v>
      </c>
      <c r="G419" s="43">
        <v>46036.0</v>
      </c>
      <c r="H419" s="14"/>
      <c r="I419" s="15">
        <v>3457.2</v>
      </c>
      <c r="J419" s="14">
        <f t="shared" si="1"/>
        <v>641091.29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>
        <v>46034.0</v>
      </c>
      <c r="B420" s="8" t="s">
        <v>13</v>
      </c>
      <c r="C420" s="9"/>
      <c r="D420" s="8">
        <v>102.0</v>
      </c>
      <c r="E420" s="10"/>
      <c r="F420" s="33" t="s">
        <v>27</v>
      </c>
      <c r="G420" s="29"/>
      <c r="H420" s="14"/>
      <c r="I420" s="15">
        <v>4105.4</v>
      </c>
      <c r="J420" s="14">
        <f t="shared" si="1"/>
        <v>645196.69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>
        <v>46034.0</v>
      </c>
      <c r="B421" s="8" t="s">
        <v>13</v>
      </c>
      <c r="C421" s="17" t="s">
        <v>28</v>
      </c>
      <c r="D421" s="8">
        <v>102.0</v>
      </c>
      <c r="E421" s="10"/>
      <c r="F421" s="23" t="s">
        <v>99</v>
      </c>
      <c r="G421" s="53">
        <v>46031.0</v>
      </c>
      <c r="H421" s="25"/>
      <c r="I421" s="26">
        <v>203241.0</v>
      </c>
      <c r="J421" s="14">
        <f t="shared" si="1"/>
        <v>848437.69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>
        <v>46034.0</v>
      </c>
      <c r="B422" s="8" t="s">
        <v>10</v>
      </c>
      <c r="C422" s="35" t="s">
        <v>82</v>
      </c>
      <c r="D422" s="8">
        <v>610.0</v>
      </c>
      <c r="E422" s="63">
        <v>16652.0</v>
      </c>
      <c r="F422" s="27" t="s">
        <v>100</v>
      </c>
      <c r="G422" s="29"/>
      <c r="H422" s="15">
        <v>1433.4</v>
      </c>
      <c r="I422" s="14"/>
      <c r="J422" s="14">
        <f t="shared" si="1"/>
        <v>847004.29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>
        <v>46034.0</v>
      </c>
      <c r="B423" s="8" t="s">
        <v>13</v>
      </c>
      <c r="C423" s="17" t="s">
        <v>18</v>
      </c>
      <c r="D423" s="8">
        <v>102.0</v>
      </c>
      <c r="E423" s="10"/>
      <c r="F423" s="23" t="s">
        <v>39</v>
      </c>
      <c r="G423" s="53">
        <v>46034.0</v>
      </c>
      <c r="H423" s="25"/>
      <c r="I423" s="26">
        <v>1433.4</v>
      </c>
      <c r="J423" s="14">
        <f t="shared" si="1"/>
        <v>848437.69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>
        <v>46034.0</v>
      </c>
      <c r="B424" s="8" t="s">
        <v>13</v>
      </c>
      <c r="C424" s="9"/>
      <c r="D424" s="8">
        <v>102.0</v>
      </c>
      <c r="E424" s="10"/>
      <c r="F424" s="33" t="s">
        <v>27</v>
      </c>
      <c r="G424" s="29"/>
      <c r="H424" s="14"/>
      <c r="I424" s="15">
        <v>593.5</v>
      </c>
      <c r="J424" s="14">
        <f t="shared" si="1"/>
        <v>849031.19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>
        <v>46034.0</v>
      </c>
      <c r="B425" s="8" t="s">
        <v>13</v>
      </c>
      <c r="C425" s="17" t="s">
        <v>28</v>
      </c>
      <c r="D425" s="8">
        <v>102.0</v>
      </c>
      <c r="E425" s="10"/>
      <c r="F425" s="46" t="s">
        <v>99</v>
      </c>
      <c r="G425" s="47">
        <v>46033.0</v>
      </c>
      <c r="H425" s="14"/>
      <c r="I425" s="15">
        <v>135505.0</v>
      </c>
      <c r="J425" s="14">
        <f t="shared" si="1"/>
        <v>984536.19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>
        <v>46034.0</v>
      </c>
      <c r="B426" s="8" t="s">
        <v>13</v>
      </c>
      <c r="C426" s="17" t="s">
        <v>18</v>
      </c>
      <c r="D426" s="8">
        <v>102.0</v>
      </c>
      <c r="E426" s="10"/>
      <c r="F426" s="23" t="s">
        <v>19</v>
      </c>
      <c r="G426" s="53">
        <v>46030.0</v>
      </c>
      <c r="H426" s="25"/>
      <c r="I426" s="26">
        <v>2352.0</v>
      </c>
      <c r="J426" s="14">
        <f t="shared" si="1"/>
        <v>986888.19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>
        <v>46034.0</v>
      </c>
      <c r="B427" s="8" t="s">
        <v>10</v>
      </c>
      <c r="C427" s="35" t="s">
        <v>68</v>
      </c>
      <c r="D427" s="8">
        <v>613.0</v>
      </c>
      <c r="E427" s="63">
        <v>16653.0</v>
      </c>
      <c r="F427" s="27" t="s">
        <v>101</v>
      </c>
      <c r="G427" s="29"/>
      <c r="H427" s="15">
        <v>923.0</v>
      </c>
      <c r="I427" s="14"/>
      <c r="J427" s="14">
        <f t="shared" si="1"/>
        <v>985965.19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>
        <v>46034.0</v>
      </c>
      <c r="B428" s="8" t="s">
        <v>3</v>
      </c>
      <c r="C428" s="55"/>
      <c r="D428" s="8">
        <v>510.0</v>
      </c>
      <c r="E428" s="32">
        <v>17.0</v>
      </c>
      <c r="F428" s="27" t="s">
        <v>102</v>
      </c>
      <c r="G428" s="29"/>
      <c r="H428" s="15">
        <v>949924.58</v>
      </c>
      <c r="I428" s="14"/>
      <c r="J428" s="14">
        <f t="shared" si="1"/>
        <v>36040.61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>
        <v>46035.0</v>
      </c>
      <c r="B429" s="8" t="s">
        <v>13</v>
      </c>
      <c r="C429" s="17" t="s">
        <v>14</v>
      </c>
      <c r="D429" s="8">
        <v>102.0</v>
      </c>
      <c r="E429" s="10"/>
      <c r="F429" s="73" t="s">
        <v>60</v>
      </c>
      <c r="G429" s="74">
        <v>46034.0</v>
      </c>
      <c r="H429" s="75"/>
      <c r="I429" s="76">
        <v>3127.06</v>
      </c>
      <c r="J429" s="14">
        <f t="shared" si="1"/>
        <v>39167.67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>
        <v>46035.0</v>
      </c>
      <c r="B430" s="8" t="s">
        <v>13</v>
      </c>
      <c r="C430" s="17" t="s">
        <v>16</v>
      </c>
      <c r="D430" s="8">
        <v>102.0</v>
      </c>
      <c r="E430" s="10"/>
      <c r="F430" s="77" t="s">
        <v>17</v>
      </c>
      <c r="G430" s="78">
        <v>46034.0</v>
      </c>
      <c r="H430" s="79"/>
      <c r="I430" s="80">
        <v>4160.68</v>
      </c>
      <c r="J430" s="14">
        <f t="shared" si="1"/>
        <v>43328.35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>
        <v>46035.0</v>
      </c>
      <c r="B431" s="8" t="s">
        <v>13</v>
      </c>
      <c r="C431" s="17" t="s">
        <v>28</v>
      </c>
      <c r="D431" s="8">
        <v>102.0</v>
      </c>
      <c r="E431" s="10"/>
      <c r="F431" s="81" t="s">
        <v>72</v>
      </c>
      <c r="G431" s="82">
        <v>46034.0</v>
      </c>
      <c r="H431" s="83"/>
      <c r="I431" s="84">
        <v>4656.09</v>
      </c>
      <c r="J431" s="14">
        <f t="shared" si="1"/>
        <v>47984.44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46035.0</v>
      </c>
      <c r="B432" s="8" t="s">
        <v>13</v>
      </c>
      <c r="C432" s="17" t="s">
        <v>18</v>
      </c>
      <c r="D432" s="8">
        <v>102.0</v>
      </c>
      <c r="E432" s="10"/>
      <c r="F432" s="85" t="s">
        <v>73</v>
      </c>
      <c r="G432" s="86">
        <v>46034.0</v>
      </c>
      <c r="H432" s="87"/>
      <c r="I432" s="88">
        <v>5756.98</v>
      </c>
      <c r="J432" s="14">
        <f t="shared" si="1"/>
        <v>53741.42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>
        <v>46035.0</v>
      </c>
      <c r="B433" s="8" t="s">
        <v>13</v>
      </c>
      <c r="C433" s="17" t="s">
        <v>18</v>
      </c>
      <c r="D433" s="8">
        <v>102.0</v>
      </c>
      <c r="E433" s="10"/>
      <c r="F433" s="85" t="s">
        <v>73</v>
      </c>
      <c r="G433" s="86">
        <v>46034.0</v>
      </c>
      <c r="H433" s="87"/>
      <c r="I433" s="88">
        <v>29188.02</v>
      </c>
      <c r="J433" s="14">
        <f t="shared" si="1"/>
        <v>82929.44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>
        <v>46035.0</v>
      </c>
      <c r="B434" s="8" t="s">
        <v>13</v>
      </c>
      <c r="C434" s="17" t="s">
        <v>28</v>
      </c>
      <c r="D434" s="8">
        <v>102.0</v>
      </c>
      <c r="E434" s="10"/>
      <c r="F434" s="81" t="s">
        <v>72</v>
      </c>
      <c r="G434" s="82">
        <v>46034.0</v>
      </c>
      <c r="H434" s="83"/>
      <c r="I434" s="84">
        <v>10246.66</v>
      </c>
      <c r="J434" s="14">
        <f t="shared" si="1"/>
        <v>93176.1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>
        <v>46035.0</v>
      </c>
      <c r="B435" s="8" t="s">
        <v>13</v>
      </c>
      <c r="C435" s="9"/>
      <c r="D435" s="8">
        <v>102.0</v>
      </c>
      <c r="E435" s="10"/>
      <c r="F435" s="77" t="s">
        <v>17</v>
      </c>
      <c r="G435" s="78">
        <v>46034.0</v>
      </c>
      <c r="H435" s="79"/>
      <c r="I435" s="80">
        <v>4015.48</v>
      </c>
      <c r="J435" s="14">
        <f t="shared" si="1"/>
        <v>97191.58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>
        <v>46035.0</v>
      </c>
      <c r="B436" s="8" t="s">
        <v>13</v>
      </c>
      <c r="C436" s="17" t="s">
        <v>14</v>
      </c>
      <c r="D436" s="8">
        <v>102.0</v>
      </c>
      <c r="E436" s="10"/>
      <c r="F436" s="73" t="s">
        <v>60</v>
      </c>
      <c r="G436" s="74">
        <v>46034.0</v>
      </c>
      <c r="H436" s="75"/>
      <c r="I436" s="76">
        <v>2940.23</v>
      </c>
      <c r="J436" s="14">
        <f t="shared" si="1"/>
        <v>100131.81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>
        <v>46035.0</v>
      </c>
      <c r="B437" s="8" t="s">
        <v>10</v>
      </c>
      <c r="C437" s="9"/>
      <c r="D437" s="8">
        <v>612.0</v>
      </c>
      <c r="E437" s="10"/>
      <c r="F437" s="27" t="s">
        <v>24</v>
      </c>
      <c r="G437" s="29"/>
      <c r="H437" s="20">
        <v>59.22</v>
      </c>
      <c r="I437" s="14"/>
      <c r="J437" s="14">
        <f t="shared" si="1"/>
        <v>100072.59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>
        <v>46035.0</v>
      </c>
      <c r="B438" s="8" t="s">
        <v>10</v>
      </c>
      <c r="C438" s="9"/>
      <c r="D438" s="8">
        <v>147.0</v>
      </c>
      <c r="E438" s="10"/>
      <c r="F438" s="27" t="s">
        <v>25</v>
      </c>
      <c r="G438" s="29"/>
      <c r="H438" s="20">
        <v>9.48</v>
      </c>
      <c r="I438" s="14"/>
      <c r="J438" s="14">
        <f t="shared" si="1"/>
        <v>100063.11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>
        <v>46035.0</v>
      </c>
      <c r="B439" s="8" t="s">
        <v>10</v>
      </c>
      <c r="C439" s="9"/>
      <c r="D439" s="8">
        <v>612.0</v>
      </c>
      <c r="E439" s="10"/>
      <c r="F439" s="27" t="s">
        <v>24</v>
      </c>
      <c r="G439" s="29"/>
      <c r="H439" s="45">
        <v>77.11</v>
      </c>
      <c r="I439" s="14"/>
      <c r="J439" s="14">
        <f t="shared" si="1"/>
        <v>99986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>
        <v>46035.0</v>
      </c>
      <c r="B440" s="8" t="s">
        <v>10</v>
      </c>
      <c r="C440" s="9"/>
      <c r="D440" s="8">
        <v>147.0</v>
      </c>
      <c r="E440" s="10"/>
      <c r="F440" s="27" t="s">
        <v>25</v>
      </c>
      <c r="G440" s="29"/>
      <c r="H440" s="45">
        <v>12.34</v>
      </c>
      <c r="I440" s="14"/>
      <c r="J440" s="14">
        <f t="shared" si="1"/>
        <v>99973.66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>
        <v>46035.0</v>
      </c>
      <c r="B441" s="8" t="s">
        <v>10</v>
      </c>
      <c r="C441" s="9"/>
      <c r="D441" s="8">
        <v>612.0</v>
      </c>
      <c r="E441" s="10"/>
      <c r="F441" s="27" t="s">
        <v>24</v>
      </c>
      <c r="G441" s="29"/>
      <c r="H441" s="52">
        <v>77.27</v>
      </c>
      <c r="I441" s="14"/>
      <c r="J441" s="14">
        <f t="shared" si="1"/>
        <v>99896.39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>
        <v>46035.0</v>
      </c>
      <c r="B442" s="8" t="s">
        <v>10</v>
      </c>
      <c r="C442" s="9"/>
      <c r="D442" s="8">
        <v>147.0</v>
      </c>
      <c r="E442" s="10"/>
      <c r="F442" s="27" t="s">
        <v>25</v>
      </c>
      <c r="G442" s="29"/>
      <c r="H442" s="52">
        <v>12.36</v>
      </c>
      <c r="I442" s="14"/>
      <c r="J442" s="14">
        <f t="shared" si="1"/>
        <v>99884.03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>
        <v>46035.0</v>
      </c>
      <c r="B443" s="8" t="s">
        <v>10</v>
      </c>
      <c r="C443" s="9"/>
      <c r="D443" s="8">
        <v>612.0</v>
      </c>
      <c r="E443" s="10"/>
      <c r="F443" s="27" t="s">
        <v>24</v>
      </c>
      <c r="G443" s="29"/>
      <c r="H443" s="26">
        <v>97.95</v>
      </c>
      <c r="I443" s="14"/>
      <c r="J443" s="14">
        <f t="shared" si="1"/>
        <v>99786.08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>
        <v>46035.0</v>
      </c>
      <c r="B444" s="8" t="s">
        <v>10</v>
      </c>
      <c r="C444" s="9"/>
      <c r="D444" s="8">
        <v>147.0</v>
      </c>
      <c r="E444" s="10"/>
      <c r="F444" s="27" t="s">
        <v>25</v>
      </c>
      <c r="G444" s="29"/>
      <c r="H444" s="26">
        <v>15.67</v>
      </c>
      <c r="I444" s="14"/>
      <c r="J444" s="14">
        <f t="shared" si="1"/>
        <v>99770.41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>
        <v>46035.0</v>
      </c>
      <c r="B445" s="8" t="s">
        <v>10</v>
      </c>
      <c r="C445" s="9"/>
      <c r="D445" s="8">
        <v>612.0</v>
      </c>
      <c r="E445" s="10"/>
      <c r="F445" s="27" t="s">
        <v>24</v>
      </c>
      <c r="G445" s="29"/>
      <c r="H445" s="26">
        <v>535.81</v>
      </c>
      <c r="I445" s="14"/>
      <c r="J445" s="14">
        <f t="shared" si="1"/>
        <v>99234.6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>
        <v>46035.0</v>
      </c>
      <c r="B446" s="8" t="s">
        <v>10</v>
      </c>
      <c r="C446" s="9"/>
      <c r="D446" s="8">
        <v>147.0</v>
      </c>
      <c r="E446" s="10"/>
      <c r="F446" s="27" t="s">
        <v>25</v>
      </c>
      <c r="G446" s="29"/>
      <c r="H446" s="26">
        <v>85.73</v>
      </c>
      <c r="I446" s="14"/>
      <c r="J446" s="14">
        <f t="shared" si="1"/>
        <v>99148.87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>
        <v>46035.0</v>
      </c>
      <c r="B447" s="8" t="s">
        <v>10</v>
      </c>
      <c r="C447" s="9"/>
      <c r="D447" s="8">
        <v>612.0</v>
      </c>
      <c r="E447" s="10"/>
      <c r="F447" s="27" t="s">
        <v>24</v>
      </c>
      <c r="G447" s="29"/>
      <c r="H447" s="52">
        <v>190.98</v>
      </c>
      <c r="I447" s="14"/>
      <c r="J447" s="14">
        <f t="shared" si="1"/>
        <v>98957.89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>
        <v>46035.0</v>
      </c>
      <c r="B448" s="8" t="s">
        <v>10</v>
      </c>
      <c r="C448" s="9"/>
      <c r="D448" s="8">
        <v>147.0</v>
      </c>
      <c r="E448" s="10"/>
      <c r="F448" s="27" t="s">
        <v>25</v>
      </c>
      <c r="G448" s="29"/>
      <c r="H448" s="52">
        <v>30.56</v>
      </c>
      <c r="I448" s="14"/>
      <c r="J448" s="14">
        <f t="shared" si="1"/>
        <v>98927.33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>
        <v>46035.0</v>
      </c>
      <c r="B449" s="8" t="s">
        <v>10</v>
      </c>
      <c r="C449" s="9"/>
      <c r="D449" s="8">
        <v>612.0</v>
      </c>
      <c r="E449" s="10"/>
      <c r="F449" s="27" t="s">
        <v>24</v>
      </c>
      <c r="G449" s="29"/>
      <c r="H449" s="45">
        <v>76.62</v>
      </c>
      <c r="I449" s="14"/>
      <c r="J449" s="14">
        <f t="shared" si="1"/>
        <v>98850.71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>
        <v>46035.0</v>
      </c>
      <c r="B450" s="8" t="s">
        <v>10</v>
      </c>
      <c r="C450" s="9"/>
      <c r="D450" s="8">
        <v>147.0</v>
      </c>
      <c r="E450" s="10"/>
      <c r="F450" s="27" t="s">
        <v>25</v>
      </c>
      <c r="G450" s="29"/>
      <c r="H450" s="45">
        <v>12.26</v>
      </c>
      <c r="I450" s="14"/>
      <c r="J450" s="14">
        <f t="shared" si="1"/>
        <v>98838.45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>
        <v>46035.0</v>
      </c>
      <c r="B451" s="8" t="s">
        <v>10</v>
      </c>
      <c r="C451" s="9"/>
      <c r="D451" s="8">
        <v>612.0</v>
      </c>
      <c r="E451" s="10"/>
      <c r="F451" s="27" t="s">
        <v>24</v>
      </c>
      <c r="G451" s="29"/>
      <c r="H451" s="20">
        <v>52.31</v>
      </c>
      <c r="I451" s="14"/>
      <c r="J451" s="14">
        <f t="shared" si="1"/>
        <v>98786.14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>
        <v>46035.0</v>
      </c>
      <c r="B452" s="8" t="s">
        <v>10</v>
      </c>
      <c r="C452" s="9"/>
      <c r="D452" s="8">
        <v>147.0</v>
      </c>
      <c r="E452" s="10"/>
      <c r="F452" s="27" t="s">
        <v>25</v>
      </c>
      <c r="G452" s="29"/>
      <c r="H452" s="20">
        <v>8.37</v>
      </c>
      <c r="I452" s="14"/>
      <c r="J452" s="14">
        <f t="shared" si="1"/>
        <v>98777.77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>
        <v>46035.0</v>
      </c>
      <c r="B453" s="8" t="s">
        <v>13</v>
      </c>
      <c r="C453" s="17" t="s">
        <v>14</v>
      </c>
      <c r="D453" s="8">
        <v>102.0</v>
      </c>
      <c r="E453" s="10"/>
      <c r="F453" s="73" t="s">
        <v>30</v>
      </c>
      <c r="G453" s="74">
        <v>46034.0</v>
      </c>
      <c r="H453" s="75"/>
      <c r="I453" s="76">
        <v>63379.0</v>
      </c>
      <c r="J453" s="14">
        <f t="shared" si="1"/>
        <v>162156.77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46035.0</v>
      </c>
      <c r="B454" s="8" t="s">
        <v>13</v>
      </c>
      <c r="C454" s="9"/>
      <c r="D454" s="8">
        <v>102.0</v>
      </c>
      <c r="E454" s="10"/>
      <c r="F454" s="33" t="s">
        <v>27</v>
      </c>
      <c r="G454" s="29"/>
      <c r="H454" s="14"/>
      <c r="I454" s="15">
        <v>359.1</v>
      </c>
      <c r="J454" s="14">
        <f t="shared" si="1"/>
        <v>162515.87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>
        <v>46035.0</v>
      </c>
      <c r="B455" s="8" t="s">
        <v>13</v>
      </c>
      <c r="C455" s="9"/>
      <c r="D455" s="8">
        <v>102.0</v>
      </c>
      <c r="E455" s="10"/>
      <c r="F455" s="33" t="s">
        <v>27</v>
      </c>
      <c r="G455" s="29"/>
      <c r="H455" s="14"/>
      <c r="I455" s="15">
        <v>377.74</v>
      </c>
      <c r="J455" s="14">
        <f t="shared" si="1"/>
        <v>162893.61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>
        <v>46035.0</v>
      </c>
      <c r="B456" s="8" t="s">
        <v>13</v>
      </c>
      <c r="C456" s="9"/>
      <c r="D456" s="8">
        <v>102.0</v>
      </c>
      <c r="E456" s="10"/>
      <c r="F456" s="33" t="s">
        <v>27</v>
      </c>
      <c r="G456" s="29"/>
      <c r="H456" s="14"/>
      <c r="I456" s="15">
        <v>371.78</v>
      </c>
      <c r="J456" s="14">
        <f t="shared" si="1"/>
        <v>163265.39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>
        <v>46035.0</v>
      </c>
      <c r="B457" s="8" t="s">
        <v>13</v>
      </c>
      <c r="C457" s="9"/>
      <c r="D457" s="8">
        <v>102.0</v>
      </c>
      <c r="E457" s="10"/>
      <c r="F457" s="33" t="s">
        <v>27</v>
      </c>
      <c r="G457" s="29"/>
      <c r="H457" s="14"/>
      <c r="I457" s="15">
        <v>251.81</v>
      </c>
      <c r="J457" s="14">
        <f t="shared" si="1"/>
        <v>163517.2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>
        <v>46035.0</v>
      </c>
      <c r="B458" s="8" t="s">
        <v>13</v>
      </c>
      <c r="C458" s="9"/>
      <c r="D458" s="8">
        <v>102.0</v>
      </c>
      <c r="E458" s="10"/>
      <c r="F458" s="33" t="s">
        <v>27</v>
      </c>
      <c r="G458" s="29"/>
      <c r="H458" s="14"/>
      <c r="I458" s="15">
        <v>441.45</v>
      </c>
      <c r="J458" s="14">
        <f t="shared" si="1"/>
        <v>163958.65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>
        <v>46035.0</v>
      </c>
      <c r="B459" s="8" t="s">
        <v>13</v>
      </c>
      <c r="C459" s="17" t="s">
        <v>16</v>
      </c>
      <c r="D459" s="8">
        <v>102.0</v>
      </c>
      <c r="E459" s="10"/>
      <c r="F459" s="77" t="s">
        <v>52</v>
      </c>
      <c r="G459" s="89"/>
      <c r="H459" s="79"/>
      <c r="I459" s="45">
        <v>184.07</v>
      </c>
      <c r="J459" s="14">
        <f t="shared" si="1"/>
        <v>164142.72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>
        <v>46035.0</v>
      </c>
      <c r="B460" s="8" t="s">
        <v>13</v>
      </c>
      <c r="C460" s="9"/>
      <c r="D460" s="8">
        <v>102.0</v>
      </c>
      <c r="E460" s="10"/>
      <c r="F460" s="33" t="s">
        <v>27</v>
      </c>
      <c r="G460" s="29"/>
      <c r="H460" s="14"/>
      <c r="I460" s="15">
        <v>741.75</v>
      </c>
      <c r="J460" s="14">
        <f t="shared" si="1"/>
        <v>164884.47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>
        <v>46035.0</v>
      </c>
      <c r="B461" s="8" t="s">
        <v>13</v>
      </c>
      <c r="C461" s="9"/>
      <c r="D461" s="8">
        <v>102.0</v>
      </c>
      <c r="E461" s="10"/>
      <c r="F461" s="33" t="s">
        <v>27</v>
      </c>
      <c r="G461" s="29"/>
      <c r="H461" s="14"/>
      <c r="I461" s="15">
        <v>488.21</v>
      </c>
      <c r="J461" s="14">
        <f t="shared" si="1"/>
        <v>165372.68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>
        <v>46035.0</v>
      </c>
      <c r="B462" s="8" t="s">
        <v>13</v>
      </c>
      <c r="C462" s="17" t="s">
        <v>16</v>
      </c>
      <c r="D462" s="8">
        <v>102.0</v>
      </c>
      <c r="E462" s="10"/>
      <c r="F462" s="77" t="s">
        <v>52</v>
      </c>
      <c r="G462" s="89"/>
      <c r="H462" s="79"/>
      <c r="I462" s="45">
        <v>1226.45</v>
      </c>
      <c r="J462" s="14">
        <f t="shared" si="1"/>
        <v>166599.13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>
        <v>46035.0</v>
      </c>
      <c r="B463" s="8" t="s">
        <v>13</v>
      </c>
      <c r="C463" s="9"/>
      <c r="D463" s="8">
        <v>102.0</v>
      </c>
      <c r="E463" s="10"/>
      <c r="F463" s="33" t="s">
        <v>27</v>
      </c>
      <c r="G463" s="29"/>
      <c r="H463" s="14"/>
      <c r="I463" s="15">
        <v>1004.43</v>
      </c>
      <c r="J463" s="14">
        <f t="shared" si="1"/>
        <v>167603.56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>
        <v>46035.0</v>
      </c>
      <c r="B464" s="8" t="s">
        <v>13</v>
      </c>
      <c r="C464" s="17" t="s">
        <v>14</v>
      </c>
      <c r="D464" s="8">
        <v>102.0</v>
      </c>
      <c r="E464" s="10"/>
      <c r="F464" s="73" t="s">
        <v>30</v>
      </c>
      <c r="G464" s="74">
        <v>46032.0</v>
      </c>
      <c r="H464" s="75"/>
      <c r="I464" s="76">
        <v>60002.0</v>
      </c>
      <c r="J464" s="14">
        <f t="shared" si="1"/>
        <v>227605.56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>
        <v>46035.0</v>
      </c>
      <c r="B465" s="8" t="s">
        <v>13</v>
      </c>
      <c r="C465" s="17" t="s">
        <v>18</v>
      </c>
      <c r="D465" s="8">
        <v>102.0</v>
      </c>
      <c r="E465" s="10"/>
      <c r="F465" s="90" t="s">
        <v>27</v>
      </c>
      <c r="G465" s="91"/>
      <c r="H465" s="72"/>
      <c r="I465" s="92">
        <v>960.99</v>
      </c>
      <c r="J465" s="14">
        <f t="shared" si="1"/>
        <v>228566.55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>
        <v>46035.0</v>
      </c>
      <c r="B466" s="8" t="s">
        <v>13</v>
      </c>
      <c r="C466" s="17" t="s">
        <v>16</v>
      </c>
      <c r="D466" s="8">
        <v>102.0</v>
      </c>
      <c r="E466" s="10"/>
      <c r="F466" s="77" t="s">
        <v>52</v>
      </c>
      <c r="G466" s="89"/>
      <c r="H466" s="79"/>
      <c r="I466" s="80">
        <v>2262.85</v>
      </c>
      <c r="J466" s="14">
        <f t="shared" si="1"/>
        <v>230829.4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>
        <v>46035.0</v>
      </c>
      <c r="B467" s="8" t="s">
        <v>13</v>
      </c>
      <c r="C467" s="9"/>
      <c r="D467" s="8">
        <v>102.0</v>
      </c>
      <c r="E467" s="10"/>
      <c r="F467" s="90" t="s">
        <v>27</v>
      </c>
      <c r="G467" s="91"/>
      <c r="H467" s="72"/>
      <c r="I467" s="92">
        <v>372.23</v>
      </c>
      <c r="J467" s="14">
        <f t="shared" si="1"/>
        <v>231201.63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>
        <v>46035.0</v>
      </c>
      <c r="B468" s="8" t="s">
        <v>13</v>
      </c>
      <c r="C468" s="9"/>
      <c r="D468" s="8">
        <v>102.0</v>
      </c>
      <c r="E468" s="10"/>
      <c r="F468" s="90" t="s">
        <v>27</v>
      </c>
      <c r="G468" s="91"/>
      <c r="H468" s="72"/>
      <c r="I468" s="92">
        <v>930.46</v>
      </c>
      <c r="J468" s="14">
        <f t="shared" si="1"/>
        <v>232132.09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>
        <v>46035.0</v>
      </c>
      <c r="B469" s="8" t="s">
        <v>13</v>
      </c>
      <c r="C469" s="9"/>
      <c r="D469" s="8">
        <v>102.0</v>
      </c>
      <c r="E469" s="10"/>
      <c r="F469" s="90" t="s">
        <v>27</v>
      </c>
      <c r="G469" s="91"/>
      <c r="H469" s="72"/>
      <c r="I469" s="92">
        <v>477.81</v>
      </c>
      <c r="J469" s="14">
        <f t="shared" si="1"/>
        <v>232609.9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>
        <v>46035.0</v>
      </c>
      <c r="B470" s="8" t="s">
        <v>13</v>
      </c>
      <c r="C470" s="9"/>
      <c r="D470" s="8">
        <v>102.0</v>
      </c>
      <c r="E470" s="10"/>
      <c r="F470" s="90" t="s">
        <v>27</v>
      </c>
      <c r="G470" s="91"/>
      <c r="H470" s="72"/>
      <c r="I470" s="92">
        <v>859.47</v>
      </c>
      <c r="J470" s="14">
        <f t="shared" si="1"/>
        <v>233469.37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>
        <v>46035.0</v>
      </c>
      <c r="B471" s="8" t="s">
        <v>13</v>
      </c>
      <c r="C471" s="9"/>
      <c r="D471" s="8">
        <v>102.0</v>
      </c>
      <c r="E471" s="10"/>
      <c r="F471" s="90" t="s">
        <v>27</v>
      </c>
      <c r="G471" s="91"/>
      <c r="H471" s="72"/>
      <c r="I471" s="92">
        <v>1161.86</v>
      </c>
      <c r="J471" s="14">
        <f t="shared" si="1"/>
        <v>234631.23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>
        <v>46035.0</v>
      </c>
      <c r="B472" s="8" t="s">
        <v>13</v>
      </c>
      <c r="C472" s="9"/>
      <c r="D472" s="8">
        <v>102.0</v>
      </c>
      <c r="E472" s="10"/>
      <c r="F472" s="90" t="s">
        <v>27</v>
      </c>
      <c r="G472" s="91"/>
      <c r="H472" s="72"/>
      <c r="I472" s="92">
        <v>337.02</v>
      </c>
      <c r="J472" s="14">
        <f t="shared" si="1"/>
        <v>234968.25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>
        <v>46035.0</v>
      </c>
      <c r="B473" s="8" t="s">
        <v>13</v>
      </c>
      <c r="C473" s="9"/>
      <c r="D473" s="8">
        <v>102.0</v>
      </c>
      <c r="E473" s="10"/>
      <c r="F473" s="90" t="s">
        <v>27</v>
      </c>
      <c r="G473" s="91"/>
      <c r="H473" s="72"/>
      <c r="I473" s="92">
        <v>138.67</v>
      </c>
      <c r="J473" s="14">
        <f t="shared" si="1"/>
        <v>235106.92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>
        <v>46035.0</v>
      </c>
      <c r="B474" s="8" t="s">
        <v>13</v>
      </c>
      <c r="C474" s="17" t="s">
        <v>14</v>
      </c>
      <c r="D474" s="8">
        <v>102.0</v>
      </c>
      <c r="E474" s="10"/>
      <c r="F474" s="73" t="s">
        <v>30</v>
      </c>
      <c r="G474" s="74">
        <v>46033.0</v>
      </c>
      <c r="H474" s="75"/>
      <c r="I474" s="76">
        <v>44828.5</v>
      </c>
      <c r="J474" s="14">
        <f t="shared" si="1"/>
        <v>279935.42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>
        <v>46035.0</v>
      </c>
      <c r="B475" s="8" t="s">
        <v>13</v>
      </c>
      <c r="C475" s="17" t="s">
        <v>14</v>
      </c>
      <c r="D475" s="8">
        <v>102.0</v>
      </c>
      <c r="E475" s="10"/>
      <c r="F475" s="73" t="s">
        <v>30</v>
      </c>
      <c r="G475" s="74">
        <v>46031.0</v>
      </c>
      <c r="H475" s="75"/>
      <c r="I475" s="76">
        <v>65390.5</v>
      </c>
      <c r="J475" s="14">
        <f t="shared" si="1"/>
        <v>345325.92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46035.0</v>
      </c>
      <c r="B476" s="8" t="s">
        <v>13</v>
      </c>
      <c r="C476" s="17" t="s">
        <v>14</v>
      </c>
      <c r="D476" s="8">
        <v>102.0</v>
      </c>
      <c r="E476" s="10"/>
      <c r="F476" s="73" t="s">
        <v>30</v>
      </c>
      <c r="G476" s="74">
        <v>46031.0</v>
      </c>
      <c r="H476" s="75"/>
      <c r="I476" s="76">
        <v>7339.5</v>
      </c>
      <c r="J476" s="14">
        <f t="shared" si="1"/>
        <v>352665.42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>
        <v>46035.0</v>
      </c>
      <c r="B477" s="8" t="s">
        <v>13</v>
      </c>
      <c r="C477" s="17" t="s">
        <v>28</v>
      </c>
      <c r="D477" s="8">
        <v>102.0</v>
      </c>
      <c r="E477" s="10"/>
      <c r="F477" s="93" t="s">
        <v>85</v>
      </c>
      <c r="G477" s="94">
        <v>46034.0</v>
      </c>
      <c r="H477" s="95"/>
      <c r="I477" s="96">
        <v>156918.5</v>
      </c>
      <c r="J477" s="14">
        <f t="shared" si="1"/>
        <v>509583.92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>
        <v>46035.0</v>
      </c>
      <c r="B478" s="8" t="s">
        <v>31</v>
      </c>
      <c r="C478" s="9"/>
      <c r="D478" s="8" t="s">
        <v>32</v>
      </c>
      <c r="E478" s="10"/>
      <c r="F478" s="97" t="s">
        <v>56</v>
      </c>
      <c r="G478" s="98"/>
      <c r="H478" s="99">
        <v>400000.0</v>
      </c>
      <c r="I478" s="72"/>
      <c r="J478" s="14">
        <f t="shared" si="1"/>
        <v>109583.92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>
        <v>46036.0</v>
      </c>
      <c r="B479" s="8" t="s">
        <v>13</v>
      </c>
      <c r="C479" s="17" t="s">
        <v>14</v>
      </c>
      <c r="D479" s="8">
        <v>102.0</v>
      </c>
      <c r="E479" s="10"/>
      <c r="F479" s="73" t="s">
        <v>60</v>
      </c>
      <c r="G479" s="74">
        <v>46035.0</v>
      </c>
      <c r="H479" s="75"/>
      <c r="I479" s="76">
        <v>5732.17</v>
      </c>
      <c r="J479" s="14">
        <f t="shared" si="1"/>
        <v>115316.09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>
        <v>46036.0</v>
      </c>
      <c r="B480" s="8" t="s">
        <v>13</v>
      </c>
      <c r="C480" s="17" t="s">
        <v>16</v>
      </c>
      <c r="D480" s="8">
        <v>102.0</v>
      </c>
      <c r="E480" s="10"/>
      <c r="F480" s="77" t="s">
        <v>52</v>
      </c>
      <c r="G480" s="89"/>
      <c r="H480" s="79"/>
      <c r="I480" s="80">
        <v>3655.95</v>
      </c>
      <c r="J480" s="14">
        <f t="shared" si="1"/>
        <v>118972.04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>
        <v>46036.0</v>
      </c>
      <c r="B481" s="8" t="s">
        <v>13</v>
      </c>
      <c r="C481" s="17" t="s">
        <v>28</v>
      </c>
      <c r="D481" s="8">
        <v>102.0</v>
      </c>
      <c r="E481" s="10"/>
      <c r="F481" s="93" t="s">
        <v>72</v>
      </c>
      <c r="G481" s="94">
        <v>46035.0</v>
      </c>
      <c r="H481" s="83"/>
      <c r="I481" s="84">
        <v>12033.82</v>
      </c>
      <c r="J481" s="14">
        <f t="shared" si="1"/>
        <v>131005.86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>
        <v>46036.0</v>
      </c>
      <c r="B482" s="8" t="s">
        <v>13</v>
      </c>
      <c r="C482" s="17" t="s">
        <v>18</v>
      </c>
      <c r="D482" s="8">
        <v>102.0</v>
      </c>
      <c r="E482" s="10"/>
      <c r="F482" s="85" t="s">
        <v>37</v>
      </c>
      <c r="G482" s="86">
        <v>46035.0</v>
      </c>
      <c r="H482" s="87"/>
      <c r="I482" s="88">
        <v>21826.86</v>
      </c>
      <c r="J482" s="14">
        <f t="shared" si="1"/>
        <v>152832.72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>
        <v>46036.0</v>
      </c>
      <c r="B483" s="8" t="s">
        <v>13</v>
      </c>
      <c r="C483" s="17" t="s">
        <v>18</v>
      </c>
      <c r="D483" s="8">
        <v>102.0</v>
      </c>
      <c r="E483" s="10"/>
      <c r="F483" s="85" t="s">
        <v>37</v>
      </c>
      <c r="G483" s="86">
        <v>46035.0</v>
      </c>
      <c r="H483" s="87"/>
      <c r="I483" s="88">
        <v>5617.51</v>
      </c>
      <c r="J483" s="14">
        <f t="shared" si="1"/>
        <v>158450.23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>
        <v>46036.0</v>
      </c>
      <c r="B484" s="8" t="s">
        <v>13</v>
      </c>
      <c r="C484" s="17" t="s">
        <v>28</v>
      </c>
      <c r="D484" s="8">
        <v>102.0</v>
      </c>
      <c r="E484" s="10"/>
      <c r="F484" s="93" t="s">
        <v>72</v>
      </c>
      <c r="G484" s="94">
        <v>46035.0</v>
      </c>
      <c r="H484" s="83"/>
      <c r="I484" s="84">
        <v>13891.16</v>
      </c>
      <c r="J484" s="14">
        <f t="shared" si="1"/>
        <v>172341.39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>
        <v>46036.0</v>
      </c>
      <c r="B485" s="8" t="s">
        <v>13</v>
      </c>
      <c r="C485" s="9"/>
      <c r="D485" s="8">
        <v>102.0</v>
      </c>
      <c r="E485" s="10"/>
      <c r="F485" s="100" t="s">
        <v>103</v>
      </c>
      <c r="G485" s="91"/>
      <c r="H485" s="72"/>
      <c r="I485" s="92">
        <v>17039.24</v>
      </c>
      <c r="J485" s="14">
        <f t="shared" si="1"/>
        <v>189380.63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>
        <v>46036.0</v>
      </c>
      <c r="B486" s="8" t="s">
        <v>13</v>
      </c>
      <c r="C486" s="17" t="s">
        <v>14</v>
      </c>
      <c r="D486" s="8">
        <v>102.0</v>
      </c>
      <c r="E486" s="10"/>
      <c r="F486" s="73" t="s">
        <v>60</v>
      </c>
      <c r="G486" s="74">
        <v>46035.0</v>
      </c>
      <c r="H486" s="75"/>
      <c r="I486" s="76">
        <v>2558.98</v>
      </c>
      <c r="J486" s="14">
        <f t="shared" si="1"/>
        <v>191939.61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>
        <v>46036.0</v>
      </c>
      <c r="B487" s="8" t="s">
        <v>10</v>
      </c>
      <c r="C487" s="9"/>
      <c r="D487" s="8">
        <v>612.0</v>
      </c>
      <c r="E487" s="10"/>
      <c r="F487" s="27" t="s">
        <v>24</v>
      </c>
      <c r="G487" s="29"/>
      <c r="H487" s="20">
        <v>92.36</v>
      </c>
      <c r="I487" s="14"/>
      <c r="J487" s="14">
        <f t="shared" si="1"/>
        <v>191847.25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>
        <v>46036.0</v>
      </c>
      <c r="B488" s="8" t="s">
        <v>10</v>
      </c>
      <c r="C488" s="9"/>
      <c r="D488" s="8">
        <v>147.0</v>
      </c>
      <c r="E488" s="10"/>
      <c r="F488" s="27" t="s">
        <v>25</v>
      </c>
      <c r="G488" s="29"/>
      <c r="H488" s="20">
        <v>14.78</v>
      </c>
      <c r="I488" s="14"/>
      <c r="J488" s="14">
        <f t="shared" si="1"/>
        <v>191832.47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>
        <v>46036.0</v>
      </c>
      <c r="B489" s="8" t="s">
        <v>10</v>
      </c>
      <c r="C489" s="9"/>
      <c r="D489" s="8">
        <v>612.0</v>
      </c>
      <c r="E489" s="10"/>
      <c r="F489" s="27" t="s">
        <v>24</v>
      </c>
      <c r="G489" s="29"/>
      <c r="H489" s="45">
        <v>68.52</v>
      </c>
      <c r="I489" s="14"/>
      <c r="J489" s="14">
        <f t="shared" si="1"/>
        <v>191763.95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>
        <v>46036.0</v>
      </c>
      <c r="B490" s="8" t="s">
        <v>10</v>
      </c>
      <c r="C490" s="9"/>
      <c r="D490" s="8">
        <v>147.0</v>
      </c>
      <c r="E490" s="10"/>
      <c r="F490" s="27" t="s">
        <v>25</v>
      </c>
      <c r="G490" s="29"/>
      <c r="H490" s="45">
        <v>10.96</v>
      </c>
      <c r="I490" s="14"/>
      <c r="J490" s="14">
        <f t="shared" si="1"/>
        <v>191752.99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>
        <v>46036.0</v>
      </c>
      <c r="B491" s="8" t="s">
        <v>10</v>
      </c>
      <c r="C491" s="9"/>
      <c r="D491" s="8">
        <v>612.0</v>
      </c>
      <c r="E491" s="10"/>
      <c r="F491" s="27" t="s">
        <v>24</v>
      </c>
      <c r="G491" s="29"/>
      <c r="H491" s="52">
        <v>230.09</v>
      </c>
      <c r="I491" s="14"/>
      <c r="J491" s="14">
        <f t="shared" si="1"/>
        <v>191522.9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>
        <v>46036.0</v>
      </c>
      <c r="B492" s="8" t="s">
        <v>10</v>
      </c>
      <c r="C492" s="9"/>
      <c r="D492" s="8">
        <v>147.0</v>
      </c>
      <c r="E492" s="10"/>
      <c r="F492" s="27" t="s">
        <v>25</v>
      </c>
      <c r="G492" s="29"/>
      <c r="H492" s="52">
        <v>36.81</v>
      </c>
      <c r="I492" s="14"/>
      <c r="J492" s="14">
        <f t="shared" si="1"/>
        <v>191486.09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>
        <v>46036.0</v>
      </c>
      <c r="B493" s="8" t="s">
        <v>10</v>
      </c>
      <c r="C493" s="9"/>
      <c r="D493" s="8">
        <v>612.0</v>
      </c>
      <c r="E493" s="10"/>
      <c r="F493" s="27" t="s">
        <v>24</v>
      </c>
      <c r="G493" s="29"/>
      <c r="H493" s="26">
        <v>389.61</v>
      </c>
      <c r="I493" s="14"/>
      <c r="J493" s="14">
        <f t="shared" si="1"/>
        <v>191096.48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>
        <v>46036.0</v>
      </c>
      <c r="B494" s="8" t="s">
        <v>10</v>
      </c>
      <c r="C494" s="9"/>
      <c r="D494" s="8">
        <v>147.0</v>
      </c>
      <c r="E494" s="10"/>
      <c r="F494" s="27" t="s">
        <v>25</v>
      </c>
      <c r="G494" s="29"/>
      <c r="H494" s="26">
        <v>62.34</v>
      </c>
      <c r="I494" s="14"/>
      <c r="J494" s="14">
        <f t="shared" si="1"/>
        <v>191034.14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>
        <v>46036.0</v>
      </c>
      <c r="B495" s="8" t="s">
        <v>10</v>
      </c>
      <c r="C495" s="9"/>
      <c r="D495" s="8">
        <v>612.0</v>
      </c>
      <c r="E495" s="10"/>
      <c r="F495" s="27" t="s">
        <v>24</v>
      </c>
      <c r="G495" s="29"/>
      <c r="H495" s="26">
        <v>105.85</v>
      </c>
      <c r="I495" s="14"/>
      <c r="J495" s="14">
        <f t="shared" si="1"/>
        <v>190928.29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>
        <v>46036.0</v>
      </c>
      <c r="B496" s="8" t="s">
        <v>10</v>
      </c>
      <c r="C496" s="9"/>
      <c r="D496" s="8">
        <v>147.0</v>
      </c>
      <c r="E496" s="10"/>
      <c r="F496" s="27" t="s">
        <v>25</v>
      </c>
      <c r="G496" s="29"/>
      <c r="H496" s="26">
        <v>16.94</v>
      </c>
      <c r="I496" s="14"/>
      <c r="J496" s="14">
        <f t="shared" si="1"/>
        <v>190911.35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>
        <v>46036.0</v>
      </c>
      <c r="B497" s="8" t="s">
        <v>10</v>
      </c>
      <c r="C497" s="9"/>
      <c r="D497" s="8">
        <v>612.0</v>
      </c>
      <c r="E497" s="10"/>
      <c r="F497" s="27" t="s">
        <v>24</v>
      </c>
      <c r="G497" s="29"/>
      <c r="H497" s="52">
        <v>272.46</v>
      </c>
      <c r="I497" s="14"/>
      <c r="J497" s="14">
        <f t="shared" si="1"/>
        <v>190638.89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46036.0</v>
      </c>
      <c r="B498" s="8" t="s">
        <v>10</v>
      </c>
      <c r="C498" s="9"/>
      <c r="D498" s="8">
        <v>147.0</v>
      </c>
      <c r="E498" s="10"/>
      <c r="F498" s="27" t="s">
        <v>25</v>
      </c>
      <c r="G498" s="29"/>
      <c r="H498" s="52">
        <v>43.59</v>
      </c>
      <c r="I498" s="14"/>
      <c r="J498" s="14">
        <f t="shared" si="1"/>
        <v>190595.3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>
        <v>46036.0</v>
      </c>
      <c r="B499" s="8" t="s">
        <v>10</v>
      </c>
      <c r="C499" s="9"/>
      <c r="D499" s="8">
        <v>612.0</v>
      </c>
      <c r="E499" s="10"/>
      <c r="F499" s="27" t="s">
        <v>24</v>
      </c>
      <c r="G499" s="29"/>
      <c r="H499" s="15">
        <v>288.35</v>
      </c>
      <c r="I499" s="14"/>
      <c r="J499" s="14">
        <f t="shared" si="1"/>
        <v>190306.95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>
        <v>46036.0</v>
      </c>
      <c r="B500" s="8" t="s">
        <v>10</v>
      </c>
      <c r="C500" s="9"/>
      <c r="D500" s="8">
        <v>147.0</v>
      </c>
      <c r="E500" s="10"/>
      <c r="F500" s="27" t="s">
        <v>25</v>
      </c>
      <c r="G500" s="29"/>
      <c r="H500" s="15">
        <v>46.14</v>
      </c>
      <c r="I500" s="14"/>
      <c r="J500" s="14">
        <f t="shared" si="1"/>
        <v>190260.81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>
        <v>46036.0</v>
      </c>
      <c r="B501" s="8" t="s">
        <v>10</v>
      </c>
      <c r="C501" s="9"/>
      <c r="D501" s="8">
        <v>612.0</v>
      </c>
      <c r="E501" s="10"/>
      <c r="F501" s="27" t="s">
        <v>24</v>
      </c>
      <c r="G501" s="29"/>
      <c r="H501" s="20">
        <v>45.54</v>
      </c>
      <c r="I501" s="14"/>
      <c r="J501" s="14">
        <f t="shared" si="1"/>
        <v>190215.27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>
        <v>46036.0</v>
      </c>
      <c r="B502" s="8" t="s">
        <v>10</v>
      </c>
      <c r="C502" s="9"/>
      <c r="D502" s="8">
        <v>147.0</v>
      </c>
      <c r="E502" s="10"/>
      <c r="F502" s="27" t="s">
        <v>25</v>
      </c>
      <c r="G502" s="29"/>
      <c r="H502" s="20">
        <v>7.29</v>
      </c>
      <c r="I502" s="14"/>
      <c r="J502" s="14">
        <f t="shared" si="1"/>
        <v>190207.98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>
        <v>46036.0</v>
      </c>
      <c r="B503" s="8" t="s">
        <v>13</v>
      </c>
      <c r="C503" s="17" t="s">
        <v>18</v>
      </c>
      <c r="D503" s="8">
        <v>102.0</v>
      </c>
      <c r="E503" s="10"/>
      <c r="F503" s="23" t="s">
        <v>39</v>
      </c>
      <c r="G503" s="53">
        <v>46034.0</v>
      </c>
      <c r="H503" s="25"/>
      <c r="I503" s="26">
        <v>2110.0</v>
      </c>
      <c r="J503" s="14">
        <f t="shared" si="1"/>
        <v>192317.98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>
        <v>46036.0</v>
      </c>
      <c r="B504" s="8" t="s">
        <v>13</v>
      </c>
      <c r="C504" s="17" t="s">
        <v>18</v>
      </c>
      <c r="D504" s="8">
        <v>102.0</v>
      </c>
      <c r="E504" s="10"/>
      <c r="F504" s="85" t="s">
        <v>39</v>
      </c>
      <c r="G504" s="86">
        <v>46034.0</v>
      </c>
      <c r="H504" s="87"/>
      <c r="I504" s="88">
        <v>1957.0</v>
      </c>
      <c r="J504" s="14">
        <f t="shared" si="1"/>
        <v>194274.98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>
        <v>46036.0</v>
      </c>
      <c r="B505" s="8" t="s">
        <v>13</v>
      </c>
      <c r="C505" s="17" t="s">
        <v>18</v>
      </c>
      <c r="D505" s="8">
        <v>102.0</v>
      </c>
      <c r="E505" s="10"/>
      <c r="F505" s="85" t="s">
        <v>39</v>
      </c>
      <c r="G505" s="86">
        <v>46031.0</v>
      </c>
      <c r="H505" s="87"/>
      <c r="I505" s="88">
        <v>79.55</v>
      </c>
      <c r="J505" s="14">
        <f t="shared" si="1"/>
        <v>194354.53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>
        <v>46036.0</v>
      </c>
      <c r="B506" s="8" t="s">
        <v>13</v>
      </c>
      <c r="C506" s="17" t="s">
        <v>18</v>
      </c>
      <c r="D506" s="8">
        <v>102.0</v>
      </c>
      <c r="E506" s="10"/>
      <c r="F506" s="73" t="s">
        <v>30</v>
      </c>
      <c r="G506" s="74">
        <v>46031.0</v>
      </c>
      <c r="H506" s="75"/>
      <c r="I506" s="76">
        <v>624.9</v>
      </c>
      <c r="J506" s="14">
        <f t="shared" si="1"/>
        <v>194979.43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>
        <v>46036.0</v>
      </c>
      <c r="B507" s="8" t="s">
        <v>13</v>
      </c>
      <c r="C507" s="17" t="s">
        <v>18</v>
      </c>
      <c r="D507" s="8">
        <v>102.0</v>
      </c>
      <c r="E507" s="10"/>
      <c r="F507" s="85" t="s">
        <v>39</v>
      </c>
      <c r="G507" s="86">
        <v>46031.0</v>
      </c>
      <c r="H507" s="87"/>
      <c r="I507" s="88">
        <v>281.12</v>
      </c>
      <c r="J507" s="14">
        <f t="shared" si="1"/>
        <v>195260.55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>
        <v>46036.0</v>
      </c>
      <c r="B508" s="8" t="s">
        <v>13</v>
      </c>
      <c r="C508" s="17" t="s">
        <v>18</v>
      </c>
      <c r="D508" s="8">
        <v>102.0</v>
      </c>
      <c r="E508" s="10"/>
      <c r="F508" s="85" t="s">
        <v>39</v>
      </c>
      <c r="G508" s="86">
        <v>46034.0</v>
      </c>
      <c r="H508" s="87"/>
      <c r="I508" s="88">
        <v>841.0</v>
      </c>
      <c r="J508" s="14">
        <f t="shared" si="1"/>
        <v>196101.55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>
        <v>46036.0</v>
      </c>
      <c r="B509" s="8" t="s">
        <v>13</v>
      </c>
      <c r="C509" s="17" t="s">
        <v>18</v>
      </c>
      <c r="D509" s="8">
        <v>102.0</v>
      </c>
      <c r="E509" s="10"/>
      <c r="F509" s="23" t="s">
        <v>39</v>
      </c>
      <c r="G509" s="91"/>
      <c r="H509" s="72"/>
      <c r="I509" s="92">
        <v>4912.0</v>
      </c>
      <c r="J509" s="14">
        <f t="shared" si="1"/>
        <v>201013.55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>
        <v>46036.0</v>
      </c>
      <c r="B510" s="8" t="s">
        <v>13</v>
      </c>
      <c r="C510" s="17" t="s">
        <v>18</v>
      </c>
      <c r="D510" s="8">
        <v>102.0</v>
      </c>
      <c r="E510" s="10"/>
      <c r="F510" s="85" t="s">
        <v>39</v>
      </c>
      <c r="G510" s="86">
        <v>46030.0</v>
      </c>
      <c r="H510" s="87"/>
      <c r="I510" s="88">
        <v>3119.67</v>
      </c>
      <c r="J510" s="14">
        <f t="shared" si="1"/>
        <v>204133.22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>
        <v>46036.0</v>
      </c>
      <c r="B511" s="8" t="s">
        <v>13</v>
      </c>
      <c r="C511" s="17" t="s">
        <v>18</v>
      </c>
      <c r="D511" s="8">
        <v>102.0</v>
      </c>
      <c r="E511" s="10"/>
      <c r="F511" s="85" t="s">
        <v>39</v>
      </c>
      <c r="G511" s="86">
        <v>46031.0</v>
      </c>
      <c r="H511" s="87"/>
      <c r="I511" s="88">
        <v>155.32</v>
      </c>
      <c r="J511" s="14">
        <f t="shared" si="1"/>
        <v>204288.54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>
        <v>46036.0</v>
      </c>
      <c r="B512" s="8" t="s">
        <v>13</v>
      </c>
      <c r="C512" s="9"/>
      <c r="D512" s="8">
        <v>102.0</v>
      </c>
      <c r="E512" s="10"/>
      <c r="F512" s="33" t="s">
        <v>27</v>
      </c>
      <c r="G512" s="29"/>
      <c r="H512" s="14"/>
      <c r="I512" s="15">
        <v>1256.0</v>
      </c>
      <c r="J512" s="14">
        <f t="shared" si="1"/>
        <v>205544.54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>
        <v>46036.0</v>
      </c>
      <c r="B513" s="8" t="s">
        <v>13</v>
      </c>
      <c r="C513" s="9"/>
      <c r="D513" s="8">
        <v>102.0</v>
      </c>
      <c r="E513" s="10"/>
      <c r="F513" s="33" t="s">
        <v>27</v>
      </c>
      <c r="G513" s="29"/>
      <c r="H513" s="14"/>
      <c r="I513" s="15">
        <v>141.26</v>
      </c>
      <c r="J513" s="14">
        <f t="shared" si="1"/>
        <v>205685.8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>
        <v>46036.0</v>
      </c>
      <c r="B514" s="8" t="s">
        <v>13</v>
      </c>
      <c r="C514" s="9"/>
      <c r="D514" s="8">
        <v>102.0</v>
      </c>
      <c r="E514" s="10"/>
      <c r="F514" s="33" t="s">
        <v>27</v>
      </c>
      <c r="G514" s="29"/>
      <c r="H514" s="14"/>
      <c r="I514" s="15">
        <v>250.0</v>
      </c>
      <c r="J514" s="14">
        <f t="shared" si="1"/>
        <v>205935.8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>
        <v>46036.0</v>
      </c>
      <c r="B515" s="8" t="s">
        <v>13</v>
      </c>
      <c r="C515" s="9"/>
      <c r="D515" s="8">
        <v>102.0</v>
      </c>
      <c r="E515" s="10"/>
      <c r="F515" s="33" t="s">
        <v>27</v>
      </c>
      <c r="G515" s="29"/>
      <c r="H515" s="14"/>
      <c r="I515" s="15">
        <v>250.0</v>
      </c>
      <c r="J515" s="14">
        <f t="shared" si="1"/>
        <v>206185.8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>
        <v>46036.0</v>
      </c>
      <c r="B516" s="8" t="s">
        <v>13</v>
      </c>
      <c r="C516" s="9"/>
      <c r="D516" s="8">
        <v>102.0</v>
      </c>
      <c r="E516" s="10"/>
      <c r="F516" s="33" t="s">
        <v>27</v>
      </c>
      <c r="G516" s="29"/>
      <c r="H516" s="14"/>
      <c r="I516" s="15">
        <v>47.0</v>
      </c>
      <c r="J516" s="14">
        <f t="shared" si="1"/>
        <v>206232.8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>
        <v>46036.0</v>
      </c>
      <c r="B517" s="8" t="s">
        <v>13</v>
      </c>
      <c r="C517" s="9"/>
      <c r="D517" s="8">
        <v>102.0</v>
      </c>
      <c r="E517" s="10"/>
      <c r="F517" s="33" t="s">
        <v>27</v>
      </c>
      <c r="G517" s="29"/>
      <c r="H517" s="14"/>
      <c r="I517" s="15">
        <v>186.39</v>
      </c>
      <c r="J517" s="14">
        <f t="shared" si="1"/>
        <v>206419.19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>
        <v>46036.0</v>
      </c>
      <c r="B518" s="8" t="s">
        <v>13</v>
      </c>
      <c r="C518" s="17" t="s">
        <v>18</v>
      </c>
      <c r="D518" s="8">
        <v>102.0</v>
      </c>
      <c r="E518" s="10"/>
      <c r="F518" s="23" t="s">
        <v>39</v>
      </c>
      <c r="G518" s="29"/>
      <c r="H518" s="14"/>
      <c r="I518" s="15">
        <v>90.27</v>
      </c>
      <c r="J518" s="14">
        <f t="shared" si="1"/>
        <v>206509.46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>
        <v>46036.0</v>
      </c>
      <c r="B519" s="8" t="s">
        <v>13</v>
      </c>
      <c r="C519" s="9"/>
      <c r="D519" s="8">
        <v>102.0</v>
      </c>
      <c r="E519" s="10"/>
      <c r="F519" s="33" t="s">
        <v>27</v>
      </c>
      <c r="G519" s="29"/>
      <c r="H519" s="14"/>
      <c r="I519" s="15">
        <v>141.26</v>
      </c>
      <c r="J519" s="14">
        <f t="shared" si="1"/>
        <v>206650.72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46036.0</v>
      </c>
      <c r="B520" s="8" t="s">
        <v>13</v>
      </c>
      <c r="C520" s="9"/>
      <c r="D520" s="8">
        <v>102.0</v>
      </c>
      <c r="E520" s="10"/>
      <c r="F520" s="33" t="s">
        <v>27</v>
      </c>
      <c r="G520" s="29"/>
      <c r="H520" s="14"/>
      <c r="I520" s="15">
        <v>6239.33</v>
      </c>
      <c r="J520" s="14">
        <f t="shared" si="1"/>
        <v>212890.05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>
        <v>46036.0</v>
      </c>
      <c r="B521" s="8" t="s">
        <v>13</v>
      </c>
      <c r="C521" s="9"/>
      <c r="D521" s="8">
        <v>102.0</v>
      </c>
      <c r="E521" s="10"/>
      <c r="F521" s="33" t="s">
        <v>27</v>
      </c>
      <c r="G521" s="29"/>
      <c r="H521" s="14"/>
      <c r="I521" s="15">
        <v>350.0</v>
      </c>
      <c r="J521" s="14">
        <f t="shared" si="1"/>
        <v>213240.05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>
        <v>46036.0</v>
      </c>
      <c r="B522" s="8" t="s">
        <v>13</v>
      </c>
      <c r="C522" s="17" t="s">
        <v>18</v>
      </c>
      <c r="D522" s="8">
        <v>102.0</v>
      </c>
      <c r="E522" s="10"/>
      <c r="F522" s="23" t="s">
        <v>39</v>
      </c>
      <c r="G522" s="53">
        <v>46025.0</v>
      </c>
      <c r="H522" s="25"/>
      <c r="I522" s="26">
        <v>3119.67</v>
      </c>
      <c r="J522" s="14">
        <f t="shared" si="1"/>
        <v>216359.72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>
        <v>46036.0</v>
      </c>
      <c r="B523" s="8" t="s">
        <v>13</v>
      </c>
      <c r="C523" s="17" t="s">
        <v>18</v>
      </c>
      <c r="D523" s="8">
        <v>102.0</v>
      </c>
      <c r="E523" s="10"/>
      <c r="F523" s="23" t="s">
        <v>39</v>
      </c>
      <c r="G523" s="53">
        <v>46025.0</v>
      </c>
      <c r="H523" s="25"/>
      <c r="I523" s="26">
        <v>314.8</v>
      </c>
      <c r="J523" s="14">
        <f t="shared" si="1"/>
        <v>216674.52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>
        <v>46036.0</v>
      </c>
      <c r="B524" s="8" t="s">
        <v>13</v>
      </c>
      <c r="C524" s="17" t="s">
        <v>18</v>
      </c>
      <c r="D524" s="8">
        <v>102.0</v>
      </c>
      <c r="E524" s="10"/>
      <c r="F524" s="23" t="s">
        <v>39</v>
      </c>
      <c r="G524" s="53">
        <v>46025.0</v>
      </c>
      <c r="H524" s="25"/>
      <c r="I524" s="26">
        <v>52.13</v>
      </c>
      <c r="J524" s="14">
        <f t="shared" si="1"/>
        <v>216726.65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>
        <v>46036.0</v>
      </c>
      <c r="B525" s="8" t="s">
        <v>13</v>
      </c>
      <c r="C525" s="9"/>
      <c r="D525" s="8">
        <v>102.0</v>
      </c>
      <c r="E525" s="10"/>
      <c r="F525" s="33" t="s">
        <v>27</v>
      </c>
      <c r="G525" s="29"/>
      <c r="H525" s="14"/>
      <c r="I525" s="15">
        <v>300.0</v>
      </c>
      <c r="J525" s="14">
        <f t="shared" si="1"/>
        <v>217026.65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>
        <v>46036.0</v>
      </c>
      <c r="B526" s="8" t="s">
        <v>13</v>
      </c>
      <c r="C526" s="17" t="s">
        <v>18</v>
      </c>
      <c r="D526" s="8">
        <v>102.0</v>
      </c>
      <c r="E526" s="10"/>
      <c r="F526" s="23" t="s">
        <v>39</v>
      </c>
      <c r="G526" s="53">
        <v>46025.0</v>
      </c>
      <c r="H526" s="25"/>
      <c r="I526" s="26">
        <v>101.64</v>
      </c>
      <c r="J526" s="14">
        <f t="shared" si="1"/>
        <v>217128.29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>
        <v>46036.0</v>
      </c>
      <c r="B527" s="8" t="s">
        <v>13</v>
      </c>
      <c r="C527" s="17" t="s">
        <v>18</v>
      </c>
      <c r="D527" s="8">
        <v>102.0</v>
      </c>
      <c r="E527" s="10"/>
      <c r="F527" s="23" t="s">
        <v>39</v>
      </c>
      <c r="G527" s="53">
        <v>46025.0</v>
      </c>
      <c r="H527" s="25"/>
      <c r="I527" s="26">
        <v>141.26</v>
      </c>
      <c r="J527" s="14">
        <f t="shared" si="1"/>
        <v>217269.55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>
        <v>46036.0</v>
      </c>
      <c r="B528" s="8" t="s">
        <v>13</v>
      </c>
      <c r="C528" s="17" t="s">
        <v>18</v>
      </c>
      <c r="D528" s="8">
        <v>102.0</v>
      </c>
      <c r="E528" s="10"/>
      <c r="F528" s="23" t="s">
        <v>39</v>
      </c>
      <c r="G528" s="53">
        <v>46027.0</v>
      </c>
      <c r="H528" s="25"/>
      <c r="I528" s="26">
        <v>282.5</v>
      </c>
      <c r="J528" s="14">
        <f t="shared" si="1"/>
        <v>217552.05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>
        <v>46036.0</v>
      </c>
      <c r="B529" s="8" t="s">
        <v>13</v>
      </c>
      <c r="C529" s="17" t="s">
        <v>18</v>
      </c>
      <c r="D529" s="8">
        <v>102.0</v>
      </c>
      <c r="E529" s="10"/>
      <c r="F529" s="23" t="s">
        <v>39</v>
      </c>
      <c r="G529" s="53">
        <v>46027.0</v>
      </c>
      <c r="H529" s="25"/>
      <c r="I529" s="26">
        <v>188.34</v>
      </c>
      <c r="J529" s="14">
        <f t="shared" si="1"/>
        <v>217740.39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>
        <v>46036.0</v>
      </c>
      <c r="B530" s="8" t="s">
        <v>13</v>
      </c>
      <c r="C530" s="17" t="s">
        <v>14</v>
      </c>
      <c r="D530" s="8">
        <v>102.0</v>
      </c>
      <c r="E530" s="10"/>
      <c r="F530" s="18" t="s">
        <v>30</v>
      </c>
      <c r="G530" s="40"/>
      <c r="H530" s="41"/>
      <c r="I530" s="20">
        <v>188.34</v>
      </c>
      <c r="J530" s="14">
        <f t="shared" si="1"/>
        <v>217928.73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>
        <v>46036.0</v>
      </c>
      <c r="B531" s="8" t="s">
        <v>13</v>
      </c>
      <c r="C531" s="17" t="s">
        <v>14</v>
      </c>
      <c r="D531" s="8">
        <v>102.0</v>
      </c>
      <c r="E531" s="10"/>
      <c r="F531" s="18" t="s">
        <v>30</v>
      </c>
      <c r="G531" s="40"/>
      <c r="H531" s="41"/>
      <c r="I531" s="20">
        <v>180.0</v>
      </c>
      <c r="J531" s="14">
        <f t="shared" si="1"/>
        <v>218108.73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>
        <v>46036.0</v>
      </c>
      <c r="B532" s="8" t="s">
        <v>13</v>
      </c>
      <c r="C532" s="17" t="s">
        <v>18</v>
      </c>
      <c r="D532" s="8">
        <v>102.0</v>
      </c>
      <c r="E532" s="10"/>
      <c r="F532" s="23" t="s">
        <v>39</v>
      </c>
      <c r="G532" s="40"/>
      <c r="H532" s="41"/>
      <c r="I532" s="20">
        <v>740.92</v>
      </c>
      <c r="J532" s="14">
        <f t="shared" si="1"/>
        <v>218849.65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>
        <v>46036.0</v>
      </c>
      <c r="B533" s="8" t="s">
        <v>13</v>
      </c>
      <c r="C533" s="17" t="s">
        <v>14</v>
      </c>
      <c r="D533" s="8">
        <v>102.0</v>
      </c>
      <c r="E533" s="10"/>
      <c r="F533" s="23" t="s">
        <v>39</v>
      </c>
      <c r="G533" s="40"/>
      <c r="H533" s="41"/>
      <c r="I533" s="20">
        <v>3274.89</v>
      </c>
      <c r="J533" s="14">
        <f t="shared" si="1"/>
        <v>222124.54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>
        <v>46036.0</v>
      </c>
      <c r="B534" s="8" t="s">
        <v>13</v>
      </c>
      <c r="C534" s="17" t="s">
        <v>16</v>
      </c>
      <c r="D534" s="8">
        <v>102.0</v>
      </c>
      <c r="E534" s="10"/>
      <c r="F534" s="23" t="s">
        <v>39</v>
      </c>
      <c r="G534" s="43"/>
      <c r="H534" s="44"/>
      <c r="I534" s="15">
        <v>141.26</v>
      </c>
      <c r="J534" s="14">
        <f t="shared" si="1"/>
        <v>222265.8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>
        <v>46036.0</v>
      </c>
      <c r="B535" s="8" t="s">
        <v>13</v>
      </c>
      <c r="C535" s="17" t="s">
        <v>14</v>
      </c>
      <c r="D535" s="8">
        <v>102.0</v>
      </c>
      <c r="E535" s="10"/>
      <c r="F535" s="18" t="s">
        <v>30</v>
      </c>
      <c r="G535" s="40"/>
      <c r="H535" s="41"/>
      <c r="I535" s="20">
        <v>49.24</v>
      </c>
      <c r="J535" s="14">
        <f t="shared" si="1"/>
        <v>222315.04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>
        <v>46036.0</v>
      </c>
      <c r="B536" s="8" t="s">
        <v>13</v>
      </c>
      <c r="C536" s="17" t="s">
        <v>14</v>
      </c>
      <c r="D536" s="8">
        <v>102.0</v>
      </c>
      <c r="E536" s="10"/>
      <c r="F536" s="18" t="s">
        <v>30</v>
      </c>
      <c r="G536" s="40"/>
      <c r="H536" s="41"/>
      <c r="I536" s="20">
        <v>718.89</v>
      </c>
      <c r="J536" s="14">
        <f t="shared" si="1"/>
        <v>223033.93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>
        <v>46036.0</v>
      </c>
      <c r="B537" s="8" t="s">
        <v>13</v>
      </c>
      <c r="C537" s="17" t="s">
        <v>14</v>
      </c>
      <c r="D537" s="8">
        <v>102.0</v>
      </c>
      <c r="E537" s="10"/>
      <c r="F537" s="18" t="s">
        <v>30</v>
      </c>
      <c r="G537" s="40"/>
      <c r="H537" s="41"/>
      <c r="I537" s="20">
        <v>188.34</v>
      </c>
      <c r="J537" s="14">
        <f t="shared" si="1"/>
        <v>223222.27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>
        <v>46036.0</v>
      </c>
      <c r="B538" s="8" t="s">
        <v>13</v>
      </c>
      <c r="C538" s="17" t="s">
        <v>18</v>
      </c>
      <c r="D538" s="8">
        <v>102.0</v>
      </c>
      <c r="E538" s="10"/>
      <c r="F538" s="23" t="s">
        <v>39</v>
      </c>
      <c r="G538" s="40"/>
      <c r="H538" s="41"/>
      <c r="I538" s="20">
        <v>856.9</v>
      </c>
      <c r="J538" s="14">
        <f t="shared" si="1"/>
        <v>224079.17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>
        <v>46036.0</v>
      </c>
      <c r="B539" s="8" t="s">
        <v>13</v>
      </c>
      <c r="C539" s="17" t="s">
        <v>14</v>
      </c>
      <c r="D539" s="8">
        <v>102.0</v>
      </c>
      <c r="E539" s="10"/>
      <c r="F539" s="18" t="s">
        <v>30</v>
      </c>
      <c r="G539" s="40"/>
      <c r="H539" s="41"/>
      <c r="I539" s="20">
        <v>6472.32</v>
      </c>
      <c r="J539" s="14">
        <f t="shared" si="1"/>
        <v>230551.49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>
        <v>46036.0</v>
      </c>
      <c r="B540" s="8" t="s">
        <v>13</v>
      </c>
      <c r="C540" s="17" t="s">
        <v>28</v>
      </c>
      <c r="D540" s="8">
        <v>102.0</v>
      </c>
      <c r="E540" s="10"/>
      <c r="F540" s="46" t="s">
        <v>104</v>
      </c>
      <c r="G540" s="47">
        <v>46035.0</v>
      </c>
      <c r="H540" s="48"/>
      <c r="I540" s="49">
        <v>97133.0</v>
      </c>
      <c r="J540" s="14">
        <f t="shared" si="1"/>
        <v>327684.49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46036.0</v>
      </c>
      <c r="B541" s="8" t="s">
        <v>13</v>
      </c>
      <c r="C541" s="17" t="s">
        <v>18</v>
      </c>
      <c r="D541" s="8">
        <v>102.0</v>
      </c>
      <c r="E541" s="10"/>
      <c r="F541" s="23" t="s">
        <v>39</v>
      </c>
      <c r="G541" s="53">
        <v>46035.0</v>
      </c>
      <c r="H541" s="25"/>
      <c r="I541" s="26">
        <v>9139.5</v>
      </c>
      <c r="J541" s="14">
        <f t="shared" si="1"/>
        <v>336823.99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>
        <v>46036.0</v>
      </c>
      <c r="B542" s="8" t="s">
        <v>13</v>
      </c>
      <c r="C542" s="17" t="s">
        <v>14</v>
      </c>
      <c r="D542" s="8">
        <v>102.0</v>
      </c>
      <c r="E542" s="10"/>
      <c r="F542" s="73" t="s">
        <v>30</v>
      </c>
      <c r="G542" s="74">
        <v>46035.0</v>
      </c>
      <c r="H542" s="75"/>
      <c r="I542" s="92">
        <v>28380.0</v>
      </c>
      <c r="J542" s="14">
        <f t="shared" si="1"/>
        <v>365203.99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>
        <v>46036.0</v>
      </c>
      <c r="B543" s="8" t="s">
        <v>13</v>
      </c>
      <c r="C543" s="17" t="s">
        <v>14</v>
      </c>
      <c r="D543" s="8">
        <v>102.0</v>
      </c>
      <c r="E543" s="10"/>
      <c r="F543" s="73" t="s">
        <v>30</v>
      </c>
      <c r="G543" s="74">
        <v>46035.0</v>
      </c>
      <c r="H543" s="75"/>
      <c r="I543" s="92">
        <v>431.67</v>
      </c>
      <c r="J543" s="14">
        <f t="shared" si="1"/>
        <v>365635.66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>
        <v>46036.0</v>
      </c>
      <c r="B544" s="8" t="s">
        <v>13</v>
      </c>
      <c r="C544" s="17" t="s">
        <v>14</v>
      </c>
      <c r="D544" s="8">
        <v>102.0</v>
      </c>
      <c r="E544" s="10"/>
      <c r="F544" s="73" t="s">
        <v>30</v>
      </c>
      <c r="G544" s="74">
        <v>46035.0</v>
      </c>
      <c r="H544" s="75"/>
      <c r="I544" s="92">
        <v>245.84</v>
      </c>
      <c r="J544" s="14">
        <f t="shared" si="1"/>
        <v>365881.5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>
        <v>46036.0</v>
      </c>
      <c r="B545" s="8" t="s">
        <v>13</v>
      </c>
      <c r="C545" s="17" t="s">
        <v>14</v>
      </c>
      <c r="D545" s="8">
        <v>102.0</v>
      </c>
      <c r="E545" s="10"/>
      <c r="F545" s="73" t="s">
        <v>30</v>
      </c>
      <c r="G545" s="74">
        <v>46035.0</v>
      </c>
      <c r="H545" s="75"/>
      <c r="I545" s="92">
        <v>454.37</v>
      </c>
      <c r="J545" s="14">
        <f t="shared" si="1"/>
        <v>366335.87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>
        <v>46036.0</v>
      </c>
      <c r="B546" s="8" t="s">
        <v>13</v>
      </c>
      <c r="C546" s="17" t="s">
        <v>14</v>
      </c>
      <c r="D546" s="8">
        <v>102.0</v>
      </c>
      <c r="E546" s="10"/>
      <c r="F546" s="73" t="s">
        <v>30</v>
      </c>
      <c r="G546" s="74">
        <v>46035.0</v>
      </c>
      <c r="H546" s="75"/>
      <c r="I546" s="92">
        <v>942.12</v>
      </c>
      <c r="J546" s="14">
        <f t="shared" si="1"/>
        <v>367277.99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>
        <v>46036.0</v>
      </c>
      <c r="B547" s="8" t="s">
        <v>13</v>
      </c>
      <c r="C547" s="17" t="s">
        <v>14</v>
      </c>
      <c r="D547" s="8">
        <v>102.0</v>
      </c>
      <c r="E547" s="10"/>
      <c r="F547" s="73" t="s">
        <v>30</v>
      </c>
      <c r="G547" s="74">
        <v>46035.0</v>
      </c>
      <c r="H547" s="75"/>
      <c r="I547" s="92">
        <v>518.0</v>
      </c>
      <c r="J547" s="14">
        <f t="shared" si="1"/>
        <v>367795.99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>
        <v>46036.0</v>
      </c>
      <c r="B548" s="8" t="s">
        <v>13</v>
      </c>
      <c r="C548" s="17" t="s">
        <v>14</v>
      </c>
      <c r="D548" s="8">
        <v>102.0</v>
      </c>
      <c r="E548" s="10"/>
      <c r="F548" s="73" t="s">
        <v>30</v>
      </c>
      <c r="G548" s="74">
        <v>46035.0</v>
      </c>
      <c r="H548" s="75"/>
      <c r="I548" s="92">
        <v>435.02</v>
      </c>
      <c r="J548" s="14">
        <f t="shared" si="1"/>
        <v>368231.01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>
        <v>46036.0</v>
      </c>
      <c r="B549" s="8" t="s">
        <v>13</v>
      </c>
      <c r="C549" s="17" t="s">
        <v>14</v>
      </c>
      <c r="D549" s="8">
        <v>102.0</v>
      </c>
      <c r="E549" s="10"/>
      <c r="F549" s="73" t="s">
        <v>30</v>
      </c>
      <c r="G549" s="74">
        <v>46035.0</v>
      </c>
      <c r="H549" s="75"/>
      <c r="I549" s="92">
        <v>1152.68</v>
      </c>
      <c r="J549" s="14">
        <f t="shared" si="1"/>
        <v>369383.69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>
        <v>46036.0</v>
      </c>
      <c r="B550" s="8" t="s">
        <v>13</v>
      </c>
      <c r="C550" s="17" t="s">
        <v>14</v>
      </c>
      <c r="D550" s="8">
        <v>102.0</v>
      </c>
      <c r="E550" s="10"/>
      <c r="F550" s="73" t="s">
        <v>30</v>
      </c>
      <c r="G550" s="74">
        <v>46035.0</v>
      </c>
      <c r="H550" s="75"/>
      <c r="I550" s="92">
        <v>465.76</v>
      </c>
      <c r="J550" s="14">
        <f t="shared" si="1"/>
        <v>369849.45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>
        <v>46036.0</v>
      </c>
      <c r="B551" s="8" t="s">
        <v>13</v>
      </c>
      <c r="C551" s="17" t="s">
        <v>14</v>
      </c>
      <c r="D551" s="8">
        <v>102.0</v>
      </c>
      <c r="E551" s="10"/>
      <c r="F551" s="73" t="s">
        <v>30</v>
      </c>
      <c r="G551" s="74">
        <v>46035.0</v>
      </c>
      <c r="H551" s="75"/>
      <c r="I551" s="92">
        <v>598.87</v>
      </c>
      <c r="J551" s="14">
        <f t="shared" si="1"/>
        <v>370448.32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>
        <v>46036.0</v>
      </c>
      <c r="B552" s="8" t="s">
        <v>13</v>
      </c>
      <c r="C552" s="17" t="s">
        <v>14</v>
      </c>
      <c r="D552" s="8">
        <v>102.0</v>
      </c>
      <c r="E552" s="10"/>
      <c r="F552" s="73" t="s">
        <v>30</v>
      </c>
      <c r="G552" s="74">
        <v>46035.0</v>
      </c>
      <c r="H552" s="75"/>
      <c r="I552" s="92">
        <v>453.37</v>
      </c>
      <c r="J552" s="14">
        <f t="shared" si="1"/>
        <v>370901.69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>
        <v>46036.0</v>
      </c>
      <c r="B553" s="8" t="s">
        <v>13</v>
      </c>
      <c r="C553" s="17" t="s">
        <v>14</v>
      </c>
      <c r="D553" s="8">
        <v>102.0</v>
      </c>
      <c r="E553" s="10"/>
      <c r="F553" s="73" t="s">
        <v>30</v>
      </c>
      <c r="G553" s="74">
        <v>46035.0</v>
      </c>
      <c r="H553" s="75"/>
      <c r="I553" s="92">
        <v>1054.5</v>
      </c>
      <c r="J553" s="14">
        <f t="shared" si="1"/>
        <v>371956.19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>
        <v>46036.0</v>
      </c>
      <c r="B554" s="8" t="s">
        <v>13</v>
      </c>
      <c r="C554" s="17" t="s">
        <v>14</v>
      </c>
      <c r="D554" s="8">
        <v>102.0</v>
      </c>
      <c r="E554" s="10"/>
      <c r="F554" s="73" t="s">
        <v>30</v>
      </c>
      <c r="G554" s="74">
        <v>46035.0</v>
      </c>
      <c r="H554" s="75"/>
      <c r="I554" s="92">
        <v>693.48</v>
      </c>
      <c r="J554" s="14">
        <f t="shared" si="1"/>
        <v>372649.67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>
        <v>46036.0</v>
      </c>
      <c r="B555" s="8" t="s">
        <v>13</v>
      </c>
      <c r="C555" s="17" t="s">
        <v>14</v>
      </c>
      <c r="D555" s="8">
        <v>102.0</v>
      </c>
      <c r="E555" s="10"/>
      <c r="F555" s="73" t="s">
        <v>30</v>
      </c>
      <c r="G555" s="74">
        <v>46035.0</v>
      </c>
      <c r="H555" s="75"/>
      <c r="I555" s="92">
        <v>829.61</v>
      </c>
      <c r="J555" s="14">
        <f t="shared" si="1"/>
        <v>373479.28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>
        <v>46036.0</v>
      </c>
      <c r="B556" s="8" t="s">
        <v>13</v>
      </c>
      <c r="C556" s="9"/>
      <c r="D556" s="8">
        <v>102.0</v>
      </c>
      <c r="E556" s="10"/>
      <c r="F556" s="33" t="s">
        <v>27</v>
      </c>
      <c r="G556" s="29"/>
      <c r="H556" s="14"/>
      <c r="I556" s="15">
        <v>2500.0</v>
      </c>
      <c r="J556" s="14">
        <f t="shared" si="1"/>
        <v>375979.28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>
        <v>46036.0</v>
      </c>
      <c r="B557" s="8" t="s">
        <v>13</v>
      </c>
      <c r="C557" s="17" t="s">
        <v>18</v>
      </c>
      <c r="D557" s="8">
        <v>102.0</v>
      </c>
      <c r="E557" s="10"/>
      <c r="F557" s="23" t="s">
        <v>39</v>
      </c>
      <c r="G557" s="53">
        <v>46034.0</v>
      </c>
      <c r="H557" s="25"/>
      <c r="I557" s="26">
        <v>4819.0</v>
      </c>
      <c r="J557" s="14">
        <f t="shared" si="1"/>
        <v>380798.28</v>
      </c>
      <c r="K557" s="101"/>
      <c r="L557" s="10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>
        <v>46036.0</v>
      </c>
      <c r="B558" s="8" t="s">
        <v>13</v>
      </c>
      <c r="C558" s="17" t="s">
        <v>18</v>
      </c>
      <c r="D558" s="8">
        <v>102.0</v>
      </c>
      <c r="E558" s="10"/>
      <c r="F558" s="23" t="s">
        <v>39</v>
      </c>
      <c r="G558" s="29"/>
      <c r="H558" s="14"/>
      <c r="I558" s="15">
        <v>1088.0</v>
      </c>
      <c r="J558" s="14">
        <f t="shared" si="1"/>
        <v>381886.28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>
        <v>46036.0</v>
      </c>
      <c r="B559" s="8" t="s">
        <v>3</v>
      </c>
      <c r="C559" s="35" t="s">
        <v>105</v>
      </c>
      <c r="D559" s="8">
        <v>510.0</v>
      </c>
      <c r="E559" s="32">
        <v>18.0</v>
      </c>
      <c r="F559" s="27" t="s">
        <v>106</v>
      </c>
      <c r="G559" s="29"/>
      <c r="H559" s="15">
        <v>208729.49</v>
      </c>
      <c r="I559" s="14"/>
      <c r="J559" s="14">
        <f t="shared" si="1"/>
        <v>173156.79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>
        <v>46036.0</v>
      </c>
      <c r="B560" s="8" t="s">
        <v>3</v>
      </c>
      <c r="C560" s="35" t="s">
        <v>40</v>
      </c>
      <c r="D560" s="8">
        <v>510.0</v>
      </c>
      <c r="E560" s="32">
        <v>19.0</v>
      </c>
      <c r="F560" s="27" t="s">
        <v>107</v>
      </c>
      <c r="G560" s="29"/>
      <c r="H560" s="15">
        <v>108076.02</v>
      </c>
      <c r="I560" s="14"/>
      <c r="J560" s="14">
        <f t="shared" si="1"/>
        <v>65080.77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>
        <v>46036.0</v>
      </c>
      <c r="B561" s="8" t="s">
        <v>10</v>
      </c>
      <c r="C561" s="17" t="s">
        <v>57</v>
      </c>
      <c r="D561" s="8">
        <v>612.0</v>
      </c>
      <c r="E561" s="10"/>
      <c r="F561" s="11" t="s">
        <v>108</v>
      </c>
      <c r="G561" s="12"/>
      <c r="H561" s="13">
        <v>17404.0</v>
      </c>
      <c r="I561" s="14"/>
      <c r="J561" s="14">
        <f t="shared" si="1"/>
        <v>47676.77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>
        <v>46036.0</v>
      </c>
      <c r="B562" s="8" t="s">
        <v>10</v>
      </c>
      <c r="C562" s="17" t="s">
        <v>57</v>
      </c>
      <c r="D562" s="8">
        <v>612.0</v>
      </c>
      <c r="E562" s="10"/>
      <c r="F562" s="11" t="s">
        <v>109</v>
      </c>
      <c r="G562" s="12"/>
      <c r="H562" s="13">
        <v>19064.0</v>
      </c>
      <c r="I562" s="14"/>
      <c r="J562" s="14">
        <f t="shared" si="1"/>
        <v>28612.77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46036.0</v>
      </c>
      <c r="B563" s="8" t="s">
        <v>10</v>
      </c>
      <c r="C563" s="17" t="s">
        <v>57</v>
      </c>
      <c r="D563" s="8">
        <v>612.0</v>
      </c>
      <c r="E563" s="10"/>
      <c r="F563" s="11" t="s">
        <v>110</v>
      </c>
      <c r="G563" s="12"/>
      <c r="H563" s="13">
        <v>19064.0</v>
      </c>
      <c r="I563" s="14"/>
      <c r="J563" s="14">
        <f t="shared" si="1"/>
        <v>9548.77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>
        <v>46036.0</v>
      </c>
      <c r="B564" s="8" t="s">
        <v>10</v>
      </c>
      <c r="C564" s="17" t="s">
        <v>57</v>
      </c>
      <c r="D564" s="8">
        <v>612.0</v>
      </c>
      <c r="E564" s="10"/>
      <c r="F564" s="11" t="s">
        <v>111</v>
      </c>
      <c r="G564" s="12"/>
      <c r="H564" s="13">
        <v>6353.0</v>
      </c>
      <c r="I564" s="14"/>
      <c r="J564" s="14">
        <f t="shared" si="1"/>
        <v>3195.77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>
        <v>46037.0</v>
      </c>
      <c r="B565" s="8" t="s">
        <v>13</v>
      </c>
      <c r="C565" s="17" t="s">
        <v>16</v>
      </c>
      <c r="D565" s="8">
        <v>102.0</v>
      </c>
      <c r="E565" s="10"/>
      <c r="F565" s="21" t="s">
        <v>17</v>
      </c>
      <c r="G565" s="43">
        <v>46036.0</v>
      </c>
      <c r="H565" s="44"/>
      <c r="I565" s="45">
        <v>6846.56</v>
      </c>
      <c r="J565" s="14">
        <f t="shared" si="1"/>
        <v>10042.33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>
        <v>46037.0</v>
      </c>
      <c r="B566" s="8" t="s">
        <v>13</v>
      </c>
      <c r="C566" s="17" t="s">
        <v>28</v>
      </c>
      <c r="D566" s="8">
        <v>102.0</v>
      </c>
      <c r="E566" s="10"/>
      <c r="F566" s="46" t="s">
        <v>72</v>
      </c>
      <c r="G566" s="50">
        <v>46036.0</v>
      </c>
      <c r="H566" s="51"/>
      <c r="I566" s="52">
        <v>4085.46</v>
      </c>
      <c r="J566" s="14">
        <f t="shared" si="1"/>
        <v>14127.79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>
        <v>46037.0</v>
      </c>
      <c r="B567" s="8" t="s">
        <v>13</v>
      </c>
      <c r="C567" s="17" t="s">
        <v>18</v>
      </c>
      <c r="D567" s="8">
        <v>102.0</v>
      </c>
      <c r="E567" s="10"/>
      <c r="F567" s="23" t="s">
        <v>37</v>
      </c>
      <c r="G567" s="53">
        <v>46036.0</v>
      </c>
      <c r="H567" s="25"/>
      <c r="I567" s="26">
        <v>12356.34</v>
      </c>
      <c r="J567" s="14">
        <f t="shared" si="1"/>
        <v>26484.13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>
        <v>46037.0</v>
      </c>
      <c r="B568" s="8" t="s">
        <v>13</v>
      </c>
      <c r="C568" s="17" t="s">
        <v>18</v>
      </c>
      <c r="D568" s="8">
        <v>102.0</v>
      </c>
      <c r="E568" s="10"/>
      <c r="F568" s="23" t="s">
        <v>37</v>
      </c>
      <c r="G568" s="53">
        <v>46036.0</v>
      </c>
      <c r="H568" s="25"/>
      <c r="I568" s="26">
        <v>5587.14</v>
      </c>
      <c r="J568" s="14">
        <f t="shared" si="1"/>
        <v>32071.27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>
        <v>46037.0</v>
      </c>
      <c r="B569" s="8" t="s">
        <v>13</v>
      </c>
      <c r="C569" s="17" t="s">
        <v>28</v>
      </c>
      <c r="D569" s="8">
        <v>102.0</v>
      </c>
      <c r="E569" s="10"/>
      <c r="F569" s="46" t="s">
        <v>72</v>
      </c>
      <c r="G569" s="102">
        <v>46036.0</v>
      </c>
      <c r="H569" s="51"/>
      <c r="I569" s="52">
        <v>10889.5</v>
      </c>
      <c r="J569" s="14">
        <f t="shared" si="1"/>
        <v>42960.77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>
        <v>46037.0</v>
      </c>
      <c r="B570" s="8" t="s">
        <v>13</v>
      </c>
      <c r="C570" s="17" t="s">
        <v>16</v>
      </c>
      <c r="D570" s="8">
        <v>102.0</v>
      </c>
      <c r="E570" s="10"/>
      <c r="F570" s="21" t="s">
        <v>17</v>
      </c>
      <c r="G570" s="43">
        <v>46036.0</v>
      </c>
      <c r="H570" s="44"/>
      <c r="I570" s="45">
        <v>6238.11</v>
      </c>
      <c r="J570" s="14">
        <f t="shared" si="1"/>
        <v>49198.88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>
        <v>46037.0</v>
      </c>
      <c r="B571" s="8" t="s">
        <v>13</v>
      </c>
      <c r="C571" s="17" t="s">
        <v>14</v>
      </c>
      <c r="D571" s="8">
        <v>102.0</v>
      </c>
      <c r="E571" s="10"/>
      <c r="F571" s="18" t="s">
        <v>112</v>
      </c>
      <c r="G571" s="42">
        <v>46036.0</v>
      </c>
      <c r="H571" s="41"/>
      <c r="I571" s="20">
        <v>3452.09</v>
      </c>
      <c r="J571" s="14">
        <f t="shared" si="1"/>
        <v>52650.97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>
        <v>46037.0</v>
      </c>
      <c r="B572" s="8" t="s">
        <v>10</v>
      </c>
      <c r="C572" s="9"/>
      <c r="D572" s="8">
        <v>612.0</v>
      </c>
      <c r="E572" s="10"/>
      <c r="F572" s="27" t="s">
        <v>24</v>
      </c>
      <c r="G572" s="29"/>
      <c r="H572" s="45">
        <v>108.41</v>
      </c>
      <c r="I572" s="14"/>
      <c r="J572" s="14">
        <f t="shared" si="1"/>
        <v>52542.56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>
        <v>46037.0</v>
      </c>
      <c r="B573" s="8" t="s">
        <v>10</v>
      </c>
      <c r="C573" s="9"/>
      <c r="D573" s="8">
        <v>147.0</v>
      </c>
      <c r="E573" s="10"/>
      <c r="F573" s="27" t="s">
        <v>25</v>
      </c>
      <c r="G573" s="29"/>
      <c r="H573" s="45">
        <v>17.35</v>
      </c>
      <c r="I573" s="14"/>
      <c r="J573" s="14">
        <f t="shared" si="1"/>
        <v>52525.21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>
        <v>46037.0</v>
      </c>
      <c r="B574" s="8" t="s">
        <v>10</v>
      </c>
      <c r="C574" s="9"/>
      <c r="D574" s="8">
        <v>612.0</v>
      </c>
      <c r="E574" s="10"/>
      <c r="F574" s="27" t="s">
        <v>24</v>
      </c>
      <c r="G574" s="29"/>
      <c r="H574" s="52">
        <v>68.98</v>
      </c>
      <c r="I574" s="14"/>
      <c r="J574" s="14">
        <f t="shared" si="1"/>
        <v>52456.23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>
        <v>46037.0</v>
      </c>
      <c r="B575" s="8" t="s">
        <v>10</v>
      </c>
      <c r="C575" s="9"/>
      <c r="D575" s="8">
        <v>147.0</v>
      </c>
      <c r="E575" s="10"/>
      <c r="F575" s="27" t="s">
        <v>25</v>
      </c>
      <c r="G575" s="29"/>
      <c r="H575" s="52">
        <v>11.04</v>
      </c>
      <c r="I575" s="14"/>
      <c r="J575" s="14">
        <f t="shared" si="1"/>
        <v>52445.19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>
        <v>46037.0</v>
      </c>
      <c r="B576" s="8" t="s">
        <v>10</v>
      </c>
      <c r="C576" s="9"/>
      <c r="D576" s="8">
        <v>612.0</v>
      </c>
      <c r="E576" s="10"/>
      <c r="F576" s="27" t="s">
        <v>24</v>
      </c>
      <c r="G576" s="29"/>
      <c r="H576" s="26">
        <v>223.32</v>
      </c>
      <c r="I576" s="14"/>
      <c r="J576" s="14">
        <f t="shared" si="1"/>
        <v>52221.87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>
        <v>46037.0</v>
      </c>
      <c r="B577" s="8" t="s">
        <v>10</v>
      </c>
      <c r="C577" s="9"/>
      <c r="D577" s="8">
        <v>147.0</v>
      </c>
      <c r="E577" s="10"/>
      <c r="F577" s="27" t="s">
        <v>25</v>
      </c>
      <c r="G577" s="29"/>
      <c r="H577" s="26">
        <v>35.73</v>
      </c>
      <c r="I577" s="14"/>
      <c r="J577" s="14">
        <f t="shared" si="1"/>
        <v>52186.14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>
        <v>46037.0</v>
      </c>
      <c r="B578" s="8" t="s">
        <v>10</v>
      </c>
      <c r="C578" s="9"/>
      <c r="D578" s="8">
        <v>612.0</v>
      </c>
      <c r="E578" s="10"/>
      <c r="F578" s="27" t="s">
        <v>24</v>
      </c>
      <c r="G578" s="29"/>
      <c r="H578" s="26">
        <v>102.28</v>
      </c>
      <c r="I578" s="14"/>
      <c r="J578" s="14">
        <f t="shared" si="1"/>
        <v>52083.86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>
        <v>46037.0</v>
      </c>
      <c r="B579" s="8" t="s">
        <v>10</v>
      </c>
      <c r="C579" s="9"/>
      <c r="D579" s="8">
        <v>147.0</v>
      </c>
      <c r="E579" s="10"/>
      <c r="F579" s="27" t="s">
        <v>25</v>
      </c>
      <c r="G579" s="29"/>
      <c r="H579" s="26">
        <v>16.36</v>
      </c>
      <c r="I579" s="14"/>
      <c r="J579" s="14">
        <f t="shared" si="1"/>
        <v>52067.5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>
        <v>46037.0</v>
      </c>
      <c r="B580" s="8" t="s">
        <v>10</v>
      </c>
      <c r="C580" s="9"/>
      <c r="D580" s="8">
        <v>612.0</v>
      </c>
      <c r="E580" s="10"/>
      <c r="F580" s="27" t="s">
        <v>24</v>
      </c>
      <c r="G580" s="29"/>
      <c r="H580" s="52">
        <v>189.33</v>
      </c>
      <c r="I580" s="14"/>
      <c r="J580" s="14">
        <f t="shared" si="1"/>
        <v>51878.17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>
        <v>46037.0</v>
      </c>
      <c r="B581" s="8" t="s">
        <v>10</v>
      </c>
      <c r="C581" s="9"/>
      <c r="D581" s="8">
        <v>147.0</v>
      </c>
      <c r="E581" s="10"/>
      <c r="F581" s="27" t="s">
        <v>25</v>
      </c>
      <c r="G581" s="29"/>
      <c r="H581" s="52">
        <v>30.29</v>
      </c>
      <c r="I581" s="14"/>
      <c r="J581" s="14">
        <f t="shared" si="1"/>
        <v>51847.88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>
        <v>46037.0</v>
      </c>
      <c r="B582" s="8" t="s">
        <v>10</v>
      </c>
      <c r="C582" s="9"/>
      <c r="D582" s="8">
        <v>612.0</v>
      </c>
      <c r="E582" s="10"/>
      <c r="F582" s="27" t="s">
        <v>24</v>
      </c>
      <c r="G582" s="29"/>
      <c r="H582" s="45">
        <v>118.02</v>
      </c>
      <c r="I582" s="14"/>
      <c r="J582" s="14">
        <f t="shared" si="1"/>
        <v>51729.86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>
        <v>46037.0</v>
      </c>
      <c r="B583" s="8" t="s">
        <v>10</v>
      </c>
      <c r="C583" s="9"/>
      <c r="D583" s="8">
        <v>147.0</v>
      </c>
      <c r="E583" s="10"/>
      <c r="F583" s="27" t="s">
        <v>25</v>
      </c>
      <c r="G583" s="29"/>
      <c r="H583" s="45">
        <v>18.88</v>
      </c>
      <c r="I583" s="14"/>
      <c r="J583" s="14">
        <f t="shared" si="1"/>
        <v>51710.98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46037.0</v>
      </c>
      <c r="B584" s="8" t="s">
        <v>10</v>
      </c>
      <c r="C584" s="9"/>
      <c r="D584" s="8">
        <v>612.0</v>
      </c>
      <c r="E584" s="10"/>
      <c r="F584" s="27" t="s">
        <v>24</v>
      </c>
      <c r="G584" s="29"/>
      <c r="H584" s="20">
        <v>58.64</v>
      </c>
      <c r="I584" s="14"/>
      <c r="J584" s="14">
        <f t="shared" si="1"/>
        <v>51652.34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>
        <v>46037.0</v>
      </c>
      <c r="B585" s="8" t="s">
        <v>10</v>
      </c>
      <c r="C585" s="9"/>
      <c r="D585" s="8">
        <v>147.0</v>
      </c>
      <c r="E585" s="10"/>
      <c r="F585" s="27" t="s">
        <v>25</v>
      </c>
      <c r="G585" s="29"/>
      <c r="H585" s="20">
        <v>9.38</v>
      </c>
      <c r="I585" s="14"/>
      <c r="J585" s="14">
        <f t="shared" si="1"/>
        <v>51642.96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>
        <v>46037.0</v>
      </c>
      <c r="B586" s="8" t="s">
        <v>13</v>
      </c>
      <c r="C586" s="17" t="s">
        <v>28</v>
      </c>
      <c r="D586" s="8">
        <v>102.0</v>
      </c>
      <c r="E586" s="10"/>
      <c r="F586" s="46" t="s">
        <v>99</v>
      </c>
      <c r="G586" s="58">
        <v>46036.0</v>
      </c>
      <c r="H586" s="14"/>
      <c r="I586" s="15">
        <v>151592.5</v>
      </c>
      <c r="J586" s="14">
        <f t="shared" si="1"/>
        <v>203235.46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>
        <v>46037.0</v>
      </c>
      <c r="B587" s="8" t="s">
        <v>13</v>
      </c>
      <c r="C587" s="17" t="s">
        <v>18</v>
      </c>
      <c r="D587" s="8">
        <v>102.0</v>
      </c>
      <c r="E587" s="10"/>
      <c r="F587" s="23" t="s">
        <v>39</v>
      </c>
      <c r="G587" s="53">
        <v>46030.0</v>
      </c>
      <c r="H587" s="25"/>
      <c r="I587" s="26">
        <v>155.32</v>
      </c>
      <c r="J587" s="14">
        <f t="shared" si="1"/>
        <v>203390.78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>
        <v>46037.0</v>
      </c>
      <c r="B588" s="8" t="s">
        <v>13</v>
      </c>
      <c r="C588" s="17" t="s">
        <v>18</v>
      </c>
      <c r="D588" s="8">
        <v>102.0</v>
      </c>
      <c r="E588" s="10"/>
      <c r="F588" s="23" t="s">
        <v>39</v>
      </c>
      <c r="G588" s="53">
        <v>46031.0</v>
      </c>
      <c r="H588" s="25"/>
      <c r="I588" s="26">
        <v>3119.67</v>
      </c>
      <c r="J588" s="14">
        <f t="shared" si="1"/>
        <v>206510.45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>
        <v>46037.0</v>
      </c>
      <c r="B589" s="8" t="s">
        <v>13</v>
      </c>
      <c r="C589" s="17" t="s">
        <v>18</v>
      </c>
      <c r="D589" s="8">
        <v>102.0</v>
      </c>
      <c r="E589" s="10"/>
      <c r="F589" s="23" t="s">
        <v>39</v>
      </c>
      <c r="G589" s="53">
        <v>46031.0</v>
      </c>
      <c r="H589" s="14"/>
      <c r="I589" s="15">
        <v>958.38</v>
      </c>
      <c r="J589" s="14">
        <f t="shared" si="1"/>
        <v>207468.83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>
        <v>46037.0</v>
      </c>
      <c r="B590" s="8" t="s">
        <v>13</v>
      </c>
      <c r="C590" s="17" t="s">
        <v>18</v>
      </c>
      <c r="D590" s="8">
        <v>102.0</v>
      </c>
      <c r="E590" s="10"/>
      <c r="F590" s="23" t="s">
        <v>39</v>
      </c>
      <c r="G590" s="53">
        <v>46034.0</v>
      </c>
      <c r="H590" s="25"/>
      <c r="I590" s="26">
        <v>1346.33</v>
      </c>
      <c r="J590" s="14">
        <f t="shared" si="1"/>
        <v>208815.16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>
        <v>46037.0</v>
      </c>
      <c r="B591" s="8" t="s">
        <v>13</v>
      </c>
      <c r="C591" s="9"/>
      <c r="D591" s="8">
        <v>102.0</v>
      </c>
      <c r="E591" s="10"/>
      <c r="F591" s="33" t="s">
        <v>27</v>
      </c>
      <c r="G591" s="29"/>
      <c r="H591" s="14"/>
      <c r="I591" s="15">
        <v>2831.74</v>
      </c>
      <c r="J591" s="14">
        <f t="shared" si="1"/>
        <v>211646.9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>
        <v>46037.0</v>
      </c>
      <c r="B592" s="8" t="s">
        <v>13</v>
      </c>
      <c r="C592" s="17" t="s">
        <v>18</v>
      </c>
      <c r="D592" s="8">
        <v>102.0</v>
      </c>
      <c r="E592" s="10"/>
      <c r="F592" s="23" t="s">
        <v>39</v>
      </c>
      <c r="G592" s="29"/>
      <c r="H592" s="14"/>
      <c r="I592" s="15">
        <v>1113.7</v>
      </c>
      <c r="J592" s="14">
        <f t="shared" si="1"/>
        <v>212760.6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>
        <v>46037.0</v>
      </c>
      <c r="B593" s="8" t="s">
        <v>13</v>
      </c>
      <c r="C593" s="17" t="s">
        <v>18</v>
      </c>
      <c r="D593" s="8">
        <v>102.0</v>
      </c>
      <c r="E593" s="10"/>
      <c r="F593" s="23" t="s">
        <v>39</v>
      </c>
      <c r="G593" s="29"/>
      <c r="H593" s="14"/>
      <c r="I593" s="15">
        <v>94.17</v>
      </c>
      <c r="J593" s="14">
        <f t="shared" si="1"/>
        <v>212854.77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>
        <v>46037.0</v>
      </c>
      <c r="B594" s="8" t="s">
        <v>13</v>
      </c>
      <c r="C594" s="17" t="s">
        <v>18</v>
      </c>
      <c r="D594" s="8">
        <v>102.0</v>
      </c>
      <c r="E594" s="10"/>
      <c r="F594" s="23" t="s">
        <v>39</v>
      </c>
      <c r="G594" s="53">
        <v>46031.0</v>
      </c>
      <c r="H594" s="25"/>
      <c r="I594" s="26">
        <v>3119.67</v>
      </c>
      <c r="J594" s="14">
        <f t="shared" si="1"/>
        <v>215974.44</v>
      </c>
      <c r="K594" s="103"/>
      <c r="L594" s="104"/>
      <c r="M594" s="103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>
        <v>46037.0</v>
      </c>
      <c r="B595" s="8" t="s">
        <v>13</v>
      </c>
      <c r="C595" s="17" t="s">
        <v>18</v>
      </c>
      <c r="D595" s="8">
        <v>102.0</v>
      </c>
      <c r="E595" s="10"/>
      <c r="F595" s="23" t="s">
        <v>39</v>
      </c>
      <c r="G595" s="53">
        <v>46031.0</v>
      </c>
      <c r="H595" s="14"/>
      <c r="I595" s="15">
        <v>3119.67</v>
      </c>
      <c r="J595" s="14">
        <f t="shared" si="1"/>
        <v>219094.11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>
        <v>46037.0</v>
      </c>
      <c r="B596" s="8" t="s">
        <v>13</v>
      </c>
      <c r="C596" s="17" t="s">
        <v>14</v>
      </c>
      <c r="D596" s="8">
        <v>102.0</v>
      </c>
      <c r="E596" s="10"/>
      <c r="F596" s="18" t="s">
        <v>30</v>
      </c>
      <c r="G596" s="58">
        <v>46036.0</v>
      </c>
      <c r="H596" s="14"/>
      <c r="I596" s="15">
        <v>764.72</v>
      </c>
      <c r="J596" s="14">
        <f t="shared" si="1"/>
        <v>219858.83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>
        <v>46037.0</v>
      </c>
      <c r="B597" s="8" t="s">
        <v>13</v>
      </c>
      <c r="C597" s="17" t="s">
        <v>14</v>
      </c>
      <c r="D597" s="8">
        <v>102.0</v>
      </c>
      <c r="E597" s="10"/>
      <c r="F597" s="18" t="s">
        <v>30</v>
      </c>
      <c r="G597" s="58">
        <v>46036.0</v>
      </c>
      <c r="H597" s="14"/>
      <c r="I597" s="15">
        <v>505.99</v>
      </c>
      <c r="J597" s="14">
        <f t="shared" si="1"/>
        <v>220364.82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>
        <v>46037.0</v>
      </c>
      <c r="B598" s="8" t="s">
        <v>13</v>
      </c>
      <c r="C598" s="17" t="s">
        <v>14</v>
      </c>
      <c r="D598" s="8">
        <v>102.0</v>
      </c>
      <c r="E598" s="10"/>
      <c r="F598" s="18" t="s">
        <v>30</v>
      </c>
      <c r="G598" s="58">
        <v>46036.0</v>
      </c>
      <c r="H598" s="14"/>
      <c r="I598" s="15">
        <v>152.42</v>
      </c>
      <c r="J598" s="14">
        <f t="shared" si="1"/>
        <v>220517.24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>
        <v>46037.0</v>
      </c>
      <c r="B599" s="8" t="s">
        <v>13</v>
      </c>
      <c r="C599" s="17" t="s">
        <v>14</v>
      </c>
      <c r="D599" s="8">
        <v>102.0</v>
      </c>
      <c r="E599" s="10"/>
      <c r="F599" s="18" t="s">
        <v>30</v>
      </c>
      <c r="G599" s="58">
        <v>46036.0</v>
      </c>
      <c r="H599" s="14"/>
      <c r="I599" s="15">
        <v>299.96</v>
      </c>
      <c r="J599" s="14">
        <f t="shared" si="1"/>
        <v>220817.2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>
        <v>46037.0</v>
      </c>
      <c r="B600" s="8" t="s">
        <v>13</v>
      </c>
      <c r="C600" s="17" t="s">
        <v>14</v>
      </c>
      <c r="D600" s="8">
        <v>102.0</v>
      </c>
      <c r="E600" s="10"/>
      <c r="F600" s="18" t="s">
        <v>30</v>
      </c>
      <c r="G600" s="58">
        <v>46036.0</v>
      </c>
      <c r="H600" s="14"/>
      <c r="I600" s="15">
        <v>109.91</v>
      </c>
      <c r="J600" s="14">
        <f t="shared" si="1"/>
        <v>220927.11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>
        <v>46037.0</v>
      </c>
      <c r="B601" s="8" t="s">
        <v>13</v>
      </c>
      <c r="C601" s="17" t="s">
        <v>14</v>
      </c>
      <c r="D601" s="8">
        <v>102.0</v>
      </c>
      <c r="E601" s="10"/>
      <c r="F601" s="18" t="s">
        <v>30</v>
      </c>
      <c r="G601" s="58">
        <v>46036.0</v>
      </c>
      <c r="H601" s="14"/>
      <c r="I601" s="15">
        <v>208.67</v>
      </c>
      <c r="J601" s="14">
        <f t="shared" si="1"/>
        <v>221135.78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>
        <v>46037.0</v>
      </c>
      <c r="B602" s="8" t="s">
        <v>13</v>
      </c>
      <c r="C602" s="17" t="s">
        <v>14</v>
      </c>
      <c r="D602" s="8">
        <v>102.0</v>
      </c>
      <c r="E602" s="10"/>
      <c r="F602" s="18" t="s">
        <v>30</v>
      </c>
      <c r="G602" s="58">
        <v>46036.0</v>
      </c>
      <c r="H602" s="14"/>
      <c r="I602" s="15">
        <v>930.35</v>
      </c>
      <c r="J602" s="14">
        <f t="shared" si="1"/>
        <v>222066.13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>
        <v>46037.0</v>
      </c>
      <c r="B603" s="8" t="s">
        <v>13</v>
      </c>
      <c r="C603" s="17" t="s">
        <v>14</v>
      </c>
      <c r="D603" s="8">
        <v>102.0</v>
      </c>
      <c r="E603" s="10"/>
      <c r="F603" s="18" t="s">
        <v>30</v>
      </c>
      <c r="G603" s="58">
        <v>46036.0</v>
      </c>
      <c r="H603" s="14"/>
      <c r="I603" s="15">
        <v>367.02</v>
      </c>
      <c r="J603" s="14">
        <f t="shared" si="1"/>
        <v>222433.15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>
        <v>46037.0</v>
      </c>
      <c r="B604" s="8" t="s">
        <v>13</v>
      </c>
      <c r="C604" s="17" t="s">
        <v>14</v>
      </c>
      <c r="D604" s="8">
        <v>102.0</v>
      </c>
      <c r="E604" s="10"/>
      <c r="F604" s="18" t="s">
        <v>30</v>
      </c>
      <c r="G604" s="58">
        <v>46036.0</v>
      </c>
      <c r="H604" s="14"/>
      <c r="I604" s="15">
        <v>307.98</v>
      </c>
      <c r="J604" s="14">
        <f t="shared" si="1"/>
        <v>222741.13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46037.0</v>
      </c>
      <c r="B605" s="8" t="s">
        <v>13</v>
      </c>
      <c r="C605" s="17" t="s">
        <v>14</v>
      </c>
      <c r="D605" s="8">
        <v>102.0</v>
      </c>
      <c r="E605" s="10"/>
      <c r="F605" s="18" t="s">
        <v>30</v>
      </c>
      <c r="G605" s="58">
        <v>46036.0</v>
      </c>
      <c r="H605" s="14"/>
      <c r="I605" s="15">
        <v>500.92</v>
      </c>
      <c r="J605" s="14">
        <f t="shared" si="1"/>
        <v>223242.05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>
        <v>46037.0</v>
      </c>
      <c r="B606" s="8" t="s">
        <v>13</v>
      </c>
      <c r="C606" s="17" t="s">
        <v>14</v>
      </c>
      <c r="D606" s="8">
        <v>102.0</v>
      </c>
      <c r="E606" s="10"/>
      <c r="F606" s="18" t="s">
        <v>30</v>
      </c>
      <c r="G606" s="58">
        <v>46036.0</v>
      </c>
      <c r="H606" s="14"/>
      <c r="I606" s="15">
        <v>325.63</v>
      </c>
      <c r="J606" s="14">
        <f t="shared" si="1"/>
        <v>223567.68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>
        <v>46037.0</v>
      </c>
      <c r="B607" s="8" t="s">
        <v>13</v>
      </c>
      <c r="C607" s="17" t="s">
        <v>14</v>
      </c>
      <c r="D607" s="8">
        <v>102.0</v>
      </c>
      <c r="E607" s="10"/>
      <c r="F607" s="18" t="s">
        <v>30</v>
      </c>
      <c r="G607" s="58">
        <v>46036.0</v>
      </c>
      <c r="H607" s="14"/>
      <c r="I607" s="15">
        <v>321.59</v>
      </c>
      <c r="J607" s="14">
        <f t="shared" si="1"/>
        <v>223889.27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>
        <v>46037.0</v>
      </c>
      <c r="B608" s="8" t="s">
        <v>13</v>
      </c>
      <c r="C608" s="17" t="s">
        <v>14</v>
      </c>
      <c r="D608" s="8">
        <v>102.0</v>
      </c>
      <c r="E608" s="10"/>
      <c r="F608" s="18" t="s">
        <v>30</v>
      </c>
      <c r="G608" s="58">
        <v>46036.0</v>
      </c>
      <c r="H608" s="14"/>
      <c r="I608" s="15">
        <v>1369.63</v>
      </c>
      <c r="J608" s="14">
        <f t="shared" si="1"/>
        <v>225258.9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>
        <v>46037.0</v>
      </c>
      <c r="B609" s="8" t="s">
        <v>13</v>
      </c>
      <c r="C609" s="17" t="s">
        <v>14</v>
      </c>
      <c r="D609" s="8">
        <v>102.0</v>
      </c>
      <c r="E609" s="10"/>
      <c r="F609" s="18" t="s">
        <v>30</v>
      </c>
      <c r="G609" s="58">
        <v>46036.0</v>
      </c>
      <c r="H609" s="14"/>
      <c r="I609" s="15">
        <v>1351.55</v>
      </c>
      <c r="J609" s="14">
        <f t="shared" si="1"/>
        <v>226610.45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>
        <v>46037.0</v>
      </c>
      <c r="B610" s="8" t="s">
        <v>13</v>
      </c>
      <c r="C610" s="17" t="s">
        <v>14</v>
      </c>
      <c r="D610" s="8">
        <v>102.0</v>
      </c>
      <c r="E610" s="10"/>
      <c r="F610" s="18" t="s">
        <v>30</v>
      </c>
      <c r="G610" s="58">
        <v>46036.0</v>
      </c>
      <c r="H610" s="14"/>
      <c r="I610" s="15">
        <v>2291.84</v>
      </c>
      <c r="J610" s="14">
        <f t="shared" si="1"/>
        <v>228902.29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>
        <v>46037.0</v>
      </c>
      <c r="B611" s="8" t="s">
        <v>13</v>
      </c>
      <c r="C611" s="17" t="s">
        <v>14</v>
      </c>
      <c r="D611" s="8">
        <v>102.0</v>
      </c>
      <c r="E611" s="10"/>
      <c r="F611" s="18" t="s">
        <v>30</v>
      </c>
      <c r="G611" s="58">
        <v>46036.0</v>
      </c>
      <c r="H611" s="14"/>
      <c r="I611" s="15">
        <v>765.6</v>
      </c>
      <c r="J611" s="14">
        <f t="shared" si="1"/>
        <v>229667.89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>
        <v>46037.0</v>
      </c>
      <c r="B612" s="8" t="s">
        <v>13</v>
      </c>
      <c r="C612" s="17" t="s">
        <v>14</v>
      </c>
      <c r="D612" s="8">
        <v>102.0</v>
      </c>
      <c r="E612" s="10"/>
      <c r="F612" s="18" t="s">
        <v>30</v>
      </c>
      <c r="G612" s="58">
        <v>46036.0</v>
      </c>
      <c r="H612" s="14"/>
      <c r="I612" s="15">
        <v>62.08</v>
      </c>
      <c r="J612" s="14">
        <f t="shared" si="1"/>
        <v>229729.97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>
        <v>46037.0</v>
      </c>
      <c r="B613" s="8" t="s">
        <v>13</v>
      </c>
      <c r="C613" s="17" t="s">
        <v>14</v>
      </c>
      <c r="D613" s="8">
        <v>102.0</v>
      </c>
      <c r="E613" s="10"/>
      <c r="F613" s="18" t="s">
        <v>30</v>
      </c>
      <c r="G613" s="58">
        <v>46036.0</v>
      </c>
      <c r="H613" s="14"/>
      <c r="I613" s="15">
        <v>35237.0</v>
      </c>
      <c r="J613" s="14">
        <f t="shared" si="1"/>
        <v>264966.97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>
        <v>46037.0</v>
      </c>
      <c r="B614" s="8" t="s">
        <v>13</v>
      </c>
      <c r="C614" s="17" t="s">
        <v>18</v>
      </c>
      <c r="D614" s="8">
        <v>102.0</v>
      </c>
      <c r="E614" s="10"/>
      <c r="F614" s="23" t="s">
        <v>39</v>
      </c>
      <c r="G614" s="53">
        <v>46036.0</v>
      </c>
      <c r="H614" s="25"/>
      <c r="I614" s="26">
        <v>4980.5</v>
      </c>
      <c r="J614" s="14">
        <f t="shared" si="1"/>
        <v>269947.47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>
        <v>46037.0</v>
      </c>
      <c r="B615" s="8" t="s">
        <v>13</v>
      </c>
      <c r="C615" s="17" t="s">
        <v>18</v>
      </c>
      <c r="D615" s="8">
        <v>102.0</v>
      </c>
      <c r="E615" s="10"/>
      <c r="F615" s="23" t="s">
        <v>39</v>
      </c>
      <c r="G615" s="36"/>
      <c r="H615" s="25"/>
      <c r="I615" s="26">
        <v>5053.0</v>
      </c>
      <c r="J615" s="14">
        <f t="shared" si="1"/>
        <v>275000.47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>
        <v>46037.0</v>
      </c>
      <c r="B616" s="8" t="s">
        <v>31</v>
      </c>
      <c r="C616" s="9"/>
      <c r="D616" s="8" t="s">
        <v>32</v>
      </c>
      <c r="E616" s="10"/>
      <c r="F616" s="37" t="s">
        <v>113</v>
      </c>
      <c r="G616" s="38"/>
      <c r="H616" s="39">
        <v>185000.0</v>
      </c>
      <c r="I616" s="14"/>
      <c r="J616" s="14">
        <f t="shared" si="1"/>
        <v>90000.47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>
        <v>46037.0</v>
      </c>
      <c r="B617" s="8" t="s">
        <v>10</v>
      </c>
      <c r="C617" s="9"/>
      <c r="D617" s="8">
        <v>612.0</v>
      </c>
      <c r="E617" s="10"/>
      <c r="F617" s="11" t="s">
        <v>114</v>
      </c>
      <c r="G617" s="12"/>
      <c r="H617" s="13">
        <v>21559.0</v>
      </c>
      <c r="I617" s="14"/>
      <c r="J617" s="14">
        <f t="shared" si="1"/>
        <v>68441.47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>
        <v>46037.0</v>
      </c>
      <c r="B618" s="8" t="s">
        <v>10</v>
      </c>
      <c r="C618" s="9"/>
      <c r="D618" s="8">
        <v>612.0</v>
      </c>
      <c r="E618" s="10"/>
      <c r="F618" s="11" t="s">
        <v>115</v>
      </c>
      <c r="G618" s="12"/>
      <c r="H618" s="13">
        <v>3719.0</v>
      </c>
      <c r="I618" s="14"/>
      <c r="J618" s="14">
        <f t="shared" si="1"/>
        <v>64722.47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>
        <v>46037.0</v>
      </c>
      <c r="B619" s="8" t="s">
        <v>10</v>
      </c>
      <c r="C619" s="9"/>
      <c r="D619" s="8">
        <v>612.0</v>
      </c>
      <c r="E619" s="10"/>
      <c r="F619" s="11" t="s">
        <v>116</v>
      </c>
      <c r="G619" s="12"/>
      <c r="H619" s="13">
        <v>10590.0</v>
      </c>
      <c r="I619" s="14"/>
      <c r="J619" s="14">
        <f t="shared" si="1"/>
        <v>54132.47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>
        <v>46037.0</v>
      </c>
      <c r="B620" s="8" t="s">
        <v>10</v>
      </c>
      <c r="C620" s="9"/>
      <c r="D620" s="8">
        <v>621.0</v>
      </c>
      <c r="E620" s="10"/>
      <c r="F620" s="11" t="s">
        <v>117</v>
      </c>
      <c r="G620" s="12"/>
      <c r="H620" s="13">
        <v>3719.0</v>
      </c>
      <c r="I620" s="14"/>
      <c r="J620" s="14">
        <f t="shared" si="1"/>
        <v>50413.47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>
        <v>46038.0</v>
      </c>
      <c r="B621" s="8" t="s">
        <v>13</v>
      </c>
      <c r="C621" s="17" t="s">
        <v>14</v>
      </c>
      <c r="D621" s="8">
        <v>102.0</v>
      </c>
      <c r="E621" s="10"/>
      <c r="F621" s="18" t="s">
        <v>79</v>
      </c>
      <c r="G621" s="42">
        <v>46037.0</v>
      </c>
      <c r="H621" s="41"/>
      <c r="I621" s="20">
        <v>3599.8</v>
      </c>
      <c r="J621" s="14">
        <f t="shared" si="1"/>
        <v>54013.27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>
        <v>46038.0</v>
      </c>
      <c r="B622" s="8" t="s">
        <v>13</v>
      </c>
      <c r="C622" s="17" t="s">
        <v>16</v>
      </c>
      <c r="D622" s="8">
        <v>102.0</v>
      </c>
      <c r="E622" s="10"/>
      <c r="F622" s="21" t="s">
        <v>17</v>
      </c>
      <c r="G622" s="43">
        <v>46037.0</v>
      </c>
      <c r="H622" s="44"/>
      <c r="I622" s="45">
        <v>6422.8</v>
      </c>
      <c r="J622" s="14">
        <f t="shared" si="1"/>
        <v>60436.07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>
        <v>46038.0</v>
      </c>
      <c r="B623" s="8" t="s">
        <v>13</v>
      </c>
      <c r="C623" s="17" t="s">
        <v>28</v>
      </c>
      <c r="D623" s="8">
        <v>102.0</v>
      </c>
      <c r="E623" s="10"/>
      <c r="F623" s="46" t="s">
        <v>35</v>
      </c>
      <c r="G623" s="47">
        <v>45672.0</v>
      </c>
      <c r="H623" s="48"/>
      <c r="I623" s="49">
        <v>3645.08</v>
      </c>
      <c r="J623" s="14">
        <f t="shared" si="1"/>
        <v>64081.15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>
        <v>46038.0</v>
      </c>
      <c r="B624" s="8" t="s">
        <v>13</v>
      </c>
      <c r="C624" s="17" t="s">
        <v>18</v>
      </c>
      <c r="D624" s="8">
        <v>102.0</v>
      </c>
      <c r="E624" s="10"/>
      <c r="F624" s="23" t="s">
        <v>61</v>
      </c>
      <c r="G624" s="53">
        <v>46037.0</v>
      </c>
      <c r="H624" s="25"/>
      <c r="I624" s="26">
        <v>3556.5</v>
      </c>
      <c r="J624" s="14">
        <f t="shared" si="1"/>
        <v>67637.65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>
        <v>46038.0</v>
      </c>
      <c r="B625" s="8" t="s">
        <v>13</v>
      </c>
      <c r="C625" s="17" t="s">
        <v>18</v>
      </c>
      <c r="D625" s="8">
        <v>102.0</v>
      </c>
      <c r="E625" s="10"/>
      <c r="F625" s="23" t="s">
        <v>61</v>
      </c>
      <c r="G625" s="53">
        <v>46037.0</v>
      </c>
      <c r="H625" s="25"/>
      <c r="I625" s="26">
        <v>5824.04</v>
      </c>
      <c r="J625" s="14">
        <f t="shared" si="1"/>
        <v>73461.69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>
        <v>46038.0</v>
      </c>
      <c r="B626" s="8" t="s">
        <v>13</v>
      </c>
      <c r="C626" s="17" t="s">
        <v>28</v>
      </c>
      <c r="D626" s="8">
        <v>102.0</v>
      </c>
      <c r="E626" s="10"/>
      <c r="F626" s="46" t="s">
        <v>35</v>
      </c>
      <c r="G626" s="47">
        <v>45672.0</v>
      </c>
      <c r="H626" s="48"/>
      <c r="I626" s="49">
        <v>5864.37</v>
      </c>
      <c r="J626" s="14">
        <f t="shared" si="1"/>
        <v>79326.06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46038.0</v>
      </c>
      <c r="B627" s="8" t="s">
        <v>13</v>
      </c>
      <c r="C627" s="17" t="s">
        <v>16</v>
      </c>
      <c r="D627" s="8">
        <v>102.0</v>
      </c>
      <c r="E627" s="10"/>
      <c r="F627" s="21" t="s">
        <v>17</v>
      </c>
      <c r="G627" s="43">
        <v>46037.0</v>
      </c>
      <c r="H627" s="44"/>
      <c r="I627" s="45">
        <v>18775.06</v>
      </c>
      <c r="J627" s="14">
        <f t="shared" si="1"/>
        <v>98101.12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>
        <v>46038.0</v>
      </c>
      <c r="B628" s="8" t="s">
        <v>13</v>
      </c>
      <c r="C628" s="17" t="s">
        <v>14</v>
      </c>
      <c r="D628" s="8">
        <v>102.0</v>
      </c>
      <c r="E628" s="10"/>
      <c r="F628" s="18" t="s">
        <v>79</v>
      </c>
      <c r="G628" s="42">
        <v>46037.0</v>
      </c>
      <c r="H628" s="41"/>
      <c r="I628" s="20">
        <v>2512.36</v>
      </c>
      <c r="J628" s="14">
        <f t="shared" si="1"/>
        <v>100613.48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>
        <v>46038.0</v>
      </c>
      <c r="B629" s="8" t="s">
        <v>10</v>
      </c>
      <c r="C629" s="9"/>
      <c r="D629" s="8">
        <v>612.0</v>
      </c>
      <c r="E629" s="10"/>
      <c r="F629" s="27" t="s">
        <v>24</v>
      </c>
      <c r="G629" s="29"/>
      <c r="H629" s="20">
        <v>60.6</v>
      </c>
      <c r="I629" s="14"/>
      <c r="J629" s="14">
        <f t="shared" si="1"/>
        <v>100552.88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>
        <v>46038.0</v>
      </c>
      <c r="B630" s="8" t="s">
        <v>10</v>
      </c>
      <c r="C630" s="9"/>
      <c r="D630" s="8">
        <v>147.0</v>
      </c>
      <c r="E630" s="10"/>
      <c r="F630" s="27" t="s">
        <v>25</v>
      </c>
      <c r="G630" s="29"/>
      <c r="H630" s="20">
        <v>9.7</v>
      </c>
      <c r="I630" s="14"/>
      <c r="J630" s="14">
        <f t="shared" si="1"/>
        <v>100543.18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>
        <v>46038.0</v>
      </c>
      <c r="B631" s="8" t="s">
        <v>10</v>
      </c>
      <c r="C631" s="9"/>
      <c r="D631" s="8">
        <v>612.0</v>
      </c>
      <c r="E631" s="10"/>
      <c r="F631" s="27" t="s">
        <v>24</v>
      </c>
      <c r="G631" s="29"/>
      <c r="H631" s="45">
        <v>98.26</v>
      </c>
      <c r="I631" s="14"/>
      <c r="J631" s="14">
        <f t="shared" si="1"/>
        <v>100444.92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>
        <v>46038.0</v>
      </c>
      <c r="B632" s="8" t="s">
        <v>10</v>
      </c>
      <c r="C632" s="9"/>
      <c r="D632" s="8">
        <v>147.0</v>
      </c>
      <c r="E632" s="10"/>
      <c r="F632" s="27" t="s">
        <v>25</v>
      </c>
      <c r="G632" s="29"/>
      <c r="H632" s="45">
        <v>15.72</v>
      </c>
      <c r="I632" s="14"/>
      <c r="J632" s="14">
        <f t="shared" si="1"/>
        <v>100429.2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>
        <v>46038.0</v>
      </c>
      <c r="B633" s="8" t="s">
        <v>10</v>
      </c>
      <c r="C633" s="9"/>
      <c r="D633" s="8">
        <v>612.0</v>
      </c>
      <c r="E633" s="10"/>
      <c r="F633" s="27" t="s">
        <v>24</v>
      </c>
      <c r="G633" s="29"/>
      <c r="H633" s="52">
        <v>64.3</v>
      </c>
      <c r="I633" s="14"/>
      <c r="J633" s="14">
        <f t="shared" si="1"/>
        <v>100364.9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>
        <v>46038.0</v>
      </c>
      <c r="B634" s="8" t="s">
        <v>10</v>
      </c>
      <c r="C634" s="9"/>
      <c r="D634" s="8">
        <v>147.0</v>
      </c>
      <c r="E634" s="10"/>
      <c r="F634" s="27" t="s">
        <v>25</v>
      </c>
      <c r="G634" s="29"/>
      <c r="H634" s="52">
        <v>10.29</v>
      </c>
      <c r="I634" s="14"/>
      <c r="J634" s="14">
        <f t="shared" si="1"/>
        <v>100354.61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>
        <v>46038.0</v>
      </c>
      <c r="B635" s="8" t="s">
        <v>10</v>
      </c>
      <c r="C635" s="9"/>
      <c r="D635" s="8">
        <v>612.0</v>
      </c>
      <c r="E635" s="10"/>
      <c r="F635" s="27" t="s">
        <v>24</v>
      </c>
      <c r="G635" s="29"/>
      <c r="H635" s="26">
        <v>54.42</v>
      </c>
      <c r="I635" s="14"/>
      <c r="J635" s="14">
        <f t="shared" si="1"/>
        <v>100300.19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>
        <v>46038.0</v>
      </c>
      <c r="B636" s="8" t="s">
        <v>10</v>
      </c>
      <c r="C636" s="9"/>
      <c r="D636" s="8">
        <v>147.0</v>
      </c>
      <c r="E636" s="10"/>
      <c r="F636" s="27" t="s">
        <v>25</v>
      </c>
      <c r="G636" s="29"/>
      <c r="H636" s="26">
        <v>8.71</v>
      </c>
      <c r="I636" s="14"/>
      <c r="J636" s="14">
        <f t="shared" si="1"/>
        <v>100291.48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>
        <v>46038.0</v>
      </c>
      <c r="B637" s="8" t="s">
        <v>10</v>
      </c>
      <c r="C637" s="9"/>
      <c r="D637" s="8">
        <v>612.0</v>
      </c>
      <c r="E637" s="10"/>
      <c r="F637" s="27" t="s">
        <v>24</v>
      </c>
      <c r="G637" s="29"/>
      <c r="H637" s="26">
        <v>106.0</v>
      </c>
      <c r="I637" s="14"/>
      <c r="J637" s="14">
        <f t="shared" si="1"/>
        <v>100185.48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>
        <v>46038.0</v>
      </c>
      <c r="B638" s="8" t="s">
        <v>10</v>
      </c>
      <c r="C638" s="9"/>
      <c r="D638" s="8">
        <v>147.0</v>
      </c>
      <c r="E638" s="10"/>
      <c r="F638" s="27" t="s">
        <v>25</v>
      </c>
      <c r="G638" s="29"/>
      <c r="H638" s="26">
        <v>16.96</v>
      </c>
      <c r="I638" s="14"/>
      <c r="J638" s="14">
        <f t="shared" si="1"/>
        <v>100168.52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>
        <v>46038.0</v>
      </c>
      <c r="B639" s="8" t="s">
        <v>10</v>
      </c>
      <c r="C639" s="9"/>
      <c r="D639" s="8">
        <v>612.0</v>
      </c>
      <c r="E639" s="10"/>
      <c r="F639" s="27" t="s">
        <v>24</v>
      </c>
      <c r="G639" s="29"/>
      <c r="H639" s="52">
        <v>110.55</v>
      </c>
      <c r="I639" s="14"/>
      <c r="J639" s="14">
        <f t="shared" si="1"/>
        <v>100057.97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>
        <v>46038.0</v>
      </c>
      <c r="B640" s="8" t="s">
        <v>10</v>
      </c>
      <c r="C640" s="9"/>
      <c r="D640" s="8">
        <v>147.0</v>
      </c>
      <c r="E640" s="10"/>
      <c r="F640" s="27" t="s">
        <v>25</v>
      </c>
      <c r="G640" s="29"/>
      <c r="H640" s="52">
        <v>17.69</v>
      </c>
      <c r="I640" s="14"/>
      <c r="J640" s="14">
        <f t="shared" si="1"/>
        <v>100040.28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>
        <v>46038.0</v>
      </c>
      <c r="B641" s="8" t="s">
        <v>10</v>
      </c>
      <c r="C641" s="9"/>
      <c r="D641" s="8">
        <v>612.0</v>
      </c>
      <c r="E641" s="10"/>
      <c r="F641" s="27" t="s">
        <v>24</v>
      </c>
      <c r="G641" s="29"/>
      <c r="H641" s="45">
        <v>356.87</v>
      </c>
      <c r="I641" s="14"/>
      <c r="J641" s="14">
        <f t="shared" si="1"/>
        <v>99683.41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>
        <v>46038.0</v>
      </c>
      <c r="B642" s="8" t="s">
        <v>10</v>
      </c>
      <c r="C642" s="9"/>
      <c r="D642" s="8">
        <v>147.0</v>
      </c>
      <c r="E642" s="10"/>
      <c r="F642" s="27" t="s">
        <v>25</v>
      </c>
      <c r="G642" s="29"/>
      <c r="H642" s="45">
        <v>57.1</v>
      </c>
      <c r="I642" s="14"/>
      <c r="J642" s="14">
        <f t="shared" si="1"/>
        <v>99626.31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>
        <v>46038.0</v>
      </c>
      <c r="B643" s="8" t="s">
        <v>10</v>
      </c>
      <c r="C643" s="9"/>
      <c r="D643" s="8">
        <v>612.0</v>
      </c>
      <c r="E643" s="10"/>
      <c r="F643" s="27" t="s">
        <v>24</v>
      </c>
      <c r="G643" s="29"/>
      <c r="H643" s="20">
        <v>40.03</v>
      </c>
      <c r="I643" s="14"/>
      <c r="J643" s="14">
        <f t="shared" si="1"/>
        <v>99586.28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>
        <v>46038.0</v>
      </c>
      <c r="B644" s="8" t="s">
        <v>10</v>
      </c>
      <c r="C644" s="9"/>
      <c r="D644" s="8">
        <v>147.0</v>
      </c>
      <c r="E644" s="10"/>
      <c r="F644" s="27" t="s">
        <v>25</v>
      </c>
      <c r="G644" s="29"/>
      <c r="H644" s="20">
        <v>6.4</v>
      </c>
      <c r="I644" s="14"/>
      <c r="J644" s="14">
        <f t="shared" si="1"/>
        <v>99579.88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>
        <v>46038.0</v>
      </c>
      <c r="B645" s="8" t="s">
        <v>13</v>
      </c>
      <c r="C645" s="17" t="s">
        <v>14</v>
      </c>
      <c r="D645" s="8">
        <v>102.0</v>
      </c>
      <c r="E645" s="10"/>
      <c r="F645" s="18" t="s">
        <v>79</v>
      </c>
      <c r="G645" s="42">
        <v>46037.0</v>
      </c>
      <c r="H645" s="41"/>
      <c r="I645" s="20">
        <v>3327.83</v>
      </c>
      <c r="J645" s="14">
        <f t="shared" si="1"/>
        <v>102907.71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>
        <v>46038.0</v>
      </c>
      <c r="B646" s="8" t="s">
        <v>13</v>
      </c>
      <c r="C646" s="17" t="s">
        <v>28</v>
      </c>
      <c r="D646" s="8">
        <v>102.0</v>
      </c>
      <c r="E646" s="10"/>
      <c r="F646" s="46" t="s">
        <v>35</v>
      </c>
      <c r="G646" s="47">
        <v>45672.0</v>
      </c>
      <c r="H646" s="48"/>
      <c r="I646" s="49">
        <v>2974.14</v>
      </c>
      <c r="J646" s="14">
        <f t="shared" si="1"/>
        <v>105881.85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>
        <v>46038.0</v>
      </c>
      <c r="B647" s="8" t="s">
        <v>13</v>
      </c>
      <c r="C647" s="17" t="s">
        <v>18</v>
      </c>
      <c r="D647" s="8">
        <v>102.0</v>
      </c>
      <c r="E647" s="10"/>
      <c r="F647" s="23" t="s">
        <v>61</v>
      </c>
      <c r="G647" s="53">
        <v>46037.0</v>
      </c>
      <c r="H647" s="25"/>
      <c r="I647" s="26">
        <v>7372.82</v>
      </c>
      <c r="J647" s="14">
        <f t="shared" si="1"/>
        <v>113254.67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7">
        <v>46038.0</v>
      </c>
      <c r="B648" s="8" t="s">
        <v>13</v>
      </c>
      <c r="C648" s="17" t="s">
        <v>28</v>
      </c>
      <c r="D648" s="8">
        <v>102.0</v>
      </c>
      <c r="E648" s="10"/>
      <c r="F648" s="46" t="s">
        <v>35</v>
      </c>
      <c r="G648" s="47">
        <v>45672.0</v>
      </c>
      <c r="H648" s="48"/>
      <c r="I648" s="49">
        <v>1794.22</v>
      </c>
      <c r="J648" s="14">
        <f t="shared" si="1"/>
        <v>115048.89</v>
      </c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7">
        <v>46038.0</v>
      </c>
      <c r="B649" s="8" t="s">
        <v>13</v>
      </c>
      <c r="C649" s="17" t="s">
        <v>14</v>
      </c>
      <c r="D649" s="8">
        <v>102.0</v>
      </c>
      <c r="E649" s="10"/>
      <c r="F649" s="18" t="s">
        <v>79</v>
      </c>
      <c r="G649" s="42">
        <v>46037.0</v>
      </c>
      <c r="H649" s="41"/>
      <c r="I649" s="20">
        <v>1349.17</v>
      </c>
      <c r="J649" s="14">
        <f t="shared" si="1"/>
        <v>116398.06</v>
      </c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7">
        <v>46038.0</v>
      </c>
      <c r="B650" s="8" t="s">
        <v>10</v>
      </c>
      <c r="C650" s="9"/>
      <c r="D650" s="8">
        <v>612.0</v>
      </c>
      <c r="E650" s="10"/>
      <c r="F650" s="27" t="s">
        <v>24</v>
      </c>
      <c r="G650" s="29"/>
      <c r="H650" s="20">
        <v>61.92</v>
      </c>
      <c r="I650" s="14"/>
      <c r="J650" s="14">
        <f t="shared" si="1"/>
        <v>116336.14</v>
      </c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7">
        <v>46038.0</v>
      </c>
      <c r="B651" s="8" t="s">
        <v>10</v>
      </c>
      <c r="C651" s="9"/>
      <c r="D651" s="8">
        <v>147.0</v>
      </c>
      <c r="E651" s="10"/>
      <c r="F651" s="27" t="s">
        <v>25</v>
      </c>
      <c r="G651" s="29"/>
      <c r="H651" s="20">
        <v>9.91</v>
      </c>
      <c r="I651" s="14"/>
      <c r="J651" s="14">
        <f t="shared" si="1"/>
        <v>116326.23</v>
      </c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7">
        <v>46038.0</v>
      </c>
      <c r="B652" s="8" t="s">
        <v>10</v>
      </c>
      <c r="C652" s="9"/>
      <c r="D652" s="8">
        <v>612.0</v>
      </c>
      <c r="E652" s="10"/>
      <c r="F652" s="27" t="s">
        <v>24</v>
      </c>
      <c r="G652" s="29"/>
      <c r="H652" s="52">
        <v>51.08</v>
      </c>
      <c r="I652" s="14"/>
      <c r="J652" s="14">
        <f t="shared" si="1"/>
        <v>116275.15</v>
      </c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7">
        <v>46038.0</v>
      </c>
      <c r="B653" s="8" t="s">
        <v>10</v>
      </c>
      <c r="C653" s="9"/>
      <c r="D653" s="8">
        <v>147.0</v>
      </c>
      <c r="E653" s="10"/>
      <c r="F653" s="27" t="s">
        <v>25</v>
      </c>
      <c r="G653" s="29"/>
      <c r="H653" s="52">
        <v>8.17</v>
      </c>
      <c r="I653" s="14"/>
      <c r="J653" s="14">
        <f t="shared" si="1"/>
        <v>116266.98</v>
      </c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7">
        <v>46038.0</v>
      </c>
      <c r="B654" s="8" t="s">
        <v>10</v>
      </c>
      <c r="C654" s="9"/>
      <c r="D654" s="8">
        <v>612.0</v>
      </c>
      <c r="E654" s="10"/>
      <c r="F654" s="27" t="s">
        <v>24</v>
      </c>
      <c r="G654" s="29"/>
      <c r="H654" s="26">
        <v>144.01</v>
      </c>
      <c r="I654" s="14"/>
      <c r="J654" s="14">
        <f t="shared" si="1"/>
        <v>116122.97</v>
      </c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7">
        <v>46038.0</v>
      </c>
      <c r="B655" s="8" t="s">
        <v>10</v>
      </c>
      <c r="C655" s="9"/>
      <c r="D655" s="8">
        <v>147.0</v>
      </c>
      <c r="E655" s="10"/>
      <c r="F655" s="27" t="s">
        <v>25</v>
      </c>
      <c r="G655" s="29"/>
      <c r="H655" s="26">
        <v>23.04</v>
      </c>
      <c r="I655" s="14"/>
      <c r="J655" s="14">
        <f t="shared" si="1"/>
        <v>116099.93</v>
      </c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7">
        <v>46038.0</v>
      </c>
      <c r="B656" s="8" t="s">
        <v>10</v>
      </c>
      <c r="C656" s="9"/>
      <c r="D656" s="8">
        <v>612.0</v>
      </c>
      <c r="E656" s="10"/>
      <c r="F656" s="27" t="s">
        <v>24</v>
      </c>
      <c r="G656" s="29"/>
      <c r="H656" s="52">
        <v>29.1</v>
      </c>
      <c r="I656" s="14"/>
      <c r="J656" s="14">
        <f t="shared" si="1"/>
        <v>116070.83</v>
      </c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7">
        <v>46038.0</v>
      </c>
      <c r="B657" s="8" t="s">
        <v>10</v>
      </c>
      <c r="C657" s="9"/>
      <c r="D657" s="8">
        <v>147.0</v>
      </c>
      <c r="E657" s="10"/>
      <c r="F657" s="27" t="s">
        <v>25</v>
      </c>
      <c r="G657" s="29"/>
      <c r="H657" s="52">
        <v>4.66</v>
      </c>
      <c r="I657" s="14"/>
      <c r="J657" s="14">
        <f t="shared" si="1"/>
        <v>116066.17</v>
      </c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7">
        <v>46038.0</v>
      </c>
      <c r="B658" s="8" t="s">
        <v>10</v>
      </c>
      <c r="C658" s="9"/>
      <c r="D658" s="8">
        <v>612.0</v>
      </c>
      <c r="E658" s="10"/>
      <c r="F658" s="27" t="s">
        <v>24</v>
      </c>
      <c r="G658" s="29"/>
      <c r="H658" s="20">
        <v>25.53</v>
      </c>
      <c r="I658" s="14"/>
      <c r="J658" s="14">
        <f t="shared" si="1"/>
        <v>116040.64</v>
      </c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7">
        <v>46038.0</v>
      </c>
      <c r="B659" s="8" t="s">
        <v>10</v>
      </c>
      <c r="C659" s="9"/>
      <c r="D659" s="8">
        <v>147.0</v>
      </c>
      <c r="E659" s="10"/>
      <c r="F659" s="27" t="s">
        <v>25</v>
      </c>
      <c r="G659" s="29"/>
      <c r="H659" s="20">
        <v>4.08</v>
      </c>
      <c r="I659" s="14"/>
      <c r="J659" s="14">
        <f t="shared" si="1"/>
        <v>116036.56</v>
      </c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7">
        <v>46038.0</v>
      </c>
      <c r="B660" s="8" t="s">
        <v>13</v>
      </c>
      <c r="C660" s="17" t="s">
        <v>14</v>
      </c>
      <c r="D660" s="8">
        <v>102.0</v>
      </c>
      <c r="E660" s="10"/>
      <c r="F660" s="18" t="s">
        <v>118</v>
      </c>
      <c r="G660" s="42">
        <v>46037.0</v>
      </c>
      <c r="H660" s="41"/>
      <c r="I660" s="20">
        <v>53587.5</v>
      </c>
      <c r="J660" s="14">
        <f t="shared" si="1"/>
        <v>169624.06</v>
      </c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7">
        <v>46038.0</v>
      </c>
      <c r="B661" s="8" t="s">
        <v>13</v>
      </c>
      <c r="C661" s="9"/>
      <c r="D661" s="8">
        <v>102.0</v>
      </c>
      <c r="E661" s="10"/>
      <c r="F661" s="33" t="s">
        <v>27</v>
      </c>
      <c r="G661" s="29"/>
      <c r="H661" s="14"/>
      <c r="I661" s="15">
        <v>301.42</v>
      </c>
      <c r="J661" s="14">
        <f t="shared" si="1"/>
        <v>169925.48</v>
      </c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7">
        <v>46038.0</v>
      </c>
      <c r="B662" s="8" t="s">
        <v>13</v>
      </c>
      <c r="C662" s="9"/>
      <c r="D662" s="8">
        <v>102.0</v>
      </c>
      <c r="E662" s="10"/>
      <c r="F662" s="33" t="s">
        <v>27</v>
      </c>
      <c r="G662" s="29"/>
      <c r="H662" s="14"/>
      <c r="I662" s="15">
        <v>40.46</v>
      </c>
      <c r="J662" s="14">
        <f t="shared" si="1"/>
        <v>169965.94</v>
      </c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7">
        <v>46038.0</v>
      </c>
      <c r="B663" s="8" t="s">
        <v>13</v>
      </c>
      <c r="C663" s="9"/>
      <c r="D663" s="8">
        <v>102.0</v>
      </c>
      <c r="E663" s="10"/>
      <c r="F663" s="33" t="s">
        <v>27</v>
      </c>
      <c r="G663" s="29"/>
      <c r="H663" s="14"/>
      <c r="I663" s="15">
        <v>654.19</v>
      </c>
      <c r="J663" s="14">
        <f t="shared" si="1"/>
        <v>170620.13</v>
      </c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7">
        <v>46038.0</v>
      </c>
      <c r="B664" s="8" t="s">
        <v>13</v>
      </c>
      <c r="C664" s="9"/>
      <c r="D664" s="8">
        <v>102.0</v>
      </c>
      <c r="E664" s="10"/>
      <c r="F664" s="33" t="s">
        <v>27</v>
      </c>
      <c r="G664" s="29"/>
      <c r="H664" s="14"/>
      <c r="I664" s="15">
        <v>281.41</v>
      </c>
      <c r="J664" s="14">
        <f t="shared" si="1"/>
        <v>170901.54</v>
      </c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7">
        <v>46038.0</v>
      </c>
      <c r="B665" s="8" t="s">
        <v>13</v>
      </c>
      <c r="C665" s="9"/>
      <c r="D665" s="8">
        <v>102.0</v>
      </c>
      <c r="E665" s="10"/>
      <c r="F665" s="33" t="s">
        <v>27</v>
      </c>
      <c r="G665" s="29"/>
      <c r="H665" s="14"/>
      <c r="I665" s="15">
        <v>1472.14</v>
      </c>
      <c r="J665" s="14">
        <f t="shared" si="1"/>
        <v>172373.68</v>
      </c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7">
        <v>46038.0</v>
      </c>
      <c r="B666" s="8" t="s">
        <v>13</v>
      </c>
      <c r="C666" s="9"/>
      <c r="D666" s="8">
        <v>102.0</v>
      </c>
      <c r="E666" s="10"/>
      <c r="F666" s="33" t="s">
        <v>27</v>
      </c>
      <c r="G666" s="29"/>
      <c r="H666" s="14"/>
      <c r="I666" s="15">
        <v>764.9</v>
      </c>
      <c r="J666" s="14">
        <f t="shared" si="1"/>
        <v>173138.58</v>
      </c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7">
        <v>46038.0</v>
      </c>
      <c r="B667" s="8" t="s">
        <v>13</v>
      </c>
      <c r="C667" s="9"/>
      <c r="D667" s="8">
        <v>102.0</v>
      </c>
      <c r="E667" s="10"/>
      <c r="F667" s="33" t="s">
        <v>27</v>
      </c>
      <c r="G667" s="29"/>
      <c r="H667" s="14"/>
      <c r="I667" s="15">
        <v>86.03</v>
      </c>
      <c r="J667" s="14">
        <f t="shared" si="1"/>
        <v>173224.61</v>
      </c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7">
        <v>46038.0</v>
      </c>
      <c r="B668" s="8" t="s">
        <v>13</v>
      </c>
      <c r="C668" s="9"/>
      <c r="D668" s="8">
        <v>102.0</v>
      </c>
      <c r="E668" s="10"/>
      <c r="F668" s="33" t="s">
        <v>27</v>
      </c>
      <c r="G668" s="29"/>
      <c r="H668" s="14"/>
      <c r="I668" s="15">
        <v>546.84</v>
      </c>
      <c r="J668" s="14">
        <f t="shared" si="1"/>
        <v>173771.45</v>
      </c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7">
        <v>46038.0</v>
      </c>
      <c r="B669" s="8" t="s">
        <v>13</v>
      </c>
      <c r="C669" s="9"/>
      <c r="D669" s="8">
        <v>102.0</v>
      </c>
      <c r="E669" s="10"/>
      <c r="F669" s="33" t="s">
        <v>27</v>
      </c>
      <c r="G669" s="29"/>
      <c r="H669" s="14"/>
      <c r="I669" s="15">
        <v>309.73</v>
      </c>
      <c r="J669" s="14">
        <f t="shared" si="1"/>
        <v>174081.18</v>
      </c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7">
        <v>46038.0</v>
      </c>
      <c r="B670" s="8" t="s">
        <v>13</v>
      </c>
      <c r="C670" s="9"/>
      <c r="D670" s="8">
        <v>102.0</v>
      </c>
      <c r="E670" s="10"/>
      <c r="F670" s="33" t="s">
        <v>27</v>
      </c>
      <c r="G670" s="29"/>
      <c r="H670" s="14"/>
      <c r="I670" s="15">
        <v>715.12</v>
      </c>
      <c r="J670" s="14">
        <f t="shared" si="1"/>
        <v>174796.3</v>
      </c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7">
        <v>46038.0</v>
      </c>
      <c r="B671" s="8" t="s">
        <v>13</v>
      </c>
      <c r="C671" s="9"/>
      <c r="D671" s="8">
        <v>102.0</v>
      </c>
      <c r="E671" s="10"/>
      <c r="F671" s="33" t="s">
        <v>27</v>
      </c>
      <c r="G671" s="29"/>
      <c r="H671" s="14"/>
      <c r="I671" s="15">
        <v>311.15</v>
      </c>
      <c r="J671" s="14">
        <f t="shared" si="1"/>
        <v>175107.45</v>
      </c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7">
        <v>46038.0</v>
      </c>
      <c r="B672" s="8" t="s">
        <v>13</v>
      </c>
      <c r="C672" s="9"/>
      <c r="D672" s="8">
        <v>102.0</v>
      </c>
      <c r="E672" s="10"/>
      <c r="F672" s="33" t="s">
        <v>27</v>
      </c>
      <c r="G672" s="29"/>
      <c r="H672" s="14"/>
      <c r="I672" s="15">
        <v>720.17</v>
      </c>
      <c r="J672" s="14">
        <f t="shared" si="1"/>
        <v>175827.62</v>
      </c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7">
        <v>46038.0</v>
      </c>
      <c r="B673" s="8" t="s">
        <v>13</v>
      </c>
      <c r="C673" s="9"/>
      <c r="D673" s="8">
        <v>102.0</v>
      </c>
      <c r="E673" s="10"/>
      <c r="F673" s="33" t="s">
        <v>27</v>
      </c>
      <c r="G673" s="29"/>
      <c r="H673" s="14"/>
      <c r="I673" s="15">
        <v>1227.32</v>
      </c>
      <c r="J673" s="14">
        <f t="shared" si="1"/>
        <v>177054.94</v>
      </c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7">
        <v>46038.0</v>
      </c>
      <c r="B674" s="8" t="s">
        <v>13</v>
      </c>
      <c r="C674" s="9"/>
      <c r="D674" s="8">
        <v>102.0</v>
      </c>
      <c r="E674" s="10"/>
      <c r="F674" s="33" t="s">
        <v>27</v>
      </c>
      <c r="G674" s="29"/>
      <c r="H674" s="14"/>
      <c r="I674" s="15">
        <v>989.33</v>
      </c>
      <c r="J674" s="14">
        <f t="shared" si="1"/>
        <v>178044.27</v>
      </c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7">
        <v>46038.0</v>
      </c>
      <c r="B675" s="8" t="s">
        <v>13</v>
      </c>
      <c r="C675" s="9"/>
      <c r="D675" s="8">
        <v>102.0</v>
      </c>
      <c r="E675" s="10"/>
      <c r="F675" s="33" t="s">
        <v>27</v>
      </c>
      <c r="G675" s="29"/>
      <c r="H675" s="14"/>
      <c r="I675" s="15">
        <v>695.01</v>
      </c>
      <c r="J675" s="14">
        <f t="shared" si="1"/>
        <v>178739.28</v>
      </c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7">
        <v>46038.0</v>
      </c>
      <c r="B676" s="8" t="s">
        <v>13</v>
      </c>
      <c r="C676" s="9"/>
      <c r="D676" s="8">
        <v>102.0</v>
      </c>
      <c r="E676" s="10"/>
      <c r="F676" s="33" t="s">
        <v>27</v>
      </c>
      <c r="G676" s="29"/>
      <c r="H676" s="14"/>
      <c r="I676" s="15">
        <v>216.04</v>
      </c>
      <c r="J676" s="14">
        <f t="shared" si="1"/>
        <v>178955.32</v>
      </c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7">
        <v>46038.0</v>
      </c>
      <c r="B677" s="8" t="s">
        <v>13</v>
      </c>
      <c r="C677" s="9"/>
      <c r="D677" s="8">
        <v>102.0</v>
      </c>
      <c r="E677" s="10"/>
      <c r="F677" s="33" t="s">
        <v>27</v>
      </c>
      <c r="G677" s="29"/>
      <c r="H677" s="14"/>
      <c r="I677" s="15">
        <v>68.74</v>
      </c>
      <c r="J677" s="14">
        <f t="shared" si="1"/>
        <v>179024.06</v>
      </c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">
        <v>46038.0</v>
      </c>
      <c r="B678" s="8" t="s">
        <v>13</v>
      </c>
      <c r="C678" s="17" t="s">
        <v>28</v>
      </c>
      <c r="D678" s="8">
        <v>102.0</v>
      </c>
      <c r="E678" s="10"/>
      <c r="F678" s="46" t="s">
        <v>119</v>
      </c>
      <c r="G678" s="47">
        <v>46037.0</v>
      </c>
      <c r="H678" s="48"/>
      <c r="I678" s="49">
        <v>178690.5</v>
      </c>
      <c r="J678" s="14">
        <f t="shared" si="1"/>
        <v>357714.56</v>
      </c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7">
        <v>46038.0</v>
      </c>
      <c r="B679" s="8" t="s">
        <v>10</v>
      </c>
      <c r="C679" s="17" t="s">
        <v>120</v>
      </c>
      <c r="D679" s="8">
        <v>613.0</v>
      </c>
      <c r="E679" s="63">
        <v>16663.0</v>
      </c>
      <c r="F679" s="27" t="s">
        <v>121</v>
      </c>
      <c r="G679" s="29"/>
      <c r="H679" s="15">
        <v>1900.47</v>
      </c>
      <c r="I679" s="14"/>
      <c r="J679" s="14">
        <f t="shared" si="1"/>
        <v>355814.09</v>
      </c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">
        <v>46038.0</v>
      </c>
      <c r="B680" s="8" t="s">
        <v>10</v>
      </c>
      <c r="C680" s="17" t="s">
        <v>120</v>
      </c>
      <c r="D680" s="8">
        <v>613.0</v>
      </c>
      <c r="E680" s="63">
        <v>16664.0</v>
      </c>
      <c r="F680" s="27" t="s">
        <v>122</v>
      </c>
      <c r="G680" s="29"/>
      <c r="H680" s="15">
        <v>34829.4</v>
      </c>
      <c r="I680" s="14"/>
      <c r="J680" s="14">
        <f t="shared" si="1"/>
        <v>320984.69</v>
      </c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7">
        <v>46038.0</v>
      </c>
      <c r="B681" s="8" t="s">
        <v>13</v>
      </c>
      <c r="C681" s="17" t="s">
        <v>18</v>
      </c>
      <c r="D681" s="8">
        <v>102.0</v>
      </c>
      <c r="E681" s="10"/>
      <c r="F681" s="23" t="s">
        <v>19</v>
      </c>
      <c r="G681" s="36"/>
      <c r="H681" s="25"/>
      <c r="I681" s="26">
        <v>36729.87</v>
      </c>
      <c r="J681" s="14">
        <f t="shared" si="1"/>
        <v>357714.56</v>
      </c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7">
        <v>46038.0</v>
      </c>
      <c r="B682" s="8" t="s">
        <v>13</v>
      </c>
      <c r="C682" s="17" t="s">
        <v>18</v>
      </c>
      <c r="D682" s="8">
        <v>102.0</v>
      </c>
      <c r="E682" s="10"/>
      <c r="F682" s="23" t="s">
        <v>19</v>
      </c>
      <c r="G682" s="53">
        <v>46037.0</v>
      </c>
      <c r="H682" s="25"/>
      <c r="I682" s="26">
        <v>5703.0</v>
      </c>
      <c r="J682" s="14">
        <f t="shared" si="1"/>
        <v>363417.56</v>
      </c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7">
        <v>46038.0</v>
      </c>
      <c r="B683" s="8" t="s">
        <v>10</v>
      </c>
      <c r="C683" s="17" t="s">
        <v>14</v>
      </c>
      <c r="D683" s="8">
        <v>610.0</v>
      </c>
      <c r="E683" s="32">
        <v>20.0</v>
      </c>
      <c r="F683" s="27" t="s">
        <v>123</v>
      </c>
      <c r="G683" s="29"/>
      <c r="H683" s="15">
        <v>18269.6</v>
      </c>
      <c r="I683" s="14"/>
      <c r="J683" s="14">
        <f t="shared" si="1"/>
        <v>345147.96</v>
      </c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7">
        <v>46038.0</v>
      </c>
      <c r="B684" s="8" t="s">
        <v>10</v>
      </c>
      <c r="C684" s="35" t="s">
        <v>28</v>
      </c>
      <c r="D684" s="8">
        <v>610.0</v>
      </c>
      <c r="E684" s="32">
        <v>21.0</v>
      </c>
      <c r="F684" s="27" t="s">
        <v>124</v>
      </c>
      <c r="G684" s="29"/>
      <c r="H684" s="15">
        <v>28828.4</v>
      </c>
      <c r="I684" s="14"/>
      <c r="J684" s="14">
        <f t="shared" si="1"/>
        <v>316319.56</v>
      </c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">
        <v>46038.0</v>
      </c>
      <c r="B685" s="8" t="s">
        <v>13</v>
      </c>
      <c r="C685" s="17" t="s">
        <v>125</v>
      </c>
      <c r="D685" s="8">
        <v>102.0</v>
      </c>
      <c r="E685" s="10"/>
      <c r="F685" s="105" t="s">
        <v>126</v>
      </c>
      <c r="G685" s="106">
        <v>46001.0</v>
      </c>
      <c r="H685" s="107"/>
      <c r="I685" s="108">
        <v>24477.0</v>
      </c>
      <c r="J685" s="14">
        <f t="shared" si="1"/>
        <v>340796.56</v>
      </c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7">
        <v>46038.0</v>
      </c>
      <c r="B686" s="8" t="s">
        <v>13</v>
      </c>
      <c r="C686" s="9"/>
      <c r="D686" s="8">
        <v>102.0</v>
      </c>
      <c r="E686" s="10"/>
      <c r="F686" s="33" t="s">
        <v>27</v>
      </c>
      <c r="G686" s="29"/>
      <c r="H686" s="14"/>
      <c r="I686" s="15">
        <v>276.0</v>
      </c>
      <c r="J686" s="14">
        <f t="shared" si="1"/>
        <v>341072.56</v>
      </c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">
        <v>46038.0</v>
      </c>
      <c r="B687" s="8" t="s">
        <v>13</v>
      </c>
      <c r="C687" s="9"/>
      <c r="D687" s="8">
        <v>102.0</v>
      </c>
      <c r="E687" s="10"/>
      <c r="F687" s="33" t="s">
        <v>27</v>
      </c>
      <c r="G687" s="29"/>
      <c r="H687" s="14"/>
      <c r="I687" s="15">
        <v>793.0</v>
      </c>
      <c r="J687" s="14">
        <f t="shared" si="1"/>
        <v>341865.56</v>
      </c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7">
        <v>46038.0</v>
      </c>
      <c r="B688" s="8" t="s">
        <v>3</v>
      </c>
      <c r="C688" s="35" t="s">
        <v>105</v>
      </c>
      <c r="D688" s="8">
        <v>510.0</v>
      </c>
      <c r="E688" s="32">
        <v>22.0</v>
      </c>
      <c r="F688" s="27" t="s">
        <v>127</v>
      </c>
      <c r="G688" s="29"/>
      <c r="H688" s="15">
        <v>224735.96</v>
      </c>
      <c r="I688" s="14"/>
      <c r="J688" s="14">
        <f t="shared" si="1"/>
        <v>117129.6</v>
      </c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7">
        <v>46038.0</v>
      </c>
      <c r="B689" s="8" t="s">
        <v>63</v>
      </c>
      <c r="C689" s="9"/>
      <c r="D689" s="8" t="s">
        <v>32</v>
      </c>
      <c r="E689" s="10"/>
      <c r="F689" s="66" t="s">
        <v>64</v>
      </c>
      <c r="G689" s="67"/>
      <c r="H689" s="68"/>
      <c r="I689" s="69">
        <v>160000.0</v>
      </c>
      <c r="J689" s="14">
        <f t="shared" si="1"/>
        <v>277129.6</v>
      </c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7">
        <v>46038.0</v>
      </c>
      <c r="B690" s="8" t="s">
        <v>3</v>
      </c>
      <c r="C690" s="35" t="s">
        <v>40</v>
      </c>
      <c r="D690" s="8">
        <v>510.0</v>
      </c>
      <c r="E690" s="32">
        <v>23.0</v>
      </c>
      <c r="F690" s="27" t="s">
        <v>128</v>
      </c>
      <c r="G690" s="29"/>
      <c r="H690" s="15">
        <v>246566.82</v>
      </c>
      <c r="I690" s="14"/>
      <c r="J690" s="14">
        <f t="shared" si="1"/>
        <v>30562.78</v>
      </c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7">
        <v>46041.0</v>
      </c>
      <c r="B691" s="8" t="s">
        <v>13</v>
      </c>
      <c r="C691" s="17" t="s">
        <v>14</v>
      </c>
      <c r="D691" s="8">
        <v>102.0</v>
      </c>
      <c r="E691" s="10"/>
      <c r="F691" s="18" t="s">
        <v>79</v>
      </c>
      <c r="G691" s="42">
        <v>46038.0</v>
      </c>
      <c r="H691" s="41"/>
      <c r="I691" s="20">
        <v>6763.57</v>
      </c>
      <c r="J691" s="14">
        <f t="shared" si="1"/>
        <v>37326.35</v>
      </c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7">
        <v>46041.0</v>
      </c>
      <c r="B692" s="8" t="s">
        <v>13</v>
      </c>
      <c r="C692" s="17" t="s">
        <v>14</v>
      </c>
      <c r="D692" s="8">
        <v>102.0</v>
      </c>
      <c r="E692" s="10"/>
      <c r="F692" s="18" t="s">
        <v>79</v>
      </c>
      <c r="G692" s="42">
        <v>46039.0</v>
      </c>
      <c r="H692" s="41"/>
      <c r="I692" s="20">
        <v>3911.43</v>
      </c>
      <c r="J692" s="14">
        <f t="shared" si="1"/>
        <v>41237.78</v>
      </c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7">
        <v>46041.0</v>
      </c>
      <c r="B693" s="8" t="s">
        <v>13</v>
      </c>
      <c r="C693" s="17" t="s">
        <v>14</v>
      </c>
      <c r="D693" s="8">
        <v>102.0</v>
      </c>
      <c r="E693" s="10"/>
      <c r="F693" s="18" t="s">
        <v>79</v>
      </c>
      <c r="G693" s="42">
        <v>46040.0</v>
      </c>
      <c r="H693" s="41"/>
      <c r="I693" s="20">
        <v>845.42</v>
      </c>
      <c r="J693" s="14">
        <f t="shared" si="1"/>
        <v>42083.2</v>
      </c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7">
        <v>46041.0</v>
      </c>
      <c r="B694" s="8" t="s">
        <v>13</v>
      </c>
      <c r="C694" s="17" t="s">
        <v>16</v>
      </c>
      <c r="D694" s="8">
        <v>102.0</v>
      </c>
      <c r="E694" s="10"/>
      <c r="F694" s="21" t="s">
        <v>17</v>
      </c>
      <c r="G694" s="43">
        <v>46038.0</v>
      </c>
      <c r="H694" s="44"/>
      <c r="I694" s="45">
        <v>22265.62</v>
      </c>
      <c r="J694" s="14">
        <f t="shared" si="1"/>
        <v>64348.82</v>
      </c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7">
        <v>46041.0</v>
      </c>
      <c r="B695" s="8" t="s">
        <v>13</v>
      </c>
      <c r="C695" s="17" t="s">
        <v>16</v>
      </c>
      <c r="D695" s="8">
        <v>102.0</v>
      </c>
      <c r="E695" s="10"/>
      <c r="F695" s="21" t="s">
        <v>17</v>
      </c>
      <c r="G695" s="43">
        <v>46039.0</v>
      </c>
      <c r="H695" s="44"/>
      <c r="I695" s="45">
        <v>2941.17</v>
      </c>
      <c r="J695" s="14">
        <f t="shared" si="1"/>
        <v>67289.99</v>
      </c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7">
        <v>46041.0</v>
      </c>
      <c r="B696" s="8" t="s">
        <v>13</v>
      </c>
      <c r="C696" s="17" t="s">
        <v>28</v>
      </c>
      <c r="D696" s="8">
        <v>102.0</v>
      </c>
      <c r="E696" s="10"/>
      <c r="F696" s="46" t="s">
        <v>35</v>
      </c>
      <c r="G696" s="47">
        <v>46038.0</v>
      </c>
      <c r="H696" s="48"/>
      <c r="I696" s="49">
        <v>6742.92</v>
      </c>
      <c r="J696" s="14">
        <f t="shared" si="1"/>
        <v>74032.91</v>
      </c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7">
        <v>46041.0</v>
      </c>
      <c r="B697" s="8" t="s">
        <v>13</v>
      </c>
      <c r="C697" s="17" t="s">
        <v>28</v>
      </c>
      <c r="D697" s="8">
        <v>102.0</v>
      </c>
      <c r="E697" s="10"/>
      <c r="F697" s="46" t="s">
        <v>35</v>
      </c>
      <c r="G697" s="47">
        <v>46039.0</v>
      </c>
      <c r="H697" s="48"/>
      <c r="I697" s="49">
        <v>9930.82</v>
      </c>
      <c r="J697" s="14">
        <f t="shared" si="1"/>
        <v>83963.73</v>
      </c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7">
        <v>46041.0</v>
      </c>
      <c r="B698" s="8" t="s">
        <v>13</v>
      </c>
      <c r="C698" s="17" t="s">
        <v>28</v>
      </c>
      <c r="D698" s="8">
        <v>102.0</v>
      </c>
      <c r="E698" s="10"/>
      <c r="F698" s="46" t="s">
        <v>35</v>
      </c>
      <c r="G698" s="47" t="s">
        <v>129</v>
      </c>
      <c r="H698" s="48"/>
      <c r="I698" s="49">
        <v>7492.26</v>
      </c>
      <c r="J698" s="14">
        <f t="shared" si="1"/>
        <v>91455.99</v>
      </c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7">
        <v>46041.0</v>
      </c>
      <c r="B699" s="8" t="s">
        <v>13</v>
      </c>
      <c r="C699" s="9"/>
      <c r="D699" s="8">
        <v>102.0</v>
      </c>
      <c r="E699" s="10"/>
      <c r="F699" s="109" t="s">
        <v>103</v>
      </c>
      <c r="G699" s="29"/>
      <c r="H699" s="14"/>
      <c r="I699" s="15">
        <v>5458.28</v>
      </c>
      <c r="J699" s="14">
        <f t="shared" si="1"/>
        <v>96914.27</v>
      </c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7">
        <v>46041.0</v>
      </c>
      <c r="B700" s="8" t="s">
        <v>13</v>
      </c>
      <c r="C700" s="17" t="s">
        <v>18</v>
      </c>
      <c r="D700" s="8">
        <v>102.0</v>
      </c>
      <c r="E700" s="10"/>
      <c r="F700" s="23" t="s">
        <v>37</v>
      </c>
      <c r="G700" s="53">
        <v>46041.0</v>
      </c>
      <c r="H700" s="25"/>
      <c r="I700" s="26">
        <v>12284.54</v>
      </c>
      <c r="J700" s="14">
        <f t="shared" si="1"/>
        <v>109198.81</v>
      </c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7">
        <v>46041.0</v>
      </c>
      <c r="B701" s="8" t="s">
        <v>13</v>
      </c>
      <c r="C701" s="17" t="s">
        <v>18</v>
      </c>
      <c r="D701" s="8">
        <v>102.0</v>
      </c>
      <c r="E701" s="10"/>
      <c r="F701" s="23" t="s">
        <v>37</v>
      </c>
      <c r="G701" s="53">
        <v>46041.0</v>
      </c>
      <c r="H701" s="25"/>
      <c r="I701" s="26">
        <v>15897.2</v>
      </c>
      <c r="J701" s="14">
        <f t="shared" si="1"/>
        <v>125096.01</v>
      </c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7">
        <v>46041.0</v>
      </c>
      <c r="B702" s="8" t="s">
        <v>13</v>
      </c>
      <c r="C702" s="9"/>
      <c r="D702" s="8">
        <v>102.0</v>
      </c>
      <c r="E702" s="10"/>
      <c r="F702" s="109" t="s">
        <v>103</v>
      </c>
      <c r="G702" s="29"/>
      <c r="H702" s="14"/>
      <c r="I702" s="15">
        <v>16045.73</v>
      </c>
      <c r="J702" s="14">
        <f t="shared" si="1"/>
        <v>141141.74</v>
      </c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7">
        <v>46041.0</v>
      </c>
      <c r="B703" s="8" t="s">
        <v>13</v>
      </c>
      <c r="C703" s="17" t="s">
        <v>18</v>
      </c>
      <c r="D703" s="8">
        <v>102.0</v>
      </c>
      <c r="E703" s="10"/>
      <c r="F703" s="23" t="s">
        <v>37</v>
      </c>
      <c r="G703" s="53">
        <v>46041.0</v>
      </c>
      <c r="H703" s="25"/>
      <c r="I703" s="26">
        <v>18979.72</v>
      </c>
      <c r="J703" s="14">
        <f t="shared" si="1"/>
        <v>160121.46</v>
      </c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7">
        <v>46041.0</v>
      </c>
      <c r="B704" s="8" t="s">
        <v>13</v>
      </c>
      <c r="C704" s="17" t="s">
        <v>18</v>
      </c>
      <c r="D704" s="8">
        <v>102.0</v>
      </c>
      <c r="E704" s="10"/>
      <c r="F704" s="23" t="s">
        <v>37</v>
      </c>
      <c r="G704" s="53">
        <v>46041.0</v>
      </c>
      <c r="H704" s="25"/>
      <c r="I704" s="26">
        <v>15752.91</v>
      </c>
      <c r="J704" s="14">
        <f t="shared" si="1"/>
        <v>175874.37</v>
      </c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7">
        <v>46041.0</v>
      </c>
      <c r="B705" s="8" t="s">
        <v>13</v>
      </c>
      <c r="C705" s="17" t="s">
        <v>28</v>
      </c>
      <c r="D705" s="8">
        <v>102.0</v>
      </c>
      <c r="E705" s="10"/>
      <c r="F705" s="46" t="s">
        <v>35</v>
      </c>
      <c r="G705" s="47">
        <v>46038.0</v>
      </c>
      <c r="H705" s="48"/>
      <c r="I705" s="49">
        <v>12261.43</v>
      </c>
      <c r="J705" s="14">
        <f t="shared" si="1"/>
        <v>188135.8</v>
      </c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7">
        <v>46041.0</v>
      </c>
      <c r="B706" s="8" t="s">
        <v>13</v>
      </c>
      <c r="C706" s="17" t="s">
        <v>28</v>
      </c>
      <c r="D706" s="8">
        <v>102.0</v>
      </c>
      <c r="E706" s="10"/>
      <c r="F706" s="46" t="s">
        <v>35</v>
      </c>
      <c r="G706" s="47">
        <v>46039.0</v>
      </c>
      <c r="H706" s="48"/>
      <c r="I706" s="49">
        <v>7908.52</v>
      </c>
      <c r="J706" s="14">
        <f t="shared" si="1"/>
        <v>196044.32</v>
      </c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7">
        <v>46041.0</v>
      </c>
      <c r="B707" s="8" t="s">
        <v>13</v>
      </c>
      <c r="C707" s="17" t="s">
        <v>28</v>
      </c>
      <c r="D707" s="8">
        <v>102.0</v>
      </c>
      <c r="E707" s="10"/>
      <c r="F707" s="46" t="s">
        <v>35</v>
      </c>
      <c r="G707" s="47" t="s">
        <v>129</v>
      </c>
      <c r="H707" s="48"/>
      <c r="I707" s="49">
        <v>5257.29</v>
      </c>
      <c r="J707" s="14">
        <f t="shared" si="1"/>
        <v>201301.61</v>
      </c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7">
        <v>46041.0</v>
      </c>
      <c r="B708" s="8" t="s">
        <v>13</v>
      </c>
      <c r="C708" s="17" t="s">
        <v>16</v>
      </c>
      <c r="D708" s="8">
        <v>102.0</v>
      </c>
      <c r="E708" s="10"/>
      <c r="F708" s="21" t="s">
        <v>17</v>
      </c>
      <c r="G708" s="43">
        <v>46038.0</v>
      </c>
      <c r="H708" s="44"/>
      <c r="I708" s="45">
        <v>2265.16</v>
      </c>
      <c r="J708" s="14">
        <f t="shared" si="1"/>
        <v>203566.77</v>
      </c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7">
        <v>46041.0</v>
      </c>
      <c r="B709" s="8" t="s">
        <v>13</v>
      </c>
      <c r="C709" s="17" t="s">
        <v>16</v>
      </c>
      <c r="D709" s="8">
        <v>102.0</v>
      </c>
      <c r="E709" s="10"/>
      <c r="F709" s="21" t="s">
        <v>17</v>
      </c>
      <c r="G709" s="43">
        <v>46039.0</v>
      </c>
      <c r="H709" s="44"/>
      <c r="I709" s="45">
        <v>7235.29</v>
      </c>
      <c r="J709" s="14">
        <f t="shared" si="1"/>
        <v>210802.06</v>
      </c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7">
        <v>46041.0</v>
      </c>
      <c r="B710" s="8" t="s">
        <v>13</v>
      </c>
      <c r="C710" s="17" t="s">
        <v>16</v>
      </c>
      <c r="D710" s="8">
        <v>102.0</v>
      </c>
      <c r="E710" s="10"/>
      <c r="F710" s="21" t="s">
        <v>17</v>
      </c>
      <c r="G710" s="43">
        <v>46040.0</v>
      </c>
      <c r="H710" s="44"/>
      <c r="I710" s="45">
        <v>7863.02</v>
      </c>
      <c r="J710" s="14">
        <f t="shared" si="1"/>
        <v>218665.08</v>
      </c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7">
        <v>46041.0</v>
      </c>
      <c r="B711" s="8" t="s">
        <v>13</v>
      </c>
      <c r="C711" s="17" t="s">
        <v>14</v>
      </c>
      <c r="D711" s="8">
        <v>102.0</v>
      </c>
      <c r="E711" s="10"/>
      <c r="F711" s="18" t="s">
        <v>79</v>
      </c>
      <c r="G711" s="42">
        <v>46038.0</v>
      </c>
      <c r="H711" s="41"/>
      <c r="I711" s="20">
        <v>5275.42</v>
      </c>
      <c r="J711" s="14">
        <f t="shared" si="1"/>
        <v>223940.5</v>
      </c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7">
        <v>46041.0</v>
      </c>
      <c r="B712" s="8" t="s">
        <v>13</v>
      </c>
      <c r="C712" s="17" t="s">
        <v>14</v>
      </c>
      <c r="D712" s="8">
        <v>102.0</v>
      </c>
      <c r="E712" s="10"/>
      <c r="F712" s="18" t="s">
        <v>79</v>
      </c>
      <c r="G712" s="42">
        <v>46039.0</v>
      </c>
      <c r="H712" s="41"/>
      <c r="I712" s="20">
        <v>6735.29</v>
      </c>
      <c r="J712" s="14">
        <f t="shared" si="1"/>
        <v>230675.79</v>
      </c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7">
        <v>46041.0</v>
      </c>
      <c r="B713" s="8" t="s">
        <v>13</v>
      </c>
      <c r="C713" s="17" t="s">
        <v>14</v>
      </c>
      <c r="D713" s="8">
        <v>102.0</v>
      </c>
      <c r="E713" s="10"/>
      <c r="F713" s="18" t="s">
        <v>79</v>
      </c>
      <c r="G713" s="40"/>
      <c r="H713" s="41"/>
      <c r="I713" s="20">
        <v>2101.65</v>
      </c>
      <c r="J713" s="14">
        <f t="shared" si="1"/>
        <v>232777.44</v>
      </c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7">
        <v>46041.0</v>
      </c>
      <c r="B714" s="8" t="s">
        <v>10</v>
      </c>
      <c r="C714" s="9"/>
      <c r="D714" s="8">
        <v>612.0</v>
      </c>
      <c r="E714" s="10"/>
      <c r="F714" s="27" t="s">
        <v>24</v>
      </c>
      <c r="G714" s="29"/>
      <c r="H714" s="20">
        <v>104.61</v>
      </c>
      <c r="I714" s="14"/>
      <c r="J714" s="14">
        <f t="shared" si="1"/>
        <v>232672.83</v>
      </c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7">
        <v>46041.0</v>
      </c>
      <c r="B715" s="8" t="s">
        <v>10</v>
      </c>
      <c r="C715" s="9"/>
      <c r="D715" s="8">
        <v>147.0</v>
      </c>
      <c r="E715" s="10"/>
      <c r="F715" s="27" t="s">
        <v>25</v>
      </c>
      <c r="G715" s="29"/>
      <c r="H715" s="20">
        <v>16.74</v>
      </c>
      <c r="I715" s="14"/>
      <c r="J715" s="14">
        <f t="shared" si="1"/>
        <v>232656.09</v>
      </c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7">
        <v>46041.0</v>
      </c>
      <c r="B716" s="8" t="s">
        <v>10</v>
      </c>
      <c r="C716" s="9"/>
      <c r="D716" s="8">
        <v>612.0</v>
      </c>
      <c r="E716" s="10"/>
      <c r="F716" s="27" t="s">
        <v>24</v>
      </c>
      <c r="G716" s="29"/>
      <c r="H716" s="20">
        <v>68.64</v>
      </c>
      <c r="I716" s="14"/>
      <c r="J716" s="14">
        <f t="shared" si="1"/>
        <v>232587.45</v>
      </c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7">
        <v>46041.0</v>
      </c>
      <c r="B717" s="8" t="s">
        <v>10</v>
      </c>
      <c r="C717" s="9"/>
      <c r="D717" s="8">
        <v>147.0</v>
      </c>
      <c r="E717" s="10"/>
      <c r="F717" s="27" t="s">
        <v>25</v>
      </c>
      <c r="G717" s="29"/>
      <c r="H717" s="20">
        <v>10.98</v>
      </c>
      <c r="I717" s="14"/>
      <c r="J717" s="14">
        <f t="shared" si="1"/>
        <v>232576.47</v>
      </c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7">
        <v>46041.0</v>
      </c>
      <c r="B718" s="8" t="s">
        <v>10</v>
      </c>
      <c r="C718" s="9"/>
      <c r="D718" s="8">
        <v>612.0</v>
      </c>
      <c r="E718" s="10"/>
      <c r="F718" s="27" t="s">
        <v>24</v>
      </c>
      <c r="G718" s="29"/>
      <c r="H718" s="20">
        <v>16.27</v>
      </c>
      <c r="I718" s="14"/>
      <c r="J718" s="14">
        <f t="shared" si="1"/>
        <v>232560.2</v>
      </c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7">
        <v>46041.0</v>
      </c>
      <c r="B719" s="8" t="s">
        <v>10</v>
      </c>
      <c r="C719" s="9"/>
      <c r="D719" s="8">
        <v>147.0</v>
      </c>
      <c r="E719" s="10"/>
      <c r="F719" s="27" t="s">
        <v>25</v>
      </c>
      <c r="G719" s="29"/>
      <c r="H719" s="20">
        <v>2.6</v>
      </c>
      <c r="I719" s="14"/>
      <c r="J719" s="14">
        <f t="shared" si="1"/>
        <v>232557.6</v>
      </c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7">
        <v>46041.0</v>
      </c>
      <c r="B720" s="8" t="s">
        <v>10</v>
      </c>
      <c r="C720" s="9"/>
      <c r="D720" s="8">
        <v>612.0</v>
      </c>
      <c r="E720" s="10"/>
      <c r="F720" s="27" t="s">
        <v>24</v>
      </c>
      <c r="G720" s="29"/>
      <c r="H720" s="45">
        <v>409.85</v>
      </c>
      <c r="I720" s="14"/>
      <c r="J720" s="14">
        <f t="shared" si="1"/>
        <v>232147.75</v>
      </c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7">
        <v>46041.0</v>
      </c>
      <c r="B721" s="8" t="s">
        <v>10</v>
      </c>
      <c r="C721" s="9"/>
      <c r="D721" s="8">
        <v>147.0</v>
      </c>
      <c r="E721" s="10"/>
      <c r="F721" s="27" t="s">
        <v>25</v>
      </c>
      <c r="G721" s="29"/>
      <c r="H721" s="45">
        <v>65.58</v>
      </c>
      <c r="I721" s="14"/>
      <c r="J721" s="14">
        <f t="shared" si="1"/>
        <v>232082.17</v>
      </c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7">
        <v>46041.0</v>
      </c>
      <c r="B722" s="8" t="s">
        <v>10</v>
      </c>
      <c r="C722" s="9"/>
      <c r="D722" s="8">
        <v>612.0</v>
      </c>
      <c r="E722" s="10"/>
      <c r="F722" s="27" t="s">
        <v>24</v>
      </c>
      <c r="G722" s="29"/>
      <c r="H722" s="45">
        <v>54.06</v>
      </c>
      <c r="I722" s="14"/>
      <c r="J722" s="14">
        <f t="shared" si="1"/>
        <v>232028.11</v>
      </c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7">
        <v>46041.0</v>
      </c>
      <c r="B723" s="8" t="s">
        <v>10</v>
      </c>
      <c r="C723" s="9"/>
      <c r="D723" s="8">
        <v>147.0</v>
      </c>
      <c r="E723" s="10"/>
      <c r="F723" s="27" t="s">
        <v>25</v>
      </c>
      <c r="G723" s="29"/>
      <c r="H723" s="45">
        <v>8.65</v>
      </c>
      <c r="I723" s="14"/>
      <c r="J723" s="14">
        <f t="shared" si="1"/>
        <v>232019.46</v>
      </c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7">
        <v>46041.0</v>
      </c>
      <c r="B724" s="8" t="s">
        <v>10</v>
      </c>
      <c r="C724" s="9"/>
      <c r="D724" s="8">
        <v>612.0</v>
      </c>
      <c r="E724" s="10"/>
      <c r="F724" s="27" t="s">
        <v>24</v>
      </c>
      <c r="G724" s="29"/>
      <c r="H724" s="52">
        <v>117.91</v>
      </c>
      <c r="I724" s="14"/>
      <c r="J724" s="14">
        <f t="shared" si="1"/>
        <v>231901.55</v>
      </c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7">
        <v>46041.0</v>
      </c>
      <c r="B725" s="8" t="s">
        <v>10</v>
      </c>
      <c r="C725" s="9"/>
      <c r="D725" s="8">
        <v>147.0</v>
      </c>
      <c r="E725" s="10"/>
      <c r="F725" s="27" t="s">
        <v>25</v>
      </c>
      <c r="G725" s="29"/>
      <c r="H725" s="52">
        <v>18.87</v>
      </c>
      <c r="I725" s="14"/>
      <c r="J725" s="14">
        <f t="shared" si="1"/>
        <v>231882.68</v>
      </c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7">
        <v>46041.0</v>
      </c>
      <c r="B726" s="8" t="s">
        <v>10</v>
      </c>
      <c r="C726" s="9"/>
      <c r="D726" s="8">
        <v>612.0</v>
      </c>
      <c r="E726" s="10"/>
      <c r="F726" s="27" t="s">
        <v>24</v>
      </c>
      <c r="G726" s="29"/>
      <c r="H726" s="52">
        <v>174.18</v>
      </c>
      <c r="I726" s="14"/>
      <c r="J726" s="14">
        <f t="shared" si="1"/>
        <v>231708.5</v>
      </c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7">
        <v>46041.0</v>
      </c>
      <c r="B727" s="8" t="s">
        <v>10</v>
      </c>
      <c r="C727" s="9"/>
      <c r="D727" s="8">
        <v>147.0</v>
      </c>
      <c r="E727" s="10"/>
      <c r="F727" s="27" t="s">
        <v>25</v>
      </c>
      <c r="G727" s="29"/>
      <c r="H727" s="52">
        <v>27.87</v>
      </c>
      <c r="I727" s="14"/>
      <c r="J727" s="14">
        <f t="shared" si="1"/>
        <v>231680.63</v>
      </c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7">
        <v>46041.0</v>
      </c>
      <c r="B728" s="8" t="s">
        <v>10</v>
      </c>
      <c r="C728" s="9"/>
      <c r="D728" s="8">
        <v>612.0</v>
      </c>
      <c r="E728" s="10"/>
      <c r="F728" s="27" t="s">
        <v>24</v>
      </c>
      <c r="G728" s="29"/>
      <c r="H728" s="52">
        <v>152.38</v>
      </c>
      <c r="I728" s="14"/>
      <c r="J728" s="14">
        <f t="shared" si="1"/>
        <v>231528.25</v>
      </c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7">
        <v>46041.0</v>
      </c>
      <c r="B729" s="8" t="s">
        <v>10</v>
      </c>
      <c r="C729" s="9"/>
      <c r="D729" s="8">
        <v>147.0</v>
      </c>
      <c r="E729" s="10"/>
      <c r="F729" s="27" t="s">
        <v>25</v>
      </c>
      <c r="G729" s="29"/>
      <c r="H729" s="52">
        <v>24.38</v>
      </c>
      <c r="I729" s="14"/>
      <c r="J729" s="14">
        <f t="shared" si="1"/>
        <v>231503.87</v>
      </c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7">
        <v>46041.0</v>
      </c>
      <c r="B730" s="8" t="s">
        <v>10</v>
      </c>
      <c r="C730" s="9"/>
      <c r="D730" s="8">
        <v>612.0</v>
      </c>
      <c r="E730" s="10"/>
      <c r="F730" s="27" t="s">
        <v>24</v>
      </c>
      <c r="G730" s="29"/>
      <c r="H730" s="15">
        <v>92.42</v>
      </c>
      <c r="I730" s="14"/>
      <c r="J730" s="14">
        <f t="shared" si="1"/>
        <v>231411.45</v>
      </c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7">
        <v>46041.0</v>
      </c>
      <c r="B731" s="8" t="s">
        <v>10</v>
      </c>
      <c r="C731" s="9"/>
      <c r="D731" s="8">
        <v>147.0</v>
      </c>
      <c r="E731" s="10"/>
      <c r="F731" s="27" t="s">
        <v>25</v>
      </c>
      <c r="G731" s="29"/>
      <c r="H731" s="15">
        <v>14.79</v>
      </c>
      <c r="I731" s="14"/>
      <c r="J731" s="14">
        <f t="shared" si="1"/>
        <v>231396.66</v>
      </c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7">
        <v>46041.0</v>
      </c>
      <c r="B732" s="8" t="s">
        <v>10</v>
      </c>
      <c r="C732" s="9"/>
      <c r="D732" s="8">
        <v>612.0</v>
      </c>
      <c r="E732" s="10"/>
      <c r="F732" s="27" t="s">
        <v>24</v>
      </c>
      <c r="G732" s="29"/>
      <c r="H732" s="26">
        <v>221.89</v>
      </c>
      <c r="I732" s="14"/>
      <c r="J732" s="14">
        <f t="shared" si="1"/>
        <v>231174.77</v>
      </c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7">
        <v>46041.0</v>
      </c>
      <c r="B733" s="8" t="s">
        <v>10</v>
      </c>
      <c r="C733" s="9"/>
      <c r="D733" s="8">
        <v>147.0</v>
      </c>
      <c r="E733" s="10"/>
      <c r="F733" s="27" t="s">
        <v>25</v>
      </c>
      <c r="G733" s="29"/>
      <c r="H733" s="26">
        <v>35.5</v>
      </c>
      <c r="I733" s="14"/>
      <c r="J733" s="14">
        <f t="shared" si="1"/>
        <v>231139.27</v>
      </c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7">
        <v>46041.0</v>
      </c>
      <c r="B734" s="8" t="s">
        <v>10</v>
      </c>
      <c r="C734" s="9"/>
      <c r="D734" s="8">
        <v>612.0</v>
      </c>
      <c r="E734" s="10"/>
      <c r="F734" s="27" t="s">
        <v>24</v>
      </c>
      <c r="G734" s="29"/>
      <c r="H734" s="26">
        <v>305.24</v>
      </c>
      <c r="I734" s="14"/>
      <c r="J734" s="14">
        <f t="shared" si="1"/>
        <v>230834.03</v>
      </c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7">
        <v>46041.0</v>
      </c>
      <c r="B735" s="8" t="s">
        <v>10</v>
      </c>
      <c r="C735" s="9"/>
      <c r="D735" s="8">
        <v>147.0</v>
      </c>
      <c r="E735" s="10"/>
      <c r="F735" s="27" t="s">
        <v>25</v>
      </c>
      <c r="G735" s="29"/>
      <c r="H735" s="26">
        <v>48.84</v>
      </c>
      <c r="I735" s="14"/>
      <c r="J735" s="14">
        <f t="shared" si="1"/>
        <v>230785.19</v>
      </c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7">
        <v>46041.0</v>
      </c>
      <c r="B736" s="8" t="s">
        <v>10</v>
      </c>
      <c r="C736" s="9"/>
      <c r="D736" s="8">
        <v>612.0</v>
      </c>
      <c r="E736" s="10"/>
      <c r="F736" s="27" t="s">
        <v>24</v>
      </c>
      <c r="G736" s="29"/>
      <c r="H736" s="15">
        <v>276.08</v>
      </c>
      <c r="I736" s="14"/>
      <c r="J736" s="14">
        <f t="shared" si="1"/>
        <v>230509.11</v>
      </c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7">
        <v>46041.0</v>
      </c>
      <c r="B737" s="8" t="s">
        <v>10</v>
      </c>
      <c r="C737" s="9"/>
      <c r="D737" s="8">
        <v>147.0</v>
      </c>
      <c r="E737" s="10"/>
      <c r="F737" s="27" t="s">
        <v>25</v>
      </c>
      <c r="G737" s="29"/>
      <c r="H737" s="15">
        <v>44.17</v>
      </c>
      <c r="I737" s="14"/>
      <c r="J737" s="14">
        <f t="shared" si="1"/>
        <v>230464.94</v>
      </c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7">
        <v>46041.0</v>
      </c>
      <c r="B738" s="8" t="s">
        <v>10</v>
      </c>
      <c r="C738" s="9"/>
      <c r="D738" s="8">
        <v>612.0</v>
      </c>
      <c r="E738" s="10"/>
      <c r="F738" s="27" t="s">
        <v>24</v>
      </c>
      <c r="G738" s="29"/>
      <c r="H738" s="26">
        <v>337.64</v>
      </c>
      <c r="I738" s="14"/>
      <c r="J738" s="14">
        <f t="shared" si="1"/>
        <v>230127.3</v>
      </c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7">
        <v>46041.0</v>
      </c>
      <c r="B739" s="8" t="s">
        <v>10</v>
      </c>
      <c r="C739" s="9"/>
      <c r="D739" s="8">
        <v>147.0</v>
      </c>
      <c r="E739" s="10"/>
      <c r="F739" s="27" t="s">
        <v>25</v>
      </c>
      <c r="G739" s="29"/>
      <c r="H739" s="26">
        <v>54.02</v>
      </c>
      <c r="I739" s="14"/>
      <c r="J739" s="14">
        <f t="shared" si="1"/>
        <v>230073.28</v>
      </c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7">
        <v>46041.0</v>
      </c>
      <c r="B740" s="8" t="s">
        <v>10</v>
      </c>
      <c r="C740" s="9"/>
      <c r="D740" s="8">
        <v>612.0</v>
      </c>
      <c r="E740" s="10"/>
      <c r="F740" s="27" t="s">
        <v>24</v>
      </c>
      <c r="G740" s="29"/>
      <c r="H740" s="26">
        <v>279.61</v>
      </c>
      <c r="I740" s="14"/>
      <c r="J740" s="14">
        <f t="shared" si="1"/>
        <v>229793.67</v>
      </c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7">
        <v>46041.0</v>
      </c>
      <c r="B741" s="8" t="s">
        <v>10</v>
      </c>
      <c r="C741" s="9"/>
      <c r="D741" s="8">
        <v>147.0</v>
      </c>
      <c r="E741" s="10"/>
      <c r="F741" s="27" t="s">
        <v>25</v>
      </c>
      <c r="G741" s="29"/>
      <c r="H741" s="26">
        <v>44.74</v>
      </c>
      <c r="I741" s="14"/>
      <c r="J741" s="14">
        <f t="shared" si="1"/>
        <v>229748.93</v>
      </c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7">
        <v>46041.0</v>
      </c>
      <c r="B742" s="8" t="s">
        <v>10</v>
      </c>
      <c r="C742" s="9"/>
      <c r="D742" s="8">
        <v>612.0</v>
      </c>
      <c r="E742" s="10"/>
      <c r="F742" s="27" t="s">
        <v>24</v>
      </c>
      <c r="G742" s="29"/>
      <c r="H742" s="52">
        <v>218.66</v>
      </c>
      <c r="I742" s="14"/>
      <c r="J742" s="14">
        <f t="shared" si="1"/>
        <v>229530.27</v>
      </c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7">
        <v>46041.0</v>
      </c>
      <c r="B743" s="8" t="s">
        <v>10</v>
      </c>
      <c r="C743" s="9"/>
      <c r="D743" s="8">
        <v>147.0</v>
      </c>
      <c r="E743" s="10"/>
      <c r="F743" s="27" t="s">
        <v>25</v>
      </c>
      <c r="G743" s="29"/>
      <c r="H743" s="52">
        <v>34.99</v>
      </c>
      <c r="I743" s="14"/>
      <c r="J743" s="14">
        <f t="shared" si="1"/>
        <v>229495.28</v>
      </c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7">
        <v>46041.0</v>
      </c>
      <c r="B744" s="8" t="s">
        <v>10</v>
      </c>
      <c r="C744" s="9"/>
      <c r="D744" s="8">
        <v>612.0</v>
      </c>
      <c r="E744" s="10"/>
      <c r="F744" s="27" t="s">
        <v>24</v>
      </c>
      <c r="G744" s="29"/>
      <c r="H744" s="52">
        <v>137.7</v>
      </c>
      <c r="I744" s="14"/>
      <c r="J744" s="14">
        <f t="shared" si="1"/>
        <v>229357.58</v>
      </c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7">
        <v>46041.0</v>
      </c>
      <c r="B745" s="8" t="s">
        <v>10</v>
      </c>
      <c r="C745" s="9"/>
      <c r="D745" s="8">
        <v>147.0</v>
      </c>
      <c r="E745" s="10"/>
      <c r="F745" s="27" t="s">
        <v>25</v>
      </c>
      <c r="G745" s="29"/>
      <c r="H745" s="52">
        <v>22.03</v>
      </c>
      <c r="I745" s="14"/>
      <c r="J745" s="14">
        <f t="shared" si="1"/>
        <v>229335.55</v>
      </c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7">
        <v>46041.0</v>
      </c>
      <c r="B746" s="8" t="s">
        <v>10</v>
      </c>
      <c r="C746" s="9"/>
      <c r="D746" s="8">
        <v>612.0</v>
      </c>
      <c r="E746" s="10"/>
      <c r="F746" s="27" t="s">
        <v>24</v>
      </c>
      <c r="G746" s="29"/>
      <c r="H746" s="52">
        <v>83.56</v>
      </c>
      <c r="I746" s="14"/>
      <c r="J746" s="14">
        <f t="shared" si="1"/>
        <v>229251.99</v>
      </c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7">
        <v>46041.0</v>
      </c>
      <c r="B747" s="8" t="s">
        <v>10</v>
      </c>
      <c r="C747" s="9"/>
      <c r="D747" s="8">
        <v>147.0</v>
      </c>
      <c r="E747" s="10"/>
      <c r="F747" s="27" t="s">
        <v>25</v>
      </c>
      <c r="G747" s="29"/>
      <c r="H747" s="52">
        <v>13.37</v>
      </c>
      <c r="I747" s="14"/>
      <c r="J747" s="14">
        <f t="shared" si="1"/>
        <v>229238.62</v>
      </c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7">
        <v>46041.0</v>
      </c>
      <c r="B748" s="8" t="s">
        <v>10</v>
      </c>
      <c r="C748" s="9"/>
      <c r="D748" s="8">
        <v>612.0</v>
      </c>
      <c r="E748" s="10"/>
      <c r="F748" s="27" t="s">
        <v>24</v>
      </c>
      <c r="G748" s="29"/>
      <c r="H748" s="45">
        <v>41.12</v>
      </c>
      <c r="I748" s="14"/>
      <c r="J748" s="14">
        <f t="shared" si="1"/>
        <v>229197.5</v>
      </c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7">
        <v>46041.0</v>
      </c>
      <c r="B749" s="8" t="s">
        <v>10</v>
      </c>
      <c r="C749" s="9"/>
      <c r="D749" s="8">
        <v>147.0</v>
      </c>
      <c r="E749" s="10"/>
      <c r="F749" s="27" t="s">
        <v>25</v>
      </c>
      <c r="G749" s="29"/>
      <c r="H749" s="45">
        <v>6.58</v>
      </c>
      <c r="I749" s="14"/>
      <c r="J749" s="14">
        <f t="shared" si="1"/>
        <v>229190.92</v>
      </c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7">
        <v>46041.0</v>
      </c>
      <c r="B750" s="8" t="s">
        <v>10</v>
      </c>
      <c r="C750" s="9"/>
      <c r="D750" s="8">
        <v>612.0</v>
      </c>
      <c r="E750" s="10"/>
      <c r="F750" s="27" t="s">
        <v>24</v>
      </c>
      <c r="G750" s="29"/>
      <c r="H750" s="45">
        <v>119.88</v>
      </c>
      <c r="I750" s="14"/>
      <c r="J750" s="14">
        <f t="shared" si="1"/>
        <v>229071.04</v>
      </c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7">
        <v>46041.0</v>
      </c>
      <c r="B751" s="8" t="s">
        <v>10</v>
      </c>
      <c r="C751" s="9"/>
      <c r="D751" s="8">
        <v>147.0</v>
      </c>
      <c r="E751" s="10"/>
      <c r="F751" s="27" t="s">
        <v>25</v>
      </c>
      <c r="G751" s="29"/>
      <c r="H751" s="45">
        <v>19.18</v>
      </c>
      <c r="I751" s="14"/>
      <c r="J751" s="14">
        <f t="shared" si="1"/>
        <v>229051.86</v>
      </c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7">
        <v>46041.0</v>
      </c>
      <c r="B752" s="8" t="s">
        <v>10</v>
      </c>
      <c r="C752" s="9"/>
      <c r="D752" s="8">
        <v>612.0</v>
      </c>
      <c r="E752" s="10"/>
      <c r="F752" s="27" t="s">
        <v>24</v>
      </c>
      <c r="G752" s="29"/>
      <c r="H752" s="45">
        <v>153.51</v>
      </c>
      <c r="I752" s="14"/>
      <c r="J752" s="14">
        <f t="shared" si="1"/>
        <v>228898.35</v>
      </c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7">
        <v>46041.0</v>
      </c>
      <c r="B753" s="8" t="s">
        <v>10</v>
      </c>
      <c r="C753" s="9"/>
      <c r="D753" s="8">
        <v>147.0</v>
      </c>
      <c r="E753" s="10"/>
      <c r="F753" s="27" t="s">
        <v>25</v>
      </c>
      <c r="G753" s="29"/>
      <c r="H753" s="45">
        <v>24.56</v>
      </c>
      <c r="I753" s="14"/>
      <c r="J753" s="14">
        <f t="shared" si="1"/>
        <v>228873.79</v>
      </c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7">
        <v>46041.0</v>
      </c>
      <c r="B754" s="8" t="s">
        <v>10</v>
      </c>
      <c r="C754" s="9"/>
      <c r="D754" s="8">
        <v>612.0</v>
      </c>
      <c r="E754" s="10"/>
      <c r="F754" s="27" t="s">
        <v>24</v>
      </c>
      <c r="G754" s="29"/>
      <c r="H754" s="20">
        <v>85.8</v>
      </c>
      <c r="I754" s="14"/>
      <c r="J754" s="14">
        <f t="shared" si="1"/>
        <v>228787.99</v>
      </c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7">
        <v>46041.0</v>
      </c>
      <c r="B755" s="8" t="s">
        <v>10</v>
      </c>
      <c r="C755" s="9"/>
      <c r="D755" s="8">
        <v>147.0</v>
      </c>
      <c r="E755" s="10"/>
      <c r="F755" s="27" t="s">
        <v>25</v>
      </c>
      <c r="G755" s="29"/>
      <c r="H755" s="20">
        <v>13.73</v>
      </c>
      <c r="I755" s="14"/>
      <c r="J755" s="14">
        <f t="shared" si="1"/>
        <v>228774.26</v>
      </c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7">
        <v>46041.0</v>
      </c>
      <c r="B756" s="8" t="s">
        <v>10</v>
      </c>
      <c r="C756" s="9"/>
      <c r="D756" s="8">
        <v>612.0</v>
      </c>
      <c r="E756" s="10"/>
      <c r="F756" s="27" t="s">
        <v>24</v>
      </c>
      <c r="G756" s="29"/>
      <c r="H756" s="20">
        <v>118.86</v>
      </c>
      <c r="I756" s="14"/>
      <c r="J756" s="14">
        <f t="shared" si="1"/>
        <v>228655.4</v>
      </c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7">
        <v>46041.0</v>
      </c>
      <c r="B757" s="8" t="s">
        <v>10</v>
      </c>
      <c r="C757" s="9"/>
      <c r="D757" s="8">
        <v>147.0</v>
      </c>
      <c r="E757" s="10"/>
      <c r="F757" s="27" t="s">
        <v>25</v>
      </c>
      <c r="G757" s="29"/>
      <c r="H757" s="20">
        <v>19.02</v>
      </c>
      <c r="I757" s="14"/>
      <c r="J757" s="14">
        <f t="shared" si="1"/>
        <v>228636.38</v>
      </c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7">
        <v>46041.0</v>
      </c>
      <c r="B758" s="8" t="s">
        <v>10</v>
      </c>
      <c r="C758" s="9"/>
      <c r="D758" s="8">
        <v>612.0</v>
      </c>
      <c r="E758" s="10"/>
      <c r="F758" s="27" t="s">
        <v>24</v>
      </c>
      <c r="G758" s="29"/>
      <c r="H758" s="20">
        <v>36.15</v>
      </c>
      <c r="I758" s="14"/>
      <c r="J758" s="14">
        <f t="shared" si="1"/>
        <v>228600.23</v>
      </c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7">
        <v>46041.0</v>
      </c>
      <c r="B759" s="8" t="s">
        <v>10</v>
      </c>
      <c r="C759" s="9"/>
      <c r="D759" s="8">
        <v>147.0</v>
      </c>
      <c r="E759" s="10"/>
      <c r="F759" s="27" t="s">
        <v>25</v>
      </c>
      <c r="G759" s="29"/>
      <c r="H759" s="20">
        <v>5.78</v>
      </c>
      <c r="I759" s="14"/>
      <c r="J759" s="14">
        <f t="shared" si="1"/>
        <v>228594.45</v>
      </c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7">
        <v>46041.0</v>
      </c>
      <c r="B760" s="8" t="s">
        <v>13</v>
      </c>
      <c r="C760" s="17" t="s">
        <v>18</v>
      </c>
      <c r="D760" s="8">
        <v>102.0</v>
      </c>
      <c r="E760" s="10"/>
      <c r="F760" s="23" t="s">
        <v>39</v>
      </c>
      <c r="G760" s="28" t="s">
        <v>130</v>
      </c>
      <c r="H760" s="14"/>
      <c r="I760" s="15">
        <v>1921.5</v>
      </c>
      <c r="J760" s="14">
        <f t="shared" si="1"/>
        <v>230515.95</v>
      </c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7">
        <v>46041.0</v>
      </c>
      <c r="B761" s="8" t="s">
        <v>13</v>
      </c>
      <c r="C761" s="17" t="s">
        <v>14</v>
      </c>
      <c r="D761" s="8">
        <v>102.0</v>
      </c>
      <c r="E761" s="10"/>
      <c r="F761" s="18" t="s">
        <v>131</v>
      </c>
      <c r="G761" s="42">
        <v>46038.0</v>
      </c>
      <c r="H761" s="41"/>
      <c r="I761" s="20">
        <v>40550.0</v>
      </c>
      <c r="J761" s="14">
        <f t="shared" si="1"/>
        <v>271065.95</v>
      </c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7">
        <v>46041.0</v>
      </c>
      <c r="B762" s="8" t="s">
        <v>13</v>
      </c>
      <c r="C762" s="17" t="s">
        <v>14</v>
      </c>
      <c r="D762" s="8">
        <v>102.0</v>
      </c>
      <c r="E762" s="10"/>
      <c r="F762" s="18" t="s">
        <v>131</v>
      </c>
      <c r="G762" s="42">
        <v>46040.0</v>
      </c>
      <c r="H762" s="41"/>
      <c r="I762" s="20">
        <v>61590.5</v>
      </c>
      <c r="J762" s="14">
        <f t="shared" si="1"/>
        <v>332656.45</v>
      </c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7">
        <v>46041.0</v>
      </c>
      <c r="B763" s="8" t="s">
        <v>13</v>
      </c>
      <c r="C763" s="17" t="s">
        <v>14</v>
      </c>
      <c r="D763" s="8">
        <v>102.0</v>
      </c>
      <c r="E763" s="10"/>
      <c r="F763" s="18" t="s">
        <v>131</v>
      </c>
      <c r="G763" s="42">
        <v>46039.0</v>
      </c>
      <c r="H763" s="41"/>
      <c r="I763" s="20">
        <v>48350.0</v>
      </c>
      <c r="J763" s="14">
        <f t="shared" si="1"/>
        <v>381006.45</v>
      </c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7">
        <v>46041.0</v>
      </c>
      <c r="B764" s="8" t="s">
        <v>13</v>
      </c>
      <c r="C764" s="9"/>
      <c r="D764" s="8">
        <v>102.0</v>
      </c>
      <c r="E764" s="10"/>
      <c r="F764" s="33" t="s">
        <v>27</v>
      </c>
      <c r="G764" s="29"/>
      <c r="H764" s="14"/>
      <c r="I764" s="15">
        <v>6037.5</v>
      </c>
      <c r="J764" s="14">
        <f t="shared" si="1"/>
        <v>387043.95</v>
      </c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7">
        <v>46041.0</v>
      </c>
      <c r="B765" s="8" t="s">
        <v>13</v>
      </c>
      <c r="C765" s="17" t="s">
        <v>28</v>
      </c>
      <c r="D765" s="8">
        <v>102.0</v>
      </c>
      <c r="E765" s="10"/>
      <c r="F765" s="46" t="s">
        <v>104</v>
      </c>
      <c r="G765" s="47">
        <v>46040.0</v>
      </c>
      <c r="H765" s="48"/>
      <c r="I765" s="49">
        <v>119997.0</v>
      </c>
      <c r="J765" s="14">
        <f t="shared" si="1"/>
        <v>507040.95</v>
      </c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7">
        <v>46041.0</v>
      </c>
      <c r="B766" s="8" t="s">
        <v>13</v>
      </c>
      <c r="C766" s="17" t="s">
        <v>28</v>
      </c>
      <c r="D766" s="8">
        <v>102.0</v>
      </c>
      <c r="E766" s="10"/>
      <c r="F766" s="46" t="s">
        <v>104</v>
      </c>
      <c r="G766" s="47">
        <v>46039.0</v>
      </c>
      <c r="H766" s="48"/>
      <c r="I766" s="49">
        <v>136367.0</v>
      </c>
      <c r="J766" s="14">
        <f t="shared" si="1"/>
        <v>643407.95</v>
      </c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7">
        <v>46041.0</v>
      </c>
      <c r="B767" s="8" t="s">
        <v>10</v>
      </c>
      <c r="C767" s="35" t="s">
        <v>82</v>
      </c>
      <c r="D767" s="8">
        <v>610.0</v>
      </c>
      <c r="E767" s="63">
        <v>16669.0</v>
      </c>
      <c r="F767" s="27" t="s">
        <v>132</v>
      </c>
      <c r="G767" s="29"/>
      <c r="H767" s="15">
        <v>1433.4</v>
      </c>
      <c r="I767" s="14"/>
      <c r="J767" s="14">
        <f t="shared" si="1"/>
        <v>641974.55</v>
      </c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7">
        <v>46041.0</v>
      </c>
      <c r="B768" s="8" t="s">
        <v>13</v>
      </c>
      <c r="C768" s="17" t="s">
        <v>18</v>
      </c>
      <c r="D768" s="8">
        <v>102.0</v>
      </c>
      <c r="E768" s="10"/>
      <c r="F768" s="23" t="s">
        <v>39</v>
      </c>
      <c r="G768" s="53">
        <v>46041.0</v>
      </c>
      <c r="H768" s="25"/>
      <c r="I768" s="26">
        <v>1433.4</v>
      </c>
      <c r="J768" s="14">
        <f t="shared" si="1"/>
        <v>643407.95</v>
      </c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7">
        <v>46041.0</v>
      </c>
      <c r="B769" s="8" t="s">
        <v>10</v>
      </c>
      <c r="C769" s="35" t="s">
        <v>46</v>
      </c>
      <c r="D769" s="8">
        <v>613.0</v>
      </c>
      <c r="E769" s="63">
        <v>16671.0</v>
      </c>
      <c r="F769" s="27" t="s">
        <v>133</v>
      </c>
      <c r="G769" s="29"/>
      <c r="H769" s="15">
        <v>2316.8</v>
      </c>
      <c r="I769" s="14"/>
      <c r="J769" s="14">
        <f t="shared" si="1"/>
        <v>641091.15</v>
      </c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7">
        <v>46041.0</v>
      </c>
      <c r="B770" s="8" t="s">
        <v>10</v>
      </c>
      <c r="C770" s="35" t="s">
        <v>105</v>
      </c>
      <c r="D770" s="8">
        <v>610.0</v>
      </c>
      <c r="E770" s="63">
        <v>16670.0</v>
      </c>
      <c r="F770" s="27" t="s">
        <v>134</v>
      </c>
      <c r="G770" s="29"/>
      <c r="H770" s="15">
        <v>2244.2</v>
      </c>
      <c r="I770" s="14"/>
      <c r="J770" s="14">
        <f t="shared" si="1"/>
        <v>638846.95</v>
      </c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7">
        <v>46041.0</v>
      </c>
      <c r="B771" s="8" t="s">
        <v>10</v>
      </c>
      <c r="C771" s="17" t="s">
        <v>40</v>
      </c>
      <c r="D771" s="8">
        <v>610.0</v>
      </c>
      <c r="E771" s="63">
        <v>16667.0</v>
      </c>
      <c r="F771" s="27" t="s">
        <v>135</v>
      </c>
      <c r="G771" s="29"/>
      <c r="H771" s="15">
        <v>1583.4</v>
      </c>
      <c r="I771" s="14"/>
      <c r="J771" s="14">
        <f t="shared" si="1"/>
        <v>637263.55</v>
      </c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7">
        <v>46041.0</v>
      </c>
      <c r="B772" s="8" t="s">
        <v>10</v>
      </c>
      <c r="C772" s="35" t="s">
        <v>40</v>
      </c>
      <c r="D772" s="8">
        <v>613.0</v>
      </c>
      <c r="E772" s="63">
        <v>16668.0</v>
      </c>
      <c r="F772" s="27" t="s">
        <v>136</v>
      </c>
      <c r="G772" s="29"/>
      <c r="H772" s="15">
        <v>1937.8</v>
      </c>
      <c r="I772" s="14"/>
      <c r="J772" s="14">
        <f t="shared" si="1"/>
        <v>635325.75</v>
      </c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7">
        <v>46041.0</v>
      </c>
      <c r="B773" s="8" t="s">
        <v>10</v>
      </c>
      <c r="C773" s="17" t="s">
        <v>54</v>
      </c>
      <c r="D773" s="8">
        <v>613.0</v>
      </c>
      <c r="E773" s="63">
        <v>16665.0</v>
      </c>
      <c r="F773" s="27" t="s">
        <v>137</v>
      </c>
      <c r="G773" s="29"/>
      <c r="H773" s="15">
        <v>74126.0</v>
      </c>
      <c r="I773" s="14"/>
      <c r="J773" s="14">
        <f t="shared" si="1"/>
        <v>561199.75</v>
      </c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7">
        <v>46041.0</v>
      </c>
      <c r="B774" s="8" t="s">
        <v>13</v>
      </c>
      <c r="C774" s="17" t="s">
        <v>28</v>
      </c>
      <c r="D774" s="8">
        <v>102.0</v>
      </c>
      <c r="E774" s="10"/>
      <c r="F774" s="46" t="s">
        <v>138</v>
      </c>
      <c r="G774" s="47">
        <v>46038.0</v>
      </c>
      <c r="H774" s="48"/>
      <c r="I774" s="49">
        <v>160465.5</v>
      </c>
      <c r="J774" s="14">
        <f t="shared" si="1"/>
        <v>721665.25</v>
      </c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7">
        <v>46041.0</v>
      </c>
      <c r="B775" s="8" t="s">
        <v>13</v>
      </c>
      <c r="C775" s="17" t="s">
        <v>18</v>
      </c>
      <c r="D775" s="8">
        <v>102.0</v>
      </c>
      <c r="E775" s="10"/>
      <c r="F775" s="23" t="s">
        <v>80</v>
      </c>
      <c r="G775" s="53" t="s">
        <v>139</v>
      </c>
      <c r="H775" s="25"/>
      <c r="I775" s="26">
        <v>74126.0</v>
      </c>
      <c r="J775" s="14">
        <f t="shared" si="1"/>
        <v>795791.25</v>
      </c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7">
        <v>46041.0</v>
      </c>
      <c r="B776" s="8" t="s">
        <v>13</v>
      </c>
      <c r="C776" s="17" t="s">
        <v>14</v>
      </c>
      <c r="D776" s="8">
        <v>102.0</v>
      </c>
      <c r="E776" s="10"/>
      <c r="F776" s="18" t="s">
        <v>30</v>
      </c>
      <c r="G776" s="40"/>
      <c r="H776" s="41"/>
      <c r="I776" s="20">
        <v>1583.4</v>
      </c>
      <c r="J776" s="14">
        <f t="shared" si="1"/>
        <v>797374.65</v>
      </c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7">
        <v>46041.0</v>
      </c>
      <c r="B777" s="8" t="s">
        <v>13</v>
      </c>
      <c r="C777" s="17"/>
      <c r="D777" s="8">
        <v>102.0</v>
      </c>
      <c r="E777" s="10"/>
      <c r="F777" s="33" t="s">
        <v>27</v>
      </c>
      <c r="G777" s="29"/>
      <c r="H777" s="14"/>
      <c r="I777" s="30">
        <v>1937.8</v>
      </c>
      <c r="J777" s="14">
        <f t="shared" si="1"/>
        <v>799312.45</v>
      </c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7">
        <v>46041.0</v>
      </c>
      <c r="B778" s="8" t="s">
        <v>13</v>
      </c>
      <c r="C778" s="17" t="s">
        <v>14</v>
      </c>
      <c r="D778" s="8">
        <v>102.0</v>
      </c>
      <c r="E778" s="10"/>
      <c r="F778" s="18" t="s">
        <v>30</v>
      </c>
      <c r="G778" s="40"/>
      <c r="H778" s="41"/>
      <c r="I778" s="20">
        <v>441.5</v>
      </c>
      <c r="J778" s="14">
        <f t="shared" si="1"/>
        <v>799753.95</v>
      </c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7">
        <v>46041.0</v>
      </c>
      <c r="B779" s="8" t="s">
        <v>13</v>
      </c>
      <c r="C779" s="17" t="s">
        <v>14</v>
      </c>
      <c r="D779" s="8">
        <v>102.0</v>
      </c>
      <c r="E779" s="10"/>
      <c r="F779" s="18" t="s">
        <v>30</v>
      </c>
      <c r="G779" s="40"/>
      <c r="H779" s="41"/>
      <c r="I779" s="20">
        <v>7363.16</v>
      </c>
      <c r="J779" s="14">
        <f t="shared" si="1"/>
        <v>807117.11</v>
      </c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7">
        <v>46041.0</v>
      </c>
      <c r="B780" s="8" t="s">
        <v>13</v>
      </c>
      <c r="C780" s="17" t="s">
        <v>28</v>
      </c>
      <c r="D780" s="8">
        <v>102.0</v>
      </c>
      <c r="E780" s="10"/>
      <c r="F780" s="46" t="s">
        <v>138</v>
      </c>
      <c r="G780" s="47">
        <v>46035.0</v>
      </c>
      <c r="H780" s="48"/>
      <c r="I780" s="49">
        <v>1390.5</v>
      </c>
      <c r="J780" s="14">
        <f t="shared" si="1"/>
        <v>808507.61</v>
      </c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7">
        <v>46041.0</v>
      </c>
      <c r="B781" s="8" t="s">
        <v>13</v>
      </c>
      <c r="C781" s="17" t="s">
        <v>28</v>
      </c>
      <c r="D781" s="8">
        <v>102.0</v>
      </c>
      <c r="E781" s="10"/>
      <c r="F781" s="46" t="s">
        <v>138</v>
      </c>
      <c r="G781" s="47">
        <v>46036.0</v>
      </c>
      <c r="H781" s="48"/>
      <c r="I781" s="49">
        <v>2906.3</v>
      </c>
      <c r="J781" s="14">
        <f t="shared" si="1"/>
        <v>811413.91</v>
      </c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7">
        <v>46041.0</v>
      </c>
      <c r="B782" s="8" t="s">
        <v>13</v>
      </c>
      <c r="C782" s="17" t="s">
        <v>14</v>
      </c>
      <c r="D782" s="8">
        <v>102.0</v>
      </c>
      <c r="E782" s="10"/>
      <c r="F782" s="18" t="s">
        <v>30</v>
      </c>
      <c r="G782" s="40"/>
      <c r="H782" s="41"/>
      <c r="I782" s="20">
        <v>9140.0</v>
      </c>
      <c r="J782" s="14">
        <f t="shared" si="1"/>
        <v>820553.91</v>
      </c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7">
        <v>46041.0</v>
      </c>
      <c r="B783" s="8" t="s">
        <v>13</v>
      </c>
      <c r="C783" s="17" t="s">
        <v>18</v>
      </c>
      <c r="D783" s="8">
        <v>102.0</v>
      </c>
      <c r="E783" s="10"/>
      <c r="F783" s="23" t="s">
        <v>39</v>
      </c>
      <c r="G783" s="110">
        <v>46036.0</v>
      </c>
      <c r="H783" s="41"/>
      <c r="I783" s="20">
        <v>5476.0</v>
      </c>
      <c r="J783" s="14">
        <f t="shared" si="1"/>
        <v>826029.91</v>
      </c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7">
        <v>46041.0</v>
      </c>
      <c r="B784" s="8" t="s">
        <v>13</v>
      </c>
      <c r="C784" s="17" t="s">
        <v>18</v>
      </c>
      <c r="D784" s="8">
        <v>102.0</v>
      </c>
      <c r="E784" s="10"/>
      <c r="F784" s="23" t="s">
        <v>80</v>
      </c>
      <c r="G784" s="111">
        <v>46037.0</v>
      </c>
      <c r="H784" s="41"/>
      <c r="I784" s="20">
        <v>9345.0</v>
      </c>
      <c r="J784" s="14">
        <f t="shared" si="1"/>
        <v>835374.91</v>
      </c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7">
        <v>46041.0</v>
      </c>
      <c r="B785" s="8" t="s">
        <v>13</v>
      </c>
      <c r="C785" s="17" t="s">
        <v>18</v>
      </c>
      <c r="D785" s="8">
        <v>102.0</v>
      </c>
      <c r="E785" s="10"/>
      <c r="F785" s="23" t="s">
        <v>39</v>
      </c>
      <c r="G785" s="53">
        <v>46038.0</v>
      </c>
      <c r="H785" s="25"/>
      <c r="I785" s="26">
        <v>8028.0</v>
      </c>
      <c r="J785" s="14">
        <f t="shared" si="1"/>
        <v>843402.91</v>
      </c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7">
        <v>46041.0</v>
      </c>
      <c r="B786" s="8" t="s">
        <v>63</v>
      </c>
      <c r="C786" s="9"/>
      <c r="D786" s="8" t="s">
        <v>32</v>
      </c>
      <c r="E786" s="10"/>
      <c r="F786" s="66" t="s">
        <v>64</v>
      </c>
      <c r="G786" s="67"/>
      <c r="H786" s="68"/>
      <c r="I786" s="69">
        <v>240000.0</v>
      </c>
      <c r="J786" s="14">
        <f t="shared" si="1"/>
        <v>1083402.91</v>
      </c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7">
        <v>46041.0</v>
      </c>
      <c r="B787" s="8" t="s">
        <v>63</v>
      </c>
      <c r="C787" s="9"/>
      <c r="D787" s="8" t="s">
        <v>32</v>
      </c>
      <c r="E787" s="10"/>
      <c r="F787" s="37" t="s">
        <v>140</v>
      </c>
      <c r="G787" s="38"/>
      <c r="H787" s="112"/>
      <c r="I787" s="39">
        <v>30000.0</v>
      </c>
      <c r="J787" s="14">
        <f t="shared" si="1"/>
        <v>1113402.91</v>
      </c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7">
        <v>46041.0</v>
      </c>
      <c r="B788" s="8" t="s">
        <v>10</v>
      </c>
      <c r="C788" s="17" t="s">
        <v>141</v>
      </c>
      <c r="D788" s="8">
        <v>612.0</v>
      </c>
      <c r="E788" s="32">
        <v>24.0</v>
      </c>
      <c r="F788" s="27" t="s">
        <v>69</v>
      </c>
      <c r="G788" s="29"/>
      <c r="H788" s="15">
        <v>46068.0</v>
      </c>
      <c r="I788" s="14"/>
      <c r="J788" s="14">
        <f t="shared" si="1"/>
        <v>1067334.91</v>
      </c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7">
        <v>46041.0</v>
      </c>
      <c r="B789" s="8" t="s">
        <v>10</v>
      </c>
      <c r="C789" s="17" t="s">
        <v>141</v>
      </c>
      <c r="D789" s="8">
        <v>612.0</v>
      </c>
      <c r="E789" s="32">
        <v>25.0</v>
      </c>
      <c r="F789" s="113" t="s">
        <v>142</v>
      </c>
      <c r="G789" s="29"/>
      <c r="H789" s="15">
        <v>99991.18</v>
      </c>
      <c r="I789" s="14"/>
      <c r="J789" s="14">
        <f t="shared" si="1"/>
        <v>967343.73</v>
      </c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7">
        <v>46041.0</v>
      </c>
      <c r="B790" s="8" t="s">
        <v>10</v>
      </c>
      <c r="C790" s="17" t="s">
        <v>141</v>
      </c>
      <c r="D790" s="8">
        <v>612.0</v>
      </c>
      <c r="E790" s="32">
        <v>26.0</v>
      </c>
      <c r="F790" s="27" t="s">
        <v>142</v>
      </c>
      <c r="G790" s="29"/>
      <c r="H790" s="15">
        <v>272867.6</v>
      </c>
      <c r="I790" s="14"/>
      <c r="J790" s="14">
        <f t="shared" si="1"/>
        <v>694476.13</v>
      </c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7">
        <v>46041.0</v>
      </c>
      <c r="B791" s="8" t="s">
        <v>10</v>
      </c>
      <c r="C791" s="17" t="s">
        <v>141</v>
      </c>
      <c r="D791" s="8">
        <v>612.0</v>
      </c>
      <c r="E791" s="32">
        <v>27.0</v>
      </c>
      <c r="F791" s="27" t="s">
        <v>142</v>
      </c>
      <c r="G791" s="29"/>
      <c r="H791" s="15">
        <v>188403.77</v>
      </c>
      <c r="I791" s="14"/>
      <c r="J791" s="14">
        <f t="shared" si="1"/>
        <v>506072.36</v>
      </c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7">
        <v>46041.0</v>
      </c>
      <c r="B792" s="8" t="s">
        <v>10</v>
      </c>
      <c r="C792" s="17" t="s">
        <v>141</v>
      </c>
      <c r="D792" s="8">
        <v>612.0</v>
      </c>
      <c r="E792" s="32">
        <v>28.0</v>
      </c>
      <c r="F792" s="27" t="s">
        <v>142</v>
      </c>
      <c r="G792" s="29"/>
      <c r="H792" s="15">
        <v>465415.02</v>
      </c>
      <c r="I792" s="14"/>
      <c r="J792" s="14">
        <f t="shared" si="1"/>
        <v>40657.34</v>
      </c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7">
        <v>46041.0</v>
      </c>
      <c r="B793" s="8" t="s">
        <v>10</v>
      </c>
      <c r="C793" s="17" t="s">
        <v>141</v>
      </c>
      <c r="D793" s="8">
        <v>612.0</v>
      </c>
      <c r="E793" s="32">
        <v>29.0</v>
      </c>
      <c r="F793" s="27" t="s">
        <v>142</v>
      </c>
      <c r="G793" s="29"/>
      <c r="H793" s="15">
        <v>21439.73</v>
      </c>
      <c r="I793" s="14"/>
      <c r="J793" s="14">
        <f t="shared" si="1"/>
        <v>19217.61</v>
      </c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7">
        <v>46042.0</v>
      </c>
      <c r="B794" s="8" t="s">
        <v>13</v>
      </c>
      <c r="C794" s="17" t="s">
        <v>14</v>
      </c>
      <c r="D794" s="8">
        <v>102.0</v>
      </c>
      <c r="E794" s="10"/>
      <c r="F794" s="18" t="s">
        <v>79</v>
      </c>
      <c r="G794" s="42">
        <v>46041.0</v>
      </c>
      <c r="H794" s="41"/>
      <c r="I794" s="20">
        <v>9416.41</v>
      </c>
      <c r="J794" s="14">
        <f t="shared" si="1"/>
        <v>28634.02</v>
      </c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7">
        <v>46042.0</v>
      </c>
      <c r="B795" s="8" t="s">
        <v>13</v>
      </c>
      <c r="C795" s="17" t="s">
        <v>16</v>
      </c>
      <c r="D795" s="8">
        <v>102.0</v>
      </c>
      <c r="E795" s="10"/>
      <c r="F795" s="21" t="s">
        <v>17</v>
      </c>
      <c r="G795" s="43">
        <v>46041.0</v>
      </c>
      <c r="H795" s="44"/>
      <c r="I795" s="45">
        <v>4956.21</v>
      </c>
      <c r="J795" s="14">
        <f t="shared" si="1"/>
        <v>33590.23</v>
      </c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7">
        <v>46042.0</v>
      </c>
      <c r="B796" s="8" t="s">
        <v>13</v>
      </c>
      <c r="C796" s="17" t="s">
        <v>28</v>
      </c>
      <c r="D796" s="8">
        <v>102.0</v>
      </c>
      <c r="E796" s="10"/>
      <c r="F796" s="46" t="s">
        <v>35</v>
      </c>
      <c r="G796" s="47">
        <v>46041.0</v>
      </c>
      <c r="H796" s="48"/>
      <c r="I796" s="49">
        <v>17577.11</v>
      </c>
      <c r="J796" s="14">
        <f t="shared" si="1"/>
        <v>51167.34</v>
      </c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7">
        <v>46042.0</v>
      </c>
      <c r="B797" s="8" t="s">
        <v>13</v>
      </c>
      <c r="C797" s="17" t="s">
        <v>18</v>
      </c>
      <c r="D797" s="8">
        <v>102.0</v>
      </c>
      <c r="E797" s="10"/>
      <c r="F797" s="23" t="s">
        <v>143</v>
      </c>
      <c r="G797" s="53">
        <v>46041.0</v>
      </c>
      <c r="H797" s="25"/>
      <c r="I797" s="26">
        <v>13682.82</v>
      </c>
      <c r="J797" s="14">
        <f t="shared" si="1"/>
        <v>64850.16</v>
      </c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7">
        <v>46042.0</v>
      </c>
      <c r="B798" s="8" t="s">
        <v>13</v>
      </c>
      <c r="C798" s="17" t="s">
        <v>18</v>
      </c>
      <c r="D798" s="8">
        <v>102.0</v>
      </c>
      <c r="E798" s="10"/>
      <c r="F798" s="23" t="s">
        <v>143</v>
      </c>
      <c r="G798" s="53">
        <v>46041.0</v>
      </c>
      <c r="H798" s="25"/>
      <c r="I798" s="26">
        <v>15453.35</v>
      </c>
      <c r="J798" s="14">
        <f t="shared" si="1"/>
        <v>80303.51</v>
      </c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7">
        <v>46042.0</v>
      </c>
      <c r="B799" s="8" t="s">
        <v>13</v>
      </c>
      <c r="C799" s="17" t="s">
        <v>28</v>
      </c>
      <c r="D799" s="8">
        <v>102.0</v>
      </c>
      <c r="E799" s="10"/>
      <c r="F799" s="46" t="s">
        <v>35</v>
      </c>
      <c r="G799" s="47">
        <v>46041.0</v>
      </c>
      <c r="H799" s="51"/>
      <c r="I799" s="52">
        <v>6915.1</v>
      </c>
      <c r="J799" s="14">
        <f t="shared" si="1"/>
        <v>87218.61</v>
      </c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7">
        <v>46042.0</v>
      </c>
      <c r="B800" s="8" t="s">
        <v>13</v>
      </c>
      <c r="C800" s="17" t="s">
        <v>16</v>
      </c>
      <c r="D800" s="8">
        <v>102.0</v>
      </c>
      <c r="E800" s="10"/>
      <c r="F800" s="21" t="s">
        <v>17</v>
      </c>
      <c r="G800" s="43">
        <v>46041.0</v>
      </c>
      <c r="H800" s="44"/>
      <c r="I800" s="45">
        <v>6741.11</v>
      </c>
      <c r="J800" s="14">
        <f t="shared" si="1"/>
        <v>93959.72</v>
      </c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7">
        <v>46042.0</v>
      </c>
      <c r="B801" s="8" t="s">
        <v>10</v>
      </c>
      <c r="C801" s="9"/>
      <c r="D801" s="8">
        <v>612.0</v>
      </c>
      <c r="E801" s="10"/>
      <c r="F801" s="27" t="s">
        <v>24</v>
      </c>
      <c r="G801" s="29"/>
      <c r="H801" s="20">
        <v>168.57</v>
      </c>
      <c r="I801" s="14"/>
      <c r="J801" s="14">
        <f t="shared" si="1"/>
        <v>93791.15</v>
      </c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7">
        <v>46042.0</v>
      </c>
      <c r="B802" s="8" t="s">
        <v>10</v>
      </c>
      <c r="C802" s="9"/>
      <c r="D802" s="8">
        <v>147.0</v>
      </c>
      <c r="E802" s="10"/>
      <c r="F802" s="27" t="s">
        <v>25</v>
      </c>
      <c r="G802" s="29"/>
      <c r="H802" s="20">
        <v>26.97</v>
      </c>
      <c r="I802" s="14"/>
      <c r="J802" s="14">
        <f t="shared" si="1"/>
        <v>93764.18</v>
      </c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7">
        <v>46042.0</v>
      </c>
      <c r="B803" s="8" t="s">
        <v>10</v>
      </c>
      <c r="C803" s="9"/>
      <c r="D803" s="8">
        <v>612.0</v>
      </c>
      <c r="E803" s="10"/>
      <c r="F803" s="27" t="s">
        <v>24</v>
      </c>
      <c r="G803" s="29"/>
      <c r="H803" s="45">
        <v>92.69</v>
      </c>
      <c r="I803" s="14"/>
      <c r="J803" s="14">
        <f t="shared" si="1"/>
        <v>93671.49</v>
      </c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7">
        <v>46042.0</v>
      </c>
      <c r="B804" s="8" t="s">
        <v>10</v>
      </c>
      <c r="C804" s="9"/>
      <c r="D804" s="8">
        <v>147.0</v>
      </c>
      <c r="E804" s="10"/>
      <c r="F804" s="27" t="s">
        <v>25</v>
      </c>
      <c r="G804" s="29"/>
      <c r="H804" s="45">
        <v>14.83</v>
      </c>
      <c r="I804" s="14"/>
      <c r="J804" s="14">
        <f t="shared" si="1"/>
        <v>93656.66</v>
      </c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7">
        <v>46042.0</v>
      </c>
      <c r="B805" s="8" t="s">
        <v>10</v>
      </c>
      <c r="C805" s="9"/>
      <c r="D805" s="8">
        <v>612.0</v>
      </c>
      <c r="E805" s="10"/>
      <c r="F805" s="27" t="s">
        <v>24</v>
      </c>
      <c r="G805" s="29"/>
      <c r="H805" s="52">
        <v>330.15</v>
      </c>
      <c r="I805" s="14"/>
      <c r="J805" s="14">
        <f t="shared" si="1"/>
        <v>93326.51</v>
      </c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7">
        <v>46042.0</v>
      </c>
      <c r="B806" s="8" t="s">
        <v>10</v>
      </c>
      <c r="C806" s="9"/>
      <c r="D806" s="8">
        <v>147.0</v>
      </c>
      <c r="E806" s="10"/>
      <c r="F806" s="27" t="s">
        <v>25</v>
      </c>
      <c r="G806" s="29"/>
      <c r="H806" s="52">
        <v>52.82</v>
      </c>
      <c r="I806" s="14"/>
      <c r="J806" s="14">
        <f t="shared" si="1"/>
        <v>93273.69</v>
      </c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7">
        <v>46042.0</v>
      </c>
      <c r="B807" s="8" t="s">
        <v>10</v>
      </c>
      <c r="C807" s="9"/>
      <c r="D807" s="8">
        <v>612.0</v>
      </c>
      <c r="E807" s="10"/>
      <c r="F807" s="27" t="s">
        <v>24</v>
      </c>
      <c r="G807" s="29"/>
      <c r="H807" s="26">
        <v>229.69</v>
      </c>
      <c r="I807" s="14"/>
      <c r="J807" s="14">
        <f t="shared" si="1"/>
        <v>93044</v>
      </c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7">
        <v>46042.0</v>
      </c>
      <c r="B808" s="8" t="s">
        <v>10</v>
      </c>
      <c r="C808" s="9"/>
      <c r="D808" s="8">
        <v>147.0</v>
      </c>
      <c r="E808" s="10"/>
      <c r="F808" s="27" t="s">
        <v>25</v>
      </c>
      <c r="G808" s="29"/>
      <c r="H808" s="26">
        <v>36.75</v>
      </c>
      <c r="I808" s="14"/>
      <c r="J808" s="14">
        <f t="shared" si="1"/>
        <v>93007.25</v>
      </c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7">
        <v>46042.0</v>
      </c>
      <c r="B809" s="8" t="s">
        <v>10</v>
      </c>
      <c r="C809" s="9"/>
      <c r="D809" s="8">
        <v>612.0</v>
      </c>
      <c r="E809" s="10"/>
      <c r="F809" s="27" t="s">
        <v>24</v>
      </c>
      <c r="G809" s="29"/>
      <c r="H809" s="26">
        <v>279.01</v>
      </c>
      <c r="I809" s="14"/>
      <c r="J809" s="14">
        <f t="shared" si="1"/>
        <v>92728.24</v>
      </c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7">
        <v>46042.0</v>
      </c>
      <c r="B810" s="8" t="s">
        <v>10</v>
      </c>
      <c r="C810" s="9"/>
      <c r="D810" s="8">
        <v>147.0</v>
      </c>
      <c r="E810" s="10"/>
      <c r="F810" s="27" t="s">
        <v>25</v>
      </c>
      <c r="G810" s="29"/>
      <c r="H810" s="26">
        <v>44.64</v>
      </c>
      <c r="I810" s="14"/>
      <c r="J810" s="14">
        <f t="shared" si="1"/>
        <v>92683.6</v>
      </c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7">
        <v>46042.0</v>
      </c>
      <c r="B811" s="8" t="s">
        <v>10</v>
      </c>
      <c r="C811" s="9"/>
      <c r="D811" s="8">
        <v>612.0</v>
      </c>
      <c r="E811" s="10"/>
      <c r="F811" s="27" t="s">
        <v>24</v>
      </c>
      <c r="G811" s="29"/>
      <c r="H811" s="52">
        <v>116.23</v>
      </c>
      <c r="I811" s="14"/>
      <c r="J811" s="14">
        <f t="shared" si="1"/>
        <v>92567.37</v>
      </c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7">
        <v>46042.0</v>
      </c>
      <c r="B812" s="8" t="s">
        <v>10</v>
      </c>
      <c r="C812" s="9"/>
      <c r="D812" s="8">
        <v>147.0</v>
      </c>
      <c r="E812" s="10"/>
      <c r="F812" s="27" t="s">
        <v>25</v>
      </c>
      <c r="G812" s="29"/>
      <c r="H812" s="52">
        <v>18.6</v>
      </c>
      <c r="I812" s="14"/>
      <c r="J812" s="14">
        <f t="shared" si="1"/>
        <v>92548.77</v>
      </c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7">
        <v>46042.0</v>
      </c>
      <c r="B813" s="8" t="s">
        <v>10</v>
      </c>
      <c r="C813" s="9"/>
      <c r="D813" s="8">
        <v>612.0</v>
      </c>
      <c r="E813" s="10"/>
      <c r="F813" s="27" t="s">
        <v>24</v>
      </c>
      <c r="G813" s="29"/>
      <c r="H813" s="45">
        <v>116.06</v>
      </c>
      <c r="I813" s="14"/>
      <c r="J813" s="14">
        <f t="shared" si="1"/>
        <v>92432.71</v>
      </c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7">
        <v>46042.0</v>
      </c>
      <c r="B814" s="8" t="s">
        <v>10</v>
      </c>
      <c r="C814" s="9"/>
      <c r="D814" s="8">
        <v>147.0</v>
      </c>
      <c r="E814" s="10"/>
      <c r="F814" s="27" t="s">
        <v>25</v>
      </c>
      <c r="G814" s="29"/>
      <c r="H814" s="45">
        <v>18.57</v>
      </c>
      <c r="I814" s="14"/>
      <c r="J814" s="14">
        <f t="shared" si="1"/>
        <v>92414.14</v>
      </c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7">
        <v>46042.0</v>
      </c>
      <c r="B815" s="8" t="s">
        <v>13</v>
      </c>
      <c r="C815" s="17" t="s">
        <v>18</v>
      </c>
      <c r="D815" s="8">
        <v>102.0</v>
      </c>
      <c r="E815" s="10"/>
      <c r="F815" s="23" t="s">
        <v>39</v>
      </c>
      <c r="G815" s="53">
        <v>46041.0</v>
      </c>
      <c r="H815" s="25"/>
      <c r="I815" s="26">
        <v>5805.5</v>
      </c>
      <c r="J815" s="14">
        <f t="shared" si="1"/>
        <v>98219.64</v>
      </c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7">
        <v>46042.0</v>
      </c>
      <c r="B816" s="8" t="s">
        <v>13</v>
      </c>
      <c r="C816" s="17" t="s">
        <v>14</v>
      </c>
      <c r="D816" s="8">
        <v>102.0</v>
      </c>
      <c r="E816" s="10"/>
      <c r="F816" s="18" t="s">
        <v>144</v>
      </c>
      <c r="G816" s="42">
        <v>46041.0</v>
      </c>
      <c r="H816" s="41"/>
      <c r="I816" s="20">
        <v>9811.0</v>
      </c>
      <c r="J816" s="14">
        <f t="shared" si="1"/>
        <v>108030.64</v>
      </c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7">
        <v>46042.0</v>
      </c>
      <c r="B817" s="8" t="s">
        <v>13</v>
      </c>
      <c r="C817" s="17" t="s">
        <v>14</v>
      </c>
      <c r="D817" s="8">
        <v>102.0</v>
      </c>
      <c r="E817" s="10"/>
      <c r="F817" s="18" t="s">
        <v>62</v>
      </c>
      <c r="G817" s="42">
        <v>46041.0</v>
      </c>
      <c r="H817" s="41"/>
      <c r="I817" s="20">
        <v>67699.0</v>
      </c>
      <c r="J817" s="14">
        <f t="shared" si="1"/>
        <v>175729.64</v>
      </c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7">
        <v>46042.0</v>
      </c>
      <c r="B818" s="8" t="s">
        <v>13</v>
      </c>
      <c r="C818" s="17" t="s">
        <v>28</v>
      </c>
      <c r="D818" s="8">
        <v>102.0</v>
      </c>
      <c r="E818" s="10"/>
      <c r="F818" s="46" t="s">
        <v>99</v>
      </c>
      <c r="G818" s="47">
        <v>46041.0</v>
      </c>
      <c r="H818" s="48"/>
      <c r="I818" s="49">
        <v>159127.0</v>
      </c>
      <c r="J818" s="14">
        <f t="shared" si="1"/>
        <v>334856.64</v>
      </c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7">
        <v>46043.0</v>
      </c>
      <c r="B819" s="8" t="s">
        <v>13</v>
      </c>
      <c r="C819" s="17" t="s">
        <v>14</v>
      </c>
      <c r="D819" s="8">
        <v>102.0</v>
      </c>
      <c r="E819" s="10"/>
      <c r="F819" s="18" t="s">
        <v>79</v>
      </c>
      <c r="G819" s="42">
        <v>46042.0</v>
      </c>
      <c r="H819" s="41"/>
      <c r="I819" s="20">
        <v>6221.24</v>
      </c>
      <c r="J819" s="14">
        <f t="shared" si="1"/>
        <v>341077.88</v>
      </c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7">
        <v>46043.0</v>
      </c>
      <c r="B820" s="8" t="s">
        <v>13</v>
      </c>
      <c r="C820" s="17" t="s">
        <v>16</v>
      </c>
      <c r="D820" s="8">
        <v>102.0</v>
      </c>
      <c r="E820" s="10"/>
      <c r="F820" s="21" t="s">
        <v>17</v>
      </c>
      <c r="G820" s="43">
        <v>46042.0</v>
      </c>
      <c r="H820" s="44"/>
      <c r="I820" s="45">
        <v>4804.13</v>
      </c>
      <c r="J820" s="14">
        <f t="shared" si="1"/>
        <v>345882.01</v>
      </c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7">
        <v>46043.0</v>
      </c>
      <c r="B821" s="8" t="s">
        <v>13</v>
      </c>
      <c r="C821" s="17" t="s">
        <v>28</v>
      </c>
      <c r="D821" s="8">
        <v>102.0</v>
      </c>
      <c r="E821" s="10"/>
      <c r="F821" s="46" t="s">
        <v>35</v>
      </c>
      <c r="G821" s="114" t="s">
        <v>145</v>
      </c>
      <c r="H821" s="48"/>
      <c r="I821" s="49">
        <v>6557.61</v>
      </c>
      <c r="J821" s="14">
        <f t="shared" si="1"/>
        <v>352439.62</v>
      </c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7">
        <v>46043.0</v>
      </c>
      <c r="B822" s="8" t="s">
        <v>13</v>
      </c>
      <c r="C822" s="17" t="s">
        <v>18</v>
      </c>
      <c r="D822" s="8">
        <v>102.0</v>
      </c>
      <c r="E822" s="10"/>
      <c r="F822" s="23" t="s">
        <v>37</v>
      </c>
      <c r="G822" s="53">
        <v>46042.0</v>
      </c>
      <c r="H822" s="25"/>
      <c r="I822" s="26">
        <v>16337.46</v>
      </c>
      <c r="J822" s="14">
        <f t="shared" si="1"/>
        <v>368777.08</v>
      </c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7">
        <v>46043.0</v>
      </c>
      <c r="B823" s="8" t="s">
        <v>13</v>
      </c>
      <c r="C823" s="17" t="s">
        <v>18</v>
      </c>
      <c r="D823" s="8">
        <v>102.0</v>
      </c>
      <c r="E823" s="10"/>
      <c r="F823" s="23" t="s">
        <v>37</v>
      </c>
      <c r="G823" s="53">
        <v>46042.0</v>
      </c>
      <c r="H823" s="25"/>
      <c r="I823" s="26">
        <v>3517.34</v>
      </c>
      <c r="J823" s="14">
        <f t="shared" si="1"/>
        <v>372294.42</v>
      </c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7">
        <v>46043.0</v>
      </c>
      <c r="B824" s="8" t="s">
        <v>13</v>
      </c>
      <c r="C824" s="17" t="s">
        <v>28</v>
      </c>
      <c r="D824" s="8">
        <v>102.0</v>
      </c>
      <c r="E824" s="10"/>
      <c r="F824" s="46" t="s">
        <v>35</v>
      </c>
      <c r="G824" s="47">
        <v>46042.0</v>
      </c>
      <c r="H824" s="48"/>
      <c r="I824" s="49">
        <v>10132.63</v>
      </c>
      <c r="J824" s="14">
        <f t="shared" si="1"/>
        <v>382427.05</v>
      </c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7">
        <v>46043.0</v>
      </c>
      <c r="B825" s="8" t="s">
        <v>13</v>
      </c>
      <c r="C825" s="17" t="s">
        <v>16</v>
      </c>
      <c r="D825" s="8">
        <v>102.0</v>
      </c>
      <c r="E825" s="10"/>
      <c r="F825" s="21" t="s">
        <v>17</v>
      </c>
      <c r="G825" s="43">
        <v>46042.0</v>
      </c>
      <c r="H825" s="44"/>
      <c r="I825" s="45">
        <v>15735.9</v>
      </c>
      <c r="J825" s="14">
        <f t="shared" si="1"/>
        <v>398162.95</v>
      </c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7">
        <v>46043.0</v>
      </c>
      <c r="B826" s="8" t="s">
        <v>13</v>
      </c>
      <c r="C826" s="17" t="s">
        <v>14</v>
      </c>
      <c r="D826" s="8">
        <v>102.0</v>
      </c>
      <c r="E826" s="10"/>
      <c r="F826" s="18" t="s">
        <v>79</v>
      </c>
      <c r="G826" s="42">
        <v>46042.0</v>
      </c>
      <c r="H826" s="41"/>
      <c r="I826" s="20">
        <v>113.94</v>
      </c>
      <c r="J826" s="14">
        <f t="shared" si="1"/>
        <v>398276.89</v>
      </c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7">
        <v>46043.0</v>
      </c>
      <c r="B827" s="8" t="s">
        <v>10</v>
      </c>
      <c r="C827" s="9"/>
      <c r="D827" s="8">
        <v>612.0</v>
      </c>
      <c r="E827" s="10"/>
      <c r="F827" s="27" t="s">
        <v>24</v>
      </c>
      <c r="G827" s="29"/>
      <c r="H827" s="20">
        <v>106.11</v>
      </c>
      <c r="I827" s="14"/>
      <c r="J827" s="14">
        <f t="shared" si="1"/>
        <v>398170.78</v>
      </c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7">
        <v>46043.0</v>
      </c>
      <c r="B828" s="8" t="s">
        <v>10</v>
      </c>
      <c r="C828" s="9"/>
      <c r="D828" s="8">
        <v>147.0</v>
      </c>
      <c r="E828" s="10"/>
      <c r="F828" s="27" t="s">
        <v>25</v>
      </c>
      <c r="G828" s="29"/>
      <c r="H828" s="20">
        <v>16.98</v>
      </c>
      <c r="I828" s="14"/>
      <c r="J828" s="14">
        <f t="shared" si="1"/>
        <v>398153.8</v>
      </c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7">
        <v>46043.0</v>
      </c>
      <c r="B829" s="8" t="s">
        <v>10</v>
      </c>
      <c r="C829" s="9"/>
      <c r="D829" s="8">
        <v>612.0</v>
      </c>
      <c r="E829" s="10"/>
      <c r="F829" s="27" t="s">
        <v>24</v>
      </c>
      <c r="G829" s="29"/>
      <c r="H829" s="45">
        <v>90.07</v>
      </c>
      <c r="I829" s="14"/>
      <c r="J829" s="14">
        <f t="shared" si="1"/>
        <v>398063.73</v>
      </c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7">
        <v>46043.0</v>
      </c>
      <c r="B830" s="8" t="s">
        <v>10</v>
      </c>
      <c r="C830" s="9"/>
      <c r="D830" s="8">
        <v>147.0</v>
      </c>
      <c r="E830" s="10"/>
      <c r="F830" s="27" t="s">
        <v>25</v>
      </c>
      <c r="G830" s="29"/>
      <c r="H830" s="45">
        <v>14.41</v>
      </c>
      <c r="I830" s="14"/>
      <c r="J830" s="14">
        <f t="shared" si="1"/>
        <v>398049.32</v>
      </c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7">
        <v>46043.0</v>
      </c>
      <c r="B831" s="8" t="s">
        <v>10</v>
      </c>
      <c r="C831" s="9"/>
      <c r="D831" s="8">
        <v>612.0</v>
      </c>
      <c r="E831" s="10"/>
      <c r="F831" s="27" t="s">
        <v>24</v>
      </c>
      <c r="G831" s="29"/>
      <c r="H831" s="52">
        <v>123.16</v>
      </c>
      <c r="I831" s="14"/>
      <c r="J831" s="14">
        <f t="shared" si="1"/>
        <v>397926.16</v>
      </c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7">
        <v>46043.0</v>
      </c>
      <c r="B832" s="8" t="s">
        <v>10</v>
      </c>
      <c r="C832" s="9"/>
      <c r="D832" s="8">
        <v>147.0</v>
      </c>
      <c r="E832" s="10"/>
      <c r="F832" s="27" t="s">
        <v>25</v>
      </c>
      <c r="G832" s="29"/>
      <c r="H832" s="52">
        <v>19.71</v>
      </c>
      <c r="I832" s="14"/>
      <c r="J832" s="14">
        <f t="shared" si="1"/>
        <v>397906.45</v>
      </c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7">
        <v>46043.0</v>
      </c>
      <c r="B833" s="8" t="s">
        <v>10</v>
      </c>
      <c r="C833" s="9"/>
      <c r="D833" s="8">
        <v>612.0</v>
      </c>
      <c r="E833" s="10"/>
      <c r="F833" s="27" t="s">
        <v>24</v>
      </c>
      <c r="G833" s="29"/>
      <c r="H833" s="26">
        <v>301.89</v>
      </c>
      <c r="I833" s="14"/>
      <c r="J833" s="14">
        <f t="shared" si="1"/>
        <v>397604.56</v>
      </c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7">
        <v>46043.0</v>
      </c>
      <c r="B834" s="8" t="s">
        <v>10</v>
      </c>
      <c r="C834" s="9"/>
      <c r="D834" s="8">
        <v>147.0</v>
      </c>
      <c r="E834" s="10"/>
      <c r="F834" s="27" t="s">
        <v>25</v>
      </c>
      <c r="G834" s="29"/>
      <c r="H834" s="26">
        <v>48.3</v>
      </c>
      <c r="I834" s="14"/>
      <c r="J834" s="14">
        <f t="shared" si="1"/>
        <v>397556.26</v>
      </c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7">
        <v>46043.0</v>
      </c>
      <c r="B835" s="8" t="s">
        <v>10</v>
      </c>
      <c r="C835" s="9"/>
      <c r="D835" s="8">
        <v>612.0</v>
      </c>
      <c r="E835" s="10"/>
      <c r="F835" s="27" t="s">
        <v>24</v>
      </c>
      <c r="G835" s="29"/>
      <c r="H835" s="26">
        <v>75.57</v>
      </c>
      <c r="I835" s="14"/>
      <c r="J835" s="14">
        <f t="shared" si="1"/>
        <v>397480.69</v>
      </c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7">
        <v>46043.0</v>
      </c>
      <c r="B836" s="8" t="s">
        <v>10</v>
      </c>
      <c r="C836" s="9"/>
      <c r="D836" s="8">
        <v>147.0</v>
      </c>
      <c r="E836" s="10"/>
      <c r="F836" s="27" t="s">
        <v>25</v>
      </c>
      <c r="G836" s="29"/>
      <c r="H836" s="26">
        <v>12.09</v>
      </c>
      <c r="I836" s="14"/>
      <c r="J836" s="14">
        <f t="shared" si="1"/>
        <v>397468.6</v>
      </c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7">
        <v>46043.0</v>
      </c>
      <c r="B837" s="8" t="s">
        <v>10</v>
      </c>
      <c r="C837" s="9"/>
      <c r="D837" s="8">
        <v>612.0</v>
      </c>
      <c r="E837" s="10"/>
      <c r="F837" s="27" t="s">
        <v>24</v>
      </c>
      <c r="G837" s="29"/>
      <c r="H837" s="52">
        <v>185.44</v>
      </c>
      <c r="I837" s="14"/>
      <c r="J837" s="14">
        <f t="shared" si="1"/>
        <v>397283.16</v>
      </c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7">
        <v>46043.0</v>
      </c>
      <c r="B838" s="8" t="s">
        <v>10</v>
      </c>
      <c r="C838" s="9"/>
      <c r="D838" s="8">
        <v>147.0</v>
      </c>
      <c r="E838" s="10"/>
      <c r="F838" s="27" t="s">
        <v>25</v>
      </c>
      <c r="G838" s="29"/>
      <c r="H838" s="52">
        <v>29.67</v>
      </c>
      <c r="I838" s="14"/>
      <c r="J838" s="14">
        <f t="shared" si="1"/>
        <v>397253.49</v>
      </c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7">
        <v>46043.0</v>
      </c>
      <c r="B839" s="8" t="s">
        <v>10</v>
      </c>
      <c r="C839" s="9"/>
      <c r="D839" s="8">
        <v>612.0</v>
      </c>
      <c r="E839" s="10"/>
      <c r="F839" s="27" t="s">
        <v>24</v>
      </c>
      <c r="G839" s="29"/>
      <c r="H839" s="45">
        <v>308.09</v>
      </c>
      <c r="I839" s="14"/>
      <c r="J839" s="14">
        <f t="shared" si="1"/>
        <v>396945.4</v>
      </c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>
        <v>46043.0</v>
      </c>
      <c r="B840" s="8" t="s">
        <v>10</v>
      </c>
      <c r="C840" s="9"/>
      <c r="D840" s="8">
        <v>147.0</v>
      </c>
      <c r="E840" s="10"/>
      <c r="F840" s="27" t="s">
        <v>25</v>
      </c>
      <c r="G840" s="29"/>
      <c r="H840" s="45">
        <v>49.29</v>
      </c>
      <c r="I840" s="14"/>
      <c r="J840" s="14">
        <f t="shared" si="1"/>
        <v>396896.11</v>
      </c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7">
        <v>46043.0</v>
      </c>
      <c r="B841" s="8" t="s">
        <v>10</v>
      </c>
      <c r="C841" s="9"/>
      <c r="D841" s="8">
        <v>612.0</v>
      </c>
      <c r="E841" s="10"/>
      <c r="F841" s="27" t="s">
        <v>24</v>
      </c>
      <c r="G841" s="29"/>
      <c r="H841" s="20">
        <v>2.23</v>
      </c>
      <c r="I841" s="14"/>
      <c r="J841" s="14">
        <f t="shared" si="1"/>
        <v>396893.88</v>
      </c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7">
        <v>46043.0</v>
      </c>
      <c r="B842" s="8" t="s">
        <v>10</v>
      </c>
      <c r="C842" s="9"/>
      <c r="D842" s="8">
        <v>147.0</v>
      </c>
      <c r="E842" s="10"/>
      <c r="F842" s="27" t="s">
        <v>25</v>
      </c>
      <c r="G842" s="29"/>
      <c r="H842" s="20">
        <v>0.36</v>
      </c>
      <c r="I842" s="14"/>
      <c r="J842" s="14">
        <f t="shared" si="1"/>
        <v>396893.52</v>
      </c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7">
        <v>46043.0</v>
      </c>
      <c r="B843" s="8" t="s">
        <v>13</v>
      </c>
      <c r="C843" s="9"/>
      <c r="D843" s="8">
        <v>102.0</v>
      </c>
      <c r="E843" s="10"/>
      <c r="F843" s="33" t="s">
        <v>27</v>
      </c>
      <c r="G843" s="29"/>
      <c r="H843" s="14"/>
      <c r="I843" s="15">
        <v>8157.0</v>
      </c>
      <c r="J843" s="14">
        <f t="shared" si="1"/>
        <v>405050.52</v>
      </c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7">
        <v>46043.0</v>
      </c>
      <c r="B844" s="8" t="s">
        <v>13</v>
      </c>
      <c r="C844" s="17" t="s">
        <v>14</v>
      </c>
      <c r="D844" s="8">
        <v>102.0</v>
      </c>
      <c r="E844" s="10"/>
      <c r="F844" s="18" t="s">
        <v>146</v>
      </c>
      <c r="G844" s="42">
        <v>46042.0</v>
      </c>
      <c r="H844" s="41"/>
      <c r="I844" s="20">
        <v>48088.0</v>
      </c>
      <c r="J844" s="14">
        <f t="shared" si="1"/>
        <v>453138.52</v>
      </c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7">
        <v>46043.0</v>
      </c>
      <c r="B845" s="8" t="s">
        <v>13</v>
      </c>
      <c r="C845" s="17" t="s">
        <v>18</v>
      </c>
      <c r="D845" s="8">
        <v>102.0</v>
      </c>
      <c r="E845" s="10"/>
      <c r="F845" s="23" t="s">
        <v>39</v>
      </c>
      <c r="G845" s="53">
        <v>46042.0</v>
      </c>
      <c r="H845" s="25"/>
      <c r="I845" s="26">
        <v>15313.0</v>
      </c>
      <c r="J845" s="14">
        <f t="shared" si="1"/>
        <v>468451.52</v>
      </c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7">
        <v>46043.0</v>
      </c>
      <c r="B846" s="8" t="s">
        <v>13</v>
      </c>
      <c r="C846" s="17" t="s">
        <v>28</v>
      </c>
      <c r="D846" s="8">
        <v>102.0</v>
      </c>
      <c r="E846" s="10"/>
      <c r="F846" s="46" t="s">
        <v>76</v>
      </c>
      <c r="G846" s="47">
        <v>46042.0</v>
      </c>
      <c r="H846" s="48"/>
      <c r="I846" s="49">
        <v>136279.0</v>
      </c>
      <c r="J846" s="14">
        <f t="shared" si="1"/>
        <v>604730.52</v>
      </c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7">
        <v>46043.0</v>
      </c>
      <c r="B847" s="8" t="s">
        <v>13</v>
      </c>
      <c r="C847" s="17" t="s">
        <v>18</v>
      </c>
      <c r="D847" s="8">
        <v>102.0</v>
      </c>
      <c r="E847" s="10"/>
      <c r="F847" s="23" t="s">
        <v>39</v>
      </c>
      <c r="G847" s="53">
        <v>46042.0</v>
      </c>
      <c r="H847" s="25"/>
      <c r="I847" s="26">
        <v>17000.0</v>
      </c>
      <c r="J847" s="14">
        <f t="shared" si="1"/>
        <v>621730.52</v>
      </c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7">
        <v>46043.0</v>
      </c>
      <c r="B848" s="8" t="s">
        <v>13</v>
      </c>
      <c r="C848" s="17" t="s">
        <v>18</v>
      </c>
      <c r="D848" s="8">
        <v>102.0</v>
      </c>
      <c r="E848" s="10"/>
      <c r="F848" s="23" t="s">
        <v>39</v>
      </c>
      <c r="G848" s="53">
        <v>46042.0</v>
      </c>
      <c r="H848" s="25"/>
      <c r="I848" s="26">
        <v>10000.0</v>
      </c>
      <c r="J848" s="14">
        <f t="shared" si="1"/>
        <v>631730.52</v>
      </c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7">
        <v>46043.0</v>
      </c>
      <c r="B849" s="8" t="s">
        <v>13</v>
      </c>
      <c r="C849" s="17" t="s">
        <v>18</v>
      </c>
      <c r="D849" s="8">
        <v>102.0</v>
      </c>
      <c r="E849" s="10"/>
      <c r="F849" s="23" t="s">
        <v>39</v>
      </c>
      <c r="G849" s="53">
        <v>46041.0</v>
      </c>
      <c r="H849" s="25"/>
      <c r="I849" s="26">
        <v>7454.0</v>
      </c>
      <c r="J849" s="14">
        <f t="shared" si="1"/>
        <v>639184.52</v>
      </c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7">
        <v>46043.0</v>
      </c>
      <c r="B850" s="8" t="s">
        <v>13</v>
      </c>
      <c r="C850" s="17" t="s">
        <v>42</v>
      </c>
      <c r="D850" s="8">
        <v>102.0</v>
      </c>
      <c r="E850" s="10"/>
      <c r="F850" s="115" t="s">
        <v>147</v>
      </c>
      <c r="G850" s="60">
        <v>46001.0</v>
      </c>
      <c r="H850" s="61"/>
      <c r="I850" s="62">
        <v>84312.92</v>
      </c>
      <c r="J850" s="14">
        <f t="shared" si="1"/>
        <v>723497.44</v>
      </c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7">
        <v>46043.0</v>
      </c>
      <c r="B851" s="8" t="s">
        <v>13</v>
      </c>
      <c r="C851" s="17" t="s">
        <v>42</v>
      </c>
      <c r="D851" s="8">
        <v>102.0</v>
      </c>
      <c r="E851" s="10"/>
      <c r="F851" s="115" t="s">
        <v>147</v>
      </c>
      <c r="G851" s="60">
        <v>46009.0</v>
      </c>
      <c r="H851" s="61"/>
      <c r="I851" s="62">
        <v>35975.44</v>
      </c>
      <c r="J851" s="14">
        <f t="shared" si="1"/>
        <v>759472.88</v>
      </c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7">
        <v>46043.0</v>
      </c>
      <c r="B852" s="8" t="s">
        <v>13</v>
      </c>
      <c r="C852" s="17" t="s">
        <v>42</v>
      </c>
      <c r="D852" s="8">
        <v>102.0</v>
      </c>
      <c r="E852" s="10"/>
      <c r="F852" s="115" t="s">
        <v>147</v>
      </c>
      <c r="G852" s="60">
        <v>46036.0</v>
      </c>
      <c r="H852" s="61"/>
      <c r="I852" s="62">
        <v>11304.0</v>
      </c>
      <c r="J852" s="14">
        <f t="shared" si="1"/>
        <v>770776.88</v>
      </c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7">
        <v>46043.0</v>
      </c>
      <c r="B853" s="8" t="s">
        <v>31</v>
      </c>
      <c r="C853" s="9"/>
      <c r="D853" s="8" t="s">
        <v>32</v>
      </c>
      <c r="E853" s="10"/>
      <c r="F853" s="37" t="s">
        <v>56</v>
      </c>
      <c r="G853" s="38"/>
      <c r="H853" s="39">
        <v>650000.0</v>
      </c>
      <c r="I853" s="14"/>
      <c r="J853" s="14">
        <f t="shared" si="1"/>
        <v>120776.88</v>
      </c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7">
        <v>46044.0</v>
      </c>
      <c r="B854" s="8" t="s">
        <v>13</v>
      </c>
      <c r="C854" s="17" t="s">
        <v>14</v>
      </c>
      <c r="D854" s="8">
        <v>102.0</v>
      </c>
      <c r="E854" s="10"/>
      <c r="F854" s="18" t="s">
        <v>79</v>
      </c>
      <c r="G854" s="42">
        <v>46043.0</v>
      </c>
      <c r="H854" s="41"/>
      <c r="I854" s="20">
        <v>8858.84</v>
      </c>
      <c r="J854" s="14">
        <f t="shared" si="1"/>
        <v>129635.72</v>
      </c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7">
        <v>46044.0</v>
      </c>
      <c r="B855" s="8" t="s">
        <v>13</v>
      </c>
      <c r="C855" s="17" t="s">
        <v>16</v>
      </c>
      <c r="D855" s="8">
        <v>102.0</v>
      </c>
      <c r="E855" s="10"/>
      <c r="F855" s="21" t="s">
        <v>17</v>
      </c>
      <c r="G855" s="43">
        <v>46043.0</v>
      </c>
      <c r="H855" s="44"/>
      <c r="I855" s="45">
        <v>6312.82</v>
      </c>
      <c r="J855" s="14">
        <f t="shared" si="1"/>
        <v>135948.54</v>
      </c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7">
        <v>46044.0</v>
      </c>
      <c r="B856" s="8" t="s">
        <v>13</v>
      </c>
      <c r="C856" s="17" t="s">
        <v>28</v>
      </c>
      <c r="D856" s="8">
        <v>102.0</v>
      </c>
      <c r="E856" s="10"/>
      <c r="F856" s="46" t="s">
        <v>148</v>
      </c>
      <c r="G856" s="47">
        <v>46043.0</v>
      </c>
      <c r="H856" s="48"/>
      <c r="I856" s="49">
        <v>3812.6</v>
      </c>
      <c r="J856" s="14">
        <f t="shared" si="1"/>
        <v>139761.14</v>
      </c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7">
        <v>46044.0</v>
      </c>
      <c r="B857" s="8" t="s">
        <v>13</v>
      </c>
      <c r="C857" s="17" t="s">
        <v>18</v>
      </c>
      <c r="D857" s="8">
        <v>102.0</v>
      </c>
      <c r="E857" s="10"/>
      <c r="F857" s="23" t="s">
        <v>37</v>
      </c>
      <c r="G857" s="53">
        <v>46043.0</v>
      </c>
      <c r="H857" s="25"/>
      <c r="I857" s="26">
        <v>15012.54</v>
      </c>
      <c r="J857" s="14">
        <f t="shared" si="1"/>
        <v>154773.68</v>
      </c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7">
        <v>46044.0</v>
      </c>
      <c r="B858" s="8" t="s">
        <v>13</v>
      </c>
      <c r="C858" s="17" t="s">
        <v>18</v>
      </c>
      <c r="D858" s="8">
        <v>102.0</v>
      </c>
      <c r="E858" s="10"/>
      <c r="F858" s="23" t="s">
        <v>37</v>
      </c>
      <c r="G858" s="53">
        <v>46043.0</v>
      </c>
      <c r="H858" s="25"/>
      <c r="I858" s="26">
        <v>2817.8</v>
      </c>
      <c r="J858" s="14">
        <f t="shared" si="1"/>
        <v>157591.48</v>
      </c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7">
        <v>46044.0</v>
      </c>
      <c r="B859" s="8" t="s">
        <v>13</v>
      </c>
      <c r="C859" s="17" t="s">
        <v>28</v>
      </c>
      <c r="D859" s="8">
        <v>102.0</v>
      </c>
      <c r="E859" s="10"/>
      <c r="F859" s="46" t="s">
        <v>148</v>
      </c>
      <c r="G859" s="47">
        <v>46043.0</v>
      </c>
      <c r="H859" s="48"/>
      <c r="I859" s="49">
        <v>16473.92</v>
      </c>
      <c r="J859" s="14">
        <f t="shared" si="1"/>
        <v>174065.4</v>
      </c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7">
        <v>46044.0</v>
      </c>
      <c r="B860" s="8" t="s">
        <v>13</v>
      </c>
      <c r="C860" s="9"/>
      <c r="D860" s="8">
        <v>102.0</v>
      </c>
      <c r="E860" s="10"/>
      <c r="F860" s="21" t="s">
        <v>17</v>
      </c>
      <c r="G860" s="43">
        <v>46043.0</v>
      </c>
      <c r="H860" s="44"/>
      <c r="I860" s="45">
        <v>12666.1</v>
      </c>
      <c r="J860" s="14">
        <f t="shared" si="1"/>
        <v>186731.5</v>
      </c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7">
        <v>46044.0</v>
      </c>
      <c r="B861" s="8" t="s">
        <v>13</v>
      </c>
      <c r="C861" s="17" t="s">
        <v>14</v>
      </c>
      <c r="D861" s="8">
        <v>102.0</v>
      </c>
      <c r="E861" s="10"/>
      <c r="F861" s="18" t="s">
        <v>79</v>
      </c>
      <c r="G861" s="42">
        <v>46043.0</v>
      </c>
      <c r="H861" s="41"/>
      <c r="I861" s="20">
        <v>738.38</v>
      </c>
      <c r="J861" s="14">
        <f t="shared" si="1"/>
        <v>187469.88</v>
      </c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7">
        <v>46044.0</v>
      </c>
      <c r="B862" s="8" t="s">
        <v>10</v>
      </c>
      <c r="C862" s="9"/>
      <c r="D862" s="8">
        <v>612.0</v>
      </c>
      <c r="E862" s="10"/>
      <c r="F862" s="27" t="s">
        <v>24</v>
      </c>
      <c r="G862" s="29"/>
      <c r="H862" s="20">
        <v>146.26</v>
      </c>
      <c r="I862" s="14"/>
      <c r="J862" s="14">
        <f t="shared" si="1"/>
        <v>187323.62</v>
      </c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7">
        <v>46044.0</v>
      </c>
      <c r="B863" s="8" t="s">
        <v>10</v>
      </c>
      <c r="C863" s="9"/>
      <c r="D863" s="8">
        <v>147.0</v>
      </c>
      <c r="E863" s="10"/>
      <c r="F863" s="27" t="s">
        <v>25</v>
      </c>
      <c r="G863" s="29"/>
      <c r="H863" s="20">
        <v>23.4</v>
      </c>
      <c r="I863" s="14"/>
      <c r="J863" s="14">
        <f t="shared" si="1"/>
        <v>187300.22</v>
      </c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7">
        <v>46044.0</v>
      </c>
      <c r="B864" s="8" t="s">
        <v>10</v>
      </c>
      <c r="C864" s="9"/>
      <c r="D864" s="8">
        <v>612.0</v>
      </c>
      <c r="E864" s="10"/>
      <c r="F864" s="27" t="s">
        <v>24</v>
      </c>
      <c r="G864" s="29"/>
      <c r="H864" s="45">
        <v>128.45</v>
      </c>
      <c r="I864" s="14"/>
      <c r="J864" s="14">
        <f t="shared" si="1"/>
        <v>187171.77</v>
      </c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7">
        <v>46044.0</v>
      </c>
      <c r="B865" s="8" t="s">
        <v>10</v>
      </c>
      <c r="C865" s="9"/>
      <c r="D865" s="8">
        <v>147.0</v>
      </c>
      <c r="E865" s="10"/>
      <c r="F865" s="27" t="s">
        <v>25</v>
      </c>
      <c r="G865" s="29"/>
      <c r="H865" s="45">
        <v>20.55</v>
      </c>
      <c r="I865" s="14"/>
      <c r="J865" s="14">
        <f t="shared" si="1"/>
        <v>187151.22</v>
      </c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7">
        <v>46044.0</v>
      </c>
      <c r="B866" s="8" t="s">
        <v>10</v>
      </c>
      <c r="C866" s="9"/>
      <c r="D866" s="8">
        <v>612.0</v>
      </c>
      <c r="E866" s="10"/>
      <c r="F866" s="27" t="s">
        <v>24</v>
      </c>
      <c r="G866" s="29"/>
      <c r="H866" s="52">
        <v>62.19</v>
      </c>
      <c r="I866" s="14"/>
      <c r="J866" s="14">
        <f t="shared" si="1"/>
        <v>187089.03</v>
      </c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7">
        <v>46044.0</v>
      </c>
      <c r="B867" s="8" t="s">
        <v>10</v>
      </c>
      <c r="C867" s="9"/>
      <c r="D867" s="8">
        <v>147.0</v>
      </c>
      <c r="E867" s="10"/>
      <c r="F867" s="27" t="s">
        <v>25</v>
      </c>
      <c r="G867" s="29"/>
      <c r="H867" s="52">
        <v>9.95</v>
      </c>
      <c r="I867" s="14"/>
      <c r="J867" s="14">
        <f t="shared" si="1"/>
        <v>187079.08</v>
      </c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7">
        <v>46044.0</v>
      </c>
      <c r="B868" s="8" t="s">
        <v>10</v>
      </c>
      <c r="C868" s="9"/>
      <c r="D868" s="8">
        <v>612.0</v>
      </c>
      <c r="E868" s="10"/>
      <c r="F868" s="27" t="s">
        <v>24</v>
      </c>
      <c r="G868" s="29"/>
      <c r="H868" s="26">
        <v>273.74</v>
      </c>
      <c r="I868" s="14"/>
      <c r="J868" s="14">
        <f t="shared" si="1"/>
        <v>186805.34</v>
      </c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7">
        <v>46044.0</v>
      </c>
      <c r="B869" s="8" t="s">
        <v>10</v>
      </c>
      <c r="C869" s="9"/>
      <c r="D869" s="8">
        <v>147.0</v>
      </c>
      <c r="E869" s="10"/>
      <c r="F869" s="27" t="s">
        <v>25</v>
      </c>
      <c r="G869" s="29"/>
      <c r="H869" s="26">
        <v>43.8</v>
      </c>
      <c r="I869" s="14"/>
      <c r="J869" s="14">
        <f t="shared" si="1"/>
        <v>186761.54</v>
      </c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7">
        <v>46044.0</v>
      </c>
      <c r="B870" s="8" t="s">
        <v>10</v>
      </c>
      <c r="C870" s="9"/>
      <c r="D870" s="8">
        <v>612.0</v>
      </c>
      <c r="E870" s="10"/>
      <c r="F870" s="27" t="s">
        <v>24</v>
      </c>
      <c r="G870" s="29"/>
      <c r="H870" s="26">
        <v>50.46</v>
      </c>
      <c r="I870" s="14"/>
      <c r="J870" s="14">
        <f t="shared" si="1"/>
        <v>186711.08</v>
      </c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7">
        <v>46044.0</v>
      </c>
      <c r="B871" s="8" t="s">
        <v>10</v>
      </c>
      <c r="C871" s="9"/>
      <c r="D871" s="8">
        <v>147.0</v>
      </c>
      <c r="E871" s="10"/>
      <c r="F871" s="27" t="s">
        <v>25</v>
      </c>
      <c r="G871" s="29"/>
      <c r="H871" s="26">
        <v>8.07</v>
      </c>
      <c r="I871" s="14"/>
      <c r="J871" s="14">
        <f t="shared" si="1"/>
        <v>186703.01</v>
      </c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7">
        <v>46044.0</v>
      </c>
      <c r="B872" s="8" t="s">
        <v>10</v>
      </c>
      <c r="C872" s="9"/>
      <c r="D872" s="8">
        <v>612.0</v>
      </c>
      <c r="E872" s="10"/>
      <c r="F872" s="27" t="s">
        <v>24</v>
      </c>
      <c r="G872" s="29"/>
      <c r="H872" s="52">
        <v>311.69</v>
      </c>
      <c r="I872" s="14"/>
      <c r="J872" s="14">
        <f t="shared" si="1"/>
        <v>186391.32</v>
      </c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7">
        <v>46044.0</v>
      </c>
      <c r="B873" s="8" t="s">
        <v>10</v>
      </c>
      <c r="C873" s="9"/>
      <c r="D873" s="8">
        <v>147.0</v>
      </c>
      <c r="E873" s="10"/>
      <c r="F873" s="27" t="s">
        <v>25</v>
      </c>
      <c r="G873" s="29"/>
      <c r="H873" s="52">
        <v>49.87</v>
      </c>
      <c r="I873" s="14"/>
      <c r="J873" s="14">
        <f t="shared" si="1"/>
        <v>186341.45</v>
      </c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7">
        <v>46044.0</v>
      </c>
      <c r="B874" s="8" t="s">
        <v>10</v>
      </c>
      <c r="C874" s="9"/>
      <c r="D874" s="8">
        <v>612.0</v>
      </c>
      <c r="E874" s="10"/>
      <c r="F874" s="27" t="s">
        <v>24</v>
      </c>
      <c r="G874" s="29"/>
      <c r="H874" s="45">
        <v>203.81</v>
      </c>
      <c r="I874" s="14"/>
      <c r="J874" s="14">
        <f t="shared" si="1"/>
        <v>186137.64</v>
      </c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7">
        <v>46044.0</v>
      </c>
      <c r="B875" s="8" t="s">
        <v>10</v>
      </c>
      <c r="C875" s="9"/>
      <c r="D875" s="8">
        <v>147.0</v>
      </c>
      <c r="E875" s="10"/>
      <c r="F875" s="27" t="s">
        <v>25</v>
      </c>
      <c r="G875" s="29"/>
      <c r="H875" s="45">
        <v>32.61</v>
      </c>
      <c r="I875" s="14"/>
      <c r="J875" s="14">
        <f t="shared" si="1"/>
        <v>186105.03</v>
      </c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7">
        <v>46044.0</v>
      </c>
      <c r="B876" s="8" t="s">
        <v>10</v>
      </c>
      <c r="C876" s="9"/>
      <c r="D876" s="8">
        <v>612.0</v>
      </c>
      <c r="E876" s="10"/>
      <c r="F876" s="27" t="s">
        <v>24</v>
      </c>
      <c r="G876" s="29"/>
      <c r="H876" s="20">
        <v>12.85</v>
      </c>
      <c r="I876" s="14"/>
      <c r="J876" s="14">
        <f t="shared" si="1"/>
        <v>186092.18</v>
      </c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7">
        <v>46044.0</v>
      </c>
      <c r="B877" s="8" t="s">
        <v>10</v>
      </c>
      <c r="C877" s="9"/>
      <c r="D877" s="8">
        <v>147.0</v>
      </c>
      <c r="E877" s="10"/>
      <c r="F877" s="27" t="s">
        <v>25</v>
      </c>
      <c r="G877" s="29"/>
      <c r="H877" s="20">
        <v>2.06</v>
      </c>
      <c r="I877" s="14"/>
      <c r="J877" s="14">
        <f t="shared" si="1"/>
        <v>186090.12</v>
      </c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7">
        <v>46044.0</v>
      </c>
      <c r="B878" s="8" t="s">
        <v>13</v>
      </c>
      <c r="C878" s="17" t="s">
        <v>18</v>
      </c>
      <c r="D878" s="8">
        <v>102.0</v>
      </c>
      <c r="E878" s="10"/>
      <c r="F878" s="23" t="s">
        <v>19</v>
      </c>
      <c r="G878" s="53">
        <v>46043.0</v>
      </c>
      <c r="H878" s="25"/>
      <c r="I878" s="26">
        <v>10152.0</v>
      </c>
      <c r="J878" s="14">
        <f t="shared" si="1"/>
        <v>196242.12</v>
      </c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7">
        <v>46044.0</v>
      </c>
      <c r="B879" s="8" t="s">
        <v>13</v>
      </c>
      <c r="C879" s="17" t="s">
        <v>14</v>
      </c>
      <c r="D879" s="8">
        <v>102.0</v>
      </c>
      <c r="E879" s="10"/>
      <c r="F879" s="18" t="s">
        <v>30</v>
      </c>
      <c r="G879" s="42">
        <v>46043.0</v>
      </c>
      <c r="H879" s="41"/>
      <c r="I879" s="20">
        <v>33793.5</v>
      </c>
      <c r="J879" s="14">
        <f t="shared" si="1"/>
        <v>230035.62</v>
      </c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7">
        <v>46044.0</v>
      </c>
      <c r="B880" s="8" t="s">
        <v>13</v>
      </c>
      <c r="C880" s="17" t="s">
        <v>28</v>
      </c>
      <c r="D880" s="8">
        <v>102.0</v>
      </c>
      <c r="E880" s="10"/>
      <c r="F880" s="18" t="s">
        <v>149</v>
      </c>
      <c r="G880" s="42">
        <v>46043.0</v>
      </c>
      <c r="H880" s="41"/>
      <c r="I880" s="20">
        <v>8423.0</v>
      </c>
      <c r="J880" s="14">
        <f t="shared" si="1"/>
        <v>238458.62</v>
      </c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7">
        <v>46044.0</v>
      </c>
      <c r="B881" s="8" t="s">
        <v>13</v>
      </c>
      <c r="C881" s="17" t="s">
        <v>28</v>
      </c>
      <c r="D881" s="8">
        <v>102.0</v>
      </c>
      <c r="E881" s="10"/>
      <c r="F881" s="46" t="s">
        <v>76</v>
      </c>
      <c r="G881" s="47">
        <v>46043.0</v>
      </c>
      <c r="H881" s="48"/>
      <c r="I881" s="49">
        <v>97209.0</v>
      </c>
      <c r="J881" s="14">
        <f t="shared" si="1"/>
        <v>335667.62</v>
      </c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7">
        <v>46044.0</v>
      </c>
      <c r="B882" s="8" t="s">
        <v>13</v>
      </c>
      <c r="C882" s="17" t="s">
        <v>18</v>
      </c>
      <c r="D882" s="8">
        <v>102.0</v>
      </c>
      <c r="E882" s="10"/>
      <c r="F882" s="23" t="s">
        <v>19</v>
      </c>
      <c r="G882" s="53">
        <v>46042.0</v>
      </c>
      <c r="H882" s="25"/>
      <c r="I882" s="26">
        <v>5795.0</v>
      </c>
      <c r="J882" s="14">
        <f t="shared" si="1"/>
        <v>341462.62</v>
      </c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7">
        <v>46044.0</v>
      </c>
      <c r="B883" s="8" t="s">
        <v>31</v>
      </c>
      <c r="C883" s="9"/>
      <c r="D883" s="8" t="s">
        <v>32</v>
      </c>
      <c r="E883" s="10"/>
      <c r="F883" s="37" t="s">
        <v>56</v>
      </c>
      <c r="G883" s="38"/>
      <c r="H883" s="39">
        <v>300000.0</v>
      </c>
      <c r="I883" s="14"/>
      <c r="J883" s="14">
        <f t="shared" si="1"/>
        <v>41462.62</v>
      </c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7">
        <v>46045.0</v>
      </c>
      <c r="B884" s="8" t="s">
        <v>13</v>
      </c>
      <c r="C884" s="17" t="s">
        <v>14</v>
      </c>
      <c r="D884" s="8">
        <v>102.0</v>
      </c>
      <c r="E884" s="10"/>
      <c r="F884" s="18" t="s">
        <v>150</v>
      </c>
      <c r="G884" s="42">
        <v>46044.0</v>
      </c>
      <c r="H884" s="41"/>
      <c r="I884" s="20">
        <v>6932.49</v>
      </c>
      <c r="J884" s="14">
        <f t="shared" si="1"/>
        <v>48395.11</v>
      </c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7">
        <v>46045.0</v>
      </c>
      <c r="B885" s="8" t="s">
        <v>13</v>
      </c>
      <c r="C885" s="17" t="s">
        <v>16</v>
      </c>
      <c r="D885" s="8">
        <v>102.0</v>
      </c>
      <c r="E885" s="10"/>
      <c r="F885" s="21" t="s">
        <v>17</v>
      </c>
      <c r="G885" s="43">
        <v>46044.0</v>
      </c>
      <c r="H885" s="44"/>
      <c r="I885" s="45">
        <v>11470.02</v>
      </c>
      <c r="J885" s="14">
        <f t="shared" si="1"/>
        <v>59865.13</v>
      </c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7">
        <v>46045.0</v>
      </c>
      <c r="B886" s="8" t="s">
        <v>13</v>
      </c>
      <c r="C886" s="17" t="s">
        <v>28</v>
      </c>
      <c r="D886" s="8">
        <v>102.0</v>
      </c>
      <c r="E886" s="10"/>
      <c r="F886" s="46" t="s">
        <v>148</v>
      </c>
      <c r="G886" s="47">
        <v>46044.0</v>
      </c>
      <c r="H886" s="48"/>
      <c r="I886" s="49">
        <v>9817.73</v>
      </c>
      <c r="J886" s="14">
        <f t="shared" si="1"/>
        <v>69682.86</v>
      </c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7">
        <v>46045.0</v>
      </c>
      <c r="B887" s="8" t="s">
        <v>13</v>
      </c>
      <c r="C887" s="17" t="s">
        <v>18</v>
      </c>
      <c r="D887" s="8">
        <v>102.0</v>
      </c>
      <c r="E887" s="10"/>
      <c r="F887" s="23" t="s">
        <v>61</v>
      </c>
      <c r="G887" s="53">
        <v>46044.0</v>
      </c>
      <c r="H887" s="25"/>
      <c r="I887" s="26">
        <v>9650.51</v>
      </c>
      <c r="J887" s="14">
        <f t="shared" si="1"/>
        <v>79333.37</v>
      </c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7">
        <v>46045.0</v>
      </c>
      <c r="B888" s="8" t="s">
        <v>13</v>
      </c>
      <c r="C888" s="17" t="s">
        <v>18</v>
      </c>
      <c r="D888" s="8">
        <v>102.0</v>
      </c>
      <c r="E888" s="10"/>
      <c r="F888" s="23" t="s">
        <v>37</v>
      </c>
      <c r="G888" s="53">
        <v>46044.0</v>
      </c>
      <c r="H888" s="25"/>
      <c r="I888" s="26">
        <v>14869.02</v>
      </c>
      <c r="J888" s="14">
        <f t="shared" si="1"/>
        <v>94202.39</v>
      </c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7">
        <v>46045.0</v>
      </c>
      <c r="B889" s="8" t="s">
        <v>13</v>
      </c>
      <c r="C889" s="17" t="s">
        <v>28</v>
      </c>
      <c r="D889" s="8">
        <v>102.0</v>
      </c>
      <c r="E889" s="10"/>
      <c r="F889" s="46" t="s">
        <v>148</v>
      </c>
      <c r="G889" s="47">
        <v>46044.0</v>
      </c>
      <c r="H889" s="48"/>
      <c r="I889" s="49">
        <v>6881.64</v>
      </c>
      <c r="J889" s="14">
        <f t="shared" si="1"/>
        <v>101084.03</v>
      </c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7">
        <v>46045.0</v>
      </c>
      <c r="B890" s="8" t="s">
        <v>13</v>
      </c>
      <c r="C890" s="17" t="s">
        <v>16</v>
      </c>
      <c r="D890" s="8">
        <v>102.0</v>
      </c>
      <c r="E890" s="10"/>
      <c r="F890" s="21" t="s">
        <v>17</v>
      </c>
      <c r="G890" s="43">
        <v>46044.0</v>
      </c>
      <c r="H890" s="44"/>
      <c r="I890" s="45">
        <v>6147.23</v>
      </c>
      <c r="J890" s="14">
        <f t="shared" si="1"/>
        <v>107231.26</v>
      </c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7">
        <v>46045.0</v>
      </c>
      <c r="B891" s="8" t="s">
        <v>13</v>
      </c>
      <c r="C891" s="17" t="s">
        <v>14</v>
      </c>
      <c r="D891" s="8">
        <v>102.0</v>
      </c>
      <c r="E891" s="10"/>
      <c r="F891" s="18" t="s">
        <v>150</v>
      </c>
      <c r="G891" s="42">
        <v>46044.0</v>
      </c>
      <c r="H891" s="41"/>
      <c r="I891" s="20">
        <v>3879.75</v>
      </c>
      <c r="J891" s="14">
        <f t="shared" si="1"/>
        <v>111111.01</v>
      </c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7">
        <v>46045.0</v>
      </c>
      <c r="B892" s="8" t="s">
        <v>10</v>
      </c>
      <c r="C892" s="9"/>
      <c r="D892" s="8">
        <v>612.0</v>
      </c>
      <c r="E892" s="10"/>
      <c r="F892" s="27" t="s">
        <v>24</v>
      </c>
      <c r="G892" s="29"/>
      <c r="H892" s="20">
        <v>116.63</v>
      </c>
      <c r="I892" s="14"/>
      <c r="J892" s="14">
        <f t="shared" si="1"/>
        <v>110994.38</v>
      </c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7">
        <v>46045.0</v>
      </c>
      <c r="B893" s="8" t="s">
        <v>10</v>
      </c>
      <c r="C893" s="9"/>
      <c r="D893" s="8">
        <v>147.0</v>
      </c>
      <c r="E893" s="10"/>
      <c r="F893" s="27" t="s">
        <v>25</v>
      </c>
      <c r="G893" s="29"/>
      <c r="H893" s="20">
        <v>18.66</v>
      </c>
      <c r="I893" s="14"/>
      <c r="J893" s="14">
        <f t="shared" si="1"/>
        <v>110975.72</v>
      </c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7">
        <v>46045.0</v>
      </c>
      <c r="B894" s="8" t="s">
        <v>10</v>
      </c>
      <c r="C894" s="9"/>
      <c r="D894" s="8">
        <v>612.0</v>
      </c>
      <c r="E894" s="10"/>
      <c r="F894" s="27" t="s">
        <v>24</v>
      </c>
      <c r="G894" s="29"/>
      <c r="H894" s="45">
        <v>206.5</v>
      </c>
      <c r="I894" s="14"/>
      <c r="J894" s="14">
        <f t="shared" si="1"/>
        <v>110769.22</v>
      </c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7">
        <v>46045.0</v>
      </c>
      <c r="B895" s="8" t="s">
        <v>10</v>
      </c>
      <c r="C895" s="9"/>
      <c r="D895" s="8">
        <v>147.0</v>
      </c>
      <c r="E895" s="10"/>
      <c r="F895" s="27" t="s">
        <v>25</v>
      </c>
      <c r="G895" s="29"/>
      <c r="H895" s="45">
        <v>33.04</v>
      </c>
      <c r="I895" s="14"/>
      <c r="J895" s="14">
        <f t="shared" si="1"/>
        <v>110736.18</v>
      </c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7">
        <v>46045.0</v>
      </c>
      <c r="B896" s="8" t="s">
        <v>10</v>
      </c>
      <c r="C896" s="9"/>
      <c r="D896" s="8">
        <v>612.0</v>
      </c>
      <c r="E896" s="10"/>
      <c r="F896" s="27" t="s">
        <v>24</v>
      </c>
      <c r="G896" s="29"/>
      <c r="H896" s="52">
        <v>164.12</v>
      </c>
      <c r="I896" s="14"/>
      <c r="J896" s="14">
        <f t="shared" si="1"/>
        <v>110572.06</v>
      </c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7">
        <v>46045.0</v>
      </c>
      <c r="B897" s="8" t="s">
        <v>10</v>
      </c>
      <c r="C897" s="9"/>
      <c r="D897" s="8">
        <v>147.0</v>
      </c>
      <c r="E897" s="10"/>
      <c r="F897" s="27" t="s">
        <v>25</v>
      </c>
      <c r="G897" s="29"/>
      <c r="H897" s="52">
        <v>26.26</v>
      </c>
      <c r="I897" s="14"/>
      <c r="J897" s="14">
        <f t="shared" si="1"/>
        <v>110545.8</v>
      </c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7">
        <v>46045.0</v>
      </c>
      <c r="B898" s="8" t="s">
        <v>10</v>
      </c>
      <c r="C898" s="9"/>
      <c r="D898" s="8">
        <v>612.0</v>
      </c>
      <c r="E898" s="10"/>
      <c r="F898" s="27" t="s">
        <v>24</v>
      </c>
      <c r="G898" s="29"/>
      <c r="H898" s="26">
        <v>172.11</v>
      </c>
      <c r="I898" s="14"/>
      <c r="J898" s="14">
        <f t="shared" si="1"/>
        <v>110373.69</v>
      </c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7">
        <v>46045.0</v>
      </c>
      <c r="B899" s="8" t="s">
        <v>10</v>
      </c>
      <c r="C899" s="9"/>
      <c r="D899" s="8">
        <v>147.0</v>
      </c>
      <c r="E899" s="10"/>
      <c r="F899" s="27" t="s">
        <v>25</v>
      </c>
      <c r="G899" s="29"/>
      <c r="H899" s="26">
        <v>27.54</v>
      </c>
      <c r="I899" s="14"/>
      <c r="J899" s="14">
        <f t="shared" si="1"/>
        <v>110346.15</v>
      </c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7">
        <v>46045.0</v>
      </c>
      <c r="B900" s="8" t="s">
        <v>10</v>
      </c>
      <c r="C900" s="9"/>
      <c r="D900" s="8">
        <v>612.0</v>
      </c>
      <c r="E900" s="10"/>
      <c r="F900" s="27" t="s">
        <v>24</v>
      </c>
      <c r="G900" s="29"/>
      <c r="H900" s="26">
        <v>262.16</v>
      </c>
      <c r="I900" s="14"/>
      <c r="J900" s="14">
        <f t="shared" si="1"/>
        <v>110083.99</v>
      </c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7">
        <v>46045.0</v>
      </c>
      <c r="B901" s="8" t="s">
        <v>10</v>
      </c>
      <c r="C901" s="9"/>
      <c r="D901" s="8">
        <v>147.0</v>
      </c>
      <c r="E901" s="10"/>
      <c r="F901" s="27" t="s">
        <v>25</v>
      </c>
      <c r="G901" s="29"/>
      <c r="H901" s="26">
        <v>41.95</v>
      </c>
      <c r="I901" s="14"/>
      <c r="J901" s="14">
        <f t="shared" si="1"/>
        <v>110042.04</v>
      </c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7">
        <v>46045.0</v>
      </c>
      <c r="B902" s="8" t="s">
        <v>10</v>
      </c>
      <c r="C902" s="9"/>
      <c r="D902" s="8">
        <v>612.0</v>
      </c>
      <c r="E902" s="10"/>
      <c r="F902" s="27" t="s">
        <v>24</v>
      </c>
      <c r="G902" s="29"/>
      <c r="H902" s="52">
        <v>127.06</v>
      </c>
      <c r="I902" s="14"/>
      <c r="J902" s="14">
        <f t="shared" si="1"/>
        <v>109914.98</v>
      </c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7">
        <v>46045.0</v>
      </c>
      <c r="B903" s="8" t="s">
        <v>10</v>
      </c>
      <c r="C903" s="9"/>
      <c r="D903" s="8">
        <v>147.0</v>
      </c>
      <c r="E903" s="10"/>
      <c r="F903" s="27" t="s">
        <v>25</v>
      </c>
      <c r="G903" s="29"/>
      <c r="H903" s="52">
        <v>20.33</v>
      </c>
      <c r="I903" s="14"/>
      <c r="J903" s="14">
        <f t="shared" si="1"/>
        <v>109894.65</v>
      </c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7">
        <v>46045.0</v>
      </c>
      <c r="B904" s="8" t="s">
        <v>10</v>
      </c>
      <c r="C904" s="9"/>
      <c r="D904" s="8">
        <v>612.0</v>
      </c>
      <c r="E904" s="10"/>
      <c r="F904" s="27" t="s">
        <v>24</v>
      </c>
      <c r="G904" s="29"/>
      <c r="H904" s="45">
        <v>116.93</v>
      </c>
      <c r="I904" s="14"/>
      <c r="J904" s="14">
        <f t="shared" si="1"/>
        <v>109777.72</v>
      </c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7">
        <v>46045.0</v>
      </c>
      <c r="B905" s="8" t="s">
        <v>10</v>
      </c>
      <c r="C905" s="9"/>
      <c r="D905" s="8">
        <v>147.0</v>
      </c>
      <c r="E905" s="10"/>
      <c r="F905" s="27" t="s">
        <v>25</v>
      </c>
      <c r="G905" s="29"/>
      <c r="H905" s="45">
        <v>18.71</v>
      </c>
      <c r="I905" s="14"/>
      <c r="J905" s="14">
        <f t="shared" si="1"/>
        <v>109759.01</v>
      </c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7">
        <v>46045.0</v>
      </c>
      <c r="B906" s="8" t="s">
        <v>10</v>
      </c>
      <c r="C906" s="9"/>
      <c r="D906" s="8">
        <v>612.0</v>
      </c>
      <c r="E906" s="10"/>
      <c r="F906" s="27" t="s">
        <v>24</v>
      </c>
      <c r="G906" s="29"/>
      <c r="H906" s="20">
        <v>75.96</v>
      </c>
      <c r="I906" s="14"/>
      <c r="J906" s="14">
        <f t="shared" si="1"/>
        <v>109683.05</v>
      </c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7">
        <v>46045.0</v>
      </c>
      <c r="B907" s="8" t="s">
        <v>10</v>
      </c>
      <c r="C907" s="9"/>
      <c r="D907" s="8">
        <v>147.0</v>
      </c>
      <c r="E907" s="10"/>
      <c r="F907" s="27" t="s">
        <v>25</v>
      </c>
      <c r="G907" s="29"/>
      <c r="H907" s="20">
        <v>12.15</v>
      </c>
      <c r="I907" s="14"/>
      <c r="J907" s="14">
        <f t="shared" si="1"/>
        <v>109670.9</v>
      </c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7">
        <v>46045.0</v>
      </c>
      <c r="B908" s="8" t="s">
        <v>10</v>
      </c>
      <c r="C908" s="9"/>
      <c r="D908" s="8">
        <v>610.0</v>
      </c>
      <c r="E908" s="32">
        <v>30.0</v>
      </c>
      <c r="F908" s="27" t="s">
        <v>151</v>
      </c>
      <c r="G908" s="29"/>
      <c r="H908" s="15">
        <v>17499.2</v>
      </c>
      <c r="I908" s="14"/>
      <c r="J908" s="14">
        <f t="shared" si="1"/>
        <v>92171.7</v>
      </c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7">
        <v>46045.0</v>
      </c>
      <c r="B909" s="8" t="s">
        <v>10</v>
      </c>
      <c r="C909" s="9"/>
      <c r="D909" s="8">
        <v>610.0</v>
      </c>
      <c r="E909" s="32">
        <v>31.0</v>
      </c>
      <c r="F909" s="27" t="s">
        <v>151</v>
      </c>
      <c r="G909" s="29"/>
      <c r="H909" s="15">
        <v>28825.4</v>
      </c>
      <c r="I909" s="14"/>
      <c r="J909" s="14">
        <f t="shared" si="1"/>
        <v>63346.3</v>
      </c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7">
        <v>46045.0</v>
      </c>
      <c r="B910" s="8" t="s">
        <v>13</v>
      </c>
      <c r="C910" s="17" t="s">
        <v>28</v>
      </c>
      <c r="D910" s="8">
        <v>102.0</v>
      </c>
      <c r="E910" s="10"/>
      <c r="F910" s="46" t="s">
        <v>99</v>
      </c>
      <c r="G910" s="47">
        <v>46044.0</v>
      </c>
      <c r="H910" s="48"/>
      <c r="I910" s="49">
        <v>155250.0</v>
      </c>
      <c r="J910" s="14">
        <f t="shared" si="1"/>
        <v>218596.3</v>
      </c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7">
        <v>46045.0</v>
      </c>
      <c r="B911" s="8" t="s">
        <v>13</v>
      </c>
      <c r="C911" s="17" t="s">
        <v>14</v>
      </c>
      <c r="D911" s="8">
        <v>102.0</v>
      </c>
      <c r="E911" s="10"/>
      <c r="F911" s="18" t="s">
        <v>146</v>
      </c>
      <c r="G911" s="42">
        <v>46044.0</v>
      </c>
      <c r="H911" s="41"/>
      <c r="I911" s="20">
        <v>55734.5</v>
      </c>
      <c r="J911" s="14">
        <f t="shared" si="1"/>
        <v>274330.8</v>
      </c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7">
        <v>46045.0</v>
      </c>
      <c r="B912" s="8" t="s">
        <v>13</v>
      </c>
      <c r="C912" s="17" t="s">
        <v>18</v>
      </c>
      <c r="D912" s="8">
        <v>102.0</v>
      </c>
      <c r="E912" s="10"/>
      <c r="F912" s="23" t="s">
        <v>39</v>
      </c>
      <c r="G912" s="36"/>
      <c r="H912" s="25"/>
      <c r="I912" s="26">
        <v>212.83</v>
      </c>
      <c r="J912" s="14">
        <f t="shared" si="1"/>
        <v>274543.63</v>
      </c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7">
        <v>46045.0</v>
      </c>
      <c r="B913" s="8" t="s">
        <v>13</v>
      </c>
      <c r="C913" s="17" t="s">
        <v>18</v>
      </c>
      <c r="D913" s="8">
        <v>102.0</v>
      </c>
      <c r="E913" s="10"/>
      <c r="F913" s="23" t="s">
        <v>39</v>
      </c>
      <c r="G913" s="64">
        <v>46037.0</v>
      </c>
      <c r="H913" s="25"/>
      <c r="I913" s="26">
        <v>141.26</v>
      </c>
      <c r="J913" s="14">
        <f t="shared" si="1"/>
        <v>274684.89</v>
      </c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7">
        <v>46045.0</v>
      </c>
      <c r="B914" s="8" t="s">
        <v>13</v>
      </c>
      <c r="C914" s="17" t="s">
        <v>18</v>
      </c>
      <c r="D914" s="8">
        <v>102.0</v>
      </c>
      <c r="E914" s="10"/>
      <c r="F914" s="23" t="s">
        <v>39</v>
      </c>
      <c r="G914" s="64">
        <v>46043.0</v>
      </c>
      <c r="H914" s="25"/>
      <c r="I914" s="26">
        <v>941.79</v>
      </c>
      <c r="J914" s="14">
        <f t="shared" si="1"/>
        <v>275626.68</v>
      </c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7">
        <v>46045.0</v>
      </c>
      <c r="B915" s="8" t="s">
        <v>13</v>
      </c>
      <c r="C915" s="17" t="s">
        <v>14</v>
      </c>
      <c r="D915" s="8">
        <v>102.0</v>
      </c>
      <c r="E915" s="10"/>
      <c r="F915" s="18" t="s">
        <v>30</v>
      </c>
      <c r="G915" s="40"/>
      <c r="H915" s="41"/>
      <c r="I915" s="20">
        <v>12599.0</v>
      </c>
      <c r="J915" s="14">
        <f t="shared" si="1"/>
        <v>288225.68</v>
      </c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7">
        <v>46045.0</v>
      </c>
      <c r="B916" s="8" t="s">
        <v>13</v>
      </c>
      <c r="C916" s="17" t="s">
        <v>14</v>
      </c>
      <c r="D916" s="8">
        <v>102.0</v>
      </c>
      <c r="E916" s="10"/>
      <c r="F916" s="18" t="s">
        <v>152</v>
      </c>
      <c r="G916" s="42">
        <v>46044.0</v>
      </c>
      <c r="H916" s="41"/>
      <c r="I916" s="20">
        <v>10524.0</v>
      </c>
      <c r="J916" s="14">
        <f t="shared" si="1"/>
        <v>298749.68</v>
      </c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7">
        <v>46045.0</v>
      </c>
      <c r="B917" s="8" t="s">
        <v>13</v>
      </c>
      <c r="C917" s="17" t="s">
        <v>18</v>
      </c>
      <c r="D917" s="8">
        <v>102.0</v>
      </c>
      <c r="E917" s="10"/>
      <c r="F917" s="23" t="s">
        <v>39</v>
      </c>
      <c r="G917" s="36"/>
      <c r="H917" s="25"/>
      <c r="I917" s="26">
        <v>205.0</v>
      </c>
      <c r="J917" s="14">
        <f t="shared" si="1"/>
        <v>298954.68</v>
      </c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7">
        <v>46045.0</v>
      </c>
      <c r="B918" s="8" t="s">
        <v>13</v>
      </c>
      <c r="C918" s="17" t="s">
        <v>14</v>
      </c>
      <c r="D918" s="8">
        <v>102.0</v>
      </c>
      <c r="E918" s="10"/>
      <c r="F918" s="18" t="s">
        <v>30</v>
      </c>
      <c r="G918" s="40"/>
      <c r="H918" s="41"/>
      <c r="I918" s="20">
        <v>6169.0</v>
      </c>
      <c r="J918" s="14">
        <f t="shared" si="1"/>
        <v>305123.68</v>
      </c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7">
        <v>46045.0</v>
      </c>
      <c r="B919" s="8" t="s">
        <v>63</v>
      </c>
      <c r="C919" s="9"/>
      <c r="D919" s="8" t="s">
        <v>32</v>
      </c>
      <c r="E919" s="10"/>
      <c r="F919" s="37" t="s">
        <v>153</v>
      </c>
      <c r="G919" s="38"/>
      <c r="H919" s="112"/>
      <c r="I919" s="39">
        <v>65000.0</v>
      </c>
      <c r="J919" s="14">
        <f t="shared" si="1"/>
        <v>370123.68</v>
      </c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7">
        <v>46045.0</v>
      </c>
      <c r="B920" s="8" t="s">
        <v>31</v>
      </c>
      <c r="C920" s="9"/>
      <c r="D920" s="8" t="s">
        <v>32</v>
      </c>
      <c r="E920" s="10"/>
      <c r="F920" s="37" t="s">
        <v>56</v>
      </c>
      <c r="G920" s="38"/>
      <c r="H920" s="39">
        <v>60000.0</v>
      </c>
      <c r="I920" s="14"/>
      <c r="J920" s="14">
        <f t="shared" si="1"/>
        <v>310123.68</v>
      </c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7">
        <v>46045.0</v>
      </c>
      <c r="B921" s="8" t="s">
        <v>10</v>
      </c>
      <c r="C921" s="9"/>
      <c r="D921" s="8">
        <v>612.0</v>
      </c>
      <c r="E921" s="10"/>
      <c r="F921" s="11" t="s">
        <v>154</v>
      </c>
      <c r="G921" s="12"/>
      <c r="H921" s="13">
        <v>21490.0</v>
      </c>
      <c r="I921" s="14"/>
      <c r="J921" s="14">
        <f t="shared" si="1"/>
        <v>288633.68</v>
      </c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7">
        <v>46045.0</v>
      </c>
      <c r="B922" s="8" t="s">
        <v>10</v>
      </c>
      <c r="C922" s="9"/>
      <c r="D922" s="8">
        <v>612.0</v>
      </c>
      <c r="E922" s="10"/>
      <c r="F922" s="11" t="s">
        <v>155</v>
      </c>
      <c r="G922" s="12"/>
      <c r="H922" s="13">
        <v>14397.0</v>
      </c>
      <c r="I922" s="14"/>
      <c r="J922" s="14">
        <f t="shared" si="1"/>
        <v>274236.68</v>
      </c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7">
        <v>46045.0</v>
      </c>
      <c r="B923" s="8" t="s">
        <v>10</v>
      </c>
      <c r="C923" s="9"/>
      <c r="D923" s="8">
        <v>612.0</v>
      </c>
      <c r="E923" s="10"/>
      <c r="F923" s="11" t="s">
        <v>156</v>
      </c>
      <c r="G923" s="12"/>
      <c r="H923" s="13">
        <v>15015.0</v>
      </c>
      <c r="I923" s="14"/>
      <c r="J923" s="14">
        <f t="shared" si="1"/>
        <v>259221.68</v>
      </c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7">
        <v>46045.0</v>
      </c>
      <c r="B924" s="8" t="s">
        <v>10</v>
      </c>
      <c r="C924" s="9"/>
      <c r="D924" s="8">
        <v>612.0</v>
      </c>
      <c r="E924" s="10"/>
      <c r="F924" s="11" t="s">
        <v>157</v>
      </c>
      <c r="G924" s="12"/>
      <c r="H924" s="13">
        <v>21291.0</v>
      </c>
      <c r="I924" s="14"/>
      <c r="J924" s="14">
        <f t="shared" si="1"/>
        <v>237930.68</v>
      </c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7">
        <v>46045.0</v>
      </c>
      <c r="B925" s="8" t="s">
        <v>10</v>
      </c>
      <c r="C925" s="9"/>
      <c r="D925" s="8">
        <v>612.0</v>
      </c>
      <c r="E925" s="10"/>
      <c r="F925" s="11" t="s">
        <v>158</v>
      </c>
      <c r="G925" s="12"/>
      <c r="H925" s="13">
        <v>21291.0</v>
      </c>
      <c r="I925" s="14"/>
      <c r="J925" s="14">
        <f t="shared" si="1"/>
        <v>216639.68</v>
      </c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7">
        <v>46048.0</v>
      </c>
      <c r="B926" s="8" t="s">
        <v>13</v>
      </c>
      <c r="C926" s="17" t="s">
        <v>14</v>
      </c>
      <c r="D926" s="8">
        <v>102.0</v>
      </c>
      <c r="E926" s="10"/>
      <c r="F926" s="18" t="s">
        <v>150</v>
      </c>
      <c r="G926" s="42">
        <v>46045.0</v>
      </c>
      <c r="H926" s="41"/>
      <c r="I926" s="20">
        <v>3428.93</v>
      </c>
      <c r="J926" s="14">
        <f t="shared" si="1"/>
        <v>220068.61</v>
      </c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27"/>
      <c r="W926" s="6"/>
      <c r="X926" s="6"/>
      <c r="Y926" s="6"/>
      <c r="Z926" s="6"/>
    </row>
    <row r="927">
      <c r="A927" s="7">
        <v>46048.0</v>
      </c>
      <c r="B927" s="8" t="s">
        <v>13</v>
      </c>
      <c r="C927" s="17" t="s">
        <v>14</v>
      </c>
      <c r="D927" s="8">
        <v>102.0</v>
      </c>
      <c r="E927" s="10"/>
      <c r="F927" s="18" t="s">
        <v>150</v>
      </c>
      <c r="G927" s="42">
        <v>46046.0</v>
      </c>
      <c r="H927" s="41"/>
      <c r="I927" s="20">
        <v>353.39</v>
      </c>
      <c r="J927" s="14">
        <f t="shared" si="1"/>
        <v>220422</v>
      </c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7">
        <v>46048.0</v>
      </c>
      <c r="B928" s="8" t="s">
        <v>13</v>
      </c>
      <c r="C928" s="17" t="s">
        <v>14</v>
      </c>
      <c r="D928" s="8">
        <v>102.0</v>
      </c>
      <c r="E928" s="10"/>
      <c r="F928" s="18" t="s">
        <v>150</v>
      </c>
      <c r="G928" s="42">
        <v>46047.0</v>
      </c>
      <c r="H928" s="41"/>
      <c r="I928" s="20">
        <v>7527.83</v>
      </c>
      <c r="J928" s="14">
        <f t="shared" si="1"/>
        <v>227949.83</v>
      </c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7">
        <v>46048.0</v>
      </c>
      <c r="B929" s="8" t="s">
        <v>13</v>
      </c>
      <c r="C929" s="17" t="s">
        <v>16</v>
      </c>
      <c r="D929" s="8">
        <v>102.0</v>
      </c>
      <c r="E929" s="10"/>
      <c r="F929" s="21" t="s">
        <v>17</v>
      </c>
      <c r="G929" s="43">
        <v>46045.0</v>
      </c>
      <c r="H929" s="44"/>
      <c r="I929" s="45">
        <v>8271.77</v>
      </c>
      <c r="J929" s="14">
        <f t="shared" si="1"/>
        <v>236221.6</v>
      </c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7">
        <v>46048.0</v>
      </c>
      <c r="B930" s="8" t="s">
        <v>13</v>
      </c>
      <c r="C930" s="17" t="s">
        <v>16</v>
      </c>
      <c r="D930" s="8">
        <v>102.0</v>
      </c>
      <c r="E930" s="10"/>
      <c r="F930" s="21" t="s">
        <v>17</v>
      </c>
      <c r="G930" s="43">
        <v>46046.0</v>
      </c>
      <c r="H930" s="44"/>
      <c r="I930" s="45">
        <v>21046.37</v>
      </c>
      <c r="J930" s="14">
        <f t="shared" si="1"/>
        <v>257267.97</v>
      </c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7">
        <v>46048.0</v>
      </c>
      <c r="B931" s="8" t="s">
        <v>13</v>
      </c>
      <c r="C931" s="17" t="s">
        <v>16</v>
      </c>
      <c r="D931" s="8">
        <v>102.0</v>
      </c>
      <c r="E931" s="10"/>
      <c r="F931" s="21" t="s">
        <v>17</v>
      </c>
      <c r="G931" s="43">
        <v>46047.0</v>
      </c>
      <c r="H931" s="44"/>
      <c r="I931" s="45">
        <v>2553.26</v>
      </c>
      <c r="J931" s="14">
        <f t="shared" si="1"/>
        <v>259821.23</v>
      </c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7">
        <v>46048.0</v>
      </c>
      <c r="B932" s="8" t="s">
        <v>13</v>
      </c>
      <c r="C932" s="17" t="s">
        <v>28</v>
      </c>
      <c r="D932" s="8">
        <v>102.0</v>
      </c>
      <c r="E932" s="10"/>
      <c r="F932" s="46" t="s">
        <v>148</v>
      </c>
      <c r="G932" s="47">
        <v>46045.0</v>
      </c>
      <c r="H932" s="48"/>
      <c r="I932" s="49">
        <v>9698.13</v>
      </c>
      <c r="J932" s="14">
        <f t="shared" si="1"/>
        <v>269519.36</v>
      </c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7">
        <v>46048.0</v>
      </c>
      <c r="B933" s="8" t="s">
        <v>13</v>
      </c>
      <c r="C933" s="17" t="s">
        <v>28</v>
      </c>
      <c r="D933" s="8">
        <v>102.0</v>
      </c>
      <c r="E933" s="10"/>
      <c r="F933" s="46" t="s">
        <v>148</v>
      </c>
      <c r="G933" s="47">
        <v>46046.0</v>
      </c>
      <c r="H933" s="48"/>
      <c r="I933" s="49">
        <v>8252.8</v>
      </c>
      <c r="J933" s="14">
        <f t="shared" si="1"/>
        <v>277772.16</v>
      </c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7">
        <v>46048.0</v>
      </c>
      <c r="B934" s="8" t="s">
        <v>13</v>
      </c>
      <c r="C934" s="17" t="s">
        <v>28</v>
      </c>
      <c r="D934" s="8">
        <v>102.0</v>
      </c>
      <c r="E934" s="10"/>
      <c r="F934" s="46" t="s">
        <v>148</v>
      </c>
      <c r="G934" s="47">
        <v>46047.0</v>
      </c>
      <c r="H934" s="48"/>
      <c r="I934" s="49">
        <v>5103.93</v>
      </c>
      <c r="J934" s="14">
        <f t="shared" si="1"/>
        <v>282876.09</v>
      </c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7">
        <v>46048.0</v>
      </c>
      <c r="B935" s="8" t="s">
        <v>13</v>
      </c>
      <c r="C935" s="17" t="s">
        <v>18</v>
      </c>
      <c r="D935" s="8">
        <v>102.0</v>
      </c>
      <c r="E935" s="10"/>
      <c r="F935" s="23" t="s">
        <v>37</v>
      </c>
      <c r="G935" s="53">
        <v>46045.0</v>
      </c>
      <c r="H935" s="25"/>
      <c r="I935" s="26">
        <v>19158.05</v>
      </c>
      <c r="J935" s="14">
        <f t="shared" si="1"/>
        <v>302034.14</v>
      </c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7">
        <v>46048.0</v>
      </c>
      <c r="B936" s="8" t="s">
        <v>13</v>
      </c>
      <c r="C936" s="17" t="s">
        <v>28</v>
      </c>
      <c r="D936" s="8">
        <v>102.0</v>
      </c>
      <c r="E936" s="10"/>
      <c r="F936" s="23" t="s">
        <v>159</v>
      </c>
      <c r="G936" s="64">
        <v>46049.0</v>
      </c>
      <c r="H936" s="25"/>
      <c r="I936" s="26">
        <v>9614.39</v>
      </c>
      <c r="J936" s="14">
        <f t="shared" si="1"/>
        <v>311648.53</v>
      </c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7">
        <v>46048.0</v>
      </c>
      <c r="B937" s="8" t="s">
        <v>13</v>
      </c>
      <c r="C937" s="17" t="s">
        <v>28</v>
      </c>
      <c r="D937" s="8">
        <v>102.0</v>
      </c>
      <c r="E937" s="10"/>
      <c r="F937" s="23" t="s">
        <v>159</v>
      </c>
      <c r="G937" s="64">
        <v>46049.0</v>
      </c>
      <c r="H937" s="25"/>
      <c r="I937" s="26">
        <v>13847.15</v>
      </c>
      <c r="J937" s="14">
        <f t="shared" si="1"/>
        <v>325495.68</v>
      </c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7">
        <v>46048.0</v>
      </c>
      <c r="B938" s="8" t="s">
        <v>13</v>
      </c>
      <c r="C938" s="17" t="s">
        <v>18</v>
      </c>
      <c r="D938" s="8">
        <v>102.0</v>
      </c>
      <c r="E938" s="10"/>
      <c r="F938" s="23" t="s">
        <v>37</v>
      </c>
      <c r="G938" s="53">
        <v>46045.0</v>
      </c>
      <c r="H938" s="25"/>
      <c r="I938" s="26">
        <v>8255.33</v>
      </c>
      <c r="J938" s="14">
        <f t="shared" si="1"/>
        <v>333751.01</v>
      </c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7">
        <v>46048.0</v>
      </c>
      <c r="B939" s="8" t="s">
        <v>13</v>
      </c>
      <c r="C939" s="17" t="s">
        <v>18</v>
      </c>
      <c r="D939" s="8">
        <v>102.0</v>
      </c>
      <c r="E939" s="10"/>
      <c r="F939" s="23" t="s">
        <v>159</v>
      </c>
      <c r="G939" s="64">
        <v>46049.0</v>
      </c>
      <c r="H939" s="25"/>
      <c r="I939" s="26">
        <v>5585.82</v>
      </c>
      <c r="J939" s="14">
        <f t="shared" si="1"/>
        <v>339336.83</v>
      </c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7">
        <v>46048.0</v>
      </c>
      <c r="B940" s="8" t="s">
        <v>13</v>
      </c>
      <c r="C940" s="17" t="s">
        <v>18</v>
      </c>
      <c r="D940" s="8">
        <v>102.0</v>
      </c>
      <c r="E940" s="10"/>
      <c r="F940" s="23" t="s">
        <v>159</v>
      </c>
      <c r="G940" s="64">
        <v>46049.0</v>
      </c>
      <c r="H940" s="25"/>
      <c r="I940" s="26">
        <v>5422.16</v>
      </c>
      <c r="J940" s="14">
        <f t="shared" si="1"/>
        <v>344758.99</v>
      </c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7">
        <v>46048.0</v>
      </c>
      <c r="B941" s="8" t="s">
        <v>13</v>
      </c>
      <c r="C941" s="17" t="s">
        <v>28</v>
      </c>
      <c r="D941" s="8">
        <v>102.0</v>
      </c>
      <c r="E941" s="10"/>
      <c r="F941" s="46" t="s">
        <v>148</v>
      </c>
      <c r="G941" s="47">
        <v>46045.0</v>
      </c>
      <c r="H941" s="48"/>
      <c r="I941" s="49">
        <v>13064.27</v>
      </c>
      <c r="J941" s="14">
        <f t="shared" si="1"/>
        <v>357823.26</v>
      </c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7">
        <v>46048.0</v>
      </c>
      <c r="B942" s="8" t="s">
        <v>13</v>
      </c>
      <c r="C942" s="17" t="s">
        <v>28</v>
      </c>
      <c r="D942" s="8">
        <v>102.0</v>
      </c>
      <c r="E942" s="10"/>
      <c r="F942" s="46" t="s">
        <v>35</v>
      </c>
      <c r="G942" s="47">
        <v>46046.0</v>
      </c>
      <c r="H942" s="48"/>
      <c r="I942" s="49">
        <v>13154.11</v>
      </c>
      <c r="J942" s="14">
        <f t="shared" si="1"/>
        <v>370977.37</v>
      </c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7">
        <v>46048.0</v>
      </c>
      <c r="B943" s="8" t="s">
        <v>13</v>
      </c>
      <c r="C943" s="17" t="s">
        <v>28</v>
      </c>
      <c r="D943" s="8">
        <v>102.0</v>
      </c>
      <c r="E943" s="10"/>
      <c r="F943" s="46" t="s">
        <v>35</v>
      </c>
      <c r="G943" s="47">
        <v>46047.0</v>
      </c>
      <c r="H943" s="48"/>
      <c r="I943" s="49">
        <v>6585.34</v>
      </c>
      <c r="J943" s="14">
        <f t="shared" si="1"/>
        <v>377562.71</v>
      </c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>
        <v>46048.0</v>
      </c>
      <c r="B944" s="8" t="s">
        <v>13</v>
      </c>
      <c r="C944" s="17" t="s">
        <v>16</v>
      </c>
      <c r="D944" s="8">
        <v>102.0</v>
      </c>
      <c r="E944" s="10"/>
      <c r="F944" s="21" t="s">
        <v>17</v>
      </c>
      <c r="G944" s="43">
        <v>46045.0</v>
      </c>
      <c r="H944" s="44"/>
      <c r="I944" s="45">
        <v>50453.1</v>
      </c>
      <c r="J944" s="14">
        <f t="shared" si="1"/>
        <v>428015.81</v>
      </c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7">
        <v>46048.0</v>
      </c>
      <c r="B945" s="8" t="s">
        <v>13</v>
      </c>
      <c r="C945" s="17" t="s">
        <v>16</v>
      </c>
      <c r="D945" s="8">
        <v>102.0</v>
      </c>
      <c r="E945" s="10"/>
      <c r="F945" s="21" t="s">
        <v>17</v>
      </c>
      <c r="G945" s="43">
        <v>46046.0</v>
      </c>
      <c r="H945" s="44"/>
      <c r="I945" s="45">
        <v>12178.73</v>
      </c>
      <c r="J945" s="14">
        <f t="shared" si="1"/>
        <v>440194.54</v>
      </c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7">
        <v>46048.0</v>
      </c>
      <c r="B946" s="8" t="s">
        <v>13</v>
      </c>
      <c r="C946" s="17" t="s">
        <v>16</v>
      </c>
      <c r="D946" s="8">
        <v>102.0</v>
      </c>
      <c r="E946" s="10"/>
      <c r="F946" s="21" t="s">
        <v>17</v>
      </c>
      <c r="G946" s="43">
        <v>46047.0</v>
      </c>
      <c r="H946" s="44"/>
      <c r="I946" s="45">
        <v>9704.77</v>
      </c>
      <c r="J946" s="14">
        <f t="shared" si="1"/>
        <v>449899.31</v>
      </c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7">
        <v>46048.0</v>
      </c>
      <c r="B947" s="8" t="s">
        <v>13</v>
      </c>
      <c r="C947" s="17" t="s">
        <v>14</v>
      </c>
      <c r="D947" s="8">
        <v>102.0</v>
      </c>
      <c r="E947" s="10"/>
      <c r="F947" s="18" t="s">
        <v>150</v>
      </c>
      <c r="G947" s="42">
        <v>46046.0</v>
      </c>
      <c r="H947" s="41"/>
      <c r="I947" s="20">
        <v>9500.24</v>
      </c>
      <c r="J947" s="14">
        <f t="shared" si="1"/>
        <v>459399.55</v>
      </c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7">
        <v>46048.0</v>
      </c>
      <c r="B948" s="8" t="s">
        <v>10</v>
      </c>
      <c r="C948" s="9"/>
      <c r="D948" s="8">
        <v>612.0</v>
      </c>
      <c r="E948" s="10"/>
      <c r="F948" s="27" t="s">
        <v>24</v>
      </c>
      <c r="G948" s="29"/>
      <c r="H948" s="20">
        <v>60.2</v>
      </c>
      <c r="I948" s="14"/>
      <c r="J948" s="14">
        <f t="shared" si="1"/>
        <v>459339.35</v>
      </c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7">
        <v>46048.0</v>
      </c>
      <c r="B949" s="8" t="s">
        <v>10</v>
      </c>
      <c r="C949" s="9"/>
      <c r="D949" s="8">
        <v>147.0</v>
      </c>
      <c r="E949" s="10"/>
      <c r="F949" s="27" t="s">
        <v>25</v>
      </c>
      <c r="G949" s="29"/>
      <c r="H949" s="20">
        <v>9.63</v>
      </c>
      <c r="I949" s="14"/>
      <c r="J949" s="14">
        <f t="shared" si="1"/>
        <v>459329.72</v>
      </c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7">
        <v>46048.0</v>
      </c>
      <c r="B950" s="8" t="s">
        <v>10</v>
      </c>
      <c r="C950" s="9"/>
      <c r="D950" s="8">
        <v>612.0</v>
      </c>
      <c r="E950" s="10"/>
      <c r="F950" s="27" t="s">
        <v>24</v>
      </c>
      <c r="G950" s="29"/>
      <c r="H950" s="20">
        <v>5.71</v>
      </c>
      <c r="I950" s="14"/>
      <c r="J950" s="14">
        <f t="shared" si="1"/>
        <v>459324.01</v>
      </c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7">
        <v>46048.0</v>
      </c>
      <c r="B951" s="8" t="s">
        <v>10</v>
      </c>
      <c r="C951" s="9"/>
      <c r="D951" s="8">
        <v>147.0</v>
      </c>
      <c r="E951" s="10"/>
      <c r="F951" s="27" t="s">
        <v>25</v>
      </c>
      <c r="G951" s="29"/>
      <c r="H951" s="20">
        <v>0.91</v>
      </c>
      <c r="I951" s="14"/>
      <c r="J951" s="14">
        <f t="shared" si="1"/>
        <v>459323.1</v>
      </c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7">
        <v>46048.0</v>
      </c>
      <c r="B952" s="8" t="s">
        <v>10</v>
      </c>
      <c r="C952" s="9"/>
      <c r="D952" s="8">
        <v>612.0</v>
      </c>
      <c r="E952" s="10"/>
      <c r="F952" s="27" t="s">
        <v>24</v>
      </c>
      <c r="G952" s="29"/>
      <c r="H952" s="20">
        <v>135.96</v>
      </c>
      <c r="I952" s="14"/>
      <c r="J952" s="14">
        <f t="shared" si="1"/>
        <v>459187.14</v>
      </c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7">
        <v>46048.0</v>
      </c>
      <c r="B953" s="8" t="s">
        <v>10</v>
      </c>
      <c r="C953" s="9"/>
      <c r="D953" s="8">
        <v>147.0</v>
      </c>
      <c r="E953" s="10"/>
      <c r="F953" s="27" t="s">
        <v>25</v>
      </c>
      <c r="G953" s="29"/>
      <c r="H953" s="20">
        <v>21.75</v>
      </c>
      <c r="I953" s="14"/>
      <c r="J953" s="14">
        <f t="shared" si="1"/>
        <v>459165.39</v>
      </c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7">
        <v>46048.0</v>
      </c>
      <c r="B954" s="8" t="s">
        <v>10</v>
      </c>
      <c r="C954" s="9"/>
      <c r="D954" s="8">
        <v>612.0</v>
      </c>
      <c r="E954" s="10"/>
      <c r="F954" s="27" t="s">
        <v>24</v>
      </c>
      <c r="G954" s="29"/>
      <c r="H954" s="45">
        <v>157.36</v>
      </c>
      <c r="I954" s="14"/>
      <c r="J954" s="14">
        <f t="shared" si="1"/>
        <v>459008.03</v>
      </c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7">
        <v>46048.0</v>
      </c>
      <c r="B955" s="8" t="s">
        <v>10</v>
      </c>
      <c r="C955" s="9"/>
      <c r="D955" s="8">
        <v>147.0</v>
      </c>
      <c r="E955" s="10"/>
      <c r="F955" s="27" t="s">
        <v>25</v>
      </c>
      <c r="G955" s="29"/>
      <c r="H955" s="45">
        <v>25.18</v>
      </c>
      <c r="I955" s="14"/>
      <c r="J955" s="14">
        <f t="shared" si="1"/>
        <v>458982.85</v>
      </c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7">
        <v>46048.0</v>
      </c>
      <c r="B956" s="8" t="s">
        <v>10</v>
      </c>
      <c r="C956" s="9"/>
      <c r="D956" s="8">
        <v>612.0</v>
      </c>
      <c r="E956" s="10"/>
      <c r="F956" s="27" t="s">
        <v>24</v>
      </c>
      <c r="G956" s="29"/>
      <c r="H956" s="45">
        <v>381.98</v>
      </c>
      <c r="I956" s="14"/>
      <c r="J956" s="14">
        <f t="shared" si="1"/>
        <v>458600.87</v>
      </c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7">
        <v>46048.0</v>
      </c>
      <c r="B957" s="8" t="s">
        <v>10</v>
      </c>
      <c r="C957" s="9"/>
      <c r="D957" s="8">
        <v>147.0</v>
      </c>
      <c r="E957" s="10"/>
      <c r="F957" s="27" t="s">
        <v>25</v>
      </c>
      <c r="G957" s="29"/>
      <c r="H957" s="45">
        <v>61.12</v>
      </c>
      <c r="I957" s="14"/>
      <c r="J957" s="14">
        <f t="shared" si="1"/>
        <v>458539.75</v>
      </c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7">
        <v>46048.0</v>
      </c>
      <c r="B958" s="8" t="s">
        <v>10</v>
      </c>
      <c r="C958" s="9"/>
      <c r="D958" s="8">
        <v>612.0</v>
      </c>
      <c r="E958" s="10"/>
      <c r="F958" s="27" t="s">
        <v>24</v>
      </c>
      <c r="G958" s="29"/>
      <c r="H958" s="45">
        <v>39.06</v>
      </c>
      <c r="I958" s="14"/>
      <c r="J958" s="14">
        <f t="shared" si="1"/>
        <v>458500.69</v>
      </c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7">
        <v>46048.0</v>
      </c>
      <c r="B959" s="8" t="s">
        <v>10</v>
      </c>
      <c r="C959" s="9"/>
      <c r="D959" s="8">
        <v>147.0</v>
      </c>
      <c r="E959" s="10"/>
      <c r="F959" s="27" t="s">
        <v>25</v>
      </c>
      <c r="G959" s="29"/>
      <c r="H959" s="45">
        <v>6.25</v>
      </c>
      <c r="I959" s="14"/>
      <c r="J959" s="14">
        <f t="shared" si="1"/>
        <v>458494.44</v>
      </c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7">
        <v>46048.0</v>
      </c>
      <c r="B960" s="8" t="s">
        <v>10</v>
      </c>
      <c r="C960" s="9"/>
      <c r="D960" s="8">
        <v>612.0</v>
      </c>
      <c r="E960" s="10"/>
      <c r="F960" s="27" t="s">
        <v>24</v>
      </c>
      <c r="G960" s="29"/>
      <c r="H960" s="52">
        <v>203.21</v>
      </c>
      <c r="I960" s="14"/>
      <c r="J960" s="14">
        <f t="shared" si="1"/>
        <v>458291.23</v>
      </c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7">
        <v>46048.0</v>
      </c>
      <c r="B961" s="8" t="s">
        <v>10</v>
      </c>
      <c r="C961" s="9"/>
      <c r="D961" s="8">
        <v>147.0</v>
      </c>
      <c r="E961" s="10"/>
      <c r="F961" s="27" t="s">
        <v>25</v>
      </c>
      <c r="G961" s="29"/>
      <c r="H961" s="52">
        <v>32.51</v>
      </c>
      <c r="I961" s="14"/>
      <c r="J961" s="14">
        <f t="shared" si="1"/>
        <v>458258.72</v>
      </c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7">
        <v>46048.0</v>
      </c>
      <c r="B962" s="8" t="s">
        <v>10</v>
      </c>
      <c r="C962" s="9"/>
      <c r="D962" s="8">
        <v>612.0</v>
      </c>
      <c r="E962" s="10"/>
      <c r="F962" s="27" t="s">
        <v>24</v>
      </c>
      <c r="G962" s="29"/>
      <c r="H962" s="52">
        <v>147.76</v>
      </c>
      <c r="I962" s="14"/>
      <c r="J962" s="14">
        <f t="shared" si="1"/>
        <v>458110.96</v>
      </c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7">
        <v>46048.0</v>
      </c>
      <c r="B963" s="8" t="s">
        <v>10</v>
      </c>
      <c r="C963" s="9"/>
      <c r="D963" s="8">
        <v>147.0</v>
      </c>
      <c r="E963" s="10"/>
      <c r="F963" s="27" t="s">
        <v>25</v>
      </c>
      <c r="G963" s="29"/>
      <c r="H963" s="52">
        <v>23.64</v>
      </c>
      <c r="I963" s="14"/>
      <c r="J963" s="14">
        <f t="shared" si="1"/>
        <v>458087.32</v>
      </c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7">
        <v>46048.0</v>
      </c>
      <c r="B964" s="8" t="s">
        <v>10</v>
      </c>
      <c r="C964" s="9"/>
      <c r="D964" s="8">
        <v>612.0</v>
      </c>
      <c r="E964" s="10"/>
      <c r="F964" s="27" t="s">
        <v>24</v>
      </c>
      <c r="G964" s="29"/>
      <c r="H964" s="52">
        <v>110.62</v>
      </c>
      <c r="I964" s="14"/>
      <c r="J964" s="14">
        <f t="shared" si="1"/>
        <v>457976.7</v>
      </c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7">
        <v>46048.0</v>
      </c>
      <c r="B965" s="8" t="s">
        <v>10</v>
      </c>
      <c r="C965" s="9"/>
      <c r="D965" s="8">
        <v>147.0</v>
      </c>
      <c r="E965" s="10"/>
      <c r="F965" s="27" t="s">
        <v>25</v>
      </c>
      <c r="G965" s="29"/>
      <c r="H965" s="52">
        <v>17.7</v>
      </c>
      <c r="I965" s="14"/>
      <c r="J965" s="14">
        <f t="shared" si="1"/>
        <v>457959</v>
      </c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7">
        <v>46048.0</v>
      </c>
      <c r="B966" s="8" t="s">
        <v>10</v>
      </c>
      <c r="C966" s="9"/>
      <c r="D966" s="8">
        <v>612.0</v>
      </c>
      <c r="E966" s="10"/>
      <c r="F966" s="27" t="s">
        <v>24</v>
      </c>
      <c r="G966" s="29"/>
      <c r="H966" s="26">
        <v>351.26</v>
      </c>
      <c r="I966" s="14"/>
      <c r="J966" s="14">
        <f t="shared" si="1"/>
        <v>457607.74</v>
      </c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7">
        <v>46048.0</v>
      </c>
      <c r="B967" s="8" t="s">
        <v>10</v>
      </c>
      <c r="C967" s="9"/>
      <c r="D967" s="8">
        <v>147.0</v>
      </c>
      <c r="E967" s="10"/>
      <c r="F967" s="27" t="s">
        <v>25</v>
      </c>
      <c r="G967" s="29"/>
      <c r="H967" s="26">
        <v>56.2</v>
      </c>
      <c r="I967" s="14"/>
      <c r="J967" s="14">
        <f t="shared" si="1"/>
        <v>457551.54</v>
      </c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7">
        <v>46048.0</v>
      </c>
      <c r="B968" s="8" t="s">
        <v>10</v>
      </c>
      <c r="C968" s="9"/>
      <c r="D968" s="8">
        <v>612.0</v>
      </c>
      <c r="E968" s="10"/>
      <c r="F968" s="27" t="s">
        <v>24</v>
      </c>
      <c r="G968" s="29"/>
      <c r="H968" s="26">
        <v>149.06</v>
      </c>
      <c r="I968" s="14"/>
      <c r="J968" s="14">
        <f t="shared" si="1"/>
        <v>457402.48</v>
      </c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7">
        <v>46048.0</v>
      </c>
      <c r="B969" s="8" t="s">
        <v>10</v>
      </c>
      <c r="C969" s="9"/>
      <c r="D969" s="8">
        <v>147.0</v>
      </c>
      <c r="E969" s="10"/>
      <c r="F969" s="27" t="s">
        <v>25</v>
      </c>
      <c r="G969" s="29"/>
      <c r="H969" s="26">
        <v>23.85</v>
      </c>
      <c r="I969" s="14"/>
      <c r="J969" s="14">
        <f t="shared" si="1"/>
        <v>457378.63</v>
      </c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7">
        <v>46048.0</v>
      </c>
      <c r="B970" s="8" t="s">
        <v>10</v>
      </c>
      <c r="C970" s="9"/>
      <c r="D970" s="8">
        <v>612.0</v>
      </c>
      <c r="E970" s="10"/>
      <c r="F970" s="27" t="s">
        <v>24</v>
      </c>
      <c r="G970" s="29"/>
      <c r="H970" s="26">
        <v>254.68</v>
      </c>
      <c r="I970" s="14"/>
      <c r="J970" s="14">
        <f t="shared" si="1"/>
        <v>457123.95</v>
      </c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7">
        <v>46048.0</v>
      </c>
      <c r="B971" s="8" t="s">
        <v>10</v>
      </c>
      <c r="C971" s="9"/>
      <c r="D971" s="8">
        <v>147.0</v>
      </c>
      <c r="E971" s="10"/>
      <c r="F971" s="27" t="s">
        <v>25</v>
      </c>
      <c r="G971" s="29"/>
      <c r="H971" s="26">
        <v>40.75</v>
      </c>
      <c r="I971" s="14"/>
      <c r="J971" s="14">
        <f t="shared" si="1"/>
        <v>457083.2</v>
      </c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7">
        <v>46048.0</v>
      </c>
      <c r="B972" s="8" t="s">
        <v>10</v>
      </c>
      <c r="C972" s="9"/>
      <c r="D972" s="8">
        <v>612.0</v>
      </c>
      <c r="E972" s="10"/>
      <c r="F972" s="27" t="s">
        <v>24</v>
      </c>
      <c r="G972" s="29"/>
      <c r="H972" s="26">
        <v>140.84</v>
      </c>
      <c r="I972" s="14"/>
      <c r="J972" s="14">
        <f t="shared" si="1"/>
        <v>456942.36</v>
      </c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7">
        <v>46048.0</v>
      </c>
      <c r="B973" s="8" t="s">
        <v>10</v>
      </c>
      <c r="C973" s="9"/>
      <c r="D973" s="8">
        <v>147.0</v>
      </c>
      <c r="E973" s="10"/>
      <c r="F973" s="27" t="s">
        <v>25</v>
      </c>
      <c r="G973" s="29"/>
      <c r="H973" s="26">
        <v>22.53</v>
      </c>
      <c r="I973" s="14"/>
      <c r="J973" s="14">
        <f t="shared" si="1"/>
        <v>456919.83</v>
      </c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7">
        <v>46048.0</v>
      </c>
      <c r="B974" s="8" t="s">
        <v>10</v>
      </c>
      <c r="C974" s="9"/>
      <c r="D974" s="8">
        <v>612.0</v>
      </c>
      <c r="E974" s="10"/>
      <c r="F974" s="27" t="s">
        <v>24</v>
      </c>
      <c r="G974" s="29"/>
      <c r="H974" s="26">
        <v>91.95</v>
      </c>
      <c r="I974" s="14"/>
      <c r="J974" s="14">
        <f t="shared" si="1"/>
        <v>456827.88</v>
      </c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7">
        <v>46048.0</v>
      </c>
      <c r="B975" s="8" t="s">
        <v>10</v>
      </c>
      <c r="C975" s="9"/>
      <c r="D975" s="8">
        <v>147.0</v>
      </c>
      <c r="E975" s="10"/>
      <c r="F975" s="27" t="s">
        <v>25</v>
      </c>
      <c r="G975" s="29"/>
      <c r="H975" s="26">
        <v>14.71</v>
      </c>
      <c r="I975" s="14"/>
      <c r="J975" s="14">
        <f t="shared" si="1"/>
        <v>456813.17</v>
      </c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7">
        <v>46048.0</v>
      </c>
      <c r="B976" s="8" t="s">
        <v>10</v>
      </c>
      <c r="C976" s="9"/>
      <c r="D976" s="8">
        <v>612.0</v>
      </c>
      <c r="E976" s="10"/>
      <c r="F976" s="27" t="s">
        <v>24</v>
      </c>
      <c r="G976" s="29"/>
      <c r="H976" s="26">
        <v>88.02</v>
      </c>
      <c r="I976" s="14"/>
      <c r="J976" s="14">
        <f t="shared" si="1"/>
        <v>456725.15</v>
      </c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7">
        <v>46048.0</v>
      </c>
      <c r="B977" s="8" t="s">
        <v>10</v>
      </c>
      <c r="C977" s="9"/>
      <c r="D977" s="8">
        <v>147.0</v>
      </c>
      <c r="E977" s="10"/>
      <c r="F977" s="27" t="s">
        <v>25</v>
      </c>
      <c r="G977" s="29"/>
      <c r="H977" s="26">
        <v>14.08</v>
      </c>
      <c r="I977" s="14"/>
      <c r="J977" s="14">
        <f t="shared" si="1"/>
        <v>456711.07</v>
      </c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7">
        <v>46048.0</v>
      </c>
      <c r="B978" s="8" t="s">
        <v>10</v>
      </c>
      <c r="C978" s="9"/>
      <c r="D978" s="8">
        <v>612.0</v>
      </c>
      <c r="E978" s="10"/>
      <c r="F978" s="27" t="s">
        <v>24</v>
      </c>
      <c r="G978" s="29"/>
      <c r="H978" s="52">
        <v>216.91</v>
      </c>
      <c r="I978" s="14"/>
      <c r="J978" s="14">
        <f t="shared" si="1"/>
        <v>456494.16</v>
      </c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7">
        <v>46048.0</v>
      </c>
      <c r="B979" s="8" t="s">
        <v>10</v>
      </c>
      <c r="C979" s="9"/>
      <c r="D979" s="8">
        <v>147.0</v>
      </c>
      <c r="E979" s="10"/>
      <c r="F979" s="27" t="s">
        <v>25</v>
      </c>
      <c r="G979" s="29"/>
      <c r="H979" s="52">
        <v>34.71</v>
      </c>
      <c r="I979" s="14"/>
      <c r="J979" s="14">
        <f t="shared" si="1"/>
        <v>456459.45</v>
      </c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7">
        <v>46048.0</v>
      </c>
      <c r="B980" s="8" t="s">
        <v>10</v>
      </c>
      <c r="C980" s="9"/>
      <c r="D980" s="8">
        <v>612.0</v>
      </c>
      <c r="E980" s="10"/>
      <c r="F980" s="27" t="s">
        <v>24</v>
      </c>
      <c r="G980" s="29"/>
      <c r="H980" s="52">
        <v>234.84</v>
      </c>
      <c r="I980" s="14"/>
      <c r="J980" s="14">
        <f t="shared" si="1"/>
        <v>456224.61</v>
      </c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7">
        <v>46048.0</v>
      </c>
      <c r="B981" s="8" t="s">
        <v>10</v>
      </c>
      <c r="C981" s="9"/>
      <c r="D981" s="8">
        <v>147.0</v>
      </c>
      <c r="E981" s="10"/>
      <c r="F981" s="27" t="s">
        <v>25</v>
      </c>
      <c r="G981" s="29"/>
      <c r="H981" s="52">
        <v>37.57</v>
      </c>
      <c r="I981" s="14"/>
      <c r="J981" s="14">
        <f t="shared" si="1"/>
        <v>456187.04</v>
      </c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7">
        <v>46048.0</v>
      </c>
      <c r="B982" s="8" t="s">
        <v>10</v>
      </c>
      <c r="C982" s="9"/>
      <c r="D982" s="8">
        <v>612.0</v>
      </c>
      <c r="E982" s="10"/>
      <c r="F982" s="27" t="s">
        <v>24</v>
      </c>
      <c r="G982" s="29"/>
      <c r="H982" s="52">
        <v>120.15</v>
      </c>
      <c r="I982" s="14"/>
      <c r="J982" s="14">
        <f t="shared" si="1"/>
        <v>456066.89</v>
      </c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7">
        <v>46048.0</v>
      </c>
      <c r="B983" s="8" t="s">
        <v>10</v>
      </c>
      <c r="C983" s="9"/>
      <c r="D983" s="8">
        <v>147.0</v>
      </c>
      <c r="E983" s="10"/>
      <c r="F983" s="27" t="s">
        <v>25</v>
      </c>
      <c r="G983" s="29"/>
      <c r="H983" s="52">
        <v>19.22</v>
      </c>
      <c r="I983" s="14"/>
      <c r="J983" s="14">
        <f t="shared" si="1"/>
        <v>456047.67</v>
      </c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7">
        <v>46048.0</v>
      </c>
      <c r="B984" s="8" t="s">
        <v>10</v>
      </c>
      <c r="C984" s="9"/>
      <c r="D984" s="8">
        <v>612.0</v>
      </c>
      <c r="E984" s="10"/>
      <c r="F984" s="27" t="s">
        <v>24</v>
      </c>
      <c r="G984" s="29"/>
      <c r="H984" s="45">
        <v>884.63</v>
      </c>
      <c r="I984" s="14"/>
      <c r="J984" s="14">
        <f t="shared" si="1"/>
        <v>455163.04</v>
      </c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7">
        <v>46048.0</v>
      </c>
      <c r="B985" s="8" t="s">
        <v>10</v>
      </c>
      <c r="C985" s="9"/>
      <c r="D985" s="8">
        <v>147.0</v>
      </c>
      <c r="E985" s="10"/>
      <c r="F985" s="27" t="s">
        <v>25</v>
      </c>
      <c r="G985" s="29"/>
      <c r="H985" s="45">
        <v>141.54</v>
      </c>
      <c r="I985" s="14"/>
      <c r="J985" s="14">
        <f t="shared" si="1"/>
        <v>455021.5</v>
      </c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7">
        <v>46048.0</v>
      </c>
      <c r="B986" s="8" t="s">
        <v>10</v>
      </c>
      <c r="C986" s="9"/>
      <c r="D986" s="8">
        <v>612.0</v>
      </c>
      <c r="E986" s="10"/>
      <c r="F986" s="27" t="s">
        <v>24</v>
      </c>
      <c r="G986" s="29"/>
      <c r="H986" s="45">
        <v>221.01</v>
      </c>
      <c r="I986" s="14"/>
      <c r="J986" s="14">
        <f t="shared" si="1"/>
        <v>454800.49</v>
      </c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7">
        <v>46048.0</v>
      </c>
      <c r="B987" s="8" t="s">
        <v>10</v>
      </c>
      <c r="C987" s="9"/>
      <c r="D987" s="8">
        <v>147.0</v>
      </c>
      <c r="E987" s="10"/>
      <c r="F987" s="27" t="s">
        <v>25</v>
      </c>
      <c r="G987" s="29"/>
      <c r="H987" s="45">
        <v>35.36</v>
      </c>
      <c r="I987" s="14"/>
      <c r="J987" s="14">
        <f t="shared" si="1"/>
        <v>454765.13</v>
      </c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7">
        <v>46048.0</v>
      </c>
      <c r="B988" s="8" t="s">
        <v>10</v>
      </c>
      <c r="C988" s="9"/>
      <c r="D988" s="8">
        <v>612.0</v>
      </c>
      <c r="E988" s="10"/>
      <c r="F988" s="27" t="s">
        <v>24</v>
      </c>
      <c r="G988" s="29"/>
      <c r="H988" s="45">
        <v>182.36</v>
      </c>
      <c r="I988" s="14"/>
      <c r="J988" s="14">
        <f t="shared" si="1"/>
        <v>454582.77</v>
      </c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7">
        <v>46048.0</v>
      </c>
      <c r="B989" s="8" t="s">
        <v>10</v>
      </c>
      <c r="C989" s="9"/>
      <c r="D989" s="8">
        <v>147.0</v>
      </c>
      <c r="E989" s="10"/>
      <c r="F989" s="27" t="s">
        <v>25</v>
      </c>
      <c r="G989" s="29"/>
      <c r="H989" s="45">
        <v>29.18</v>
      </c>
      <c r="I989" s="14"/>
      <c r="J989" s="14">
        <f t="shared" si="1"/>
        <v>454553.59</v>
      </c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7">
        <v>46048.0</v>
      </c>
      <c r="B990" s="8" t="s">
        <v>10</v>
      </c>
      <c r="C990" s="9"/>
      <c r="D990" s="8">
        <v>612.0</v>
      </c>
      <c r="E990" s="10"/>
      <c r="F990" s="27" t="s">
        <v>24</v>
      </c>
      <c r="G990" s="29"/>
      <c r="H990" s="20">
        <v>170.63</v>
      </c>
      <c r="I990" s="14"/>
      <c r="J990" s="14">
        <f t="shared" si="1"/>
        <v>454382.96</v>
      </c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7">
        <v>46048.0</v>
      </c>
      <c r="B991" s="8" t="s">
        <v>10</v>
      </c>
      <c r="C991" s="9"/>
      <c r="D991" s="8">
        <v>147.0</v>
      </c>
      <c r="E991" s="10"/>
      <c r="F991" s="27" t="s">
        <v>25</v>
      </c>
      <c r="G991" s="29"/>
      <c r="H991" s="20">
        <v>27.3</v>
      </c>
      <c r="I991" s="14"/>
      <c r="J991" s="14">
        <f t="shared" si="1"/>
        <v>454355.66</v>
      </c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7">
        <v>46048.0</v>
      </c>
      <c r="B992" s="8" t="s">
        <v>10</v>
      </c>
      <c r="C992" s="9"/>
      <c r="D992" s="8"/>
      <c r="E992" s="32">
        <v>32.0</v>
      </c>
      <c r="F992" s="27" t="s">
        <v>160</v>
      </c>
      <c r="G992" s="29"/>
      <c r="H992" s="15">
        <v>5945.0</v>
      </c>
      <c r="I992" s="14"/>
      <c r="J992" s="14">
        <f t="shared" si="1"/>
        <v>448410.66</v>
      </c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7">
        <v>46048.0</v>
      </c>
      <c r="B993" s="8" t="s">
        <v>10</v>
      </c>
      <c r="C993" s="9"/>
      <c r="D993" s="8"/>
      <c r="E993" s="32">
        <v>33.0</v>
      </c>
      <c r="F993" s="27" t="s">
        <v>161</v>
      </c>
      <c r="G993" s="29"/>
      <c r="H993" s="15">
        <v>14876.03</v>
      </c>
      <c r="I993" s="14"/>
      <c r="J993" s="14">
        <f t="shared" si="1"/>
        <v>433534.63</v>
      </c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7">
        <v>46048.0</v>
      </c>
      <c r="B994" s="8" t="s">
        <v>10</v>
      </c>
      <c r="C994" s="9"/>
      <c r="D994" s="10"/>
      <c r="E994" s="32">
        <v>34.0</v>
      </c>
      <c r="F994" s="27" t="s">
        <v>162</v>
      </c>
      <c r="G994" s="29"/>
      <c r="H994" s="15">
        <v>18857.2</v>
      </c>
      <c r="I994" s="14"/>
      <c r="J994" s="14">
        <f t="shared" si="1"/>
        <v>414677.43</v>
      </c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7">
        <v>46048.0</v>
      </c>
      <c r="B995" s="8" t="s">
        <v>10</v>
      </c>
      <c r="C995" s="9"/>
      <c r="D995" s="10"/>
      <c r="E995" s="32">
        <v>35.0</v>
      </c>
      <c r="F995" s="27" t="s">
        <v>161</v>
      </c>
      <c r="G995" s="29"/>
      <c r="H995" s="15">
        <v>3142.67</v>
      </c>
      <c r="I995" s="14"/>
      <c r="J995" s="14">
        <f t="shared" si="1"/>
        <v>411534.76</v>
      </c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7">
        <v>46048.0</v>
      </c>
      <c r="B996" s="8" t="s">
        <v>10</v>
      </c>
      <c r="C996" s="55"/>
      <c r="D996" s="10"/>
      <c r="E996" s="32">
        <v>36.0</v>
      </c>
      <c r="F996" s="27" t="s">
        <v>163</v>
      </c>
      <c r="G996" s="29"/>
      <c r="H996" s="15">
        <v>66266.82</v>
      </c>
      <c r="I996" s="14"/>
      <c r="J996" s="14">
        <f t="shared" si="1"/>
        <v>345267.94</v>
      </c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7">
        <v>46048.0</v>
      </c>
      <c r="B997" s="8" t="s">
        <v>10</v>
      </c>
      <c r="C997" s="9"/>
      <c r="D997" s="10"/>
      <c r="E997" s="32">
        <v>37.0</v>
      </c>
      <c r="F997" s="27" t="s">
        <v>163</v>
      </c>
      <c r="G997" s="29"/>
      <c r="H997" s="15">
        <v>31133.35</v>
      </c>
      <c r="I997" s="14"/>
      <c r="J997" s="14">
        <f t="shared" si="1"/>
        <v>314134.59</v>
      </c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7">
        <v>46048.0</v>
      </c>
      <c r="B998" s="8" t="s">
        <v>10</v>
      </c>
      <c r="C998" s="55"/>
      <c r="D998" s="10"/>
      <c r="E998" s="32">
        <v>38.0</v>
      </c>
      <c r="F998" s="27" t="s">
        <v>163</v>
      </c>
      <c r="G998" s="29"/>
      <c r="H998" s="15">
        <v>74586.72</v>
      </c>
      <c r="I998" s="14"/>
      <c r="J998" s="14">
        <f t="shared" si="1"/>
        <v>239547.87</v>
      </c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7">
        <v>46048.0</v>
      </c>
      <c r="B999" s="8" t="s">
        <v>10</v>
      </c>
      <c r="C999" s="9"/>
      <c r="D999" s="10"/>
      <c r="E999" s="32">
        <v>39.0</v>
      </c>
      <c r="F999" s="27" t="s">
        <v>164</v>
      </c>
      <c r="G999" s="29"/>
      <c r="H999" s="15">
        <v>20179.0</v>
      </c>
      <c r="I999" s="14"/>
      <c r="J999" s="14">
        <f t="shared" si="1"/>
        <v>219368.87</v>
      </c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7">
        <v>46048.0</v>
      </c>
      <c r="B1000" s="8" t="s">
        <v>13</v>
      </c>
      <c r="C1000" s="17" t="s">
        <v>28</v>
      </c>
      <c r="D1000" s="8">
        <v>102.0</v>
      </c>
      <c r="E1000" s="10"/>
      <c r="F1000" s="46" t="s">
        <v>99</v>
      </c>
      <c r="G1000" s="47">
        <v>46045.0</v>
      </c>
      <c r="H1000" s="48"/>
      <c r="I1000" s="49">
        <v>112479.0</v>
      </c>
      <c r="J1000" s="14">
        <f t="shared" si="1"/>
        <v>331847.87</v>
      </c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7">
        <v>46048.0</v>
      </c>
      <c r="B1001" s="8" t="s">
        <v>13</v>
      </c>
      <c r="C1001" s="17" t="s">
        <v>28</v>
      </c>
      <c r="D1001" s="8">
        <v>102.0</v>
      </c>
      <c r="E1001" s="10"/>
      <c r="F1001" s="46" t="s">
        <v>99</v>
      </c>
      <c r="G1001" s="47">
        <v>46047.0</v>
      </c>
      <c r="H1001" s="48"/>
      <c r="I1001" s="49">
        <v>15342.5</v>
      </c>
      <c r="J1001" s="14">
        <f t="shared" si="1"/>
        <v>347190.37</v>
      </c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7">
        <v>46048.0</v>
      </c>
      <c r="B1002" s="8" t="s">
        <v>13</v>
      </c>
      <c r="C1002" s="17" t="s">
        <v>28</v>
      </c>
      <c r="D1002" s="8">
        <v>102.0</v>
      </c>
      <c r="E1002" s="10"/>
      <c r="F1002" s="46" t="s">
        <v>99</v>
      </c>
      <c r="G1002" s="47">
        <v>46046.0</v>
      </c>
      <c r="H1002" s="48"/>
      <c r="I1002" s="49">
        <v>85343.0</v>
      </c>
      <c r="J1002" s="14">
        <f t="shared" si="1"/>
        <v>432533.37</v>
      </c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7">
        <v>46048.0</v>
      </c>
      <c r="B1003" s="8" t="s">
        <v>13</v>
      </c>
      <c r="C1003" s="17" t="s">
        <v>14</v>
      </c>
      <c r="D1003" s="8">
        <v>102.0</v>
      </c>
      <c r="E1003" s="10"/>
      <c r="F1003" s="18" t="s">
        <v>30</v>
      </c>
      <c r="G1003" s="42">
        <v>46046.0</v>
      </c>
      <c r="H1003" s="41"/>
      <c r="I1003" s="20">
        <v>54654.0</v>
      </c>
      <c r="J1003" s="14">
        <f t="shared" si="1"/>
        <v>487187.37</v>
      </c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7">
        <v>46048.0</v>
      </c>
      <c r="B1004" s="8" t="s">
        <v>13</v>
      </c>
      <c r="C1004" s="17" t="s">
        <v>18</v>
      </c>
      <c r="D1004" s="8">
        <v>102.0</v>
      </c>
      <c r="E1004" s="10"/>
      <c r="F1004" s="23" t="s">
        <v>19</v>
      </c>
      <c r="G1004" s="36"/>
      <c r="H1004" s="25"/>
      <c r="I1004" s="26">
        <v>320.02</v>
      </c>
      <c r="J1004" s="14">
        <f t="shared" si="1"/>
        <v>487507.39</v>
      </c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7">
        <v>46048.0</v>
      </c>
      <c r="B1005" s="8" t="s">
        <v>13</v>
      </c>
      <c r="C1005" s="17" t="s">
        <v>28</v>
      </c>
      <c r="D1005" s="8">
        <v>102.0</v>
      </c>
      <c r="E1005" s="10"/>
      <c r="F1005" s="46" t="s">
        <v>99</v>
      </c>
      <c r="G1005" s="65">
        <v>46041.0</v>
      </c>
      <c r="H1005" s="48"/>
      <c r="I1005" s="49">
        <v>2158.0</v>
      </c>
      <c r="J1005" s="14">
        <f t="shared" si="1"/>
        <v>489665.39</v>
      </c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7">
        <v>46048.0</v>
      </c>
      <c r="B1006" s="8" t="s">
        <v>13</v>
      </c>
      <c r="C1006" s="17" t="s">
        <v>18</v>
      </c>
      <c r="D1006" s="8">
        <v>102.0</v>
      </c>
      <c r="E1006" s="10"/>
      <c r="F1006" s="23" t="s">
        <v>19</v>
      </c>
      <c r="G1006" s="36"/>
      <c r="H1006" s="25"/>
      <c r="I1006" s="26">
        <v>1280.4</v>
      </c>
      <c r="J1006" s="14">
        <f t="shared" si="1"/>
        <v>490945.79</v>
      </c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7">
        <v>46048.0</v>
      </c>
      <c r="B1007" s="8" t="s">
        <v>13</v>
      </c>
      <c r="C1007" s="17" t="s">
        <v>28</v>
      </c>
      <c r="D1007" s="8">
        <v>102.0</v>
      </c>
      <c r="E1007" s="10"/>
      <c r="F1007" s="46" t="s">
        <v>165</v>
      </c>
      <c r="G1007" s="47">
        <v>46044.0</v>
      </c>
      <c r="H1007" s="48"/>
      <c r="I1007" s="49">
        <v>2808.0</v>
      </c>
      <c r="J1007" s="14">
        <f t="shared" si="1"/>
        <v>493753.79</v>
      </c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7">
        <v>46048.0</v>
      </c>
      <c r="B1008" s="8" t="s">
        <v>13</v>
      </c>
      <c r="C1008" s="17" t="s">
        <v>28</v>
      </c>
      <c r="D1008" s="8">
        <v>102.0</v>
      </c>
      <c r="E1008" s="10"/>
      <c r="F1008" s="18" t="s">
        <v>165</v>
      </c>
      <c r="G1008" s="42">
        <v>46045.0</v>
      </c>
      <c r="H1008" s="41"/>
      <c r="I1008" s="20">
        <v>255.0</v>
      </c>
      <c r="J1008" s="14">
        <f t="shared" si="1"/>
        <v>494008.79</v>
      </c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7">
        <v>46048.0</v>
      </c>
      <c r="B1009" s="8" t="s">
        <v>13</v>
      </c>
      <c r="C1009" s="17" t="s">
        <v>14</v>
      </c>
      <c r="D1009" s="8">
        <v>102.0</v>
      </c>
      <c r="E1009" s="10"/>
      <c r="F1009" s="18" t="s">
        <v>146</v>
      </c>
      <c r="G1009" s="42">
        <v>46045.0</v>
      </c>
      <c r="H1009" s="41"/>
      <c r="I1009" s="20">
        <v>28067.5</v>
      </c>
      <c r="J1009" s="14">
        <f t="shared" si="1"/>
        <v>522076.29</v>
      </c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7">
        <v>46048.0</v>
      </c>
      <c r="B1010" s="8" t="s">
        <v>13</v>
      </c>
      <c r="C1010" s="17" t="s">
        <v>14</v>
      </c>
      <c r="D1010" s="8">
        <v>102.0</v>
      </c>
      <c r="E1010" s="10"/>
      <c r="F1010" s="18" t="s">
        <v>30</v>
      </c>
      <c r="G1010" s="42">
        <v>45682.0</v>
      </c>
      <c r="H1010" s="41"/>
      <c r="I1010" s="20">
        <v>52601.0</v>
      </c>
      <c r="J1010" s="14">
        <f t="shared" si="1"/>
        <v>574677.29</v>
      </c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7">
        <v>46048.0</v>
      </c>
      <c r="B1011" s="8" t="s">
        <v>13</v>
      </c>
      <c r="C1011" s="17" t="s">
        <v>40</v>
      </c>
      <c r="D1011" s="8">
        <v>102.0</v>
      </c>
      <c r="E1011" s="10"/>
      <c r="F1011" s="56" t="s">
        <v>41</v>
      </c>
      <c r="G1011" s="57">
        <v>46047.0</v>
      </c>
      <c r="H1011" s="14"/>
      <c r="I1011" s="15">
        <v>10896.0</v>
      </c>
      <c r="J1011" s="14">
        <f t="shared" si="1"/>
        <v>585573.29</v>
      </c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7">
        <v>46048.0</v>
      </c>
      <c r="B1012" s="8" t="s">
        <v>13</v>
      </c>
      <c r="C1012" s="17" t="s">
        <v>18</v>
      </c>
      <c r="D1012" s="8">
        <v>102.0</v>
      </c>
      <c r="E1012" s="10"/>
      <c r="F1012" s="23" t="s">
        <v>39</v>
      </c>
      <c r="G1012" s="53">
        <v>46035.0</v>
      </c>
      <c r="H1012" s="25"/>
      <c r="I1012" s="26">
        <v>143.78</v>
      </c>
      <c r="J1012" s="14">
        <f t="shared" si="1"/>
        <v>585717.07</v>
      </c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7">
        <v>46048.0</v>
      </c>
      <c r="B1013" s="8" t="s">
        <v>13</v>
      </c>
      <c r="C1013" s="17" t="s">
        <v>18</v>
      </c>
      <c r="D1013" s="8">
        <v>102.0</v>
      </c>
      <c r="E1013" s="10"/>
      <c r="F1013" s="23" t="s">
        <v>19</v>
      </c>
      <c r="G1013" s="53">
        <v>46034.0</v>
      </c>
      <c r="H1013" s="25"/>
      <c r="I1013" s="26">
        <v>300.0</v>
      </c>
      <c r="J1013" s="14">
        <f t="shared" si="1"/>
        <v>586017.07</v>
      </c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7">
        <v>46048.0</v>
      </c>
      <c r="B1014" s="8" t="s">
        <v>13</v>
      </c>
      <c r="C1014" s="17" t="s">
        <v>18</v>
      </c>
      <c r="D1014" s="8">
        <v>102.0</v>
      </c>
      <c r="E1014" s="10"/>
      <c r="F1014" s="23" t="s">
        <v>39</v>
      </c>
      <c r="G1014" s="34">
        <v>46037.0</v>
      </c>
      <c r="H1014" s="14"/>
      <c r="I1014" s="15">
        <v>1382.36</v>
      </c>
      <c r="J1014" s="14">
        <f t="shared" si="1"/>
        <v>587399.43</v>
      </c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7">
        <v>46048.0</v>
      </c>
      <c r="B1015" s="8" t="s">
        <v>13</v>
      </c>
      <c r="C1015" s="17" t="s">
        <v>18</v>
      </c>
      <c r="D1015" s="8">
        <v>102.0</v>
      </c>
      <c r="E1015" s="10"/>
      <c r="F1015" s="23" t="s">
        <v>39</v>
      </c>
      <c r="G1015" s="34">
        <v>46042.0</v>
      </c>
      <c r="H1015" s="14"/>
      <c r="I1015" s="15">
        <v>500.0</v>
      </c>
      <c r="J1015" s="14">
        <f t="shared" si="1"/>
        <v>587899.43</v>
      </c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7">
        <v>46048.0</v>
      </c>
      <c r="B1016" s="8" t="s">
        <v>13</v>
      </c>
      <c r="C1016" s="17" t="s">
        <v>18</v>
      </c>
      <c r="D1016" s="8">
        <v>102.0</v>
      </c>
      <c r="E1016" s="10"/>
      <c r="F1016" s="23" t="s">
        <v>39</v>
      </c>
      <c r="G1016" s="29"/>
      <c r="H1016" s="14"/>
      <c r="I1016" s="15">
        <v>1280.0</v>
      </c>
      <c r="J1016" s="14">
        <f t="shared" si="1"/>
        <v>589179.43</v>
      </c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7">
        <v>46048.0</v>
      </c>
      <c r="B1017" s="8" t="s">
        <v>13</v>
      </c>
      <c r="C1017" s="17" t="s">
        <v>18</v>
      </c>
      <c r="D1017" s="8">
        <v>102.0</v>
      </c>
      <c r="E1017" s="10"/>
      <c r="F1017" s="23" t="s">
        <v>39</v>
      </c>
      <c r="G1017" s="29"/>
      <c r="H1017" s="14"/>
      <c r="I1017" s="15">
        <v>1344.0</v>
      </c>
      <c r="J1017" s="14">
        <f t="shared" si="1"/>
        <v>590523.43</v>
      </c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7">
        <v>46048.0</v>
      </c>
      <c r="B1018" s="8" t="s">
        <v>13</v>
      </c>
      <c r="C1018" s="17" t="s">
        <v>18</v>
      </c>
      <c r="D1018" s="8">
        <v>102.0</v>
      </c>
      <c r="E1018" s="10"/>
      <c r="F1018" s="23" t="s">
        <v>39</v>
      </c>
      <c r="G1018" s="53">
        <v>46035.0</v>
      </c>
      <c r="H1018" s="25"/>
      <c r="I1018" s="26">
        <v>958.38</v>
      </c>
      <c r="J1018" s="14">
        <f t="shared" si="1"/>
        <v>591481.81</v>
      </c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7">
        <v>46048.0</v>
      </c>
      <c r="B1019" s="8" t="s">
        <v>13</v>
      </c>
      <c r="C1019" s="17" t="s">
        <v>18</v>
      </c>
      <c r="D1019" s="8">
        <v>102.0</v>
      </c>
      <c r="E1019" s="10"/>
      <c r="F1019" s="23" t="s">
        <v>39</v>
      </c>
      <c r="G1019" s="53">
        <v>46036.0</v>
      </c>
      <c r="H1019" s="25"/>
      <c r="I1019" s="26">
        <v>3119.67</v>
      </c>
      <c r="J1019" s="14">
        <f t="shared" si="1"/>
        <v>594601.48</v>
      </c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7">
        <v>46048.0</v>
      </c>
      <c r="B1020" s="8" t="s">
        <v>13</v>
      </c>
      <c r="C1020" s="9"/>
      <c r="D1020" s="8">
        <v>102.0</v>
      </c>
      <c r="E1020" s="10"/>
      <c r="F1020" s="33" t="s">
        <v>27</v>
      </c>
      <c r="G1020" s="29"/>
      <c r="H1020" s="14"/>
      <c r="I1020" s="15">
        <v>388.31</v>
      </c>
      <c r="J1020" s="14">
        <f t="shared" si="1"/>
        <v>594989.79</v>
      </c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7">
        <v>46048.0</v>
      </c>
      <c r="B1021" s="8" t="s">
        <v>13</v>
      </c>
      <c r="C1021" s="17" t="s">
        <v>18</v>
      </c>
      <c r="D1021" s="8">
        <v>102.0</v>
      </c>
      <c r="E1021" s="10"/>
      <c r="F1021" s="23" t="s">
        <v>39</v>
      </c>
      <c r="G1021" s="34">
        <v>46038.0</v>
      </c>
      <c r="H1021" s="14"/>
      <c r="I1021" s="15">
        <v>3274.89</v>
      </c>
      <c r="J1021" s="14">
        <f t="shared" si="1"/>
        <v>598264.68</v>
      </c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7">
        <v>46048.0</v>
      </c>
      <c r="B1022" s="8" t="s">
        <v>13</v>
      </c>
      <c r="C1022" s="17" t="s">
        <v>18</v>
      </c>
      <c r="D1022" s="8">
        <v>102.0</v>
      </c>
      <c r="E1022" s="10"/>
      <c r="F1022" s="23" t="s">
        <v>39</v>
      </c>
      <c r="G1022" s="34">
        <v>46039.0</v>
      </c>
      <c r="H1022" s="14"/>
      <c r="I1022" s="15">
        <v>3119.67</v>
      </c>
      <c r="J1022" s="14">
        <f t="shared" si="1"/>
        <v>601384.35</v>
      </c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7">
        <v>46048.0</v>
      </c>
      <c r="B1023" s="8" t="s">
        <v>13</v>
      </c>
      <c r="C1023" s="17" t="s">
        <v>18</v>
      </c>
      <c r="D1023" s="8">
        <v>102.0</v>
      </c>
      <c r="E1023" s="10"/>
      <c r="F1023" s="23" t="s">
        <v>39</v>
      </c>
      <c r="G1023" s="29"/>
      <c r="H1023" s="14"/>
      <c r="I1023" s="15">
        <v>167.12</v>
      </c>
      <c r="J1023" s="14">
        <f t="shared" si="1"/>
        <v>601551.47</v>
      </c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7">
        <v>46048.0</v>
      </c>
      <c r="B1024" s="8" t="s">
        <v>13</v>
      </c>
      <c r="C1024" s="17" t="s">
        <v>18</v>
      </c>
      <c r="D1024" s="8">
        <v>102.0</v>
      </c>
      <c r="E1024" s="10"/>
      <c r="F1024" s="23" t="s">
        <v>39</v>
      </c>
      <c r="G1024" s="29"/>
      <c r="H1024" s="14"/>
      <c r="I1024" s="15">
        <v>57.26</v>
      </c>
      <c r="J1024" s="14">
        <f t="shared" si="1"/>
        <v>601608.73</v>
      </c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7">
        <v>46048.0</v>
      </c>
      <c r="B1025" s="8" t="s">
        <v>13</v>
      </c>
      <c r="C1025" s="17" t="s">
        <v>105</v>
      </c>
      <c r="D1025" s="8">
        <v>102.0</v>
      </c>
      <c r="E1025" s="10"/>
      <c r="F1025" s="23" t="s">
        <v>39</v>
      </c>
      <c r="G1025" s="29"/>
      <c r="H1025" s="14"/>
      <c r="I1025" s="15">
        <v>1269.03</v>
      </c>
      <c r="J1025" s="14">
        <f t="shared" si="1"/>
        <v>602877.76</v>
      </c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7">
        <v>46048.0</v>
      </c>
      <c r="B1026" s="8" t="s">
        <v>13</v>
      </c>
      <c r="C1026" s="17" t="s">
        <v>18</v>
      </c>
      <c r="D1026" s="8">
        <v>102.0</v>
      </c>
      <c r="E1026" s="10"/>
      <c r="F1026" s="23" t="s">
        <v>19</v>
      </c>
      <c r="G1026" s="53">
        <v>46048.0</v>
      </c>
      <c r="H1026" s="25"/>
      <c r="I1026" s="26">
        <v>1113.7</v>
      </c>
      <c r="J1026" s="14">
        <f t="shared" si="1"/>
        <v>603991.46</v>
      </c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7">
        <v>46048.0</v>
      </c>
      <c r="B1027" s="8" t="s">
        <v>13</v>
      </c>
      <c r="C1027" s="17" t="s">
        <v>18</v>
      </c>
      <c r="D1027" s="8">
        <v>102.0</v>
      </c>
      <c r="E1027" s="10"/>
      <c r="F1027" s="23" t="s">
        <v>39</v>
      </c>
      <c r="G1027" s="34">
        <v>46043.0</v>
      </c>
      <c r="H1027" s="14"/>
      <c r="I1027" s="15">
        <v>1113.7</v>
      </c>
      <c r="J1027" s="14">
        <f t="shared" si="1"/>
        <v>605105.16</v>
      </c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7">
        <v>46048.0</v>
      </c>
      <c r="B1028" s="8" t="s">
        <v>13</v>
      </c>
      <c r="C1028" s="17" t="s">
        <v>18</v>
      </c>
      <c r="D1028" s="8">
        <v>102.0</v>
      </c>
      <c r="E1028" s="10"/>
      <c r="F1028" s="23" t="s">
        <v>80</v>
      </c>
      <c r="G1028" s="53">
        <v>46045.0</v>
      </c>
      <c r="H1028" s="25"/>
      <c r="I1028" s="26">
        <v>6344.0</v>
      </c>
      <c r="J1028" s="14">
        <f t="shared" si="1"/>
        <v>611449.16</v>
      </c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7">
        <v>46048.0</v>
      </c>
      <c r="B1029" s="8" t="s">
        <v>13</v>
      </c>
      <c r="C1029" s="9"/>
      <c r="D1029" s="8">
        <v>102.0</v>
      </c>
      <c r="E1029" s="10"/>
      <c r="F1029" s="33" t="s">
        <v>27</v>
      </c>
      <c r="G1029" s="29"/>
      <c r="H1029" s="14"/>
      <c r="I1029" s="15">
        <v>793.5</v>
      </c>
      <c r="J1029" s="14">
        <f t="shared" si="1"/>
        <v>612242.66</v>
      </c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7">
        <v>46048.0</v>
      </c>
      <c r="B1030" s="8" t="s">
        <v>10</v>
      </c>
      <c r="C1030" s="35" t="s">
        <v>82</v>
      </c>
      <c r="D1030" s="8">
        <v>610.0</v>
      </c>
      <c r="E1030" s="63">
        <v>16675.0</v>
      </c>
      <c r="F1030" s="27" t="s">
        <v>166</v>
      </c>
      <c r="G1030" s="29"/>
      <c r="H1030" s="15">
        <v>1133.4</v>
      </c>
      <c r="I1030" s="15"/>
      <c r="J1030" s="14">
        <f t="shared" si="1"/>
        <v>611109.26</v>
      </c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7">
        <v>46048.0</v>
      </c>
      <c r="B1031" s="8" t="s">
        <v>13</v>
      </c>
      <c r="C1031" s="9"/>
      <c r="D1031" s="8">
        <v>102.0</v>
      </c>
      <c r="E1031" s="10"/>
      <c r="F1031" s="33" t="s">
        <v>27</v>
      </c>
      <c r="G1031" s="29"/>
      <c r="H1031" s="14"/>
      <c r="I1031" s="15">
        <v>1133.4</v>
      </c>
      <c r="J1031" s="14">
        <f t="shared" si="1"/>
        <v>612242.66</v>
      </c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7">
        <v>46048.0</v>
      </c>
      <c r="B1032" s="8" t="s">
        <v>10</v>
      </c>
      <c r="C1032" s="17" t="s">
        <v>167</v>
      </c>
      <c r="D1032" s="8">
        <v>613.0</v>
      </c>
      <c r="E1032" s="63">
        <v>16676.0</v>
      </c>
      <c r="F1032" s="27" t="s">
        <v>168</v>
      </c>
      <c r="G1032" s="29"/>
      <c r="H1032" s="15">
        <v>60897.54</v>
      </c>
      <c r="I1032" s="15"/>
      <c r="J1032" s="14">
        <f t="shared" si="1"/>
        <v>551345.12</v>
      </c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7">
        <v>46048.0</v>
      </c>
      <c r="B1033" s="8" t="s">
        <v>10</v>
      </c>
      <c r="C1033" s="35" t="s">
        <v>16</v>
      </c>
      <c r="D1033" s="8">
        <v>613.0</v>
      </c>
      <c r="E1033" s="63">
        <v>16679.0</v>
      </c>
      <c r="F1033" s="27" t="s">
        <v>169</v>
      </c>
      <c r="G1033" s="29"/>
      <c r="H1033" s="15">
        <v>4987.98</v>
      </c>
      <c r="I1033" s="15"/>
      <c r="J1033" s="14">
        <f t="shared" si="1"/>
        <v>546357.14</v>
      </c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7">
        <v>46048.0</v>
      </c>
      <c r="B1034" s="8" t="s">
        <v>13</v>
      </c>
      <c r="C1034" s="17" t="s">
        <v>170</v>
      </c>
      <c r="D1034" s="8">
        <v>102.0</v>
      </c>
      <c r="E1034" s="10"/>
      <c r="F1034" s="46" t="s">
        <v>99</v>
      </c>
      <c r="G1034" s="47">
        <v>46048.0</v>
      </c>
      <c r="H1034" s="48"/>
      <c r="I1034" s="49">
        <v>60897.54</v>
      </c>
      <c r="J1034" s="14">
        <f t="shared" si="1"/>
        <v>607254.68</v>
      </c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7">
        <v>46048.0</v>
      </c>
      <c r="B1035" s="8" t="s">
        <v>13</v>
      </c>
      <c r="C1035" s="9"/>
      <c r="D1035" s="8">
        <v>102.0</v>
      </c>
      <c r="E1035" s="10"/>
      <c r="F1035" s="33" t="s">
        <v>27</v>
      </c>
      <c r="G1035" s="29"/>
      <c r="H1035" s="14"/>
      <c r="I1035" s="15">
        <v>4987.98</v>
      </c>
      <c r="J1035" s="14">
        <f t="shared" si="1"/>
        <v>612242.66</v>
      </c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7">
        <v>46048.0</v>
      </c>
      <c r="B1036" s="8" t="s">
        <v>10</v>
      </c>
      <c r="C1036" s="35" t="s">
        <v>40</v>
      </c>
      <c r="D1036" s="8">
        <v>610.0</v>
      </c>
      <c r="E1036" s="63">
        <v>16673.0</v>
      </c>
      <c r="F1036" s="27" t="s">
        <v>171</v>
      </c>
      <c r="G1036" s="29"/>
      <c r="H1036" s="15">
        <v>6649.8</v>
      </c>
      <c r="I1036" s="15"/>
      <c r="J1036" s="14">
        <f t="shared" si="1"/>
        <v>605592.86</v>
      </c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7">
        <v>46048.0</v>
      </c>
      <c r="B1037" s="8" t="s">
        <v>10</v>
      </c>
      <c r="C1037" s="35" t="s">
        <v>40</v>
      </c>
      <c r="D1037" s="8">
        <v>613.0</v>
      </c>
      <c r="E1037" s="63">
        <v>16678.0</v>
      </c>
      <c r="F1037" s="27" t="s">
        <v>172</v>
      </c>
      <c r="G1037" s="29"/>
      <c r="H1037" s="15">
        <v>1980.0</v>
      </c>
      <c r="I1037" s="15"/>
      <c r="J1037" s="14">
        <f t="shared" si="1"/>
        <v>603612.86</v>
      </c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7">
        <v>46048.0</v>
      </c>
      <c r="B1038" s="8" t="s">
        <v>10</v>
      </c>
      <c r="C1038" s="35" t="s">
        <v>40</v>
      </c>
      <c r="D1038" s="8">
        <v>613.0</v>
      </c>
      <c r="E1038" s="63">
        <v>16677.0</v>
      </c>
      <c r="F1038" s="27" t="s">
        <v>173</v>
      </c>
      <c r="G1038" s="29"/>
      <c r="H1038" s="15">
        <v>528.0</v>
      </c>
      <c r="I1038" s="15"/>
      <c r="J1038" s="14">
        <f t="shared" si="1"/>
        <v>603084.86</v>
      </c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7">
        <v>46048.0</v>
      </c>
      <c r="B1039" s="8" t="s">
        <v>13</v>
      </c>
      <c r="C1039" s="9"/>
      <c r="D1039" s="8">
        <v>102.0</v>
      </c>
      <c r="E1039" s="10"/>
      <c r="F1039" s="33" t="s">
        <v>27</v>
      </c>
      <c r="G1039" s="29"/>
      <c r="H1039" s="14"/>
      <c r="I1039" s="15">
        <v>2057.0</v>
      </c>
      <c r="J1039" s="14">
        <f t="shared" si="1"/>
        <v>605141.86</v>
      </c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7">
        <v>46048.0</v>
      </c>
      <c r="B1040" s="8" t="s">
        <v>13</v>
      </c>
      <c r="C1040" s="17" t="s">
        <v>14</v>
      </c>
      <c r="D1040" s="8">
        <v>102.0</v>
      </c>
      <c r="E1040" s="10"/>
      <c r="F1040" s="18" t="s">
        <v>174</v>
      </c>
      <c r="G1040" s="42">
        <v>46045.0</v>
      </c>
      <c r="H1040" s="14"/>
      <c r="I1040" s="15">
        <v>6950.0</v>
      </c>
      <c r="J1040" s="14">
        <f t="shared" si="1"/>
        <v>612091.86</v>
      </c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7">
        <v>46048.0</v>
      </c>
      <c r="B1041" s="8" t="s">
        <v>13</v>
      </c>
      <c r="C1041" s="17" t="s">
        <v>14</v>
      </c>
      <c r="D1041" s="8">
        <v>102.0</v>
      </c>
      <c r="E1041" s="10"/>
      <c r="F1041" s="18" t="s">
        <v>174</v>
      </c>
      <c r="G1041" s="40"/>
      <c r="H1041" s="41"/>
      <c r="I1041" s="20">
        <v>8391.0</v>
      </c>
      <c r="J1041" s="14">
        <f t="shared" si="1"/>
        <v>620482.86</v>
      </c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7">
        <v>46048.0</v>
      </c>
      <c r="B1042" s="8" t="s">
        <v>31</v>
      </c>
      <c r="C1042" s="9"/>
      <c r="D1042" s="8" t="s">
        <v>32</v>
      </c>
      <c r="E1042" s="10"/>
      <c r="F1042" s="37" t="s">
        <v>175</v>
      </c>
      <c r="G1042" s="38"/>
      <c r="H1042" s="39">
        <v>500000.0</v>
      </c>
      <c r="I1042" s="15"/>
      <c r="J1042" s="14">
        <f t="shared" si="1"/>
        <v>120482.86</v>
      </c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7">
        <v>46048.0</v>
      </c>
      <c r="B1043" s="8" t="s">
        <v>10</v>
      </c>
      <c r="C1043" s="9"/>
      <c r="D1043" s="8">
        <v>612.0</v>
      </c>
      <c r="E1043" s="10"/>
      <c r="F1043" s="11" t="s">
        <v>176</v>
      </c>
      <c r="G1043" s="12"/>
      <c r="H1043" s="13">
        <v>10579.75</v>
      </c>
      <c r="I1043" s="15"/>
      <c r="J1043" s="14">
        <f t="shared" si="1"/>
        <v>109903.11</v>
      </c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7">
        <v>46049.0</v>
      </c>
      <c r="B1044" s="8" t="s">
        <v>13</v>
      </c>
      <c r="C1044" s="17" t="s">
        <v>14</v>
      </c>
      <c r="D1044" s="8">
        <v>102.0</v>
      </c>
      <c r="E1044" s="10"/>
      <c r="F1044" s="18" t="s">
        <v>79</v>
      </c>
      <c r="G1044" s="42">
        <v>46048.0</v>
      </c>
      <c r="H1044" s="41"/>
      <c r="I1044" s="20">
        <v>2846.24</v>
      </c>
      <c r="J1044" s="14">
        <f t="shared" si="1"/>
        <v>112749.35</v>
      </c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7">
        <v>46049.0</v>
      </c>
      <c r="B1045" s="8" t="s">
        <v>13</v>
      </c>
      <c r="C1045" s="17" t="s">
        <v>16</v>
      </c>
      <c r="D1045" s="8">
        <v>102.0</v>
      </c>
      <c r="E1045" s="10"/>
      <c r="F1045" s="21" t="s">
        <v>17</v>
      </c>
      <c r="G1045" s="43">
        <v>46048.0</v>
      </c>
      <c r="H1045" s="44"/>
      <c r="I1045" s="45">
        <v>5874.17</v>
      </c>
      <c r="J1045" s="14">
        <f t="shared" si="1"/>
        <v>118623.52</v>
      </c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7">
        <v>46049.0</v>
      </c>
      <c r="B1046" s="8" t="s">
        <v>13</v>
      </c>
      <c r="C1046" s="17" t="s">
        <v>18</v>
      </c>
      <c r="D1046" s="8">
        <v>102.0</v>
      </c>
      <c r="E1046" s="10"/>
      <c r="F1046" s="23" t="s">
        <v>35</v>
      </c>
      <c r="G1046" s="53">
        <v>46048.0</v>
      </c>
      <c r="H1046" s="25"/>
      <c r="I1046" s="26">
        <v>8396.75</v>
      </c>
      <c r="J1046" s="14">
        <f t="shared" si="1"/>
        <v>127020.27</v>
      </c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7">
        <v>46049.0</v>
      </c>
      <c r="B1047" s="8" t="s">
        <v>13</v>
      </c>
      <c r="C1047" s="9"/>
      <c r="D1047" s="8">
        <v>102.0</v>
      </c>
      <c r="E1047" s="10"/>
      <c r="F1047" s="109" t="s">
        <v>103</v>
      </c>
      <c r="G1047" s="29"/>
      <c r="H1047" s="14"/>
      <c r="I1047" s="15">
        <v>2417.01</v>
      </c>
      <c r="J1047" s="14">
        <f t="shared" si="1"/>
        <v>129437.28</v>
      </c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7">
        <v>46049.0</v>
      </c>
      <c r="B1048" s="8" t="s">
        <v>13</v>
      </c>
      <c r="C1048" s="9"/>
      <c r="D1048" s="8">
        <v>102.0</v>
      </c>
      <c r="E1048" s="10"/>
      <c r="F1048" s="109" t="s">
        <v>103</v>
      </c>
      <c r="G1048" s="29"/>
      <c r="H1048" s="14"/>
      <c r="I1048" s="15">
        <v>12969.09</v>
      </c>
      <c r="J1048" s="14">
        <f t="shared" si="1"/>
        <v>142406.37</v>
      </c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7">
        <v>46049.0</v>
      </c>
      <c r="B1049" s="8" t="s">
        <v>13</v>
      </c>
      <c r="C1049" s="17" t="s">
        <v>18</v>
      </c>
      <c r="D1049" s="8">
        <v>102.0</v>
      </c>
      <c r="E1049" s="10"/>
      <c r="F1049" s="23" t="s">
        <v>35</v>
      </c>
      <c r="G1049" s="53">
        <v>46048.0</v>
      </c>
      <c r="H1049" s="25"/>
      <c r="I1049" s="26">
        <v>8430.31</v>
      </c>
      <c r="J1049" s="14">
        <f t="shared" si="1"/>
        <v>150836.68</v>
      </c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7">
        <v>46049.0</v>
      </c>
      <c r="B1050" s="8" t="s">
        <v>13</v>
      </c>
      <c r="C1050" s="17" t="s">
        <v>16</v>
      </c>
      <c r="D1050" s="8">
        <v>102.0</v>
      </c>
      <c r="E1050" s="10"/>
      <c r="F1050" s="21" t="s">
        <v>17</v>
      </c>
      <c r="G1050" s="43">
        <v>46048.0</v>
      </c>
      <c r="H1050" s="44"/>
      <c r="I1050" s="45">
        <v>7556.03</v>
      </c>
      <c r="J1050" s="14">
        <f t="shared" si="1"/>
        <v>158392.71</v>
      </c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7">
        <v>46049.0</v>
      </c>
      <c r="B1051" s="8" t="s">
        <v>13</v>
      </c>
      <c r="C1051" s="17" t="s">
        <v>14</v>
      </c>
      <c r="D1051" s="8">
        <v>102.0</v>
      </c>
      <c r="E1051" s="10"/>
      <c r="F1051" s="18" t="s">
        <v>79</v>
      </c>
      <c r="G1051" s="42">
        <v>46048.0</v>
      </c>
      <c r="H1051" s="41"/>
      <c r="I1051" s="20">
        <v>11234.3</v>
      </c>
      <c r="J1051" s="14">
        <f t="shared" si="1"/>
        <v>169627.01</v>
      </c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7">
        <v>46049.0</v>
      </c>
      <c r="B1052" s="8" t="s">
        <v>10</v>
      </c>
      <c r="C1052" s="9"/>
      <c r="D1052" s="8">
        <v>612.0</v>
      </c>
      <c r="E1052" s="10"/>
      <c r="F1052" s="27" t="s">
        <v>24</v>
      </c>
      <c r="G1052" s="29"/>
      <c r="H1052" s="20">
        <v>55.79</v>
      </c>
      <c r="I1052" s="15"/>
      <c r="J1052" s="14">
        <f t="shared" si="1"/>
        <v>169571.22</v>
      </c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7">
        <v>46049.0</v>
      </c>
      <c r="B1053" s="8" t="s">
        <v>10</v>
      </c>
      <c r="C1053" s="9"/>
      <c r="D1053" s="8">
        <v>147.0</v>
      </c>
      <c r="E1053" s="10"/>
      <c r="F1053" s="27" t="s">
        <v>25</v>
      </c>
      <c r="G1053" s="29"/>
      <c r="H1053" s="20">
        <v>8.93</v>
      </c>
      <c r="I1053" s="15"/>
      <c r="J1053" s="14">
        <f t="shared" si="1"/>
        <v>169562.29</v>
      </c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7">
        <v>46049.0</v>
      </c>
      <c r="B1054" s="8" t="s">
        <v>10</v>
      </c>
      <c r="C1054" s="9"/>
      <c r="D1054" s="8">
        <v>612.0</v>
      </c>
      <c r="E1054" s="10"/>
      <c r="F1054" s="27" t="s">
        <v>24</v>
      </c>
      <c r="G1054" s="29"/>
      <c r="H1054" s="45">
        <v>111.48</v>
      </c>
      <c r="I1054" s="15"/>
      <c r="J1054" s="14">
        <f t="shared" si="1"/>
        <v>169450.81</v>
      </c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7">
        <v>46049.0</v>
      </c>
      <c r="B1055" s="8" t="s">
        <v>10</v>
      </c>
      <c r="C1055" s="9"/>
      <c r="D1055" s="8">
        <v>147.0</v>
      </c>
      <c r="E1055" s="10"/>
      <c r="F1055" s="27" t="s">
        <v>25</v>
      </c>
      <c r="G1055" s="29"/>
      <c r="H1055" s="45">
        <v>17.84</v>
      </c>
      <c r="I1055" s="15"/>
      <c r="J1055" s="14">
        <f t="shared" si="1"/>
        <v>169432.97</v>
      </c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7">
        <v>46049.0</v>
      </c>
      <c r="B1056" s="8" t="s">
        <v>10</v>
      </c>
      <c r="C1056" s="9"/>
      <c r="D1056" s="8">
        <v>612.0</v>
      </c>
      <c r="E1056" s="10"/>
      <c r="F1056" s="27" t="s">
        <v>24</v>
      </c>
      <c r="G1056" s="29"/>
      <c r="H1056" s="26">
        <v>137.89</v>
      </c>
      <c r="I1056" s="15"/>
      <c r="J1056" s="14">
        <f t="shared" si="1"/>
        <v>169295.08</v>
      </c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7">
        <v>46049.0</v>
      </c>
      <c r="B1057" s="8" t="s">
        <v>10</v>
      </c>
      <c r="C1057" s="9"/>
      <c r="D1057" s="8">
        <v>147.0</v>
      </c>
      <c r="E1057" s="10"/>
      <c r="F1057" s="27" t="s">
        <v>25</v>
      </c>
      <c r="G1057" s="29"/>
      <c r="H1057" s="26">
        <v>22.06</v>
      </c>
      <c r="I1057" s="15"/>
      <c r="J1057" s="14">
        <f t="shared" si="1"/>
        <v>169273.02</v>
      </c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7">
        <v>46049.0</v>
      </c>
      <c r="B1058" s="8" t="s">
        <v>10</v>
      </c>
      <c r="C1058" s="9"/>
      <c r="D1058" s="8">
        <v>612.0</v>
      </c>
      <c r="E1058" s="10"/>
      <c r="F1058" s="27" t="s">
        <v>24</v>
      </c>
      <c r="G1058" s="29"/>
      <c r="H1058" s="15">
        <v>42.79</v>
      </c>
      <c r="I1058" s="15"/>
      <c r="J1058" s="14">
        <f t="shared" si="1"/>
        <v>169230.23</v>
      </c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7">
        <v>46049.0</v>
      </c>
      <c r="B1059" s="8" t="s">
        <v>10</v>
      </c>
      <c r="C1059" s="9"/>
      <c r="D1059" s="8">
        <v>147.0</v>
      </c>
      <c r="E1059" s="10"/>
      <c r="F1059" s="27" t="s">
        <v>25</v>
      </c>
      <c r="G1059" s="29"/>
      <c r="H1059" s="15">
        <v>6.85</v>
      </c>
      <c r="I1059" s="15"/>
      <c r="J1059" s="14">
        <f t="shared" si="1"/>
        <v>169223.38</v>
      </c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7">
        <v>46049.0</v>
      </c>
      <c r="B1060" s="8" t="s">
        <v>10</v>
      </c>
      <c r="C1060" s="9"/>
      <c r="D1060" s="8">
        <v>612.0</v>
      </c>
      <c r="E1060" s="10"/>
      <c r="F1060" s="27" t="s">
        <v>24</v>
      </c>
      <c r="G1060" s="29"/>
      <c r="H1060" s="15">
        <v>227.6</v>
      </c>
      <c r="I1060" s="15"/>
      <c r="J1060" s="14">
        <f t="shared" si="1"/>
        <v>168995.78</v>
      </c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7">
        <v>46049.0</v>
      </c>
      <c r="B1061" s="8" t="s">
        <v>10</v>
      </c>
      <c r="C1061" s="9"/>
      <c r="D1061" s="8">
        <v>147.0</v>
      </c>
      <c r="E1061" s="10"/>
      <c r="F1061" s="27" t="s">
        <v>25</v>
      </c>
      <c r="G1061" s="29"/>
      <c r="H1061" s="15">
        <v>36.42</v>
      </c>
      <c r="I1061" s="15"/>
      <c r="J1061" s="14">
        <f t="shared" si="1"/>
        <v>168959.36</v>
      </c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7">
        <v>46049.0</v>
      </c>
      <c r="B1062" s="8" t="s">
        <v>10</v>
      </c>
      <c r="C1062" s="9"/>
      <c r="D1062" s="8">
        <v>612.0</v>
      </c>
      <c r="E1062" s="10"/>
      <c r="F1062" s="27" t="s">
        <v>24</v>
      </c>
      <c r="G1062" s="29"/>
      <c r="H1062" s="26">
        <v>157.52</v>
      </c>
      <c r="I1062" s="15"/>
      <c r="J1062" s="14">
        <f t="shared" si="1"/>
        <v>168801.84</v>
      </c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7">
        <v>46049.0</v>
      </c>
      <c r="B1063" s="8" t="s">
        <v>10</v>
      </c>
      <c r="C1063" s="9"/>
      <c r="D1063" s="8">
        <v>147.0</v>
      </c>
      <c r="E1063" s="10"/>
      <c r="F1063" s="27" t="s">
        <v>25</v>
      </c>
      <c r="G1063" s="29"/>
      <c r="H1063" s="26">
        <v>25.2</v>
      </c>
      <c r="I1063" s="15"/>
      <c r="J1063" s="14">
        <f t="shared" si="1"/>
        <v>168776.64</v>
      </c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7">
        <v>46049.0</v>
      </c>
      <c r="B1064" s="8" t="s">
        <v>10</v>
      </c>
      <c r="C1064" s="9"/>
      <c r="D1064" s="8">
        <v>612.0</v>
      </c>
      <c r="E1064" s="10"/>
      <c r="F1064" s="27" t="s">
        <v>24</v>
      </c>
      <c r="G1064" s="29"/>
      <c r="H1064" s="45">
        <v>136.62</v>
      </c>
      <c r="I1064" s="15"/>
      <c r="J1064" s="14">
        <f t="shared" si="1"/>
        <v>168640.02</v>
      </c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7">
        <v>46049.0</v>
      </c>
      <c r="B1065" s="8" t="s">
        <v>10</v>
      </c>
      <c r="C1065" s="9"/>
      <c r="D1065" s="8">
        <v>147.0</v>
      </c>
      <c r="E1065" s="10"/>
      <c r="F1065" s="27" t="s">
        <v>25</v>
      </c>
      <c r="G1065" s="29"/>
      <c r="H1065" s="45">
        <v>21.86</v>
      </c>
      <c r="I1065" s="15"/>
      <c r="J1065" s="14">
        <f t="shared" si="1"/>
        <v>168618.16</v>
      </c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7">
        <v>46049.0</v>
      </c>
      <c r="B1066" s="8" t="s">
        <v>10</v>
      </c>
      <c r="C1066" s="9"/>
      <c r="D1066" s="8">
        <v>612.0</v>
      </c>
      <c r="E1066" s="10"/>
      <c r="F1066" s="27" t="s">
        <v>24</v>
      </c>
      <c r="G1066" s="29"/>
      <c r="H1066" s="116">
        <v>180.54</v>
      </c>
      <c r="I1066" s="15"/>
      <c r="J1066" s="14">
        <f t="shared" si="1"/>
        <v>168437.62</v>
      </c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7">
        <v>46049.0</v>
      </c>
      <c r="B1067" s="8" t="s">
        <v>10</v>
      </c>
      <c r="C1067" s="9"/>
      <c r="D1067" s="8">
        <v>147.0</v>
      </c>
      <c r="E1067" s="10"/>
      <c r="F1067" s="27" t="s">
        <v>25</v>
      </c>
      <c r="G1067" s="29"/>
      <c r="H1067" s="116">
        <v>28.89</v>
      </c>
      <c r="I1067" s="15"/>
      <c r="J1067" s="14">
        <f t="shared" si="1"/>
        <v>168408.73</v>
      </c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7">
        <v>46049.0</v>
      </c>
      <c r="B1068" s="8" t="s">
        <v>13</v>
      </c>
      <c r="C1068" s="17" t="s">
        <v>14</v>
      </c>
      <c r="D1068" s="8">
        <v>102.0</v>
      </c>
      <c r="E1068" s="10"/>
      <c r="F1068" s="18" t="s">
        <v>177</v>
      </c>
      <c r="G1068" s="42">
        <v>46048.0</v>
      </c>
      <c r="H1068" s="41"/>
      <c r="I1068" s="20">
        <v>7816.5</v>
      </c>
      <c r="J1068" s="14">
        <f t="shared" si="1"/>
        <v>176225.23</v>
      </c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7">
        <v>46049.0</v>
      </c>
      <c r="B1069" s="8" t="s">
        <v>13</v>
      </c>
      <c r="C1069" s="17" t="s">
        <v>14</v>
      </c>
      <c r="D1069" s="8">
        <v>102.0</v>
      </c>
      <c r="E1069" s="10"/>
      <c r="F1069" s="18" t="s">
        <v>146</v>
      </c>
      <c r="G1069" s="58">
        <v>46049.0</v>
      </c>
      <c r="H1069" s="14"/>
      <c r="I1069" s="15">
        <v>347.5</v>
      </c>
      <c r="J1069" s="14">
        <f t="shared" si="1"/>
        <v>176572.73</v>
      </c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7">
        <v>46049.0</v>
      </c>
      <c r="B1070" s="8" t="s">
        <v>13</v>
      </c>
      <c r="C1070" s="17" t="s">
        <v>14</v>
      </c>
      <c r="D1070" s="8">
        <v>102.0</v>
      </c>
      <c r="E1070" s="10"/>
      <c r="F1070" s="18" t="s">
        <v>146</v>
      </c>
      <c r="G1070" s="42">
        <v>46048.0</v>
      </c>
      <c r="H1070" s="41"/>
      <c r="I1070" s="20">
        <v>31606.0</v>
      </c>
      <c r="J1070" s="14">
        <f t="shared" si="1"/>
        <v>208178.73</v>
      </c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7">
        <v>46049.0</v>
      </c>
      <c r="B1071" s="8" t="s">
        <v>13</v>
      </c>
      <c r="C1071" s="17" t="s">
        <v>28</v>
      </c>
      <c r="D1071" s="8">
        <v>102.0</v>
      </c>
      <c r="E1071" s="10"/>
      <c r="F1071" s="46" t="s">
        <v>99</v>
      </c>
      <c r="G1071" s="58">
        <v>46048.0</v>
      </c>
      <c r="H1071" s="14"/>
      <c r="I1071" s="15">
        <v>56125.5</v>
      </c>
      <c r="J1071" s="14">
        <f t="shared" si="1"/>
        <v>264304.23</v>
      </c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7">
        <v>46049.0</v>
      </c>
      <c r="B1072" s="8" t="s">
        <v>13</v>
      </c>
      <c r="C1072" s="17" t="s">
        <v>18</v>
      </c>
      <c r="D1072" s="8">
        <v>102.0</v>
      </c>
      <c r="E1072" s="10"/>
      <c r="F1072" s="23" t="s">
        <v>39</v>
      </c>
      <c r="G1072" s="53">
        <v>46035.0</v>
      </c>
      <c r="H1072" s="25"/>
      <c r="I1072" s="26">
        <v>373.0</v>
      </c>
      <c r="J1072" s="14">
        <f t="shared" si="1"/>
        <v>264677.23</v>
      </c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7">
        <v>46049.0</v>
      </c>
      <c r="B1073" s="8" t="s">
        <v>13</v>
      </c>
      <c r="C1073" s="17" t="s">
        <v>28</v>
      </c>
      <c r="D1073" s="8">
        <v>102.0</v>
      </c>
      <c r="E1073" s="10"/>
      <c r="F1073" s="46" t="s">
        <v>99</v>
      </c>
      <c r="G1073" s="34">
        <v>46046.0</v>
      </c>
      <c r="H1073" s="14"/>
      <c r="I1073" s="15">
        <v>2924.0</v>
      </c>
      <c r="J1073" s="14">
        <f t="shared" si="1"/>
        <v>267601.23</v>
      </c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7">
        <v>46049.0</v>
      </c>
      <c r="B1074" s="8" t="s">
        <v>63</v>
      </c>
      <c r="C1074" s="9"/>
      <c r="D1074" s="8" t="s">
        <v>32</v>
      </c>
      <c r="E1074" s="10"/>
      <c r="F1074" s="37" t="s">
        <v>178</v>
      </c>
      <c r="G1074" s="38"/>
      <c r="H1074" s="112"/>
      <c r="I1074" s="39">
        <v>70000.0</v>
      </c>
      <c r="J1074" s="14">
        <f t="shared" si="1"/>
        <v>337601.23</v>
      </c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7">
        <v>46049.0</v>
      </c>
      <c r="B1075" s="8" t="s">
        <v>63</v>
      </c>
      <c r="C1075" s="9"/>
      <c r="D1075" s="8" t="s">
        <v>32</v>
      </c>
      <c r="E1075" s="10"/>
      <c r="F1075" s="37" t="s">
        <v>178</v>
      </c>
      <c r="G1075" s="38"/>
      <c r="H1075" s="112"/>
      <c r="I1075" s="39">
        <v>50000.0</v>
      </c>
      <c r="J1075" s="14">
        <f t="shared" si="1"/>
        <v>387601.23</v>
      </c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7">
        <v>46049.0</v>
      </c>
      <c r="B1076" s="8" t="s">
        <v>63</v>
      </c>
      <c r="C1076" s="9"/>
      <c r="D1076" s="8" t="s">
        <v>32</v>
      </c>
      <c r="E1076" s="10"/>
      <c r="F1076" s="66" t="s">
        <v>179</v>
      </c>
      <c r="G1076" s="67"/>
      <c r="H1076" s="68"/>
      <c r="I1076" s="69">
        <v>55000.0</v>
      </c>
      <c r="J1076" s="14">
        <f t="shared" si="1"/>
        <v>442601.23</v>
      </c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7">
        <v>46049.0</v>
      </c>
      <c r="B1077" s="8" t="s">
        <v>63</v>
      </c>
      <c r="C1077" s="9"/>
      <c r="D1077" s="8" t="s">
        <v>32</v>
      </c>
      <c r="E1077" s="10"/>
      <c r="F1077" s="37" t="s">
        <v>178</v>
      </c>
      <c r="G1077" s="38"/>
      <c r="H1077" s="112"/>
      <c r="I1077" s="39">
        <v>50000.0</v>
      </c>
      <c r="J1077" s="14">
        <f t="shared" si="1"/>
        <v>492601.23</v>
      </c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7">
        <v>46049.0</v>
      </c>
      <c r="B1078" s="8" t="s">
        <v>3</v>
      </c>
      <c r="C1078" s="35" t="s">
        <v>105</v>
      </c>
      <c r="D1078" s="8">
        <v>510.0</v>
      </c>
      <c r="E1078" s="32">
        <v>40.0</v>
      </c>
      <c r="F1078" s="27" t="s">
        <v>180</v>
      </c>
      <c r="G1078" s="29"/>
      <c r="H1078" s="15">
        <v>38198.27</v>
      </c>
      <c r="I1078" s="15"/>
      <c r="J1078" s="14">
        <f t="shared" si="1"/>
        <v>454402.96</v>
      </c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7">
        <v>46049.0</v>
      </c>
      <c r="B1079" s="8" t="s">
        <v>3</v>
      </c>
      <c r="C1079" s="35" t="s">
        <v>105</v>
      </c>
      <c r="D1079" s="8">
        <v>510.0</v>
      </c>
      <c r="E1079" s="32">
        <v>41.0</v>
      </c>
      <c r="F1079" s="27" t="s">
        <v>181</v>
      </c>
      <c r="G1079" s="29"/>
      <c r="H1079" s="15">
        <v>407283.66</v>
      </c>
      <c r="I1079" s="15"/>
      <c r="J1079" s="14">
        <f t="shared" si="1"/>
        <v>47119.3</v>
      </c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7">
        <v>46050.0</v>
      </c>
      <c r="B1080" s="8" t="s">
        <v>13</v>
      </c>
      <c r="C1080" s="17" t="s">
        <v>14</v>
      </c>
      <c r="D1080" s="8">
        <v>102.0</v>
      </c>
      <c r="E1080" s="10"/>
      <c r="F1080" s="18" t="s">
        <v>79</v>
      </c>
      <c r="G1080" s="42">
        <v>46049.0</v>
      </c>
      <c r="H1080" s="41"/>
      <c r="I1080" s="20">
        <v>118.75</v>
      </c>
      <c r="J1080" s="14">
        <f t="shared" si="1"/>
        <v>47238.05</v>
      </c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7">
        <v>46050.0</v>
      </c>
      <c r="B1081" s="8" t="s">
        <v>13</v>
      </c>
      <c r="C1081" s="17" t="s">
        <v>16</v>
      </c>
      <c r="D1081" s="8">
        <v>102.0</v>
      </c>
      <c r="E1081" s="10"/>
      <c r="F1081" s="21" t="s">
        <v>17</v>
      </c>
      <c r="G1081" s="43">
        <v>46049.0</v>
      </c>
      <c r="H1081" s="44"/>
      <c r="I1081" s="45">
        <v>4860.0</v>
      </c>
      <c r="J1081" s="14">
        <f t="shared" si="1"/>
        <v>52098.05</v>
      </c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7">
        <v>46050.0</v>
      </c>
      <c r="B1082" s="8" t="s">
        <v>13</v>
      </c>
      <c r="C1082" s="17" t="s">
        <v>28</v>
      </c>
      <c r="D1082" s="8">
        <v>102.0</v>
      </c>
      <c r="E1082" s="10"/>
      <c r="F1082" s="46" t="s">
        <v>148</v>
      </c>
      <c r="G1082" s="47">
        <v>46049.0</v>
      </c>
      <c r="H1082" s="48"/>
      <c r="I1082" s="49">
        <v>8422.45</v>
      </c>
      <c r="J1082" s="14">
        <f t="shared" si="1"/>
        <v>60520.5</v>
      </c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7">
        <v>46050.0</v>
      </c>
      <c r="B1083" s="8" t="s">
        <v>13</v>
      </c>
      <c r="C1083" s="17" t="s">
        <v>18</v>
      </c>
      <c r="D1083" s="8">
        <v>102.0</v>
      </c>
      <c r="E1083" s="10"/>
      <c r="F1083" s="23" t="s">
        <v>37</v>
      </c>
      <c r="G1083" s="53">
        <v>46049.0</v>
      </c>
      <c r="H1083" s="25"/>
      <c r="I1083" s="26">
        <v>7837.66</v>
      </c>
      <c r="J1083" s="14">
        <f t="shared" si="1"/>
        <v>68358.16</v>
      </c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7">
        <v>46050.0</v>
      </c>
      <c r="B1084" s="8" t="s">
        <v>13</v>
      </c>
      <c r="C1084" s="17" t="s">
        <v>18</v>
      </c>
      <c r="D1084" s="8">
        <v>102.0</v>
      </c>
      <c r="E1084" s="10"/>
      <c r="F1084" s="23" t="s">
        <v>37</v>
      </c>
      <c r="G1084" s="53">
        <v>46049.0</v>
      </c>
      <c r="H1084" s="25"/>
      <c r="I1084" s="26">
        <v>5671.58</v>
      </c>
      <c r="J1084" s="14">
        <f t="shared" si="1"/>
        <v>74029.74</v>
      </c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7">
        <v>46050.0</v>
      </c>
      <c r="B1085" s="8" t="s">
        <v>13</v>
      </c>
      <c r="C1085" s="17" t="s">
        <v>28</v>
      </c>
      <c r="D1085" s="8">
        <v>102.0</v>
      </c>
      <c r="E1085" s="10"/>
      <c r="F1085" s="46" t="s">
        <v>148</v>
      </c>
      <c r="G1085" s="47">
        <v>46049.0</v>
      </c>
      <c r="H1085" s="48"/>
      <c r="I1085" s="49">
        <v>12695.15</v>
      </c>
      <c r="J1085" s="14">
        <f t="shared" si="1"/>
        <v>86724.89</v>
      </c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7">
        <v>46050.0</v>
      </c>
      <c r="B1086" s="8" t="s">
        <v>13</v>
      </c>
      <c r="C1086" s="17" t="s">
        <v>16</v>
      </c>
      <c r="D1086" s="8">
        <v>102.0</v>
      </c>
      <c r="E1086" s="10"/>
      <c r="F1086" s="21" t="s">
        <v>17</v>
      </c>
      <c r="G1086" s="43">
        <v>46049.0</v>
      </c>
      <c r="H1086" s="44"/>
      <c r="I1086" s="45">
        <v>13227.12</v>
      </c>
      <c r="J1086" s="14">
        <f t="shared" si="1"/>
        <v>99952.01</v>
      </c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7">
        <v>46050.0</v>
      </c>
      <c r="B1087" s="8" t="s">
        <v>13</v>
      </c>
      <c r="C1087" s="17" t="s">
        <v>14</v>
      </c>
      <c r="D1087" s="8">
        <v>102.0</v>
      </c>
      <c r="E1087" s="10"/>
      <c r="F1087" s="18" t="s">
        <v>79</v>
      </c>
      <c r="G1087" s="42">
        <v>46049.0</v>
      </c>
      <c r="H1087" s="41"/>
      <c r="I1087" s="20">
        <v>7097.64</v>
      </c>
      <c r="J1087" s="14">
        <f t="shared" si="1"/>
        <v>107049.65</v>
      </c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7">
        <v>46050.0</v>
      </c>
      <c r="B1088" s="8" t="s">
        <v>10</v>
      </c>
      <c r="C1088" s="9"/>
      <c r="D1088" s="8">
        <v>612.0</v>
      </c>
      <c r="E1088" s="10"/>
      <c r="F1088" s="27" t="s">
        <v>24</v>
      </c>
      <c r="G1088" s="29"/>
      <c r="H1088" s="20">
        <v>1.81</v>
      </c>
      <c r="I1088" s="15"/>
      <c r="J1088" s="14">
        <f t="shared" si="1"/>
        <v>107047.84</v>
      </c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7">
        <v>46050.0</v>
      </c>
      <c r="B1089" s="8" t="s">
        <v>10</v>
      </c>
      <c r="C1089" s="9"/>
      <c r="D1089" s="8">
        <v>147.0</v>
      </c>
      <c r="E1089" s="10"/>
      <c r="F1089" s="27" t="s">
        <v>25</v>
      </c>
      <c r="G1089" s="29"/>
      <c r="H1089" s="20">
        <v>0.29</v>
      </c>
      <c r="I1089" s="15"/>
      <c r="J1089" s="14">
        <f t="shared" si="1"/>
        <v>107047.55</v>
      </c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7">
        <v>46050.0</v>
      </c>
      <c r="B1090" s="8" t="s">
        <v>10</v>
      </c>
      <c r="C1090" s="9"/>
      <c r="D1090" s="8">
        <v>612.0</v>
      </c>
      <c r="E1090" s="10"/>
      <c r="F1090" s="27" t="s">
        <v>24</v>
      </c>
      <c r="G1090" s="29"/>
      <c r="H1090" s="45">
        <v>86.27</v>
      </c>
      <c r="I1090" s="15"/>
      <c r="J1090" s="14">
        <f t="shared" si="1"/>
        <v>106961.28</v>
      </c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7">
        <v>46050.0</v>
      </c>
      <c r="B1091" s="8" t="s">
        <v>10</v>
      </c>
      <c r="C1091" s="9"/>
      <c r="D1091" s="8">
        <v>147.0</v>
      </c>
      <c r="E1091" s="10"/>
      <c r="F1091" s="27" t="s">
        <v>25</v>
      </c>
      <c r="G1091" s="29"/>
      <c r="H1091" s="45">
        <v>13.8</v>
      </c>
      <c r="I1091" s="15"/>
      <c r="J1091" s="14">
        <f t="shared" si="1"/>
        <v>106947.48</v>
      </c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7">
        <v>46050.0</v>
      </c>
      <c r="B1092" s="8" t="s">
        <v>10</v>
      </c>
      <c r="C1092" s="9"/>
      <c r="D1092" s="8">
        <v>612.0</v>
      </c>
      <c r="E1092" s="10"/>
      <c r="F1092" s="27" t="s">
        <v>24</v>
      </c>
      <c r="G1092" s="29"/>
      <c r="H1092" s="52">
        <v>146.47</v>
      </c>
      <c r="I1092" s="15"/>
      <c r="J1092" s="14">
        <f t="shared" si="1"/>
        <v>106801.01</v>
      </c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7">
        <v>46050.0</v>
      </c>
      <c r="B1093" s="8" t="s">
        <v>10</v>
      </c>
      <c r="C1093" s="9"/>
      <c r="D1093" s="8">
        <v>147.0</v>
      </c>
      <c r="E1093" s="10"/>
      <c r="F1093" s="27" t="s">
        <v>25</v>
      </c>
      <c r="G1093" s="29"/>
      <c r="H1093" s="52">
        <v>23.44</v>
      </c>
      <c r="I1093" s="15"/>
      <c r="J1093" s="14">
        <f t="shared" si="1"/>
        <v>106777.57</v>
      </c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7">
        <v>46050.0</v>
      </c>
      <c r="B1094" s="8" t="s">
        <v>10</v>
      </c>
      <c r="C1094" s="9"/>
      <c r="D1094" s="8">
        <v>612.0</v>
      </c>
      <c r="E1094" s="10"/>
      <c r="F1094" s="27" t="s">
        <v>24</v>
      </c>
      <c r="G1094" s="29"/>
      <c r="H1094" s="26">
        <v>131.51</v>
      </c>
      <c r="I1094" s="15"/>
      <c r="J1094" s="14">
        <f t="shared" si="1"/>
        <v>106646.06</v>
      </c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7">
        <v>46050.0</v>
      </c>
      <c r="B1095" s="8" t="s">
        <v>10</v>
      </c>
      <c r="C1095" s="9"/>
      <c r="D1095" s="8">
        <v>147.0</v>
      </c>
      <c r="E1095" s="10"/>
      <c r="F1095" s="27" t="s">
        <v>25</v>
      </c>
      <c r="G1095" s="29"/>
      <c r="H1095" s="26">
        <v>21.04</v>
      </c>
      <c r="I1095" s="15"/>
      <c r="J1095" s="14">
        <f t="shared" si="1"/>
        <v>106625.02</v>
      </c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7">
        <v>46050.0</v>
      </c>
      <c r="B1096" s="8" t="s">
        <v>10</v>
      </c>
      <c r="C1096" s="9"/>
      <c r="D1096" s="8">
        <v>612.0</v>
      </c>
      <c r="E1096" s="10"/>
      <c r="F1096" s="27" t="s">
        <v>24</v>
      </c>
      <c r="G1096" s="29"/>
      <c r="H1096" s="26">
        <v>100.41</v>
      </c>
      <c r="I1096" s="15"/>
      <c r="J1096" s="14">
        <f t="shared" si="1"/>
        <v>106524.61</v>
      </c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7">
        <v>46050.0</v>
      </c>
      <c r="B1097" s="8" t="s">
        <v>10</v>
      </c>
      <c r="C1097" s="9"/>
      <c r="D1097" s="8">
        <v>147.0</v>
      </c>
      <c r="E1097" s="10"/>
      <c r="F1097" s="27" t="s">
        <v>25</v>
      </c>
      <c r="G1097" s="29"/>
      <c r="H1097" s="26">
        <v>16.07</v>
      </c>
      <c r="I1097" s="15"/>
      <c r="J1097" s="14">
        <f t="shared" si="1"/>
        <v>106508.54</v>
      </c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7">
        <v>46050.0</v>
      </c>
      <c r="B1098" s="8" t="s">
        <v>10</v>
      </c>
      <c r="C1098" s="9"/>
      <c r="D1098" s="8">
        <v>612.0</v>
      </c>
      <c r="E1098" s="10"/>
      <c r="F1098" s="27" t="s">
        <v>24</v>
      </c>
      <c r="G1098" s="29"/>
      <c r="H1098" s="52">
        <v>237.01</v>
      </c>
      <c r="I1098" s="15"/>
      <c r="J1098" s="14">
        <f t="shared" si="1"/>
        <v>106271.53</v>
      </c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7">
        <v>46050.0</v>
      </c>
      <c r="B1099" s="8" t="s">
        <v>10</v>
      </c>
      <c r="C1099" s="9"/>
      <c r="D1099" s="8">
        <v>147.0</v>
      </c>
      <c r="E1099" s="10"/>
      <c r="F1099" s="27" t="s">
        <v>25</v>
      </c>
      <c r="G1099" s="29"/>
      <c r="H1099" s="52">
        <v>37.92</v>
      </c>
      <c r="I1099" s="15"/>
      <c r="J1099" s="14">
        <f t="shared" si="1"/>
        <v>106233.61</v>
      </c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7">
        <v>46050.0</v>
      </c>
      <c r="B1100" s="8" t="s">
        <v>10</v>
      </c>
      <c r="C1100" s="9"/>
      <c r="D1100" s="8">
        <v>612.0</v>
      </c>
      <c r="E1100" s="10"/>
      <c r="F1100" s="27" t="s">
        <v>24</v>
      </c>
      <c r="G1100" s="29"/>
      <c r="H1100" s="45">
        <v>226.07</v>
      </c>
      <c r="I1100" s="15"/>
      <c r="J1100" s="14">
        <f t="shared" si="1"/>
        <v>106007.54</v>
      </c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7">
        <v>46050.0</v>
      </c>
      <c r="B1101" s="8" t="s">
        <v>10</v>
      </c>
      <c r="C1101" s="9"/>
      <c r="D1101" s="8">
        <v>147.0</v>
      </c>
      <c r="E1101" s="10"/>
      <c r="F1101" s="27" t="s">
        <v>25</v>
      </c>
      <c r="G1101" s="29"/>
      <c r="H1101" s="45">
        <v>36.17</v>
      </c>
      <c r="I1101" s="15"/>
      <c r="J1101" s="14">
        <f t="shared" si="1"/>
        <v>105971.37</v>
      </c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7">
        <v>46050.0</v>
      </c>
      <c r="B1102" s="8" t="s">
        <v>10</v>
      </c>
      <c r="C1102" s="9"/>
      <c r="D1102" s="8">
        <v>612.0</v>
      </c>
      <c r="E1102" s="10"/>
      <c r="F1102" s="27" t="s">
        <v>24</v>
      </c>
      <c r="G1102" s="29"/>
      <c r="H1102" s="20">
        <v>129.94</v>
      </c>
      <c r="I1102" s="15"/>
      <c r="J1102" s="14">
        <f t="shared" si="1"/>
        <v>105841.43</v>
      </c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7">
        <v>46050.0</v>
      </c>
      <c r="B1103" s="8" t="s">
        <v>10</v>
      </c>
      <c r="C1103" s="9"/>
      <c r="D1103" s="8">
        <v>147.0</v>
      </c>
      <c r="E1103" s="10"/>
      <c r="F1103" s="27" t="s">
        <v>25</v>
      </c>
      <c r="G1103" s="29"/>
      <c r="H1103" s="20">
        <v>20.79</v>
      </c>
      <c r="I1103" s="15"/>
      <c r="J1103" s="14">
        <f t="shared" si="1"/>
        <v>105820.64</v>
      </c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7">
        <v>46050.0</v>
      </c>
      <c r="B1104" s="8" t="s">
        <v>13</v>
      </c>
      <c r="C1104" s="17" t="s">
        <v>18</v>
      </c>
      <c r="D1104" s="8">
        <v>102.0</v>
      </c>
      <c r="E1104" s="10"/>
      <c r="F1104" s="23" t="s">
        <v>39</v>
      </c>
      <c r="G1104" s="64">
        <v>46048.0</v>
      </c>
      <c r="H1104" s="25"/>
      <c r="I1104" s="26">
        <v>2245.5</v>
      </c>
      <c r="J1104" s="14">
        <f t="shared" si="1"/>
        <v>108066.14</v>
      </c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7">
        <v>46050.0</v>
      </c>
      <c r="B1105" s="8" t="s">
        <v>13</v>
      </c>
      <c r="C1105" s="17" t="s">
        <v>14</v>
      </c>
      <c r="D1105" s="8">
        <v>102.0</v>
      </c>
      <c r="E1105" s="10"/>
      <c r="F1105" s="18" t="s">
        <v>146</v>
      </c>
      <c r="G1105" s="42">
        <v>46049.0</v>
      </c>
      <c r="H1105" s="41"/>
      <c r="I1105" s="20">
        <v>27518.0</v>
      </c>
      <c r="J1105" s="14">
        <f t="shared" si="1"/>
        <v>135584.14</v>
      </c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7">
        <v>46050.0</v>
      </c>
      <c r="B1106" s="8" t="s">
        <v>13</v>
      </c>
      <c r="C1106" s="17" t="s">
        <v>28</v>
      </c>
      <c r="D1106" s="8">
        <v>102.0</v>
      </c>
      <c r="E1106" s="10"/>
      <c r="F1106" s="46" t="s">
        <v>76</v>
      </c>
      <c r="G1106" s="47">
        <v>46049.0</v>
      </c>
      <c r="H1106" s="48"/>
      <c r="I1106" s="49">
        <v>3950.0</v>
      </c>
      <c r="J1106" s="14">
        <f t="shared" si="1"/>
        <v>139534.14</v>
      </c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7">
        <v>46050.0</v>
      </c>
      <c r="B1107" s="8" t="s">
        <v>13</v>
      </c>
      <c r="C1107" s="17" t="s">
        <v>14</v>
      </c>
      <c r="D1107" s="8">
        <v>102.0</v>
      </c>
      <c r="E1107" s="10"/>
      <c r="F1107" s="18" t="s">
        <v>177</v>
      </c>
      <c r="G1107" s="42">
        <v>46049.0</v>
      </c>
      <c r="H1107" s="41"/>
      <c r="I1107" s="20">
        <v>13260.0</v>
      </c>
      <c r="J1107" s="14">
        <f t="shared" si="1"/>
        <v>152794.14</v>
      </c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7">
        <v>46050.0</v>
      </c>
      <c r="B1108" s="8" t="s">
        <v>13</v>
      </c>
      <c r="C1108" s="17" t="s">
        <v>18</v>
      </c>
      <c r="D1108" s="8">
        <v>102.0</v>
      </c>
      <c r="E1108" s="10"/>
      <c r="F1108" s="23" t="s">
        <v>39</v>
      </c>
      <c r="G1108" s="64">
        <v>46049.0</v>
      </c>
      <c r="H1108" s="25"/>
      <c r="I1108" s="26">
        <v>10600.0</v>
      </c>
      <c r="J1108" s="14">
        <f t="shared" si="1"/>
        <v>163394.14</v>
      </c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7">
        <v>46050.0</v>
      </c>
      <c r="B1109" s="8" t="s">
        <v>13</v>
      </c>
      <c r="C1109" s="17" t="s">
        <v>14</v>
      </c>
      <c r="D1109" s="8">
        <v>102.0</v>
      </c>
      <c r="E1109" s="10"/>
      <c r="F1109" s="18" t="s">
        <v>30</v>
      </c>
      <c r="G1109" s="40"/>
      <c r="H1109" s="41"/>
      <c r="I1109" s="20">
        <v>1252.0</v>
      </c>
      <c r="J1109" s="14">
        <f t="shared" si="1"/>
        <v>164646.14</v>
      </c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7">
        <v>46050.0</v>
      </c>
      <c r="B1110" s="8" t="s">
        <v>13</v>
      </c>
      <c r="C1110" s="17" t="s">
        <v>18</v>
      </c>
      <c r="D1110" s="8">
        <v>102.0</v>
      </c>
      <c r="E1110" s="10"/>
      <c r="F1110" s="23" t="s">
        <v>39</v>
      </c>
      <c r="G1110" s="64">
        <v>46044.0</v>
      </c>
      <c r="H1110" s="25"/>
      <c r="I1110" s="26">
        <v>3298.0</v>
      </c>
      <c r="J1110" s="14">
        <f t="shared" si="1"/>
        <v>167944.14</v>
      </c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7">
        <v>46050.0</v>
      </c>
      <c r="B1111" s="8" t="s">
        <v>13</v>
      </c>
      <c r="C1111" s="17" t="s">
        <v>18</v>
      </c>
      <c r="D1111" s="8">
        <v>102.0</v>
      </c>
      <c r="E1111" s="10"/>
      <c r="F1111" s="23" t="s">
        <v>80</v>
      </c>
      <c r="G1111" s="53">
        <v>46048.0</v>
      </c>
      <c r="H1111" s="25"/>
      <c r="I1111" s="26">
        <v>2930.0</v>
      </c>
      <c r="J1111" s="14">
        <f t="shared" si="1"/>
        <v>170874.14</v>
      </c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7">
        <v>46050.0</v>
      </c>
      <c r="B1112" s="8" t="s">
        <v>13</v>
      </c>
      <c r="C1112" s="17" t="s">
        <v>18</v>
      </c>
      <c r="D1112" s="8">
        <v>102.0</v>
      </c>
      <c r="E1112" s="10"/>
      <c r="F1112" s="23" t="s">
        <v>80</v>
      </c>
      <c r="G1112" s="53">
        <v>46045.0</v>
      </c>
      <c r="H1112" s="25"/>
      <c r="I1112" s="26">
        <v>5837.0</v>
      </c>
      <c r="J1112" s="14">
        <f t="shared" si="1"/>
        <v>176711.14</v>
      </c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7">
        <v>46050.0</v>
      </c>
      <c r="B1113" s="8" t="s">
        <v>31</v>
      </c>
      <c r="C1113" s="9"/>
      <c r="D1113" s="8" t="s">
        <v>32</v>
      </c>
      <c r="E1113" s="10"/>
      <c r="F1113" s="37" t="s">
        <v>113</v>
      </c>
      <c r="G1113" s="38"/>
      <c r="H1113" s="39">
        <v>150000.0</v>
      </c>
      <c r="I1113" s="15"/>
      <c r="J1113" s="14">
        <f t="shared" si="1"/>
        <v>26711.14</v>
      </c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7">
        <v>46051.0</v>
      </c>
      <c r="B1114" s="8" t="s">
        <v>13</v>
      </c>
      <c r="C1114" s="17" t="s">
        <v>14</v>
      </c>
      <c r="D1114" s="8">
        <v>102.0</v>
      </c>
      <c r="E1114" s="10"/>
      <c r="F1114" s="18" t="s">
        <v>79</v>
      </c>
      <c r="G1114" s="111">
        <v>46050.0</v>
      </c>
      <c r="H1114" s="41"/>
      <c r="I1114" s="20">
        <v>7960.18</v>
      </c>
      <c r="J1114" s="14">
        <f t="shared" si="1"/>
        <v>34671.32</v>
      </c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7">
        <v>46051.0</v>
      </c>
      <c r="B1115" s="8" t="s">
        <v>13</v>
      </c>
      <c r="C1115" s="17" t="s">
        <v>16</v>
      </c>
      <c r="D1115" s="8">
        <v>102.0</v>
      </c>
      <c r="E1115" s="10"/>
      <c r="F1115" s="21" t="s">
        <v>17</v>
      </c>
      <c r="G1115" s="43">
        <v>46050.0</v>
      </c>
      <c r="H1115" s="44"/>
      <c r="I1115" s="45">
        <v>18734.54</v>
      </c>
      <c r="J1115" s="14">
        <f t="shared" si="1"/>
        <v>53405.86</v>
      </c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7">
        <v>46051.0</v>
      </c>
      <c r="B1116" s="8" t="s">
        <v>13</v>
      </c>
      <c r="C1116" s="17" t="s">
        <v>28</v>
      </c>
      <c r="D1116" s="8">
        <v>102.0</v>
      </c>
      <c r="E1116" s="10"/>
      <c r="F1116" s="46" t="s">
        <v>35</v>
      </c>
      <c r="G1116" s="47">
        <v>46050.0</v>
      </c>
      <c r="H1116" s="48"/>
      <c r="I1116" s="49">
        <v>9973.68</v>
      </c>
      <c r="J1116" s="14">
        <f t="shared" si="1"/>
        <v>63379.54</v>
      </c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7">
        <v>46051.0</v>
      </c>
      <c r="B1117" s="8" t="s">
        <v>13</v>
      </c>
      <c r="C1117" s="17" t="s">
        <v>18</v>
      </c>
      <c r="D1117" s="8">
        <v>102.0</v>
      </c>
      <c r="E1117" s="10"/>
      <c r="F1117" s="23" t="s">
        <v>37</v>
      </c>
      <c r="G1117" s="53">
        <v>46050.0</v>
      </c>
      <c r="H1117" s="25"/>
      <c r="I1117" s="26">
        <v>5867.53</v>
      </c>
      <c r="J1117" s="14">
        <f t="shared" si="1"/>
        <v>69247.07</v>
      </c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7">
        <v>46051.0</v>
      </c>
      <c r="B1118" s="8" t="s">
        <v>13</v>
      </c>
      <c r="C1118" s="17" t="s">
        <v>18</v>
      </c>
      <c r="D1118" s="8">
        <v>102.0</v>
      </c>
      <c r="E1118" s="10"/>
      <c r="F1118" s="23" t="s">
        <v>37</v>
      </c>
      <c r="G1118" s="53">
        <v>46050.0</v>
      </c>
      <c r="H1118" s="25"/>
      <c r="I1118" s="26">
        <v>13642.15</v>
      </c>
      <c r="J1118" s="14">
        <f t="shared" si="1"/>
        <v>82889.22</v>
      </c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7">
        <v>46051.0</v>
      </c>
      <c r="B1119" s="8" t="s">
        <v>13</v>
      </c>
      <c r="C1119" s="17" t="s">
        <v>28</v>
      </c>
      <c r="D1119" s="8">
        <v>102.0</v>
      </c>
      <c r="E1119" s="10"/>
      <c r="F1119" s="46" t="s">
        <v>35</v>
      </c>
      <c r="G1119" s="47">
        <v>46050.0</v>
      </c>
      <c r="H1119" s="48"/>
      <c r="I1119" s="49">
        <v>8034.84</v>
      </c>
      <c r="J1119" s="14">
        <f t="shared" si="1"/>
        <v>90924.06</v>
      </c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7">
        <v>46051.0</v>
      </c>
      <c r="B1120" s="8" t="s">
        <v>13</v>
      </c>
      <c r="C1120" s="17" t="s">
        <v>16</v>
      </c>
      <c r="D1120" s="8">
        <v>102.0</v>
      </c>
      <c r="E1120" s="10"/>
      <c r="F1120" s="21" t="s">
        <v>17</v>
      </c>
      <c r="G1120" s="43">
        <v>46050.0</v>
      </c>
      <c r="H1120" s="44"/>
      <c r="I1120" s="45">
        <v>3584.16</v>
      </c>
      <c r="J1120" s="14">
        <f t="shared" si="1"/>
        <v>94508.22</v>
      </c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7">
        <v>46051.0</v>
      </c>
      <c r="B1121" s="8" t="s">
        <v>13</v>
      </c>
      <c r="C1121" s="17" t="s">
        <v>14</v>
      </c>
      <c r="D1121" s="8">
        <v>102.0</v>
      </c>
      <c r="E1121" s="10"/>
      <c r="F1121" s="18" t="s">
        <v>79</v>
      </c>
      <c r="G1121" s="111">
        <v>46050.0</v>
      </c>
      <c r="H1121" s="41"/>
      <c r="I1121" s="20">
        <v>1029.26</v>
      </c>
      <c r="J1121" s="14">
        <f t="shared" si="1"/>
        <v>95537.48</v>
      </c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7">
        <v>46051.0</v>
      </c>
      <c r="B1122" s="8" t="s">
        <v>10</v>
      </c>
      <c r="C1122" s="9"/>
      <c r="D1122" s="8">
        <v>612.0</v>
      </c>
      <c r="E1122" s="10"/>
      <c r="F1122" s="27" t="s">
        <v>24</v>
      </c>
      <c r="G1122" s="29"/>
      <c r="H1122" s="20">
        <v>145.3</v>
      </c>
      <c r="I1122" s="15"/>
      <c r="J1122" s="14">
        <f t="shared" si="1"/>
        <v>95392.18</v>
      </c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7">
        <v>46051.0</v>
      </c>
      <c r="B1123" s="8" t="s">
        <v>10</v>
      </c>
      <c r="C1123" s="9"/>
      <c r="D1123" s="8">
        <v>147.0</v>
      </c>
      <c r="E1123" s="10"/>
      <c r="F1123" s="27" t="s">
        <v>25</v>
      </c>
      <c r="G1123" s="29"/>
      <c r="H1123" s="20">
        <v>23.25</v>
      </c>
      <c r="I1123" s="15"/>
      <c r="J1123" s="14">
        <f t="shared" si="1"/>
        <v>95368.93</v>
      </c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7">
        <v>46051.0</v>
      </c>
      <c r="B1124" s="8" t="s">
        <v>10</v>
      </c>
      <c r="C1124" s="9"/>
      <c r="D1124" s="8">
        <v>612.0</v>
      </c>
      <c r="E1124" s="10"/>
      <c r="F1124" s="27" t="s">
        <v>24</v>
      </c>
      <c r="G1124" s="29"/>
      <c r="H1124" s="45">
        <v>362.27</v>
      </c>
      <c r="I1124" s="15"/>
      <c r="J1124" s="14">
        <f t="shared" si="1"/>
        <v>95006.66</v>
      </c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7">
        <v>46051.0</v>
      </c>
      <c r="B1125" s="8" t="s">
        <v>10</v>
      </c>
      <c r="C1125" s="9"/>
      <c r="D1125" s="8">
        <v>147.0</v>
      </c>
      <c r="E1125" s="10"/>
      <c r="F1125" s="27" t="s">
        <v>25</v>
      </c>
      <c r="G1125" s="29"/>
      <c r="H1125" s="45">
        <v>57.96</v>
      </c>
      <c r="I1125" s="15"/>
      <c r="J1125" s="14">
        <f t="shared" si="1"/>
        <v>94948.7</v>
      </c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7">
        <v>46051.0</v>
      </c>
      <c r="B1126" s="8" t="s">
        <v>10</v>
      </c>
      <c r="C1126" s="9"/>
      <c r="D1126" s="8">
        <v>612.0</v>
      </c>
      <c r="E1126" s="10"/>
      <c r="F1126" s="27" t="s">
        <v>24</v>
      </c>
      <c r="G1126" s="29"/>
      <c r="H1126" s="52">
        <v>170.4</v>
      </c>
      <c r="I1126" s="15"/>
      <c r="J1126" s="14">
        <f t="shared" si="1"/>
        <v>94778.3</v>
      </c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7">
        <v>46051.0</v>
      </c>
      <c r="B1127" s="8" t="s">
        <v>10</v>
      </c>
      <c r="C1127" s="9"/>
      <c r="D1127" s="8">
        <v>147.0</v>
      </c>
      <c r="E1127" s="10"/>
      <c r="F1127" s="27" t="s">
        <v>25</v>
      </c>
      <c r="G1127" s="29"/>
      <c r="H1127" s="52">
        <v>27.26</v>
      </c>
      <c r="I1127" s="15"/>
      <c r="J1127" s="14">
        <f t="shared" si="1"/>
        <v>94751.04</v>
      </c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7">
        <v>46051.0</v>
      </c>
      <c r="B1128" s="8" t="s">
        <v>10</v>
      </c>
      <c r="C1128" s="9"/>
      <c r="D1128" s="8">
        <v>612.0</v>
      </c>
      <c r="E1128" s="10"/>
      <c r="F1128" s="27" t="s">
        <v>24</v>
      </c>
      <c r="G1128" s="29"/>
      <c r="H1128" s="26">
        <v>103.03</v>
      </c>
      <c r="I1128" s="15"/>
      <c r="J1128" s="14">
        <f t="shared" si="1"/>
        <v>94648.01</v>
      </c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>
      <c r="A1129" s="7">
        <v>46051.0</v>
      </c>
      <c r="B1129" s="8" t="s">
        <v>10</v>
      </c>
      <c r="C1129" s="9"/>
      <c r="D1129" s="8">
        <v>147.0</v>
      </c>
      <c r="E1129" s="10"/>
      <c r="F1129" s="27" t="s">
        <v>25</v>
      </c>
      <c r="G1129" s="29"/>
      <c r="H1129" s="26">
        <v>16.48</v>
      </c>
      <c r="I1129" s="15"/>
      <c r="J1129" s="14">
        <f t="shared" si="1"/>
        <v>94631.53</v>
      </c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>
      <c r="A1130" s="7">
        <v>46051.0</v>
      </c>
      <c r="B1130" s="8" t="s">
        <v>10</v>
      </c>
      <c r="C1130" s="9"/>
      <c r="D1130" s="8">
        <v>612.0</v>
      </c>
      <c r="E1130" s="10"/>
      <c r="F1130" s="27" t="s">
        <v>24</v>
      </c>
      <c r="G1130" s="29"/>
      <c r="H1130" s="26">
        <v>247.78</v>
      </c>
      <c r="I1130" s="15"/>
      <c r="J1130" s="14">
        <f t="shared" si="1"/>
        <v>94383.75</v>
      </c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>
      <c r="A1131" s="7">
        <v>46051.0</v>
      </c>
      <c r="B1131" s="8" t="s">
        <v>10</v>
      </c>
      <c r="C1131" s="9"/>
      <c r="D1131" s="8">
        <v>147.0</v>
      </c>
      <c r="E1131" s="10"/>
      <c r="F1131" s="27" t="s">
        <v>25</v>
      </c>
      <c r="G1131" s="29"/>
      <c r="H1131" s="26">
        <v>39.64</v>
      </c>
      <c r="I1131" s="15"/>
      <c r="J1131" s="14">
        <f t="shared" si="1"/>
        <v>94344.11</v>
      </c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>
      <c r="A1132" s="7">
        <v>46051.0</v>
      </c>
      <c r="B1132" s="8" t="s">
        <v>10</v>
      </c>
      <c r="C1132" s="9"/>
      <c r="D1132" s="8">
        <v>612.0</v>
      </c>
      <c r="E1132" s="10"/>
      <c r="F1132" s="27" t="s">
        <v>24</v>
      </c>
      <c r="G1132" s="29"/>
      <c r="H1132" s="52">
        <v>135.6</v>
      </c>
      <c r="I1132" s="15"/>
      <c r="J1132" s="14">
        <f t="shared" si="1"/>
        <v>94208.51</v>
      </c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>
      <c r="A1133" s="7">
        <v>46051.0</v>
      </c>
      <c r="B1133" s="8" t="s">
        <v>10</v>
      </c>
      <c r="C1133" s="9"/>
      <c r="D1133" s="8">
        <v>147.0</v>
      </c>
      <c r="E1133" s="10"/>
      <c r="F1133" s="27" t="s">
        <v>25</v>
      </c>
      <c r="G1133" s="29"/>
      <c r="H1133" s="52">
        <v>21.7</v>
      </c>
      <c r="I1133" s="15"/>
      <c r="J1133" s="14">
        <f t="shared" si="1"/>
        <v>94186.81</v>
      </c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>
      <c r="A1134" s="7">
        <v>46051.0</v>
      </c>
      <c r="B1134" s="8" t="s">
        <v>10</v>
      </c>
      <c r="C1134" s="9"/>
      <c r="D1134" s="8">
        <v>612.0</v>
      </c>
      <c r="E1134" s="10"/>
      <c r="F1134" s="27" t="s">
        <v>24</v>
      </c>
      <c r="G1134" s="29"/>
      <c r="H1134" s="45">
        <v>56.42</v>
      </c>
      <c r="I1134" s="15"/>
      <c r="J1134" s="14">
        <f t="shared" si="1"/>
        <v>94130.39</v>
      </c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>
      <c r="A1135" s="7">
        <v>46051.0</v>
      </c>
      <c r="B1135" s="8" t="s">
        <v>10</v>
      </c>
      <c r="C1135" s="9"/>
      <c r="D1135" s="8">
        <v>147.0</v>
      </c>
      <c r="E1135" s="10"/>
      <c r="F1135" s="27" t="s">
        <v>25</v>
      </c>
      <c r="G1135" s="29"/>
      <c r="H1135" s="45">
        <v>9.03</v>
      </c>
      <c r="I1135" s="15"/>
      <c r="J1135" s="14">
        <f t="shared" si="1"/>
        <v>94121.36</v>
      </c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>
      <c r="A1136" s="7">
        <v>46051.0</v>
      </c>
      <c r="B1136" s="8" t="s">
        <v>10</v>
      </c>
      <c r="C1136" s="9"/>
      <c r="D1136" s="8">
        <v>612.0</v>
      </c>
      <c r="E1136" s="10"/>
      <c r="F1136" s="27" t="s">
        <v>24</v>
      </c>
      <c r="G1136" s="29"/>
      <c r="H1136" s="20">
        <v>19.56</v>
      </c>
      <c r="I1136" s="15"/>
      <c r="J1136" s="14">
        <f t="shared" si="1"/>
        <v>94101.8</v>
      </c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>
      <c r="A1137" s="7">
        <v>46051.0</v>
      </c>
      <c r="B1137" s="8" t="s">
        <v>10</v>
      </c>
      <c r="C1137" s="9"/>
      <c r="D1137" s="8">
        <v>147.0</v>
      </c>
      <c r="E1137" s="10"/>
      <c r="F1137" s="27" t="s">
        <v>25</v>
      </c>
      <c r="G1137" s="29"/>
      <c r="H1137" s="20">
        <v>3.13</v>
      </c>
      <c r="I1137" s="15"/>
      <c r="J1137" s="14">
        <f t="shared" si="1"/>
        <v>94098.67</v>
      </c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>
      <c r="A1138" s="7">
        <v>46051.0</v>
      </c>
      <c r="B1138" s="8" t="s">
        <v>13</v>
      </c>
      <c r="C1138" s="17" t="s">
        <v>14</v>
      </c>
      <c r="D1138" s="8">
        <v>102.0</v>
      </c>
      <c r="E1138" s="10"/>
      <c r="F1138" s="18" t="s">
        <v>30</v>
      </c>
      <c r="G1138" s="111">
        <v>46050.0</v>
      </c>
      <c r="H1138" s="41"/>
      <c r="I1138" s="20">
        <v>48341.0</v>
      </c>
      <c r="J1138" s="14">
        <f t="shared" si="1"/>
        <v>142439.67</v>
      </c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>
      <c r="A1139" s="7">
        <v>46051.0</v>
      </c>
      <c r="B1139" s="8" t="s">
        <v>13</v>
      </c>
      <c r="C1139" s="17" t="s">
        <v>14</v>
      </c>
      <c r="D1139" s="8">
        <v>102.0</v>
      </c>
      <c r="E1139" s="10"/>
      <c r="F1139" s="18" t="s">
        <v>30</v>
      </c>
      <c r="G1139" s="111">
        <v>46050.0</v>
      </c>
      <c r="H1139" s="41"/>
      <c r="I1139" s="20">
        <v>8758.0</v>
      </c>
      <c r="J1139" s="14">
        <f t="shared" si="1"/>
        <v>151197.67</v>
      </c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>
      <c r="A1140" s="7">
        <v>46051.0</v>
      </c>
      <c r="B1140" s="8" t="s">
        <v>13</v>
      </c>
      <c r="C1140" s="17" t="s">
        <v>18</v>
      </c>
      <c r="D1140" s="8">
        <v>102.0</v>
      </c>
      <c r="E1140" s="10"/>
      <c r="F1140" s="23" t="s">
        <v>39</v>
      </c>
      <c r="G1140" s="53">
        <v>46049.0</v>
      </c>
      <c r="H1140" s="25"/>
      <c r="I1140" s="26">
        <v>6831.0</v>
      </c>
      <c r="J1140" s="14">
        <f t="shared" si="1"/>
        <v>158028.67</v>
      </c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>
      <c r="A1141" s="7">
        <v>46051.0</v>
      </c>
      <c r="B1141" s="8" t="s">
        <v>13</v>
      </c>
      <c r="C1141" s="17" t="s">
        <v>28</v>
      </c>
      <c r="D1141" s="8">
        <v>102.0</v>
      </c>
      <c r="E1141" s="10"/>
      <c r="F1141" s="46" t="s">
        <v>99</v>
      </c>
      <c r="G1141" s="47">
        <v>46050.0</v>
      </c>
      <c r="H1141" s="48"/>
      <c r="I1141" s="49">
        <v>19605.0</v>
      </c>
      <c r="J1141" s="14">
        <f t="shared" si="1"/>
        <v>177633.67</v>
      </c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>
      <c r="A1142" s="7">
        <v>46051.0</v>
      </c>
      <c r="B1142" s="8" t="s">
        <v>13</v>
      </c>
      <c r="C1142" s="17" t="s">
        <v>14</v>
      </c>
      <c r="D1142" s="8">
        <v>102.0</v>
      </c>
      <c r="E1142" s="10"/>
      <c r="F1142" s="18" t="s">
        <v>30</v>
      </c>
      <c r="G1142" s="111">
        <v>46050.0</v>
      </c>
      <c r="H1142" s="41"/>
      <c r="I1142" s="20">
        <v>1000.0</v>
      </c>
      <c r="J1142" s="14">
        <f t="shared" si="1"/>
        <v>178633.67</v>
      </c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>
      <c r="A1143" s="7">
        <v>46051.0</v>
      </c>
      <c r="B1143" s="8" t="s">
        <v>13</v>
      </c>
      <c r="C1143" s="17" t="s">
        <v>14</v>
      </c>
      <c r="D1143" s="8">
        <v>102.0</v>
      </c>
      <c r="E1143" s="10"/>
      <c r="F1143" s="18" t="s">
        <v>30</v>
      </c>
      <c r="G1143" s="40"/>
      <c r="H1143" s="41"/>
      <c r="I1143" s="20">
        <v>1000.0</v>
      </c>
      <c r="J1143" s="14">
        <f t="shared" si="1"/>
        <v>179633.67</v>
      </c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>
      <c r="A1144" s="7">
        <v>46051.0</v>
      </c>
      <c r="B1144" s="8" t="s">
        <v>10</v>
      </c>
      <c r="C1144" s="17" t="s">
        <v>16</v>
      </c>
      <c r="D1144" s="8">
        <v>610.0</v>
      </c>
      <c r="E1144" s="63">
        <v>16681.0</v>
      </c>
      <c r="F1144" s="27" t="s">
        <v>182</v>
      </c>
      <c r="G1144" s="29"/>
      <c r="H1144" s="15">
        <v>1938.0</v>
      </c>
      <c r="I1144" s="15"/>
      <c r="J1144" s="14">
        <f t="shared" si="1"/>
        <v>177695.67</v>
      </c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>
      <c r="A1145" s="7">
        <v>46051.0</v>
      </c>
      <c r="B1145" s="8" t="s">
        <v>13</v>
      </c>
      <c r="C1145" s="17" t="s">
        <v>16</v>
      </c>
      <c r="D1145" s="8">
        <v>102.0</v>
      </c>
      <c r="E1145" s="10"/>
      <c r="F1145" s="21" t="s">
        <v>97</v>
      </c>
      <c r="G1145" s="43">
        <v>46046.0</v>
      </c>
      <c r="H1145" s="14"/>
      <c r="I1145" s="15">
        <v>1938.0</v>
      </c>
      <c r="J1145" s="14">
        <f t="shared" si="1"/>
        <v>179633.67</v>
      </c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>
      <c r="A1146" s="7">
        <v>46051.0</v>
      </c>
      <c r="B1146" s="8" t="s">
        <v>31</v>
      </c>
      <c r="C1146" s="9"/>
      <c r="D1146" s="8" t="s">
        <v>32</v>
      </c>
      <c r="E1146" s="10"/>
      <c r="F1146" s="37" t="s">
        <v>113</v>
      </c>
      <c r="G1146" s="38"/>
      <c r="H1146" s="39">
        <v>150000.0</v>
      </c>
      <c r="I1146" s="15"/>
      <c r="J1146" s="14">
        <f t="shared" si="1"/>
        <v>29633.67</v>
      </c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>
      <c r="A1147" s="7">
        <v>46052.0</v>
      </c>
      <c r="B1147" s="8" t="s">
        <v>13</v>
      </c>
      <c r="C1147" s="17" t="s">
        <v>14</v>
      </c>
      <c r="D1147" s="8">
        <v>102.0</v>
      </c>
      <c r="E1147" s="10"/>
      <c r="F1147" s="18" t="s">
        <v>30</v>
      </c>
      <c r="G1147" s="117" t="s">
        <v>183</v>
      </c>
      <c r="H1147" s="41"/>
      <c r="I1147" s="20">
        <v>6460.69</v>
      </c>
      <c r="J1147" s="14">
        <f t="shared" si="1"/>
        <v>36094.36</v>
      </c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>
      <c r="A1148" s="7">
        <v>46052.0</v>
      </c>
      <c r="B1148" s="8" t="s">
        <v>13</v>
      </c>
      <c r="C1148" s="17" t="s">
        <v>16</v>
      </c>
      <c r="D1148" s="8">
        <v>102.0</v>
      </c>
      <c r="E1148" s="10"/>
      <c r="F1148" s="21" t="s">
        <v>17</v>
      </c>
      <c r="G1148" s="43">
        <v>46051.0</v>
      </c>
      <c r="H1148" s="44"/>
      <c r="I1148" s="45">
        <v>10194.67</v>
      </c>
      <c r="J1148" s="14">
        <f t="shared" si="1"/>
        <v>46289.03</v>
      </c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>
      <c r="A1149" s="7">
        <v>46052.0</v>
      </c>
      <c r="B1149" s="8" t="s">
        <v>13</v>
      </c>
      <c r="C1149" s="17" t="s">
        <v>14</v>
      </c>
      <c r="D1149" s="8">
        <v>102.0</v>
      </c>
      <c r="E1149" s="10"/>
      <c r="F1149" s="18" t="s">
        <v>30</v>
      </c>
      <c r="G1149" s="40"/>
      <c r="H1149" s="41"/>
      <c r="I1149" s="20">
        <v>27680.28</v>
      </c>
      <c r="J1149" s="14">
        <f t="shared" si="1"/>
        <v>73969.31</v>
      </c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>
      <c r="A1150" s="7">
        <v>46052.0</v>
      </c>
      <c r="B1150" s="8" t="s">
        <v>13</v>
      </c>
      <c r="C1150" s="17" t="s">
        <v>18</v>
      </c>
      <c r="D1150" s="8">
        <v>102.0</v>
      </c>
      <c r="E1150" s="10"/>
      <c r="F1150" s="23" t="s">
        <v>19</v>
      </c>
      <c r="G1150" s="64">
        <v>46051.0</v>
      </c>
      <c r="H1150" s="25"/>
      <c r="I1150" s="26">
        <v>5257.73</v>
      </c>
      <c r="J1150" s="14">
        <f t="shared" si="1"/>
        <v>79227.04</v>
      </c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>
      <c r="A1151" s="7">
        <v>46052.0</v>
      </c>
      <c r="B1151" s="8" t="s">
        <v>13</v>
      </c>
      <c r="C1151" s="17" t="s">
        <v>18</v>
      </c>
      <c r="D1151" s="8">
        <v>102.0</v>
      </c>
      <c r="E1151" s="10"/>
      <c r="F1151" s="23" t="s">
        <v>19</v>
      </c>
      <c r="G1151" s="64">
        <v>46051.0</v>
      </c>
      <c r="H1151" s="25"/>
      <c r="I1151" s="26">
        <v>20174.83</v>
      </c>
      <c r="J1151" s="14">
        <f t="shared" si="1"/>
        <v>99401.87</v>
      </c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>
      <c r="A1152" s="7">
        <v>46052.0</v>
      </c>
      <c r="B1152" s="8" t="s">
        <v>13</v>
      </c>
      <c r="C1152" s="17" t="s">
        <v>14</v>
      </c>
      <c r="D1152" s="8">
        <v>102.0</v>
      </c>
      <c r="E1152" s="10"/>
      <c r="F1152" s="18" t="s">
        <v>30</v>
      </c>
      <c r="G1152" s="40"/>
      <c r="H1152" s="41"/>
      <c r="I1152" s="20">
        <v>13632.86</v>
      </c>
      <c r="J1152" s="14">
        <f t="shared" si="1"/>
        <v>113034.73</v>
      </c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>
      <c r="A1153" s="7">
        <v>46052.0</v>
      </c>
      <c r="B1153" s="8" t="s">
        <v>13</v>
      </c>
      <c r="C1153" s="17" t="s">
        <v>16</v>
      </c>
      <c r="D1153" s="8">
        <v>102.0</v>
      </c>
      <c r="E1153" s="10"/>
      <c r="F1153" s="21" t="s">
        <v>17</v>
      </c>
      <c r="G1153" s="43">
        <v>46051.0</v>
      </c>
      <c r="H1153" s="44"/>
      <c r="I1153" s="45">
        <v>11494.09</v>
      </c>
      <c r="J1153" s="14">
        <f t="shared" si="1"/>
        <v>124528.82</v>
      </c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>
      <c r="A1154" s="7">
        <v>46052.0</v>
      </c>
      <c r="B1154" s="8" t="s">
        <v>10</v>
      </c>
      <c r="C1154" s="9"/>
      <c r="D1154" s="8">
        <v>612.0</v>
      </c>
      <c r="E1154" s="10"/>
      <c r="F1154" s="27" t="s">
        <v>24</v>
      </c>
      <c r="G1154" s="29"/>
      <c r="H1154" s="20">
        <v>103.28</v>
      </c>
      <c r="I1154" s="15"/>
      <c r="J1154" s="14">
        <f t="shared" si="1"/>
        <v>124425.54</v>
      </c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>
      <c r="A1155" s="7">
        <v>46052.0</v>
      </c>
      <c r="B1155" s="8" t="s">
        <v>10</v>
      </c>
      <c r="C1155" s="9"/>
      <c r="D1155" s="8">
        <v>147.0</v>
      </c>
      <c r="E1155" s="10"/>
      <c r="F1155" s="27" t="s">
        <v>25</v>
      </c>
      <c r="G1155" s="29"/>
      <c r="H1155" s="20">
        <v>16.52</v>
      </c>
      <c r="I1155" s="15"/>
      <c r="J1155" s="14">
        <f t="shared" si="1"/>
        <v>124409.02</v>
      </c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>
      <c r="A1156" s="7">
        <v>46052.0</v>
      </c>
      <c r="B1156" s="8" t="s">
        <v>10</v>
      </c>
      <c r="C1156" s="9"/>
      <c r="D1156" s="8">
        <v>612.0</v>
      </c>
      <c r="E1156" s="10"/>
      <c r="F1156" s="27" t="s">
        <v>24</v>
      </c>
      <c r="G1156" s="29"/>
      <c r="H1156" s="45">
        <v>196.49</v>
      </c>
      <c r="I1156" s="15"/>
      <c r="J1156" s="14">
        <f t="shared" si="1"/>
        <v>124212.53</v>
      </c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>
      <c r="A1157" s="7">
        <v>46052.0</v>
      </c>
      <c r="B1157" s="8" t="s">
        <v>10</v>
      </c>
      <c r="C1157" s="9"/>
      <c r="D1157" s="8">
        <v>147.0</v>
      </c>
      <c r="E1157" s="10"/>
      <c r="F1157" s="27" t="s">
        <v>25</v>
      </c>
      <c r="G1157" s="29"/>
      <c r="H1157" s="45">
        <v>31.44</v>
      </c>
      <c r="I1157" s="15"/>
      <c r="J1157" s="14">
        <f t="shared" si="1"/>
        <v>124181.09</v>
      </c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>
      <c r="A1158" s="7">
        <v>46052.0</v>
      </c>
      <c r="B1158" s="8" t="s">
        <v>10</v>
      </c>
      <c r="C1158" s="9"/>
      <c r="D1158" s="8">
        <v>612.0</v>
      </c>
      <c r="E1158" s="10"/>
      <c r="F1158" s="27" t="s">
        <v>24</v>
      </c>
      <c r="G1158" s="29"/>
      <c r="H1158" s="20">
        <v>475.91</v>
      </c>
      <c r="I1158" s="15"/>
      <c r="J1158" s="14">
        <f t="shared" si="1"/>
        <v>123705.18</v>
      </c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>
      <c r="A1159" s="7">
        <v>46052.0</v>
      </c>
      <c r="B1159" s="8" t="s">
        <v>10</v>
      </c>
      <c r="C1159" s="9"/>
      <c r="D1159" s="8">
        <v>147.0</v>
      </c>
      <c r="E1159" s="10"/>
      <c r="F1159" s="27" t="s">
        <v>25</v>
      </c>
      <c r="G1159" s="29"/>
      <c r="H1159" s="20">
        <v>76.15</v>
      </c>
      <c r="I1159" s="15"/>
      <c r="J1159" s="14">
        <f t="shared" si="1"/>
        <v>123629.03</v>
      </c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>
      <c r="A1160" s="7">
        <v>46052.0</v>
      </c>
      <c r="B1160" s="8" t="s">
        <v>10</v>
      </c>
      <c r="C1160" s="9"/>
      <c r="D1160" s="8">
        <v>612.0</v>
      </c>
      <c r="E1160" s="10"/>
      <c r="F1160" s="27" t="s">
        <v>24</v>
      </c>
      <c r="G1160" s="29"/>
      <c r="H1160" s="26">
        <v>82.43</v>
      </c>
      <c r="I1160" s="15"/>
      <c r="J1160" s="14">
        <f t="shared" si="1"/>
        <v>123546.6</v>
      </c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>
      <c r="A1161" s="7">
        <v>46052.0</v>
      </c>
      <c r="B1161" s="8" t="s">
        <v>10</v>
      </c>
      <c r="C1161" s="9"/>
      <c r="D1161" s="8">
        <v>147.0</v>
      </c>
      <c r="E1161" s="10"/>
      <c r="F1161" s="27" t="s">
        <v>25</v>
      </c>
      <c r="G1161" s="29"/>
      <c r="H1161" s="26">
        <v>13.19</v>
      </c>
      <c r="I1161" s="15"/>
      <c r="J1161" s="14">
        <f t="shared" si="1"/>
        <v>123533.41</v>
      </c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>
      <c r="A1162" s="7">
        <v>46052.0</v>
      </c>
      <c r="B1162" s="8" t="s">
        <v>10</v>
      </c>
      <c r="C1162" s="9"/>
      <c r="D1162" s="8">
        <v>612.0</v>
      </c>
      <c r="E1162" s="10"/>
      <c r="F1162" s="27" t="s">
        <v>24</v>
      </c>
      <c r="G1162" s="29"/>
      <c r="H1162" s="26">
        <v>377.16</v>
      </c>
      <c r="I1162" s="15"/>
      <c r="J1162" s="14">
        <f t="shared" si="1"/>
        <v>123156.25</v>
      </c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>
      <c r="A1163" s="7">
        <v>46052.0</v>
      </c>
      <c r="B1163" s="8" t="s">
        <v>10</v>
      </c>
      <c r="C1163" s="9"/>
      <c r="D1163" s="8">
        <v>147.0</v>
      </c>
      <c r="E1163" s="10"/>
      <c r="F1163" s="27" t="s">
        <v>25</v>
      </c>
      <c r="G1163" s="29"/>
      <c r="H1163" s="26">
        <v>60.35</v>
      </c>
      <c r="I1163" s="15"/>
      <c r="J1163" s="14">
        <f t="shared" si="1"/>
        <v>123095.9</v>
      </c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>
      <c r="A1164" s="7">
        <v>46052.0</v>
      </c>
      <c r="B1164" s="8" t="s">
        <v>10</v>
      </c>
      <c r="C1164" s="9"/>
      <c r="D1164" s="8">
        <v>612.0</v>
      </c>
      <c r="E1164" s="10"/>
      <c r="F1164" s="27" t="s">
        <v>24</v>
      </c>
      <c r="G1164" s="29"/>
      <c r="H1164" s="20">
        <v>248.18</v>
      </c>
      <c r="I1164" s="15"/>
      <c r="J1164" s="14">
        <f t="shared" si="1"/>
        <v>122847.72</v>
      </c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>
      <c r="A1165" s="7">
        <v>46052.0</v>
      </c>
      <c r="B1165" s="8" t="s">
        <v>10</v>
      </c>
      <c r="C1165" s="9"/>
      <c r="D1165" s="8">
        <v>147.0</v>
      </c>
      <c r="E1165" s="10"/>
      <c r="F1165" s="27" t="s">
        <v>25</v>
      </c>
      <c r="G1165" s="29"/>
      <c r="H1165" s="20">
        <v>39.71</v>
      </c>
      <c r="I1165" s="15"/>
      <c r="J1165" s="14">
        <f t="shared" si="1"/>
        <v>122808.01</v>
      </c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>
      <c r="A1166" s="7">
        <v>46052.0</v>
      </c>
      <c r="B1166" s="8" t="s">
        <v>10</v>
      </c>
      <c r="C1166" s="9"/>
      <c r="D1166" s="8">
        <v>612.0</v>
      </c>
      <c r="E1166" s="10"/>
      <c r="F1166" s="27" t="s">
        <v>24</v>
      </c>
      <c r="G1166" s="29"/>
      <c r="H1166" s="45">
        <v>224.86</v>
      </c>
      <c r="I1166" s="15"/>
      <c r="J1166" s="14">
        <f t="shared" si="1"/>
        <v>122583.15</v>
      </c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>
      <c r="A1167" s="7">
        <v>46052.0</v>
      </c>
      <c r="B1167" s="8" t="s">
        <v>10</v>
      </c>
      <c r="C1167" s="9"/>
      <c r="D1167" s="8">
        <v>147.0</v>
      </c>
      <c r="E1167" s="10"/>
      <c r="F1167" s="27" t="s">
        <v>25</v>
      </c>
      <c r="G1167" s="29"/>
      <c r="H1167" s="45">
        <v>35.98</v>
      </c>
      <c r="I1167" s="15"/>
      <c r="J1167" s="14">
        <f t="shared" si="1"/>
        <v>122547.17</v>
      </c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>
      <c r="A1168" s="7">
        <v>46052.0</v>
      </c>
      <c r="B1168" s="8" t="s">
        <v>10</v>
      </c>
      <c r="C1168" s="17" t="s">
        <v>14</v>
      </c>
      <c r="D1168" s="8">
        <v>610.0</v>
      </c>
      <c r="E1168" s="32">
        <v>42.0</v>
      </c>
      <c r="F1168" s="27" t="s">
        <v>184</v>
      </c>
      <c r="G1168" s="28"/>
      <c r="H1168" s="15">
        <v>19063.8</v>
      </c>
      <c r="I1168" s="15"/>
      <c r="J1168" s="14">
        <f t="shared" si="1"/>
        <v>103483.37</v>
      </c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>
      <c r="A1169" s="7">
        <v>46052.0</v>
      </c>
      <c r="B1169" s="8" t="s">
        <v>10</v>
      </c>
      <c r="C1169" s="17" t="s">
        <v>28</v>
      </c>
      <c r="D1169" s="8">
        <v>610.0</v>
      </c>
      <c r="E1169" s="32">
        <v>43.0</v>
      </c>
      <c r="F1169" s="27" t="s">
        <v>184</v>
      </c>
      <c r="G1169" s="29"/>
      <c r="H1169" s="15">
        <v>22749.4</v>
      </c>
      <c r="I1169" s="15"/>
      <c r="J1169" s="14">
        <f t="shared" si="1"/>
        <v>80733.97</v>
      </c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>
      <c r="A1170" s="7">
        <v>46052.0</v>
      </c>
      <c r="B1170" s="8" t="s">
        <v>13</v>
      </c>
      <c r="C1170" s="118" t="s">
        <v>18</v>
      </c>
      <c r="D1170" s="119">
        <v>102.0</v>
      </c>
      <c r="E1170" s="120"/>
      <c r="F1170" s="23" t="s">
        <v>19</v>
      </c>
      <c r="G1170" s="121">
        <v>46051.0</v>
      </c>
      <c r="H1170" s="122"/>
      <c r="I1170" s="26">
        <v>18657.5</v>
      </c>
      <c r="J1170" s="14">
        <f t="shared" si="1"/>
        <v>99391.47</v>
      </c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>
      <c r="A1171" s="7">
        <v>46052.0</v>
      </c>
      <c r="B1171" s="8" t="s">
        <v>13</v>
      </c>
      <c r="C1171" s="118" t="s">
        <v>18</v>
      </c>
      <c r="D1171" s="119">
        <v>102.0</v>
      </c>
      <c r="E1171" s="120"/>
      <c r="F1171" s="23" t="s">
        <v>19</v>
      </c>
      <c r="G1171" s="123">
        <v>46045.0</v>
      </c>
      <c r="H1171" s="122"/>
      <c r="I1171" s="26">
        <v>794.74</v>
      </c>
      <c r="J1171" s="14">
        <f t="shared" si="1"/>
        <v>100186.21</v>
      </c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>
      <c r="A1172" s="7">
        <v>46052.0</v>
      </c>
      <c r="B1172" s="8" t="s">
        <v>13</v>
      </c>
      <c r="C1172" s="17" t="s">
        <v>18</v>
      </c>
      <c r="D1172" s="8">
        <v>102.0</v>
      </c>
      <c r="E1172" s="10"/>
      <c r="F1172" s="23" t="s">
        <v>39</v>
      </c>
      <c r="G1172" s="64">
        <v>46031.0</v>
      </c>
      <c r="H1172" s="25"/>
      <c r="I1172" s="26">
        <v>3119.67</v>
      </c>
      <c r="J1172" s="14">
        <f t="shared" si="1"/>
        <v>103305.88</v>
      </c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>
      <c r="A1173" s="7">
        <v>46052.0</v>
      </c>
      <c r="B1173" s="8" t="s">
        <v>13</v>
      </c>
      <c r="C1173" s="118" t="s">
        <v>18</v>
      </c>
      <c r="D1173" s="119">
        <v>102.0</v>
      </c>
      <c r="E1173" s="120"/>
      <c r="F1173" s="23" t="s">
        <v>19</v>
      </c>
      <c r="G1173" s="124"/>
      <c r="H1173" s="122"/>
      <c r="I1173" s="26">
        <v>287.5</v>
      </c>
      <c r="J1173" s="14">
        <f t="shared" si="1"/>
        <v>103593.38</v>
      </c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>
      <c r="A1174" s="7">
        <v>46052.0</v>
      </c>
      <c r="B1174" s="8" t="s">
        <v>13</v>
      </c>
      <c r="C1174" s="17" t="s">
        <v>18</v>
      </c>
      <c r="D1174" s="8">
        <v>102.0</v>
      </c>
      <c r="E1174" s="10"/>
      <c r="F1174" s="23" t="s">
        <v>19</v>
      </c>
      <c r="G1174" s="36"/>
      <c r="H1174" s="25"/>
      <c r="I1174" s="26">
        <v>256.04</v>
      </c>
      <c r="J1174" s="14">
        <f t="shared" si="1"/>
        <v>103849.42</v>
      </c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>
      <c r="A1175" s="7">
        <v>46052.0</v>
      </c>
      <c r="B1175" s="8" t="s">
        <v>13</v>
      </c>
      <c r="C1175" s="17" t="s">
        <v>18</v>
      </c>
      <c r="D1175" s="8">
        <v>102.0</v>
      </c>
      <c r="E1175" s="10"/>
      <c r="F1175" s="23" t="s">
        <v>39</v>
      </c>
      <c r="G1175" s="53">
        <v>46025.0</v>
      </c>
      <c r="H1175" s="25"/>
      <c r="I1175" s="26">
        <v>300.0</v>
      </c>
      <c r="J1175" s="14">
        <f t="shared" si="1"/>
        <v>104149.42</v>
      </c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>
      <c r="A1176" s="7">
        <v>46052.0</v>
      </c>
      <c r="B1176" s="8" t="s">
        <v>13</v>
      </c>
      <c r="C1176" s="17" t="s">
        <v>18</v>
      </c>
      <c r="D1176" s="8">
        <v>102.0</v>
      </c>
      <c r="E1176" s="10"/>
      <c r="F1176" s="23" t="s">
        <v>39</v>
      </c>
      <c r="G1176" s="53">
        <v>46031.0</v>
      </c>
      <c r="H1176" s="25"/>
      <c r="I1176" s="26">
        <v>958.38</v>
      </c>
      <c r="J1176" s="14">
        <f t="shared" si="1"/>
        <v>105107.8</v>
      </c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>
      <c r="A1177" s="7">
        <v>46052.0</v>
      </c>
      <c r="B1177" s="8" t="s">
        <v>13</v>
      </c>
      <c r="C1177" s="17" t="s">
        <v>18</v>
      </c>
      <c r="D1177" s="8">
        <v>102.0</v>
      </c>
      <c r="E1177" s="10"/>
      <c r="F1177" s="23" t="s">
        <v>19</v>
      </c>
      <c r="G1177" s="36"/>
      <c r="H1177" s="25"/>
      <c r="I1177" s="26">
        <v>53.06</v>
      </c>
      <c r="J1177" s="14">
        <f t="shared" si="1"/>
        <v>105160.86</v>
      </c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>
      <c r="A1178" s="7">
        <v>46052.0</v>
      </c>
      <c r="B1178" s="8" t="s">
        <v>13</v>
      </c>
      <c r="C1178" s="17" t="s">
        <v>18</v>
      </c>
      <c r="D1178" s="8">
        <v>102.0</v>
      </c>
      <c r="E1178" s="10"/>
      <c r="F1178" s="23" t="s">
        <v>19</v>
      </c>
      <c r="G1178" s="64">
        <v>46045.0</v>
      </c>
      <c r="H1178" s="25"/>
      <c r="I1178" s="26">
        <v>3284.33</v>
      </c>
      <c r="J1178" s="14">
        <f t="shared" si="1"/>
        <v>108445.19</v>
      </c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>
      <c r="A1179" s="7">
        <v>46052.0</v>
      </c>
      <c r="B1179" s="8" t="s">
        <v>13</v>
      </c>
      <c r="C1179" s="118" t="s">
        <v>18</v>
      </c>
      <c r="D1179" s="119">
        <v>102.0</v>
      </c>
      <c r="E1179" s="120"/>
      <c r="F1179" s="23" t="s">
        <v>19</v>
      </c>
      <c r="G1179" s="124"/>
      <c r="H1179" s="122"/>
      <c r="I1179" s="26">
        <v>3352.65</v>
      </c>
      <c r="J1179" s="14">
        <f t="shared" si="1"/>
        <v>111797.84</v>
      </c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>
      <c r="A1180" s="7">
        <v>46052.0</v>
      </c>
      <c r="B1180" s="8" t="s">
        <v>13</v>
      </c>
      <c r="C1180" s="17" t="s">
        <v>18</v>
      </c>
      <c r="D1180" s="8">
        <v>102.0</v>
      </c>
      <c r="E1180" s="10"/>
      <c r="F1180" s="23" t="s">
        <v>39</v>
      </c>
      <c r="G1180" s="53">
        <v>46034.0</v>
      </c>
      <c r="H1180" s="25"/>
      <c r="I1180" s="26">
        <v>300.0</v>
      </c>
      <c r="J1180" s="14">
        <f t="shared" si="1"/>
        <v>112097.84</v>
      </c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>
      <c r="A1181" s="7">
        <v>46052.0</v>
      </c>
      <c r="B1181" s="8" t="s">
        <v>13</v>
      </c>
      <c r="C1181" s="17" t="s">
        <v>18</v>
      </c>
      <c r="D1181" s="8">
        <v>102.0</v>
      </c>
      <c r="E1181" s="10"/>
      <c r="F1181" s="23" t="s">
        <v>19</v>
      </c>
      <c r="G1181" s="36"/>
      <c r="H1181" s="25"/>
      <c r="I1181" s="26">
        <v>83.0</v>
      </c>
      <c r="J1181" s="14">
        <f t="shared" si="1"/>
        <v>112180.84</v>
      </c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>
      <c r="A1182" s="7">
        <v>46052.0</v>
      </c>
      <c r="B1182" s="8" t="s">
        <v>13</v>
      </c>
      <c r="C1182" s="17" t="s">
        <v>18</v>
      </c>
      <c r="D1182" s="8">
        <v>102.0</v>
      </c>
      <c r="E1182" s="10"/>
      <c r="F1182" s="23" t="s">
        <v>19</v>
      </c>
      <c r="G1182" s="36"/>
      <c r="H1182" s="25"/>
      <c r="I1182" s="26">
        <v>958.52</v>
      </c>
      <c r="J1182" s="14">
        <f t="shared" si="1"/>
        <v>113139.36</v>
      </c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>
      <c r="A1183" s="7">
        <v>46052.0</v>
      </c>
      <c r="B1183" s="8" t="s">
        <v>13</v>
      </c>
      <c r="C1183" s="17" t="s">
        <v>18</v>
      </c>
      <c r="D1183" s="8">
        <v>102.0</v>
      </c>
      <c r="E1183" s="10"/>
      <c r="F1183" s="23" t="s">
        <v>19</v>
      </c>
      <c r="G1183" s="36"/>
      <c r="H1183" s="25"/>
      <c r="I1183" s="26">
        <v>201.01</v>
      </c>
      <c r="J1183" s="14">
        <f t="shared" si="1"/>
        <v>113340.37</v>
      </c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>
      <c r="A1184" s="7">
        <v>46052.0</v>
      </c>
      <c r="B1184" s="8" t="s">
        <v>13</v>
      </c>
      <c r="C1184" s="118" t="s">
        <v>18</v>
      </c>
      <c r="D1184" s="119">
        <v>102.0</v>
      </c>
      <c r="E1184" s="120"/>
      <c r="F1184" s="23" t="s">
        <v>19</v>
      </c>
      <c r="G1184" s="124"/>
      <c r="H1184" s="122"/>
      <c r="I1184" s="26">
        <v>500.0</v>
      </c>
      <c r="J1184" s="14">
        <f t="shared" si="1"/>
        <v>113840.37</v>
      </c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>
      <c r="A1185" s="7">
        <v>46052.0</v>
      </c>
      <c r="B1185" s="8" t="s">
        <v>13</v>
      </c>
      <c r="C1185" s="17" t="s">
        <v>18</v>
      </c>
      <c r="D1185" s="8">
        <v>102.0</v>
      </c>
      <c r="E1185" s="10"/>
      <c r="F1185" s="23" t="s">
        <v>19</v>
      </c>
      <c r="G1185" s="36"/>
      <c r="H1185" s="25"/>
      <c r="I1185" s="26">
        <v>3274.99</v>
      </c>
      <c r="J1185" s="14">
        <f t="shared" si="1"/>
        <v>117115.36</v>
      </c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>
      <c r="A1186" s="7">
        <v>46052.0</v>
      </c>
      <c r="B1186" s="8" t="s">
        <v>13</v>
      </c>
      <c r="C1186" s="17" t="s">
        <v>18</v>
      </c>
      <c r="D1186" s="8">
        <v>102.0</v>
      </c>
      <c r="E1186" s="10"/>
      <c r="F1186" s="23" t="s">
        <v>19</v>
      </c>
      <c r="G1186" s="53">
        <v>46034.0</v>
      </c>
      <c r="H1186" s="25"/>
      <c r="I1186" s="26">
        <v>718.89</v>
      </c>
      <c r="J1186" s="14">
        <f t="shared" si="1"/>
        <v>117834.25</v>
      </c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>
      <c r="A1187" s="7">
        <v>46052.0</v>
      </c>
      <c r="B1187" s="8" t="s">
        <v>13</v>
      </c>
      <c r="C1187" s="17" t="s">
        <v>18</v>
      </c>
      <c r="D1187" s="8">
        <v>102.0</v>
      </c>
      <c r="E1187" s="10"/>
      <c r="F1187" s="23" t="s">
        <v>19</v>
      </c>
      <c r="G1187" s="36"/>
      <c r="H1187" s="25"/>
      <c r="I1187" s="26">
        <v>94.18</v>
      </c>
      <c r="J1187" s="14">
        <f t="shared" si="1"/>
        <v>117928.43</v>
      </c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>
      <c r="A1188" s="7">
        <v>46052.0</v>
      </c>
      <c r="B1188" s="8" t="s">
        <v>13</v>
      </c>
      <c r="C1188" s="17" t="s">
        <v>18</v>
      </c>
      <c r="D1188" s="8">
        <v>102.0</v>
      </c>
      <c r="E1188" s="10"/>
      <c r="F1188" s="23" t="s">
        <v>19</v>
      </c>
      <c r="G1188" s="36"/>
      <c r="H1188" s="25"/>
      <c r="I1188" s="26">
        <v>287.56</v>
      </c>
      <c r="J1188" s="14">
        <f t="shared" si="1"/>
        <v>118215.99</v>
      </c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>
      <c r="A1189" s="7">
        <v>46052.0</v>
      </c>
      <c r="B1189" s="8" t="s">
        <v>13</v>
      </c>
      <c r="C1189" s="118" t="s">
        <v>18</v>
      </c>
      <c r="D1189" s="119">
        <v>102.0</v>
      </c>
      <c r="E1189" s="120"/>
      <c r="F1189" s="23" t="s">
        <v>19</v>
      </c>
      <c r="G1189" s="124"/>
      <c r="H1189" s="122"/>
      <c r="I1189" s="26">
        <v>48.65</v>
      </c>
      <c r="J1189" s="14">
        <f t="shared" si="1"/>
        <v>118264.64</v>
      </c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>
      <c r="A1190" s="7">
        <v>46052.0</v>
      </c>
      <c r="B1190" s="8" t="s">
        <v>13</v>
      </c>
      <c r="C1190" s="17" t="s">
        <v>18</v>
      </c>
      <c r="D1190" s="8">
        <v>102.0</v>
      </c>
      <c r="E1190" s="10"/>
      <c r="F1190" s="23" t="s">
        <v>19</v>
      </c>
      <c r="G1190" s="36"/>
      <c r="H1190" s="25"/>
      <c r="I1190" s="26">
        <v>200.0</v>
      </c>
      <c r="J1190" s="14">
        <f t="shared" si="1"/>
        <v>118464.64</v>
      </c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>
      <c r="A1191" s="7">
        <v>46052.0</v>
      </c>
      <c r="B1191" s="8" t="s">
        <v>13</v>
      </c>
      <c r="C1191" s="17" t="s">
        <v>18</v>
      </c>
      <c r="D1191" s="8">
        <v>102.0</v>
      </c>
      <c r="E1191" s="10"/>
      <c r="F1191" s="23" t="s">
        <v>39</v>
      </c>
      <c r="G1191" s="53">
        <v>46034.0</v>
      </c>
      <c r="H1191" s="25"/>
      <c r="I1191" s="26">
        <v>300.0</v>
      </c>
      <c r="J1191" s="14">
        <f t="shared" si="1"/>
        <v>118764.64</v>
      </c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>
      <c r="A1192" s="7">
        <v>46052.0</v>
      </c>
      <c r="B1192" s="8" t="s">
        <v>13</v>
      </c>
      <c r="C1192" s="17" t="s">
        <v>18</v>
      </c>
      <c r="D1192" s="8">
        <v>102.0</v>
      </c>
      <c r="E1192" s="10"/>
      <c r="F1192" s="23" t="s">
        <v>19</v>
      </c>
      <c r="G1192" s="36"/>
      <c r="H1192" s="25"/>
      <c r="I1192" s="26">
        <v>958.52</v>
      </c>
      <c r="J1192" s="14">
        <f t="shared" si="1"/>
        <v>119723.16</v>
      </c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>
      <c r="A1193" s="7">
        <v>46052.0</v>
      </c>
      <c r="B1193" s="8" t="s">
        <v>13</v>
      </c>
      <c r="C1193" s="17" t="s">
        <v>18</v>
      </c>
      <c r="D1193" s="8">
        <v>102.0</v>
      </c>
      <c r="E1193" s="10"/>
      <c r="F1193" s="23" t="s">
        <v>19</v>
      </c>
      <c r="G1193" s="53">
        <v>46031.0</v>
      </c>
      <c r="H1193" s="25"/>
      <c r="I1193" s="26">
        <v>155.32</v>
      </c>
      <c r="J1193" s="14">
        <f t="shared" si="1"/>
        <v>119878.48</v>
      </c>
      <c r="K1193" s="125"/>
      <c r="L1193" s="104"/>
      <c r="M1193" s="125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>
      <c r="A1194" s="7">
        <v>46052.0</v>
      </c>
      <c r="B1194" s="8" t="s">
        <v>13</v>
      </c>
      <c r="C1194" s="17" t="s">
        <v>18</v>
      </c>
      <c r="D1194" s="8">
        <v>102.0</v>
      </c>
      <c r="E1194" s="10"/>
      <c r="F1194" s="23" t="s">
        <v>39</v>
      </c>
      <c r="G1194" s="53">
        <v>46034.0</v>
      </c>
      <c r="H1194" s="25"/>
      <c r="I1194" s="26">
        <v>93.2</v>
      </c>
      <c r="J1194" s="14">
        <f t="shared" si="1"/>
        <v>119971.68</v>
      </c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>
      <c r="A1195" s="7">
        <v>46052.0</v>
      </c>
      <c r="B1195" s="8" t="s">
        <v>13</v>
      </c>
      <c r="C1195" s="17" t="s">
        <v>18</v>
      </c>
      <c r="D1195" s="8">
        <v>102.0</v>
      </c>
      <c r="E1195" s="10"/>
      <c r="F1195" s="23" t="s">
        <v>39</v>
      </c>
      <c r="G1195" s="53">
        <v>46027.0</v>
      </c>
      <c r="H1195" s="25"/>
      <c r="I1195" s="26">
        <v>188.34</v>
      </c>
      <c r="J1195" s="14">
        <f t="shared" si="1"/>
        <v>120160.02</v>
      </c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>
      <c r="A1196" s="7">
        <v>46052.0</v>
      </c>
      <c r="B1196" s="8" t="s">
        <v>13</v>
      </c>
      <c r="C1196" s="8">
        <v>90.0</v>
      </c>
      <c r="D1196" s="8">
        <v>102.0</v>
      </c>
      <c r="E1196" s="10"/>
      <c r="F1196" s="126" t="s">
        <v>185</v>
      </c>
      <c r="G1196" s="127"/>
      <c r="H1196" s="44"/>
      <c r="I1196" s="45">
        <v>1917.04</v>
      </c>
      <c r="J1196" s="14">
        <f t="shared" si="1"/>
        <v>122077.06</v>
      </c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>
      <c r="A1197" s="7">
        <v>46052.0</v>
      </c>
      <c r="B1197" s="8" t="s">
        <v>13</v>
      </c>
      <c r="C1197" s="8">
        <v>10.0</v>
      </c>
      <c r="D1197" s="8">
        <v>102.0</v>
      </c>
      <c r="E1197" s="10"/>
      <c r="F1197" s="23" t="s">
        <v>19</v>
      </c>
      <c r="G1197" s="36"/>
      <c r="H1197" s="25"/>
      <c r="I1197" s="26">
        <v>670.96</v>
      </c>
      <c r="J1197" s="14">
        <f t="shared" si="1"/>
        <v>122748.02</v>
      </c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>
      <c r="A1198" s="7">
        <v>46052.0</v>
      </c>
      <c r="B1198" s="8" t="s">
        <v>13</v>
      </c>
      <c r="C1198" s="8">
        <v>10.0</v>
      </c>
      <c r="D1198" s="8">
        <v>102.0</v>
      </c>
      <c r="E1198" s="10"/>
      <c r="F1198" s="23" t="s">
        <v>19</v>
      </c>
      <c r="G1198" s="36"/>
      <c r="H1198" s="25"/>
      <c r="I1198" s="26">
        <v>12000.0</v>
      </c>
      <c r="J1198" s="14">
        <f t="shared" si="1"/>
        <v>134748.02</v>
      </c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>
      <c r="A1199" s="7">
        <v>46052.0</v>
      </c>
      <c r="B1199" s="8" t="s">
        <v>13</v>
      </c>
      <c r="C1199" s="8">
        <v>10.0</v>
      </c>
      <c r="D1199" s="8">
        <v>102.0</v>
      </c>
      <c r="E1199" s="10"/>
      <c r="F1199" s="23" t="s">
        <v>19</v>
      </c>
      <c r="G1199" s="36"/>
      <c r="H1199" s="25"/>
      <c r="I1199" s="26">
        <v>27.16</v>
      </c>
      <c r="J1199" s="14">
        <f t="shared" si="1"/>
        <v>134775.18</v>
      </c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>
      <c r="A1200" s="7">
        <v>46052.0</v>
      </c>
      <c r="B1200" s="8" t="s">
        <v>13</v>
      </c>
      <c r="C1200" s="8">
        <v>10.0</v>
      </c>
      <c r="D1200" s="8">
        <v>102.0</v>
      </c>
      <c r="E1200" s="10"/>
      <c r="F1200" s="23" t="s">
        <v>19</v>
      </c>
      <c r="G1200" s="36"/>
      <c r="H1200" s="25"/>
      <c r="I1200" s="26">
        <v>17.3</v>
      </c>
      <c r="J1200" s="14">
        <f t="shared" si="1"/>
        <v>134792.48</v>
      </c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>
      <c r="A1201" s="7">
        <v>46052.0</v>
      </c>
      <c r="B1201" s="8" t="s">
        <v>13</v>
      </c>
      <c r="C1201" s="8">
        <v>10.0</v>
      </c>
      <c r="D1201" s="8">
        <v>102.0</v>
      </c>
      <c r="E1201" s="10"/>
      <c r="F1201" s="23" t="s">
        <v>19</v>
      </c>
      <c r="G1201" s="36"/>
      <c r="H1201" s="25"/>
      <c r="I1201" s="26">
        <v>241.91</v>
      </c>
      <c r="J1201" s="14">
        <f t="shared" si="1"/>
        <v>135034.39</v>
      </c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>
      <c r="A1202" s="7">
        <v>46052.0</v>
      </c>
      <c r="B1202" s="8" t="s">
        <v>13</v>
      </c>
      <c r="C1202" s="8">
        <v>10.0</v>
      </c>
      <c r="D1202" s="8">
        <v>102.0</v>
      </c>
      <c r="E1202" s="10"/>
      <c r="F1202" s="23" t="s">
        <v>19</v>
      </c>
      <c r="G1202" s="64">
        <v>46042.0</v>
      </c>
      <c r="H1202" s="25"/>
      <c r="I1202" s="26">
        <v>1113.7</v>
      </c>
      <c r="J1202" s="14">
        <f t="shared" si="1"/>
        <v>136148.09</v>
      </c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>
      <c r="A1203" s="7">
        <v>46052.0</v>
      </c>
      <c r="B1203" s="8" t="s">
        <v>13</v>
      </c>
      <c r="C1203" s="8">
        <v>10.0</v>
      </c>
      <c r="D1203" s="8">
        <v>102.0</v>
      </c>
      <c r="E1203" s="10"/>
      <c r="F1203" s="23" t="s">
        <v>19</v>
      </c>
      <c r="G1203" s="36"/>
      <c r="H1203" s="25"/>
      <c r="I1203" s="26">
        <v>250.0</v>
      </c>
      <c r="J1203" s="14">
        <f t="shared" si="1"/>
        <v>136398.09</v>
      </c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>
      <c r="A1204" s="7">
        <v>46052.0</v>
      </c>
      <c r="B1204" s="8" t="s">
        <v>13</v>
      </c>
      <c r="C1204" s="8">
        <v>10.0</v>
      </c>
      <c r="D1204" s="8">
        <v>102.0</v>
      </c>
      <c r="E1204" s="10"/>
      <c r="F1204" s="23" t="s">
        <v>19</v>
      </c>
      <c r="G1204" s="36"/>
      <c r="H1204" s="25"/>
      <c r="I1204" s="26">
        <v>250.0</v>
      </c>
      <c r="J1204" s="14">
        <f t="shared" si="1"/>
        <v>136648.09</v>
      </c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>
      <c r="A1205" s="7">
        <v>46052.0</v>
      </c>
      <c r="B1205" s="8" t="s">
        <v>13</v>
      </c>
      <c r="C1205" s="8">
        <v>10.0</v>
      </c>
      <c r="D1205" s="8">
        <v>102.0</v>
      </c>
      <c r="E1205" s="10"/>
      <c r="F1205" s="23" t="s">
        <v>19</v>
      </c>
      <c r="G1205" s="64">
        <v>46039.0</v>
      </c>
      <c r="H1205" s="25"/>
      <c r="I1205" s="26">
        <v>300.0</v>
      </c>
      <c r="J1205" s="14">
        <f t="shared" si="1"/>
        <v>136948.09</v>
      </c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>
      <c r="A1206" s="7">
        <v>46052.0</v>
      </c>
      <c r="B1206" s="8" t="s">
        <v>13</v>
      </c>
      <c r="C1206" s="8">
        <v>10.0</v>
      </c>
      <c r="D1206" s="8">
        <v>102.0</v>
      </c>
      <c r="E1206" s="10"/>
      <c r="F1206" s="23" t="s">
        <v>19</v>
      </c>
      <c r="G1206" s="36"/>
      <c r="H1206" s="25"/>
      <c r="I1206" s="26">
        <v>958.38</v>
      </c>
      <c r="J1206" s="14">
        <f t="shared" si="1"/>
        <v>137906.47</v>
      </c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>
      <c r="A1207" s="7">
        <v>46052.0</v>
      </c>
      <c r="B1207" s="8" t="s">
        <v>13</v>
      </c>
      <c r="C1207" s="8">
        <v>10.0</v>
      </c>
      <c r="D1207" s="8">
        <v>102.0</v>
      </c>
      <c r="E1207" s="10"/>
      <c r="F1207" s="23" t="s">
        <v>19</v>
      </c>
      <c r="G1207" s="36"/>
      <c r="H1207" s="25"/>
      <c r="I1207" s="26">
        <v>958.38</v>
      </c>
      <c r="J1207" s="14">
        <f t="shared" si="1"/>
        <v>138864.85</v>
      </c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>
      <c r="A1208" s="7">
        <v>46052.0</v>
      </c>
      <c r="B1208" s="8" t="s">
        <v>13</v>
      </c>
      <c r="C1208" s="8">
        <v>10.0</v>
      </c>
      <c r="D1208" s="8">
        <v>102.0</v>
      </c>
      <c r="E1208" s="10"/>
      <c r="F1208" s="23" t="s">
        <v>19</v>
      </c>
      <c r="G1208" s="36"/>
      <c r="H1208" s="25"/>
      <c r="I1208" s="26">
        <v>250.0</v>
      </c>
      <c r="J1208" s="14">
        <f t="shared" si="1"/>
        <v>139114.85</v>
      </c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7">
        <v>46052.0</v>
      </c>
      <c r="B1209" s="8" t="s">
        <v>13</v>
      </c>
      <c r="C1209" s="8">
        <v>10.0</v>
      </c>
      <c r="D1209" s="8">
        <v>102.0</v>
      </c>
      <c r="E1209" s="10"/>
      <c r="F1209" s="23" t="s">
        <v>19</v>
      </c>
      <c r="G1209" s="36"/>
      <c r="H1209" s="25"/>
      <c r="I1209" s="26">
        <v>125.0</v>
      </c>
      <c r="J1209" s="14">
        <f t="shared" si="1"/>
        <v>139239.85</v>
      </c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7">
        <v>46052.0</v>
      </c>
      <c r="B1210" s="8" t="s">
        <v>13</v>
      </c>
      <c r="C1210" s="17" t="s">
        <v>18</v>
      </c>
      <c r="D1210" s="8">
        <v>102.0</v>
      </c>
      <c r="E1210" s="10"/>
      <c r="F1210" s="23" t="s">
        <v>39</v>
      </c>
      <c r="G1210" s="53">
        <v>46050.0</v>
      </c>
      <c r="H1210" s="25"/>
      <c r="I1210" s="26">
        <v>11029.0</v>
      </c>
      <c r="J1210" s="14">
        <f t="shared" si="1"/>
        <v>150268.85</v>
      </c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7">
        <v>46052.0</v>
      </c>
      <c r="B1211" s="8" t="s">
        <v>13</v>
      </c>
      <c r="C1211" s="17" t="s">
        <v>14</v>
      </c>
      <c r="D1211" s="8">
        <v>102.0</v>
      </c>
      <c r="E1211" s="10"/>
      <c r="F1211" s="18" t="s">
        <v>30</v>
      </c>
      <c r="G1211" s="111">
        <v>46051.0</v>
      </c>
      <c r="H1211" s="41"/>
      <c r="I1211" s="20">
        <v>34114.0</v>
      </c>
      <c r="J1211" s="14">
        <f t="shared" si="1"/>
        <v>184382.85</v>
      </c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7">
        <v>46052.0</v>
      </c>
      <c r="B1212" s="8" t="s">
        <v>13</v>
      </c>
      <c r="C1212" s="17" t="s">
        <v>18</v>
      </c>
      <c r="D1212" s="8">
        <v>102.0</v>
      </c>
      <c r="E1212" s="10"/>
      <c r="F1212" s="23" t="s">
        <v>19</v>
      </c>
      <c r="G1212" s="36"/>
      <c r="H1212" s="25"/>
      <c r="I1212" s="26">
        <v>103312.0</v>
      </c>
      <c r="J1212" s="14">
        <f t="shared" si="1"/>
        <v>287694.85</v>
      </c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7">
        <v>46052.0</v>
      </c>
      <c r="B1213" s="8" t="s">
        <v>13</v>
      </c>
      <c r="C1213" s="17" t="s">
        <v>18</v>
      </c>
      <c r="D1213" s="8">
        <v>102.0</v>
      </c>
      <c r="E1213" s="10"/>
      <c r="F1213" s="23" t="s">
        <v>19</v>
      </c>
      <c r="G1213" s="36"/>
      <c r="H1213" s="25"/>
      <c r="I1213" s="26">
        <v>7778.5</v>
      </c>
      <c r="J1213" s="14">
        <f t="shared" si="1"/>
        <v>295473.35</v>
      </c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7">
        <v>46052.0</v>
      </c>
      <c r="B1214" s="8" t="s">
        <v>13</v>
      </c>
      <c r="C1214" s="17" t="s">
        <v>18</v>
      </c>
      <c r="D1214" s="8">
        <v>102.0</v>
      </c>
      <c r="E1214" s="10"/>
      <c r="F1214" s="23" t="s">
        <v>19</v>
      </c>
      <c r="G1214" s="64">
        <v>46045.0</v>
      </c>
      <c r="H1214" s="25"/>
      <c r="I1214" s="26">
        <v>128.35</v>
      </c>
      <c r="J1214" s="14">
        <f t="shared" si="1"/>
        <v>295601.7</v>
      </c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7">
        <v>46052.0</v>
      </c>
      <c r="B1215" s="8" t="s">
        <v>13</v>
      </c>
      <c r="C1215" s="17" t="s">
        <v>18</v>
      </c>
      <c r="D1215" s="8">
        <v>102.0</v>
      </c>
      <c r="E1215" s="10"/>
      <c r="F1215" s="23" t="s">
        <v>19</v>
      </c>
      <c r="G1215" s="36"/>
      <c r="H1215" s="25"/>
      <c r="I1215" s="26">
        <v>731.75</v>
      </c>
      <c r="J1215" s="14">
        <f t="shared" si="1"/>
        <v>296333.45</v>
      </c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7">
        <v>46052.0</v>
      </c>
      <c r="B1216" s="8" t="s">
        <v>13</v>
      </c>
      <c r="C1216" s="17" t="s">
        <v>18</v>
      </c>
      <c r="D1216" s="8">
        <v>102.0</v>
      </c>
      <c r="E1216" s="10"/>
      <c r="F1216" s="23" t="s">
        <v>19</v>
      </c>
      <c r="G1216" s="36"/>
      <c r="H1216" s="25"/>
      <c r="I1216" s="26">
        <v>115.17</v>
      </c>
      <c r="J1216" s="14">
        <f t="shared" si="1"/>
        <v>296448.62</v>
      </c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7">
        <v>46052.0</v>
      </c>
      <c r="B1217" s="8" t="s">
        <v>13</v>
      </c>
      <c r="C1217" s="9"/>
      <c r="D1217" s="8">
        <v>102.0</v>
      </c>
      <c r="E1217" s="10"/>
      <c r="F1217" s="33" t="s">
        <v>27</v>
      </c>
      <c r="G1217" s="29"/>
      <c r="H1217" s="14"/>
      <c r="I1217" s="15">
        <v>30.0</v>
      </c>
      <c r="J1217" s="14">
        <f t="shared" si="1"/>
        <v>296478.62</v>
      </c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7">
        <v>46052.0</v>
      </c>
      <c r="B1218" s="8" t="s">
        <v>13</v>
      </c>
      <c r="C1218" s="9"/>
      <c r="D1218" s="8">
        <v>102.0</v>
      </c>
      <c r="E1218" s="10"/>
      <c r="F1218" s="33" t="s">
        <v>27</v>
      </c>
      <c r="G1218" s="29"/>
      <c r="H1218" s="14"/>
      <c r="I1218" s="15">
        <v>29.0</v>
      </c>
      <c r="J1218" s="14">
        <f t="shared" si="1"/>
        <v>296507.62</v>
      </c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7">
        <v>46052.0</v>
      </c>
      <c r="B1219" s="8" t="s">
        <v>13</v>
      </c>
      <c r="C1219" s="9"/>
      <c r="D1219" s="8">
        <v>102.0</v>
      </c>
      <c r="E1219" s="10"/>
      <c r="F1219" s="33" t="s">
        <v>27</v>
      </c>
      <c r="G1219" s="29"/>
      <c r="H1219" s="14"/>
      <c r="I1219" s="15">
        <v>40.0</v>
      </c>
      <c r="J1219" s="14">
        <f t="shared" si="1"/>
        <v>296547.62</v>
      </c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7">
        <v>46052.0</v>
      </c>
      <c r="B1220" s="8" t="s">
        <v>13</v>
      </c>
      <c r="C1220" s="9"/>
      <c r="D1220" s="8">
        <v>102.0</v>
      </c>
      <c r="E1220" s="10"/>
      <c r="F1220" s="33" t="s">
        <v>27</v>
      </c>
      <c r="G1220" s="29"/>
      <c r="H1220" s="14"/>
      <c r="I1220" s="15">
        <v>40.0</v>
      </c>
      <c r="J1220" s="14">
        <f t="shared" si="1"/>
        <v>296587.62</v>
      </c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7">
        <v>46052.0</v>
      </c>
      <c r="B1221" s="8" t="s">
        <v>13</v>
      </c>
      <c r="C1221" s="9"/>
      <c r="D1221" s="8">
        <v>102.0</v>
      </c>
      <c r="E1221" s="10"/>
      <c r="F1221" s="33" t="s">
        <v>27</v>
      </c>
      <c r="G1221" s="29"/>
      <c r="H1221" s="14"/>
      <c r="I1221" s="15">
        <v>66.0</v>
      </c>
      <c r="J1221" s="14">
        <f t="shared" si="1"/>
        <v>296653.62</v>
      </c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7">
        <v>46052.0</v>
      </c>
      <c r="B1222" s="8" t="s">
        <v>10</v>
      </c>
      <c r="C1222" s="17" t="s">
        <v>57</v>
      </c>
      <c r="D1222" s="8">
        <v>612.0</v>
      </c>
      <c r="E1222" s="10"/>
      <c r="F1222" s="11" t="s">
        <v>186</v>
      </c>
      <c r="G1222" s="128"/>
      <c r="H1222" s="71">
        <v>1299.0</v>
      </c>
      <c r="I1222" s="15"/>
      <c r="J1222" s="14">
        <f t="shared" si="1"/>
        <v>295354.62</v>
      </c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7">
        <v>46052.0</v>
      </c>
      <c r="B1223" s="8" t="s">
        <v>10</v>
      </c>
      <c r="C1223" s="17" t="s">
        <v>57</v>
      </c>
      <c r="D1223" s="8">
        <v>147.0</v>
      </c>
      <c r="E1223" s="10"/>
      <c r="F1223" s="129" t="s">
        <v>25</v>
      </c>
      <c r="G1223" s="128"/>
      <c r="H1223" s="71">
        <v>207.84</v>
      </c>
      <c r="I1223" s="15"/>
      <c r="J1223" s="14">
        <f t="shared" si="1"/>
        <v>295146.78</v>
      </c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7">
        <v>46052.0</v>
      </c>
      <c r="B1224" s="8" t="s">
        <v>13</v>
      </c>
      <c r="C1224" s="17" t="s">
        <v>28</v>
      </c>
      <c r="D1224" s="8">
        <v>102.0</v>
      </c>
      <c r="E1224" s="10"/>
      <c r="F1224" s="46" t="s">
        <v>99</v>
      </c>
      <c r="G1224" s="50">
        <v>46047.0</v>
      </c>
      <c r="H1224" s="51"/>
      <c r="I1224" s="52">
        <v>470.33</v>
      </c>
      <c r="J1224" s="14">
        <f t="shared" si="1"/>
        <v>295617.11</v>
      </c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7">
        <v>46052.0</v>
      </c>
      <c r="B1225" s="8" t="s">
        <v>13</v>
      </c>
      <c r="C1225" s="17" t="s">
        <v>28</v>
      </c>
      <c r="D1225" s="8">
        <v>102.0</v>
      </c>
      <c r="E1225" s="10"/>
      <c r="F1225" s="46" t="s">
        <v>99</v>
      </c>
      <c r="G1225" s="47">
        <v>46048.0</v>
      </c>
      <c r="H1225" s="48"/>
      <c r="I1225" s="49">
        <v>3553.62</v>
      </c>
      <c r="J1225" s="14">
        <f t="shared" si="1"/>
        <v>299170.73</v>
      </c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7">
        <v>46052.0</v>
      </c>
      <c r="B1226" s="8" t="s">
        <v>13</v>
      </c>
      <c r="C1226" s="17" t="s">
        <v>28</v>
      </c>
      <c r="D1226" s="8">
        <v>102.0</v>
      </c>
      <c r="E1226" s="10"/>
      <c r="F1226" s="46" t="s">
        <v>99</v>
      </c>
      <c r="G1226" s="47">
        <v>46049.0</v>
      </c>
      <c r="H1226" s="48"/>
      <c r="I1226" s="49">
        <v>522.0</v>
      </c>
      <c r="J1226" s="14">
        <f t="shared" si="1"/>
        <v>299692.73</v>
      </c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7">
        <v>46052.0</v>
      </c>
      <c r="B1227" s="8" t="s">
        <v>13</v>
      </c>
      <c r="C1227" s="17" t="s">
        <v>18</v>
      </c>
      <c r="D1227" s="8">
        <v>102.0</v>
      </c>
      <c r="E1227" s="10"/>
      <c r="F1227" s="23" t="s">
        <v>19</v>
      </c>
      <c r="G1227" s="29"/>
      <c r="H1227" s="14"/>
      <c r="I1227" s="15">
        <v>2000.0</v>
      </c>
      <c r="J1227" s="14">
        <f t="shared" si="1"/>
        <v>301692.73</v>
      </c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7">
        <v>46052.0</v>
      </c>
      <c r="B1228" s="8" t="s">
        <v>13</v>
      </c>
      <c r="C1228" s="17" t="s">
        <v>48</v>
      </c>
      <c r="D1228" s="8">
        <v>102.0</v>
      </c>
      <c r="E1228" s="10"/>
      <c r="F1228" s="130" t="s">
        <v>187</v>
      </c>
      <c r="G1228" s="106">
        <v>46042.0</v>
      </c>
      <c r="H1228" s="107"/>
      <c r="I1228" s="108">
        <v>2227.0</v>
      </c>
      <c r="J1228" s="14">
        <f t="shared" si="1"/>
        <v>303919.73</v>
      </c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7">
        <v>46052.0</v>
      </c>
      <c r="B1229" s="8" t="s">
        <v>13</v>
      </c>
      <c r="C1229" s="17" t="s">
        <v>18</v>
      </c>
      <c r="D1229" s="8">
        <v>102.0</v>
      </c>
      <c r="E1229" s="10"/>
      <c r="F1229" s="23" t="s">
        <v>39</v>
      </c>
      <c r="G1229" s="53">
        <v>46050.0</v>
      </c>
      <c r="H1229" s="25"/>
      <c r="I1229" s="26">
        <v>2945.0</v>
      </c>
      <c r="J1229" s="14">
        <f t="shared" si="1"/>
        <v>306864.73</v>
      </c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7">
        <v>46052.0</v>
      </c>
      <c r="B1230" s="8" t="s">
        <v>13</v>
      </c>
      <c r="C1230" s="17" t="s">
        <v>18</v>
      </c>
      <c r="D1230" s="8">
        <v>102.0</v>
      </c>
      <c r="E1230" s="10"/>
      <c r="F1230" s="23" t="s">
        <v>39</v>
      </c>
      <c r="G1230" s="53">
        <v>46049.0</v>
      </c>
      <c r="H1230" s="25"/>
      <c r="I1230" s="26">
        <v>3191.0</v>
      </c>
      <c r="J1230" s="14">
        <f t="shared" si="1"/>
        <v>310055.73</v>
      </c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7">
        <v>46052.0</v>
      </c>
      <c r="B1231" s="8" t="s">
        <v>10</v>
      </c>
      <c r="C1231" s="35" t="s">
        <v>40</v>
      </c>
      <c r="D1231" s="8">
        <v>613.0</v>
      </c>
      <c r="E1231" s="63">
        <v>16689.0</v>
      </c>
      <c r="F1231" s="27" t="s">
        <v>188</v>
      </c>
      <c r="G1231" s="29"/>
      <c r="H1231" s="15">
        <v>198.0</v>
      </c>
      <c r="I1231" s="15"/>
      <c r="J1231" s="14">
        <f t="shared" si="1"/>
        <v>309857.73</v>
      </c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7">
        <v>46052.0</v>
      </c>
      <c r="B1232" s="8" t="s">
        <v>10</v>
      </c>
      <c r="C1232" s="35" t="s">
        <v>40</v>
      </c>
      <c r="D1232" s="8">
        <v>613.0</v>
      </c>
      <c r="E1232" s="63">
        <v>16690.0</v>
      </c>
      <c r="F1232" s="27" t="s">
        <v>189</v>
      </c>
      <c r="G1232" s="29"/>
      <c r="H1232" s="15">
        <v>231.0</v>
      </c>
      <c r="I1232" s="15"/>
      <c r="J1232" s="14">
        <f t="shared" si="1"/>
        <v>309626.73</v>
      </c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7">
        <v>46052.0</v>
      </c>
      <c r="B1233" s="8" t="s">
        <v>10</v>
      </c>
      <c r="C1233" s="17" t="s">
        <v>91</v>
      </c>
      <c r="D1233" s="8">
        <v>610.0</v>
      </c>
      <c r="E1233" s="63">
        <v>16687.0</v>
      </c>
      <c r="F1233" s="27" t="s">
        <v>190</v>
      </c>
      <c r="G1233" s="29"/>
      <c r="H1233" s="15">
        <v>1876.8</v>
      </c>
      <c r="I1233" s="15"/>
      <c r="J1233" s="14">
        <f t="shared" si="1"/>
        <v>307749.93</v>
      </c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7">
        <v>46052.0</v>
      </c>
      <c r="B1234" s="8" t="s">
        <v>10</v>
      </c>
      <c r="C1234" s="17" t="s">
        <v>40</v>
      </c>
      <c r="D1234" s="8">
        <v>613.0</v>
      </c>
      <c r="E1234" s="63">
        <v>16691.0</v>
      </c>
      <c r="F1234" s="27" t="s">
        <v>191</v>
      </c>
      <c r="G1234" s="29"/>
      <c r="H1234" s="15">
        <v>400.0</v>
      </c>
      <c r="I1234" s="15"/>
      <c r="J1234" s="14">
        <f t="shared" si="1"/>
        <v>307349.93</v>
      </c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7">
        <v>46052.0</v>
      </c>
      <c r="B1235" s="8" t="s">
        <v>13</v>
      </c>
      <c r="C1235" s="17" t="s">
        <v>16</v>
      </c>
      <c r="D1235" s="8">
        <v>102.0</v>
      </c>
      <c r="E1235" s="10"/>
      <c r="F1235" s="21" t="s">
        <v>52</v>
      </c>
      <c r="G1235" s="43">
        <v>46053.0</v>
      </c>
      <c r="H1235" s="14"/>
      <c r="I1235" s="15">
        <v>1876.8</v>
      </c>
      <c r="J1235" s="14">
        <f t="shared" si="1"/>
        <v>309226.73</v>
      </c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7">
        <v>46052.0</v>
      </c>
      <c r="B1236" s="8" t="s">
        <v>10</v>
      </c>
      <c r="C1236" s="35" t="s">
        <v>40</v>
      </c>
      <c r="D1236" s="8">
        <v>613.0</v>
      </c>
      <c r="E1236" s="63">
        <v>16692.0</v>
      </c>
      <c r="F1236" s="27" t="s">
        <v>192</v>
      </c>
      <c r="G1236" s="29"/>
      <c r="H1236" s="15">
        <v>3720.0</v>
      </c>
      <c r="I1236" s="15"/>
      <c r="J1236" s="14">
        <f t="shared" si="1"/>
        <v>305506.73</v>
      </c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7">
        <v>46052.0</v>
      </c>
      <c r="B1237" s="8" t="s">
        <v>10</v>
      </c>
      <c r="C1237" s="17" t="s">
        <v>167</v>
      </c>
      <c r="D1237" s="8">
        <v>613.0</v>
      </c>
      <c r="E1237" s="63">
        <v>16682.0</v>
      </c>
      <c r="F1237" s="27" t="s">
        <v>193</v>
      </c>
      <c r="G1237" s="29"/>
      <c r="H1237" s="15">
        <v>60071.16</v>
      </c>
      <c r="I1237" s="15"/>
      <c r="J1237" s="14">
        <f t="shared" si="1"/>
        <v>245435.57</v>
      </c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7">
        <v>46052.0</v>
      </c>
      <c r="B1238" s="8" t="s">
        <v>13</v>
      </c>
      <c r="C1238" s="17" t="s">
        <v>18</v>
      </c>
      <c r="D1238" s="8">
        <v>102.0</v>
      </c>
      <c r="E1238" s="10"/>
      <c r="F1238" s="23" t="s">
        <v>19</v>
      </c>
      <c r="G1238" s="36"/>
      <c r="H1238" s="25"/>
      <c r="I1238" s="26">
        <v>60071.16</v>
      </c>
      <c r="J1238" s="14">
        <f t="shared" si="1"/>
        <v>305506.73</v>
      </c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7">
        <v>46052.0</v>
      </c>
      <c r="B1239" s="8" t="s">
        <v>10</v>
      </c>
      <c r="C1239" s="35" t="s">
        <v>40</v>
      </c>
      <c r="D1239" s="8">
        <v>613.0</v>
      </c>
      <c r="E1239" s="63">
        <v>16693.0</v>
      </c>
      <c r="F1239" s="27" t="s">
        <v>192</v>
      </c>
      <c r="G1239" s="29"/>
      <c r="H1239" s="15">
        <v>8526.0</v>
      </c>
      <c r="I1239" s="15"/>
      <c r="J1239" s="14">
        <f t="shared" si="1"/>
        <v>296980.73</v>
      </c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7">
        <v>46052.0</v>
      </c>
      <c r="B1240" s="8" t="s">
        <v>10</v>
      </c>
      <c r="C1240" s="35" t="s">
        <v>40</v>
      </c>
      <c r="D1240" s="8">
        <v>613.0</v>
      </c>
      <c r="E1240" s="63">
        <v>16695.0</v>
      </c>
      <c r="F1240" s="27" t="s">
        <v>194</v>
      </c>
      <c r="G1240" s="29"/>
      <c r="H1240" s="15">
        <v>4300.0</v>
      </c>
      <c r="I1240" s="15"/>
      <c r="J1240" s="14">
        <f t="shared" si="1"/>
        <v>292680.73</v>
      </c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7">
        <v>46052.0</v>
      </c>
      <c r="B1241" s="8" t="s">
        <v>10</v>
      </c>
      <c r="C1241" s="17" t="s">
        <v>82</v>
      </c>
      <c r="D1241" s="8">
        <v>610.0</v>
      </c>
      <c r="E1241" s="63">
        <v>16688.0</v>
      </c>
      <c r="F1241" s="27" t="s">
        <v>195</v>
      </c>
      <c r="G1241" s="29"/>
      <c r="H1241" s="15">
        <v>1633.4</v>
      </c>
      <c r="I1241" s="15"/>
      <c r="J1241" s="14">
        <f t="shared" si="1"/>
        <v>291047.33</v>
      </c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7">
        <v>46052.0</v>
      </c>
      <c r="B1242" s="8" t="s">
        <v>10</v>
      </c>
      <c r="C1242" s="17" t="s">
        <v>196</v>
      </c>
      <c r="D1242" s="8">
        <v>610.0</v>
      </c>
      <c r="E1242" s="63">
        <v>16683.0</v>
      </c>
      <c r="F1242" s="27" t="s">
        <v>197</v>
      </c>
      <c r="G1242" s="29"/>
      <c r="H1242" s="15">
        <v>6590.4</v>
      </c>
      <c r="I1242" s="15"/>
      <c r="J1242" s="14">
        <f t="shared" si="1"/>
        <v>284456.93</v>
      </c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7">
        <v>46052.0</v>
      </c>
      <c r="B1243" s="8" t="s">
        <v>13</v>
      </c>
      <c r="C1243" s="17"/>
      <c r="D1243" s="8">
        <v>102.0</v>
      </c>
      <c r="E1243" s="10"/>
      <c r="F1243" s="33" t="s">
        <v>27</v>
      </c>
      <c r="G1243" s="29"/>
      <c r="H1243" s="14"/>
      <c r="I1243" s="15">
        <v>1633.4</v>
      </c>
      <c r="J1243" s="14">
        <f t="shared" si="1"/>
        <v>286090.33</v>
      </c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7">
        <v>46052.0</v>
      </c>
      <c r="B1244" s="8" t="s">
        <v>10</v>
      </c>
      <c r="C1244" s="17" t="s">
        <v>40</v>
      </c>
      <c r="D1244" s="8">
        <v>613.0</v>
      </c>
      <c r="E1244" s="63">
        <v>16684.0</v>
      </c>
      <c r="F1244" s="27" t="s">
        <v>198</v>
      </c>
      <c r="G1244" s="29"/>
      <c r="H1244" s="15">
        <v>8123.4</v>
      </c>
      <c r="I1244" s="15"/>
      <c r="J1244" s="14">
        <f t="shared" si="1"/>
        <v>277966.93</v>
      </c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7">
        <v>46052.0</v>
      </c>
      <c r="B1245" s="8" t="s">
        <v>10</v>
      </c>
      <c r="C1245" s="17" t="s">
        <v>42</v>
      </c>
      <c r="D1245" s="8">
        <v>610.0</v>
      </c>
      <c r="E1245" s="63">
        <v>16696.0</v>
      </c>
      <c r="F1245" s="27" t="s">
        <v>199</v>
      </c>
      <c r="G1245" s="29"/>
      <c r="H1245" s="15">
        <v>1077.6</v>
      </c>
      <c r="I1245" s="15"/>
      <c r="J1245" s="14">
        <f t="shared" si="1"/>
        <v>276889.33</v>
      </c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7">
        <v>46052.0</v>
      </c>
      <c r="B1246" s="8" t="s">
        <v>13</v>
      </c>
      <c r="C1246" s="9"/>
      <c r="D1246" s="8">
        <v>102.0</v>
      </c>
      <c r="E1246" s="10"/>
      <c r="F1246" s="33" t="s">
        <v>27</v>
      </c>
      <c r="G1246" s="29"/>
      <c r="H1246" s="14"/>
      <c r="I1246" s="15">
        <v>1077.6</v>
      </c>
      <c r="J1246" s="14">
        <f t="shared" si="1"/>
        <v>277966.93</v>
      </c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7">
        <v>46052.0</v>
      </c>
      <c r="B1247" s="8" t="s">
        <v>10</v>
      </c>
      <c r="C1247" s="17" t="s">
        <v>54</v>
      </c>
      <c r="D1247" s="8">
        <v>613.0</v>
      </c>
      <c r="E1247" s="63">
        <v>16685.0</v>
      </c>
      <c r="F1247" s="27" t="s">
        <v>200</v>
      </c>
      <c r="G1247" s="29"/>
      <c r="H1247" s="15">
        <v>5329.4</v>
      </c>
      <c r="I1247" s="15"/>
      <c r="J1247" s="14">
        <f t="shared" si="1"/>
        <v>272637.53</v>
      </c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7">
        <v>46052.0</v>
      </c>
      <c r="B1248" s="8" t="s">
        <v>10</v>
      </c>
      <c r="C1248" s="17" t="s">
        <v>16</v>
      </c>
      <c r="D1248" s="8">
        <v>613.0</v>
      </c>
      <c r="E1248" s="63">
        <v>16694.0</v>
      </c>
      <c r="F1248" s="27" t="s">
        <v>201</v>
      </c>
      <c r="G1248" s="29"/>
      <c r="H1248" s="15">
        <v>2338.0</v>
      </c>
      <c r="I1248" s="15"/>
      <c r="J1248" s="14">
        <f t="shared" si="1"/>
        <v>270299.53</v>
      </c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7">
        <v>46052.0</v>
      </c>
      <c r="B1249" s="8" t="s">
        <v>10</v>
      </c>
      <c r="C1249" s="17" t="s">
        <v>202</v>
      </c>
      <c r="D1249" s="8">
        <v>610.0</v>
      </c>
      <c r="E1249" s="63">
        <v>16686.0</v>
      </c>
      <c r="F1249" s="27" t="s">
        <v>203</v>
      </c>
      <c r="G1249" s="29"/>
      <c r="H1249" s="15">
        <v>1335.4</v>
      </c>
      <c r="I1249" s="15"/>
      <c r="J1249" s="14">
        <f t="shared" si="1"/>
        <v>268964.13</v>
      </c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7">
        <v>46052.0</v>
      </c>
      <c r="B1250" s="8" t="s">
        <v>13</v>
      </c>
      <c r="C1250" s="9"/>
      <c r="D1250" s="8">
        <v>102.0</v>
      </c>
      <c r="E1250" s="10"/>
      <c r="F1250" s="33" t="s">
        <v>27</v>
      </c>
      <c r="G1250" s="29"/>
      <c r="H1250" s="14"/>
      <c r="I1250" s="15">
        <v>2338.0</v>
      </c>
      <c r="J1250" s="14">
        <f t="shared" si="1"/>
        <v>271302.13</v>
      </c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7">
        <v>46052.0</v>
      </c>
      <c r="B1251" s="8" t="s">
        <v>31</v>
      </c>
      <c r="C1251" s="9"/>
      <c r="D1251" s="8" t="s">
        <v>32</v>
      </c>
      <c r="E1251" s="10"/>
      <c r="F1251" s="37" t="s">
        <v>56</v>
      </c>
      <c r="G1251" s="38"/>
      <c r="H1251" s="39">
        <v>250000.0</v>
      </c>
      <c r="I1251" s="15"/>
      <c r="J1251" s="131">
        <f t="shared" si="1"/>
        <v>21302.13</v>
      </c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6"/>
      <c r="B1252" s="10"/>
      <c r="C1252" s="9"/>
      <c r="D1252" s="10"/>
      <c r="E1252" s="10"/>
      <c r="F1252" s="6"/>
      <c r="G1252" s="29"/>
      <c r="H1252" s="14"/>
      <c r="I1252" s="15"/>
      <c r="J1252" s="14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6"/>
      <c r="B1253" s="10"/>
      <c r="C1253" s="9"/>
      <c r="D1253" s="10"/>
      <c r="E1253" s="10"/>
      <c r="F1253" s="6"/>
      <c r="G1253" s="29"/>
      <c r="H1253" s="15">
        <f>SUM(H2:H1251)</f>
        <v>9139749.52</v>
      </c>
      <c r="I1253" s="15">
        <f>SUM(I2:I1251)+K2</f>
        <v>9161051.65</v>
      </c>
      <c r="J1253" s="14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6"/>
      <c r="B1254" s="10"/>
      <c r="C1254" s="9"/>
      <c r="D1254" s="10"/>
      <c r="E1254" s="10"/>
      <c r="F1254" s="6"/>
      <c r="G1254" s="29"/>
      <c r="H1254" s="14"/>
      <c r="I1254" s="15"/>
      <c r="J1254" s="14">
        <f>I1253-H1253</f>
        <v>21302.13</v>
      </c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6"/>
      <c r="B1255" s="10"/>
      <c r="C1255" s="9"/>
      <c r="D1255" s="10"/>
      <c r="E1255" s="10"/>
      <c r="F1255" s="6"/>
      <c r="G1255" s="29"/>
      <c r="H1255" s="14"/>
      <c r="I1255" s="15"/>
      <c r="J1255" s="14">
        <f>J1254-J1251</f>
        <v>0.000000000698491931</v>
      </c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6"/>
      <c r="B1256" s="10"/>
      <c r="C1256" s="9"/>
      <c r="D1256" s="10"/>
      <c r="E1256" s="10"/>
      <c r="F1256" s="6"/>
      <c r="G1256" s="29"/>
      <c r="H1256" s="14"/>
      <c r="I1256" s="15"/>
      <c r="J1256" s="14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6"/>
      <c r="B1257" s="10"/>
      <c r="C1257" s="9"/>
      <c r="D1257" s="10"/>
      <c r="E1257" s="10"/>
      <c r="F1257" s="6"/>
      <c r="G1257" s="29"/>
      <c r="H1257" s="14"/>
      <c r="I1257" s="15"/>
      <c r="J1257" s="14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6"/>
      <c r="B1258" s="10"/>
      <c r="C1258" s="9"/>
      <c r="D1258" s="10"/>
      <c r="E1258" s="10"/>
      <c r="F1258" s="6"/>
      <c r="G1258" s="29"/>
      <c r="H1258" s="14"/>
      <c r="I1258" s="15"/>
      <c r="J1258" s="14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6"/>
      <c r="B1259" s="10"/>
      <c r="C1259" s="9"/>
      <c r="D1259" s="10"/>
      <c r="E1259" s="10"/>
      <c r="F1259" s="6"/>
      <c r="G1259" s="29"/>
      <c r="H1259" s="14"/>
      <c r="I1259" s="15"/>
      <c r="J1259" s="14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6"/>
      <c r="B1260" s="10"/>
      <c r="C1260" s="9"/>
      <c r="D1260" s="10"/>
      <c r="E1260" s="10"/>
      <c r="F1260" s="6"/>
      <c r="G1260" s="29"/>
      <c r="H1260" s="14"/>
      <c r="I1260" s="15"/>
      <c r="J1260" s="14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6"/>
      <c r="B1261" s="10"/>
      <c r="C1261" s="9"/>
      <c r="D1261" s="10"/>
      <c r="E1261" s="10"/>
      <c r="F1261" s="6"/>
      <c r="G1261" s="29"/>
      <c r="H1261" s="14"/>
      <c r="I1261" s="15"/>
      <c r="J1261" s="14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6"/>
      <c r="B1262" s="10"/>
      <c r="C1262" s="9"/>
      <c r="D1262" s="10"/>
      <c r="E1262" s="10"/>
      <c r="F1262" s="6"/>
      <c r="G1262" s="29"/>
      <c r="H1262" s="14"/>
      <c r="I1262" s="15"/>
      <c r="J1262" s="14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6"/>
      <c r="B1263" s="10"/>
      <c r="C1263" s="9"/>
      <c r="D1263" s="10"/>
      <c r="E1263" s="10"/>
      <c r="F1263" s="6"/>
      <c r="G1263" s="29"/>
      <c r="H1263" s="14"/>
      <c r="I1263" s="15"/>
      <c r="J1263" s="14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6"/>
      <c r="B1264" s="10"/>
      <c r="C1264" s="9"/>
      <c r="D1264" s="10"/>
      <c r="E1264" s="10"/>
      <c r="F1264" s="6"/>
      <c r="G1264" s="29"/>
      <c r="H1264" s="14"/>
      <c r="I1264" s="15"/>
      <c r="J1264" s="14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6"/>
      <c r="B1265" s="10"/>
      <c r="C1265" s="9"/>
      <c r="D1265" s="10"/>
      <c r="E1265" s="10"/>
      <c r="F1265" s="6"/>
      <c r="G1265" s="29"/>
      <c r="H1265" s="14"/>
      <c r="I1265" s="15"/>
      <c r="J1265" s="14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6"/>
      <c r="B1266" s="10"/>
      <c r="C1266" s="9"/>
      <c r="D1266" s="10"/>
      <c r="E1266" s="10"/>
      <c r="F1266" s="6"/>
      <c r="G1266" s="29"/>
      <c r="H1266" s="14"/>
      <c r="I1266" s="15"/>
      <c r="J1266" s="14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6"/>
      <c r="B1267" s="10"/>
      <c r="C1267" s="9"/>
      <c r="D1267" s="10"/>
      <c r="E1267" s="10"/>
      <c r="F1267" s="6"/>
      <c r="G1267" s="29"/>
      <c r="H1267" s="14"/>
      <c r="I1267" s="15"/>
      <c r="J1267" s="14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6"/>
      <c r="B1268" s="10"/>
      <c r="C1268" s="9"/>
      <c r="D1268" s="10"/>
      <c r="E1268" s="10"/>
      <c r="F1268" s="6"/>
      <c r="G1268" s="29"/>
      <c r="H1268" s="14"/>
      <c r="I1268" s="15"/>
      <c r="J1268" s="14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6"/>
      <c r="B1269" s="10"/>
      <c r="C1269" s="9"/>
      <c r="D1269" s="10"/>
      <c r="E1269" s="10"/>
      <c r="F1269" s="6"/>
      <c r="G1269" s="29"/>
      <c r="H1269" s="14"/>
      <c r="I1269" s="15"/>
      <c r="J1269" s="14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6"/>
      <c r="B1270" s="10"/>
      <c r="C1270" s="9"/>
      <c r="D1270" s="10"/>
      <c r="E1270" s="10"/>
      <c r="F1270" s="6"/>
      <c r="G1270" s="29"/>
      <c r="H1270" s="14"/>
      <c r="I1270" s="15"/>
      <c r="J1270" s="14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6"/>
      <c r="B1271" s="10"/>
      <c r="C1271" s="9"/>
      <c r="D1271" s="10"/>
      <c r="E1271" s="10"/>
      <c r="F1271" s="6"/>
      <c r="G1271" s="29"/>
      <c r="H1271" s="14"/>
      <c r="I1271" s="15"/>
      <c r="J1271" s="14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6"/>
      <c r="B1272" s="10"/>
      <c r="C1272" s="9"/>
      <c r="D1272" s="10"/>
      <c r="E1272" s="10"/>
      <c r="F1272" s="6"/>
      <c r="G1272" s="29"/>
      <c r="H1272" s="14"/>
      <c r="I1272" s="15"/>
      <c r="J1272" s="14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6"/>
      <c r="B1273" s="10"/>
      <c r="C1273" s="9"/>
      <c r="D1273" s="10"/>
      <c r="E1273" s="10"/>
      <c r="F1273" s="6"/>
      <c r="G1273" s="29"/>
      <c r="H1273" s="14"/>
      <c r="I1273" s="15"/>
      <c r="J1273" s="14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6"/>
      <c r="B1274" s="10"/>
      <c r="C1274" s="9"/>
      <c r="D1274" s="10"/>
      <c r="E1274" s="10"/>
      <c r="F1274" s="6"/>
      <c r="G1274" s="29"/>
      <c r="H1274" s="14"/>
      <c r="I1274" s="15"/>
      <c r="J1274" s="14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6"/>
      <c r="B1275" s="10"/>
      <c r="C1275" s="9"/>
      <c r="D1275" s="10"/>
      <c r="E1275" s="10"/>
      <c r="F1275" s="6"/>
      <c r="G1275" s="29"/>
      <c r="H1275" s="14"/>
      <c r="I1275" s="15"/>
      <c r="J1275" s="14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6"/>
      <c r="B1276" s="10"/>
      <c r="C1276" s="9"/>
      <c r="D1276" s="10"/>
      <c r="E1276" s="10"/>
      <c r="F1276" s="6"/>
      <c r="G1276" s="29"/>
      <c r="H1276" s="14"/>
      <c r="I1276" s="15"/>
      <c r="J1276" s="14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6"/>
      <c r="B1277" s="10"/>
      <c r="C1277" s="9"/>
      <c r="D1277" s="10"/>
      <c r="E1277" s="10"/>
      <c r="F1277" s="6"/>
      <c r="G1277" s="29"/>
      <c r="H1277" s="14"/>
      <c r="I1277" s="15"/>
      <c r="J1277" s="14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6"/>
      <c r="B1278" s="10"/>
      <c r="C1278" s="9"/>
      <c r="D1278" s="10"/>
      <c r="E1278" s="10"/>
      <c r="F1278" s="6"/>
      <c r="G1278" s="29"/>
      <c r="H1278" s="14"/>
      <c r="I1278" s="15"/>
      <c r="J1278" s="14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6"/>
      <c r="B1279" s="10"/>
      <c r="C1279" s="9"/>
      <c r="D1279" s="10"/>
      <c r="E1279" s="10"/>
      <c r="F1279" s="6"/>
      <c r="G1279" s="29"/>
      <c r="H1279" s="14"/>
      <c r="I1279" s="15"/>
      <c r="J1279" s="14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6"/>
      <c r="B1280" s="10"/>
      <c r="C1280" s="9"/>
      <c r="D1280" s="10"/>
      <c r="E1280" s="10"/>
      <c r="F1280" s="6"/>
      <c r="G1280" s="29"/>
      <c r="H1280" s="14"/>
      <c r="I1280" s="15"/>
      <c r="J1280" s="14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6"/>
      <c r="B1281" s="10"/>
      <c r="C1281" s="9"/>
      <c r="D1281" s="10"/>
      <c r="E1281" s="10"/>
      <c r="F1281" s="6"/>
      <c r="G1281" s="29"/>
      <c r="H1281" s="14"/>
      <c r="I1281" s="15"/>
      <c r="J1281" s="14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6"/>
      <c r="B1282" s="10"/>
      <c r="C1282" s="9"/>
      <c r="D1282" s="10"/>
      <c r="E1282" s="10"/>
      <c r="F1282" s="6"/>
      <c r="G1282" s="29"/>
      <c r="H1282" s="14"/>
      <c r="I1282" s="15"/>
      <c r="J1282" s="14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6"/>
      <c r="B1283" s="10"/>
      <c r="C1283" s="9"/>
      <c r="D1283" s="10"/>
      <c r="E1283" s="10"/>
      <c r="F1283" s="6"/>
      <c r="G1283" s="29"/>
      <c r="H1283" s="14"/>
      <c r="I1283" s="15"/>
      <c r="J1283" s="14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6"/>
      <c r="B1284" s="10"/>
      <c r="C1284" s="9"/>
      <c r="D1284" s="10"/>
      <c r="E1284" s="10"/>
      <c r="F1284" s="6"/>
      <c r="G1284" s="29"/>
      <c r="H1284" s="14"/>
      <c r="I1284" s="15"/>
      <c r="J1284" s="14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6"/>
      <c r="B1285" s="10"/>
      <c r="C1285" s="9"/>
      <c r="D1285" s="10"/>
      <c r="E1285" s="10"/>
      <c r="F1285" s="6"/>
      <c r="G1285" s="29"/>
      <c r="H1285" s="14"/>
      <c r="I1285" s="15"/>
      <c r="J1285" s="14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6"/>
      <c r="B1286" s="10"/>
      <c r="C1286" s="9"/>
      <c r="D1286" s="10"/>
      <c r="E1286" s="10"/>
      <c r="F1286" s="6"/>
      <c r="G1286" s="29"/>
      <c r="H1286" s="14"/>
      <c r="I1286" s="15"/>
      <c r="J1286" s="14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6"/>
      <c r="B1287" s="10"/>
      <c r="C1287" s="9"/>
      <c r="D1287" s="10"/>
      <c r="E1287" s="10"/>
      <c r="F1287" s="6"/>
      <c r="G1287" s="29"/>
      <c r="H1287" s="14"/>
      <c r="I1287" s="15"/>
      <c r="J1287" s="14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6"/>
      <c r="B1288" s="10"/>
      <c r="C1288" s="9"/>
      <c r="D1288" s="10"/>
      <c r="E1288" s="10"/>
      <c r="F1288" s="6"/>
      <c r="G1288" s="29"/>
      <c r="H1288" s="14"/>
      <c r="I1288" s="15"/>
      <c r="J1288" s="14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6"/>
      <c r="B1289" s="10"/>
      <c r="C1289" s="9"/>
      <c r="D1289" s="10"/>
      <c r="E1289" s="10"/>
      <c r="F1289" s="6"/>
      <c r="G1289" s="29"/>
      <c r="H1289" s="14"/>
      <c r="I1289" s="15"/>
      <c r="J1289" s="14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6"/>
      <c r="B1290" s="10"/>
      <c r="C1290" s="9"/>
      <c r="D1290" s="10"/>
      <c r="E1290" s="10"/>
      <c r="F1290" s="6"/>
      <c r="G1290" s="29"/>
      <c r="H1290" s="14"/>
      <c r="I1290" s="15"/>
      <c r="J1290" s="14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6"/>
      <c r="B1291" s="10"/>
      <c r="C1291" s="9"/>
      <c r="D1291" s="10"/>
      <c r="E1291" s="10"/>
      <c r="F1291" s="6"/>
      <c r="G1291" s="29"/>
      <c r="H1291" s="14"/>
      <c r="I1291" s="15"/>
      <c r="J1291" s="14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6"/>
      <c r="B1292" s="10"/>
      <c r="C1292" s="9"/>
      <c r="D1292" s="10"/>
      <c r="E1292" s="10"/>
      <c r="F1292" s="6"/>
      <c r="G1292" s="29"/>
      <c r="H1292" s="14"/>
      <c r="I1292" s="15"/>
      <c r="J1292" s="14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6"/>
      <c r="B1293" s="10"/>
      <c r="C1293" s="9"/>
      <c r="D1293" s="10"/>
      <c r="E1293" s="10"/>
      <c r="F1293" s="6"/>
      <c r="G1293" s="29"/>
      <c r="H1293" s="14"/>
      <c r="I1293" s="15"/>
      <c r="J1293" s="14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6"/>
      <c r="B1294" s="10"/>
      <c r="C1294" s="9"/>
      <c r="D1294" s="10"/>
      <c r="E1294" s="10"/>
      <c r="F1294" s="6"/>
      <c r="G1294" s="29"/>
      <c r="H1294" s="14"/>
      <c r="I1294" s="15"/>
      <c r="J1294" s="14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6"/>
      <c r="B1295" s="10"/>
      <c r="C1295" s="9"/>
      <c r="D1295" s="10"/>
      <c r="E1295" s="10"/>
      <c r="F1295" s="6"/>
      <c r="G1295" s="29"/>
      <c r="H1295" s="14"/>
      <c r="I1295" s="15"/>
      <c r="J1295" s="14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6"/>
      <c r="B1296" s="10"/>
      <c r="C1296" s="9"/>
      <c r="D1296" s="10"/>
      <c r="E1296" s="10"/>
      <c r="F1296" s="6"/>
      <c r="G1296" s="29"/>
      <c r="H1296" s="14"/>
      <c r="I1296" s="15"/>
      <c r="J1296" s="14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6"/>
      <c r="B1297" s="10"/>
      <c r="C1297" s="9"/>
      <c r="D1297" s="10"/>
      <c r="E1297" s="10"/>
      <c r="F1297" s="6"/>
      <c r="G1297" s="29"/>
      <c r="H1297" s="14"/>
      <c r="I1297" s="15"/>
      <c r="J1297" s="14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6"/>
      <c r="B1298" s="10"/>
      <c r="C1298" s="9"/>
      <c r="D1298" s="10"/>
      <c r="E1298" s="10"/>
      <c r="F1298" s="6"/>
      <c r="G1298" s="29"/>
      <c r="H1298" s="14"/>
      <c r="I1298" s="15"/>
      <c r="J1298" s="14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6"/>
      <c r="B1299" s="10"/>
      <c r="C1299" s="9"/>
      <c r="D1299" s="10"/>
      <c r="E1299" s="10"/>
      <c r="F1299" s="6"/>
      <c r="G1299" s="29"/>
      <c r="H1299" s="14"/>
      <c r="I1299" s="15"/>
      <c r="J1299" s="14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6"/>
      <c r="B1300" s="10"/>
      <c r="C1300" s="9"/>
      <c r="D1300" s="10"/>
      <c r="E1300" s="10"/>
      <c r="F1300" s="6"/>
      <c r="G1300" s="29"/>
      <c r="H1300" s="14"/>
      <c r="I1300" s="15"/>
      <c r="J1300" s="14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6"/>
      <c r="B1301" s="10"/>
      <c r="C1301" s="9"/>
      <c r="D1301" s="10"/>
      <c r="E1301" s="10"/>
      <c r="F1301" s="6"/>
      <c r="G1301" s="29"/>
      <c r="H1301" s="14"/>
      <c r="I1301" s="15"/>
      <c r="J1301" s="14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6"/>
      <c r="B1302" s="10"/>
      <c r="C1302" s="9"/>
      <c r="D1302" s="10"/>
      <c r="E1302" s="10"/>
      <c r="F1302" s="6"/>
      <c r="G1302" s="29"/>
      <c r="H1302" s="14"/>
      <c r="I1302" s="15"/>
      <c r="J1302" s="14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6"/>
      <c r="B1303" s="10"/>
      <c r="C1303" s="9"/>
      <c r="D1303" s="10"/>
      <c r="E1303" s="10"/>
      <c r="F1303" s="6"/>
      <c r="G1303" s="29"/>
      <c r="H1303" s="14"/>
      <c r="I1303" s="15"/>
      <c r="J1303" s="14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6"/>
      <c r="B1304" s="10"/>
      <c r="C1304" s="9"/>
      <c r="D1304" s="10"/>
      <c r="E1304" s="10"/>
      <c r="F1304" s="6"/>
      <c r="G1304" s="29"/>
      <c r="H1304" s="14"/>
      <c r="I1304" s="15"/>
      <c r="J1304" s="14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6"/>
      <c r="B1305" s="10"/>
      <c r="C1305" s="9"/>
      <c r="D1305" s="10"/>
      <c r="E1305" s="10"/>
      <c r="F1305" s="6"/>
      <c r="G1305" s="29"/>
      <c r="H1305" s="14"/>
      <c r="I1305" s="15"/>
      <c r="J1305" s="14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6"/>
      <c r="B1306" s="10"/>
      <c r="C1306" s="9"/>
      <c r="D1306" s="10"/>
      <c r="E1306" s="10"/>
      <c r="F1306" s="6"/>
      <c r="G1306" s="29"/>
      <c r="H1306" s="14"/>
      <c r="I1306" s="15"/>
      <c r="J1306" s="14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6"/>
      <c r="B1307" s="10"/>
      <c r="C1307" s="9"/>
      <c r="D1307" s="10"/>
      <c r="E1307" s="10"/>
      <c r="F1307" s="6"/>
      <c r="G1307" s="29"/>
      <c r="H1307" s="14"/>
      <c r="I1307" s="15"/>
      <c r="J1307" s="14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6"/>
      <c r="B1308" s="10"/>
      <c r="C1308" s="9"/>
      <c r="D1308" s="10"/>
      <c r="E1308" s="10"/>
      <c r="F1308" s="6"/>
      <c r="G1308" s="29"/>
      <c r="H1308" s="14"/>
      <c r="I1308" s="15"/>
      <c r="J1308" s="14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6"/>
      <c r="B1309" s="10"/>
      <c r="C1309" s="9"/>
      <c r="D1309" s="10"/>
      <c r="E1309" s="10"/>
      <c r="F1309" s="6"/>
      <c r="G1309" s="29"/>
      <c r="H1309" s="14"/>
      <c r="I1309" s="15"/>
      <c r="J1309" s="14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6"/>
      <c r="B1310" s="10"/>
      <c r="C1310" s="9"/>
      <c r="D1310" s="10"/>
      <c r="E1310" s="10"/>
      <c r="F1310" s="6"/>
      <c r="G1310" s="29"/>
      <c r="H1310" s="14"/>
      <c r="I1310" s="15"/>
      <c r="J1310" s="14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6"/>
      <c r="B1311" s="10"/>
      <c r="C1311" s="9"/>
      <c r="D1311" s="10"/>
      <c r="E1311" s="10"/>
      <c r="F1311" s="6"/>
      <c r="G1311" s="29"/>
      <c r="H1311" s="14"/>
      <c r="I1311" s="15"/>
      <c r="J1311" s="14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6"/>
      <c r="B1312" s="10"/>
      <c r="C1312" s="9"/>
      <c r="D1312" s="10"/>
      <c r="E1312" s="10"/>
      <c r="F1312" s="6"/>
      <c r="G1312" s="29"/>
      <c r="H1312" s="14"/>
      <c r="I1312" s="15"/>
      <c r="J1312" s="14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6"/>
      <c r="B1313" s="10"/>
      <c r="C1313" s="9"/>
      <c r="D1313" s="10"/>
      <c r="E1313" s="10"/>
      <c r="F1313" s="6"/>
      <c r="G1313" s="29"/>
      <c r="H1313" s="14"/>
      <c r="I1313" s="15"/>
      <c r="J1313" s="14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6"/>
      <c r="B1314" s="10"/>
      <c r="C1314" s="9"/>
      <c r="D1314" s="10"/>
      <c r="E1314" s="10"/>
      <c r="F1314" s="6"/>
      <c r="G1314" s="29"/>
      <c r="H1314" s="14"/>
      <c r="I1314" s="15"/>
      <c r="J1314" s="14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6"/>
      <c r="B1315" s="10"/>
      <c r="C1315" s="9"/>
      <c r="D1315" s="10"/>
      <c r="E1315" s="10"/>
      <c r="F1315" s="6"/>
      <c r="G1315" s="29"/>
      <c r="H1315" s="14"/>
      <c r="I1315" s="15"/>
      <c r="J1315" s="14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6"/>
      <c r="B1316" s="10"/>
      <c r="C1316" s="9"/>
      <c r="D1316" s="10"/>
      <c r="E1316" s="10"/>
      <c r="F1316" s="6"/>
      <c r="G1316" s="29"/>
      <c r="H1316" s="14"/>
      <c r="I1316" s="15"/>
      <c r="J1316" s="14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6"/>
      <c r="B1317" s="10"/>
      <c r="C1317" s="9"/>
      <c r="D1317" s="10"/>
      <c r="E1317" s="10"/>
      <c r="F1317" s="6"/>
      <c r="G1317" s="29"/>
      <c r="H1317" s="14"/>
      <c r="I1317" s="15"/>
      <c r="J1317" s="14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6"/>
      <c r="B1318" s="10"/>
      <c r="C1318" s="9"/>
      <c r="D1318" s="10"/>
      <c r="E1318" s="10"/>
      <c r="F1318" s="6"/>
      <c r="G1318" s="29"/>
      <c r="H1318" s="14"/>
      <c r="I1318" s="15"/>
      <c r="J1318" s="14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6"/>
      <c r="B1319" s="10"/>
      <c r="C1319" s="9"/>
      <c r="D1319" s="10"/>
      <c r="E1319" s="10"/>
      <c r="F1319" s="6"/>
      <c r="G1319" s="29"/>
      <c r="H1319" s="14"/>
      <c r="I1319" s="15"/>
      <c r="J1319" s="14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6"/>
      <c r="B1320" s="10"/>
      <c r="C1320" s="9"/>
      <c r="D1320" s="10"/>
      <c r="E1320" s="10"/>
      <c r="F1320" s="6"/>
      <c r="G1320" s="29"/>
      <c r="H1320" s="14"/>
      <c r="I1320" s="15"/>
      <c r="J1320" s="14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6"/>
      <c r="B1321" s="10"/>
      <c r="C1321" s="9"/>
      <c r="D1321" s="10"/>
      <c r="E1321" s="10"/>
      <c r="F1321" s="6"/>
      <c r="G1321" s="29"/>
      <c r="H1321" s="14"/>
      <c r="I1321" s="15"/>
      <c r="J1321" s="14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6"/>
      <c r="B1322" s="10"/>
      <c r="C1322" s="9"/>
      <c r="D1322" s="10"/>
      <c r="E1322" s="10"/>
      <c r="F1322" s="6"/>
      <c r="G1322" s="29"/>
      <c r="H1322" s="14"/>
      <c r="I1322" s="15"/>
      <c r="J1322" s="14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6"/>
      <c r="B1323" s="10"/>
      <c r="C1323" s="9"/>
      <c r="D1323" s="10"/>
      <c r="E1323" s="10"/>
      <c r="F1323" s="6"/>
      <c r="G1323" s="29"/>
      <c r="H1323" s="14"/>
      <c r="I1323" s="15"/>
      <c r="J1323" s="14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6"/>
      <c r="B1324" s="10"/>
      <c r="C1324" s="9"/>
      <c r="D1324" s="10"/>
      <c r="E1324" s="10"/>
      <c r="F1324" s="6"/>
      <c r="G1324" s="29"/>
      <c r="H1324" s="14"/>
      <c r="I1324" s="15"/>
      <c r="J1324" s="14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6"/>
      <c r="B1325" s="10"/>
      <c r="C1325" s="9"/>
      <c r="D1325" s="10"/>
      <c r="E1325" s="10"/>
      <c r="F1325" s="6"/>
      <c r="G1325" s="29"/>
      <c r="H1325" s="14"/>
      <c r="I1325" s="15"/>
      <c r="J1325" s="14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6"/>
      <c r="B1326" s="10"/>
      <c r="C1326" s="9"/>
      <c r="D1326" s="10"/>
      <c r="E1326" s="10"/>
      <c r="F1326" s="6"/>
      <c r="G1326" s="29"/>
      <c r="H1326" s="14"/>
      <c r="I1326" s="15"/>
      <c r="J1326" s="14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6"/>
      <c r="B1327" s="10"/>
      <c r="C1327" s="9"/>
      <c r="D1327" s="10"/>
      <c r="E1327" s="10"/>
      <c r="F1327" s="6"/>
      <c r="G1327" s="29"/>
      <c r="H1327" s="14"/>
      <c r="I1327" s="15"/>
      <c r="J1327" s="14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6"/>
      <c r="B1328" s="10"/>
      <c r="C1328" s="9"/>
      <c r="D1328" s="10"/>
      <c r="E1328" s="10"/>
      <c r="F1328" s="6"/>
      <c r="G1328" s="29"/>
      <c r="H1328" s="14"/>
      <c r="I1328" s="15"/>
      <c r="J1328" s="14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6"/>
      <c r="B1329" s="10"/>
      <c r="C1329" s="9"/>
      <c r="D1329" s="10"/>
      <c r="E1329" s="10"/>
      <c r="F1329" s="6"/>
      <c r="G1329" s="29"/>
      <c r="H1329" s="14"/>
      <c r="I1329" s="15"/>
      <c r="J1329" s="14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6"/>
      <c r="B1330" s="10"/>
      <c r="C1330" s="9"/>
      <c r="D1330" s="10"/>
      <c r="E1330" s="10"/>
      <c r="F1330" s="6"/>
      <c r="G1330" s="29"/>
      <c r="H1330" s="14"/>
      <c r="I1330" s="15"/>
      <c r="J1330" s="14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6"/>
      <c r="B1331" s="10"/>
      <c r="C1331" s="9"/>
      <c r="D1331" s="10"/>
      <c r="E1331" s="10"/>
      <c r="F1331" s="6"/>
      <c r="G1331" s="29"/>
      <c r="H1331" s="14"/>
      <c r="I1331" s="15"/>
      <c r="J1331" s="14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6"/>
      <c r="B1332" s="10"/>
      <c r="C1332" s="9"/>
      <c r="D1332" s="10"/>
      <c r="E1332" s="10"/>
      <c r="F1332" s="6"/>
      <c r="G1332" s="29"/>
      <c r="H1332" s="14"/>
      <c r="I1332" s="15"/>
      <c r="J1332" s="14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6"/>
      <c r="B1333" s="10"/>
      <c r="C1333" s="9"/>
      <c r="D1333" s="10"/>
      <c r="E1333" s="10"/>
      <c r="F1333" s="6"/>
      <c r="G1333" s="29"/>
      <c r="H1333" s="14"/>
      <c r="I1333" s="15"/>
      <c r="J1333" s="14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6"/>
      <c r="B1334" s="10"/>
      <c r="C1334" s="9"/>
      <c r="D1334" s="10"/>
      <c r="E1334" s="10"/>
      <c r="F1334" s="6"/>
      <c r="G1334" s="29"/>
      <c r="H1334" s="14"/>
      <c r="I1334" s="15"/>
      <c r="J1334" s="14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6"/>
      <c r="B1335" s="10"/>
      <c r="C1335" s="9"/>
      <c r="D1335" s="10"/>
      <c r="E1335" s="10"/>
      <c r="F1335" s="6"/>
      <c r="G1335" s="29"/>
      <c r="H1335" s="14"/>
      <c r="I1335" s="15"/>
      <c r="J1335" s="14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6"/>
      <c r="B1336" s="10"/>
      <c r="C1336" s="9"/>
      <c r="D1336" s="10"/>
      <c r="E1336" s="10"/>
      <c r="F1336" s="6"/>
      <c r="G1336" s="29"/>
      <c r="H1336" s="14"/>
      <c r="I1336" s="15"/>
      <c r="J1336" s="14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6"/>
      <c r="B1337" s="10"/>
      <c r="C1337" s="9"/>
      <c r="D1337" s="10"/>
      <c r="E1337" s="10"/>
      <c r="F1337" s="6"/>
      <c r="G1337" s="29"/>
      <c r="H1337" s="14"/>
      <c r="I1337" s="15"/>
      <c r="J1337" s="14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6"/>
      <c r="B1338" s="10"/>
      <c r="C1338" s="9"/>
      <c r="D1338" s="10"/>
      <c r="E1338" s="10"/>
      <c r="F1338" s="6"/>
      <c r="G1338" s="29"/>
      <c r="H1338" s="14"/>
      <c r="I1338" s="15"/>
      <c r="J1338" s="14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6"/>
      <c r="B1339" s="10"/>
      <c r="C1339" s="9"/>
      <c r="D1339" s="10"/>
      <c r="E1339" s="10"/>
      <c r="F1339" s="6"/>
      <c r="G1339" s="29"/>
      <c r="H1339" s="14"/>
      <c r="I1339" s="15"/>
      <c r="J1339" s="14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6"/>
      <c r="B1340" s="10"/>
      <c r="C1340" s="9"/>
      <c r="D1340" s="10"/>
      <c r="E1340" s="10"/>
      <c r="F1340" s="6"/>
      <c r="G1340" s="29"/>
      <c r="H1340" s="14"/>
      <c r="I1340" s="15"/>
      <c r="J1340" s="14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6"/>
      <c r="B1341" s="10"/>
      <c r="C1341" s="9"/>
      <c r="D1341" s="10"/>
      <c r="E1341" s="10"/>
      <c r="F1341" s="6"/>
      <c r="G1341" s="29"/>
      <c r="H1341" s="14"/>
      <c r="I1341" s="15"/>
      <c r="J1341" s="14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6"/>
      <c r="B1342" s="10"/>
      <c r="C1342" s="9"/>
      <c r="D1342" s="10"/>
      <c r="E1342" s="10"/>
      <c r="F1342" s="6"/>
      <c r="G1342" s="29"/>
      <c r="H1342" s="14"/>
      <c r="I1342" s="15"/>
      <c r="J1342" s="14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6"/>
      <c r="B1343" s="10"/>
      <c r="C1343" s="9"/>
      <c r="D1343" s="10"/>
      <c r="E1343" s="10"/>
      <c r="F1343" s="6"/>
      <c r="G1343" s="29"/>
      <c r="H1343" s="14"/>
      <c r="I1343" s="15"/>
      <c r="J1343" s="14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6"/>
      <c r="B1344" s="10"/>
      <c r="C1344" s="9"/>
      <c r="D1344" s="10"/>
      <c r="E1344" s="10"/>
      <c r="F1344" s="6"/>
      <c r="G1344" s="29"/>
      <c r="H1344" s="14"/>
      <c r="I1344" s="15"/>
      <c r="J1344" s="14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6"/>
      <c r="B1345" s="10"/>
      <c r="C1345" s="9"/>
      <c r="D1345" s="10"/>
      <c r="E1345" s="10"/>
      <c r="F1345" s="6"/>
      <c r="G1345" s="29"/>
      <c r="H1345" s="14"/>
      <c r="I1345" s="15"/>
      <c r="J1345" s="14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6"/>
      <c r="B1346" s="10"/>
      <c r="C1346" s="9"/>
      <c r="D1346" s="10"/>
      <c r="E1346" s="10"/>
      <c r="F1346" s="6"/>
      <c r="G1346" s="29"/>
      <c r="H1346" s="14"/>
      <c r="I1346" s="15"/>
      <c r="J1346" s="14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6"/>
      <c r="B1347" s="10"/>
      <c r="C1347" s="9"/>
      <c r="D1347" s="10"/>
      <c r="E1347" s="10"/>
      <c r="F1347" s="6"/>
      <c r="G1347" s="29"/>
      <c r="H1347" s="14"/>
      <c r="I1347" s="15"/>
      <c r="J1347" s="14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6"/>
      <c r="B1348" s="10"/>
      <c r="C1348" s="9"/>
      <c r="D1348" s="10"/>
      <c r="E1348" s="10"/>
      <c r="F1348" s="6"/>
      <c r="G1348" s="29"/>
      <c r="H1348" s="14"/>
      <c r="I1348" s="15"/>
      <c r="J1348" s="14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6"/>
      <c r="B1349" s="10"/>
      <c r="C1349" s="9"/>
      <c r="D1349" s="10"/>
      <c r="E1349" s="10"/>
      <c r="F1349" s="6"/>
      <c r="G1349" s="29"/>
      <c r="H1349" s="14"/>
      <c r="I1349" s="15"/>
      <c r="J1349" s="14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6"/>
      <c r="B1350" s="10"/>
      <c r="C1350" s="9"/>
      <c r="D1350" s="10"/>
      <c r="E1350" s="10"/>
      <c r="F1350" s="6"/>
      <c r="G1350" s="29"/>
      <c r="H1350" s="14"/>
      <c r="I1350" s="15"/>
      <c r="J1350" s="14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6"/>
      <c r="B1351" s="10"/>
      <c r="C1351" s="9"/>
      <c r="D1351" s="10"/>
      <c r="E1351" s="10"/>
      <c r="F1351" s="6"/>
      <c r="G1351" s="29"/>
      <c r="H1351" s="14"/>
      <c r="I1351" s="15"/>
      <c r="J1351" s="14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6"/>
      <c r="B1352" s="10"/>
      <c r="C1352" s="9"/>
      <c r="D1352" s="10"/>
      <c r="E1352" s="10"/>
      <c r="F1352" s="6"/>
      <c r="G1352" s="29"/>
      <c r="H1352" s="14"/>
      <c r="I1352" s="15"/>
      <c r="J1352" s="14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6"/>
      <c r="B1353" s="10"/>
      <c r="C1353" s="9"/>
      <c r="D1353" s="10"/>
      <c r="E1353" s="10"/>
      <c r="F1353" s="6"/>
      <c r="G1353" s="29"/>
      <c r="H1353" s="14"/>
      <c r="I1353" s="15"/>
      <c r="J1353" s="14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6"/>
      <c r="B1354" s="10"/>
      <c r="C1354" s="9"/>
      <c r="D1354" s="10"/>
      <c r="E1354" s="10"/>
      <c r="F1354" s="6"/>
      <c r="G1354" s="29"/>
      <c r="H1354" s="14"/>
      <c r="I1354" s="15"/>
      <c r="J1354" s="14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6"/>
      <c r="B1355" s="10"/>
      <c r="C1355" s="9"/>
      <c r="D1355" s="10"/>
      <c r="E1355" s="10"/>
      <c r="F1355" s="6"/>
      <c r="G1355" s="29"/>
      <c r="H1355" s="14"/>
      <c r="I1355" s="15"/>
      <c r="J1355" s="14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6"/>
      <c r="B1356" s="10"/>
      <c r="C1356" s="9"/>
      <c r="D1356" s="10"/>
      <c r="E1356" s="10"/>
      <c r="F1356" s="6"/>
      <c r="G1356" s="29"/>
      <c r="H1356" s="14"/>
      <c r="I1356" s="15"/>
      <c r="J1356" s="14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6"/>
      <c r="B1357" s="10"/>
      <c r="C1357" s="9"/>
      <c r="D1357" s="10"/>
      <c r="E1357" s="10"/>
      <c r="F1357" s="6"/>
      <c r="G1357" s="29"/>
      <c r="H1357" s="14"/>
      <c r="I1357" s="15"/>
      <c r="J1357" s="14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6"/>
      <c r="B1358" s="10"/>
      <c r="C1358" s="9"/>
      <c r="D1358" s="10"/>
      <c r="E1358" s="10"/>
      <c r="F1358" s="6"/>
      <c r="G1358" s="29"/>
      <c r="H1358" s="14"/>
      <c r="I1358" s="15"/>
      <c r="J1358" s="14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6"/>
      <c r="B1359" s="10"/>
      <c r="C1359" s="9"/>
      <c r="D1359" s="10"/>
      <c r="E1359" s="10"/>
      <c r="F1359" s="6"/>
      <c r="G1359" s="29"/>
      <c r="H1359" s="14"/>
      <c r="I1359" s="15"/>
      <c r="J1359" s="14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6"/>
      <c r="B1360" s="10"/>
      <c r="C1360" s="9"/>
      <c r="D1360" s="10"/>
      <c r="E1360" s="10"/>
      <c r="F1360" s="6"/>
      <c r="G1360" s="29"/>
      <c r="H1360" s="14"/>
      <c r="I1360" s="15"/>
      <c r="J1360" s="14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</sheetData>
  <autoFilter ref="$A$1:$J$1251">
    <sortState ref="A1:J1251">
      <sortCondition ref="A1:A1251"/>
    </sortState>
  </autoFil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4.88"/>
    <col customWidth="1" min="3" max="3" width="4.38"/>
    <col customWidth="1" min="4" max="4" width="4.5"/>
    <col customWidth="1" min="5" max="5" width="4.38"/>
    <col customWidth="1" min="6" max="6" width="33.75"/>
    <col customWidth="1" min="7" max="7" width="7.5"/>
    <col customWidth="1" min="8" max="8" width="8.88"/>
    <col customWidth="1" min="9" max="9" width="10.88"/>
    <col customWidth="1" min="10" max="10" width="8.7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5" t="s">
        <v>6</v>
      </c>
      <c r="H1" s="136" t="s">
        <v>7</v>
      </c>
      <c r="I1" s="136" t="s">
        <v>8</v>
      </c>
      <c r="J1" s="136" t="s">
        <v>9</v>
      </c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7">
        <v>46028.0</v>
      </c>
      <c r="B2" s="138" t="s">
        <v>13</v>
      </c>
      <c r="C2" s="138">
        <v>70.0</v>
      </c>
      <c r="D2" s="138">
        <v>102.0</v>
      </c>
      <c r="E2" s="139"/>
      <c r="F2" s="140" t="s">
        <v>204</v>
      </c>
      <c r="G2" s="141">
        <v>46007.0</v>
      </c>
      <c r="H2" s="142"/>
      <c r="I2" s="143">
        <v>12149.37</v>
      </c>
      <c r="J2" s="92">
        <v>28921.26</v>
      </c>
      <c r="K2" s="14">
        <f>J2+H2-I2</f>
        <v>16771.89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144">
        <v>46029.0</v>
      </c>
      <c r="B3" s="138" t="s">
        <v>13</v>
      </c>
      <c r="C3" s="138" t="s">
        <v>205</v>
      </c>
      <c r="D3" s="138">
        <v>102.0</v>
      </c>
      <c r="E3" s="139"/>
      <c r="F3" s="145">
        <v>3010172.0</v>
      </c>
      <c r="G3" s="91"/>
      <c r="H3" s="72"/>
      <c r="I3" s="92">
        <v>0.0</v>
      </c>
      <c r="J3" s="72">
        <f t="shared" ref="J3:J29" si="1">J2-H3+I3</f>
        <v>28921.26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144">
        <v>46029.0</v>
      </c>
      <c r="B4" s="138" t="s">
        <v>13</v>
      </c>
      <c r="C4" s="138">
        <v>73.0</v>
      </c>
      <c r="D4" s="138">
        <v>102.0</v>
      </c>
      <c r="E4" s="139"/>
      <c r="F4" s="146" t="s">
        <v>206</v>
      </c>
      <c r="G4" s="147">
        <v>46020.0</v>
      </c>
      <c r="H4" s="87"/>
      <c r="I4" s="88">
        <v>10452.04</v>
      </c>
      <c r="J4" s="72">
        <f t="shared" si="1"/>
        <v>39373.3</v>
      </c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144">
        <v>46029.0</v>
      </c>
      <c r="B5" s="138" t="s">
        <v>13</v>
      </c>
      <c r="C5" s="138" t="s">
        <v>205</v>
      </c>
      <c r="D5" s="138">
        <v>102.0</v>
      </c>
      <c r="E5" s="139"/>
      <c r="F5" s="145">
        <v>3010172.0</v>
      </c>
      <c r="G5" s="91"/>
      <c r="H5" s="72"/>
      <c r="I5" s="92">
        <v>0.0</v>
      </c>
      <c r="J5" s="72">
        <f t="shared" si="1"/>
        <v>39373.3</v>
      </c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144">
        <v>46029.0</v>
      </c>
      <c r="B6" s="138" t="s">
        <v>13</v>
      </c>
      <c r="C6" s="138">
        <v>73.0</v>
      </c>
      <c r="D6" s="138">
        <v>102.0</v>
      </c>
      <c r="E6" s="139"/>
      <c r="F6" s="146" t="s">
        <v>206</v>
      </c>
      <c r="G6" s="147">
        <v>45986.0</v>
      </c>
      <c r="H6" s="87"/>
      <c r="I6" s="88">
        <v>4480.58</v>
      </c>
      <c r="J6" s="72">
        <f t="shared" si="1"/>
        <v>43853.88</v>
      </c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144">
        <v>46030.0</v>
      </c>
      <c r="B7" s="8" t="s">
        <v>13</v>
      </c>
      <c r="C7" s="8">
        <v>90.0</v>
      </c>
      <c r="D7" s="8">
        <v>102.0</v>
      </c>
      <c r="E7" s="10"/>
      <c r="F7" s="126" t="s">
        <v>185</v>
      </c>
      <c r="G7" s="148">
        <v>46028.0</v>
      </c>
      <c r="H7" s="72"/>
      <c r="I7" s="92">
        <v>15212.0</v>
      </c>
      <c r="J7" s="72">
        <f t="shared" si="1"/>
        <v>59065.88</v>
      </c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144">
        <v>46030.0</v>
      </c>
      <c r="B8" s="8" t="s">
        <v>13</v>
      </c>
      <c r="C8" s="8">
        <v>90.0</v>
      </c>
      <c r="D8" s="8">
        <v>102.0</v>
      </c>
      <c r="E8" s="149"/>
      <c r="F8" s="126" t="s">
        <v>185</v>
      </c>
      <c r="G8" s="150">
        <v>46027.0</v>
      </c>
      <c r="H8" s="151"/>
      <c r="I8" s="92">
        <v>28201.0</v>
      </c>
      <c r="J8" s="72">
        <f t="shared" si="1"/>
        <v>87266.88</v>
      </c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144">
        <v>46031.0</v>
      </c>
      <c r="B9" s="138" t="s">
        <v>10</v>
      </c>
      <c r="C9" s="138">
        <v>72.0</v>
      </c>
      <c r="D9" s="138">
        <v>612.0</v>
      </c>
      <c r="E9" s="139"/>
      <c r="F9" s="11" t="s">
        <v>207</v>
      </c>
      <c r="G9" s="12"/>
      <c r="H9" s="13">
        <v>490.0</v>
      </c>
      <c r="I9" s="72"/>
      <c r="J9" s="72">
        <f t="shared" si="1"/>
        <v>86776.88</v>
      </c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144">
        <v>46031.0</v>
      </c>
      <c r="B10" s="138" t="s">
        <v>10</v>
      </c>
      <c r="C10" s="138">
        <v>72.0</v>
      </c>
      <c r="D10" s="138">
        <v>147.0</v>
      </c>
      <c r="E10" s="139"/>
      <c r="F10" s="11" t="s">
        <v>12</v>
      </c>
      <c r="G10" s="12"/>
      <c r="H10" s="13">
        <v>78.4</v>
      </c>
      <c r="I10" s="72"/>
      <c r="J10" s="72">
        <f t="shared" si="1"/>
        <v>86698.48</v>
      </c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144">
        <v>46031.0</v>
      </c>
      <c r="B11" s="138" t="s">
        <v>3</v>
      </c>
      <c r="C11" s="139"/>
      <c r="D11" s="138">
        <v>102.0</v>
      </c>
      <c r="E11" s="152">
        <v>1.0</v>
      </c>
      <c r="F11" s="153" t="s">
        <v>208</v>
      </c>
      <c r="G11" s="91"/>
      <c r="H11" s="92">
        <v>37285.39</v>
      </c>
      <c r="I11" s="72"/>
      <c r="J11" s="72">
        <f t="shared" si="1"/>
        <v>49413.09</v>
      </c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144">
        <v>46031.0</v>
      </c>
      <c r="B12" s="138" t="s">
        <v>3</v>
      </c>
      <c r="C12" s="139"/>
      <c r="D12" s="138">
        <v>102.0</v>
      </c>
      <c r="E12" s="152">
        <v>2.0</v>
      </c>
      <c r="F12" s="153" t="s">
        <v>208</v>
      </c>
      <c r="G12" s="91"/>
      <c r="H12" s="92">
        <v>48740.08</v>
      </c>
      <c r="I12" s="72"/>
      <c r="J12" s="72">
        <f t="shared" si="1"/>
        <v>673.01</v>
      </c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>
      <c r="A13" s="144">
        <v>46034.0</v>
      </c>
      <c r="B13" s="8" t="s">
        <v>13</v>
      </c>
      <c r="C13" s="8">
        <v>70.0</v>
      </c>
      <c r="D13" s="8">
        <v>102.0</v>
      </c>
      <c r="E13" s="10"/>
      <c r="F13" s="154" t="s">
        <v>209</v>
      </c>
      <c r="G13" s="141">
        <v>46017.0</v>
      </c>
      <c r="H13" s="142"/>
      <c r="I13" s="143">
        <v>7186.0</v>
      </c>
      <c r="J13" s="72">
        <f t="shared" si="1"/>
        <v>7859.01</v>
      </c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>
      <c r="A14" s="144">
        <v>46034.0</v>
      </c>
      <c r="B14" s="8" t="s">
        <v>13</v>
      </c>
      <c r="C14" s="8" t="s">
        <v>205</v>
      </c>
      <c r="D14" s="8">
        <v>102.0</v>
      </c>
      <c r="E14" s="10"/>
      <c r="F14" s="155">
        <v>70880.0</v>
      </c>
      <c r="G14" s="91"/>
      <c r="H14" s="72"/>
      <c r="I14" s="92">
        <v>0.0</v>
      </c>
      <c r="J14" s="72">
        <f t="shared" si="1"/>
        <v>7859.01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>
      <c r="A15" s="144">
        <v>46037.0</v>
      </c>
      <c r="B15" s="138" t="s">
        <v>13</v>
      </c>
      <c r="C15" s="138">
        <v>70.0</v>
      </c>
      <c r="D15" s="138">
        <v>102.0</v>
      </c>
      <c r="E15" s="139"/>
      <c r="F15" s="85" t="s">
        <v>210</v>
      </c>
      <c r="G15" s="156">
        <v>46005.0</v>
      </c>
      <c r="H15" s="87"/>
      <c r="I15" s="88">
        <v>2239.07</v>
      </c>
      <c r="J15" s="72">
        <f t="shared" si="1"/>
        <v>10098.08</v>
      </c>
      <c r="K15" s="137"/>
      <c r="L15" s="137"/>
      <c r="M15" s="15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>
      <c r="A16" s="144">
        <v>46038.0</v>
      </c>
      <c r="B16" s="138" t="s">
        <v>13</v>
      </c>
      <c r="C16" s="138">
        <v>70.0</v>
      </c>
      <c r="D16" s="138">
        <v>102.0</v>
      </c>
      <c r="E16" s="139"/>
      <c r="F16" s="85" t="s">
        <v>211</v>
      </c>
      <c r="G16" s="158"/>
      <c r="H16" s="87"/>
      <c r="I16" s="88">
        <v>1265.43</v>
      </c>
      <c r="J16" s="72">
        <f t="shared" si="1"/>
        <v>11363.51</v>
      </c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>
      <c r="A17" s="144">
        <v>46041.0</v>
      </c>
      <c r="B17" s="138" t="s">
        <v>13</v>
      </c>
      <c r="C17" s="138" t="s">
        <v>205</v>
      </c>
      <c r="D17" s="138">
        <v>102.0</v>
      </c>
      <c r="E17" s="139"/>
      <c r="F17" s="145">
        <v>303056.0</v>
      </c>
      <c r="G17" s="91"/>
      <c r="H17" s="72"/>
      <c r="I17" s="92">
        <v>0.0</v>
      </c>
      <c r="J17" s="72">
        <f t="shared" si="1"/>
        <v>11363.51</v>
      </c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>
      <c r="A18" s="144">
        <v>46041.0</v>
      </c>
      <c r="B18" s="138" t="s">
        <v>13</v>
      </c>
      <c r="C18" s="138">
        <v>73.0</v>
      </c>
      <c r="D18" s="138">
        <v>102.0</v>
      </c>
      <c r="E18" s="139"/>
      <c r="F18" s="115" t="s">
        <v>212</v>
      </c>
      <c r="G18" s="159">
        <v>46015.0</v>
      </c>
      <c r="H18" s="160"/>
      <c r="I18" s="161">
        <v>4037.18</v>
      </c>
      <c r="J18" s="72">
        <f t="shared" si="1"/>
        <v>15400.69</v>
      </c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>
      <c r="A19" s="144">
        <v>46041.0</v>
      </c>
      <c r="B19" s="138" t="s">
        <v>13</v>
      </c>
      <c r="C19" s="138" t="s">
        <v>205</v>
      </c>
      <c r="D19" s="138">
        <v>102.0</v>
      </c>
      <c r="E19" s="139"/>
      <c r="F19" s="145">
        <v>303056.0</v>
      </c>
      <c r="G19" s="91"/>
      <c r="H19" s="72"/>
      <c r="I19" s="92">
        <v>0.0</v>
      </c>
      <c r="J19" s="72">
        <f t="shared" si="1"/>
        <v>15400.69</v>
      </c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144">
        <v>46041.0</v>
      </c>
      <c r="B20" s="138" t="s">
        <v>13</v>
      </c>
      <c r="C20" s="138">
        <v>73.0</v>
      </c>
      <c r="D20" s="138">
        <v>102.0</v>
      </c>
      <c r="E20" s="139"/>
      <c r="F20" s="115" t="s">
        <v>213</v>
      </c>
      <c r="G20" s="159">
        <v>46015.0</v>
      </c>
      <c r="H20" s="160"/>
      <c r="I20" s="161">
        <v>9339.36</v>
      </c>
      <c r="J20" s="72">
        <f t="shared" si="1"/>
        <v>24740.05</v>
      </c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144">
        <v>46041.0</v>
      </c>
      <c r="B21" s="138" t="s">
        <v>13</v>
      </c>
      <c r="C21" s="138">
        <v>73.0</v>
      </c>
      <c r="D21" s="138">
        <v>102.0</v>
      </c>
      <c r="E21" s="139"/>
      <c r="F21" s="162" t="s">
        <v>214</v>
      </c>
      <c r="G21" s="159">
        <v>46024.0</v>
      </c>
      <c r="H21" s="160"/>
      <c r="I21" s="161">
        <v>3395.98</v>
      </c>
      <c r="J21" s="72">
        <f t="shared" si="1"/>
        <v>28136.03</v>
      </c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144">
        <v>46043.0</v>
      </c>
      <c r="B22" s="138" t="s">
        <v>13</v>
      </c>
      <c r="C22" s="138">
        <v>70.0</v>
      </c>
      <c r="D22" s="138">
        <v>102.0</v>
      </c>
      <c r="E22" s="139"/>
      <c r="F22" s="85" t="s">
        <v>215</v>
      </c>
      <c r="G22" s="163" t="s">
        <v>216</v>
      </c>
      <c r="H22" s="87"/>
      <c r="I22" s="88">
        <v>2440.11</v>
      </c>
      <c r="J22" s="72">
        <f t="shared" si="1"/>
        <v>30576.14</v>
      </c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144">
        <v>46043.0</v>
      </c>
      <c r="B23" s="8" t="s">
        <v>13</v>
      </c>
      <c r="C23" s="8">
        <v>73.0</v>
      </c>
      <c r="D23" s="8">
        <v>102.0</v>
      </c>
      <c r="E23" s="10"/>
      <c r="F23" s="115" t="s">
        <v>217</v>
      </c>
      <c r="G23" s="159">
        <v>46022.0</v>
      </c>
      <c r="H23" s="160"/>
      <c r="I23" s="161">
        <v>11970.67</v>
      </c>
      <c r="J23" s="72">
        <f t="shared" si="1"/>
        <v>42546.81</v>
      </c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144">
        <v>46043.0</v>
      </c>
      <c r="B24" s="8" t="s">
        <v>13</v>
      </c>
      <c r="C24" s="8">
        <v>73.0</v>
      </c>
      <c r="D24" s="8">
        <v>102.0</v>
      </c>
      <c r="E24" s="10"/>
      <c r="F24" s="115" t="s">
        <v>217</v>
      </c>
      <c r="G24" s="159">
        <v>46030.0</v>
      </c>
      <c r="H24" s="160"/>
      <c r="I24" s="161">
        <v>15244.61</v>
      </c>
      <c r="J24" s="72">
        <f t="shared" si="1"/>
        <v>57791.42</v>
      </c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144">
        <v>46043.0</v>
      </c>
      <c r="B25" s="8" t="s">
        <v>13</v>
      </c>
      <c r="C25" s="8">
        <v>73.0</v>
      </c>
      <c r="D25" s="8">
        <v>102.0</v>
      </c>
      <c r="E25" s="10"/>
      <c r="F25" s="115" t="s">
        <v>217</v>
      </c>
      <c r="G25" s="159">
        <v>46038.0</v>
      </c>
      <c r="H25" s="160"/>
      <c r="I25" s="161">
        <v>9781.57</v>
      </c>
      <c r="J25" s="72">
        <f t="shared" si="1"/>
        <v>67572.99</v>
      </c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144">
        <v>46045.0</v>
      </c>
      <c r="B26" s="138" t="s">
        <v>31</v>
      </c>
      <c r="C26" s="139"/>
      <c r="D26" s="138" t="s">
        <v>32</v>
      </c>
      <c r="E26" s="139"/>
      <c r="F26" s="164" t="s">
        <v>218</v>
      </c>
      <c r="G26" s="98"/>
      <c r="H26" s="99">
        <v>65000.0</v>
      </c>
      <c r="I26" s="72"/>
      <c r="J26" s="72">
        <f t="shared" si="1"/>
        <v>2572.99</v>
      </c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144">
        <v>46051.0</v>
      </c>
      <c r="B27" s="138" t="s">
        <v>13</v>
      </c>
      <c r="C27" s="138">
        <v>10.0</v>
      </c>
      <c r="D27" s="138">
        <v>102.0</v>
      </c>
      <c r="E27" s="139"/>
      <c r="F27" s="85" t="s">
        <v>219</v>
      </c>
      <c r="G27" s="158"/>
      <c r="H27" s="87"/>
      <c r="I27" s="88">
        <v>25443.76</v>
      </c>
      <c r="J27" s="72">
        <f t="shared" si="1"/>
        <v>28016.75</v>
      </c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144">
        <v>46051.0</v>
      </c>
      <c r="B28" s="138" t="s">
        <v>13</v>
      </c>
      <c r="C28" s="138">
        <v>10.0</v>
      </c>
      <c r="D28" s="138">
        <v>102.0</v>
      </c>
      <c r="E28" s="139"/>
      <c r="F28" s="85" t="s">
        <v>220</v>
      </c>
      <c r="G28" s="158"/>
      <c r="H28" s="87"/>
      <c r="I28" s="88">
        <v>12470.0</v>
      </c>
      <c r="J28" s="72">
        <f t="shared" si="1"/>
        <v>40486.75</v>
      </c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144">
        <v>46052.0</v>
      </c>
      <c r="B29" s="138" t="s">
        <v>31</v>
      </c>
      <c r="C29" s="139"/>
      <c r="D29" s="138" t="s">
        <v>32</v>
      </c>
      <c r="E29" s="139"/>
      <c r="F29" s="164" t="s">
        <v>221</v>
      </c>
      <c r="G29" s="98"/>
      <c r="H29" s="99">
        <v>40000.0</v>
      </c>
      <c r="I29" s="72"/>
      <c r="J29" s="165">
        <f t="shared" si="1"/>
        <v>486.75</v>
      </c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137"/>
      <c r="B30" s="139"/>
      <c r="C30" s="139"/>
      <c r="D30" s="139"/>
      <c r="E30" s="139"/>
      <c r="F30" s="166"/>
      <c r="G30" s="91"/>
      <c r="H30" s="72"/>
      <c r="I30" s="72"/>
      <c r="J30" s="72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137"/>
      <c r="B31" s="139"/>
      <c r="C31" s="139"/>
      <c r="D31" s="139"/>
      <c r="E31" s="139"/>
      <c r="F31" s="166"/>
      <c r="G31" s="91"/>
      <c r="H31" s="72">
        <f>SUM(H2:H29)</f>
        <v>191593.87</v>
      </c>
      <c r="I31" s="72">
        <f>SUM(I2:I29)+K2</f>
        <v>192080.62</v>
      </c>
      <c r="J31" s="72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137"/>
      <c r="B32" s="139"/>
      <c r="C32" s="139"/>
      <c r="D32" s="139"/>
      <c r="E32" s="139"/>
      <c r="F32" s="166"/>
      <c r="G32" s="91"/>
      <c r="H32" s="72"/>
      <c r="I32" s="92">
        <f>I31-H31</f>
        <v>486.75</v>
      </c>
      <c r="J32" s="72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137"/>
      <c r="B33" s="139"/>
      <c r="C33" s="139"/>
      <c r="D33" s="139"/>
      <c r="E33" s="139"/>
      <c r="F33" s="166"/>
      <c r="G33" s="91"/>
      <c r="H33" s="72"/>
      <c r="J33" s="72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137"/>
      <c r="B34" s="139"/>
      <c r="C34" s="139"/>
      <c r="D34" s="139"/>
      <c r="E34" s="139"/>
      <c r="F34" s="166"/>
      <c r="G34" s="91"/>
      <c r="H34" s="72"/>
      <c r="I34" s="92"/>
      <c r="J34" s="72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137"/>
      <c r="B35" s="139"/>
      <c r="C35" s="139"/>
      <c r="D35" s="139"/>
      <c r="E35" s="139"/>
      <c r="F35" s="166"/>
      <c r="G35" s="91"/>
      <c r="H35" s="72"/>
      <c r="I35" s="92"/>
      <c r="J35" s="72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137"/>
      <c r="B36" s="139"/>
      <c r="C36" s="139"/>
      <c r="D36" s="139"/>
      <c r="E36" s="139"/>
      <c r="F36" s="166"/>
      <c r="G36" s="91"/>
      <c r="H36" s="72"/>
      <c r="I36" s="92"/>
      <c r="J36" s="72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137"/>
      <c r="B37" s="139"/>
      <c r="C37" s="139"/>
      <c r="D37" s="139"/>
      <c r="E37" s="139"/>
      <c r="F37" s="166"/>
      <c r="G37" s="91"/>
      <c r="H37" s="72"/>
      <c r="I37" s="92"/>
      <c r="J37" s="72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137"/>
      <c r="B38" s="139"/>
      <c r="C38" s="139"/>
      <c r="D38" s="139"/>
      <c r="E38" s="139"/>
      <c r="F38" s="166"/>
      <c r="G38" s="91"/>
      <c r="H38" s="72"/>
      <c r="I38" s="72"/>
      <c r="J38" s="72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137"/>
      <c r="B39" s="139"/>
      <c r="C39" s="139"/>
      <c r="D39" s="139"/>
      <c r="E39" s="139"/>
      <c r="F39" s="166"/>
      <c r="G39" s="91"/>
      <c r="H39" s="72"/>
      <c r="I39" s="72"/>
      <c r="J39" s="72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137"/>
      <c r="B40" s="139"/>
      <c r="C40" s="139"/>
      <c r="D40" s="139"/>
      <c r="E40" s="139"/>
      <c r="F40" s="166"/>
      <c r="G40" s="91"/>
      <c r="H40" s="72"/>
      <c r="I40" s="72"/>
      <c r="J40" s="72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137"/>
      <c r="B41" s="139"/>
      <c r="C41" s="139"/>
      <c r="D41" s="139"/>
      <c r="E41" s="139"/>
      <c r="F41" s="166"/>
      <c r="G41" s="91"/>
      <c r="H41" s="72"/>
      <c r="I41" s="72"/>
      <c r="J41" s="72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137"/>
      <c r="B42" s="139"/>
      <c r="C42" s="139"/>
      <c r="D42" s="139"/>
      <c r="E42" s="139"/>
      <c r="F42" s="166"/>
      <c r="G42" s="91"/>
      <c r="H42" s="72"/>
      <c r="I42" s="72"/>
      <c r="J42" s="72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137"/>
      <c r="B43" s="139"/>
      <c r="C43" s="139"/>
      <c r="D43" s="139"/>
      <c r="E43" s="139"/>
      <c r="F43" s="166"/>
      <c r="G43" s="91"/>
      <c r="H43" s="72"/>
      <c r="I43" s="72"/>
      <c r="J43" s="72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137"/>
      <c r="B44" s="139"/>
      <c r="C44" s="139"/>
      <c r="D44" s="139"/>
      <c r="E44" s="139"/>
      <c r="F44" s="166"/>
      <c r="G44" s="91"/>
      <c r="H44" s="72"/>
      <c r="I44" s="72"/>
      <c r="J44" s="72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137"/>
      <c r="B45" s="139"/>
      <c r="C45" s="139"/>
      <c r="D45" s="139"/>
      <c r="E45" s="139"/>
      <c r="F45" s="166"/>
      <c r="G45" s="91"/>
      <c r="H45" s="72"/>
      <c r="I45" s="72"/>
      <c r="J45" s="72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137"/>
      <c r="B46" s="139"/>
      <c r="C46" s="139"/>
      <c r="D46" s="139"/>
      <c r="E46" s="139"/>
      <c r="F46" s="166"/>
      <c r="G46" s="91"/>
      <c r="H46" s="72"/>
      <c r="I46" s="72"/>
      <c r="J46" s="72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137"/>
      <c r="B47" s="139"/>
      <c r="C47" s="139"/>
      <c r="D47" s="139"/>
      <c r="E47" s="139"/>
      <c r="F47" s="166"/>
      <c r="G47" s="91"/>
      <c r="H47" s="72"/>
      <c r="I47" s="72"/>
      <c r="J47" s="72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137"/>
      <c r="B48" s="139"/>
      <c r="C48" s="139"/>
      <c r="D48" s="139"/>
      <c r="E48" s="139"/>
      <c r="F48" s="166"/>
      <c r="G48" s="91"/>
      <c r="H48" s="72"/>
      <c r="I48" s="72"/>
      <c r="J48" s="72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137"/>
      <c r="B49" s="139"/>
      <c r="C49" s="139"/>
      <c r="D49" s="139"/>
      <c r="E49" s="139"/>
      <c r="F49" s="166"/>
      <c r="G49" s="91"/>
      <c r="H49" s="72"/>
      <c r="I49" s="72"/>
      <c r="J49" s="72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137"/>
      <c r="B50" s="139"/>
      <c r="C50" s="139"/>
      <c r="D50" s="139"/>
      <c r="E50" s="139"/>
      <c r="F50" s="166"/>
      <c r="G50" s="91"/>
      <c r="H50" s="72"/>
      <c r="I50" s="72"/>
      <c r="J50" s="72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137"/>
      <c r="B51" s="139"/>
      <c r="C51" s="139"/>
      <c r="D51" s="139"/>
      <c r="E51" s="139"/>
      <c r="F51" s="166"/>
      <c r="G51" s="91"/>
      <c r="H51" s="72"/>
      <c r="I51" s="72"/>
      <c r="J51" s="72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137"/>
      <c r="B52" s="139"/>
      <c r="C52" s="139"/>
      <c r="D52" s="139"/>
      <c r="E52" s="139"/>
      <c r="F52" s="166"/>
      <c r="G52" s="91"/>
      <c r="H52" s="72"/>
      <c r="I52" s="72"/>
      <c r="J52" s="72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137"/>
      <c r="B53" s="139"/>
      <c r="C53" s="139"/>
      <c r="D53" s="139"/>
      <c r="E53" s="139"/>
      <c r="F53" s="166"/>
      <c r="G53" s="91"/>
      <c r="H53" s="72"/>
      <c r="I53" s="72"/>
      <c r="J53" s="72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137"/>
      <c r="B54" s="139"/>
      <c r="C54" s="139"/>
      <c r="D54" s="139"/>
      <c r="E54" s="139"/>
      <c r="F54" s="166"/>
      <c r="G54" s="91"/>
      <c r="H54" s="72"/>
      <c r="I54" s="72"/>
      <c r="J54" s="72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137"/>
      <c r="B55" s="139"/>
      <c r="C55" s="139"/>
      <c r="D55" s="139"/>
      <c r="E55" s="139"/>
      <c r="F55" s="166"/>
      <c r="G55" s="91"/>
      <c r="H55" s="72"/>
      <c r="I55" s="72"/>
      <c r="J55" s="72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137"/>
      <c r="B56" s="139"/>
      <c r="C56" s="139"/>
      <c r="D56" s="139"/>
      <c r="E56" s="139"/>
      <c r="F56" s="166"/>
      <c r="G56" s="91"/>
      <c r="H56" s="72"/>
      <c r="I56" s="72"/>
      <c r="J56" s="72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137"/>
      <c r="B57" s="139"/>
      <c r="C57" s="139"/>
      <c r="D57" s="139"/>
      <c r="E57" s="139"/>
      <c r="F57" s="166"/>
      <c r="G57" s="91"/>
      <c r="H57" s="72"/>
      <c r="I57" s="72"/>
      <c r="J57" s="72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37"/>
      <c r="B58" s="139"/>
      <c r="C58" s="139"/>
      <c r="D58" s="139"/>
      <c r="E58" s="139"/>
      <c r="F58" s="166"/>
      <c r="G58" s="91"/>
      <c r="H58" s="72"/>
      <c r="I58" s="72"/>
      <c r="J58" s="72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>
      <c r="A59" s="137"/>
      <c r="B59" s="139"/>
      <c r="C59" s="139"/>
      <c r="D59" s="139"/>
      <c r="E59" s="139"/>
      <c r="F59" s="166"/>
      <c r="G59" s="91"/>
      <c r="H59" s="72"/>
      <c r="I59" s="72"/>
      <c r="J59" s="72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>
      <c r="A60" s="137"/>
      <c r="B60" s="139"/>
      <c r="C60" s="139"/>
      <c r="D60" s="139"/>
      <c r="E60" s="139"/>
      <c r="F60" s="166"/>
      <c r="G60" s="91"/>
      <c r="H60" s="72"/>
      <c r="I60" s="72"/>
      <c r="J60" s="72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>
      <c r="A61" s="137"/>
      <c r="B61" s="139"/>
      <c r="C61" s="139"/>
      <c r="D61" s="139"/>
      <c r="E61" s="139"/>
      <c r="F61" s="166"/>
      <c r="G61" s="91"/>
      <c r="H61" s="72"/>
      <c r="I61" s="72"/>
      <c r="J61" s="72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>
      <c r="A62" s="137"/>
      <c r="B62" s="139"/>
      <c r="C62" s="139"/>
      <c r="D62" s="139"/>
      <c r="E62" s="139"/>
      <c r="F62" s="166"/>
      <c r="G62" s="91"/>
      <c r="H62" s="72"/>
      <c r="I62" s="72"/>
      <c r="J62" s="72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>
      <c r="A63" s="137"/>
      <c r="B63" s="139"/>
      <c r="C63" s="139"/>
      <c r="D63" s="139"/>
      <c r="E63" s="139"/>
      <c r="F63" s="166"/>
      <c r="G63" s="91"/>
      <c r="H63" s="72"/>
      <c r="I63" s="72"/>
      <c r="J63" s="72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>
      <c r="A64" s="137"/>
      <c r="B64" s="139"/>
      <c r="C64" s="139"/>
      <c r="D64" s="139"/>
      <c r="E64" s="139"/>
      <c r="F64" s="166"/>
      <c r="G64" s="91"/>
      <c r="H64" s="72"/>
      <c r="I64" s="72"/>
      <c r="J64" s="72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>
      <c r="A65" s="137"/>
      <c r="B65" s="139"/>
      <c r="C65" s="139"/>
      <c r="D65" s="139"/>
      <c r="E65" s="139"/>
      <c r="F65" s="166"/>
      <c r="G65" s="91"/>
      <c r="H65" s="72"/>
      <c r="I65" s="72"/>
      <c r="J65" s="72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>
      <c r="A66" s="137"/>
      <c r="B66" s="139"/>
      <c r="C66" s="139"/>
      <c r="D66" s="139"/>
      <c r="E66" s="139"/>
      <c r="F66" s="166"/>
      <c r="G66" s="91"/>
      <c r="H66" s="72"/>
      <c r="I66" s="72"/>
      <c r="J66" s="72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>
      <c r="A67" s="137"/>
      <c r="B67" s="139"/>
      <c r="C67" s="139"/>
      <c r="D67" s="139"/>
      <c r="E67" s="139"/>
      <c r="F67" s="166"/>
      <c r="G67" s="91"/>
      <c r="H67" s="72"/>
      <c r="I67" s="72"/>
      <c r="J67" s="72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>
      <c r="A68" s="137"/>
      <c r="B68" s="139"/>
      <c r="C68" s="139"/>
      <c r="D68" s="139"/>
      <c r="E68" s="139"/>
      <c r="F68" s="166"/>
      <c r="G68" s="91"/>
      <c r="H68" s="72"/>
      <c r="I68" s="72"/>
      <c r="J68" s="72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>
      <c r="A69" s="137"/>
      <c r="B69" s="139"/>
      <c r="C69" s="139"/>
      <c r="D69" s="139"/>
      <c r="E69" s="139"/>
      <c r="F69" s="166"/>
      <c r="G69" s="91"/>
      <c r="H69" s="72"/>
      <c r="I69" s="72"/>
      <c r="J69" s="72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>
      <c r="A70" s="137"/>
      <c r="B70" s="139"/>
      <c r="C70" s="139"/>
      <c r="D70" s="139"/>
      <c r="E70" s="139"/>
      <c r="F70" s="166"/>
      <c r="G70" s="91"/>
      <c r="H70" s="72"/>
      <c r="I70" s="72"/>
      <c r="J70" s="72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>
      <c r="A71" s="137"/>
      <c r="B71" s="139"/>
      <c r="C71" s="139"/>
      <c r="D71" s="139"/>
      <c r="E71" s="139"/>
      <c r="F71" s="166"/>
      <c r="G71" s="91"/>
      <c r="H71" s="72"/>
      <c r="I71" s="72"/>
      <c r="J71" s="72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>
      <c r="A72" s="137"/>
      <c r="B72" s="139"/>
      <c r="C72" s="139"/>
      <c r="D72" s="139"/>
      <c r="E72" s="139"/>
      <c r="F72" s="166"/>
      <c r="G72" s="91"/>
      <c r="H72" s="72"/>
      <c r="I72" s="72"/>
      <c r="J72" s="72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>
      <c r="A73" s="137"/>
      <c r="B73" s="139"/>
      <c r="C73" s="139"/>
      <c r="D73" s="139"/>
      <c r="E73" s="139"/>
      <c r="F73" s="166"/>
      <c r="G73" s="91"/>
      <c r="H73" s="72"/>
      <c r="I73" s="72"/>
      <c r="J73" s="72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>
      <c r="A74" s="137"/>
      <c r="B74" s="139"/>
      <c r="C74" s="139"/>
      <c r="D74" s="139"/>
      <c r="E74" s="139"/>
      <c r="F74" s="166"/>
      <c r="G74" s="91"/>
      <c r="H74" s="72"/>
      <c r="I74" s="72"/>
      <c r="J74" s="72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>
      <c r="A75" s="137"/>
      <c r="B75" s="139"/>
      <c r="C75" s="139"/>
      <c r="D75" s="139"/>
      <c r="E75" s="139"/>
      <c r="F75" s="166"/>
      <c r="G75" s="91"/>
      <c r="H75" s="72"/>
      <c r="I75" s="72"/>
      <c r="J75" s="72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>
      <c r="A76" s="137"/>
      <c r="B76" s="139"/>
      <c r="C76" s="139"/>
      <c r="D76" s="139"/>
      <c r="E76" s="139"/>
      <c r="F76" s="166"/>
      <c r="G76" s="91"/>
      <c r="H76" s="72"/>
      <c r="I76" s="72"/>
      <c r="J76" s="72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>
      <c r="A77" s="137"/>
      <c r="B77" s="139"/>
      <c r="C77" s="139"/>
      <c r="D77" s="139"/>
      <c r="E77" s="139"/>
      <c r="F77" s="166"/>
      <c r="G77" s="91"/>
      <c r="H77" s="72"/>
      <c r="I77" s="72"/>
      <c r="J77" s="72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>
      <c r="A78" s="137"/>
      <c r="B78" s="139"/>
      <c r="C78" s="139"/>
      <c r="D78" s="139"/>
      <c r="E78" s="139"/>
      <c r="F78" s="166"/>
      <c r="G78" s="91"/>
      <c r="H78" s="72"/>
      <c r="I78" s="72"/>
      <c r="J78" s="72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>
      <c r="A79" s="137"/>
      <c r="B79" s="139"/>
      <c r="C79" s="139"/>
      <c r="D79" s="139"/>
      <c r="E79" s="139"/>
      <c r="F79" s="166"/>
      <c r="G79" s="91"/>
      <c r="H79" s="72"/>
      <c r="I79" s="72"/>
      <c r="J79" s="72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>
      <c r="A80" s="137"/>
      <c r="B80" s="139"/>
      <c r="C80" s="139"/>
      <c r="D80" s="139"/>
      <c r="E80" s="139"/>
      <c r="F80" s="166"/>
      <c r="G80" s="91"/>
      <c r="H80" s="72"/>
      <c r="I80" s="72"/>
      <c r="J80" s="72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>
      <c r="A81" s="137"/>
      <c r="B81" s="139"/>
      <c r="C81" s="139"/>
      <c r="D81" s="139"/>
      <c r="E81" s="139"/>
      <c r="F81" s="166"/>
      <c r="G81" s="91"/>
      <c r="H81" s="72"/>
      <c r="I81" s="72"/>
      <c r="J81" s="72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>
      <c r="A82" s="137"/>
      <c r="B82" s="139"/>
      <c r="C82" s="139"/>
      <c r="D82" s="139"/>
      <c r="E82" s="139"/>
      <c r="F82" s="166"/>
      <c r="G82" s="91"/>
      <c r="H82" s="72"/>
      <c r="I82" s="72"/>
      <c r="J82" s="72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>
      <c r="A83" s="137"/>
      <c r="B83" s="139"/>
      <c r="C83" s="139"/>
      <c r="D83" s="139"/>
      <c r="E83" s="139"/>
      <c r="F83" s="166"/>
      <c r="G83" s="91"/>
      <c r="H83" s="72"/>
      <c r="I83" s="72"/>
      <c r="J83" s="72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>
      <c r="A84" s="137"/>
      <c r="B84" s="139"/>
      <c r="C84" s="139"/>
      <c r="D84" s="139"/>
      <c r="E84" s="139"/>
      <c r="F84" s="166"/>
      <c r="G84" s="91"/>
      <c r="H84" s="72"/>
      <c r="I84" s="72"/>
      <c r="J84" s="72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>
      <c r="A85" s="137"/>
      <c r="B85" s="139"/>
      <c r="C85" s="139"/>
      <c r="D85" s="139"/>
      <c r="E85" s="139"/>
      <c r="F85" s="166"/>
      <c r="G85" s="91"/>
      <c r="H85" s="72"/>
      <c r="I85" s="72"/>
      <c r="J85" s="72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>
      <c r="A86" s="137"/>
      <c r="B86" s="139"/>
      <c r="C86" s="139"/>
      <c r="D86" s="139"/>
      <c r="E86" s="139"/>
      <c r="F86" s="166"/>
      <c r="G86" s="91"/>
      <c r="H86" s="72"/>
      <c r="I86" s="72"/>
      <c r="J86" s="72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>
      <c r="A87" s="137"/>
      <c r="B87" s="139"/>
      <c r="C87" s="139"/>
      <c r="D87" s="139"/>
      <c r="E87" s="139"/>
      <c r="F87" s="166"/>
      <c r="G87" s="91"/>
      <c r="H87" s="72"/>
      <c r="I87" s="72"/>
      <c r="J87" s="72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>
      <c r="A88" s="137"/>
      <c r="B88" s="139"/>
      <c r="C88" s="139"/>
      <c r="D88" s="139"/>
      <c r="E88" s="139"/>
      <c r="F88" s="166"/>
      <c r="G88" s="91"/>
      <c r="H88" s="72"/>
      <c r="I88" s="72"/>
      <c r="J88" s="72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>
      <c r="A89" s="137"/>
      <c r="B89" s="139"/>
      <c r="C89" s="139"/>
      <c r="D89" s="139"/>
      <c r="E89" s="139"/>
      <c r="F89" s="166"/>
      <c r="G89" s="91"/>
      <c r="H89" s="72"/>
      <c r="I89" s="72"/>
      <c r="J89" s="72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>
      <c r="A90" s="137"/>
      <c r="B90" s="139"/>
      <c r="C90" s="139"/>
      <c r="D90" s="139"/>
      <c r="E90" s="139"/>
      <c r="F90" s="166"/>
      <c r="G90" s="91"/>
      <c r="H90" s="72"/>
      <c r="I90" s="72"/>
      <c r="J90" s="72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>
      <c r="A91" s="137"/>
      <c r="B91" s="139"/>
      <c r="C91" s="139"/>
      <c r="D91" s="139"/>
      <c r="E91" s="139"/>
      <c r="F91" s="166"/>
      <c r="G91" s="91"/>
      <c r="H91" s="72"/>
      <c r="I91" s="72"/>
      <c r="J91" s="72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>
      <c r="A92" s="137"/>
      <c r="B92" s="139"/>
      <c r="C92" s="139"/>
      <c r="D92" s="139"/>
      <c r="E92" s="139"/>
      <c r="F92" s="166"/>
      <c r="G92" s="91"/>
      <c r="H92" s="72"/>
      <c r="I92" s="72"/>
      <c r="J92" s="72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137"/>
      <c r="B93" s="139"/>
      <c r="C93" s="139"/>
      <c r="D93" s="139"/>
      <c r="E93" s="139"/>
      <c r="F93" s="166"/>
      <c r="G93" s="91"/>
      <c r="H93" s="72"/>
      <c r="I93" s="72"/>
      <c r="J93" s="72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>
      <c r="A94" s="137"/>
      <c r="B94" s="139"/>
      <c r="C94" s="139"/>
      <c r="D94" s="139"/>
      <c r="E94" s="139"/>
      <c r="F94" s="166"/>
      <c r="G94" s="91"/>
      <c r="H94" s="72"/>
      <c r="I94" s="72"/>
      <c r="J94" s="72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137"/>
      <c r="B95" s="139"/>
      <c r="C95" s="139"/>
      <c r="D95" s="139"/>
      <c r="E95" s="139"/>
      <c r="F95" s="166"/>
      <c r="G95" s="91"/>
      <c r="H95" s="72"/>
      <c r="I95" s="72"/>
      <c r="J95" s="72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>
      <c r="A96" s="137"/>
      <c r="B96" s="139"/>
      <c r="C96" s="139"/>
      <c r="D96" s="139"/>
      <c r="E96" s="139"/>
      <c r="F96" s="166"/>
      <c r="G96" s="91"/>
      <c r="H96" s="72"/>
      <c r="I96" s="72"/>
      <c r="J96" s="72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>
      <c r="A97" s="137"/>
      <c r="B97" s="139"/>
      <c r="C97" s="139"/>
      <c r="D97" s="139"/>
      <c r="E97" s="139"/>
      <c r="F97" s="166"/>
      <c r="G97" s="91"/>
      <c r="H97" s="72"/>
      <c r="I97" s="72"/>
      <c r="J97" s="72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>
      <c r="A98" s="137"/>
      <c r="B98" s="139"/>
      <c r="C98" s="139"/>
      <c r="D98" s="139"/>
      <c r="E98" s="139"/>
      <c r="F98" s="166"/>
      <c r="G98" s="91"/>
      <c r="H98" s="72"/>
      <c r="I98" s="72"/>
      <c r="J98" s="72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>
      <c r="A99" s="137"/>
      <c r="B99" s="139"/>
      <c r="C99" s="139"/>
      <c r="D99" s="139"/>
      <c r="E99" s="139"/>
      <c r="F99" s="166"/>
      <c r="G99" s="91"/>
      <c r="H99" s="72"/>
      <c r="I99" s="72"/>
      <c r="J99" s="72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137"/>
      <c r="B100" s="139"/>
      <c r="C100" s="139"/>
      <c r="D100" s="139"/>
      <c r="E100" s="139"/>
      <c r="F100" s="166"/>
      <c r="G100" s="91"/>
      <c r="H100" s="72"/>
      <c r="I100" s="72"/>
      <c r="J100" s="72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>
      <c r="A101" s="137"/>
      <c r="B101" s="139"/>
      <c r="C101" s="139"/>
      <c r="D101" s="139"/>
      <c r="E101" s="139"/>
      <c r="F101" s="166"/>
      <c r="G101" s="91"/>
      <c r="H101" s="72"/>
      <c r="I101" s="72"/>
      <c r="J101" s="72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>
      <c r="A102" s="137"/>
      <c r="B102" s="139"/>
      <c r="C102" s="139"/>
      <c r="D102" s="139"/>
      <c r="E102" s="139"/>
      <c r="F102" s="166"/>
      <c r="G102" s="91"/>
      <c r="H102" s="72"/>
      <c r="I102" s="72"/>
      <c r="J102" s="72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>
      <c r="A103" s="137"/>
      <c r="B103" s="139"/>
      <c r="C103" s="139"/>
      <c r="D103" s="139"/>
      <c r="E103" s="139"/>
      <c r="F103" s="166"/>
      <c r="G103" s="91"/>
      <c r="H103" s="72"/>
      <c r="I103" s="72"/>
      <c r="J103" s="72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>
      <c r="A104" s="137"/>
      <c r="B104" s="139"/>
      <c r="C104" s="139"/>
      <c r="D104" s="139"/>
      <c r="E104" s="139"/>
      <c r="F104" s="166"/>
      <c r="G104" s="91"/>
      <c r="H104" s="72"/>
      <c r="I104" s="72"/>
      <c r="J104" s="72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>
      <c r="A105" s="137"/>
      <c r="B105" s="139"/>
      <c r="C105" s="139"/>
      <c r="D105" s="139"/>
      <c r="E105" s="139"/>
      <c r="F105" s="166"/>
      <c r="G105" s="91"/>
      <c r="H105" s="72"/>
      <c r="I105" s="72"/>
      <c r="J105" s="72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>
      <c r="A106" s="137"/>
      <c r="B106" s="139"/>
      <c r="C106" s="139"/>
      <c r="D106" s="139"/>
      <c r="E106" s="139"/>
      <c r="F106" s="166"/>
      <c r="G106" s="91"/>
      <c r="H106" s="72"/>
      <c r="I106" s="72"/>
      <c r="J106" s="72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>
      <c r="A107" s="137"/>
      <c r="B107" s="139"/>
      <c r="C107" s="139"/>
      <c r="D107" s="139"/>
      <c r="E107" s="139"/>
      <c r="F107" s="166"/>
      <c r="G107" s="91"/>
      <c r="H107" s="72"/>
      <c r="I107" s="72"/>
      <c r="J107" s="72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>
      <c r="A108" s="137"/>
      <c r="B108" s="139"/>
      <c r="C108" s="139"/>
      <c r="D108" s="139"/>
      <c r="E108" s="139"/>
      <c r="F108" s="166"/>
      <c r="G108" s="91"/>
      <c r="H108" s="72"/>
      <c r="I108" s="72"/>
      <c r="J108" s="72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>
      <c r="A109" s="137"/>
      <c r="B109" s="139"/>
      <c r="C109" s="139"/>
      <c r="D109" s="139"/>
      <c r="E109" s="139"/>
      <c r="F109" s="166"/>
      <c r="G109" s="91"/>
      <c r="H109" s="72"/>
      <c r="I109" s="72"/>
      <c r="J109" s="72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>
      <c r="A110" s="137"/>
      <c r="B110" s="139"/>
      <c r="C110" s="139"/>
      <c r="D110" s="139"/>
      <c r="E110" s="139"/>
      <c r="F110" s="166"/>
      <c r="G110" s="91"/>
      <c r="H110" s="72"/>
      <c r="I110" s="72"/>
      <c r="J110" s="72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>
      <c r="A111" s="137"/>
      <c r="B111" s="139"/>
      <c r="C111" s="139"/>
      <c r="D111" s="139"/>
      <c r="E111" s="139"/>
      <c r="F111" s="166"/>
      <c r="G111" s="91"/>
      <c r="H111" s="72"/>
      <c r="I111" s="72"/>
      <c r="J111" s="72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>
      <c r="A112" s="137"/>
      <c r="B112" s="139"/>
      <c r="C112" s="139"/>
      <c r="D112" s="139"/>
      <c r="E112" s="139"/>
      <c r="F112" s="166"/>
      <c r="G112" s="91"/>
      <c r="H112" s="72"/>
      <c r="I112" s="72"/>
      <c r="J112" s="72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>
      <c r="A113" s="137"/>
      <c r="B113" s="139"/>
      <c r="C113" s="139"/>
      <c r="D113" s="139"/>
      <c r="E113" s="139"/>
      <c r="F113" s="166"/>
      <c r="G113" s="91"/>
      <c r="H113" s="72"/>
      <c r="I113" s="72"/>
      <c r="J113" s="72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>
      <c r="A114" s="137"/>
      <c r="B114" s="139"/>
      <c r="C114" s="139"/>
      <c r="D114" s="139"/>
      <c r="E114" s="139"/>
      <c r="F114" s="166"/>
      <c r="G114" s="91"/>
      <c r="H114" s="72"/>
      <c r="I114" s="72"/>
      <c r="J114" s="72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>
      <c r="A115" s="137"/>
      <c r="B115" s="139"/>
      <c r="C115" s="139"/>
      <c r="D115" s="139"/>
      <c r="E115" s="139"/>
      <c r="F115" s="166"/>
      <c r="G115" s="91"/>
      <c r="H115" s="72"/>
      <c r="I115" s="72"/>
      <c r="J115" s="72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>
      <c r="A116" s="137"/>
      <c r="B116" s="139"/>
      <c r="C116" s="139"/>
      <c r="D116" s="139"/>
      <c r="E116" s="139"/>
      <c r="F116" s="166"/>
      <c r="G116" s="91"/>
      <c r="H116" s="72"/>
      <c r="I116" s="72"/>
      <c r="J116" s="72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>
      <c r="A117" s="137"/>
      <c r="B117" s="139"/>
      <c r="C117" s="139"/>
      <c r="D117" s="139"/>
      <c r="E117" s="139"/>
      <c r="F117" s="166"/>
      <c r="G117" s="91"/>
      <c r="H117" s="72"/>
      <c r="I117" s="72"/>
      <c r="J117" s="72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>
      <c r="A118" s="137"/>
      <c r="B118" s="139"/>
      <c r="C118" s="139"/>
      <c r="D118" s="139"/>
      <c r="E118" s="139"/>
      <c r="F118" s="166"/>
      <c r="G118" s="91"/>
      <c r="H118" s="72"/>
      <c r="I118" s="72"/>
      <c r="J118" s="72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>
      <c r="A119" s="137"/>
      <c r="B119" s="139"/>
      <c r="C119" s="139"/>
      <c r="D119" s="139"/>
      <c r="E119" s="139"/>
      <c r="F119" s="166"/>
      <c r="G119" s="91"/>
      <c r="H119" s="72"/>
      <c r="I119" s="72"/>
      <c r="J119" s="72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>
      <c r="A120" s="137"/>
      <c r="B120" s="139"/>
      <c r="C120" s="139"/>
      <c r="D120" s="139"/>
      <c r="E120" s="139"/>
      <c r="F120" s="166"/>
      <c r="G120" s="91"/>
      <c r="H120" s="72"/>
      <c r="I120" s="72"/>
      <c r="J120" s="72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>
      <c r="A121" s="137"/>
      <c r="B121" s="139"/>
      <c r="C121" s="139"/>
      <c r="D121" s="139"/>
      <c r="E121" s="139"/>
      <c r="F121" s="166"/>
      <c r="G121" s="91"/>
      <c r="H121" s="72"/>
      <c r="I121" s="72"/>
      <c r="J121" s="72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>
      <c r="A122" s="137"/>
      <c r="B122" s="139"/>
      <c r="C122" s="139"/>
      <c r="D122" s="139"/>
      <c r="E122" s="139"/>
      <c r="F122" s="166"/>
      <c r="G122" s="91"/>
      <c r="H122" s="72"/>
      <c r="I122" s="72"/>
      <c r="J122" s="72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>
      <c r="A123" s="137"/>
      <c r="B123" s="139"/>
      <c r="C123" s="139"/>
      <c r="D123" s="139"/>
      <c r="E123" s="139"/>
      <c r="F123" s="166"/>
      <c r="G123" s="91"/>
      <c r="H123" s="72"/>
      <c r="I123" s="72"/>
      <c r="J123" s="72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>
      <c r="A124" s="137"/>
      <c r="B124" s="139"/>
      <c r="C124" s="139"/>
      <c r="D124" s="139"/>
      <c r="E124" s="139"/>
      <c r="F124" s="166"/>
      <c r="G124" s="91"/>
      <c r="H124" s="72"/>
      <c r="I124" s="72"/>
      <c r="J124" s="72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>
      <c r="A125" s="137"/>
      <c r="B125" s="139"/>
      <c r="C125" s="139"/>
      <c r="D125" s="139"/>
      <c r="E125" s="139"/>
      <c r="F125" s="166"/>
      <c r="G125" s="91"/>
      <c r="H125" s="72"/>
      <c r="I125" s="72"/>
      <c r="J125" s="72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>
      <c r="A126" s="137"/>
      <c r="B126" s="139"/>
      <c r="C126" s="139"/>
      <c r="D126" s="139"/>
      <c r="E126" s="139"/>
      <c r="F126" s="166"/>
      <c r="G126" s="91"/>
      <c r="H126" s="72"/>
      <c r="I126" s="72"/>
      <c r="J126" s="72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>
      <c r="A127" s="137"/>
      <c r="B127" s="139"/>
      <c r="C127" s="139"/>
      <c r="D127" s="139"/>
      <c r="E127" s="139"/>
      <c r="F127" s="166"/>
      <c r="G127" s="91"/>
      <c r="H127" s="72"/>
      <c r="I127" s="72"/>
      <c r="J127" s="72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>
      <c r="A128" s="137"/>
      <c r="B128" s="139"/>
      <c r="C128" s="139"/>
      <c r="D128" s="139"/>
      <c r="E128" s="139"/>
      <c r="F128" s="166"/>
      <c r="G128" s="91"/>
      <c r="H128" s="72"/>
      <c r="I128" s="72"/>
      <c r="J128" s="72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>
      <c r="A129" s="137"/>
      <c r="B129" s="139"/>
      <c r="C129" s="139"/>
      <c r="D129" s="139"/>
      <c r="E129" s="139"/>
      <c r="F129" s="166"/>
      <c r="G129" s="91"/>
      <c r="H129" s="72"/>
      <c r="I129" s="72"/>
      <c r="J129" s="72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>
      <c r="A130" s="137"/>
      <c r="B130" s="139"/>
      <c r="C130" s="139"/>
      <c r="D130" s="139"/>
      <c r="E130" s="139"/>
      <c r="F130" s="166"/>
      <c r="G130" s="91"/>
      <c r="H130" s="72"/>
      <c r="I130" s="72"/>
      <c r="J130" s="72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>
      <c r="A131" s="137"/>
      <c r="B131" s="139"/>
      <c r="C131" s="139"/>
      <c r="D131" s="139"/>
      <c r="E131" s="139"/>
      <c r="F131" s="166"/>
      <c r="G131" s="91"/>
      <c r="H131" s="72"/>
      <c r="I131" s="72"/>
      <c r="J131" s="72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>
      <c r="A132" s="137"/>
      <c r="B132" s="139"/>
      <c r="C132" s="139"/>
      <c r="D132" s="139"/>
      <c r="E132" s="139"/>
      <c r="F132" s="166"/>
      <c r="G132" s="91"/>
      <c r="H132" s="72"/>
      <c r="I132" s="72"/>
      <c r="J132" s="72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>
      <c r="A133" s="137"/>
      <c r="B133" s="139"/>
      <c r="C133" s="139"/>
      <c r="D133" s="139"/>
      <c r="E133" s="139"/>
      <c r="F133" s="166"/>
      <c r="G133" s="91"/>
      <c r="H133" s="72"/>
      <c r="I133" s="72"/>
      <c r="J133" s="72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>
      <c r="A134" s="137"/>
      <c r="B134" s="139"/>
      <c r="C134" s="139"/>
      <c r="D134" s="139"/>
      <c r="E134" s="139"/>
      <c r="F134" s="166"/>
      <c r="G134" s="91"/>
      <c r="H134" s="72"/>
      <c r="I134" s="72"/>
      <c r="J134" s="72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>
      <c r="A135" s="137"/>
      <c r="B135" s="139"/>
      <c r="C135" s="139"/>
      <c r="D135" s="139"/>
      <c r="E135" s="139"/>
      <c r="F135" s="166"/>
      <c r="G135" s="91"/>
      <c r="H135" s="72"/>
      <c r="I135" s="72"/>
      <c r="J135" s="72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>
      <c r="A136" s="137"/>
      <c r="B136" s="139"/>
      <c r="C136" s="139"/>
      <c r="D136" s="139"/>
      <c r="E136" s="139"/>
      <c r="F136" s="166"/>
      <c r="G136" s="91"/>
      <c r="H136" s="72"/>
      <c r="I136" s="72"/>
      <c r="J136" s="72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>
      <c r="A137" s="137"/>
      <c r="B137" s="139"/>
      <c r="C137" s="139"/>
      <c r="D137" s="139"/>
      <c r="E137" s="139"/>
      <c r="F137" s="166"/>
      <c r="G137" s="91"/>
      <c r="H137" s="72"/>
      <c r="I137" s="72"/>
      <c r="J137" s="72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>
      <c r="A138" s="137"/>
      <c r="B138" s="139"/>
      <c r="C138" s="139"/>
      <c r="D138" s="139"/>
      <c r="E138" s="139"/>
      <c r="F138" s="166"/>
      <c r="G138" s="91"/>
      <c r="H138" s="72"/>
      <c r="I138" s="72"/>
      <c r="J138" s="72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>
      <c r="A139" s="137"/>
      <c r="B139" s="139"/>
      <c r="C139" s="139"/>
      <c r="D139" s="139"/>
      <c r="E139" s="139"/>
      <c r="F139" s="166"/>
      <c r="G139" s="91"/>
      <c r="H139" s="72"/>
      <c r="I139" s="72"/>
      <c r="J139" s="72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>
      <c r="A140" s="137"/>
      <c r="B140" s="139"/>
      <c r="C140" s="139"/>
      <c r="D140" s="139"/>
      <c r="E140" s="139"/>
      <c r="F140" s="166"/>
      <c r="G140" s="91"/>
      <c r="H140" s="72"/>
      <c r="I140" s="72"/>
      <c r="J140" s="72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>
      <c r="A141" s="137"/>
      <c r="B141" s="139"/>
      <c r="C141" s="139"/>
      <c r="D141" s="139"/>
      <c r="E141" s="139"/>
      <c r="F141" s="166"/>
      <c r="G141" s="91"/>
      <c r="H141" s="72"/>
      <c r="I141" s="72"/>
      <c r="J141" s="72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>
      <c r="A142" s="137"/>
      <c r="B142" s="139"/>
      <c r="C142" s="139"/>
      <c r="D142" s="139"/>
      <c r="E142" s="139"/>
      <c r="F142" s="166"/>
      <c r="G142" s="91"/>
      <c r="H142" s="72"/>
      <c r="I142" s="72"/>
      <c r="J142" s="72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>
      <c r="A143" s="137"/>
      <c r="B143" s="139"/>
      <c r="C143" s="139"/>
      <c r="D143" s="139"/>
      <c r="E143" s="139"/>
      <c r="F143" s="166"/>
      <c r="G143" s="91"/>
      <c r="H143" s="72"/>
      <c r="I143" s="72"/>
      <c r="J143" s="72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>
      <c r="A144" s="137"/>
      <c r="B144" s="139"/>
      <c r="C144" s="139"/>
      <c r="D144" s="139"/>
      <c r="E144" s="139"/>
      <c r="F144" s="166"/>
      <c r="G144" s="91"/>
      <c r="H144" s="72"/>
      <c r="I144" s="72"/>
      <c r="J144" s="72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>
      <c r="A145" s="137"/>
      <c r="B145" s="139"/>
      <c r="C145" s="139"/>
      <c r="D145" s="139"/>
      <c r="E145" s="139"/>
      <c r="F145" s="166"/>
      <c r="G145" s="91"/>
      <c r="H145" s="72"/>
      <c r="I145" s="72"/>
      <c r="J145" s="72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>
      <c r="A146" s="137"/>
      <c r="B146" s="139"/>
      <c r="C146" s="139"/>
      <c r="D146" s="139"/>
      <c r="E146" s="139"/>
      <c r="F146" s="166"/>
      <c r="G146" s="91"/>
      <c r="H146" s="72"/>
      <c r="I146" s="72"/>
      <c r="J146" s="72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>
      <c r="A147" s="137"/>
      <c r="B147" s="139"/>
      <c r="C147" s="139"/>
      <c r="D147" s="139"/>
      <c r="E147" s="139"/>
      <c r="F147" s="166"/>
      <c r="G147" s="91"/>
      <c r="H147" s="72"/>
      <c r="I147" s="72"/>
      <c r="J147" s="72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>
      <c r="A148" s="137"/>
      <c r="B148" s="139"/>
      <c r="C148" s="139"/>
      <c r="D148" s="139"/>
      <c r="E148" s="139"/>
      <c r="F148" s="166"/>
      <c r="G148" s="91"/>
      <c r="H148" s="72"/>
      <c r="I148" s="72"/>
      <c r="J148" s="72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>
      <c r="A149" s="137"/>
      <c r="B149" s="139"/>
      <c r="C149" s="139"/>
      <c r="D149" s="139"/>
      <c r="E149" s="139"/>
      <c r="F149" s="166"/>
      <c r="G149" s="91"/>
      <c r="H149" s="72"/>
      <c r="I149" s="72"/>
      <c r="J149" s="72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>
      <c r="A150" s="137"/>
      <c r="B150" s="139"/>
      <c r="C150" s="139"/>
      <c r="D150" s="139"/>
      <c r="E150" s="139"/>
      <c r="F150" s="166"/>
      <c r="G150" s="91"/>
      <c r="H150" s="72"/>
      <c r="I150" s="72"/>
      <c r="J150" s="72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>
      <c r="A151" s="137"/>
      <c r="B151" s="139"/>
      <c r="C151" s="139"/>
      <c r="D151" s="139"/>
      <c r="E151" s="139"/>
      <c r="F151" s="166"/>
      <c r="G151" s="91"/>
      <c r="H151" s="72"/>
      <c r="I151" s="72"/>
      <c r="J151" s="72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>
      <c r="A152" s="137"/>
      <c r="B152" s="139"/>
      <c r="C152" s="139"/>
      <c r="D152" s="139"/>
      <c r="E152" s="139"/>
      <c r="F152" s="166"/>
      <c r="G152" s="91"/>
      <c r="H152" s="72"/>
      <c r="I152" s="72"/>
      <c r="J152" s="72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>
      <c r="A153" s="137"/>
      <c r="B153" s="139"/>
      <c r="C153" s="139"/>
      <c r="D153" s="139"/>
      <c r="E153" s="139"/>
      <c r="F153" s="166"/>
      <c r="G153" s="91"/>
      <c r="H153" s="72"/>
      <c r="I153" s="72"/>
      <c r="J153" s="72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>
      <c r="A154" s="137"/>
      <c r="B154" s="139"/>
      <c r="C154" s="139"/>
      <c r="D154" s="139"/>
      <c r="E154" s="139"/>
      <c r="F154" s="166"/>
      <c r="G154" s="91"/>
      <c r="H154" s="72"/>
      <c r="I154" s="72"/>
      <c r="J154" s="72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>
      <c r="A155" s="137"/>
      <c r="B155" s="139"/>
      <c r="C155" s="139"/>
      <c r="D155" s="139"/>
      <c r="E155" s="139"/>
      <c r="F155" s="166"/>
      <c r="G155" s="91"/>
      <c r="H155" s="72"/>
      <c r="I155" s="72"/>
      <c r="J155" s="72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>
      <c r="A156" s="137"/>
      <c r="B156" s="139"/>
      <c r="C156" s="139"/>
      <c r="D156" s="139"/>
      <c r="E156" s="139"/>
      <c r="F156" s="166"/>
      <c r="G156" s="91"/>
      <c r="H156" s="72"/>
      <c r="I156" s="72"/>
      <c r="J156" s="72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>
      <c r="A157" s="137"/>
      <c r="B157" s="139"/>
      <c r="C157" s="139"/>
      <c r="D157" s="139"/>
      <c r="E157" s="139"/>
      <c r="F157" s="166"/>
      <c r="G157" s="91"/>
      <c r="H157" s="72"/>
      <c r="I157" s="72"/>
      <c r="J157" s="72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>
      <c r="A158" s="137"/>
      <c r="B158" s="139"/>
      <c r="C158" s="139"/>
      <c r="D158" s="139"/>
      <c r="E158" s="139"/>
      <c r="F158" s="166"/>
      <c r="G158" s="91"/>
      <c r="H158" s="72"/>
      <c r="I158" s="72"/>
      <c r="J158" s="72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>
      <c r="A159" s="137"/>
      <c r="B159" s="139"/>
      <c r="C159" s="139"/>
      <c r="D159" s="139"/>
      <c r="E159" s="139"/>
      <c r="F159" s="166"/>
      <c r="G159" s="91"/>
      <c r="H159" s="72"/>
      <c r="I159" s="72"/>
      <c r="J159" s="72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>
      <c r="A160" s="137"/>
      <c r="B160" s="139"/>
      <c r="C160" s="139"/>
      <c r="D160" s="139"/>
      <c r="E160" s="139"/>
      <c r="F160" s="166"/>
      <c r="G160" s="91"/>
      <c r="H160" s="72"/>
      <c r="I160" s="72"/>
      <c r="J160" s="72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>
      <c r="A161" s="137"/>
      <c r="B161" s="139"/>
      <c r="C161" s="139"/>
      <c r="D161" s="139"/>
      <c r="E161" s="139"/>
      <c r="F161" s="166"/>
      <c r="G161" s="91"/>
      <c r="H161" s="72"/>
      <c r="I161" s="72"/>
      <c r="J161" s="72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>
      <c r="A162" s="137"/>
      <c r="B162" s="139"/>
      <c r="C162" s="139"/>
      <c r="D162" s="139"/>
      <c r="E162" s="139"/>
      <c r="F162" s="166"/>
      <c r="G162" s="91"/>
      <c r="H162" s="72"/>
      <c r="I162" s="72"/>
      <c r="J162" s="72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>
      <c r="A163" s="137"/>
      <c r="B163" s="139"/>
      <c r="C163" s="139"/>
      <c r="D163" s="139"/>
      <c r="E163" s="139"/>
      <c r="F163" s="166"/>
      <c r="G163" s="91"/>
      <c r="H163" s="72"/>
      <c r="I163" s="72"/>
      <c r="J163" s="72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>
      <c r="A164" s="137"/>
      <c r="B164" s="139"/>
      <c r="C164" s="139"/>
      <c r="D164" s="139"/>
      <c r="E164" s="139"/>
      <c r="F164" s="166"/>
      <c r="G164" s="91"/>
      <c r="H164" s="72"/>
      <c r="I164" s="72"/>
      <c r="J164" s="72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>
      <c r="A165" s="137"/>
      <c r="B165" s="139"/>
      <c r="C165" s="139"/>
      <c r="D165" s="139"/>
      <c r="E165" s="139"/>
      <c r="F165" s="166"/>
      <c r="G165" s="91"/>
      <c r="H165" s="72"/>
      <c r="I165" s="72"/>
      <c r="J165" s="72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>
      <c r="A166" s="137"/>
      <c r="B166" s="139"/>
      <c r="C166" s="139"/>
      <c r="D166" s="139"/>
      <c r="E166" s="139"/>
      <c r="F166" s="166"/>
      <c r="G166" s="91"/>
      <c r="H166" s="72"/>
      <c r="I166" s="72"/>
      <c r="J166" s="72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>
      <c r="A167" s="137"/>
      <c r="B167" s="139"/>
      <c r="C167" s="139"/>
      <c r="D167" s="139"/>
      <c r="E167" s="139"/>
      <c r="F167" s="166"/>
      <c r="G167" s="91"/>
      <c r="H167" s="72"/>
      <c r="I167" s="72"/>
      <c r="J167" s="72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>
      <c r="A168" s="137"/>
      <c r="B168" s="139"/>
      <c r="C168" s="139"/>
      <c r="D168" s="139"/>
      <c r="E168" s="139"/>
      <c r="F168" s="166"/>
      <c r="G168" s="91"/>
      <c r="H168" s="72"/>
      <c r="I168" s="72"/>
      <c r="J168" s="72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>
      <c r="A169" s="137"/>
      <c r="B169" s="139"/>
      <c r="C169" s="139"/>
      <c r="D169" s="139"/>
      <c r="E169" s="139"/>
      <c r="F169" s="166"/>
      <c r="G169" s="91"/>
      <c r="H169" s="72"/>
      <c r="I169" s="72"/>
      <c r="J169" s="72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>
      <c r="A170" s="137"/>
      <c r="B170" s="139"/>
      <c r="C170" s="139"/>
      <c r="D170" s="139"/>
      <c r="E170" s="139"/>
      <c r="F170" s="166"/>
      <c r="G170" s="91"/>
      <c r="H170" s="72"/>
      <c r="I170" s="72"/>
      <c r="J170" s="72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>
      <c r="A171" s="137"/>
      <c r="B171" s="139"/>
      <c r="C171" s="139"/>
      <c r="D171" s="139"/>
      <c r="E171" s="139"/>
      <c r="F171" s="166"/>
      <c r="G171" s="91"/>
      <c r="H171" s="72"/>
      <c r="I171" s="72"/>
      <c r="J171" s="72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>
      <c r="A172" s="137"/>
      <c r="B172" s="139"/>
      <c r="C172" s="139"/>
      <c r="D172" s="139"/>
      <c r="E172" s="139"/>
      <c r="F172" s="166"/>
      <c r="G172" s="91"/>
      <c r="H172" s="72"/>
      <c r="I172" s="72"/>
      <c r="J172" s="72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>
      <c r="A173" s="137"/>
      <c r="B173" s="139"/>
      <c r="C173" s="139"/>
      <c r="D173" s="139"/>
      <c r="E173" s="139"/>
      <c r="F173" s="166"/>
      <c r="G173" s="91"/>
      <c r="H173" s="72"/>
      <c r="I173" s="72"/>
      <c r="J173" s="72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>
      <c r="A174" s="137"/>
      <c r="B174" s="139"/>
      <c r="C174" s="139"/>
      <c r="D174" s="139"/>
      <c r="E174" s="139"/>
      <c r="F174" s="166"/>
      <c r="G174" s="91"/>
      <c r="H174" s="72"/>
      <c r="I174" s="72"/>
      <c r="J174" s="72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>
      <c r="A175" s="137"/>
      <c r="B175" s="139"/>
      <c r="C175" s="139"/>
      <c r="D175" s="139"/>
      <c r="E175" s="139"/>
      <c r="F175" s="166"/>
      <c r="G175" s="91"/>
      <c r="H175" s="72"/>
      <c r="I175" s="72"/>
      <c r="J175" s="72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>
      <c r="A176" s="137"/>
      <c r="B176" s="139"/>
      <c r="C176" s="139"/>
      <c r="D176" s="139"/>
      <c r="E176" s="139"/>
      <c r="F176" s="166"/>
      <c r="G176" s="91"/>
      <c r="H176" s="72"/>
      <c r="I176" s="72"/>
      <c r="J176" s="72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>
      <c r="A177" s="137"/>
      <c r="B177" s="139"/>
      <c r="C177" s="139"/>
      <c r="D177" s="139"/>
      <c r="E177" s="139"/>
      <c r="F177" s="166"/>
      <c r="G177" s="91"/>
      <c r="H177" s="72"/>
      <c r="I177" s="72"/>
      <c r="J177" s="72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>
      <c r="A178" s="137"/>
      <c r="B178" s="139"/>
      <c r="C178" s="139"/>
      <c r="D178" s="139"/>
      <c r="E178" s="139"/>
      <c r="F178" s="166"/>
      <c r="G178" s="91"/>
      <c r="H178" s="72"/>
      <c r="I178" s="72"/>
      <c r="J178" s="72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>
      <c r="A179" s="137"/>
      <c r="B179" s="139"/>
      <c r="C179" s="139"/>
      <c r="D179" s="139"/>
      <c r="E179" s="139"/>
      <c r="F179" s="166"/>
      <c r="G179" s="91"/>
      <c r="H179" s="72"/>
      <c r="I179" s="72"/>
      <c r="J179" s="72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>
      <c r="A180" s="137"/>
      <c r="B180" s="139"/>
      <c r="C180" s="139"/>
      <c r="D180" s="139"/>
      <c r="E180" s="139"/>
      <c r="F180" s="166"/>
      <c r="G180" s="91"/>
      <c r="H180" s="72"/>
      <c r="I180" s="72"/>
      <c r="J180" s="72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>
      <c r="A181" s="137"/>
      <c r="B181" s="139"/>
      <c r="C181" s="139"/>
      <c r="D181" s="139"/>
      <c r="E181" s="139"/>
      <c r="F181" s="166"/>
      <c r="G181" s="91"/>
      <c r="H181" s="72"/>
      <c r="I181" s="72"/>
      <c r="J181" s="72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>
      <c r="A182" s="137"/>
      <c r="B182" s="139"/>
      <c r="C182" s="139"/>
      <c r="D182" s="139"/>
      <c r="E182" s="139"/>
      <c r="F182" s="166"/>
      <c r="G182" s="91"/>
      <c r="H182" s="72"/>
      <c r="I182" s="72"/>
      <c r="J182" s="72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>
      <c r="A183" s="137"/>
      <c r="B183" s="139"/>
      <c r="C183" s="139"/>
      <c r="D183" s="139"/>
      <c r="E183" s="139"/>
      <c r="F183" s="166"/>
      <c r="G183" s="91"/>
      <c r="H183" s="72"/>
      <c r="I183" s="72"/>
      <c r="J183" s="72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>
      <c r="A184" s="137"/>
      <c r="B184" s="139"/>
      <c r="C184" s="139"/>
      <c r="D184" s="139"/>
      <c r="E184" s="139"/>
      <c r="F184" s="166"/>
      <c r="G184" s="91"/>
      <c r="H184" s="72"/>
      <c r="I184" s="72"/>
      <c r="J184" s="72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>
      <c r="A185" s="137"/>
      <c r="B185" s="139"/>
      <c r="C185" s="139"/>
      <c r="D185" s="139"/>
      <c r="E185" s="139"/>
      <c r="F185" s="166"/>
      <c r="G185" s="91"/>
      <c r="H185" s="72"/>
      <c r="I185" s="72"/>
      <c r="J185" s="72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>
      <c r="A186" s="137"/>
      <c r="B186" s="139"/>
      <c r="C186" s="139"/>
      <c r="D186" s="139"/>
      <c r="E186" s="139"/>
      <c r="F186" s="166"/>
      <c r="G186" s="91"/>
      <c r="H186" s="72"/>
      <c r="I186" s="72"/>
      <c r="J186" s="72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>
      <c r="A187" s="137"/>
      <c r="B187" s="139"/>
      <c r="C187" s="139"/>
      <c r="D187" s="139"/>
      <c r="E187" s="139"/>
      <c r="F187" s="166"/>
      <c r="G187" s="91"/>
      <c r="H187" s="72"/>
      <c r="I187" s="72"/>
      <c r="J187" s="72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>
      <c r="A188" s="137"/>
      <c r="B188" s="139"/>
      <c r="C188" s="139"/>
      <c r="D188" s="139"/>
      <c r="E188" s="139"/>
      <c r="F188" s="166"/>
      <c r="G188" s="91"/>
      <c r="H188" s="72"/>
      <c r="I188" s="72"/>
      <c r="J188" s="72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>
      <c r="A189" s="137"/>
      <c r="B189" s="139"/>
      <c r="C189" s="139"/>
      <c r="D189" s="139"/>
      <c r="E189" s="139"/>
      <c r="F189" s="166"/>
      <c r="G189" s="91"/>
      <c r="H189" s="72"/>
      <c r="I189" s="72"/>
      <c r="J189" s="72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>
      <c r="A190" s="137"/>
      <c r="B190" s="139"/>
      <c r="C190" s="139"/>
      <c r="D190" s="139"/>
      <c r="E190" s="139"/>
      <c r="F190" s="166"/>
      <c r="G190" s="91"/>
      <c r="H190" s="72"/>
      <c r="I190" s="72"/>
      <c r="J190" s="72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>
      <c r="A191" s="137"/>
      <c r="B191" s="139"/>
      <c r="C191" s="139"/>
      <c r="D191" s="139"/>
      <c r="E191" s="139"/>
      <c r="F191" s="166"/>
      <c r="G191" s="91"/>
      <c r="H191" s="72"/>
      <c r="I191" s="72"/>
      <c r="J191" s="72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>
      <c r="A192" s="137"/>
      <c r="B192" s="139"/>
      <c r="C192" s="139"/>
      <c r="D192" s="139"/>
      <c r="E192" s="139"/>
      <c r="F192" s="166"/>
      <c r="G192" s="91"/>
      <c r="H192" s="72"/>
      <c r="I192" s="72"/>
      <c r="J192" s="72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>
      <c r="A193" s="137"/>
      <c r="B193" s="139"/>
      <c r="C193" s="139"/>
      <c r="D193" s="139"/>
      <c r="E193" s="139"/>
      <c r="F193" s="166"/>
      <c r="G193" s="91"/>
      <c r="H193" s="72"/>
      <c r="I193" s="72"/>
      <c r="J193" s="72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>
      <c r="A194" s="137"/>
      <c r="B194" s="139"/>
      <c r="C194" s="139"/>
      <c r="D194" s="139"/>
      <c r="E194" s="139"/>
      <c r="F194" s="166"/>
      <c r="G194" s="91"/>
      <c r="H194" s="72"/>
      <c r="I194" s="72"/>
      <c r="J194" s="72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>
      <c r="A195" s="137"/>
      <c r="B195" s="139"/>
      <c r="C195" s="139"/>
      <c r="D195" s="139"/>
      <c r="E195" s="139"/>
      <c r="F195" s="166"/>
      <c r="G195" s="91"/>
      <c r="H195" s="72"/>
      <c r="I195" s="72"/>
      <c r="J195" s="72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>
      <c r="A196" s="137"/>
      <c r="B196" s="139"/>
      <c r="C196" s="139"/>
      <c r="D196" s="139"/>
      <c r="E196" s="139"/>
      <c r="F196" s="166"/>
      <c r="G196" s="91"/>
      <c r="H196" s="72"/>
      <c r="I196" s="72"/>
      <c r="J196" s="72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>
      <c r="A197" s="137"/>
      <c r="B197" s="139"/>
      <c r="C197" s="139"/>
      <c r="D197" s="139"/>
      <c r="E197" s="139"/>
      <c r="F197" s="166"/>
      <c r="G197" s="91"/>
      <c r="H197" s="72"/>
      <c r="I197" s="72"/>
      <c r="J197" s="72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>
      <c r="A198" s="137"/>
      <c r="B198" s="139"/>
      <c r="C198" s="139"/>
      <c r="D198" s="139"/>
      <c r="E198" s="139"/>
      <c r="F198" s="166"/>
      <c r="G198" s="91"/>
      <c r="H198" s="72"/>
      <c r="I198" s="72"/>
      <c r="J198" s="72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>
      <c r="A199" s="137"/>
      <c r="B199" s="139"/>
      <c r="C199" s="139"/>
      <c r="D199" s="139"/>
      <c r="E199" s="139"/>
      <c r="F199" s="166"/>
      <c r="G199" s="91"/>
      <c r="H199" s="72"/>
      <c r="I199" s="72"/>
      <c r="J199" s="72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>
      <c r="A200" s="137"/>
      <c r="B200" s="139"/>
      <c r="C200" s="139"/>
      <c r="D200" s="139"/>
      <c r="E200" s="139"/>
      <c r="F200" s="166"/>
      <c r="G200" s="91"/>
      <c r="H200" s="72"/>
      <c r="I200" s="72"/>
      <c r="J200" s="72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>
      <c r="A201" s="137"/>
      <c r="B201" s="139"/>
      <c r="C201" s="139"/>
      <c r="D201" s="139"/>
      <c r="E201" s="139"/>
      <c r="F201" s="166"/>
      <c r="G201" s="91"/>
      <c r="H201" s="72"/>
      <c r="I201" s="72"/>
      <c r="J201" s="72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>
      <c r="A202" s="137"/>
      <c r="B202" s="139"/>
      <c r="C202" s="139"/>
      <c r="D202" s="139"/>
      <c r="E202" s="139"/>
      <c r="F202" s="166"/>
      <c r="G202" s="91"/>
      <c r="H202" s="72"/>
      <c r="I202" s="72"/>
      <c r="J202" s="72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>
      <c r="A203" s="137"/>
      <c r="B203" s="139"/>
      <c r="C203" s="139"/>
      <c r="D203" s="139"/>
      <c r="E203" s="139"/>
      <c r="F203" s="166"/>
      <c r="G203" s="91"/>
      <c r="H203" s="72"/>
      <c r="I203" s="72"/>
      <c r="J203" s="72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>
      <c r="A204" s="137"/>
      <c r="B204" s="139"/>
      <c r="C204" s="139"/>
      <c r="D204" s="139"/>
      <c r="E204" s="139"/>
      <c r="F204" s="166"/>
      <c r="G204" s="91"/>
      <c r="H204" s="72"/>
      <c r="I204" s="72"/>
      <c r="J204" s="72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>
      <c r="A205" s="137"/>
      <c r="B205" s="139"/>
      <c r="C205" s="139"/>
      <c r="D205" s="139"/>
      <c r="E205" s="139"/>
      <c r="F205" s="166"/>
      <c r="G205" s="91"/>
      <c r="H205" s="72"/>
      <c r="I205" s="72"/>
      <c r="J205" s="72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>
      <c r="A206" s="137"/>
      <c r="B206" s="139"/>
      <c r="C206" s="139"/>
      <c r="D206" s="139"/>
      <c r="E206" s="139"/>
      <c r="F206" s="166"/>
      <c r="G206" s="91"/>
      <c r="H206" s="72"/>
      <c r="I206" s="72"/>
      <c r="J206" s="72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>
      <c r="A207" s="137"/>
      <c r="B207" s="139"/>
      <c r="C207" s="139"/>
      <c r="D207" s="139"/>
      <c r="E207" s="139"/>
      <c r="F207" s="166"/>
      <c r="G207" s="91"/>
      <c r="H207" s="72"/>
      <c r="I207" s="72"/>
      <c r="J207" s="72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>
      <c r="A208" s="137"/>
      <c r="B208" s="139"/>
      <c r="C208" s="139"/>
      <c r="D208" s="139"/>
      <c r="E208" s="139"/>
      <c r="F208" s="166"/>
      <c r="G208" s="91"/>
      <c r="H208" s="72"/>
      <c r="I208" s="72"/>
      <c r="J208" s="72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>
      <c r="A209" s="137"/>
      <c r="B209" s="139"/>
      <c r="C209" s="139"/>
      <c r="D209" s="139"/>
      <c r="E209" s="139"/>
      <c r="F209" s="166"/>
      <c r="G209" s="91"/>
      <c r="H209" s="72"/>
      <c r="I209" s="72"/>
      <c r="J209" s="72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>
      <c r="A210" s="137"/>
      <c r="B210" s="139"/>
      <c r="C210" s="139"/>
      <c r="D210" s="139"/>
      <c r="E210" s="139"/>
      <c r="F210" s="166"/>
      <c r="G210" s="91"/>
      <c r="H210" s="72"/>
      <c r="I210" s="72"/>
      <c r="J210" s="72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>
      <c r="A211" s="137"/>
      <c r="B211" s="139"/>
      <c r="C211" s="139"/>
      <c r="D211" s="139"/>
      <c r="E211" s="139"/>
      <c r="F211" s="166"/>
      <c r="G211" s="91"/>
      <c r="H211" s="72"/>
      <c r="I211" s="72"/>
      <c r="J211" s="72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>
      <c r="A212" s="137"/>
      <c r="B212" s="139"/>
      <c r="C212" s="139"/>
      <c r="D212" s="139"/>
      <c r="E212" s="139"/>
      <c r="F212" s="166"/>
      <c r="G212" s="91"/>
      <c r="H212" s="72"/>
      <c r="I212" s="72"/>
      <c r="J212" s="72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>
      <c r="A213" s="137"/>
      <c r="B213" s="139"/>
      <c r="C213" s="139"/>
      <c r="D213" s="139"/>
      <c r="E213" s="139"/>
      <c r="F213" s="166"/>
      <c r="G213" s="91"/>
      <c r="H213" s="72"/>
      <c r="I213" s="72"/>
      <c r="J213" s="72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>
      <c r="A214" s="137"/>
      <c r="B214" s="139"/>
      <c r="C214" s="139"/>
      <c r="D214" s="139"/>
      <c r="E214" s="139"/>
      <c r="F214" s="166"/>
      <c r="G214" s="91"/>
      <c r="H214" s="72"/>
      <c r="I214" s="72"/>
      <c r="J214" s="72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>
      <c r="A215" s="137"/>
      <c r="B215" s="139"/>
      <c r="C215" s="139"/>
      <c r="D215" s="139"/>
      <c r="E215" s="139"/>
      <c r="F215" s="166"/>
      <c r="G215" s="91"/>
      <c r="H215" s="72"/>
      <c r="I215" s="72"/>
      <c r="J215" s="72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>
      <c r="A216" s="137"/>
      <c r="B216" s="139"/>
      <c r="C216" s="139"/>
      <c r="D216" s="139"/>
      <c r="E216" s="139"/>
      <c r="F216" s="166"/>
      <c r="G216" s="91"/>
      <c r="H216" s="72"/>
      <c r="I216" s="72"/>
      <c r="J216" s="72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>
      <c r="A217" s="137"/>
      <c r="B217" s="139"/>
      <c r="C217" s="139"/>
      <c r="D217" s="139"/>
      <c r="E217" s="139"/>
      <c r="F217" s="166"/>
      <c r="G217" s="91"/>
      <c r="H217" s="72"/>
      <c r="I217" s="72"/>
      <c r="J217" s="72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>
      <c r="A218" s="137"/>
      <c r="B218" s="139"/>
      <c r="C218" s="139"/>
      <c r="D218" s="139"/>
      <c r="E218" s="139"/>
      <c r="F218" s="166"/>
      <c r="G218" s="91"/>
      <c r="H218" s="72"/>
      <c r="I218" s="72"/>
      <c r="J218" s="72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>
      <c r="A219" s="137"/>
      <c r="B219" s="139"/>
      <c r="C219" s="139"/>
      <c r="D219" s="139"/>
      <c r="E219" s="139"/>
      <c r="F219" s="166"/>
      <c r="G219" s="91"/>
      <c r="H219" s="72"/>
      <c r="I219" s="72"/>
      <c r="J219" s="72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>
      <c r="A220" s="137"/>
      <c r="B220" s="139"/>
      <c r="C220" s="139"/>
      <c r="D220" s="139"/>
      <c r="E220" s="139"/>
      <c r="F220" s="166"/>
      <c r="G220" s="91"/>
      <c r="H220" s="72"/>
      <c r="I220" s="72"/>
      <c r="J220" s="72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>
      <c r="A221" s="137"/>
      <c r="B221" s="139"/>
      <c r="C221" s="139"/>
      <c r="D221" s="139"/>
      <c r="E221" s="139"/>
      <c r="F221" s="166"/>
      <c r="G221" s="91"/>
      <c r="H221" s="72"/>
      <c r="I221" s="72"/>
      <c r="J221" s="72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>
      <c r="A222" s="137"/>
      <c r="B222" s="139"/>
      <c r="C222" s="139"/>
      <c r="D222" s="139"/>
      <c r="E222" s="139"/>
      <c r="F222" s="166"/>
      <c r="G222" s="91"/>
      <c r="H222" s="72"/>
      <c r="I222" s="72"/>
      <c r="J222" s="72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>
      <c r="A223" s="137"/>
      <c r="B223" s="139"/>
      <c r="C223" s="139"/>
      <c r="D223" s="139"/>
      <c r="E223" s="139"/>
      <c r="F223" s="166"/>
      <c r="G223" s="91"/>
      <c r="H223" s="72"/>
      <c r="I223" s="72"/>
      <c r="J223" s="72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>
      <c r="A224" s="137"/>
      <c r="B224" s="139"/>
      <c r="C224" s="139"/>
      <c r="D224" s="139"/>
      <c r="E224" s="139"/>
      <c r="F224" s="166"/>
      <c r="G224" s="91"/>
      <c r="H224" s="72"/>
      <c r="I224" s="72"/>
      <c r="J224" s="72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>
      <c r="A225" s="137"/>
      <c r="B225" s="139"/>
      <c r="C225" s="139"/>
      <c r="D225" s="139"/>
      <c r="E225" s="139"/>
      <c r="F225" s="166"/>
      <c r="G225" s="91"/>
      <c r="H225" s="72"/>
      <c r="I225" s="72"/>
      <c r="J225" s="72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>
      <c r="A226" s="137"/>
      <c r="B226" s="139"/>
      <c r="C226" s="139"/>
      <c r="D226" s="139"/>
      <c r="E226" s="139"/>
      <c r="F226" s="166"/>
      <c r="G226" s="91"/>
      <c r="H226" s="72"/>
      <c r="I226" s="72"/>
      <c r="J226" s="72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>
      <c r="A227" s="137"/>
      <c r="B227" s="139"/>
      <c r="C227" s="139"/>
      <c r="D227" s="139"/>
      <c r="E227" s="139"/>
      <c r="F227" s="166"/>
      <c r="G227" s="91"/>
      <c r="H227" s="72"/>
      <c r="I227" s="72"/>
      <c r="J227" s="72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>
      <c r="A228" s="137"/>
      <c r="B228" s="139"/>
      <c r="C228" s="139"/>
      <c r="D228" s="139"/>
      <c r="E228" s="139"/>
      <c r="F228" s="166"/>
      <c r="G228" s="91"/>
      <c r="H228" s="72"/>
      <c r="I228" s="72"/>
      <c r="J228" s="72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>
      <c r="A229" s="137"/>
      <c r="B229" s="139"/>
      <c r="C229" s="139"/>
      <c r="D229" s="139"/>
      <c r="E229" s="139"/>
      <c r="F229" s="166"/>
      <c r="G229" s="91"/>
      <c r="H229" s="72"/>
      <c r="I229" s="72"/>
      <c r="J229" s="72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>
      <c r="A230" s="137"/>
      <c r="B230" s="139"/>
      <c r="C230" s="139"/>
      <c r="D230" s="139"/>
      <c r="E230" s="139"/>
      <c r="F230" s="166"/>
      <c r="G230" s="91"/>
      <c r="H230" s="72"/>
      <c r="I230" s="72"/>
      <c r="J230" s="72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>
      <c r="A231" s="137"/>
      <c r="B231" s="139"/>
      <c r="C231" s="139"/>
      <c r="D231" s="139"/>
      <c r="E231" s="139"/>
      <c r="F231" s="166"/>
      <c r="G231" s="91"/>
      <c r="H231" s="72"/>
      <c r="I231" s="72"/>
      <c r="J231" s="72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>
      <c r="A232" s="137"/>
      <c r="B232" s="139"/>
      <c r="C232" s="139"/>
      <c r="D232" s="139"/>
      <c r="E232" s="139"/>
      <c r="F232" s="166"/>
      <c r="G232" s="91"/>
      <c r="H232" s="72"/>
      <c r="I232" s="72"/>
      <c r="J232" s="72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>
      <c r="A233" s="137"/>
      <c r="B233" s="139"/>
      <c r="C233" s="139"/>
      <c r="D233" s="139"/>
      <c r="E233" s="139"/>
      <c r="F233" s="166"/>
      <c r="G233" s="91"/>
      <c r="H233" s="72"/>
      <c r="I233" s="72"/>
      <c r="J233" s="72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>
      <c r="A234" s="137"/>
      <c r="B234" s="139"/>
      <c r="C234" s="139"/>
      <c r="D234" s="139"/>
      <c r="E234" s="139"/>
      <c r="F234" s="166"/>
      <c r="G234" s="91"/>
      <c r="H234" s="72"/>
      <c r="I234" s="72"/>
      <c r="J234" s="72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>
      <c r="A235" s="137"/>
      <c r="B235" s="139"/>
      <c r="C235" s="139"/>
      <c r="D235" s="139"/>
      <c r="E235" s="139"/>
      <c r="F235" s="166"/>
      <c r="G235" s="91"/>
      <c r="H235" s="72"/>
      <c r="I235" s="72"/>
      <c r="J235" s="72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>
      <c r="A236" s="137"/>
      <c r="B236" s="139"/>
      <c r="C236" s="139"/>
      <c r="D236" s="139"/>
      <c r="E236" s="139"/>
      <c r="F236" s="166"/>
      <c r="G236" s="91"/>
      <c r="H236" s="72"/>
      <c r="I236" s="72"/>
      <c r="J236" s="72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>
      <c r="A237" s="137"/>
      <c r="B237" s="139"/>
      <c r="C237" s="139"/>
      <c r="D237" s="139"/>
      <c r="E237" s="139"/>
      <c r="F237" s="166"/>
      <c r="G237" s="91"/>
      <c r="H237" s="72"/>
      <c r="I237" s="72"/>
      <c r="J237" s="72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>
      <c r="A238" s="137"/>
      <c r="B238" s="139"/>
      <c r="C238" s="139"/>
      <c r="D238" s="139"/>
      <c r="E238" s="139"/>
      <c r="F238" s="166"/>
      <c r="G238" s="91"/>
      <c r="H238" s="72"/>
      <c r="I238" s="72"/>
      <c r="J238" s="72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>
      <c r="A239" s="137"/>
      <c r="B239" s="139"/>
      <c r="C239" s="139"/>
      <c r="D239" s="139"/>
      <c r="E239" s="139"/>
      <c r="F239" s="166"/>
      <c r="G239" s="91"/>
      <c r="H239" s="72"/>
      <c r="I239" s="72"/>
      <c r="J239" s="72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>
      <c r="A240" s="137"/>
      <c r="B240" s="139"/>
      <c r="C240" s="139"/>
      <c r="D240" s="139"/>
      <c r="E240" s="139"/>
      <c r="F240" s="166"/>
      <c r="G240" s="91"/>
      <c r="H240" s="72"/>
      <c r="I240" s="72"/>
      <c r="J240" s="72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>
      <c r="A241" s="137"/>
      <c r="B241" s="139"/>
      <c r="C241" s="139"/>
      <c r="D241" s="139"/>
      <c r="E241" s="139"/>
      <c r="F241" s="166"/>
      <c r="G241" s="91"/>
      <c r="H241" s="72"/>
      <c r="I241" s="72"/>
      <c r="J241" s="72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>
      <c r="A242" s="137"/>
      <c r="B242" s="139"/>
      <c r="C242" s="139"/>
      <c r="D242" s="139"/>
      <c r="E242" s="139"/>
      <c r="F242" s="166"/>
      <c r="G242" s="91"/>
      <c r="H242" s="72"/>
      <c r="I242" s="72"/>
      <c r="J242" s="72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>
      <c r="A243" s="137"/>
      <c r="B243" s="139"/>
      <c r="C243" s="139"/>
      <c r="D243" s="139"/>
      <c r="E243" s="139"/>
      <c r="F243" s="166"/>
      <c r="G243" s="91"/>
      <c r="H243" s="72"/>
      <c r="I243" s="72"/>
      <c r="J243" s="72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>
      <c r="A244" s="137"/>
      <c r="B244" s="139"/>
      <c r="C244" s="139"/>
      <c r="D244" s="139"/>
      <c r="E244" s="139"/>
      <c r="F244" s="166"/>
      <c r="G244" s="91"/>
      <c r="H244" s="72"/>
      <c r="I244" s="72"/>
      <c r="J244" s="72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>
      <c r="A245" s="137"/>
      <c r="B245" s="139"/>
      <c r="C245" s="139"/>
      <c r="D245" s="139"/>
      <c r="E245" s="139"/>
      <c r="F245" s="166"/>
      <c r="G245" s="91"/>
      <c r="H245" s="72"/>
      <c r="I245" s="72"/>
      <c r="J245" s="72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>
      <c r="A246" s="137"/>
      <c r="B246" s="139"/>
      <c r="C246" s="139"/>
      <c r="D246" s="139"/>
      <c r="E246" s="139"/>
      <c r="F246" s="166"/>
      <c r="G246" s="91"/>
      <c r="H246" s="72"/>
      <c r="I246" s="72"/>
      <c r="J246" s="72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>
      <c r="A247" s="137"/>
      <c r="B247" s="139"/>
      <c r="C247" s="139"/>
      <c r="D247" s="139"/>
      <c r="E247" s="139"/>
      <c r="F247" s="166"/>
      <c r="G247" s="91"/>
      <c r="H247" s="72"/>
      <c r="I247" s="72"/>
      <c r="J247" s="72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>
      <c r="A248" s="137"/>
      <c r="B248" s="139"/>
      <c r="C248" s="139"/>
      <c r="D248" s="139"/>
      <c r="E248" s="139"/>
      <c r="F248" s="166"/>
      <c r="G248" s="91"/>
      <c r="H248" s="72"/>
      <c r="I248" s="72"/>
      <c r="J248" s="72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>
      <c r="A249" s="137"/>
      <c r="B249" s="139"/>
      <c r="C249" s="139"/>
      <c r="D249" s="139"/>
      <c r="E249" s="139"/>
      <c r="F249" s="166"/>
      <c r="G249" s="91"/>
      <c r="H249" s="72"/>
      <c r="I249" s="72"/>
      <c r="J249" s="72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>
      <c r="A250" s="137"/>
      <c r="B250" s="139"/>
      <c r="C250" s="139"/>
      <c r="D250" s="139"/>
      <c r="E250" s="139"/>
      <c r="F250" s="166"/>
      <c r="G250" s="91"/>
      <c r="H250" s="72"/>
      <c r="I250" s="72"/>
      <c r="J250" s="72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>
      <c r="A251" s="137"/>
      <c r="B251" s="139"/>
      <c r="C251" s="139"/>
      <c r="D251" s="139"/>
      <c r="E251" s="139"/>
      <c r="F251" s="166"/>
      <c r="G251" s="91"/>
      <c r="H251" s="72"/>
      <c r="I251" s="72"/>
      <c r="J251" s="72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>
      <c r="A252" s="137"/>
      <c r="B252" s="139"/>
      <c r="C252" s="139"/>
      <c r="D252" s="139"/>
      <c r="E252" s="139"/>
      <c r="F252" s="166"/>
      <c r="G252" s="91"/>
      <c r="H252" s="72"/>
      <c r="I252" s="72"/>
      <c r="J252" s="72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>
      <c r="A253" s="137"/>
      <c r="B253" s="139"/>
      <c r="C253" s="139"/>
      <c r="D253" s="139"/>
      <c r="E253" s="139"/>
      <c r="F253" s="166"/>
      <c r="G253" s="91"/>
      <c r="H253" s="72"/>
      <c r="I253" s="72"/>
      <c r="J253" s="72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>
      <c r="A254" s="137"/>
      <c r="B254" s="139"/>
      <c r="C254" s="139"/>
      <c r="D254" s="139"/>
      <c r="E254" s="139"/>
      <c r="F254" s="166"/>
      <c r="G254" s="91"/>
      <c r="H254" s="72"/>
      <c r="I254" s="72"/>
      <c r="J254" s="72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>
      <c r="A255" s="137"/>
      <c r="B255" s="139"/>
      <c r="C255" s="139"/>
      <c r="D255" s="139"/>
      <c r="E255" s="139"/>
      <c r="F255" s="166"/>
      <c r="G255" s="91"/>
      <c r="H255" s="72"/>
      <c r="I255" s="72"/>
      <c r="J255" s="72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>
      <c r="A256" s="137"/>
      <c r="B256" s="139"/>
      <c r="C256" s="139"/>
      <c r="D256" s="139"/>
      <c r="E256" s="139"/>
      <c r="F256" s="166"/>
      <c r="G256" s="91"/>
      <c r="H256" s="72"/>
      <c r="I256" s="72"/>
      <c r="J256" s="72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>
      <c r="A257" s="137"/>
      <c r="B257" s="139"/>
      <c r="C257" s="139"/>
      <c r="D257" s="139"/>
      <c r="E257" s="139"/>
      <c r="F257" s="166"/>
      <c r="G257" s="91"/>
      <c r="H257" s="72"/>
      <c r="I257" s="72"/>
      <c r="J257" s="72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>
      <c r="A258" s="137"/>
      <c r="B258" s="139"/>
      <c r="C258" s="139"/>
      <c r="D258" s="139"/>
      <c r="E258" s="139"/>
      <c r="F258" s="166"/>
      <c r="G258" s="91"/>
      <c r="H258" s="72"/>
      <c r="I258" s="72"/>
      <c r="J258" s="72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>
      <c r="A259" s="137"/>
      <c r="B259" s="139"/>
      <c r="C259" s="139"/>
      <c r="D259" s="139"/>
      <c r="E259" s="139"/>
      <c r="F259" s="166"/>
      <c r="G259" s="91"/>
      <c r="H259" s="72"/>
      <c r="I259" s="72"/>
      <c r="J259" s="72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>
      <c r="A260" s="137"/>
      <c r="B260" s="139"/>
      <c r="C260" s="139"/>
      <c r="D260" s="139"/>
      <c r="E260" s="139"/>
      <c r="F260" s="166"/>
      <c r="G260" s="91"/>
      <c r="H260" s="72"/>
      <c r="I260" s="72"/>
      <c r="J260" s="72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>
      <c r="A261" s="137"/>
      <c r="B261" s="139"/>
      <c r="C261" s="139"/>
      <c r="D261" s="139"/>
      <c r="E261" s="139"/>
      <c r="F261" s="166"/>
      <c r="G261" s="91"/>
      <c r="H261" s="72"/>
      <c r="I261" s="72"/>
      <c r="J261" s="72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>
      <c r="A262" s="137"/>
      <c r="B262" s="139"/>
      <c r="C262" s="139"/>
      <c r="D262" s="139"/>
      <c r="E262" s="139"/>
      <c r="F262" s="166"/>
      <c r="G262" s="91"/>
      <c r="H262" s="72"/>
      <c r="I262" s="72"/>
      <c r="J262" s="72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>
      <c r="A263" s="137"/>
      <c r="B263" s="139"/>
      <c r="C263" s="139"/>
      <c r="D263" s="139"/>
      <c r="E263" s="139"/>
      <c r="F263" s="166"/>
      <c r="G263" s="91"/>
      <c r="H263" s="72"/>
      <c r="I263" s="72"/>
      <c r="J263" s="72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>
      <c r="A264" s="137"/>
      <c r="B264" s="139"/>
      <c r="C264" s="139"/>
      <c r="D264" s="139"/>
      <c r="E264" s="139"/>
      <c r="F264" s="166"/>
      <c r="G264" s="91"/>
      <c r="H264" s="72"/>
      <c r="I264" s="72"/>
      <c r="J264" s="72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>
      <c r="A265" s="137"/>
      <c r="B265" s="139"/>
      <c r="C265" s="139"/>
      <c r="D265" s="139"/>
      <c r="E265" s="139"/>
      <c r="F265" s="166"/>
      <c r="G265" s="91"/>
      <c r="H265" s="72"/>
      <c r="I265" s="72"/>
      <c r="J265" s="72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>
      <c r="A266" s="137"/>
      <c r="B266" s="139"/>
      <c r="C266" s="139"/>
      <c r="D266" s="139"/>
      <c r="E266" s="139"/>
      <c r="F266" s="166"/>
      <c r="G266" s="91"/>
      <c r="H266" s="72"/>
      <c r="I266" s="72"/>
      <c r="J266" s="72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>
      <c r="A267" s="137"/>
      <c r="B267" s="139"/>
      <c r="C267" s="139"/>
      <c r="D267" s="139"/>
      <c r="E267" s="139"/>
      <c r="F267" s="166"/>
      <c r="G267" s="91"/>
      <c r="H267" s="72"/>
      <c r="I267" s="72"/>
      <c r="J267" s="72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>
      <c r="A268" s="137"/>
      <c r="B268" s="139"/>
      <c r="C268" s="139"/>
      <c r="D268" s="139"/>
      <c r="E268" s="139"/>
      <c r="F268" s="166"/>
      <c r="G268" s="91"/>
      <c r="H268" s="72"/>
      <c r="I268" s="72"/>
      <c r="J268" s="72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>
      <c r="A269" s="137"/>
      <c r="B269" s="139"/>
      <c r="C269" s="139"/>
      <c r="D269" s="139"/>
      <c r="E269" s="139"/>
      <c r="F269" s="166"/>
      <c r="G269" s="91"/>
      <c r="H269" s="72"/>
      <c r="I269" s="72"/>
      <c r="J269" s="72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>
      <c r="A270" s="137"/>
      <c r="B270" s="139"/>
      <c r="C270" s="139"/>
      <c r="D270" s="139"/>
      <c r="E270" s="139"/>
      <c r="F270" s="166"/>
      <c r="G270" s="91"/>
      <c r="H270" s="72"/>
      <c r="I270" s="72"/>
      <c r="J270" s="72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>
      <c r="A271" s="137"/>
      <c r="B271" s="139"/>
      <c r="C271" s="139"/>
      <c r="D271" s="139"/>
      <c r="E271" s="139"/>
      <c r="F271" s="166"/>
      <c r="G271" s="91"/>
      <c r="H271" s="72"/>
      <c r="I271" s="72"/>
      <c r="J271" s="72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>
      <c r="A272" s="137"/>
      <c r="B272" s="139"/>
      <c r="C272" s="139"/>
      <c r="D272" s="139"/>
      <c r="E272" s="139"/>
      <c r="F272" s="166"/>
      <c r="G272" s="91"/>
      <c r="H272" s="72"/>
      <c r="I272" s="72"/>
      <c r="J272" s="72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>
      <c r="A273" s="137"/>
      <c r="B273" s="139"/>
      <c r="C273" s="139"/>
      <c r="D273" s="139"/>
      <c r="E273" s="139"/>
      <c r="F273" s="166"/>
      <c r="G273" s="91"/>
      <c r="H273" s="72"/>
      <c r="I273" s="72"/>
      <c r="J273" s="72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>
      <c r="A274" s="137"/>
      <c r="B274" s="139"/>
      <c r="C274" s="139"/>
      <c r="D274" s="139"/>
      <c r="E274" s="139"/>
      <c r="F274" s="166"/>
      <c r="G274" s="91"/>
      <c r="H274" s="72"/>
      <c r="I274" s="72"/>
      <c r="J274" s="72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>
      <c r="A275" s="137"/>
      <c r="B275" s="139"/>
      <c r="C275" s="139"/>
      <c r="D275" s="139"/>
      <c r="E275" s="139"/>
      <c r="F275" s="166"/>
      <c r="G275" s="91"/>
      <c r="H275" s="72"/>
      <c r="I275" s="72"/>
      <c r="J275" s="72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>
      <c r="A276" s="137"/>
      <c r="B276" s="139"/>
      <c r="C276" s="139"/>
      <c r="D276" s="139"/>
      <c r="E276" s="139"/>
      <c r="F276" s="166"/>
      <c r="G276" s="91"/>
      <c r="H276" s="72"/>
      <c r="I276" s="72"/>
      <c r="J276" s="72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>
      <c r="A277" s="137"/>
      <c r="B277" s="139"/>
      <c r="C277" s="139"/>
      <c r="D277" s="139"/>
      <c r="E277" s="139"/>
      <c r="F277" s="166"/>
      <c r="G277" s="91"/>
      <c r="H277" s="72"/>
      <c r="I277" s="72"/>
      <c r="J277" s="72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>
      <c r="A278" s="137"/>
      <c r="B278" s="139"/>
      <c r="C278" s="139"/>
      <c r="D278" s="139"/>
      <c r="E278" s="139"/>
      <c r="F278" s="166"/>
      <c r="G278" s="91"/>
      <c r="H278" s="72"/>
      <c r="I278" s="72"/>
      <c r="J278" s="72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>
      <c r="A279" s="137"/>
      <c r="B279" s="139"/>
      <c r="C279" s="139"/>
      <c r="D279" s="139"/>
      <c r="E279" s="139"/>
      <c r="F279" s="166"/>
      <c r="G279" s="91"/>
      <c r="H279" s="72"/>
      <c r="I279" s="72"/>
      <c r="J279" s="72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>
      <c r="A280" s="137"/>
      <c r="B280" s="139"/>
      <c r="C280" s="139"/>
      <c r="D280" s="139"/>
      <c r="E280" s="139"/>
      <c r="F280" s="166"/>
      <c r="G280" s="91"/>
      <c r="H280" s="72"/>
      <c r="I280" s="72"/>
      <c r="J280" s="72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>
      <c r="A281" s="137"/>
      <c r="B281" s="139"/>
      <c r="C281" s="139"/>
      <c r="D281" s="139"/>
      <c r="E281" s="139"/>
      <c r="F281" s="166"/>
      <c r="G281" s="91"/>
      <c r="H281" s="72"/>
      <c r="I281" s="72"/>
      <c r="J281" s="72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>
      <c r="A282" s="137"/>
      <c r="B282" s="139"/>
      <c r="C282" s="139"/>
      <c r="D282" s="139"/>
      <c r="E282" s="139"/>
      <c r="F282" s="166"/>
      <c r="G282" s="91"/>
      <c r="H282" s="72"/>
      <c r="I282" s="72"/>
      <c r="J282" s="72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>
      <c r="A283" s="137"/>
      <c r="B283" s="139"/>
      <c r="C283" s="139"/>
      <c r="D283" s="139"/>
      <c r="E283" s="139"/>
      <c r="F283" s="166"/>
      <c r="G283" s="91"/>
      <c r="H283" s="72"/>
      <c r="I283" s="72"/>
      <c r="J283" s="72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>
      <c r="A284" s="137"/>
      <c r="B284" s="139"/>
      <c r="C284" s="139"/>
      <c r="D284" s="139"/>
      <c r="E284" s="139"/>
      <c r="F284" s="166"/>
      <c r="G284" s="91"/>
      <c r="H284" s="72"/>
      <c r="I284" s="72"/>
      <c r="J284" s="72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>
      <c r="A285" s="137"/>
      <c r="B285" s="139"/>
      <c r="C285" s="139"/>
      <c r="D285" s="139"/>
      <c r="E285" s="139"/>
      <c r="F285" s="166"/>
      <c r="G285" s="91"/>
      <c r="H285" s="72"/>
      <c r="I285" s="72"/>
      <c r="J285" s="72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>
      <c r="A286" s="137"/>
      <c r="B286" s="139"/>
      <c r="C286" s="139"/>
      <c r="D286" s="139"/>
      <c r="E286" s="139"/>
      <c r="F286" s="166"/>
      <c r="G286" s="91"/>
      <c r="H286" s="72"/>
      <c r="I286" s="72"/>
      <c r="J286" s="72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>
      <c r="A287" s="137"/>
      <c r="B287" s="139"/>
      <c r="C287" s="139"/>
      <c r="D287" s="139"/>
      <c r="E287" s="139"/>
      <c r="F287" s="166"/>
      <c r="G287" s="91"/>
      <c r="H287" s="72"/>
      <c r="I287" s="72"/>
      <c r="J287" s="72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>
      <c r="A288" s="137"/>
      <c r="B288" s="139"/>
      <c r="C288" s="139"/>
      <c r="D288" s="139"/>
      <c r="E288" s="139"/>
      <c r="F288" s="166"/>
      <c r="G288" s="91"/>
      <c r="H288" s="72"/>
      <c r="I288" s="72"/>
      <c r="J288" s="72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>
      <c r="A289" s="137"/>
      <c r="B289" s="139"/>
      <c r="C289" s="139"/>
      <c r="D289" s="139"/>
      <c r="E289" s="139"/>
      <c r="F289" s="166"/>
      <c r="G289" s="91"/>
      <c r="H289" s="72"/>
      <c r="I289" s="72"/>
      <c r="J289" s="72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>
      <c r="A290" s="137"/>
      <c r="B290" s="139"/>
      <c r="C290" s="139"/>
      <c r="D290" s="139"/>
      <c r="E290" s="139"/>
      <c r="F290" s="166"/>
      <c r="G290" s="91"/>
      <c r="H290" s="72"/>
      <c r="I290" s="72"/>
      <c r="J290" s="72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>
      <c r="A291" s="137"/>
      <c r="B291" s="139"/>
      <c r="C291" s="139"/>
      <c r="D291" s="139"/>
      <c r="E291" s="139"/>
      <c r="F291" s="166"/>
      <c r="G291" s="91"/>
      <c r="H291" s="72"/>
      <c r="I291" s="72"/>
      <c r="J291" s="72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>
      <c r="A292" s="137"/>
      <c r="B292" s="139"/>
      <c r="C292" s="139"/>
      <c r="D292" s="139"/>
      <c r="E292" s="139"/>
      <c r="F292" s="166"/>
      <c r="G292" s="91"/>
      <c r="H292" s="72"/>
      <c r="I292" s="72"/>
      <c r="J292" s="72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>
      <c r="A293" s="137"/>
      <c r="B293" s="139"/>
      <c r="C293" s="139"/>
      <c r="D293" s="139"/>
      <c r="E293" s="139"/>
      <c r="F293" s="166"/>
      <c r="G293" s="91"/>
      <c r="H293" s="72"/>
      <c r="I293" s="72"/>
      <c r="J293" s="72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>
      <c r="A294" s="137"/>
      <c r="B294" s="139"/>
      <c r="C294" s="139"/>
      <c r="D294" s="139"/>
      <c r="E294" s="139"/>
      <c r="F294" s="166"/>
      <c r="G294" s="91"/>
      <c r="H294" s="72"/>
      <c r="I294" s="72"/>
      <c r="J294" s="72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>
      <c r="A295" s="137"/>
      <c r="B295" s="139"/>
      <c r="C295" s="139"/>
      <c r="D295" s="139"/>
      <c r="E295" s="139"/>
      <c r="F295" s="166"/>
      <c r="G295" s="91"/>
      <c r="H295" s="72"/>
      <c r="I295" s="72"/>
      <c r="J295" s="72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>
      <c r="A296" s="137"/>
      <c r="B296" s="139"/>
      <c r="C296" s="139"/>
      <c r="D296" s="139"/>
      <c r="E296" s="139"/>
      <c r="F296" s="166"/>
      <c r="G296" s="91"/>
      <c r="H296" s="72"/>
      <c r="I296" s="72"/>
      <c r="J296" s="72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>
      <c r="A297" s="137"/>
      <c r="B297" s="139"/>
      <c r="C297" s="139"/>
      <c r="D297" s="139"/>
      <c r="E297" s="139"/>
      <c r="F297" s="166"/>
      <c r="G297" s="91"/>
      <c r="H297" s="72"/>
      <c r="I297" s="72"/>
      <c r="J297" s="72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>
      <c r="A298" s="137"/>
      <c r="B298" s="139"/>
      <c r="C298" s="139"/>
      <c r="D298" s="139"/>
      <c r="E298" s="139"/>
      <c r="F298" s="166"/>
      <c r="G298" s="91"/>
      <c r="H298" s="72"/>
      <c r="I298" s="72"/>
      <c r="J298" s="72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>
      <c r="A299" s="137"/>
      <c r="B299" s="139"/>
      <c r="C299" s="139"/>
      <c r="D299" s="139"/>
      <c r="E299" s="139"/>
      <c r="F299" s="166"/>
      <c r="G299" s="91"/>
      <c r="H299" s="72"/>
      <c r="I299" s="72"/>
      <c r="J299" s="72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>
      <c r="A300" s="137"/>
      <c r="B300" s="139"/>
      <c r="C300" s="139"/>
      <c r="D300" s="139"/>
      <c r="E300" s="139"/>
      <c r="F300" s="166"/>
      <c r="G300" s="91"/>
      <c r="H300" s="72"/>
      <c r="I300" s="72"/>
      <c r="J300" s="72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>
      <c r="A301" s="137"/>
      <c r="B301" s="139"/>
      <c r="C301" s="139"/>
      <c r="D301" s="139"/>
      <c r="E301" s="139"/>
      <c r="F301" s="166"/>
      <c r="G301" s="91"/>
      <c r="H301" s="72"/>
      <c r="I301" s="72"/>
      <c r="J301" s="72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>
      <c r="A302" s="137"/>
      <c r="B302" s="139"/>
      <c r="C302" s="139"/>
      <c r="D302" s="139"/>
      <c r="E302" s="139"/>
      <c r="F302" s="166"/>
      <c r="G302" s="91"/>
      <c r="H302" s="72"/>
      <c r="I302" s="72"/>
      <c r="J302" s="72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>
      <c r="A303" s="137"/>
      <c r="B303" s="139"/>
      <c r="C303" s="139"/>
      <c r="D303" s="139"/>
      <c r="E303" s="139"/>
      <c r="F303" s="166"/>
      <c r="G303" s="91"/>
      <c r="H303" s="72"/>
      <c r="I303" s="72"/>
      <c r="J303" s="72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>
      <c r="A304" s="137"/>
      <c r="B304" s="139"/>
      <c r="C304" s="139"/>
      <c r="D304" s="139"/>
      <c r="E304" s="139"/>
      <c r="F304" s="166"/>
      <c r="G304" s="91"/>
      <c r="H304" s="72"/>
      <c r="I304" s="72"/>
      <c r="J304" s="72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>
      <c r="A305" s="137"/>
      <c r="B305" s="139"/>
      <c r="C305" s="139"/>
      <c r="D305" s="139"/>
      <c r="E305" s="139"/>
      <c r="F305" s="166"/>
      <c r="G305" s="91"/>
      <c r="H305" s="72"/>
      <c r="I305" s="72"/>
      <c r="J305" s="72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>
      <c r="A306" s="137"/>
      <c r="B306" s="139"/>
      <c r="C306" s="139"/>
      <c r="D306" s="139"/>
      <c r="E306" s="139"/>
      <c r="F306" s="166"/>
      <c r="G306" s="91"/>
      <c r="H306" s="72"/>
      <c r="I306" s="72"/>
      <c r="J306" s="72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>
      <c r="A307" s="137"/>
      <c r="B307" s="139"/>
      <c r="C307" s="139"/>
      <c r="D307" s="139"/>
      <c r="E307" s="139"/>
      <c r="F307" s="166"/>
      <c r="G307" s="91"/>
      <c r="H307" s="72"/>
      <c r="I307" s="72"/>
      <c r="J307" s="72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>
      <c r="A308" s="137"/>
      <c r="B308" s="139"/>
      <c r="C308" s="139"/>
      <c r="D308" s="139"/>
      <c r="E308" s="139"/>
      <c r="F308" s="166"/>
      <c r="G308" s="91"/>
      <c r="H308" s="72"/>
      <c r="I308" s="72"/>
      <c r="J308" s="72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>
      <c r="A309" s="137"/>
      <c r="B309" s="139"/>
      <c r="C309" s="139"/>
      <c r="D309" s="139"/>
      <c r="E309" s="139"/>
      <c r="F309" s="166"/>
      <c r="G309" s="91"/>
      <c r="H309" s="72"/>
      <c r="I309" s="72"/>
      <c r="J309" s="72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>
      <c r="A310" s="137"/>
      <c r="B310" s="139"/>
      <c r="C310" s="139"/>
      <c r="D310" s="139"/>
      <c r="E310" s="139"/>
      <c r="F310" s="166"/>
      <c r="G310" s="91"/>
      <c r="H310" s="72"/>
      <c r="I310" s="72"/>
      <c r="J310" s="72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>
      <c r="A311" s="137"/>
      <c r="B311" s="139"/>
      <c r="C311" s="139"/>
      <c r="D311" s="139"/>
      <c r="E311" s="139"/>
      <c r="F311" s="166"/>
      <c r="G311" s="91"/>
      <c r="H311" s="72"/>
      <c r="I311" s="72"/>
      <c r="J311" s="72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>
      <c r="A312" s="137"/>
      <c r="B312" s="139"/>
      <c r="C312" s="139"/>
      <c r="D312" s="139"/>
      <c r="E312" s="139"/>
      <c r="F312" s="166"/>
      <c r="G312" s="91"/>
      <c r="H312" s="72"/>
      <c r="I312" s="72"/>
      <c r="J312" s="72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>
      <c r="A313" s="137"/>
      <c r="B313" s="139"/>
      <c r="C313" s="139"/>
      <c r="D313" s="139"/>
      <c r="E313" s="139"/>
      <c r="F313" s="166"/>
      <c r="G313" s="91"/>
      <c r="H313" s="72"/>
      <c r="I313" s="72"/>
      <c r="J313" s="72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>
      <c r="A314" s="137"/>
      <c r="B314" s="139"/>
      <c r="C314" s="139"/>
      <c r="D314" s="139"/>
      <c r="E314" s="139"/>
      <c r="F314" s="166"/>
      <c r="G314" s="91"/>
      <c r="H314" s="72"/>
      <c r="I314" s="72"/>
      <c r="J314" s="72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>
      <c r="A315" s="137"/>
      <c r="B315" s="139"/>
      <c r="C315" s="139"/>
      <c r="D315" s="139"/>
      <c r="E315" s="139"/>
      <c r="F315" s="166"/>
      <c r="G315" s="91"/>
      <c r="H315" s="72"/>
      <c r="I315" s="72"/>
      <c r="J315" s="72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>
      <c r="A316" s="137"/>
      <c r="B316" s="139"/>
      <c r="C316" s="139"/>
      <c r="D316" s="139"/>
      <c r="E316" s="139"/>
      <c r="F316" s="166"/>
      <c r="G316" s="91"/>
      <c r="H316" s="72"/>
      <c r="I316" s="72"/>
      <c r="J316" s="72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>
      <c r="A317" s="137"/>
      <c r="B317" s="139"/>
      <c r="C317" s="139"/>
      <c r="D317" s="139"/>
      <c r="E317" s="139"/>
      <c r="F317" s="166"/>
      <c r="G317" s="91"/>
      <c r="H317" s="72"/>
      <c r="I317" s="72"/>
      <c r="J317" s="72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>
      <c r="A318" s="137"/>
      <c r="B318" s="139"/>
      <c r="C318" s="139"/>
      <c r="D318" s="139"/>
      <c r="E318" s="139"/>
      <c r="F318" s="166"/>
      <c r="G318" s="91"/>
      <c r="H318" s="72"/>
      <c r="I318" s="72"/>
      <c r="J318" s="72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>
      <c r="A319" s="137"/>
      <c r="B319" s="139"/>
      <c r="C319" s="139"/>
      <c r="D319" s="139"/>
      <c r="E319" s="139"/>
      <c r="F319" s="166"/>
      <c r="G319" s="91"/>
      <c r="H319" s="72"/>
      <c r="I319" s="72"/>
      <c r="J319" s="72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>
      <c r="A320" s="137"/>
      <c r="B320" s="139"/>
      <c r="C320" s="139"/>
      <c r="D320" s="139"/>
      <c r="E320" s="139"/>
      <c r="F320" s="166"/>
      <c r="G320" s="91"/>
      <c r="H320" s="72"/>
      <c r="I320" s="72"/>
      <c r="J320" s="72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>
      <c r="A321" s="137"/>
      <c r="B321" s="139"/>
      <c r="C321" s="139"/>
      <c r="D321" s="139"/>
      <c r="E321" s="139"/>
      <c r="F321" s="166"/>
      <c r="G321" s="91"/>
      <c r="H321" s="72"/>
      <c r="I321" s="72"/>
      <c r="J321" s="72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>
      <c r="A322" s="137"/>
      <c r="B322" s="139"/>
      <c r="C322" s="139"/>
      <c r="D322" s="139"/>
      <c r="E322" s="139"/>
      <c r="F322" s="166"/>
      <c r="G322" s="91"/>
      <c r="H322" s="72"/>
      <c r="I322" s="72"/>
      <c r="J322" s="72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>
      <c r="A323" s="137"/>
      <c r="B323" s="139"/>
      <c r="C323" s="139"/>
      <c r="D323" s="139"/>
      <c r="E323" s="139"/>
      <c r="F323" s="166"/>
      <c r="G323" s="91"/>
      <c r="H323" s="72"/>
      <c r="I323" s="72"/>
      <c r="J323" s="72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>
      <c r="A324" s="137"/>
      <c r="B324" s="139"/>
      <c r="C324" s="139"/>
      <c r="D324" s="139"/>
      <c r="E324" s="139"/>
      <c r="F324" s="166"/>
      <c r="G324" s="91"/>
      <c r="H324" s="72"/>
      <c r="I324" s="72"/>
      <c r="J324" s="72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>
      <c r="A325" s="137"/>
      <c r="B325" s="139"/>
      <c r="C325" s="139"/>
      <c r="D325" s="139"/>
      <c r="E325" s="139"/>
      <c r="F325" s="166"/>
      <c r="G325" s="91"/>
      <c r="H325" s="72"/>
      <c r="I325" s="72"/>
      <c r="J325" s="72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>
      <c r="A326" s="137"/>
      <c r="B326" s="139"/>
      <c r="C326" s="139"/>
      <c r="D326" s="139"/>
      <c r="E326" s="139"/>
      <c r="F326" s="166"/>
      <c r="G326" s="91"/>
      <c r="H326" s="72"/>
      <c r="I326" s="72"/>
      <c r="J326" s="72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>
      <c r="A327" s="137"/>
      <c r="B327" s="139"/>
      <c r="C327" s="139"/>
      <c r="D327" s="139"/>
      <c r="E327" s="139"/>
      <c r="F327" s="166"/>
      <c r="G327" s="91"/>
      <c r="H327" s="72"/>
      <c r="I327" s="72"/>
      <c r="J327" s="72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>
      <c r="A328" s="137"/>
      <c r="B328" s="139"/>
      <c r="C328" s="139"/>
      <c r="D328" s="139"/>
      <c r="E328" s="139"/>
      <c r="F328" s="166"/>
      <c r="G328" s="91"/>
      <c r="H328" s="72"/>
      <c r="I328" s="72"/>
      <c r="J328" s="72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>
      <c r="A329" s="137"/>
      <c r="B329" s="139"/>
      <c r="C329" s="139"/>
      <c r="D329" s="139"/>
      <c r="E329" s="139"/>
      <c r="F329" s="166"/>
      <c r="G329" s="91"/>
      <c r="H329" s="72"/>
      <c r="I329" s="72"/>
      <c r="J329" s="72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>
      <c r="A330" s="137"/>
      <c r="B330" s="139"/>
      <c r="C330" s="139"/>
      <c r="D330" s="139"/>
      <c r="E330" s="139"/>
      <c r="F330" s="166"/>
      <c r="G330" s="91"/>
      <c r="H330" s="72"/>
      <c r="I330" s="72"/>
      <c r="J330" s="72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>
      <c r="A331" s="137"/>
      <c r="B331" s="139"/>
      <c r="C331" s="139"/>
      <c r="D331" s="139"/>
      <c r="E331" s="139"/>
      <c r="F331" s="166"/>
      <c r="G331" s="91"/>
      <c r="H331" s="72"/>
      <c r="I331" s="72"/>
      <c r="J331" s="72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>
      <c r="A332" s="137"/>
      <c r="B332" s="139"/>
      <c r="C332" s="139"/>
      <c r="D332" s="139"/>
      <c r="E332" s="139"/>
      <c r="F332" s="166"/>
      <c r="G332" s="91"/>
      <c r="H332" s="72"/>
      <c r="I332" s="72"/>
      <c r="J332" s="72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>
      <c r="A333" s="137"/>
      <c r="B333" s="139"/>
      <c r="C333" s="139"/>
      <c r="D333" s="139"/>
      <c r="E333" s="139"/>
      <c r="F333" s="166"/>
      <c r="G333" s="91"/>
      <c r="H333" s="72"/>
      <c r="I333" s="72"/>
      <c r="J333" s="72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>
      <c r="A334" s="137"/>
      <c r="B334" s="139"/>
      <c r="C334" s="139"/>
      <c r="D334" s="139"/>
      <c r="E334" s="139"/>
      <c r="F334" s="166"/>
      <c r="G334" s="91"/>
      <c r="H334" s="72"/>
      <c r="I334" s="72"/>
      <c r="J334" s="72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>
      <c r="A335" s="137"/>
      <c r="B335" s="139"/>
      <c r="C335" s="139"/>
      <c r="D335" s="139"/>
      <c r="E335" s="139"/>
      <c r="F335" s="166"/>
      <c r="G335" s="91"/>
      <c r="H335" s="72"/>
      <c r="I335" s="72"/>
      <c r="J335" s="72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>
      <c r="A336" s="137"/>
      <c r="B336" s="139"/>
      <c r="C336" s="139"/>
      <c r="D336" s="139"/>
      <c r="E336" s="139"/>
      <c r="F336" s="166"/>
      <c r="G336" s="91"/>
      <c r="H336" s="72"/>
      <c r="I336" s="72"/>
      <c r="J336" s="72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>
      <c r="A337" s="137"/>
      <c r="B337" s="139"/>
      <c r="C337" s="139"/>
      <c r="D337" s="139"/>
      <c r="E337" s="139"/>
      <c r="F337" s="166"/>
      <c r="G337" s="91"/>
      <c r="H337" s="72"/>
      <c r="I337" s="72"/>
      <c r="J337" s="72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>
      <c r="A338" s="137"/>
      <c r="B338" s="139"/>
      <c r="C338" s="139"/>
      <c r="D338" s="139"/>
      <c r="E338" s="139"/>
      <c r="F338" s="166"/>
      <c r="G338" s="91"/>
      <c r="H338" s="72"/>
      <c r="I338" s="72"/>
      <c r="J338" s="72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>
      <c r="A339" s="137"/>
      <c r="B339" s="139"/>
      <c r="C339" s="139"/>
      <c r="D339" s="139"/>
      <c r="E339" s="139"/>
      <c r="F339" s="166"/>
      <c r="G339" s="91"/>
      <c r="H339" s="72"/>
      <c r="I339" s="72"/>
      <c r="J339" s="72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>
      <c r="A340" s="137"/>
      <c r="B340" s="139"/>
      <c r="C340" s="139"/>
      <c r="D340" s="139"/>
      <c r="E340" s="139"/>
      <c r="F340" s="166"/>
      <c r="G340" s="91"/>
      <c r="H340" s="72"/>
      <c r="I340" s="72"/>
      <c r="J340" s="72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>
      <c r="A341" s="137"/>
      <c r="B341" s="139"/>
      <c r="C341" s="139"/>
      <c r="D341" s="139"/>
      <c r="E341" s="139"/>
      <c r="F341" s="166"/>
      <c r="G341" s="91"/>
      <c r="H341" s="72"/>
      <c r="I341" s="72"/>
      <c r="J341" s="72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>
      <c r="A342" s="137"/>
      <c r="B342" s="139"/>
      <c r="C342" s="139"/>
      <c r="D342" s="139"/>
      <c r="E342" s="139"/>
      <c r="F342" s="166"/>
      <c r="G342" s="91"/>
      <c r="H342" s="72"/>
      <c r="I342" s="72"/>
      <c r="J342" s="72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>
      <c r="A343" s="137"/>
      <c r="B343" s="139"/>
      <c r="C343" s="139"/>
      <c r="D343" s="139"/>
      <c r="E343" s="139"/>
      <c r="F343" s="166"/>
      <c r="G343" s="91"/>
      <c r="H343" s="72"/>
      <c r="I343" s="72"/>
      <c r="J343" s="72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>
      <c r="A344" s="137"/>
      <c r="B344" s="139"/>
      <c r="C344" s="139"/>
      <c r="D344" s="139"/>
      <c r="E344" s="139"/>
      <c r="F344" s="166"/>
      <c r="G344" s="91"/>
      <c r="H344" s="72"/>
      <c r="I344" s="72"/>
      <c r="J344" s="72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>
      <c r="A345" s="137"/>
      <c r="B345" s="139"/>
      <c r="C345" s="139"/>
      <c r="D345" s="139"/>
      <c r="E345" s="139"/>
      <c r="F345" s="166"/>
      <c r="G345" s="91"/>
      <c r="H345" s="72"/>
      <c r="I345" s="72"/>
      <c r="J345" s="72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>
      <c r="A346" s="137"/>
      <c r="B346" s="139"/>
      <c r="C346" s="139"/>
      <c r="D346" s="139"/>
      <c r="E346" s="139"/>
      <c r="F346" s="166"/>
      <c r="G346" s="91"/>
      <c r="H346" s="72"/>
      <c r="I346" s="72"/>
      <c r="J346" s="72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>
      <c r="A347" s="137"/>
      <c r="B347" s="139"/>
      <c r="C347" s="139"/>
      <c r="D347" s="139"/>
      <c r="E347" s="139"/>
      <c r="F347" s="166"/>
      <c r="G347" s="91"/>
      <c r="H347" s="72"/>
      <c r="I347" s="72"/>
      <c r="J347" s="72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>
      <c r="A348" s="137"/>
      <c r="B348" s="139"/>
      <c r="C348" s="139"/>
      <c r="D348" s="139"/>
      <c r="E348" s="139"/>
      <c r="F348" s="166"/>
      <c r="G348" s="91"/>
      <c r="H348" s="72"/>
      <c r="I348" s="72"/>
      <c r="J348" s="72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>
      <c r="A349" s="137"/>
      <c r="B349" s="139"/>
      <c r="C349" s="139"/>
      <c r="D349" s="139"/>
      <c r="E349" s="139"/>
      <c r="F349" s="166"/>
      <c r="G349" s="91"/>
      <c r="H349" s="72"/>
      <c r="I349" s="72"/>
      <c r="J349" s="72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>
      <c r="A350" s="137"/>
      <c r="B350" s="139"/>
      <c r="C350" s="139"/>
      <c r="D350" s="139"/>
      <c r="E350" s="139"/>
      <c r="F350" s="166"/>
      <c r="G350" s="91"/>
      <c r="H350" s="72"/>
      <c r="I350" s="72"/>
      <c r="J350" s="72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>
      <c r="A351" s="137"/>
      <c r="B351" s="139"/>
      <c r="C351" s="139"/>
      <c r="D351" s="139"/>
      <c r="E351" s="139"/>
      <c r="F351" s="166"/>
      <c r="G351" s="91"/>
      <c r="H351" s="72"/>
      <c r="I351" s="72"/>
      <c r="J351" s="72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>
      <c r="A352" s="137"/>
      <c r="B352" s="139"/>
      <c r="C352" s="139"/>
      <c r="D352" s="139"/>
      <c r="E352" s="139"/>
      <c r="F352" s="166"/>
      <c r="G352" s="91"/>
      <c r="H352" s="72"/>
      <c r="I352" s="72"/>
      <c r="J352" s="72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>
      <c r="A353" s="137"/>
      <c r="B353" s="139"/>
      <c r="C353" s="139"/>
      <c r="D353" s="139"/>
      <c r="E353" s="139"/>
      <c r="F353" s="166"/>
      <c r="G353" s="91"/>
      <c r="H353" s="72"/>
      <c r="I353" s="72"/>
      <c r="J353" s="72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>
      <c r="A354" s="137"/>
      <c r="B354" s="139"/>
      <c r="C354" s="139"/>
      <c r="D354" s="139"/>
      <c r="E354" s="139"/>
      <c r="F354" s="166"/>
      <c r="G354" s="91"/>
      <c r="H354" s="72"/>
      <c r="I354" s="72"/>
      <c r="J354" s="72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>
      <c r="A355" s="137"/>
      <c r="B355" s="139"/>
      <c r="C355" s="139"/>
      <c r="D355" s="139"/>
      <c r="E355" s="139"/>
      <c r="F355" s="166"/>
      <c r="G355" s="91"/>
      <c r="H355" s="72"/>
      <c r="I355" s="72"/>
      <c r="J355" s="72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>
      <c r="A356" s="137"/>
      <c r="B356" s="139"/>
      <c r="C356" s="139"/>
      <c r="D356" s="139"/>
      <c r="E356" s="139"/>
      <c r="F356" s="166"/>
      <c r="G356" s="91"/>
      <c r="H356" s="72"/>
      <c r="I356" s="72"/>
      <c r="J356" s="72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>
      <c r="A357" s="137"/>
      <c r="B357" s="139"/>
      <c r="C357" s="139"/>
      <c r="D357" s="139"/>
      <c r="E357" s="139"/>
      <c r="F357" s="166"/>
      <c r="G357" s="91"/>
      <c r="H357" s="72"/>
      <c r="I357" s="72"/>
      <c r="J357" s="72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>
      <c r="A358" s="137"/>
      <c r="B358" s="139"/>
      <c r="C358" s="139"/>
      <c r="D358" s="139"/>
      <c r="E358" s="139"/>
      <c r="F358" s="166"/>
      <c r="G358" s="91"/>
      <c r="H358" s="72"/>
      <c r="I358" s="72"/>
      <c r="J358" s="72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>
      <c r="A359" s="137"/>
      <c r="B359" s="139"/>
      <c r="C359" s="139"/>
      <c r="D359" s="139"/>
      <c r="E359" s="139"/>
      <c r="F359" s="166"/>
      <c r="G359" s="91"/>
      <c r="H359" s="72"/>
      <c r="I359" s="72"/>
      <c r="J359" s="72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>
      <c r="A360" s="137"/>
      <c r="B360" s="139"/>
      <c r="C360" s="139"/>
      <c r="D360" s="139"/>
      <c r="E360" s="139"/>
      <c r="F360" s="166"/>
      <c r="G360" s="91"/>
      <c r="H360" s="72"/>
      <c r="I360" s="72"/>
      <c r="J360" s="72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>
      <c r="A361" s="137"/>
      <c r="B361" s="139"/>
      <c r="C361" s="139"/>
      <c r="D361" s="139"/>
      <c r="E361" s="139"/>
      <c r="F361" s="166"/>
      <c r="G361" s="91"/>
      <c r="H361" s="72"/>
      <c r="I361" s="72"/>
      <c r="J361" s="72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>
      <c r="A362" s="137"/>
      <c r="B362" s="139"/>
      <c r="C362" s="139"/>
      <c r="D362" s="139"/>
      <c r="E362" s="139"/>
      <c r="F362" s="166"/>
      <c r="G362" s="91"/>
      <c r="H362" s="72"/>
      <c r="I362" s="72"/>
      <c r="J362" s="72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>
      <c r="A363" s="137"/>
      <c r="B363" s="139"/>
      <c r="C363" s="139"/>
      <c r="D363" s="139"/>
      <c r="E363" s="139"/>
      <c r="F363" s="166"/>
      <c r="G363" s="91"/>
      <c r="H363" s="72"/>
      <c r="I363" s="72"/>
      <c r="J363" s="72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>
      <c r="A364" s="137"/>
      <c r="B364" s="139"/>
      <c r="C364" s="139"/>
      <c r="D364" s="139"/>
      <c r="E364" s="139"/>
      <c r="F364" s="166"/>
      <c r="G364" s="91"/>
      <c r="H364" s="72"/>
      <c r="I364" s="72"/>
      <c r="J364" s="72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>
      <c r="A365" s="137"/>
      <c r="B365" s="139"/>
      <c r="C365" s="139"/>
      <c r="D365" s="139"/>
      <c r="E365" s="139"/>
      <c r="F365" s="166"/>
      <c r="G365" s="91"/>
      <c r="H365" s="72"/>
      <c r="I365" s="72"/>
      <c r="J365" s="72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>
      <c r="A366" s="137"/>
      <c r="B366" s="139"/>
      <c r="C366" s="139"/>
      <c r="D366" s="139"/>
      <c r="E366" s="139"/>
      <c r="F366" s="166"/>
      <c r="G366" s="91"/>
      <c r="H366" s="72"/>
      <c r="I366" s="72"/>
      <c r="J366" s="72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>
      <c r="A367" s="137"/>
      <c r="B367" s="139"/>
      <c r="C367" s="139"/>
      <c r="D367" s="139"/>
      <c r="E367" s="139"/>
      <c r="F367" s="166"/>
      <c r="G367" s="91"/>
      <c r="H367" s="72"/>
      <c r="I367" s="72"/>
      <c r="J367" s="72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>
      <c r="A368" s="137"/>
      <c r="B368" s="139"/>
      <c r="C368" s="139"/>
      <c r="D368" s="139"/>
      <c r="E368" s="139"/>
      <c r="F368" s="166"/>
      <c r="G368" s="91"/>
      <c r="H368" s="72"/>
      <c r="I368" s="72"/>
      <c r="J368" s="72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>
      <c r="A369" s="137"/>
      <c r="B369" s="139"/>
      <c r="C369" s="139"/>
      <c r="D369" s="139"/>
      <c r="E369" s="139"/>
      <c r="F369" s="166"/>
      <c r="G369" s="91"/>
      <c r="H369" s="72"/>
      <c r="I369" s="72"/>
      <c r="J369" s="72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>
      <c r="A370" s="137"/>
      <c r="B370" s="139"/>
      <c r="C370" s="139"/>
      <c r="D370" s="139"/>
      <c r="E370" s="139"/>
      <c r="F370" s="166"/>
      <c r="G370" s="91"/>
      <c r="H370" s="72"/>
      <c r="I370" s="72"/>
      <c r="J370" s="72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>
      <c r="A371" s="137"/>
      <c r="B371" s="139"/>
      <c r="C371" s="139"/>
      <c r="D371" s="139"/>
      <c r="E371" s="139"/>
      <c r="F371" s="166"/>
      <c r="G371" s="91"/>
      <c r="H371" s="72"/>
      <c r="I371" s="72"/>
      <c r="J371" s="72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>
      <c r="A372" s="137"/>
      <c r="B372" s="139"/>
      <c r="C372" s="139"/>
      <c r="D372" s="139"/>
      <c r="E372" s="139"/>
      <c r="F372" s="166"/>
      <c r="G372" s="91"/>
      <c r="H372" s="72"/>
      <c r="I372" s="72"/>
      <c r="J372" s="72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>
      <c r="A373" s="137"/>
      <c r="B373" s="139"/>
      <c r="C373" s="139"/>
      <c r="D373" s="139"/>
      <c r="E373" s="139"/>
      <c r="F373" s="166"/>
      <c r="G373" s="91"/>
      <c r="H373" s="72"/>
      <c r="I373" s="72"/>
      <c r="J373" s="72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>
      <c r="A374" s="137"/>
      <c r="B374" s="139"/>
      <c r="C374" s="139"/>
      <c r="D374" s="139"/>
      <c r="E374" s="139"/>
      <c r="F374" s="166"/>
      <c r="G374" s="91"/>
      <c r="H374" s="72"/>
      <c r="I374" s="72"/>
      <c r="J374" s="72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>
      <c r="A375" s="137"/>
      <c r="B375" s="139"/>
      <c r="C375" s="139"/>
      <c r="D375" s="139"/>
      <c r="E375" s="139"/>
      <c r="F375" s="166"/>
      <c r="G375" s="91"/>
      <c r="H375" s="72"/>
      <c r="I375" s="72"/>
      <c r="J375" s="72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>
      <c r="A376" s="137"/>
      <c r="B376" s="139"/>
      <c r="C376" s="139"/>
      <c r="D376" s="139"/>
      <c r="E376" s="139"/>
      <c r="F376" s="166"/>
      <c r="G376" s="91"/>
      <c r="H376" s="72"/>
      <c r="I376" s="72"/>
      <c r="J376" s="72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>
      <c r="A377" s="137"/>
      <c r="B377" s="139"/>
      <c r="C377" s="139"/>
      <c r="D377" s="139"/>
      <c r="E377" s="139"/>
      <c r="F377" s="166"/>
      <c r="G377" s="91"/>
      <c r="H377" s="72"/>
      <c r="I377" s="72"/>
      <c r="J377" s="72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>
      <c r="A378" s="137"/>
      <c r="B378" s="139"/>
      <c r="C378" s="139"/>
      <c r="D378" s="139"/>
      <c r="E378" s="139"/>
      <c r="F378" s="166"/>
      <c r="G378" s="91"/>
      <c r="H378" s="72"/>
      <c r="I378" s="72"/>
      <c r="J378" s="72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>
      <c r="A379" s="137"/>
      <c r="B379" s="139"/>
      <c r="C379" s="139"/>
      <c r="D379" s="139"/>
      <c r="E379" s="139"/>
      <c r="F379" s="166"/>
      <c r="G379" s="91"/>
      <c r="H379" s="72"/>
      <c r="I379" s="72"/>
      <c r="J379" s="72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>
      <c r="A380" s="137"/>
      <c r="B380" s="139"/>
      <c r="C380" s="139"/>
      <c r="D380" s="139"/>
      <c r="E380" s="139"/>
      <c r="F380" s="166"/>
      <c r="G380" s="91"/>
      <c r="H380" s="72"/>
      <c r="I380" s="72"/>
      <c r="J380" s="72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>
      <c r="A381" s="137"/>
      <c r="B381" s="139"/>
      <c r="C381" s="139"/>
      <c r="D381" s="139"/>
      <c r="E381" s="139"/>
      <c r="F381" s="166"/>
      <c r="G381" s="91"/>
      <c r="H381" s="72"/>
      <c r="I381" s="72"/>
      <c r="J381" s="72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>
      <c r="A382" s="137"/>
      <c r="B382" s="139"/>
      <c r="C382" s="139"/>
      <c r="D382" s="139"/>
      <c r="E382" s="139"/>
      <c r="F382" s="166"/>
      <c r="G382" s="91"/>
      <c r="H382" s="72"/>
      <c r="I382" s="72"/>
      <c r="J382" s="72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>
      <c r="A383" s="137"/>
      <c r="B383" s="139"/>
      <c r="C383" s="139"/>
      <c r="D383" s="139"/>
      <c r="E383" s="139"/>
      <c r="F383" s="166"/>
      <c r="G383" s="91"/>
      <c r="H383" s="72"/>
      <c r="I383" s="72"/>
      <c r="J383" s="72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>
      <c r="A384" s="137"/>
      <c r="B384" s="139"/>
      <c r="C384" s="139"/>
      <c r="D384" s="139"/>
      <c r="E384" s="139"/>
      <c r="F384" s="166"/>
      <c r="G384" s="91"/>
      <c r="H384" s="72"/>
      <c r="I384" s="72"/>
      <c r="J384" s="72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>
      <c r="A385" s="137"/>
      <c r="B385" s="139"/>
      <c r="C385" s="139"/>
      <c r="D385" s="139"/>
      <c r="E385" s="139"/>
      <c r="F385" s="166"/>
      <c r="G385" s="91"/>
      <c r="H385" s="72"/>
      <c r="I385" s="72"/>
      <c r="J385" s="72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>
      <c r="A386" s="137"/>
      <c r="B386" s="139"/>
      <c r="C386" s="139"/>
      <c r="D386" s="139"/>
      <c r="E386" s="139"/>
      <c r="F386" s="166"/>
      <c r="G386" s="91"/>
      <c r="H386" s="72"/>
      <c r="I386" s="72"/>
      <c r="J386" s="72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>
      <c r="A387" s="137"/>
      <c r="B387" s="139"/>
      <c r="C387" s="139"/>
      <c r="D387" s="139"/>
      <c r="E387" s="139"/>
      <c r="F387" s="166"/>
      <c r="G387" s="91"/>
      <c r="H387" s="72"/>
      <c r="I387" s="72"/>
      <c r="J387" s="72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>
      <c r="A388" s="137"/>
      <c r="B388" s="139"/>
      <c r="C388" s="139"/>
      <c r="D388" s="139"/>
      <c r="E388" s="139"/>
      <c r="F388" s="166"/>
      <c r="G388" s="91"/>
      <c r="H388" s="72"/>
      <c r="I388" s="72"/>
      <c r="J388" s="72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>
      <c r="A389" s="137"/>
      <c r="B389" s="139"/>
      <c r="C389" s="139"/>
      <c r="D389" s="139"/>
      <c r="E389" s="139"/>
      <c r="F389" s="166"/>
      <c r="G389" s="91"/>
      <c r="H389" s="72"/>
      <c r="I389" s="72"/>
      <c r="J389" s="72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>
      <c r="A390" s="137"/>
      <c r="B390" s="139"/>
      <c r="C390" s="139"/>
      <c r="D390" s="139"/>
      <c r="E390" s="139"/>
      <c r="F390" s="166"/>
      <c r="G390" s="91"/>
      <c r="H390" s="72"/>
      <c r="I390" s="72"/>
      <c r="J390" s="72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>
      <c r="A391" s="137"/>
      <c r="B391" s="139"/>
      <c r="C391" s="139"/>
      <c r="D391" s="139"/>
      <c r="E391" s="139"/>
      <c r="F391" s="166"/>
      <c r="G391" s="91"/>
      <c r="H391" s="72"/>
      <c r="I391" s="72"/>
      <c r="J391" s="72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>
      <c r="A392" s="137"/>
      <c r="B392" s="139"/>
      <c r="C392" s="139"/>
      <c r="D392" s="139"/>
      <c r="E392" s="139"/>
      <c r="F392" s="166"/>
      <c r="G392" s="91"/>
      <c r="H392" s="72"/>
      <c r="I392" s="72"/>
      <c r="J392" s="72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>
      <c r="A393" s="137"/>
      <c r="B393" s="139"/>
      <c r="C393" s="139"/>
      <c r="D393" s="139"/>
      <c r="E393" s="139"/>
      <c r="F393" s="166"/>
      <c r="G393" s="91"/>
      <c r="H393" s="72"/>
      <c r="I393" s="72"/>
      <c r="J393" s="72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>
      <c r="A394" s="137"/>
      <c r="B394" s="139"/>
      <c r="C394" s="139"/>
      <c r="D394" s="139"/>
      <c r="E394" s="139"/>
      <c r="F394" s="166"/>
      <c r="G394" s="91"/>
      <c r="H394" s="72"/>
      <c r="I394" s="72"/>
      <c r="J394" s="72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>
      <c r="A395" s="137"/>
      <c r="B395" s="139"/>
      <c r="C395" s="139"/>
      <c r="D395" s="139"/>
      <c r="E395" s="139"/>
      <c r="F395" s="166"/>
      <c r="G395" s="91"/>
      <c r="H395" s="72"/>
      <c r="I395" s="72"/>
      <c r="J395" s="72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>
      <c r="A396" s="137"/>
      <c r="B396" s="139"/>
      <c r="C396" s="139"/>
      <c r="D396" s="139"/>
      <c r="E396" s="139"/>
      <c r="F396" s="166"/>
      <c r="G396" s="91"/>
      <c r="H396" s="72"/>
      <c r="I396" s="72"/>
      <c r="J396" s="72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>
      <c r="A397" s="137"/>
      <c r="B397" s="139"/>
      <c r="C397" s="139"/>
      <c r="D397" s="139"/>
      <c r="E397" s="139"/>
      <c r="F397" s="166"/>
      <c r="G397" s="91"/>
      <c r="H397" s="72"/>
      <c r="I397" s="72"/>
      <c r="J397" s="72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>
      <c r="A398" s="137"/>
      <c r="B398" s="139"/>
      <c r="C398" s="139"/>
      <c r="D398" s="139"/>
      <c r="E398" s="139"/>
      <c r="F398" s="166"/>
      <c r="G398" s="91"/>
      <c r="H398" s="72"/>
      <c r="I398" s="72"/>
      <c r="J398" s="72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>
      <c r="A399" s="137"/>
      <c r="B399" s="139"/>
      <c r="C399" s="139"/>
      <c r="D399" s="139"/>
      <c r="E399" s="139"/>
      <c r="F399" s="166"/>
      <c r="G399" s="91"/>
      <c r="H399" s="72"/>
      <c r="I399" s="72"/>
      <c r="J399" s="72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>
      <c r="A400" s="137"/>
      <c r="B400" s="139"/>
      <c r="C400" s="139"/>
      <c r="D400" s="139"/>
      <c r="E400" s="139"/>
      <c r="F400" s="166"/>
      <c r="G400" s="91"/>
      <c r="H400" s="72"/>
      <c r="I400" s="72"/>
      <c r="J400" s="72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>
      <c r="A401" s="137"/>
      <c r="B401" s="139"/>
      <c r="C401" s="139"/>
      <c r="D401" s="139"/>
      <c r="E401" s="139"/>
      <c r="F401" s="166"/>
      <c r="G401" s="91"/>
      <c r="H401" s="72"/>
      <c r="I401" s="72"/>
      <c r="J401" s="72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>
      <c r="A402" s="137"/>
      <c r="B402" s="139"/>
      <c r="C402" s="139"/>
      <c r="D402" s="139"/>
      <c r="E402" s="139"/>
      <c r="F402" s="166"/>
      <c r="G402" s="91"/>
      <c r="H402" s="72"/>
      <c r="I402" s="72"/>
      <c r="J402" s="72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>
      <c r="A403" s="137"/>
      <c r="B403" s="139"/>
      <c r="C403" s="139"/>
      <c r="D403" s="139"/>
      <c r="E403" s="139"/>
      <c r="F403" s="166"/>
      <c r="G403" s="91"/>
      <c r="H403" s="72"/>
      <c r="I403" s="72"/>
      <c r="J403" s="72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>
      <c r="A404" s="137"/>
      <c r="B404" s="139"/>
      <c r="C404" s="139"/>
      <c r="D404" s="139"/>
      <c r="E404" s="139"/>
      <c r="F404" s="166"/>
      <c r="G404" s="91"/>
      <c r="H404" s="72"/>
      <c r="I404" s="72"/>
      <c r="J404" s="72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>
      <c r="A405" s="137"/>
      <c r="B405" s="139"/>
      <c r="C405" s="139"/>
      <c r="D405" s="139"/>
      <c r="E405" s="139"/>
      <c r="F405" s="166"/>
      <c r="G405" s="91"/>
      <c r="H405" s="72"/>
      <c r="I405" s="72"/>
      <c r="J405" s="72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>
      <c r="A406" s="137"/>
      <c r="B406" s="139"/>
      <c r="C406" s="139"/>
      <c r="D406" s="139"/>
      <c r="E406" s="139"/>
      <c r="F406" s="166"/>
      <c r="G406" s="91"/>
      <c r="H406" s="72"/>
      <c r="I406" s="72"/>
      <c r="J406" s="72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>
      <c r="A407" s="137"/>
      <c r="B407" s="139"/>
      <c r="C407" s="139"/>
      <c r="D407" s="139"/>
      <c r="E407" s="139"/>
      <c r="F407" s="166"/>
      <c r="G407" s="91"/>
      <c r="H407" s="72"/>
      <c r="I407" s="72"/>
      <c r="J407" s="72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>
      <c r="A408" s="137"/>
      <c r="B408" s="139"/>
      <c r="C408" s="139"/>
      <c r="D408" s="139"/>
      <c r="E408" s="139"/>
      <c r="F408" s="166"/>
      <c r="G408" s="91"/>
      <c r="H408" s="72"/>
      <c r="I408" s="72"/>
      <c r="J408" s="72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>
      <c r="A409" s="137"/>
      <c r="B409" s="139"/>
      <c r="C409" s="139"/>
      <c r="D409" s="139"/>
      <c r="E409" s="139"/>
      <c r="F409" s="166"/>
      <c r="G409" s="91"/>
      <c r="H409" s="72"/>
      <c r="I409" s="72"/>
      <c r="J409" s="72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>
      <c r="A410" s="137"/>
      <c r="B410" s="139"/>
      <c r="C410" s="139"/>
      <c r="D410" s="139"/>
      <c r="E410" s="139"/>
      <c r="F410" s="166"/>
      <c r="G410" s="91"/>
      <c r="H410" s="72"/>
      <c r="I410" s="72"/>
      <c r="J410" s="72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>
      <c r="A411" s="137"/>
      <c r="B411" s="139"/>
      <c r="C411" s="139"/>
      <c r="D411" s="139"/>
      <c r="E411" s="139"/>
      <c r="F411" s="166"/>
      <c r="G411" s="91"/>
      <c r="H411" s="72"/>
      <c r="I411" s="72"/>
      <c r="J411" s="72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>
      <c r="A412" s="137"/>
      <c r="B412" s="139"/>
      <c r="C412" s="139"/>
      <c r="D412" s="139"/>
      <c r="E412" s="139"/>
      <c r="F412" s="166"/>
      <c r="G412" s="91"/>
      <c r="H412" s="72"/>
      <c r="I412" s="72"/>
      <c r="J412" s="72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>
      <c r="A413" s="137"/>
      <c r="B413" s="139"/>
      <c r="C413" s="139"/>
      <c r="D413" s="139"/>
      <c r="E413" s="139"/>
      <c r="F413" s="166"/>
      <c r="G413" s="91"/>
      <c r="H413" s="72"/>
      <c r="I413" s="72"/>
      <c r="J413" s="72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>
      <c r="A414" s="137"/>
      <c r="B414" s="139"/>
      <c r="C414" s="139"/>
      <c r="D414" s="139"/>
      <c r="E414" s="139"/>
      <c r="F414" s="166"/>
      <c r="G414" s="91"/>
      <c r="H414" s="72"/>
      <c r="I414" s="72"/>
      <c r="J414" s="72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>
      <c r="A415" s="137"/>
      <c r="B415" s="139"/>
      <c r="C415" s="139"/>
      <c r="D415" s="139"/>
      <c r="E415" s="139"/>
      <c r="F415" s="166"/>
      <c r="G415" s="91"/>
      <c r="H415" s="72"/>
      <c r="I415" s="72"/>
      <c r="J415" s="72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>
      <c r="A416" s="137"/>
      <c r="B416" s="139"/>
      <c r="C416" s="139"/>
      <c r="D416" s="139"/>
      <c r="E416" s="139"/>
      <c r="F416" s="166"/>
      <c r="G416" s="91"/>
      <c r="H416" s="72"/>
      <c r="I416" s="72"/>
      <c r="J416" s="72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>
      <c r="A417" s="137"/>
      <c r="B417" s="139"/>
      <c r="C417" s="139"/>
      <c r="D417" s="139"/>
      <c r="E417" s="139"/>
      <c r="F417" s="166"/>
      <c r="G417" s="91"/>
      <c r="H417" s="72"/>
      <c r="I417" s="72"/>
      <c r="J417" s="72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>
      <c r="A418" s="137"/>
      <c r="B418" s="139"/>
      <c r="C418" s="139"/>
      <c r="D418" s="139"/>
      <c r="E418" s="139"/>
      <c r="F418" s="166"/>
      <c r="G418" s="91"/>
      <c r="H418" s="72"/>
      <c r="I418" s="72"/>
      <c r="J418" s="72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>
      <c r="A419" s="137"/>
      <c r="B419" s="139"/>
      <c r="C419" s="139"/>
      <c r="D419" s="139"/>
      <c r="E419" s="139"/>
      <c r="F419" s="166"/>
      <c r="G419" s="91"/>
      <c r="H419" s="72"/>
      <c r="I419" s="72"/>
      <c r="J419" s="72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>
      <c r="A420" s="137"/>
      <c r="B420" s="139"/>
      <c r="C420" s="139"/>
      <c r="D420" s="139"/>
      <c r="E420" s="139"/>
      <c r="F420" s="166"/>
      <c r="G420" s="91"/>
      <c r="H420" s="72"/>
      <c r="I420" s="72"/>
      <c r="J420" s="72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>
      <c r="A421" s="137"/>
      <c r="B421" s="139"/>
      <c r="C421" s="139"/>
      <c r="D421" s="139"/>
      <c r="E421" s="139"/>
      <c r="F421" s="166"/>
      <c r="G421" s="91"/>
      <c r="H421" s="72"/>
      <c r="I421" s="72"/>
      <c r="J421" s="72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>
      <c r="A422" s="137"/>
      <c r="B422" s="139"/>
      <c r="C422" s="139"/>
      <c r="D422" s="139"/>
      <c r="E422" s="139"/>
      <c r="F422" s="166"/>
      <c r="G422" s="91"/>
      <c r="H422" s="72"/>
      <c r="I422" s="72"/>
      <c r="J422" s="72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>
      <c r="A423" s="137"/>
      <c r="B423" s="139"/>
      <c r="C423" s="139"/>
      <c r="D423" s="139"/>
      <c r="E423" s="139"/>
      <c r="F423" s="166"/>
      <c r="G423" s="91"/>
      <c r="H423" s="72"/>
      <c r="I423" s="72"/>
      <c r="J423" s="72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>
      <c r="A424" s="137"/>
      <c r="B424" s="139"/>
      <c r="C424" s="139"/>
      <c r="D424" s="139"/>
      <c r="E424" s="139"/>
      <c r="F424" s="166"/>
      <c r="G424" s="91"/>
      <c r="H424" s="72"/>
      <c r="I424" s="72"/>
      <c r="J424" s="72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>
      <c r="A425" s="137"/>
      <c r="B425" s="139"/>
      <c r="C425" s="139"/>
      <c r="D425" s="139"/>
      <c r="E425" s="139"/>
      <c r="F425" s="166"/>
      <c r="G425" s="91"/>
      <c r="H425" s="72"/>
      <c r="I425" s="72"/>
      <c r="J425" s="72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>
      <c r="A426" s="137"/>
      <c r="B426" s="139"/>
      <c r="C426" s="139"/>
      <c r="D426" s="139"/>
      <c r="E426" s="139"/>
      <c r="F426" s="166"/>
      <c r="G426" s="91"/>
      <c r="H426" s="72"/>
      <c r="I426" s="72"/>
      <c r="J426" s="72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>
      <c r="A427" s="137"/>
      <c r="B427" s="139"/>
      <c r="C427" s="139"/>
      <c r="D427" s="139"/>
      <c r="E427" s="139"/>
      <c r="F427" s="166"/>
      <c r="G427" s="91"/>
      <c r="H427" s="72"/>
      <c r="I427" s="72"/>
      <c r="J427" s="72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>
      <c r="A428" s="137"/>
      <c r="B428" s="139"/>
      <c r="C428" s="139"/>
      <c r="D428" s="139"/>
      <c r="E428" s="139"/>
      <c r="F428" s="166"/>
      <c r="G428" s="91"/>
      <c r="H428" s="72"/>
      <c r="I428" s="72"/>
      <c r="J428" s="72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>
      <c r="A429" s="137"/>
      <c r="B429" s="139"/>
      <c r="C429" s="139"/>
      <c r="D429" s="139"/>
      <c r="E429" s="139"/>
      <c r="F429" s="166"/>
      <c r="G429" s="91"/>
      <c r="H429" s="72"/>
      <c r="I429" s="72"/>
      <c r="J429" s="72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>
      <c r="A430" s="137"/>
      <c r="B430" s="139"/>
      <c r="C430" s="139"/>
      <c r="D430" s="139"/>
      <c r="E430" s="139"/>
      <c r="F430" s="166"/>
      <c r="G430" s="91"/>
      <c r="H430" s="72"/>
      <c r="I430" s="72"/>
      <c r="J430" s="72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>
      <c r="A431" s="137"/>
      <c r="B431" s="139"/>
      <c r="C431" s="139"/>
      <c r="D431" s="139"/>
      <c r="E431" s="139"/>
      <c r="F431" s="166"/>
      <c r="G431" s="91"/>
      <c r="H431" s="72"/>
      <c r="I431" s="72"/>
      <c r="J431" s="72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>
      <c r="A432" s="137"/>
      <c r="B432" s="139"/>
      <c r="C432" s="139"/>
      <c r="D432" s="139"/>
      <c r="E432" s="139"/>
      <c r="F432" s="166"/>
      <c r="G432" s="91"/>
      <c r="H432" s="72"/>
      <c r="I432" s="72"/>
      <c r="J432" s="72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>
      <c r="A433" s="137"/>
      <c r="B433" s="139"/>
      <c r="C433" s="139"/>
      <c r="D433" s="139"/>
      <c r="E433" s="139"/>
      <c r="F433" s="166"/>
      <c r="G433" s="91"/>
      <c r="H433" s="72"/>
      <c r="I433" s="72"/>
      <c r="J433" s="72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>
      <c r="A434" s="137"/>
      <c r="B434" s="139"/>
      <c r="C434" s="139"/>
      <c r="D434" s="139"/>
      <c r="E434" s="139"/>
      <c r="F434" s="166"/>
      <c r="G434" s="91"/>
      <c r="H434" s="72"/>
      <c r="I434" s="72"/>
      <c r="J434" s="72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>
      <c r="A435" s="137"/>
      <c r="B435" s="139"/>
      <c r="C435" s="139"/>
      <c r="D435" s="139"/>
      <c r="E435" s="139"/>
      <c r="F435" s="166"/>
      <c r="G435" s="91"/>
      <c r="H435" s="72"/>
      <c r="I435" s="72"/>
      <c r="J435" s="72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>
      <c r="A436" s="137"/>
      <c r="B436" s="139"/>
      <c r="C436" s="139"/>
      <c r="D436" s="139"/>
      <c r="E436" s="139"/>
      <c r="F436" s="166"/>
      <c r="G436" s="91"/>
      <c r="H436" s="72"/>
      <c r="I436" s="72"/>
      <c r="J436" s="72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>
      <c r="A437" s="137"/>
      <c r="B437" s="139"/>
      <c r="C437" s="139"/>
      <c r="D437" s="139"/>
      <c r="E437" s="139"/>
      <c r="F437" s="166"/>
      <c r="G437" s="91"/>
      <c r="H437" s="72"/>
      <c r="I437" s="72"/>
      <c r="J437" s="72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>
      <c r="A438" s="137"/>
      <c r="B438" s="139"/>
      <c r="C438" s="139"/>
      <c r="D438" s="139"/>
      <c r="E438" s="139"/>
      <c r="F438" s="166"/>
      <c r="G438" s="91"/>
      <c r="H438" s="72"/>
      <c r="I438" s="72"/>
      <c r="J438" s="72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>
      <c r="A439" s="137"/>
      <c r="B439" s="139"/>
      <c r="C439" s="139"/>
      <c r="D439" s="139"/>
      <c r="E439" s="139"/>
      <c r="F439" s="166"/>
      <c r="G439" s="91"/>
      <c r="H439" s="72"/>
      <c r="I439" s="72"/>
      <c r="J439" s="72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>
      <c r="A440" s="137"/>
      <c r="B440" s="139"/>
      <c r="C440" s="139"/>
      <c r="D440" s="139"/>
      <c r="E440" s="139"/>
      <c r="F440" s="166"/>
      <c r="G440" s="91"/>
      <c r="H440" s="72"/>
      <c r="I440" s="72"/>
      <c r="J440" s="72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>
      <c r="A441" s="137"/>
      <c r="B441" s="139"/>
      <c r="C441" s="139"/>
      <c r="D441" s="139"/>
      <c r="E441" s="139"/>
      <c r="F441" s="166"/>
      <c r="G441" s="91"/>
      <c r="H441" s="72"/>
      <c r="I441" s="72"/>
      <c r="J441" s="72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>
      <c r="A442" s="137"/>
      <c r="B442" s="139"/>
      <c r="C442" s="139"/>
      <c r="D442" s="139"/>
      <c r="E442" s="139"/>
      <c r="F442" s="166"/>
      <c r="G442" s="91"/>
      <c r="H442" s="72"/>
      <c r="I442" s="72"/>
      <c r="J442" s="72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>
      <c r="A443" s="137"/>
      <c r="B443" s="139"/>
      <c r="C443" s="139"/>
      <c r="D443" s="139"/>
      <c r="E443" s="139"/>
      <c r="F443" s="166"/>
      <c r="G443" s="91"/>
      <c r="H443" s="72"/>
      <c r="I443" s="72"/>
      <c r="J443" s="72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>
      <c r="A444" s="137"/>
      <c r="B444" s="139"/>
      <c r="C444" s="139"/>
      <c r="D444" s="139"/>
      <c r="E444" s="139"/>
      <c r="F444" s="166"/>
      <c r="G444" s="91"/>
      <c r="H444" s="72"/>
      <c r="I444" s="72"/>
      <c r="J444" s="72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>
      <c r="A445" s="137"/>
      <c r="B445" s="139"/>
      <c r="C445" s="139"/>
      <c r="D445" s="139"/>
      <c r="E445" s="139"/>
      <c r="F445" s="166"/>
      <c r="G445" s="91"/>
      <c r="H445" s="72"/>
      <c r="I445" s="72"/>
      <c r="J445" s="72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>
      <c r="A446" s="137"/>
      <c r="B446" s="139"/>
      <c r="C446" s="139"/>
      <c r="D446" s="139"/>
      <c r="E446" s="139"/>
      <c r="F446" s="166"/>
      <c r="G446" s="91"/>
      <c r="H446" s="72"/>
      <c r="I446" s="72"/>
      <c r="J446" s="72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>
      <c r="A447" s="137"/>
      <c r="B447" s="139"/>
      <c r="C447" s="139"/>
      <c r="D447" s="139"/>
      <c r="E447" s="139"/>
      <c r="F447" s="166"/>
      <c r="G447" s="91"/>
      <c r="H447" s="72"/>
      <c r="I447" s="72"/>
      <c r="J447" s="72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>
      <c r="A448" s="137"/>
      <c r="B448" s="139"/>
      <c r="C448" s="139"/>
      <c r="D448" s="139"/>
      <c r="E448" s="139"/>
      <c r="F448" s="166"/>
      <c r="G448" s="91"/>
      <c r="H448" s="72"/>
      <c r="I448" s="72"/>
      <c r="J448" s="72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>
      <c r="A449" s="137"/>
      <c r="B449" s="139"/>
      <c r="C449" s="139"/>
      <c r="D449" s="139"/>
      <c r="E449" s="139"/>
      <c r="F449" s="166"/>
      <c r="G449" s="91"/>
      <c r="H449" s="72"/>
      <c r="I449" s="72"/>
      <c r="J449" s="72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>
      <c r="A450" s="137"/>
      <c r="B450" s="139"/>
      <c r="C450" s="139"/>
      <c r="D450" s="139"/>
      <c r="E450" s="139"/>
      <c r="F450" s="166"/>
      <c r="G450" s="91"/>
      <c r="H450" s="72"/>
      <c r="I450" s="72"/>
      <c r="J450" s="72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>
      <c r="A451" s="137"/>
      <c r="B451" s="139"/>
      <c r="C451" s="139"/>
      <c r="D451" s="139"/>
      <c r="E451" s="139"/>
      <c r="F451" s="166"/>
      <c r="G451" s="91"/>
      <c r="H451" s="72"/>
      <c r="I451" s="72"/>
      <c r="J451" s="72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>
      <c r="A452" s="137"/>
      <c r="B452" s="139"/>
      <c r="C452" s="139"/>
      <c r="D452" s="139"/>
      <c r="E452" s="139"/>
      <c r="F452" s="166"/>
      <c r="G452" s="91"/>
      <c r="H452" s="72"/>
      <c r="I452" s="72"/>
      <c r="J452" s="72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>
      <c r="A453" s="137"/>
      <c r="B453" s="139"/>
      <c r="C453" s="139"/>
      <c r="D453" s="139"/>
      <c r="E453" s="139"/>
      <c r="F453" s="166"/>
      <c r="G453" s="91"/>
      <c r="H453" s="72"/>
      <c r="I453" s="72"/>
      <c r="J453" s="72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>
      <c r="A454" s="137"/>
      <c r="B454" s="139"/>
      <c r="C454" s="139"/>
      <c r="D454" s="139"/>
      <c r="E454" s="139"/>
      <c r="F454" s="166"/>
      <c r="G454" s="91"/>
      <c r="H454" s="72"/>
      <c r="I454" s="72"/>
      <c r="J454" s="72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>
      <c r="A455" s="137"/>
      <c r="B455" s="139"/>
      <c r="C455" s="139"/>
      <c r="D455" s="139"/>
      <c r="E455" s="139"/>
      <c r="F455" s="166"/>
      <c r="G455" s="91"/>
      <c r="H455" s="72"/>
      <c r="I455" s="72"/>
      <c r="J455" s="72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>
      <c r="A456" s="137"/>
      <c r="B456" s="139"/>
      <c r="C456" s="139"/>
      <c r="D456" s="139"/>
      <c r="E456" s="139"/>
      <c r="F456" s="166"/>
      <c r="G456" s="91"/>
      <c r="H456" s="72"/>
      <c r="I456" s="72"/>
      <c r="J456" s="72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>
      <c r="A457" s="137"/>
      <c r="B457" s="139"/>
      <c r="C457" s="139"/>
      <c r="D457" s="139"/>
      <c r="E457" s="139"/>
      <c r="F457" s="166"/>
      <c r="G457" s="91"/>
      <c r="H457" s="72"/>
      <c r="I457" s="72"/>
      <c r="J457" s="72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>
      <c r="A458" s="137"/>
      <c r="B458" s="139"/>
      <c r="C458" s="139"/>
      <c r="D458" s="139"/>
      <c r="E458" s="139"/>
      <c r="F458" s="166"/>
      <c r="G458" s="91"/>
      <c r="H458" s="72"/>
      <c r="I458" s="72"/>
      <c r="J458" s="72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>
      <c r="A459" s="137"/>
      <c r="B459" s="139"/>
      <c r="C459" s="139"/>
      <c r="D459" s="139"/>
      <c r="E459" s="139"/>
      <c r="F459" s="166"/>
      <c r="G459" s="91"/>
      <c r="H459" s="72"/>
      <c r="I459" s="72"/>
      <c r="J459" s="72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>
      <c r="A460" s="137"/>
      <c r="B460" s="139"/>
      <c r="C460" s="139"/>
      <c r="D460" s="139"/>
      <c r="E460" s="139"/>
      <c r="F460" s="166"/>
      <c r="G460" s="91"/>
      <c r="H460" s="72"/>
      <c r="I460" s="72"/>
      <c r="J460" s="72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>
      <c r="A461" s="137"/>
      <c r="B461" s="139"/>
      <c r="C461" s="139"/>
      <c r="D461" s="139"/>
      <c r="E461" s="139"/>
      <c r="F461" s="166"/>
      <c r="G461" s="91"/>
      <c r="H461" s="72"/>
      <c r="I461" s="72"/>
      <c r="J461" s="72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>
      <c r="A462" s="137"/>
      <c r="B462" s="139"/>
      <c r="C462" s="139"/>
      <c r="D462" s="139"/>
      <c r="E462" s="139"/>
      <c r="F462" s="166"/>
      <c r="G462" s="91"/>
      <c r="H462" s="72"/>
      <c r="I462" s="72"/>
      <c r="J462" s="72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>
      <c r="A463" s="137"/>
      <c r="B463" s="139"/>
      <c r="C463" s="139"/>
      <c r="D463" s="139"/>
      <c r="E463" s="139"/>
      <c r="F463" s="166"/>
      <c r="G463" s="91"/>
      <c r="H463" s="72"/>
      <c r="I463" s="72"/>
      <c r="J463" s="72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>
      <c r="A464" s="137"/>
      <c r="B464" s="139"/>
      <c r="C464" s="139"/>
      <c r="D464" s="139"/>
      <c r="E464" s="139"/>
      <c r="F464" s="166"/>
      <c r="G464" s="91"/>
      <c r="H464" s="72"/>
      <c r="I464" s="72"/>
      <c r="J464" s="72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>
      <c r="A465" s="137"/>
      <c r="B465" s="139"/>
      <c r="C465" s="139"/>
      <c r="D465" s="139"/>
      <c r="E465" s="139"/>
      <c r="F465" s="166"/>
      <c r="G465" s="91"/>
      <c r="H465" s="72"/>
      <c r="I465" s="72"/>
      <c r="J465" s="72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>
      <c r="A466" s="137"/>
      <c r="B466" s="139"/>
      <c r="C466" s="139"/>
      <c r="D466" s="139"/>
      <c r="E466" s="139"/>
      <c r="F466" s="166"/>
      <c r="G466" s="91"/>
      <c r="H466" s="72"/>
      <c r="I466" s="72"/>
      <c r="J466" s="72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>
      <c r="A467" s="137"/>
      <c r="B467" s="139"/>
      <c r="C467" s="139"/>
      <c r="D467" s="139"/>
      <c r="E467" s="139"/>
      <c r="F467" s="166"/>
      <c r="G467" s="91"/>
      <c r="H467" s="72"/>
      <c r="I467" s="72"/>
      <c r="J467" s="72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>
      <c r="A468" s="137"/>
      <c r="B468" s="139"/>
      <c r="C468" s="139"/>
      <c r="D468" s="139"/>
      <c r="E468" s="139"/>
      <c r="F468" s="166"/>
      <c r="G468" s="91"/>
      <c r="H468" s="72"/>
      <c r="I468" s="72"/>
      <c r="J468" s="72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>
      <c r="A469" s="137"/>
      <c r="B469" s="139"/>
      <c r="C469" s="139"/>
      <c r="D469" s="139"/>
      <c r="E469" s="139"/>
      <c r="F469" s="166"/>
      <c r="G469" s="91"/>
      <c r="H469" s="72"/>
      <c r="I469" s="72"/>
      <c r="J469" s="72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>
      <c r="A470" s="137"/>
      <c r="B470" s="139"/>
      <c r="C470" s="139"/>
      <c r="D470" s="139"/>
      <c r="E470" s="139"/>
      <c r="F470" s="166"/>
      <c r="G470" s="91"/>
      <c r="H470" s="72"/>
      <c r="I470" s="72"/>
      <c r="J470" s="72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>
      <c r="A471" s="137"/>
      <c r="B471" s="139"/>
      <c r="C471" s="139"/>
      <c r="D471" s="139"/>
      <c r="E471" s="139"/>
      <c r="F471" s="166"/>
      <c r="G471" s="91"/>
      <c r="H471" s="72"/>
      <c r="I471" s="72"/>
      <c r="J471" s="72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>
      <c r="A472" s="137"/>
      <c r="B472" s="139"/>
      <c r="C472" s="139"/>
      <c r="D472" s="139"/>
      <c r="E472" s="139"/>
      <c r="F472" s="166"/>
      <c r="G472" s="91"/>
      <c r="H472" s="72"/>
      <c r="I472" s="72"/>
      <c r="J472" s="72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>
      <c r="A473" s="137"/>
      <c r="B473" s="139"/>
      <c r="C473" s="139"/>
      <c r="D473" s="139"/>
      <c r="E473" s="139"/>
      <c r="F473" s="166"/>
      <c r="G473" s="91"/>
      <c r="H473" s="72"/>
      <c r="I473" s="72"/>
      <c r="J473" s="72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>
      <c r="A474" s="137"/>
      <c r="B474" s="139"/>
      <c r="C474" s="139"/>
      <c r="D474" s="139"/>
      <c r="E474" s="139"/>
      <c r="F474" s="166"/>
      <c r="G474" s="91"/>
      <c r="H474" s="72"/>
      <c r="I474" s="72"/>
      <c r="J474" s="72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>
      <c r="A475" s="137"/>
      <c r="B475" s="139"/>
      <c r="C475" s="139"/>
      <c r="D475" s="139"/>
      <c r="E475" s="139"/>
      <c r="F475" s="166"/>
      <c r="G475" s="91"/>
      <c r="H475" s="72"/>
      <c r="I475" s="72"/>
      <c r="J475" s="72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>
      <c r="A476" s="137"/>
      <c r="B476" s="139"/>
      <c r="C476" s="139"/>
      <c r="D476" s="139"/>
      <c r="E476" s="139"/>
      <c r="F476" s="166"/>
      <c r="G476" s="91"/>
      <c r="H476" s="72"/>
      <c r="I476" s="72"/>
      <c r="J476" s="72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>
      <c r="A477" s="137"/>
      <c r="B477" s="139"/>
      <c r="C477" s="139"/>
      <c r="D477" s="139"/>
      <c r="E477" s="139"/>
      <c r="F477" s="166"/>
      <c r="G477" s="91"/>
      <c r="H477" s="72"/>
      <c r="I477" s="72"/>
      <c r="J477" s="72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>
      <c r="A478" s="137"/>
      <c r="B478" s="139"/>
      <c r="C478" s="139"/>
      <c r="D478" s="139"/>
      <c r="E478" s="139"/>
      <c r="F478" s="166"/>
      <c r="G478" s="91"/>
      <c r="H478" s="72"/>
      <c r="I478" s="72"/>
      <c r="J478" s="72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>
      <c r="A479" s="137"/>
      <c r="B479" s="139"/>
      <c r="C479" s="139"/>
      <c r="D479" s="139"/>
      <c r="E479" s="139"/>
      <c r="F479" s="166"/>
      <c r="G479" s="91"/>
      <c r="H479" s="72"/>
      <c r="I479" s="72"/>
      <c r="J479" s="72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>
      <c r="A480" s="137"/>
      <c r="B480" s="139"/>
      <c r="C480" s="139"/>
      <c r="D480" s="139"/>
      <c r="E480" s="139"/>
      <c r="F480" s="166"/>
      <c r="G480" s="91"/>
      <c r="H480" s="72"/>
      <c r="I480" s="72"/>
      <c r="J480" s="72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>
      <c r="A481" s="137"/>
      <c r="B481" s="139"/>
      <c r="C481" s="139"/>
      <c r="D481" s="139"/>
      <c r="E481" s="139"/>
      <c r="F481" s="166"/>
      <c r="G481" s="91"/>
      <c r="H481" s="72"/>
      <c r="I481" s="72"/>
      <c r="J481" s="72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>
      <c r="A482" s="137"/>
      <c r="B482" s="139"/>
      <c r="C482" s="139"/>
      <c r="D482" s="139"/>
      <c r="E482" s="139"/>
      <c r="F482" s="166"/>
      <c r="G482" s="91"/>
      <c r="H482" s="72"/>
      <c r="I482" s="72"/>
      <c r="J482" s="72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>
      <c r="A483" s="137"/>
      <c r="B483" s="139"/>
      <c r="C483" s="139"/>
      <c r="D483" s="139"/>
      <c r="E483" s="139"/>
      <c r="F483" s="166"/>
      <c r="G483" s="91"/>
      <c r="H483" s="72"/>
      <c r="I483" s="72"/>
      <c r="J483" s="72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>
      <c r="A484" s="137"/>
      <c r="B484" s="139"/>
      <c r="C484" s="139"/>
      <c r="D484" s="139"/>
      <c r="E484" s="139"/>
      <c r="F484" s="166"/>
      <c r="G484" s="91"/>
      <c r="H484" s="72"/>
      <c r="I484" s="72"/>
      <c r="J484" s="72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>
      <c r="A485" s="137"/>
      <c r="B485" s="139"/>
      <c r="C485" s="139"/>
      <c r="D485" s="139"/>
      <c r="E485" s="139"/>
      <c r="F485" s="166"/>
      <c r="G485" s="91"/>
      <c r="H485" s="72"/>
      <c r="I485" s="72"/>
      <c r="J485" s="72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>
      <c r="A486" s="137"/>
      <c r="B486" s="139"/>
      <c r="C486" s="139"/>
      <c r="D486" s="139"/>
      <c r="E486" s="139"/>
      <c r="F486" s="166"/>
      <c r="G486" s="91"/>
      <c r="H486" s="72"/>
      <c r="I486" s="72"/>
      <c r="J486" s="72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>
      <c r="A487" s="137"/>
      <c r="B487" s="139"/>
      <c r="C487" s="139"/>
      <c r="D487" s="139"/>
      <c r="E487" s="139"/>
      <c r="F487" s="166"/>
      <c r="G487" s="91"/>
      <c r="H487" s="72"/>
      <c r="I487" s="72"/>
      <c r="J487" s="72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>
      <c r="A488" s="137"/>
      <c r="B488" s="139"/>
      <c r="C488" s="139"/>
      <c r="D488" s="139"/>
      <c r="E488" s="139"/>
      <c r="F488" s="166"/>
      <c r="G488" s="91"/>
      <c r="H488" s="72"/>
      <c r="I488" s="72"/>
      <c r="J488" s="72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>
      <c r="A489" s="137"/>
      <c r="B489" s="139"/>
      <c r="C489" s="139"/>
      <c r="D489" s="139"/>
      <c r="E489" s="139"/>
      <c r="F489" s="166"/>
      <c r="G489" s="91"/>
      <c r="H489" s="72"/>
      <c r="I489" s="72"/>
      <c r="J489" s="72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>
      <c r="A490" s="137"/>
      <c r="B490" s="139"/>
      <c r="C490" s="139"/>
      <c r="D490" s="139"/>
      <c r="E490" s="139"/>
      <c r="F490" s="166"/>
      <c r="G490" s="91"/>
      <c r="H490" s="72"/>
      <c r="I490" s="72"/>
      <c r="J490" s="72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>
      <c r="A491" s="137"/>
      <c r="B491" s="139"/>
      <c r="C491" s="139"/>
      <c r="D491" s="139"/>
      <c r="E491" s="139"/>
      <c r="F491" s="166"/>
      <c r="G491" s="91"/>
      <c r="H491" s="72"/>
      <c r="I491" s="72"/>
      <c r="J491" s="72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>
      <c r="A492" s="137"/>
      <c r="B492" s="139"/>
      <c r="C492" s="139"/>
      <c r="D492" s="139"/>
      <c r="E492" s="139"/>
      <c r="F492" s="166"/>
      <c r="G492" s="91"/>
      <c r="H492" s="72"/>
      <c r="I492" s="72"/>
      <c r="J492" s="72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>
      <c r="A493" s="137"/>
      <c r="B493" s="139"/>
      <c r="C493" s="139"/>
      <c r="D493" s="139"/>
      <c r="E493" s="139"/>
      <c r="F493" s="166"/>
      <c r="G493" s="91"/>
      <c r="H493" s="72"/>
      <c r="I493" s="72"/>
      <c r="J493" s="72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>
      <c r="A494" s="137"/>
      <c r="B494" s="139"/>
      <c r="C494" s="139"/>
      <c r="D494" s="139"/>
      <c r="E494" s="139"/>
      <c r="F494" s="166"/>
      <c r="G494" s="91"/>
      <c r="H494" s="72"/>
      <c r="I494" s="72"/>
      <c r="J494" s="72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>
      <c r="A495" s="137"/>
      <c r="B495" s="139"/>
      <c r="C495" s="139"/>
      <c r="D495" s="139"/>
      <c r="E495" s="139"/>
      <c r="F495" s="166"/>
      <c r="G495" s="91"/>
      <c r="H495" s="72"/>
      <c r="I495" s="72"/>
      <c r="J495" s="72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>
      <c r="A496" s="137"/>
      <c r="B496" s="139"/>
      <c r="C496" s="139"/>
      <c r="D496" s="139"/>
      <c r="E496" s="139"/>
      <c r="F496" s="166"/>
      <c r="G496" s="91"/>
      <c r="H496" s="72"/>
      <c r="I496" s="72"/>
      <c r="J496" s="72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>
      <c r="A497" s="137"/>
      <c r="B497" s="139"/>
      <c r="C497" s="139"/>
      <c r="D497" s="139"/>
      <c r="E497" s="139"/>
      <c r="F497" s="166"/>
      <c r="G497" s="91"/>
      <c r="H497" s="72"/>
      <c r="I497" s="72"/>
      <c r="J497" s="72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>
      <c r="A498" s="137"/>
      <c r="B498" s="139"/>
      <c r="C498" s="139"/>
      <c r="D498" s="139"/>
      <c r="E498" s="139"/>
      <c r="F498" s="166"/>
      <c r="G498" s="91"/>
      <c r="H498" s="72"/>
      <c r="I498" s="72"/>
      <c r="J498" s="72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>
      <c r="A499" s="137"/>
      <c r="B499" s="139"/>
      <c r="C499" s="139"/>
      <c r="D499" s="139"/>
      <c r="E499" s="139"/>
      <c r="F499" s="166"/>
      <c r="G499" s="91"/>
      <c r="H499" s="72"/>
      <c r="I499" s="72"/>
      <c r="J499" s="72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>
      <c r="A500" s="137"/>
      <c r="B500" s="139"/>
      <c r="C500" s="139"/>
      <c r="D500" s="139"/>
      <c r="E500" s="139"/>
      <c r="F500" s="166"/>
      <c r="G500" s="91"/>
      <c r="H500" s="72"/>
      <c r="I500" s="72"/>
      <c r="J500" s="72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>
      <c r="A501" s="137"/>
      <c r="B501" s="139"/>
      <c r="C501" s="139"/>
      <c r="D501" s="139"/>
      <c r="E501" s="139"/>
      <c r="F501" s="166"/>
      <c r="G501" s="91"/>
      <c r="H501" s="72"/>
      <c r="I501" s="72"/>
      <c r="J501" s="72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>
      <c r="A502" s="137"/>
      <c r="B502" s="139"/>
      <c r="C502" s="139"/>
      <c r="D502" s="139"/>
      <c r="E502" s="139"/>
      <c r="F502" s="166"/>
      <c r="G502" s="91"/>
      <c r="H502" s="72"/>
      <c r="I502" s="72"/>
      <c r="J502" s="72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>
      <c r="A503" s="137"/>
      <c r="B503" s="139"/>
      <c r="C503" s="139"/>
      <c r="D503" s="139"/>
      <c r="E503" s="139"/>
      <c r="F503" s="166"/>
      <c r="G503" s="91"/>
      <c r="H503" s="72"/>
      <c r="I503" s="72"/>
      <c r="J503" s="72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>
      <c r="A504" s="137"/>
      <c r="B504" s="139"/>
      <c r="C504" s="139"/>
      <c r="D504" s="139"/>
      <c r="E504" s="139"/>
      <c r="F504" s="166"/>
      <c r="G504" s="91"/>
      <c r="H504" s="72"/>
      <c r="I504" s="72"/>
      <c r="J504" s="72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>
      <c r="A505" s="137"/>
      <c r="B505" s="139"/>
      <c r="C505" s="139"/>
      <c r="D505" s="139"/>
      <c r="E505" s="139"/>
      <c r="F505" s="166"/>
      <c r="G505" s="91"/>
      <c r="H505" s="72"/>
      <c r="I505" s="72"/>
      <c r="J505" s="72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>
      <c r="A506" s="137"/>
      <c r="B506" s="139"/>
      <c r="C506" s="139"/>
      <c r="D506" s="139"/>
      <c r="E506" s="139"/>
      <c r="F506" s="166"/>
      <c r="G506" s="91"/>
      <c r="H506" s="72"/>
      <c r="I506" s="72"/>
      <c r="J506" s="72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>
      <c r="A507" s="137"/>
      <c r="B507" s="139"/>
      <c r="C507" s="139"/>
      <c r="D507" s="139"/>
      <c r="E507" s="139"/>
      <c r="F507" s="166"/>
      <c r="G507" s="91"/>
      <c r="H507" s="72"/>
      <c r="I507" s="72"/>
      <c r="J507" s="72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>
      <c r="A508" s="137"/>
      <c r="B508" s="139"/>
      <c r="C508" s="139"/>
      <c r="D508" s="139"/>
      <c r="E508" s="139"/>
      <c r="F508" s="166"/>
      <c r="G508" s="91"/>
      <c r="H508" s="72"/>
      <c r="I508" s="72"/>
      <c r="J508" s="72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>
      <c r="A509" s="137"/>
      <c r="B509" s="139"/>
      <c r="C509" s="139"/>
      <c r="D509" s="139"/>
      <c r="E509" s="139"/>
      <c r="F509" s="166"/>
      <c r="G509" s="91"/>
      <c r="H509" s="72"/>
      <c r="I509" s="72"/>
      <c r="J509" s="72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>
      <c r="A510" s="137"/>
      <c r="B510" s="139"/>
      <c r="C510" s="139"/>
      <c r="D510" s="139"/>
      <c r="E510" s="139"/>
      <c r="F510" s="166"/>
      <c r="G510" s="91"/>
      <c r="H510" s="72"/>
      <c r="I510" s="72"/>
      <c r="J510" s="72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>
      <c r="A511" s="137"/>
      <c r="B511" s="139"/>
      <c r="C511" s="139"/>
      <c r="D511" s="139"/>
      <c r="E511" s="139"/>
      <c r="F511" s="166"/>
      <c r="G511" s="91"/>
      <c r="H511" s="72"/>
      <c r="I511" s="72"/>
      <c r="J511" s="72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>
      <c r="A512" s="137"/>
      <c r="B512" s="139"/>
      <c r="C512" s="139"/>
      <c r="D512" s="139"/>
      <c r="E512" s="139"/>
      <c r="F512" s="166"/>
      <c r="G512" s="91"/>
      <c r="H512" s="72"/>
      <c r="I512" s="72"/>
      <c r="J512" s="72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>
      <c r="A513" s="137"/>
      <c r="B513" s="139"/>
      <c r="C513" s="139"/>
      <c r="D513" s="139"/>
      <c r="E513" s="139"/>
      <c r="F513" s="166"/>
      <c r="G513" s="91"/>
      <c r="H513" s="72"/>
      <c r="I513" s="72"/>
      <c r="J513" s="72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>
      <c r="A514" s="137"/>
      <c r="B514" s="139"/>
      <c r="C514" s="139"/>
      <c r="D514" s="139"/>
      <c r="E514" s="139"/>
      <c r="F514" s="166"/>
      <c r="G514" s="91"/>
      <c r="H514" s="72"/>
      <c r="I514" s="72"/>
      <c r="J514" s="72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>
      <c r="A515" s="137"/>
      <c r="B515" s="139"/>
      <c r="C515" s="139"/>
      <c r="D515" s="139"/>
      <c r="E515" s="139"/>
      <c r="F515" s="166"/>
      <c r="G515" s="91"/>
      <c r="H515" s="72"/>
      <c r="I515" s="72"/>
      <c r="J515" s="72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>
      <c r="A516" s="137"/>
      <c r="B516" s="139"/>
      <c r="C516" s="139"/>
      <c r="D516" s="139"/>
      <c r="E516" s="139"/>
      <c r="F516" s="166"/>
      <c r="G516" s="91"/>
      <c r="H516" s="72"/>
      <c r="I516" s="72"/>
      <c r="J516" s="72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>
      <c r="A517" s="137"/>
      <c r="B517" s="139"/>
      <c r="C517" s="139"/>
      <c r="D517" s="139"/>
      <c r="E517" s="139"/>
      <c r="F517" s="166"/>
      <c r="G517" s="91"/>
      <c r="H517" s="72"/>
      <c r="I517" s="72"/>
      <c r="J517" s="72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>
      <c r="A518" s="137"/>
      <c r="B518" s="139"/>
      <c r="C518" s="139"/>
      <c r="D518" s="139"/>
      <c r="E518" s="139"/>
      <c r="F518" s="166"/>
      <c r="G518" s="91"/>
      <c r="H518" s="72"/>
      <c r="I518" s="72"/>
      <c r="J518" s="72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>
      <c r="A519" s="137"/>
      <c r="B519" s="139"/>
      <c r="C519" s="139"/>
      <c r="D519" s="139"/>
      <c r="E519" s="139"/>
      <c r="F519" s="166"/>
      <c r="G519" s="91"/>
      <c r="H519" s="72"/>
      <c r="I519" s="72"/>
      <c r="J519" s="72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>
      <c r="A520" s="137"/>
      <c r="B520" s="139"/>
      <c r="C520" s="139"/>
      <c r="D520" s="139"/>
      <c r="E520" s="139"/>
      <c r="F520" s="166"/>
      <c r="G520" s="91"/>
      <c r="H520" s="72"/>
      <c r="I520" s="72"/>
      <c r="J520" s="72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>
      <c r="A521" s="137"/>
      <c r="B521" s="139"/>
      <c r="C521" s="139"/>
      <c r="D521" s="139"/>
      <c r="E521" s="139"/>
      <c r="F521" s="166"/>
      <c r="G521" s="91"/>
      <c r="H521" s="72"/>
      <c r="I521" s="72"/>
      <c r="J521" s="72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>
      <c r="A522" s="137"/>
      <c r="B522" s="139"/>
      <c r="C522" s="139"/>
      <c r="D522" s="139"/>
      <c r="E522" s="139"/>
      <c r="F522" s="166"/>
      <c r="G522" s="91"/>
      <c r="H522" s="72"/>
      <c r="I522" s="72"/>
      <c r="J522" s="72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>
      <c r="A523" s="137"/>
      <c r="B523" s="139"/>
      <c r="C523" s="139"/>
      <c r="D523" s="139"/>
      <c r="E523" s="139"/>
      <c r="F523" s="166"/>
      <c r="G523" s="91"/>
      <c r="H523" s="72"/>
      <c r="I523" s="72"/>
      <c r="J523" s="72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>
      <c r="A524" s="137"/>
      <c r="B524" s="139"/>
      <c r="C524" s="139"/>
      <c r="D524" s="139"/>
      <c r="E524" s="139"/>
      <c r="F524" s="166"/>
      <c r="G524" s="91"/>
      <c r="H524" s="72"/>
      <c r="I524" s="72"/>
      <c r="J524" s="72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>
      <c r="A525" s="137"/>
      <c r="B525" s="139"/>
      <c r="C525" s="139"/>
      <c r="D525" s="139"/>
      <c r="E525" s="139"/>
      <c r="F525" s="166"/>
      <c r="G525" s="91"/>
      <c r="H525" s="72"/>
      <c r="I525" s="72"/>
      <c r="J525" s="72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>
      <c r="A526" s="137"/>
      <c r="B526" s="139"/>
      <c r="C526" s="139"/>
      <c r="D526" s="139"/>
      <c r="E526" s="139"/>
      <c r="F526" s="166"/>
      <c r="G526" s="91"/>
      <c r="H526" s="72"/>
      <c r="I526" s="72"/>
      <c r="J526" s="72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>
      <c r="A527" s="137"/>
      <c r="B527" s="139"/>
      <c r="C527" s="139"/>
      <c r="D527" s="139"/>
      <c r="E527" s="139"/>
      <c r="F527" s="166"/>
      <c r="G527" s="91"/>
      <c r="H527" s="72"/>
      <c r="I527" s="72"/>
      <c r="J527" s="72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>
      <c r="A528" s="137"/>
      <c r="B528" s="139"/>
      <c r="C528" s="139"/>
      <c r="D528" s="139"/>
      <c r="E528" s="139"/>
      <c r="F528" s="166"/>
      <c r="G528" s="91"/>
      <c r="H528" s="72"/>
      <c r="I528" s="72"/>
      <c r="J528" s="72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>
      <c r="A529" s="137"/>
      <c r="B529" s="139"/>
      <c r="C529" s="139"/>
      <c r="D529" s="139"/>
      <c r="E529" s="139"/>
      <c r="F529" s="166"/>
      <c r="G529" s="91"/>
      <c r="H529" s="72"/>
      <c r="I529" s="72"/>
      <c r="J529" s="72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>
      <c r="A530" s="137"/>
      <c r="B530" s="139"/>
      <c r="C530" s="139"/>
      <c r="D530" s="139"/>
      <c r="E530" s="139"/>
      <c r="F530" s="166"/>
      <c r="G530" s="91"/>
      <c r="H530" s="72"/>
      <c r="I530" s="72"/>
      <c r="J530" s="72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>
      <c r="A531" s="137"/>
      <c r="B531" s="139"/>
      <c r="C531" s="139"/>
      <c r="D531" s="139"/>
      <c r="E531" s="139"/>
      <c r="F531" s="166"/>
      <c r="G531" s="91"/>
      <c r="H531" s="72"/>
      <c r="I531" s="72"/>
      <c r="J531" s="72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>
      <c r="A532" s="137"/>
      <c r="B532" s="139"/>
      <c r="C532" s="139"/>
      <c r="D532" s="139"/>
      <c r="E532" s="139"/>
      <c r="F532" s="166"/>
      <c r="G532" s="91"/>
      <c r="H532" s="72"/>
      <c r="I532" s="72"/>
      <c r="J532" s="72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>
      <c r="A533" s="137"/>
      <c r="B533" s="139"/>
      <c r="C533" s="139"/>
      <c r="D533" s="139"/>
      <c r="E533" s="139"/>
      <c r="F533" s="166"/>
      <c r="G533" s="91"/>
      <c r="H533" s="72"/>
      <c r="I533" s="72"/>
      <c r="J533" s="72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>
      <c r="A534" s="137"/>
      <c r="B534" s="139"/>
      <c r="C534" s="139"/>
      <c r="D534" s="139"/>
      <c r="E534" s="139"/>
      <c r="F534" s="166"/>
      <c r="G534" s="91"/>
      <c r="H534" s="72"/>
      <c r="I534" s="72"/>
      <c r="J534" s="72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>
      <c r="A535" s="137"/>
      <c r="B535" s="139"/>
      <c r="C535" s="139"/>
      <c r="D535" s="139"/>
      <c r="E535" s="139"/>
      <c r="F535" s="166"/>
      <c r="G535" s="91"/>
      <c r="H535" s="72"/>
      <c r="I535" s="72"/>
      <c r="J535" s="72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>
      <c r="A536" s="137"/>
      <c r="B536" s="139"/>
      <c r="C536" s="139"/>
      <c r="D536" s="139"/>
      <c r="E536" s="139"/>
      <c r="F536" s="166"/>
      <c r="G536" s="91"/>
      <c r="H536" s="72"/>
      <c r="I536" s="72"/>
      <c r="J536" s="72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>
      <c r="A537" s="137"/>
      <c r="B537" s="139"/>
      <c r="C537" s="139"/>
      <c r="D537" s="139"/>
      <c r="E537" s="139"/>
      <c r="F537" s="166"/>
      <c r="G537" s="91"/>
      <c r="H537" s="72"/>
      <c r="I537" s="72"/>
      <c r="J537" s="72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>
      <c r="A538" s="137"/>
      <c r="B538" s="139"/>
      <c r="C538" s="139"/>
      <c r="D538" s="139"/>
      <c r="E538" s="139"/>
      <c r="F538" s="166"/>
      <c r="G538" s="91"/>
      <c r="H538" s="72"/>
      <c r="I538" s="72"/>
      <c r="J538" s="72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>
      <c r="A539" s="137"/>
      <c r="B539" s="139"/>
      <c r="C539" s="139"/>
      <c r="D539" s="139"/>
      <c r="E539" s="139"/>
      <c r="F539" s="166"/>
      <c r="G539" s="91"/>
      <c r="H539" s="72"/>
      <c r="I539" s="72"/>
      <c r="J539" s="72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>
      <c r="A540" s="137"/>
      <c r="B540" s="139"/>
      <c r="C540" s="139"/>
      <c r="D540" s="139"/>
      <c r="E540" s="139"/>
      <c r="F540" s="166"/>
      <c r="G540" s="91"/>
      <c r="H540" s="72"/>
      <c r="I540" s="72"/>
      <c r="J540" s="72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>
      <c r="A541" s="137"/>
      <c r="B541" s="139"/>
      <c r="C541" s="139"/>
      <c r="D541" s="139"/>
      <c r="E541" s="139"/>
      <c r="F541" s="166"/>
      <c r="G541" s="91"/>
      <c r="H541" s="72"/>
      <c r="I541" s="72"/>
      <c r="J541" s="72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>
      <c r="A542" s="137"/>
      <c r="B542" s="139"/>
      <c r="C542" s="139"/>
      <c r="D542" s="139"/>
      <c r="E542" s="139"/>
      <c r="F542" s="166"/>
      <c r="G542" s="91"/>
      <c r="H542" s="72"/>
      <c r="I542" s="72"/>
      <c r="J542" s="72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>
      <c r="A543" s="137"/>
      <c r="B543" s="139"/>
      <c r="C543" s="139"/>
      <c r="D543" s="139"/>
      <c r="E543" s="139"/>
      <c r="F543" s="166"/>
      <c r="G543" s="91"/>
      <c r="H543" s="72"/>
      <c r="I543" s="72"/>
      <c r="J543" s="72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>
      <c r="A544" s="137"/>
      <c r="B544" s="139"/>
      <c r="C544" s="139"/>
      <c r="D544" s="139"/>
      <c r="E544" s="139"/>
      <c r="F544" s="166"/>
      <c r="G544" s="91"/>
      <c r="H544" s="72"/>
      <c r="I544" s="72"/>
      <c r="J544" s="72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>
      <c r="A545" s="137"/>
      <c r="B545" s="139"/>
      <c r="C545" s="139"/>
      <c r="D545" s="139"/>
      <c r="E545" s="139"/>
      <c r="F545" s="166"/>
      <c r="G545" s="91"/>
      <c r="H545" s="72"/>
      <c r="I545" s="72"/>
      <c r="J545" s="72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>
      <c r="A546" s="137"/>
      <c r="B546" s="139"/>
      <c r="C546" s="139"/>
      <c r="D546" s="139"/>
      <c r="E546" s="139"/>
      <c r="F546" s="166"/>
      <c r="G546" s="91"/>
      <c r="H546" s="72"/>
      <c r="I546" s="72"/>
      <c r="J546" s="72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>
      <c r="A547" s="137"/>
      <c r="B547" s="139"/>
      <c r="C547" s="139"/>
      <c r="D547" s="139"/>
      <c r="E547" s="139"/>
      <c r="F547" s="166"/>
      <c r="G547" s="91"/>
      <c r="H547" s="72"/>
      <c r="I547" s="72"/>
      <c r="J547" s="72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>
      <c r="A548" s="137"/>
      <c r="B548" s="139"/>
      <c r="C548" s="139"/>
      <c r="D548" s="139"/>
      <c r="E548" s="139"/>
      <c r="F548" s="166"/>
      <c r="G548" s="91"/>
      <c r="H548" s="72"/>
      <c r="I548" s="72"/>
      <c r="J548" s="72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>
      <c r="A549" s="137"/>
      <c r="B549" s="139"/>
      <c r="C549" s="139"/>
      <c r="D549" s="139"/>
      <c r="E549" s="139"/>
      <c r="F549" s="166"/>
      <c r="G549" s="91"/>
      <c r="H549" s="72"/>
      <c r="I549" s="72"/>
      <c r="J549" s="72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>
      <c r="A550" s="137"/>
      <c r="B550" s="139"/>
      <c r="C550" s="139"/>
      <c r="D550" s="139"/>
      <c r="E550" s="139"/>
      <c r="F550" s="166"/>
      <c r="G550" s="91"/>
      <c r="H550" s="72"/>
      <c r="I550" s="72"/>
      <c r="J550" s="72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>
      <c r="A551" s="137"/>
      <c r="B551" s="139"/>
      <c r="C551" s="139"/>
      <c r="D551" s="139"/>
      <c r="E551" s="139"/>
      <c r="F551" s="166"/>
      <c r="G551" s="91"/>
      <c r="H551" s="72"/>
      <c r="I551" s="72"/>
      <c r="J551" s="72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>
      <c r="A552" s="137"/>
      <c r="B552" s="139"/>
      <c r="C552" s="139"/>
      <c r="D552" s="139"/>
      <c r="E552" s="139"/>
      <c r="F552" s="166"/>
      <c r="G552" s="91"/>
      <c r="H552" s="72"/>
      <c r="I552" s="72"/>
      <c r="J552" s="72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>
      <c r="A553" s="137"/>
      <c r="B553" s="139"/>
      <c r="C553" s="139"/>
      <c r="D553" s="139"/>
      <c r="E553" s="139"/>
      <c r="F553" s="166"/>
      <c r="G553" s="91"/>
      <c r="H553" s="72"/>
      <c r="I553" s="72"/>
      <c r="J553" s="72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>
      <c r="A554" s="137"/>
      <c r="B554" s="139"/>
      <c r="C554" s="139"/>
      <c r="D554" s="139"/>
      <c r="E554" s="139"/>
      <c r="F554" s="166"/>
      <c r="G554" s="91"/>
      <c r="H554" s="72"/>
      <c r="I554" s="72"/>
      <c r="J554" s="72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>
      <c r="A555" s="137"/>
      <c r="B555" s="139"/>
      <c r="C555" s="139"/>
      <c r="D555" s="139"/>
      <c r="E555" s="139"/>
      <c r="F555" s="166"/>
      <c r="G555" s="91"/>
      <c r="H555" s="72"/>
      <c r="I555" s="72"/>
      <c r="J555" s="72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>
      <c r="A556" s="137"/>
      <c r="B556" s="139"/>
      <c r="C556" s="139"/>
      <c r="D556" s="139"/>
      <c r="E556" s="139"/>
      <c r="F556" s="166"/>
      <c r="G556" s="91"/>
      <c r="H556" s="72"/>
      <c r="I556" s="72"/>
      <c r="J556" s="72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>
      <c r="A557" s="137"/>
      <c r="B557" s="139"/>
      <c r="C557" s="139"/>
      <c r="D557" s="139"/>
      <c r="E557" s="139"/>
      <c r="F557" s="166"/>
      <c r="G557" s="91"/>
      <c r="H557" s="72"/>
      <c r="I557" s="72"/>
      <c r="J557" s="72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>
      <c r="A558" s="137"/>
      <c r="B558" s="139"/>
      <c r="C558" s="139"/>
      <c r="D558" s="139"/>
      <c r="E558" s="139"/>
      <c r="F558" s="166"/>
      <c r="G558" s="91"/>
      <c r="H558" s="72"/>
      <c r="I558" s="72"/>
      <c r="J558" s="72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>
      <c r="A559" s="137"/>
      <c r="B559" s="139"/>
      <c r="C559" s="139"/>
      <c r="D559" s="139"/>
      <c r="E559" s="139"/>
      <c r="F559" s="166"/>
      <c r="G559" s="91"/>
      <c r="H559" s="72"/>
      <c r="I559" s="72"/>
      <c r="J559" s="72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>
      <c r="A560" s="137"/>
      <c r="B560" s="139"/>
      <c r="C560" s="139"/>
      <c r="D560" s="139"/>
      <c r="E560" s="139"/>
      <c r="F560" s="166"/>
      <c r="G560" s="91"/>
      <c r="H560" s="72"/>
      <c r="I560" s="72"/>
      <c r="J560" s="72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>
      <c r="A561" s="137"/>
      <c r="B561" s="139"/>
      <c r="C561" s="139"/>
      <c r="D561" s="139"/>
      <c r="E561" s="139"/>
      <c r="F561" s="166"/>
      <c r="G561" s="91"/>
      <c r="H561" s="72"/>
      <c r="I561" s="72"/>
      <c r="J561" s="72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>
      <c r="A562" s="137"/>
      <c r="B562" s="139"/>
      <c r="C562" s="139"/>
      <c r="D562" s="139"/>
      <c r="E562" s="139"/>
      <c r="F562" s="166"/>
      <c r="G562" s="91"/>
      <c r="H562" s="72"/>
      <c r="I562" s="72"/>
      <c r="J562" s="72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>
      <c r="A563" s="137"/>
      <c r="B563" s="139"/>
      <c r="C563" s="139"/>
      <c r="D563" s="139"/>
      <c r="E563" s="139"/>
      <c r="F563" s="166"/>
      <c r="G563" s="91"/>
      <c r="H563" s="72"/>
      <c r="I563" s="72"/>
      <c r="J563" s="72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>
      <c r="A564" s="137"/>
      <c r="B564" s="139"/>
      <c r="C564" s="139"/>
      <c r="D564" s="139"/>
      <c r="E564" s="139"/>
      <c r="F564" s="166"/>
      <c r="G564" s="91"/>
      <c r="H564" s="72"/>
      <c r="I564" s="72"/>
      <c r="J564" s="72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>
      <c r="A565" s="137"/>
      <c r="B565" s="139"/>
      <c r="C565" s="139"/>
      <c r="D565" s="139"/>
      <c r="E565" s="139"/>
      <c r="F565" s="166"/>
      <c r="G565" s="91"/>
      <c r="H565" s="72"/>
      <c r="I565" s="72"/>
      <c r="J565" s="72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>
      <c r="A566" s="137"/>
      <c r="B566" s="139"/>
      <c r="C566" s="139"/>
      <c r="D566" s="139"/>
      <c r="E566" s="139"/>
      <c r="F566" s="166"/>
      <c r="G566" s="91"/>
      <c r="H566" s="72"/>
      <c r="I566" s="72"/>
      <c r="J566" s="72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>
      <c r="A567" s="137"/>
      <c r="B567" s="139"/>
      <c r="C567" s="139"/>
      <c r="D567" s="139"/>
      <c r="E567" s="139"/>
      <c r="F567" s="166"/>
      <c r="G567" s="91"/>
      <c r="H567" s="72"/>
      <c r="I567" s="72"/>
      <c r="J567" s="72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>
      <c r="A568" s="137"/>
      <c r="B568" s="139"/>
      <c r="C568" s="139"/>
      <c r="D568" s="139"/>
      <c r="E568" s="139"/>
      <c r="F568" s="166"/>
      <c r="G568" s="91"/>
      <c r="H568" s="72"/>
      <c r="I568" s="72"/>
      <c r="J568" s="72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>
      <c r="A569" s="137"/>
      <c r="B569" s="139"/>
      <c r="C569" s="139"/>
      <c r="D569" s="139"/>
      <c r="E569" s="139"/>
      <c r="F569" s="166"/>
      <c r="G569" s="91"/>
      <c r="H569" s="72"/>
      <c r="I569" s="72"/>
      <c r="J569" s="72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>
      <c r="A570" s="137"/>
      <c r="B570" s="139"/>
      <c r="C570" s="139"/>
      <c r="D570" s="139"/>
      <c r="E570" s="139"/>
      <c r="F570" s="166"/>
      <c r="G570" s="91"/>
      <c r="H570" s="72"/>
      <c r="I570" s="72"/>
      <c r="J570" s="72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>
      <c r="A571" s="137"/>
      <c r="B571" s="139"/>
      <c r="C571" s="139"/>
      <c r="D571" s="139"/>
      <c r="E571" s="139"/>
      <c r="F571" s="166"/>
      <c r="G571" s="91"/>
      <c r="H571" s="72"/>
      <c r="I571" s="72"/>
      <c r="J571" s="72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>
      <c r="A572" s="137"/>
      <c r="B572" s="139"/>
      <c r="C572" s="139"/>
      <c r="D572" s="139"/>
      <c r="E572" s="139"/>
      <c r="F572" s="166"/>
      <c r="G572" s="91"/>
      <c r="H572" s="72"/>
      <c r="I572" s="72"/>
      <c r="J572" s="72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>
      <c r="A573" s="137"/>
      <c r="B573" s="139"/>
      <c r="C573" s="139"/>
      <c r="D573" s="139"/>
      <c r="E573" s="139"/>
      <c r="F573" s="166"/>
      <c r="G573" s="91"/>
      <c r="H573" s="72"/>
      <c r="I573" s="72"/>
      <c r="J573" s="72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>
      <c r="A574" s="137"/>
      <c r="B574" s="139"/>
      <c r="C574" s="139"/>
      <c r="D574" s="139"/>
      <c r="E574" s="139"/>
      <c r="F574" s="166"/>
      <c r="G574" s="91"/>
      <c r="H574" s="72"/>
      <c r="I574" s="72"/>
      <c r="J574" s="72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>
      <c r="A575" s="137"/>
      <c r="B575" s="139"/>
      <c r="C575" s="139"/>
      <c r="D575" s="139"/>
      <c r="E575" s="139"/>
      <c r="F575" s="166"/>
      <c r="G575" s="91"/>
      <c r="H575" s="72"/>
      <c r="I575" s="72"/>
      <c r="J575" s="72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>
      <c r="A576" s="137"/>
      <c r="B576" s="139"/>
      <c r="C576" s="139"/>
      <c r="D576" s="139"/>
      <c r="E576" s="139"/>
      <c r="F576" s="166"/>
      <c r="G576" s="91"/>
      <c r="H576" s="72"/>
      <c r="I576" s="72"/>
      <c r="J576" s="72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>
      <c r="A577" s="137"/>
      <c r="B577" s="139"/>
      <c r="C577" s="139"/>
      <c r="D577" s="139"/>
      <c r="E577" s="139"/>
      <c r="F577" s="166"/>
      <c r="G577" s="91"/>
      <c r="H577" s="72"/>
      <c r="I577" s="72"/>
      <c r="J577" s="72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>
      <c r="A578" s="137"/>
      <c r="B578" s="139"/>
      <c r="C578" s="139"/>
      <c r="D578" s="139"/>
      <c r="E578" s="139"/>
      <c r="F578" s="166"/>
      <c r="G578" s="91"/>
      <c r="H578" s="72"/>
      <c r="I578" s="72"/>
      <c r="J578" s="72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>
      <c r="A579" s="137"/>
      <c r="B579" s="139"/>
      <c r="C579" s="139"/>
      <c r="D579" s="139"/>
      <c r="E579" s="139"/>
      <c r="F579" s="166"/>
      <c r="G579" s="91"/>
      <c r="H579" s="72"/>
      <c r="I579" s="72"/>
      <c r="J579" s="72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>
      <c r="A580" s="137"/>
      <c r="B580" s="139"/>
      <c r="C580" s="139"/>
      <c r="D580" s="139"/>
      <c r="E580" s="139"/>
      <c r="F580" s="166"/>
      <c r="G580" s="91"/>
      <c r="H580" s="72"/>
      <c r="I580" s="72"/>
      <c r="J580" s="72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>
      <c r="A581" s="137"/>
      <c r="B581" s="139"/>
      <c r="C581" s="139"/>
      <c r="D581" s="139"/>
      <c r="E581" s="139"/>
      <c r="F581" s="166"/>
      <c r="G581" s="91"/>
      <c r="H581" s="72"/>
      <c r="I581" s="72"/>
      <c r="J581" s="72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>
      <c r="A582" s="137"/>
      <c r="B582" s="139"/>
      <c r="C582" s="139"/>
      <c r="D582" s="139"/>
      <c r="E582" s="139"/>
      <c r="F582" s="166"/>
      <c r="G582" s="91"/>
      <c r="H582" s="72"/>
      <c r="I582" s="72"/>
      <c r="J582" s="72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>
      <c r="A583" s="137"/>
      <c r="B583" s="139"/>
      <c r="C583" s="139"/>
      <c r="D583" s="139"/>
      <c r="E583" s="139"/>
      <c r="F583" s="166"/>
      <c r="G583" s="91"/>
      <c r="H583" s="72"/>
      <c r="I583" s="72"/>
      <c r="J583" s="72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>
      <c r="A584" s="137"/>
      <c r="B584" s="139"/>
      <c r="C584" s="139"/>
      <c r="D584" s="139"/>
      <c r="E584" s="139"/>
      <c r="F584" s="166"/>
      <c r="G584" s="91"/>
      <c r="H584" s="72"/>
      <c r="I584" s="72"/>
      <c r="J584" s="72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>
      <c r="A585" s="137"/>
      <c r="B585" s="139"/>
      <c r="C585" s="139"/>
      <c r="D585" s="139"/>
      <c r="E585" s="139"/>
      <c r="F585" s="166"/>
      <c r="G585" s="91"/>
      <c r="H585" s="72"/>
      <c r="I585" s="72"/>
      <c r="J585" s="72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>
      <c r="A586" s="137"/>
      <c r="B586" s="139"/>
      <c r="C586" s="139"/>
      <c r="D586" s="139"/>
      <c r="E586" s="139"/>
      <c r="F586" s="166"/>
      <c r="G586" s="91"/>
      <c r="H586" s="72"/>
      <c r="I586" s="72"/>
      <c r="J586" s="72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>
      <c r="A587" s="137"/>
      <c r="B587" s="139"/>
      <c r="C587" s="139"/>
      <c r="D587" s="139"/>
      <c r="E587" s="139"/>
      <c r="F587" s="166"/>
      <c r="G587" s="91"/>
      <c r="H587" s="72"/>
      <c r="I587" s="72"/>
      <c r="J587" s="72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>
      <c r="A588" s="137"/>
      <c r="B588" s="139"/>
      <c r="C588" s="139"/>
      <c r="D588" s="139"/>
      <c r="E588" s="139"/>
      <c r="F588" s="166"/>
      <c r="G588" s="91"/>
      <c r="H588" s="72"/>
      <c r="I588" s="72"/>
      <c r="J588" s="72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>
      <c r="A589" s="137"/>
      <c r="B589" s="139"/>
      <c r="C589" s="139"/>
      <c r="D589" s="139"/>
      <c r="E589" s="139"/>
      <c r="F589" s="166"/>
      <c r="G589" s="91"/>
      <c r="H589" s="72"/>
      <c r="I589" s="72"/>
      <c r="J589" s="72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>
      <c r="A590" s="137"/>
      <c r="B590" s="139"/>
      <c r="C590" s="139"/>
      <c r="D590" s="139"/>
      <c r="E590" s="139"/>
      <c r="F590" s="166"/>
      <c r="G590" s="91"/>
      <c r="H590" s="72"/>
      <c r="I590" s="72"/>
      <c r="J590" s="72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>
      <c r="A591" s="137"/>
      <c r="B591" s="139"/>
      <c r="C591" s="139"/>
      <c r="D591" s="139"/>
      <c r="E591" s="139"/>
      <c r="F591" s="166"/>
      <c r="G591" s="91"/>
      <c r="H591" s="72"/>
      <c r="I591" s="72"/>
      <c r="J591" s="72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>
      <c r="A592" s="137"/>
      <c r="B592" s="139"/>
      <c r="C592" s="139"/>
      <c r="D592" s="139"/>
      <c r="E592" s="139"/>
      <c r="F592" s="166"/>
      <c r="G592" s="91"/>
      <c r="H592" s="72"/>
      <c r="I592" s="72"/>
      <c r="J592" s="72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>
      <c r="A593" s="137"/>
      <c r="B593" s="139"/>
      <c r="C593" s="139"/>
      <c r="D593" s="139"/>
      <c r="E593" s="139"/>
      <c r="F593" s="166"/>
      <c r="G593" s="91"/>
      <c r="H593" s="72"/>
      <c r="I593" s="72"/>
      <c r="J593" s="72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>
      <c r="A594" s="137"/>
      <c r="B594" s="139"/>
      <c r="C594" s="139"/>
      <c r="D594" s="139"/>
      <c r="E594" s="139"/>
      <c r="F594" s="166"/>
      <c r="G594" s="91"/>
      <c r="H594" s="72"/>
      <c r="I594" s="72"/>
      <c r="J594" s="72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>
      <c r="A595" s="137"/>
      <c r="B595" s="139"/>
      <c r="C595" s="139"/>
      <c r="D595" s="139"/>
      <c r="E595" s="139"/>
      <c r="F595" s="166"/>
      <c r="G595" s="91"/>
      <c r="H595" s="72"/>
      <c r="I595" s="72"/>
      <c r="J595" s="72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>
      <c r="A596" s="137"/>
      <c r="B596" s="139"/>
      <c r="C596" s="139"/>
      <c r="D596" s="139"/>
      <c r="E596" s="139"/>
      <c r="F596" s="166"/>
      <c r="G596" s="91"/>
      <c r="H596" s="72"/>
      <c r="I596" s="72"/>
      <c r="J596" s="72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>
      <c r="A597" s="137"/>
      <c r="B597" s="139"/>
      <c r="C597" s="139"/>
      <c r="D597" s="139"/>
      <c r="E597" s="139"/>
      <c r="F597" s="166"/>
      <c r="G597" s="91"/>
      <c r="H597" s="72"/>
      <c r="I597" s="72"/>
      <c r="J597" s="72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>
      <c r="A598" s="137"/>
      <c r="B598" s="139"/>
      <c r="C598" s="139"/>
      <c r="D598" s="139"/>
      <c r="E598" s="139"/>
      <c r="F598" s="166"/>
      <c r="G598" s="91"/>
      <c r="H598" s="72"/>
      <c r="I598" s="72"/>
      <c r="J598" s="72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>
      <c r="A599" s="137"/>
      <c r="B599" s="139"/>
      <c r="C599" s="139"/>
      <c r="D599" s="139"/>
      <c r="E599" s="139"/>
      <c r="F599" s="166"/>
      <c r="G599" s="91"/>
      <c r="H599" s="72"/>
      <c r="I599" s="72"/>
      <c r="J599" s="72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>
      <c r="A600" s="137"/>
      <c r="B600" s="139"/>
      <c r="C600" s="139"/>
      <c r="D600" s="139"/>
      <c r="E600" s="139"/>
      <c r="F600" s="166"/>
      <c r="G600" s="91"/>
      <c r="H600" s="72"/>
      <c r="I600" s="72"/>
      <c r="J600" s="72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>
      <c r="A601" s="137"/>
      <c r="B601" s="139"/>
      <c r="C601" s="139"/>
      <c r="D601" s="139"/>
      <c r="E601" s="139"/>
      <c r="F601" s="166"/>
      <c r="G601" s="91"/>
      <c r="H601" s="72"/>
      <c r="I601" s="72"/>
      <c r="J601" s="72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>
      <c r="A602" s="137"/>
      <c r="B602" s="139"/>
      <c r="C602" s="139"/>
      <c r="D602" s="139"/>
      <c r="E602" s="139"/>
      <c r="F602" s="166"/>
      <c r="G602" s="91"/>
      <c r="H602" s="72"/>
      <c r="I602" s="72"/>
      <c r="J602" s="72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>
      <c r="A603" s="137"/>
      <c r="B603" s="139"/>
      <c r="C603" s="139"/>
      <c r="D603" s="139"/>
      <c r="E603" s="139"/>
      <c r="F603" s="166"/>
      <c r="G603" s="91"/>
      <c r="H603" s="72"/>
      <c r="I603" s="72"/>
      <c r="J603" s="72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>
      <c r="A604" s="137"/>
      <c r="B604" s="139"/>
      <c r="C604" s="139"/>
      <c r="D604" s="139"/>
      <c r="E604" s="139"/>
      <c r="F604" s="166"/>
      <c r="G604" s="91"/>
      <c r="H604" s="72"/>
      <c r="I604" s="72"/>
      <c r="J604" s="72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>
      <c r="A605" s="137"/>
      <c r="B605" s="139"/>
      <c r="C605" s="139"/>
      <c r="D605" s="139"/>
      <c r="E605" s="139"/>
      <c r="F605" s="166"/>
      <c r="G605" s="91"/>
      <c r="H605" s="72"/>
      <c r="I605" s="72"/>
      <c r="J605" s="72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>
      <c r="A606" s="137"/>
      <c r="B606" s="139"/>
      <c r="C606" s="139"/>
      <c r="D606" s="139"/>
      <c r="E606" s="139"/>
      <c r="F606" s="166"/>
      <c r="G606" s="91"/>
      <c r="H606" s="72"/>
      <c r="I606" s="72"/>
      <c r="J606" s="72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>
      <c r="A607" s="137"/>
      <c r="B607" s="139"/>
      <c r="C607" s="139"/>
      <c r="D607" s="139"/>
      <c r="E607" s="139"/>
      <c r="F607" s="166"/>
      <c r="G607" s="91"/>
      <c r="H607" s="72"/>
      <c r="I607" s="72"/>
      <c r="J607" s="72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>
      <c r="A608" s="137"/>
      <c r="B608" s="139"/>
      <c r="C608" s="139"/>
      <c r="D608" s="139"/>
      <c r="E608" s="139"/>
      <c r="F608" s="166"/>
      <c r="G608" s="91"/>
      <c r="H608" s="72"/>
      <c r="I608" s="72"/>
      <c r="J608" s="72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>
      <c r="A609" s="137"/>
      <c r="B609" s="139"/>
      <c r="C609" s="139"/>
      <c r="D609" s="139"/>
      <c r="E609" s="139"/>
      <c r="F609" s="166"/>
      <c r="G609" s="91"/>
      <c r="H609" s="72"/>
      <c r="I609" s="72"/>
      <c r="J609" s="72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>
      <c r="A610" s="137"/>
      <c r="B610" s="139"/>
      <c r="C610" s="139"/>
      <c r="D610" s="139"/>
      <c r="E610" s="139"/>
      <c r="F610" s="166"/>
      <c r="G610" s="91"/>
      <c r="H610" s="72"/>
      <c r="I610" s="72"/>
      <c r="J610" s="72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>
      <c r="A611" s="137"/>
      <c r="B611" s="139"/>
      <c r="C611" s="139"/>
      <c r="D611" s="139"/>
      <c r="E611" s="139"/>
      <c r="F611" s="166"/>
      <c r="G611" s="91"/>
      <c r="H611" s="72"/>
      <c r="I611" s="72"/>
      <c r="J611" s="72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>
      <c r="A612" s="137"/>
      <c r="B612" s="139"/>
      <c r="C612" s="139"/>
      <c r="D612" s="139"/>
      <c r="E612" s="139"/>
      <c r="F612" s="166"/>
      <c r="G612" s="91"/>
      <c r="H612" s="72"/>
      <c r="I612" s="72"/>
      <c r="J612" s="72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>
      <c r="A613" s="137"/>
      <c r="B613" s="139"/>
      <c r="C613" s="139"/>
      <c r="D613" s="139"/>
      <c r="E613" s="139"/>
      <c r="F613" s="166"/>
      <c r="G613" s="91"/>
      <c r="H613" s="72"/>
      <c r="I613" s="72"/>
      <c r="J613" s="72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>
      <c r="A614" s="137"/>
      <c r="B614" s="139"/>
      <c r="C614" s="139"/>
      <c r="D614" s="139"/>
      <c r="E614" s="139"/>
      <c r="F614" s="166"/>
      <c r="G614" s="91"/>
      <c r="H614" s="72"/>
      <c r="I614" s="72"/>
      <c r="J614" s="72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>
      <c r="A615" s="137"/>
      <c r="B615" s="139"/>
      <c r="C615" s="139"/>
      <c r="D615" s="139"/>
      <c r="E615" s="139"/>
      <c r="F615" s="166"/>
      <c r="G615" s="91"/>
      <c r="H615" s="72"/>
      <c r="I615" s="72"/>
      <c r="J615" s="72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>
      <c r="A616" s="137"/>
      <c r="B616" s="139"/>
      <c r="C616" s="139"/>
      <c r="D616" s="139"/>
      <c r="E616" s="139"/>
      <c r="F616" s="166"/>
      <c r="G616" s="91"/>
      <c r="H616" s="72"/>
      <c r="I616" s="72"/>
      <c r="J616" s="72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>
      <c r="A617" s="137"/>
      <c r="B617" s="139"/>
      <c r="C617" s="139"/>
      <c r="D617" s="139"/>
      <c r="E617" s="139"/>
      <c r="F617" s="166"/>
      <c r="G617" s="91"/>
      <c r="H617" s="72"/>
      <c r="I617" s="72"/>
      <c r="J617" s="72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>
      <c r="A618" s="137"/>
      <c r="B618" s="139"/>
      <c r="C618" s="139"/>
      <c r="D618" s="139"/>
      <c r="E618" s="139"/>
      <c r="F618" s="166"/>
      <c r="G618" s="91"/>
      <c r="H618" s="72"/>
      <c r="I618" s="72"/>
      <c r="J618" s="72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>
      <c r="A619" s="137"/>
      <c r="B619" s="139"/>
      <c r="C619" s="139"/>
      <c r="D619" s="139"/>
      <c r="E619" s="139"/>
      <c r="F619" s="166"/>
      <c r="G619" s="91"/>
      <c r="H619" s="72"/>
      <c r="I619" s="72"/>
      <c r="J619" s="72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>
      <c r="A620" s="137"/>
      <c r="B620" s="139"/>
      <c r="C620" s="139"/>
      <c r="D620" s="139"/>
      <c r="E620" s="139"/>
      <c r="F620" s="166"/>
      <c r="G620" s="91"/>
      <c r="H620" s="72"/>
      <c r="I620" s="72"/>
      <c r="J620" s="72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>
      <c r="A621" s="137"/>
      <c r="B621" s="139"/>
      <c r="C621" s="139"/>
      <c r="D621" s="139"/>
      <c r="E621" s="139"/>
      <c r="F621" s="166"/>
      <c r="G621" s="91"/>
      <c r="H621" s="72"/>
      <c r="I621" s="72"/>
      <c r="J621" s="72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>
      <c r="A622" s="137"/>
      <c r="B622" s="139"/>
      <c r="C622" s="139"/>
      <c r="D622" s="139"/>
      <c r="E622" s="139"/>
      <c r="F622" s="166"/>
      <c r="G622" s="91"/>
      <c r="H622" s="72"/>
      <c r="I622" s="72"/>
      <c r="J622" s="72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>
      <c r="A623" s="137"/>
      <c r="B623" s="139"/>
      <c r="C623" s="139"/>
      <c r="D623" s="139"/>
      <c r="E623" s="139"/>
      <c r="F623" s="166"/>
      <c r="G623" s="91"/>
      <c r="H623" s="72"/>
      <c r="I623" s="72"/>
      <c r="J623" s="72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>
      <c r="A624" s="137"/>
      <c r="B624" s="139"/>
      <c r="C624" s="139"/>
      <c r="D624" s="139"/>
      <c r="E624" s="139"/>
      <c r="F624" s="166"/>
      <c r="G624" s="91"/>
      <c r="H624" s="72"/>
      <c r="I624" s="72"/>
      <c r="J624" s="72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>
      <c r="A625" s="137"/>
      <c r="B625" s="139"/>
      <c r="C625" s="139"/>
      <c r="D625" s="139"/>
      <c r="E625" s="139"/>
      <c r="F625" s="166"/>
      <c r="G625" s="91"/>
      <c r="H625" s="72"/>
      <c r="I625" s="72"/>
      <c r="J625" s="72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>
      <c r="A626" s="137"/>
      <c r="B626" s="139"/>
      <c r="C626" s="139"/>
      <c r="D626" s="139"/>
      <c r="E626" s="139"/>
      <c r="F626" s="166"/>
      <c r="G626" s="91"/>
      <c r="H626" s="72"/>
      <c r="I626" s="72"/>
      <c r="J626" s="72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>
      <c r="A627" s="137"/>
      <c r="B627" s="139"/>
      <c r="C627" s="139"/>
      <c r="D627" s="139"/>
      <c r="E627" s="139"/>
      <c r="F627" s="166"/>
      <c r="G627" s="91"/>
      <c r="H627" s="72"/>
      <c r="I627" s="72"/>
      <c r="J627" s="72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>
      <c r="A628" s="137"/>
      <c r="B628" s="139"/>
      <c r="C628" s="139"/>
      <c r="D628" s="139"/>
      <c r="E628" s="139"/>
      <c r="F628" s="166"/>
      <c r="G628" s="91"/>
      <c r="H628" s="72"/>
      <c r="I628" s="72"/>
      <c r="J628" s="72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>
      <c r="A629" s="137"/>
      <c r="B629" s="139"/>
      <c r="C629" s="139"/>
      <c r="D629" s="139"/>
      <c r="E629" s="139"/>
      <c r="F629" s="166"/>
      <c r="G629" s="91"/>
      <c r="H629" s="72"/>
      <c r="I629" s="72"/>
      <c r="J629" s="72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>
      <c r="A630" s="137"/>
      <c r="B630" s="139"/>
      <c r="C630" s="139"/>
      <c r="D630" s="139"/>
      <c r="E630" s="139"/>
      <c r="F630" s="166"/>
      <c r="G630" s="91"/>
      <c r="H630" s="72"/>
      <c r="I630" s="72"/>
      <c r="J630" s="72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>
      <c r="A631" s="137"/>
      <c r="B631" s="139"/>
      <c r="C631" s="139"/>
      <c r="D631" s="139"/>
      <c r="E631" s="139"/>
      <c r="F631" s="166"/>
      <c r="G631" s="91"/>
      <c r="H631" s="72"/>
      <c r="I631" s="72"/>
      <c r="J631" s="72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>
      <c r="A632" s="137"/>
      <c r="B632" s="139"/>
      <c r="C632" s="139"/>
      <c r="D632" s="139"/>
      <c r="E632" s="139"/>
      <c r="F632" s="166"/>
      <c r="G632" s="91"/>
      <c r="H632" s="72"/>
      <c r="I632" s="72"/>
      <c r="J632" s="72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>
      <c r="A633" s="137"/>
      <c r="B633" s="139"/>
      <c r="C633" s="139"/>
      <c r="D633" s="139"/>
      <c r="E633" s="139"/>
      <c r="F633" s="166"/>
      <c r="G633" s="91"/>
      <c r="H633" s="72"/>
      <c r="I633" s="72"/>
      <c r="J633" s="72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>
      <c r="A634" s="137"/>
      <c r="B634" s="139"/>
      <c r="C634" s="139"/>
      <c r="D634" s="139"/>
      <c r="E634" s="139"/>
      <c r="F634" s="166"/>
      <c r="G634" s="91"/>
      <c r="H634" s="72"/>
      <c r="I634" s="72"/>
      <c r="J634" s="72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>
      <c r="A635" s="137"/>
      <c r="B635" s="139"/>
      <c r="C635" s="139"/>
      <c r="D635" s="139"/>
      <c r="E635" s="139"/>
      <c r="F635" s="166"/>
      <c r="G635" s="91"/>
      <c r="H635" s="72"/>
      <c r="I635" s="72"/>
      <c r="J635" s="72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>
      <c r="A636" s="137"/>
      <c r="B636" s="139"/>
      <c r="C636" s="139"/>
      <c r="D636" s="139"/>
      <c r="E636" s="139"/>
      <c r="F636" s="166"/>
      <c r="G636" s="91"/>
      <c r="H636" s="72"/>
      <c r="I636" s="72"/>
      <c r="J636" s="72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>
      <c r="A637" s="137"/>
      <c r="B637" s="139"/>
      <c r="C637" s="139"/>
      <c r="D637" s="139"/>
      <c r="E637" s="139"/>
      <c r="F637" s="166"/>
      <c r="G637" s="91"/>
      <c r="H637" s="72"/>
      <c r="I637" s="72"/>
      <c r="J637" s="72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>
      <c r="A638" s="137"/>
      <c r="B638" s="139"/>
      <c r="C638" s="139"/>
      <c r="D638" s="139"/>
      <c r="E638" s="139"/>
      <c r="F638" s="166"/>
      <c r="G638" s="91"/>
      <c r="H638" s="72"/>
      <c r="I638" s="72"/>
      <c r="J638" s="72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>
      <c r="A639" s="137"/>
      <c r="B639" s="139"/>
      <c r="C639" s="139"/>
      <c r="D639" s="139"/>
      <c r="E639" s="139"/>
      <c r="F639" s="166"/>
      <c r="G639" s="91"/>
      <c r="H639" s="72"/>
      <c r="I639" s="72"/>
      <c r="J639" s="72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>
      <c r="A640" s="137"/>
      <c r="B640" s="139"/>
      <c r="C640" s="139"/>
      <c r="D640" s="139"/>
      <c r="E640" s="139"/>
      <c r="F640" s="166"/>
      <c r="G640" s="91"/>
      <c r="H640" s="72"/>
      <c r="I640" s="72"/>
      <c r="J640" s="72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>
      <c r="A641" s="137"/>
      <c r="B641" s="139"/>
      <c r="C641" s="139"/>
      <c r="D641" s="139"/>
      <c r="E641" s="139"/>
      <c r="F641" s="166"/>
      <c r="G641" s="91"/>
      <c r="H641" s="72"/>
      <c r="I641" s="72"/>
      <c r="J641" s="72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>
      <c r="A642" s="137"/>
      <c r="B642" s="139"/>
      <c r="C642" s="139"/>
      <c r="D642" s="139"/>
      <c r="E642" s="139"/>
      <c r="F642" s="166"/>
      <c r="G642" s="91"/>
      <c r="H642" s="72"/>
      <c r="I642" s="72"/>
      <c r="J642" s="72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>
      <c r="A643" s="137"/>
      <c r="B643" s="139"/>
      <c r="C643" s="139"/>
      <c r="D643" s="139"/>
      <c r="E643" s="139"/>
      <c r="F643" s="166"/>
      <c r="G643" s="91"/>
      <c r="H643" s="72"/>
      <c r="I643" s="72"/>
      <c r="J643" s="72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>
      <c r="A644" s="137"/>
      <c r="B644" s="139"/>
      <c r="C644" s="139"/>
      <c r="D644" s="139"/>
      <c r="E644" s="139"/>
      <c r="F644" s="166"/>
      <c r="G644" s="91"/>
      <c r="H644" s="72"/>
      <c r="I644" s="72"/>
      <c r="J644" s="72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>
      <c r="A645" s="137"/>
      <c r="B645" s="139"/>
      <c r="C645" s="139"/>
      <c r="D645" s="139"/>
      <c r="E645" s="139"/>
      <c r="F645" s="166"/>
      <c r="G645" s="91"/>
      <c r="H645" s="72"/>
      <c r="I645" s="72"/>
      <c r="J645" s="72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>
      <c r="A646" s="137"/>
      <c r="B646" s="139"/>
      <c r="C646" s="139"/>
      <c r="D646" s="139"/>
      <c r="E646" s="139"/>
      <c r="F646" s="166"/>
      <c r="G646" s="91"/>
      <c r="H646" s="72"/>
      <c r="I646" s="72"/>
      <c r="J646" s="72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>
      <c r="A647" s="137"/>
      <c r="B647" s="139"/>
      <c r="C647" s="139"/>
      <c r="D647" s="139"/>
      <c r="E647" s="139"/>
      <c r="F647" s="166"/>
      <c r="G647" s="91"/>
      <c r="H647" s="72"/>
      <c r="I647" s="72"/>
      <c r="J647" s="72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>
      <c r="A648" s="137"/>
      <c r="B648" s="139"/>
      <c r="C648" s="139"/>
      <c r="D648" s="139"/>
      <c r="E648" s="139"/>
      <c r="F648" s="166"/>
      <c r="G648" s="91"/>
      <c r="H648" s="72"/>
      <c r="I648" s="72"/>
      <c r="J648" s="72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>
      <c r="A649" s="137"/>
      <c r="B649" s="139"/>
      <c r="C649" s="139"/>
      <c r="D649" s="139"/>
      <c r="E649" s="139"/>
      <c r="F649" s="166"/>
      <c r="G649" s="91"/>
      <c r="H649" s="72"/>
      <c r="I649" s="72"/>
      <c r="J649" s="72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>
      <c r="A650" s="137"/>
      <c r="B650" s="139"/>
      <c r="C650" s="139"/>
      <c r="D650" s="139"/>
      <c r="E650" s="139"/>
      <c r="F650" s="166"/>
      <c r="G650" s="91"/>
      <c r="H650" s="72"/>
      <c r="I650" s="72"/>
      <c r="J650" s="72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>
      <c r="A651" s="137"/>
      <c r="B651" s="139"/>
      <c r="C651" s="139"/>
      <c r="D651" s="139"/>
      <c r="E651" s="139"/>
      <c r="F651" s="166"/>
      <c r="G651" s="91"/>
      <c r="H651" s="72"/>
      <c r="I651" s="72"/>
      <c r="J651" s="72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>
      <c r="A652" s="137"/>
      <c r="B652" s="139"/>
      <c r="C652" s="139"/>
      <c r="D652" s="139"/>
      <c r="E652" s="139"/>
      <c r="F652" s="166"/>
      <c r="G652" s="91"/>
      <c r="H652" s="72"/>
      <c r="I652" s="72"/>
      <c r="J652" s="72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>
      <c r="A653" s="137"/>
      <c r="B653" s="139"/>
      <c r="C653" s="139"/>
      <c r="D653" s="139"/>
      <c r="E653" s="139"/>
      <c r="F653" s="166"/>
      <c r="G653" s="91"/>
      <c r="H653" s="72"/>
      <c r="I653" s="72"/>
      <c r="J653" s="72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>
      <c r="A654" s="137"/>
      <c r="B654" s="139"/>
      <c r="C654" s="139"/>
      <c r="D654" s="139"/>
      <c r="E654" s="139"/>
      <c r="F654" s="166"/>
      <c r="G654" s="91"/>
      <c r="H654" s="72"/>
      <c r="I654" s="72"/>
      <c r="J654" s="72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>
      <c r="A655" s="137"/>
      <c r="B655" s="139"/>
      <c r="C655" s="139"/>
      <c r="D655" s="139"/>
      <c r="E655" s="139"/>
      <c r="F655" s="166"/>
      <c r="G655" s="91"/>
      <c r="H655" s="72"/>
      <c r="I655" s="72"/>
      <c r="J655" s="72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>
      <c r="A656" s="137"/>
      <c r="B656" s="139"/>
      <c r="C656" s="139"/>
      <c r="D656" s="139"/>
      <c r="E656" s="139"/>
      <c r="F656" s="166"/>
      <c r="G656" s="91"/>
      <c r="H656" s="72"/>
      <c r="I656" s="72"/>
      <c r="J656" s="72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>
      <c r="A657" s="137"/>
      <c r="B657" s="139"/>
      <c r="C657" s="139"/>
      <c r="D657" s="139"/>
      <c r="E657" s="139"/>
      <c r="F657" s="166"/>
      <c r="G657" s="91"/>
      <c r="H657" s="72"/>
      <c r="I657" s="72"/>
      <c r="J657" s="72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>
      <c r="A658" s="137"/>
      <c r="B658" s="139"/>
      <c r="C658" s="139"/>
      <c r="D658" s="139"/>
      <c r="E658" s="139"/>
      <c r="F658" s="166"/>
      <c r="G658" s="91"/>
      <c r="H658" s="72"/>
      <c r="I658" s="72"/>
      <c r="J658" s="72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>
      <c r="A659" s="137"/>
      <c r="B659" s="139"/>
      <c r="C659" s="139"/>
      <c r="D659" s="139"/>
      <c r="E659" s="139"/>
      <c r="F659" s="166"/>
      <c r="G659" s="91"/>
      <c r="H659" s="72"/>
      <c r="I659" s="72"/>
      <c r="J659" s="72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>
      <c r="A660" s="137"/>
      <c r="B660" s="139"/>
      <c r="C660" s="139"/>
      <c r="D660" s="139"/>
      <c r="E660" s="139"/>
      <c r="F660" s="166"/>
      <c r="G660" s="91"/>
      <c r="H660" s="72"/>
      <c r="I660" s="72"/>
      <c r="J660" s="72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>
      <c r="A661" s="137"/>
      <c r="B661" s="139"/>
      <c r="C661" s="139"/>
      <c r="D661" s="139"/>
      <c r="E661" s="139"/>
      <c r="F661" s="166"/>
      <c r="G661" s="91"/>
      <c r="H661" s="72"/>
      <c r="I661" s="72"/>
      <c r="J661" s="72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>
      <c r="A662" s="137"/>
      <c r="B662" s="139"/>
      <c r="C662" s="139"/>
      <c r="D662" s="139"/>
      <c r="E662" s="139"/>
      <c r="F662" s="166"/>
      <c r="G662" s="91"/>
      <c r="H662" s="72"/>
      <c r="I662" s="72"/>
      <c r="J662" s="72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>
      <c r="A663" s="137"/>
      <c r="B663" s="139"/>
      <c r="C663" s="139"/>
      <c r="D663" s="139"/>
      <c r="E663" s="139"/>
      <c r="F663" s="166"/>
      <c r="G663" s="91"/>
      <c r="H663" s="72"/>
      <c r="I663" s="72"/>
      <c r="J663" s="72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>
      <c r="A664" s="137"/>
      <c r="B664" s="139"/>
      <c r="C664" s="139"/>
      <c r="D664" s="139"/>
      <c r="E664" s="139"/>
      <c r="F664" s="166"/>
      <c r="G664" s="91"/>
      <c r="H664" s="72"/>
      <c r="I664" s="72"/>
      <c r="J664" s="72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>
      <c r="A665" s="137"/>
      <c r="B665" s="139"/>
      <c r="C665" s="139"/>
      <c r="D665" s="139"/>
      <c r="E665" s="139"/>
      <c r="F665" s="166"/>
      <c r="G665" s="91"/>
      <c r="H665" s="72"/>
      <c r="I665" s="72"/>
      <c r="J665" s="72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>
      <c r="A666" s="137"/>
      <c r="B666" s="139"/>
      <c r="C666" s="139"/>
      <c r="D666" s="139"/>
      <c r="E666" s="139"/>
      <c r="F666" s="166"/>
      <c r="G666" s="91"/>
      <c r="H666" s="72"/>
      <c r="I666" s="72"/>
      <c r="J666" s="72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>
      <c r="A667" s="137"/>
      <c r="B667" s="139"/>
      <c r="C667" s="139"/>
      <c r="D667" s="139"/>
      <c r="E667" s="139"/>
      <c r="F667" s="166"/>
      <c r="G667" s="91"/>
      <c r="H667" s="72"/>
      <c r="I667" s="72"/>
      <c r="J667" s="72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>
      <c r="A668" s="137"/>
      <c r="B668" s="139"/>
      <c r="C668" s="139"/>
      <c r="D668" s="139"/>
      <c r="E668" s="139"/>
      <c r="F668" s="166"/>
      <c r="G668" s="91"/>
      <c r="H668" s="72"/>
      <c r="I668" s="72"/>
      <c r="J668" s="72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>
      <c r="A669" s="137"/>
      <c r="B669" s="139"/>
      <c r="C669" s="139"/>
      <c r="D669" s="139"/>
      <c r="E669" s="139"/>
      <c r="F669" s="166"/>
      <c r="G669" s="91"/>
      <c r="H669" s="72"/>
      <c r="I669" s="72"/>
      <c r="J669" s="72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>
      <c r="A670" s="137"/>
      <c r="B670" s="139"/>
      <c r="C670" s="139"/>
      <c r="D670" s="139"/>
      <c r="E670" s="139"/>
      <c r="F670" s="166"/>
      <c r="G670" s="91"/>
      <c r="H670" s="72"/>
      <c r="I670" s="72"/>
      <c r="J670" s="72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>
      <c r="A671" s="137"/>
      <c r="B671" s="139"/>
      <c r="C671" s="139"/>
      <c r="D671" s="139"/>
      <c r="E671" s="139"/>
      <c r="F671" s="166"/>
      <c r="G671" s="91"/>
      <c r="H671" s="72"/>
      <c r="I671" s="72"/>
      <c r="J671" s="72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>
      <c r="A672" s="137"/>
      <c r="B672" s="139"/>
      <c r="C672" s="139"/>
      <c r="D672" s="139"/>
      <c r="E672" s="139"/>
      <c r="F672" s="166"/>
      <c r="G672" s="91"/>
      <c r="H672" s="72"/>
      <c r="I672" s="72"/>
      <c r="J672" s="72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>
      <c r="A673" s="137"/>
      <c r="B673" s="139"/>
      <c r="C673" s="139"/>
      <c r="D673" s="139"/>
      <c r="E673" s="139"/>
      <c r="F673" s="166"/>
      <c r="G673" s="91"/>
      <c r="H673" s="72"/>
      <c r="I673" s="72"/>
      <c r="J673" s="72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>
      <c r="A674" s="137"/>
      <c r="B674" s="139"/>
      <c r="C674" s="139"/>
      <c r="D674" s="139"/>
      <c r="E674" s="139"/>
      <c r="F674" s="166"/>
      <c r="G674" s="91"/>
      <c r="H674" s="72"/>
      <c r="I674" s="72"/>
      <c r="J674" s="72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>
      <c r="A675" s="137"/>
      <c r="B675" s="139"/>
      <c r="C675" s="139"/>
      <c r="D675" s="139"/>
      <c r="E675" s="139"/>
      <c r="F675" s="166"/>
      <c r="G675" s="91"/>
      <c r="H675" s="72"/>
      <c r="I675" s="72"/>
      <c r="J675" s="72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>
      <c r="A676" s="137"/>
      <c r="B676" s="139"/>
      <c r="C676" s="139"/>
      <c r="D676" s="139"/>
      <c r="E676" s="139"/>
      <c r="F676" s="166"/>
      <c r="G676" s="91"/>
      <c r="H676" s="72"/>
      <c r="I676" s="72"/>
      <c r="J676" s="72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>
      <c r="A677" s="137"/>
      <c r="B677" s="139"/>
      <c r="C677" s="139"/>
      <c r="D677" s="139"/>
      <c r="E677" s="139"/>
      <c r="F677" s="166"/>
      <c r="G677" s="91"/>
      <c r="H677" s="72"/>
      <c r="I677" s="72"/>
      <c r="J677" s="72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>
      <c r="A678" s="137"/>
      <c r="B678" s="139"/>
      <c r="C678" s="139"/>
      <c r="D678" s="139"/>
      <c r="E678" s="139"/>
      <c r="F678" s="166"/>
      <c r="G678" s="91"/>
      <c r="H678" s="72"/>
      <c r="I678" s="72"/>
      <c r="J678" s="72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>
      <c r="A679" s="137"/>
      <c r="B679" s="139"/>
      <c r="C679" s="139"/>
      <c r="D679" s="139"/>
      <c r="E679" s="139"/>
      <c r="F679" s="166"/>
      <c r="G679" s="91"/>
      <c r="H679" s="72"/>
      <c r="I679" s="72"/>
      <c r="J679" s="72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>
      <c r="A680" s="137"/>
      <c r="B680" s="139"/>
      <c r="C680" s="139"/>
      <c r="D680" s="139"/>
      <c r="E680" s="139"/>
      <c r="F680" s="166"/>
      <c r="G680" s="91"/>
      <c r="H680" s="72"/>
      <c r="I680" s="72"/>
      <c r="J680" s="72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>
      <c r="A681" s="137"/>
      <c r="B681" s="139"/>
      <c r="C681" s="139"/>
      <c r="D681" s="139"/>
      <c r="E681" s="139"/>
      <c r="F681" s="166"/>
      <c r="G681" s="91"/>
      <c r="H681" s="72"/>
      <c r="I681" s="72"/>
      <c r="J681" s="72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>
      <c r="A682" s="137"/>
      <c r="B682" s="139"/>
      <c r="C682" s="139"/>
      <c r="D682" s="139"/>
      <c r="E682" s="139"/>
      <c r="F682" s="166"/>
      <c r="G682" s="91"/>
      <c r="H682" s="72"/>
      <c r="I682" s="72"/>
      <c r="J682" s="72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>
      <c r="A683" s="137"/>
      <c r="B683" s="139"/>
      <c r="C683" s="139"/>
      <c r="D683" s="139"/>
      <c r="E683" s="139"/>
      <c r="F683" s="166"/>
      <c r="G683" s="91"/>
      <c r="H683" s="72"/>
      <c r="I683" s="72"/>
      <c r="J683" s="72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>
      <c r="A684" s="137"/>
      <c r="B684" s="139"/>
      <c r="C684" s="139"/>
      <c r="D684" s="139"/>
      <c r="E684" s="139"/>
      <c r="F684" s="166"/>
      <c r="G684" s="91"/>
      <c r="H684" s="72"/>
      <c r="I684" s="72"/>
      <c r="J684" s="72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>
      <c r="A685" s="137"/>
      <c r="B685" s="139"/>
      <c r="C685" s="139"/>
      <c r="D685" s="139"/>
      <c r="E685" s="139"/>
      <c r="F685" s="166"/>
      <c r="G685" s="91"/>
      <c r="H685" s="72"/>
      <c r="I685" s="72"/>
      <c r="J685" s="72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>
      <c r="A686" s="137"/>
      <c r="B686" s="139"/>
      <c r="C686" s="139"/>
      <c r="D686" s="139"/>
      <c r="E686" s="139"/>
      <c r="F686" s="166"/>
      <c r="G686" s="91"/>
      <c r="H686" s="72"/>
      <c r="I686" s="72"/>
      <c r="J686" s="72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>
      <c r="A687" s="137"/>
      <c r="B687" s="139"/>
      <c r="C687" s="139"/>
      <c r="D687" s="139"/>
      <c r="E687" s="139"/>
      <c r="F687" s="166"/>
      <c r="G687" s="91"/>
      <c r="H687" s="72"/>
      <c r="I687" s="72"/>
      <c r="J687" s="72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>
      <c r="A688" s="137"/>
      <c r="B688" s="139"/>
      <c r="C688" s="139"/>
      <c r="D688" s="139"/>
      <c r="E688" s="139"/>
      <c r="F688" s="166"/>
      <c r="G688" s="91"/>
      <c r="H688" s="72"/>
      <c r="I688" s="72"/>
      <c r="J688" s="72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>
      <c r="A689" s="137"/>
      <c r="B689" s="139"/>
      <c r="C689" s="139"/>
      <c r="D689" s="139"/>
      <c r="E689" s="139"/>
      <c r="F689" s="166"/>
      <c r="G689" s="91"/>
      <c r="H689" s="72"/>
      <c r="I689" s="72"/>
      <c r="J689" s="72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>
      <c r="A690" s="137"/>
      <c r="B690" s="139"/>
      <c r="C690" s="139"/>
      <c r="D690" s="139"/>
      <c r="E690" s="139"/>
      <c r="F690" s="166"/>
      <c r="G690" s="91"/>
      <c r="H690" s="72"/>
      <c r="I690" s="72"/>
      <c r="J690" s="72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>
      <c r="A691" s="137"/>
      <c r="B691" s="139"/>
      <c r="C691" s="139"/>
      <c r="D691" s="139"/>
      <c r="E691" s="139"/>
      <c r="F691" s="166"/>
      <c r="G691" s="91"/>
      <c r="H691" s="72"/>
      <c r="I691" s="72"/>
      <c r="J691" s="72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>
      <c r="A692" s="137"/>
      <c r="B692" s="139"/>
      <c r="C692" s="139"/>
      <c r="D692" s="139"/>
      <c r="E692" s="139"/>
      <c r="F692" s="166"/>
      <c r="G692" s="91"/>
      <c r="H692" s="72"/>
      <c r="I692" s="72"/>
      <c r="J692" s="72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>
      <c r="A693" s="137"/>
      <c r="B693" s="139"/>
      <c r="C693" s="139"/>
      <c r="D693" s="139"/>
      <c r="E693" s="139"/>
      <c r="F693" s="166"/>
      <c r="G693" s="91"/>
      <c r="H693" s="72"/>
      <c r="I693" s="72"/>
      <c r="J693" s="72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>
      <c r="A694" s="137"/>
      <c r="B694" s="139"/>
      <c r="C694" s="139"/>
      <c r="D694" s="139"/>
      <c r="E694" s="139"/>
      <c r="F694" s="166"/>
      <c r="G694" s="91"/>
      <c r="H694" s="72"/>
      <c r="I694" s="72"/>
      <c r="J694" s="72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>
      <c r="A695" s="137"/>
      <c r="B695" s="139"/>
      <c r="C695" s="139"/>
      <c r="D695" s="139"/>
      <c r="E695" s="139"/>
      <c r="F695" s="166"/>
      <c r="G695" s="91"/>
      <c r="H695" s="72"/>
      <c r="I695" s="72"/>
      <c r="J695" s="72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>
      <c r="A696" s="137"/>
      <c r="B696" s="139"/>
      <c r="C696" s="139"/>
      <c r="D696" s="139"/>
      <c r="E696" s="139"/>
      <c r="F696" s="166"/>
      <c r="G696" s="91"/>
      <c r="H696" s="72"/>
      <c r="I696" s="72"/>
      <c r="J696" s="72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>
      <c r="A697" s="137"/>
      <c r="B697" s="139"/>
      <c r="C697" s="139"/>
      <c r="D697" s="139"/>
      <c r="E697" s="139"/>
      <c r="F697" s="166"/>
      <c r="G697" s="91"/>
      <c r="H697" s="72"/>
      <c r="I697" s="72"/>
      <c r="J697" s="72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>
      <c r="A698" s="137"/>
      <c r="B698" s="139"/>
      <c r="C698" s="139"/>
      <c r="D698" s="139"/>
      <c r="E698" s="139"/>
      <c r="F698" s="166"/>
      <c r="G698" s="91"/>
      <c r="H698" s="72"/>
      <c r="I698" s="72"/>
      <c r="J698" s="72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>
      <c r="A699" s="137"/>
      <c r="B699" s="139"/>
      <c r="C699" s="139"/>
      <c r="D699" s="139"/>
      <c r="E699" s="139"/>
      <c r="F699" s="166"/>
      <c r="G699" s="91"/>
      <c r="H699" s="72"/>
      <c r="I699" s="72"/>
      <c r="J699" s="72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>
      <c r="A700" s="137"/>
      <c r="B700" s="139"/>
      <c r="C700" s="139"/>
      <c r="D700" s="139"/>
      <c r="E700" s="139"/>
      <c r="F700" s="166"/>
      <c r="G700" s="91"/>
      <c r="H700" s="72"/>
      <c r="I700" s="72"/>
      <c r="J700" s="72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>
      <c r="A701" s="137"/>
      <c r="B701" s="139"/>
      <c r="C701" s="139"/>
      <c r="D701" s="139"/>
      <c r="E701" s="139"/>
      <c r="F701" s="166"/>
      <c r="G701" s="91"/>
      <c r="H701" s="72"/>
      <c r="I701" s="72"/>
      <c r="J701" s="72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>
      <c r="A702" s="137"/>
      <c r="B702" s="139"/>
      <c r="C702" s="139"/>
      <c r="D702" s="139"/>
      <c r="E702" s="139"/>
      <c r="F702" s="166"/>
      <c r="G702" s="91"/>
      <c r="H702" s="72"/>
      <c r="I702" s="72"/>
      <c r="J702" s="72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>
      <c r="A703" s="137"/>
      <c r="B703" s="139"/>
      <c r="C703" s="139"/>
      <c r="D703" s="139"/>
      <c r="E703" s="139"/>
      <c r="F703" s="166"/>
      <c r="G703" s="91"/>
      <c r="H703" s="72"/>
      <c r="I703" s="72"/>
      <c r="J703" s="72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>
      <c r="A704" s="137"/>
      <c r="B704" s="139"/>
      <c r="C704" s="139"/>
      <c r="D704" s="139"/>
      <c r="E704" s="139"/>
      <c r="F704" s="166"/>
      <c r="G704" s="91"/>
      <c r="H704" s="72"/>
      <c r="I704" s="72"/>
      <c r="J704" s="72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>
      <c r="A705" s="137"/>
      <c r="B705" s="139"/>
      <c r="C705" s="139"/>
      <c r="D705" s="139"/>
      <c r="E705" s="139"/>
      <c r="F705" s="166"/>
      <c r="G705" s="91"/>
      <c r="H705" s="72"/>
      <c r="I705" s="72"/>
      <c r="J705" s="72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>
      <c r="A706" s="137"/>
      <c r="B706" s="139"/>
      <c r="C706" s="139"/>
      <c r="D706" s="139"/>
      <c r="E706" s="139"/>
      <c r="F706" s="166"/>
      <c r="G706" s="91"/>
      <c r="H706" s="72"/>
      <c r="I706" s="72"/>
      <c r="J706" s="72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>
      <c r="A707" s="137"/>
      <c r="B707" s="139"/>
      <c r="C707" s="139"/>
      <c r="D707" s="139"/>
      <c r="E707" s="139"/>
      <c r="F707" s="166"/>
      <c r="G707" s="91"/>
      <c r="H707" s="72"/>
      <c r="I707" s="72"/>
      <c r="J707" s="72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>
      <c r="A708" s="137"/>
      <c r="B708" s="139"/>
      <c r="C708" s="139"/>
      <c r="D708" s="139"/>
      <c r="E708" s="139"/>
      <c r="F708" s="166"/>
      <c r="G708" s="91"/>
      <c r="H708" s="72"/>
      <c r="I708" s="72"/>
      <c r="J708" s="72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>
      <c r="A709" s="137"/>
      <c r="B709" s="139"/>
      <c r="C709" s="139"/>
      <c r="D709" s="139"/>
      <c r="E709" s="139"/>
      <c r="F709" s="166"/>
      <c r="G709" s="91"/>
      <c r="H709" s="72"/>
      <c r="I709" s="72"/>
      <c r="J709" s="72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>
      <c r="A710" s="137"/>
      <c r="B710" s="139"/>
      <c r="C710" s="139"/>
      <c r="D710" s="139"/>
      <c r="E710" s="139"/>
      <c r="F710" s="166"/>
      <c r="G710" s="91"/>
      <c r="H710" s="72"/>
      <c r="I710" s="72"/>
      <c r="J710" s="72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>
      <c r="A711" s="137"/>
      <c r="B711" s="139"/>
      <c r="C711" s="139"/>
      <c r="D711" s="139"/>
      <c r="E711" s="139"/>
      <c r="F711" s="166"/>
      <c r="G711" s="91"/>
      <c r="H711" s="72"/>
      <c r="I711" s="72"/>
      <c r="J711" s="72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>
      <c r="A712" s="137"/>
      <c r="B712" s="139"/>
      <c r="C712" s="139"/>
      <c r="D712" s="139"/>
      <c r="E712" s="139"/>
      <c r="F712" s="166"/>
      <c r="G712" s="91"/>
      <c r="H712" s="72"/>
      <c r="I712" s="72"/>
      <c r="J712" s="72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>
      <c r="A713" s="137"/>
      <c r="B713" s="139"/>
      <c r="C713" s="139"/>
      <c r="D713" s="139"/>
      <c r="E713" s="139"/>
      <c r="F713" s="166"/>
      <c r="G713" s="91"/>
      <c r="H713" s="72"/>
      <c r="I713" s="72"/>
      <c r="J713" s="72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>
      <c r="A714" s="137"/>
      <c r="B714" s="139"/>
      <c r="C714" s="139"/>
      <c r="D714" s="139"/>
      <c r="E714" s="139"/>
      <c r="F714" s="166"/>
      <c r="G714" s="91"/>
      <c r="H714" s="72"/>
      <c r="I714" s="72"/>
      <c r="J714" s="72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>
      <c r="A715" s="137"/>
      <c r="B715" s="139"/>
      <c r="C715" s="139"/>
      <c r="D715" s="139"/>
      <c r="E715" s="139"/>
      <c r="F715" s="166"/>
      <c r="G715" s="91"/>
      <c r="H715" s="72"/>
      <c r="I715" s="72"/>
      <c r="J715" s="72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>
      <c r="A716" s="137"/>
      <c r="B716" s="139"/>
      <c r="C716" s="139"/>
      <c r="D716" s="139"/>
      <c r="E716" s="139"/>
      <c r="F716" s="166"/>
      <c r="G716" s="91"/>
      <c r="H716" s="72"/>
      <c r="I716" s="72"/>
      <c r="J716" s="72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>
      <c r="A717" s="137"/>
      <c r="B717" s="139"/>
      <c r="C717" s="139"/>
      <c r="D717" s="139"/>
      <c r="E717" s="139"/>
      <c r="F717" s="166"/>
      <c r="G717" s="91"/>
      <c r="H717" s="72"/>
      <c r="I717" s="72"/>
      <c r="J717" s="72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>
      <c r="A718" s="137"/>
      <c r="B718" s="139"/>
      <c r="C718" s="139"/>
      <c r="D718" s="139"/>
      <c r="E718" s="139"/>
      <c r="F718" s="166"/>
      <c r="G718" s="91"/>
      <c r="H718" s="72"/>
      <c r="I718" s="72"/>
      <c r="J718" s="72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>
      <c r="A719" s="137"/>
      <c r="B719" s="139"/>
      <c r="C719" s="139"/>
      <c r="D719" s="139"/>
      <c r="E719" s="139"/>
      <c r="F719" s="166"/>
      <c r="G719" s="91"/>
      <c r="H719" s="72"/>
      <c r="I719" s="72"/>
      <c r="J719" s="72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>
      <c r="A720" s="137"/>
      <c r="B720" s="139"/>
      <c r="C720" s="139"/>
      <c r="D720" s="139"/>
      <c r="E720" s="139"/>
      <c r="F720" s="166"/>
      <c r="G720" s="91"/>
      <c r="H720" s="72"/>
      <c r="I720" s="72"/>
      <c r="J720" s="72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>
      <c r="A721" s="137"/>
      <c r="B721" s="139"/>
      <c r="C721" s="139"/>
      <c r="D721" s="139"/>
      <c r="E721" s="139"/>
      <c r="F721" s="166"/>
      <c r="G721" s="91"/>
      <c r="H721" s="72"/>
      <c r="I721" s="72"/>
      <c r="J721" s="72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>
      <c r="A722" s="137"/>
      <c r="B722" s="139"/>
      <c r="C722" s="139"/>
      <c r="D722" s="139"/>
      <c r="E722" s="139"/>
      <c r="F722" s="166"/>
      <c r="G722" s="91"/>
      <c r="H722" s="72"/>
      <c r="I722" s="72"/>
      <c r="J722" s="72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>
      <c r="A723" s="137"/>
      <c r="B723" s="139"/>
      <c r="C723" s="139"/>
      <c r="D723" s="139"/>
      <c r="E723" s="139"/>
      <c r="F723" s="166"/>
      <c r="G723" s="91"/>
      <c r="H723" s="72"/>
      <c r="I723" s="72"/>
      <c r="J723" s="72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>
      <c r="A724" s="137"/>
      <c r="B724" s="139"/>
      <c r="C724" s="139"/>
      <c r="D724" s="139"/>
      <c r="E724" s="139"/>
      <c r="F724" s="166"/>
      <c r="G724" s="91"/>
      <c r="H724" s="72"/>
      <c r="I724" s="72"/>
      <c r="J724" s="72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>
      <c r="A725" s="137"/>
      <c r="B725" s="139"/>
      <c r="C725" s="139"/>
      <c r="D725" s="139"/>
      <c r="E725" s="139"/>
      <c r="F725" s="166"/>
      <c r="G725" s="91"/>
      <c r="H725" s="72"/>
      <c r="I725" s="72"/>
      <c r="J725" s="72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>
      <c r="A726" s="137"/>
      <c r="B726" s="139"/>
      <c r="C726" s="139"/>
      <c r="D726" s="139"/>
      <c r="E726" s="139"/>
      <c r="F726" s="166"/>
      <c r="G726" s="91"/>
      <c r="H726" s="72"/>
      <c r="I726" s="72"/>
      <c r="J726" s="72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>
      <c r="A727" s="137"/>
      <c r="B727" s="139"/>
      <c r="C727" s="139"/>
      <c r="D727" s="139"/>
      <c r="E727" s="139"/>
      <c r="F727" s="166"/>
      <c r="G727" s="91"/>
      <c r="H727" s="72"/>
      <c r="I727" s="72"/>
      <c r="J727" s="72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>
      <c r="A728" s="137"/>
      <c r="B728" s="139"/>
      <c r="C728" s="139"/>
      <c r="D728" s="139"/>
      <c r="E728" s="139"/>
      <c r="F728" s="166"/>
      <c r="G728" s="91"/>
      <c r="H728" s="72"/>
      <c r="I728" s="72"/>
      <c r="J728" s="72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>
      <c r="A729" s="137"/>
      <c r="B729" s="139"/>
      <c r="C729" s="139"/>
      <c r="D729" s="139"/>
      <c r="E729" s="139"/>
      <c r="F729" s="166"/>
      <c r="G729" s="91"/>
      <c r="H729" s="72"/>
      <c r="I729" s="72"/>
      <c r="J729" s="72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>
      <c r="A730" s="137"/>
      <c r="B730" s="139"/>
      <c r="C730" s="139"/>
      <c r="D730" s="139"/>
      <c r="E730" s="139"/>
      <c r="F730" s="166"/>
      <c r="G730" s="91"/>
      <c r="H730" s="72"/>
      <c r="I730" s="72"/>
      <c r="J730" s="72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>
      <c r="A731" s="137"/>
      <c r="B731" s="139"/>
      <c r="C731" s="139"/>
      <c r="D731" s="139"/>
      <c r="E731" s="139"/>
      <c r="F731" s="166"/>
      <c r="G731" s="91"/>
      <c r="H731" s="72"/>
      <c r="I731" s="72"/>
      <c r="J731" s="72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>
      <c r="A732" s="137"/>
      <c r="B732" s="139"/>
      <c r="C732" s="139"/>
      <c r="D732" s="139"/>
      <c r="E732" s="139"/>
      <c r="F732" s="166"/>
      <c r="G732" s="91"/>
      <c r="H732" s="72"/>
      <c r="I732" s="72"/>
      <c r="J732" s="72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>
      <c r="A733" s="137"/>
      <c r="B733" s="139"/>
      <c r="C733" s="139"/>
      <c r="D733" s="139"/>
      <c r="E733" s="139"/>
      <c r="F733" s="166"/>
      <c r="G733" s="91"/>
      <c r="H733" s="72"/>
      <c r="I733" s="72"/>
      <c r="J733" s="72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>
      <c r="A734" s="137"/>
      <c r="B734" s="139"/>
      <c r="C734" s="139"/>
      <c r="D734" s="139"/>
      <c r="E734" s="139"/>
      <c r="F734" s="166"/>
      <c r="G734" s="91"/>
      <c r="H734" s="72"/>
      <c r="I734" s="72"/>
      <c r="J734" s="72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>
      <c r="A735" s="137"/>
      <c r="B735" s="139"/>
      <c r="C735" s="139"/>
      <c r="D735" s="139"/>
      <c r="E735" s="139"/>
      <c r="F735" s="166"/>
      <c r="G735" s="91"/>
      <c r="H735" s="72"/>
      <c r="I735" s="72"/>
      <c r="J735" s="72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>
      <c r="A736" s="137"/>
      <c r="B736" s="139"/>
      <c r="C736" s="139"/>
      <c r="D736" s="139"/>
      <c r="E736" s="139"/>
      <c r="F736" s="166"/>
      <c r="G736" s="91"/>
      <c r="H736" s="72"/>
      <c r="I736" s="72"/>
      <c r="J736" s="72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>
      <c r="A737" s="137"/>
      <c r="B737" s="139"/>
      <c r="C737" s="139"/>
      <c r="D737" s="139"/>
      <c r="E737" s="139"/>
      <c r="F737" s="166"/>
      <c r="G737" s="91"/>
      <c r="H737" s="72"/>
      <c r="I737" s="72"/>
      <c r="J737" s="72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>
      <c r="A738" s="137"/>
      <c r="B738" s="139"/>
      <c r="C738" s="139"/>
      <c r="D738" s="139"/>
      <c r="E738" s="139"/>
      <c r="F738" s="166"/>
      <c r="G738" s="91"/>
      <c r="H738" s="72"/>
      <c r="I738" s="72"/>
      <c r="J738" s="72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>
      <c r="A739" s="137"/>
      <c r="B739" s="139"/>
      <c r="C739" s="139"/>
      <c r="D739" s="139"/>
      <c r="E739" s="139"/>
      <c r="F739" s="166"/>
      <c r="G739" s="91"/>
      <c r="H739" s="72"/>
      <c r="I739" s="72"/>
      <c r="J739" s="72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>
      <c r="A740" s="137"/>
      <c r="B740" s="139"/>
      <c r="C740" s="139"/>
      <c r="D740" s="139"/>
      <c r="E740" s="139"/>
      <c r="F740" s="166"/>
      <c r="G740" s="91"/>
      <c r="H740" s="72"/>
      <c r="I740" s="72"/>
      <c r="J740" s="72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>
      <c r="A741" s="137"/>
      <c r="B741" s="139"/>
      <c r="C741" s="139"/>
      <c r="D741" s="139"/>
      <c r="E741" s="139"/>
      <c r="F741" s="166"/>
      <c r="G741" s="91"/>
      <c r="H741" s="72"/>
      <c r="I741" s="72"/>
      <c r="J741" s="72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>
      <c r="A742" s="137"/>
      <c r="B742" s="139"/>
      <c r="C742" s="139"/>
      <c r="D742" s="139"/>
      <c r="E742" s="139"/>
      <c r="F742" s="166"/>
      <c r="G742" s="91"/>
      <c r="H742" s="72"/>
      <c r="I742" s="72"/>
      <c r="J742" s="72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>
      <c r="A743" s="137"/>
      <c r="B743" s="139"/>
      <c r="C743" s="139"/>
      <c r="D743" s="139"/>
      <c r="E743" s="139"/>
      <c r="F743" s="166"/>
      <c r="G743" s="91"/>
      <c r="H743" s="72"/>
      <c r="I743" s="72"/>
      <c r="J743" s="72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>
      <c r="A744" s="137"/>
      <c r="B744" s="139"/>
      <c r="C744" s="139"/>
      <c r="D744" s="139"/>
      <c r="E744" s="139"/>
      <c r="F744" s="166"/>
      <c r="G744" s="91"/>
      <c r="H744" s="72"/>
      <c r="I744" s="72"/>
      <c r="J744" s="72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>
      <c r="A745" s="137"/>
      <c r="B745" s="139"/>
      <c r="C745" s="139"/>
      <c r="D745" s="139"/>
      <c r="E745" s="139"/>
      <c r="F745" s="166"/>
      <c r="G745" s="91"/>
      <c r="H745" s="72"/>
      <c r="I745" s="72"/>
      <c r="J745" s="72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>
      <c r="A746" s="137"/>
      <c r="B746" s="139"/>
      <c r="C746" s="139"/>
      <c r="D746" s="139"/>
      <c r="E746" s="139"/>
      <c r="F746" s="166"/>
      <c r="G746" s="91"/>
      <c r="H746" s="72"/>
      <c r="I746" s="72"/>
      <c r="J746" s="72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>
      <c r="A747" s="137"/>
      <c r="B747" s="139"/>
      <c r="C747" s="139"/>
      <c r="D747" s="139"/>
      <c r="E747" s="139"/>
      <c r="F747" s="166"/>
      <c r="G747" s="91"/>
      <c r="H747" s="72"/>
      <c r="I747" s="72"/>
      <c r="J747" s="72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>
      <c r="A748" s="137"/>
      <c r="B748" s="139"/>
      <c r="C748" s="139"/>
      <c r="D748" s="139"/>
      <c r="E748" s="139"/>
      <c r="F748" s="166"/>
      <c r="G748" s="91"/>
      <c r="H748" s="72"/>
      <c r="I748" s="72"/>
      <c r="J748" s="72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>
      <c r="A749" s="137"/>
      <c r="B749" s="139"/>
      <c r="C749" s="139"/>
      <c r="D749" s="139"/>
      <c r="E749" s="139"/>
      <c r="F749" s="166"/>
      <c r="G749" s="91"/>
      <c r="H749" s="72"/>
      <c r="I749" s="72"/>
      <c r="J749" s="72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>
      <c r="A750" s="137"/>
      <c r="B750" s="139"/>
      <c r="C750" s="139"/>
      <c r="D750" s="139"/>
      <c r="E750" s="139"/>
      <c r="F750" s="166"/>
      <c r="G750" s="91"/>
      <c r="H750" s="72"/>
      <c r="I750" s="72"/>
      <c r="J750" s="72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>
      <c r="A751" s="137"/>
      <c r="B751" s="139"/>
      <c r="C751" s="139"/>
      <c r="D751" s="139"/>
      <c r="E751" s="139"/>
      <c r="F751" s="166"/>
      <c r="G751" s="91"/>
      <c r="H751" s="72"/>
      <c r="I751" s="72"/>
      <c r="J751" s="72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>
      <c r="A752" s="137"/>
      <c r="B752" s="139"/>
      <c r="C752" s="139"/>
      <c r="D752" s="139"/>
      <c r="E752" s="139"/>
      <c r="F752" s="166"/>
      <c r="G752" s="91"/>
      <c r="H752" s="72"/>
      <c r="I752" s="72"/>
      <c r="J752" s="72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>
      <c r="A753" s="137"/>
      <c r="B753" s="139"/>
      <c r="C753" s="139"/>
      <c r="D753" s="139"/>
      <c r="E753" s="139"/>
      <c r="F753" s="166"/>
      <c r="G753" s="91"/>
      <c r="H753" s="72"/>
      <c r="I753" s="72"/>
      <c r="J753" s="72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>
      <c r="A754" s="137"/>
      <c r="B754" s="139"/>
      <c r="C754" s="139"/>
      <c r="D754" s="139"/>
      <c r="E754" s="139"/>
      <c r="F754" s="166"/>
      <c r="G754" s="91"/>
      <c r="H754" s="72"/>
      <c r="I754" s="72"/>
      <c r="J754" s="72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>
      <c r="A755" s="137"/>
      <c r="B755" s="139"/>
      <c r="C755" s="139"/>
      <c r="D755" s="139"/>
      <c r="E755" s="139"/>
      <c r="F755" s="166"/>
      <c r="G755" s="91"/>
      <c r="H755" s="72"/>
      <c r="I755" s="72"/>
      <c r="J755" s="72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>
      <c r="A756" s="137"/>
      <c r="B756" s="139"/>
      <c r="C756" s="139"/>
      <c r="D756" s="139"/>
      <c r="E756" s="139"/>
      <c r="F756" s="166"/>
      <c r="G756" s="91"/>
      <c r="H756" s="72"/>
      <c r="I756" s="72"/>
      <c r="J756" s="72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>
      <c r="A757" s="137"/>
      <c r="B757" s="139"/>
      <c r="C757" s="139"/>
      <c r="D757" s="139"/>
      <c r="E757" s="139"/>
      <c r="F757" s="166"/>
      <c r="G757" s="91"/>
      <c r="H757" s="72"/>
      <c r="I757" s="72"/>
      <c r="J757" s="72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>
      <c r="A758" s="137"/>
      <c r="B758" s="139"/>
      <c r="C758" s="139"/>
      <c r="D758" s="139"/>
      <c r="E758" s="139"/>
      <c r="F758" s="166"/>
      <c r="G758" s="91"/>
      <c r="H758" s="72"/>
      <c r="I758" s="72"/>
      <c r="J758" s="72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>
      <c r="A759" s="137"/>
      <c r="B759" s="139"/>
      <c r="C759" s="139"/>
      <c r="D759" s="139"/>
      <c r="E759" s="139"/>
      <c r="F759" s="166"/>
      <c r="G759" s="91"/>
      <c r="H759" s="72"/>
      <c r="I759" s="72"/>
      <c r="J759" s="72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>
      <c r="A760" s="137"/>
      <c r="B760" s="139"/>
      <c r="C760" s="139"/>
      <c r="D760" s="139"/>
      <c r="E760" s="139"/>
      <c r="F760" s="166"/>
      <c r="G760" s="91"/>
      <c r="H760" s="72"/>
      <c r="I760" s="72"/>
      <c r="J760" s="72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>
      <c r="A761" s="137"/>
      <c r="B761" s="139"/>
      <c r="C761" s="139"/>
      <c r="D761" s="139"/>
      <c r="E761" s="139"/>
      <c r="F761" s="166"/>
      <c r="G761" s="91"/>
      <c r="H761" s="72"/>
      <c r="I761" s="72"/>
      <c r="J761" s="72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>
      <c r="A762" s="137"/>
      <c r="B762" s="139"/>
      <c r="C762" s="139"/>
      <c r="D762" s="139"/>
      <c r="E762" s="139"/>
      <c r="F762" s="166"/>
      <c r="G762" s="91"/>
      <c r="H762" s="72"/>
      <c r="I762" s="72"/>
      <c r="J762" s="72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>
      <c r="A763" s="137"/>
      <c r="B763" s="139"/>
      <c r="C763" s="139"/>
      <c r="D763" s="139"/>
      <c r="E763" s="139"/>
      <c r="F763" s="166"/>
      <c r="G763" s="91"/>
      <c r="H763" s="72"/>
      <c r="I763" s="72"/>
      <c r="J763" s="72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>
      <c r="A764" s="137"/>
      <c r="B764" s="139"/>
      <c r="C764" s="139"/>
      <c r="D764" s="139"/>
      <c r="E764" s="139"/>
      <c r="F764" s="166"/>
      <c r="G764" s="91"/>
      <c r="H764" s="72"/>
      <c r="I764" s="72"/>
      <c r="J764" s="72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>
      <c r="A765" s="137"/>
      <c r="B765" s="139"/>
      <c r="C765" s="139"/>
      <c r="D765" s="139"/>
      <c r="E765" s="139"/>
      <c r="F765" s="166"/>
      <c r="G765" s="91"/>
      <c r="H765" s="72"/>
      <c r="I765" s="72"/>
      <c r="J765" s="72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>
      <c r="A766" s="137"/>
      <c r="B766" s="139"/>
      <c r="C766" s="139"/>
      <c r="D766" s="139"/>
      <c r="E766" s="139"/>
      <c r="F766" s="166"/>
      <c r="G766" s="91"/>
      <c r="H766" s="72"/>
      <c r="I766" s="72"/>
      <c r="J766" s="72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>
      <c r="A767" s="137"/>
      <c r="B767" s="139"/>
      <c r="C767" s="139"/>
      <c r="D767" s="139"/>
      <c r="E767" s="139"/>
      <c r="F767" s="166"/>
      <c r="G767" s="91"/>
      <c r="H767" s="72"/>
      <c r="I767" s="72"/>
      <c r="J767" s="72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>
      <c r="A768" s="137"/>
      <c r="B768" s="139"/>
      <c r="C768" s="139"/>
      <c r="D768" s="139"/>
      <c r="E768" s="139"/>
      <c r="F768" s="166"/>
      <c r="G768" s="91"/>
      <c r="H768" s="72"/>
      <c r="I768" s="72"/>
      <c r="J768" s="72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>
      <c r="A769" s="137"/>
      <c r="B769" s="139"/>
      <c r="C769" s="139"/>
      <c r="D769" s="139"/>
      <c r="E769" s="139"/>
      <c r="F769" s="166"/>
      <c r="G769" s="91"/>
      <c r="H769" s="72"/>
      <c r="I769" s="72"/>
      <c r="J769" s="72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>
      <c r="A770" s="137"/>
      <c r="B770" s="139"/>
      <c r="C770" s="139"/>
      <c r="D770" s="139"/>
      <c r="E770" s="139"/>
      <c r="F770" s="166"/>
      <c r="G770" s="91"/>
      <c r="H770" s="72"/>
      <c r="I770" s="72"/>
      <c r="J770" s="72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>
      <c r="A771" s="137"/>
      <c r="B771" s="139"/>
      <c r="C771" s="139"/>
      <c r="D771" s="139"/>
      <c r="E771" s="139"/>
      <c r="F771" s="166"/>
      <c r="G771" s="91"/>
      <c r="H771" s="72"/>
      <c r="I771" s="72"/>
      <c r="J771" s="72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>
      <c r="A772" s="137"/>
      <c r="B772" s="139"/>
      <c r="C772" s="139"/>
      <c r="D772" s="139"/>
      <c r="E772" s="139"/>
      <c r="F772" s="166"/>
      <c r="G772" s="91"/>
      <c r="H772" s="72"/>
      <c r="I772" s="72"/>
      <c r="J772" s="72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>
      <c r="A773" s="137"/>
      <c r="B773" s="139"/>
      <c r="C773" s="139"/>
      <c r="D773" s="139"/>
      <c r="E773" s="139"/>
      <c r="F773" s="166"/>
      <c r="G773" s="91"/>
      <c r="H773" s="72"/>
      <c r="I773" s="72"/>
      <c r="J773" s="72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>
      <c r="A774" s="137"/>
      <c r="B774" s="139"/>
      <c r="C774" s="139"/>
      <c r="D774" s="139"/>
      <c r="E774" s="139"/>
      <c r="F774" s="166"/>
      <c r="G774" s="91"/>
      <c r="H774" s="72"/>
      <c r="I774" s="72"/>
      <c r="J774" s="72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>
      <c r="A775" s="137"/>
      <c r="B775" s="139"/>
      <c r="C775" s="139"/>
      <c r="D775" s="139"/>
      <c r="E775" s="139"/>
      <c r="F775" s="166"/>
      <c r="G775" s="91"/>
      <c r="H775" s="72"/>
      <c r="I775" s="72"/>
      <c r="J775" s="72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>
      <c r="A776" s="137"/>
      <c r="B776" s="139"/>
      <c r="C776" s="139"/>
      <c r="D776" s="139"/>
      <c r="E776" s="139"/>
      <c r="F776" s="166"/>
      <c r="G776" s="91"/>
      <c r="H776" s="72"/>
      <c r="I776" s="72"/>
      <c r="J776" s="72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>
      <c r="A777" s="137"/>
      <c r="B777" s="139"/>
      <c r="C777" s="139"/>
      <c r="D777" s="139"/>
      <c r="E777" s="139"/>
      <c r="F777" s="166"/>
      <c r="G777" s="91"/>
      <c r="H777" s="72"/>
      <c r="I777" s="72"/>
      <c r="J777" s="72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>
      <c r="A778" s="137"/>
      <c r="B778" s="139"/>
      <c r="C778" s="139"/>
      <c r="D778" s="139"/>
      <c r="E778" s="139"/>
      <c r="F778" s="166"/>
      <c r="G778" s="91"/>
      <c r="H778" s="72"/>
      <c r="I778" s="72"/>
      <c r="J778" s="72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>
      <c r="A779" s="137"/>
      <c r="B779" s="139"/>
      <c r="C779" s="139"/>
      <c r="D779" s="139"/>
      <c r="E779" s="139"/>
      <c r="F779" s="166"/>
      <c r="G779" s="91"/>
      <c r="H779" s="72"/>
      <c r="I779" s="72"/>
      <c r="J779" s="72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>
      <c r="A780" s="137"/>
      <c r="B780" s="139"/>
      <c r="C780" s="139"/>
      <c r="D780" s="139"/>
      <c r="E780" s="139"/>
      <c r="F780" s="166"/>
      <c r="G780" s="91"/>
      <c r="H780" s="72"/>
      <c r="I780" s="72"/>
      <c r="J780" s="72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>
      <c r="A781" s="137"/>
      <c r="B781" s="139"/>
      <c r="C781" s="139"/>
      <c r="D781" s="139"/>
      <c r="E781" s="139"/>
      <c r="F781" s="166"/>
      <c r="G781" s="91"/>
      <c r="H781" s="72"/>
      <c r="I781" s="72"/>
      <c r="J781" s="72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>
      <c r="A782" s="137"/>
      <c r="B782" s="139"/>
      <c r="C782" s="139"/>
      <c r="D782" s="139"/>
      <c r="E782" s="139"/>
      <c r="F782" s="166"/>
      <c r="G782" s="91"/>
      <c r="H782" s="72"/>
      <c r="I782" s="72"/>
      <c r="J782" s="72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>
      <c r="A783" s="137"/>
      <c r="B783" s="139"/>
      <c r="C783" s="139"/>
      <c r="D783" s="139"/>
      <c r="E783" s="139"/>
      <c r="F783" s="166"/>
      <c r="G783" s="91"/>
      <c r="H783" s="72"/>
      <c r="I783" s="72"/>
      <c r="J783" s="72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>
      <c r="A784" s="137"/>
      <c r="B784" s="139"/>
      <c r="C784" s="139"/>
      <c r="D784" s="139"/>
      <c r="E784" s="139"/>
      <c r="F784" s="166"/>
      <c r="G784" s="91"/>
      <c r="H784" s="72"/>
      <c r="I784" s="72"/>
      <c r="J784" s="72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>
      <c r="A785" s="137"/>
      <c r="B785" s="139"/>
      <c r="C785" s="139"/>
      <c r="D785" s="139"/>
      <c r="E785" s="139"/>
      <c r="F785" s="166"/>
      <c r="G785" s="91"/>
      <c r="H785" s="72"/>
      <c r="I785" s="72"/>
      <c r="J785" s="72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>
      <c r="A786" s="137"/>
      <c r="B786" s="139"/>
      <c r="C786" s="139"/>
      <c r="D786" s="139"/>
      <c r="E786" s="139"/>
      <c r="F786" s="166"/>
      <c r="G786" s="91"/>
      <c r="H786" s="72"/>
      <c r="I786" s="72"/>
      <c r="J786" s="72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>
      <c r="A787" s="137"/>
      <c r="B787" s="139"/>
      <c r="C787" s="139"/>
      <c r="D787" s="139"/>
      <c r="E787" s="139"/>
      <c r="F787" s="166"/>
      <c r="G787" s="91"/>
      <c r="H787" s="72"/>
      <c r="I787" s="72"/>
      <c r="J787" s="72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>
      <c r="A788" s="137"/>
      <c r="B788" s="139"/>
      <c r="C788" s="139"/>
      <c r="D788" s="139"/>
      <c r="E788" s="139"/>
      <c r="F788" s="166"/>
      <c r="G788" s="91"/>
      <c r="H788" s="72"/>
      <c r="I788" s="72"/>
      <c r="J788" s="72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>
      <c r="A789" s="137"/>
      <c r="B789" s="139"/>
      <c r="C789" s="139"/>
      <c r="D789" s="139"/>
      <c r="E789" s="139"/>
      <c r="F789" s="166"/>
      <c r="G789" s="91"/>
      <c r="H789" s="72"/>
      <c r="I789" s="72"/>
      <c r="J789" s="72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>
      <c r="A790" s="137"/>
      <c r="B790" s="139"/>
      <c r="C790" s="139"/>
      <c r="D790" s="139"/>
      <c r="E790" s="139"/>
      <c r="F790" s="166"/>
      <c r="G790" s="91"/>
      <c r="H790" s="72"/>
      <c r="I790" s="72"/>
      <c r="J790" s="72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>
      <c r="A791" s="137"/>
      <c r="B791" s="139"/>
      <c r="C791" s="139"/>
      <c r="D791" s="139"/>
      <c r="E791" s="139"/>
      <c r="F791" s="166"/>
      <c r="G791" s="91"/>
      <c r="H791" s="72"/>
      <c r="I791" s="72"/>
      <c r="J791" s="72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>
      <c r="A792" s="137"/>
      <c r="B792" s="139"/>
      <c r="C792" s="139"/>
      <c r="D792" s="139"/>
      <c r="E792" s="139"/>
      <c r="F792" s="166"/>
      <c r="G792" s="91"/>
      <c r="H792" s="72"/>
      <c r="I792" s="72"/>
      <c r="J792" s="72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>
      <c r="A793" s="137"/>
      <c r="B793" s="139"/>
      <c r="C793" s="139"/>
      <c r="D793" s="139"/>
      <c r="E793" s="139"/>
      <c r="F793" s="166"/>
      <c r="G793" s="91"/>
      <c r="H793" s="72"/>
      <c r="I793" s="72"/>
      <c r="J793" s="72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>
      <c r="A794" s="137"/>
      <c r="B794" s="139"/>
      <c r="C794" s="139"/>
      <c r="D794" s="139"/>
      <c r="E794" s="139"/>
      <c r="F794" s="166"/>
      <c r="G794" s="91"/>
      <c r="H794" s="72"/>
      <c r="I794" s="72"/>
      <c r="J794" s="72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>
      <c r="A795" s="137"/>
      <c r="B795" s="139"/>
      <c r="C795" s="139"/>
      <c r="D795" s="139"/>
      <c r="E795" s="139"/>
      <c r="F795" s="166"/>
      <c r="G795" s="91"/>
      <c r="H795" s="72"/>
      <c r="I795" s="72"/>
      <c r="J795" s="72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>
      <c r="A796" s="137"/>
      <c r="B796" s="139"/>
      <c r="C796" s="139"/>
      <c r="D796" s="139"/>
      <c r="E796" s="139"/>
      <c r="F796" s="166"/>
      <c r="G796" s="91"/>
      <c r="H796" s="72"/>
      <c r="I796" s="72"/>
      <c r="J796" s="72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>
      <c r="A797" s="137"/>
      <c r="B797" s="139"/>
      <c r="C797" s="139"/>
      <c r="D797" s="139"/>
      <c r="E797" s="139"/>
      <c r="F797" s="166"/>
      <c r="G797" s="91"/>
      <c r="H797" s="72"/>
      <c r="I797" s="72"/>
      <c r="J797" s="72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>
      <c r="A798" s="137"/>
      <c r="B798" s="139"/>
      <c r="C798" s="139"/>
      <c r="D798" s="139"/>
      <c r="E798" s="139"/>
      <c r="F798" s="166"/>
      <c r="G798" s="91"/>
      <c r="H798" s="72"/>
      <c r="I798" s="72"/>
      <c r="J798" s="72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>
      <c r="A799" s="137"/>
      <c r="B799" s="139"/>
      <c r="C799" s="139"/>
      <c r="D799" s="139"/>
      <c r="E799" s="139"/>
      <c r="F799" s="166"/>
      <c r="G799" s="91"/>
      <c r="H799" s="72"/>
      <c r="I799" s="72"/>
      <c r="J799" s="72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>
      <c r="A800" s="137"/>
      <c r="B800" s="139"/>
      <c r="C800" s="139"/>
      <c r="D800" s="139"/>
      <c r="E800" s="139"/>
      <c r="F800" s="166"/>
      <c r="G800" s="91"/>
      <c r="H800" s="72"/>
      <c r="I800" s="72"/>
      <c r="J800" s="72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>
      <c r="A801" s="137"/>
      <c r="B801" s="139"/>
      <c r="C801" s="139"/>
      <c r="D801" s="139"/>
      <c r="E801" s="139"/>
      <c r="F801" s="166"/>
      <c r="G801" s="91"/>
      <c r="H801" s="72"/>
      <c r="I801" s="72"/>
      <c r="J801" s="72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>
      <c r="A802" s="137"/>
      <c r="B802" s="139"/>
      <c r="C802" s="139"/>
      <c r="D802" s="139"/>
      <c r="E802" s="139"/>
      <c r="F802" s="166"/>
      <c r="G802" s="91"/>
      <c r="H802" s="72"/>
      <c r="I802" s="72"/>
      <c r="J802" s="72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>
      <c r="A803" s="137"/>
      <c r="B803" s="139"/>
      <c r="C803" s="139"/>
      <c r="D803" s="139"/>
      <c r="E803" s="139"/>
      <c r="F803" s="166"/>
      <c r="G803" s="91"/>
      <c r="H803" s="72"/>
      <c r="I803" s="72"/>
      <c r="J803" s="72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>
      <c r="A804" s="137"/>
      <c r="B804" s="139"/>
      <c r="C804" s="139"/>
      <c r="D804" s="139"/>
      <c r="E804" s="139"/>
      <c r="F804" s="166"/>
      <c r="G804" s="91"/>
      <c r="H804" s="72"/>
      <c r="I804" s="72"/>
      <c r="J804" s="72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>
      <c r="A805" s="137"/>
      <c r="B805" s="139"/>
      <c r="C805" s="139"/>
      <c r="D805" s="139"/>
      <c r="E805" s="139"/>
      <c r="F805" s="166"/>
      <c r="G805" s="91"/>
      <c r="H805" s="72"/>
      <c r="I805" s="72"/>
      <c r="J805" s="72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>
      <c r="A806" s="137"/>
      <c r="B806" s="139"/>
      <c r="C806" s="139"/>
      <c r="D806" s="139"/>
      <c r="E806" s="139"/>
      <c r="F806" s="166"/>
      <c r="G806" s="91"/>
      <c r="H806" s="72"/>
      <c r="I806" s="72"/>
      <c r="J806" s="72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>
      <c r="A807" s="137"/>
      <c r="B807" s="139"/>
      <c r="C807" s="139"/>
      <c r="D807" s="139"/>
      <c r="E807" s="139"/>
      <c r="F807" s="166"/>
      <c r="G807" s="91"/>
      <c r="H807" s="72"/>
      <c r="I807" s="72"/>
      <c r="J807" s="72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>
      <c r="A808" s="137"/>
      <c r="B808" s="139"/>
      <c r="C808" s="139"/>
      <c r="D808" s="139"/>
      <c r="E808" s="139"/>
      <c r="F808" s="166"/>
      <c r="G808" s="91"/>
      <c r="H808" s="72"/>
      <c r="I808" s="72"/>
      <c r="J808" s="72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>
      <c r="A809" s="137"/>
      <c r="B809" s="139"/>
      <c r="C809" s="139"/>
      <c r="D809" s="139"/>
      <c r="E809" s="139"/>
      <c r="F809" s="166"/>
      <c r="G809" s="91"/>
      <c r="H809" s="72"/>
      <c r="I809" s="72"/>
      <c r="J809" s="72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>
      <c r="A810" s="137"/>
      <c r="B810" s="139"/>
      <c r="C810" s="139"/>
      <c r="D810" s="139"/>
      <c r="E810" s="139"/>
      <c r="F810" s="166"/>
      <c r="G810" s="91"/>
      <c r="H810" s="72"/>
      <c r="I810" s="72"/>
      <c r="J810" s="72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>
      <c r="A811" s="137"/>
      <c r="B811" s="139"/>
      <c r="C811" s="139"/>
      <c r="D811" s="139"/>
      <c r="E811" s="139"/>
      <c r="F811" s="166"/>
      <c r="G811" s="91"/>
      <c r="H811" s="72"/>
      <c r="I811" s="72"/>
      <c r="J811" s="72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>
      <c r="A812" s="137"/>
      <c r="B812" s="139"/>
      <c r="C812" s="139"/>
      <c r="D812" s="139"/>
      <c r="E812" s="139"/>
      <c r="F812" s="166"/>
      <c r="G812" s="91"/>
      <c r="H812" s="72"/>
      <c r="I812" s="72"/>
      <c r="J812" s="72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>
      <c r="A813" s="137"/>
      <c r="B813" s="139"/>
      <c r="C813" s="139"/>
      <c r="D813" s="139"/>
      <c r="E813" s="139"/>
      <c r="F813" s="166"/>
      <c r="G813" s="91"/>
      <c r="H813" s="72"/>
      <c r="I813" s="72"/>
      <c r="J813" s="72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>
      <c r="A814" s="137"/>
      <c r="B814" s="139"/>
      <c r="C814" s="139"/>
      <c r="D814" s="139"/>
      <c r="E814" s="139"/>
      <c r="F814" s="166"/>
      <c r="G814" s="91"/>
      <c r="H814" s="72"/>
      <c r="I814" s="72"/>
      <c r="J814" s="72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>
      <c r="A815" s="137"/>
      <c r="B815" s="139"/>
      <c r="C815" s="139"/>
      <c r="D815" s="139"/>
      <c r="E815" s="139"/>
      <c r="F815" s="166"/>
      <c r="G815" s="91"/>
      <c r="H815" s="72"/>
      <c r="I815" s="72"/>
      <c r="J815" s="72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>
      <c r="A816" s="137"/>
      <c r="B816" s="139"/>
      <c r="C816" s="139"/>
      <c r="D816" s="139"/>
      <c r="E816" s="139"/>
      <c r="F816" s="166"/>
      <c r="G816" s="91"/>
      <c r="H816" s="72"/>
      <c r="I816" s="72"/>
      <c r="J816" s="72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>
      <c r="A817" s="137"/>
      <c r="B817" s="139"/>
      <c r="C817" s="139"/>
      <c r="D817" s="139"/>
      <c r="E817" s="139"/>
      <c r="F817" s="166"/>
      <c r="G817" s="91"/>
      <c r="H817" s="72"/>
      <c r="I817" s="72"/>
      <c r="J817" s="72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>
      <c r="A818" s="137"/>
      <c r="B818" s="139"/>
      <c r="C818" s="139"/>
      <c r="D818" s="139"/>
      <c r="E818" s="139"/>
      <c r="F818" s="166"/>
      <c r="G818" s="91"/>
      <c r="H818" s="72"/>
      <c r="I818" s="72"/>
      <c r="J818" s="72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>
      <c r="A819" s="137"/>
      <c r="B819" s="139"/>
      <c r="C819" s="139"/>
      <c r="D819" s="139"/>
      <c r="E819" s="139"/>
      <c r="F819" s="166"/>
      <c r="G819" s="91"/>
      <c r="H819" s="72"/>
      <c r="I819" s="72"/>
      <c r="J819" s="72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>
      <c r="A820" s="137"/>
      <c r="B820" s="139"/>
      <c r="C820" s="139"/>
      <c r="D820" s="139"/>
      <c r="E820" s="139"/>
      <c r="F820" s="166"/>
      <c r="G820" s="91"/>
      <c r="H820" s="72"/>
      <c r="I820" s="72"/>
      <c r="J820" s="72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>
      <c r="A821" s="137"/>
      <c r="B821" s="139"/>
      <c r="C821" s="139"/>
      <c r="D821" s="139"/>
      <c r="E821" s="139"/>
      <c r="F821" s="166"/>
      <c r="G821" s="91"/>
      <c r="H821" s="72"/>
      <c r="I821" s="72"/>
      <c r="J821" s="72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>
      <c r="A822" s="137"/>
      <c r="B822" s="139"/>
      <c r="C822" s="139"/>
      <c r="D822" s="139"/>
      <c r="E822" s="139"/>
      <c r="F822" s="166"/>
      <c r="G822" s="91"/>
      <c r="H822" s="72"/>
      <c r="I822" s="72"/>
      <c r="J822" s="72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>
      <c r="A823" s="137"/>
      <c r="B823" s="139"/>
      <c r="C823" s="139"/>
      <c r="D823" s="139"/>
      <c r="E823" s="139"/>
      <c r="F823" s="166"/>
      <c r="G823" s="91"/>
      <c r="H823" s="72"/>
      <c r="I823" s="72"/>
      <c r="J823" s="72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>
      <c r="A824" s="137"/>
      <c r="B824" s="139"/>
      <c r="C824" s="139"/>
      <c r="D824" s="139"/>
      <c r="E824" s="139"/>
      <c r="F824" s="166"/>
      <c r="G824" s="91"/>
      <c r="H824" s="72"/>
      <c r="I824" s="72"/>
      <c r="J824" s="72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>
      <c r="A825" s="137"/>
      <c r="B825" s="139"/>
      <c r="C825" s="139"/>
      <c r="D825" s="139"/>
      <c r="E825" s="139"/>
      <c r="F825" s="166"/>
      <c r="G825" s="91"/>
      <c r="H825" s="72"/>
      <c r="I825" s="72"/>
      <c r="J825" s="72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>
      <c r="A826" s="137"/>
      <c r="B826" s="139"/>
      <c r="C826" s="139"/>
      <c r="D826" s="139"/>
      <c r="E826" s="139"/>
      <c r="F826" s="166"/>
      <c r="G826" s="91"/>
      <c r="H826" s="72"/>
      <c r="I826" s="72"/>
      <c r="J826" s="72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>
      <c r="A827" s="137"/>
      <c r="B827" s="139"/>
      <c r="C827" s="139"/>
      <c r="D827" s="139"/>
      <c r="E827" s="139"/>
      <c r="F827" s="166"/>
      <c r="G827" s="91"/>
      <c r="H827" s="72"/>
      <c r="I827" s="72"/>
      <c r="J827" s="72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>
      <c r="A828" s="137"/>
      <c r="B828" s="139"/>
      <c r="C828" s="139"/>
      <c r="D828" s="139"/>
      <c r="E828" s="139"/>
      <c r="F828" s="166"/>
      <c r="G828" s="91"/>
      <c r="H828" s="72"/>
      <c r="I828" s="72"/>
      <c r="J828" s="72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>
      <c r="A829" s="137"/>
      <c r="B829" s="139"/>
      <c r="C829" s="139"/>
      <c r="D829" s="139"/>
      <c r="E829" s="139"/>
      <c r="F829" s="166"/>
      <c r="G829" s="91"/>
      <c r="H829" s="72"/>
      <c r="I829" s="72"/>
      <c r="J829" s="72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>
      <c r="A830" s="137"/>
      <c r="B830" s="139"/>
      <c r="C830" s="139"/>
      <c r="D830" s="139"/>
      <c r="E830" s="139"/>
      <c r="F830" s="166"/>
      <c r="G830" s="91"/>
      <c r="H830" s="72"/>
      <c r="I830" s="72"/>
      <c r="J830" s="72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>
      <c r="A831" s="137"/>
      <c r="B831" s="139"/>
      <c r="C831" s="139"/>
      <c r="D831" s="139"/>
      <c r="E831" s="139"/>
      <c r="F831" s="166"/>
      <c r="G831" s="91"/>
      <c r="H831" s="72"/>
      <c r="I831" s="72"/>
      <c r="J831" s="72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>
      <c r="A832" s="137"/>
      <c r="B832" s="139"/>
      <c r="C832" s="139"/>
      <c r="D832" s="139"/>
      <c r="E832" s="139"/>
      <c r="F832" s="166"/>
      <c r="G832" s="91"/>
      <c r="H832" s="72"/>
      <c r="I832" s="72"/>
      <c r="J832" s="72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>
      <c r="A833" s="137"/>
      <c r="B833" s="139"/>
      <c r="C833" s="139"/>
      <c r="D833" s="139"/>
      <c r="E833" s="139"/>
      <c r="F833" s="166"/>
      <c r="G833" s="91"/>
      <c r="H833" s="72"/>
      <c r="I833" s="72"/>
      <c r="J833" s="72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>
      <c r="A834" s="137"/>
      <c r="B834" s="139"/>
      <c r="C834" s="139"/>
      <c r="D834" s="139"/>
      <c r="E834" s="139"/>
      <c r="F834" s="166"/>
      <c r="G834" s="91"/>
      <c r="H834" s="72"/>
      <c r="I834" s="72"/>
      <c r="J834" s="72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>
      <c r="A835" s="137"/>
      <c r="B835" s="139"/>
      <c r="C835" s="139"/>
      <c r="D835" s="139"/>
      <c r="E835" s="139"/>
      <c r="F835" s="166"/>
      <c r="G835" s="91"/>
      <c r="H835" s="72"/>
      <c r="I835" s="72"/>
      <c r="J835" s="72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>
      <c r="A836" s="137"/>
      <c r="B836" s="139"/>
      <c r="C836" s="139"/>
      <c r="D836" s="139"/>
      <c r="E836" s="139"/>
      <c r="F836" s="166"/>
      <c r="G836" s="91"/>
      <c r="H836" s="72"/>
      <c r="I836" s="72"/>
      <c r="J836" s="72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>
      <c r="A837" s="137"/>
      <c r="B837" s="139"/>
      <c r="C837" s="139"/>
      <c r="D837" s="139"/>
      <c r="E837" s="139"/>
      <c r="F837" s="166"/>
      <c r="G837" s="91"/>
      <c r="H837" s="72"/>
      <c r="I837" s="72"/>
      <c r="J837" s="72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>
      <c r="A838" s="137"/>
      <c r="B838" s="139"/>
      <c r="C838" s="139"/>
      <c r="D838" s="139"/>
      <c r="E838" s="139"/>
      <c r="F838" s="166"/>
      <c r="G838" s="91"/>
      <c r="H838" s="72"/>
      <c r="I838" s="72"/>
      <c r="J838" s="72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>
      <c r="A839" s="137"/>
      <c r="B839" s="139"/>
      <c r="C839" s="139"/>
      <c r="D839" s="139"/>
      <c r="E839" s="139"/>
      <c r="F839" s="166"/>
      <c r="G839" s="91"/>
      <c r="H839" s="72"/>
      <c r="I839" s="72"/>
      <c r="J839" s="72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>
      <c r="A840" s="137"/>
      <c r="B840" s="139"/>
      <c r="C840" s="139"/>
      <c r="D840" s="139"/>
      <c r="E840" s="139"/>
      <c r="F840" s="166"/>
      <c r="G840" s="91"/>
      <c r="H840" s="72"/>
      <c r="I840" s="72"/>
      <c r="J840" s="72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>
      <c r="A841" s="137"/>
      <c r="B841" s="139"/>
      <c r="C841" s="139"/>
      <c r="D841" s="139"/>
      <c r="E841" s="139"/>
      <c r="F841" s="166"/>
      <c r="G841" s="91"/>
      <c r="H841" s="72"/>
      <c r="I841" s="72"/>
      <c r="J841" s="72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>
      <c r="A842" s="137"/>
      <c r="B842" s="139"/>
      <c r="C842" s="139"/>
      <c r="D842" s="139"/>
      <c r="E842" s="139"/>
      <c r="F842" s="166"/>
      <c r="G842" s="91"/>
      <c r="H842" s="72"/>
      <c r="I842" s="72"/>
      <c r="J842" s="72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>
      <c r="A843" s="137"/>
      <c r="B843" s="139"/>
      <c r="C843" s="139"/>
      <c r="D843" s="139"/>
      <c r="E843" s="139"/>
      <c r="F843" s="166"/>
      <c r="G843" s="91"/>
      <c r="H843" s="72"/>
      <c r="I843" s="72"/>
      <c r="J843" s="72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>
      <c r="A844" s="137"/>
      <c r="B844" s="139"/>
      <c r="C844" s="139"/>
      <c r="D844" s="139"/>
      <c r="E844" s="139"/>
      <c r="F844" s="166"/>
      <c r="G844" s="91"/>
      <c r="H844" s="72"/>
      <c r="I844" s="72"/>
      <c r="J844" s="72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>
      <c r="A845" s="137"/>
      <c r="B845" s="139"/>
      <c r="C845" s="139"/>
      <c r="D845" s="139"/>
      <c r="E845" s="139"/>
      <c r="F845" s="166"/>
      <c r="G845" s="91"/>
      <c r="H845" s="72"/>
      <c r="I845" s="72"/>
      <c r="J845" s="72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>
      <c r="A846" s="137"/>
      <c r="B846" s="139"/>
      <c r="C846" s="139"/>
      <c r="D846" s="139"/>
      <c r="E846" s="139"/>
      <c r="F846" s="166"/>
      <c r="G846" s="91"/>
      <c r="H846" s="72"/>
      <c r="I846" s="72"/>
      <c r="J846" s="72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>
      <c r="A847" s="137"/>
      <c r="B847" s="139"/>
      <c r="C847" s="139"/>
      <c r="D847" s="139"/>
      <c r="E847" s="139"/>
      <c r="F847" s="166"/>
      <c r="G847" s="91"/>
      <c r="H847" s="72"/>
      <c r="I847" s="72"/>
      <c r="J847" s="72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>
      <c r="A848" s="137"/>
      <c r="B848" s="139"/>
      <c r="C848" s="139"/>
      <c r="D848" s="139"/>
      <c r="E848" s="139"/>
      <c r="F848" s="166"/>
      <c r="G848" s="91"/>
      <c r="H848" s="72"/>
      <c r="I848" s="72"/>
      <c r="J848" s="72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>
      <c r="A849" s="137"/>
      <c r="B849" s="139"/>
      <c r="C849" s="139"/>
      <c r="D849" s="139"/>
      <c r="E849" s="139"/>
      <c r="F849" s="166"/>
      <c r="G849" s="91"/>
      <c r="H849" s="72"/>
      <c r="I849" s="72"/>
      <c r="J849" s="72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>
      <c r="A850" s="137"/>
      <c r="B850" s="139"/>
      <c r="C850" s="139"/>
      <c r="D850" s="139"/>
      <c r="E850" s="139"/>
      <c r="F850" s="166"/>
      <c r="G850" s="91"/>
      <c r="H850" s="72"/>
      <c r="I850" s="72"/>
      <c r="J850" s="72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>
      <c r="A851" s="137"/>
      <c r="B851" s="139"/>
      <c r="C851" s="139"/>
      <c r="D851" s="139"/>
      <c r="E851" s="139"/>
      <c r="F851" s="166"/>
      <c r="G851" s="91"/>
      <c r="H851" s="72"/>
      <c r="I851" s="72"/>
      <c r="J851" s="72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>
      <c r="A852" s="137"/>
      <c r="B852" s="139"/>
      <c r="C852" s="139"/>
      <c r="D852" s="139"/>
      <c r="E852" s="139"/>
      <c r="F852" s="166"/>
      <c r="G852" s="91"/>
      <c r="H852" s="72"/>
      <c r="I852" s="72"/>
      <c r="J852" s="72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>
      <c r="A853" s="137"/>
      <c r="B853" s="139"/>
      <c r="C853" s="139"/>
      <c r="D853" s="139"/>
      <c r="E853" s="139"/>
      <c r="F853" s="166"/>
      <c r="G853" s="91"/>
      <c r="H853" s="72"/>
      <c r="I853" s="72"/>
      <c r="J853" s="72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>
      <c r="A854" s="137"/>
      <c r="B854" s="139"/>
      <c r="C854" s="139"/>
      <c r="D854" s="139"/>
      <c r="E854" s="139"/>
      <c r="F854" s="166"/>
      <c r="G854" s="91"/>
      <c r="H854" s="72"/>
      <c r="I854" s="72"/>
      <c r="J854" s="72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>
      <c r="A855" s="137"/>
      <c r="B855" s="139"/>
      <c r="C855" s="139"/>
      <c r="D855" s="139"/>
      <c r="E855" s="139"/>
      <c r="F855" s="166"/>
      <c r="G855" s="91"/>
      <c r="H855" s="72"/>
      <c r="I855" s="72"/>
      <c r="J855" s="72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>
      <c r="A856" s="137"/>
      <c r="B856" s="139"/>
      <c r="C856" s="139"/>
      <c r="D856" s="139"/>
      <c r="E856" s="139"/>
      <c r="F856" s="166"/>
      <c r="G856" s="91"/>
      <c r="H856" s="72"/>
      <c r="I856" s="72"/>
      <c r="J856" s="72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>
      <c r="A857" s="137"/>
      <c r="B857" s="139"/>
      <c r="C857" s="139"/>
      <c r="D857" s="139"/>
      <c r="E857" s="139"/>
      <c r="F857" s="166"/>
      <c r="G857" s="91"/>
      <c r="H857" s="72"/>
      <c r="I857" s="72"/>
      <c r="J857" s="72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>
      <c r="A858" s="137"/>
      <c r="B858" s="139"/>
      <c r="C858" s="139"/>
      <c r="D858" s="139"/>
      <c r="E858" s="139"/>
      <c r="F858" s="166"/>
      <c r="G858" s="91"/>
      <c r="H858" s="72"/>
      <c r="I858" s="72"/>
      <c r="J858" s="72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>
      <c r="A859" s="137"/>
      <c r="B859" s="139"/>
      <c r="C859" s="139"/>
      <c r="D859" s="139"/>
      <c r="E859" s="139"/>
      <c r="F859" s="166"/>
      <c r="G859" s="91"/>
      <c r="H859" s="72"/>
      <c r="I859" s="72"/>
      <c r="J859" s="72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>
      <c r="A860" s="137"/>
      <c r="B860" s="139"/>
      <c r="C860" s="139"/>
      <c r="D860" s="139"/>
      <c r="E860" s="139"/>
      <c r="F860" s="166"/>
      <c r="G860" s="91"/>
      <c r="H860" s="72"/>
      <c r="I860" s="72"/>
      <c r="J860" s="72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>
      <c r="A861" s="137"/>
      <c r="B861" s="139"/>
      <c r="C861" s="139"/>
      <c r="D861" s="139"/>
      <c r="E861" s="139"/>
      <c r="F861" s="166"/>
      <c r="G861" s="91"/>
      <c r="H861" s="72"/>
      <c r="I861" s="72"/>
      <c r="J861" s="72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>
      <c r="A862" s="137"/>
      <c r="B862" s="139"/>
      <c r="C862" s="139"/>
      <c r="D862" s="139"/>
      <c r="E862" s="139"/>
      <c r="F862" s="166"/>
      <c r="G862" s="91"/>
      <c r="H862" s="72"/>
      <c r="I862" s="72"/>
      <c r="J862" s="72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>
      <c r="A863" s="137"/>
      <c r="B863" s="139"/>
      <c r="C863" s="139"/>
      <c r="D863" s="139"/>
      <c r="E863" s="139"/>
      <c r="F863" s="166"/>
      <c r="G863" s="91"/>
      <c r="H863" s="72"/>
      <c r="I863" s="72"/>
      <c r="J863" s="72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>
      <c r="A864" s="137"/>
      <c r="B864" s="139"/>
      <c r="C864" s="139"/>
      <c r="D864" s="139"/>
      <c r="E864" s="139"/>
      <c r="F864" s="166"/>
      <c r="G864" s="91"/>
      <c r="H864" s="72"/>
      <c r="I864" s="72"/>
      <c r="J864" s="72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>
      <c r="A865" s="137"/>
      <c r="B865" s="139"/>
      <c r="C865" s="139"/>
      <c r="D865" s="139"/>
      <c r="E865" s="139"/>
      <c r="F865" s="166"/>
      <c r="G865" s="91"/>
      <c r="H865" s="72"/>
      <c r="I865" s="72"/>
      <c r="J865" s="72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>
      <c r="A866" s="137"/>
      <c r="B866" s="139"/>
      <c r="C866" s="139"/>
      <c r="D866" s="139"/>
      <c r="E866" s="139"/>
      <c r="F866" s="166"/>
      <c r="G866" s="91"/>
      <c r="H866" s="72"/>
      <c r="I866" s="72"/>
      <c r="J866" s="72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>
      <c r="A867" s="137"/>
      <c r="B867" s="139"/>
      <c r="C867" s="139"/>
      <c r="D867" s="139"/>
      <c r="E867" s="139"/>
      <c r="F867" s="166"/>
      <c r="G867" s="91"/>
      <c r="H867" s="72"/>
      <c r="I867" s="72"/>
      <c r="J867" s="72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>
      <c r="A868" s="137"/>
      <c r="B868" s="139"/>
      <c r="C868" s="139"/>
      <c r="D868" s="139"/>
      <c r="E868" s="139"/>
      <c r="F868" s="166"/>
      <c r="G868" s="91"/>
      <c r="H868" s="72"/>
      <c r="I868" s="72"/>
      <c r="J868" s="72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>
      <c r="A869" s="137"/>
      <c r="B869" s="139"/>
      <c r="C869" s="139"/>
      <c r="D869" s="139"/>
      <c r="E869" s="139"/>
      <c r="F869" s="166"/>
      <c r="G869" s="91"/>
      <c r="H869" s="72"/>
      <c r="I869" s="72"/>
      <c r="J869" s="72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>
      <c r="A870" s="137"/>
      <c r="B870" s="139"/>
      <c r="C870" s="139"/>
      <c r="D870" s="139"/>
      <c r="E870" s="139"/>
      <c r="F870" s="166"/>
      <c r="G870" s="91"/>
      <c r="H870" s="72"/>
      <c r="I870" s="72"/>
      <c r="J870" s="72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>
      <c r="A871" s="137"/>
      <c r="B871" s="139"/>
      <c r="C871" s="139"/>
      <c r="D871" s="139"/>
      <c r="E871" s="139"/>
      <c r="F871" s="166"/>
      <c r="G871" s="91"/>
      <c r="H871" s="72"/>
      <c r="I871" s="72"/>
      <c r="J871" s="72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>
      <c r="A872" s="137"/>
      <c r="B872" s="139"/>
      <c r="C872" s="139"/>
      <c r="D872" s="139"/>
      <c r="E872" s="139"/>
      <c r="F872" s="166"/>
      <c r="G872" s="91"/>
      <c r="H872" s="72"/>
      <c r="I872" s="72"/>
      <c r="J872" s="72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>
      <c r="A873" s="137"/>
      <c r="B873" s="139"/>
      <c r="C873" s="139"/>
      <c r="D873" s="139"/>
      <c r="E873" s="139"/>
      <c r="F873" s="166"/>
      <c r="G873" s="91"/>
      <c r="H873" s="72"/>
      <c r="I873" s="72"/>
      <c r="J873" s="72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>
      <c r="A874" s="137"/>
      <c r="B874" s="139"/>
      <c r="C874" s="139"/>
      <c r="D874" s="139"/>
      <c r="E874" s="139"/>
      <c r="F874" s="166"/>
      <c r="G874" s="91"/>
      <c r="H874" s="72"/>
      <c r="I874" s="72"/>
      <c r="J874" s="72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>
      <c r="A875" s="137"/>
      <c r="B875" s="139"/>
      <c r="C875" s="139"/>
      <c r="D875" s="139"/>
      <c r="E875" s="139"/>
      <c r="F875" s="166"/>
      <c r="G875" s="91"/>
      <c r="H875" s="72"/>
      <c r="I875" s="72"/>
      <c r="J875" s="72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>
      <c r="A876" s="137"/>
      <c r="B876" s="139"/>
      <c r="C876" s="139"/>
      <c r="D876" s="139"/>
      <c r="E876" s="139"/>
      <c r="F876" s="166"/>
      <c r="G876" s="91"/>
      <c r="H876" s="72"/>
      <c r="I876" s="72"/>
      <c r="J876" s="72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>
      <c r="A877" s="137"/>
      <c r="B877" s="139"/>
      <c r="C877" s="139"/>
      <c r="D877" s="139"/>
      <c r="E877" s="139"/>
      <c r="F877" s="166"/>
      <c r="G877" s="91"/>
      <c r="H877" s="72"/>
      <c r="I877" s="72"/>
      <c r="J877" s="72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>
      <c r="A878" s="137"/>
      <c r="B878" s="139"/>
      <c r="C878" s="139"/>
      <c r="D878" s="139"/>
      <c r="E878" s="139"/>
      <c r="F878" s="166"/>
      <c r="G878" s="91"/>
      <c r="H878" s="72"/>
      <c r="I878" s="72"/>
      <c r="J878" s="72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>
      <c r="A879" s="137"/>
      <c r="B879" s="139"/>
      <c r="C879" s="139"/>
      <c r="D879" s="139"/>
      <c r="E879" s="139"/>
      <c r="F879" s="166"/>
      <c r="G879" s="91"/>
      <c r="H879" s="72"/>
      <c r="I879" s="72"/>
      <c r="J879" s="72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>
      <c r="A880" s="137"/>
      <c r="B880" s="139"/>
      <c r="C880" s="139"/>
      <c r="D880" s="139"/>
      <c r="E880" s="139"/>
      <c r="F880" s="166"/>
      <c r="G880" s="91"/>
      <c r="H880" s="72"/>
      <c r="I880" s="72"/>
      <c r="J880" s="72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>
      <c r="A881" s="137"/>
      <c r="B881" s="139"/>
      <c r="C881" s="139"/>
      <c r="D881" s="139"/>
      <c r="E881" s="139"/>
      <c r="F881" s="166"/>
      <c r="G881" s="91"/>
      <c r="H881" s="72"/>
      <c r="I881" s="72"/>
      <c r="J881" s="72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>
      <c r="A882" s="137"/>
      <c r="B882" s="139"/>
      <c r="C882" s="139"/>
      <c r="D882" s="139"/>
      <c r="E882" s="139"/>
      <c r="F882" s="166"/>
      <c r="G882" s="91"/>
      <c r="H882" s="72"/>
      <c r="I882" s="72"/>
      <c r="J882" s="72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>
      <c r="A883" s="137"/>
      <c r="B883" s="139"/>
      <c r="C883" s="139"/>
      <c r="D883" s="139"/>
      <c r="E883" s="139"/>
      <c r="F883" s="166"/>
      <c r="G883" s="91"/>
      <c r="H883" s="72"/>
      <c r="I883" s="72"/>
      <c r="J883" s="72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>
      <c r="A884" s="137"/>
      <c r="B884" s="139"/>
      <c r="C884" s="139"/>
      <c r="D884" s="139"/>
      <c r="E884" s="139"/>
      <c r="F884" s="166"/>
      <c r="G884" s="91"/>
      <c r="H884" s="72"/>
      <c r="I884" s="72"/>
      <c r="J884" s="72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>
      <c r="A885" s="137"/>
      <c r="B885" s="139"/>
      <c r="C885" s="139"/>
      <c r="D885" s="139"/>
      <c r="E885" s="139"/>
      <c r="F885" s="166"/>
      <c r="G885" s="91"/>
      <c r="H885" s="72"/>
      <c r="I885" s="72"/>
      <c r="J885" s="72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>
      <c r="A886" s="137"/>
      <c r="B886" s="139"/>
      <c r="C886" s="139"/>
      <c r="D886" s="139"/>
      <c r="E886" s="139"/>
      <c r="F886" s="166"/>
      <c r="G886" s="91"/>
      <c r="H886" s="72"/>
      <c r="I886" s="72"/>
      <c r="J886" s="72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>
      <c r="A887" s="137"/>
      <c r="B887" s="139"/>
      <c r="C887" s="139"/>
      <c r="D887" s="139"/>
      <c r="E887" s="139"/>
      <c r="F887" s="166"/>
      <c r="G887" s="91"/>
      <c r="H887" s="72"/>
      <c r="I887" s="72"/>
      <c r="J887" s="72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>
      <c r="A888" s="137"/>
      <c r="B888" s="139"/>
      <c r="C888" s="139"/>
      <c r="D888" s="139"/>
      <c r="E888" s="139"/>
      <c r="F888" s="166"/>
      <c r="G888" s="91"/>
      <c r="H888" s="72"/>
      <c r="I888" s="72"/>
      <c r="J888" s="72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>
      <c r="A889" s="137"/>
      <c r="B889" s="139"/>
      <c r="C889" s="139"/>
      <c r="D889" s="139"/>
      <c r="E889" s="139"/>
      <c r="F889" s="166"/>
      <c r="G889" s="91"/>
      <c r="H889" s="72"/>
      <c r="I889" s="72"/>
      <c r="J889" s="72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>
      <c r="A890" s="137"/>
      <c r="B890" s="139"/>
      <c r="C890" s="139"/>
      <c r="D890" s="139"/>
      <c r="E890" s="139"/>
      <c r="F890" s="166"/>
      <c r="G890" s="91"/>
      <c r="H890" s="72"/>
      <c r="I890" s="72"/>
      <c r="J890" s="72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>
      <c r="A891" s="137"/>
      <c r="B891" s="139"/>
      <c r="C891" s="139"/>
      <c r="D891" s="139"/>
      <c r="E891" s="139"/>
      <c r="F891" s="166"/>
      <c r="G891" s="91"/>
      <c r="H891" s="72"/>
      <c r="I891" s="72"/>
      <c r="J891" s="72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>
      <c r="A892" s="137"/>
      <c r="B892" s="139"/>
      <c r="C892" s="139"/>
      <c r="D892" s="139"/>
      <c r="E892" s="139"/>
      <c r="F892" s="166"/>
      <c r="G892" s="91"/>
      <c r="H892" s="72"/>
      <c r="I892" s="72"/>
      <c r="J892" s="72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>
      <c r="A893" s="137"/>
      <c r="B893" s="139"/>
      <c r="C893" s="139"/>
      <c r="D893" s="139"/>
      <c r="E893" s="139"/>
      <c r="F893" s="166"/>
      <c r="G893" s="91"/>
      <c r="H893" s="72"/>
      <c r="I893" s="72"/>
      <c r="J893" s="72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>
      <c r="A894" s="137"/>
      <c r="B894" s="139"/>
      <c r="C894" s="139"/>
      <c r="D894" s="139"/>
      <c r="E894" s="139"/>
      <c r="F894" s="166"/>
      <c r="G894" s="91"/>
      <c r="H894" s="72"/>
      <c r="I894" s="72"/>
      <c r="J894" s="72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>
      <c r="A895" s="137"/>
      <c r="B895" s="139"/>
      <c r="C895" s="139"/>
      <c r="D895" s="139"/>
      <c r="E895" s="139"/>
      <c r="F895" s="166"/>
      <c r="G895" s="91"/>
      <c r="H895" s="72"/>
      <c r="I895" s="72"/>
      <c r="J895" s="72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>
      <c r="A896" s="137"/>
      <c r="B896" s="139"/>
      <c r="C896" s="139"/>
      <c r="D896" s="139"/>
      <c r="E896" s="139"/>
      <c r="F896" s="166"/>
      <c r="G896" s="91"/>
      <c r="H896" s="72"/>
      <c r="I896" s="72"/>
      <c r="J896" s="72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>
      <c r="A897" s="137"/>
      <c r="B897" s="139"/>
      <c r="C897" s="139"/>
      <c r="D897" s="139"/>
      <c r="E897" s="139"/>
      <c r="F897" s="166"/>
      <c r="G897" s="91"/>
      <c r="H897" s="72"/>
      <c r="I897" s="72"/>
      <c r="J897" s="72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>
      <c r="A898" s="137"/>
      <c r="B898" s="139"/>
      <c r="C898" s="139"/>
      <c r="D898" s="139"/>
      <c r="E898" s="139"/>
      <c r="F898" s="166"/>
      <c r="G898" s="91"/>
      <c r="H898" s="72"/>
      <c r="I898" s="72"/>
      <c r="J898" s="72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>
      <c r="A899" s="137"/>
      <c r="B899" s="139"/>
      <c r="C899" s="139"/>
      <c r="D899" s="139"/>
      <c r="E899" s="139"/>
      <c r="F899" s="166"/>
      <c r="G899" s="91"/>
      <c r="H899" s="72"/>
      <c r="I899" s="72"/>
      <c r="J899" s="72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>
      <c r="A900" s="137"/>
      <c r="B900" s="139"/>
      <c r="C900" s="139"/>
      <c r="D900" s="139"/>
      <c r="E900" s="139"/>
      <c r="F900" s="166"/>
      <c r="G900" s="91"/>
      <c r="H900" s="72"/>
      <c r="I900" s="72"/>
      <c r="J900" s="72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>
      <c r="A901" s="137"/>
      <c r="B901" s="139"/>
      <c r="C901" s="139"/>
      <c r="D901" s="139"/>
      <c r="E901" s="139"/>
      <c r="F901" s="166"/>
      <c r="G901" s="91"/>
      <c r="H901" s="72"/>
      <c r="I901" s="72"/>
      <c r="J901" s="72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>
      <c r="A902" s="137"/>
      <c r="B902" s="139"/>
      <c r="C902" s="139"/>
      <c r="D902" s="139"/>
      <c r="E902" s="139"/>
      <c r="F902" s="166"/>
      <c r="G902" s="91"/>
      <c r="H902" s="72"/>
      <c r="I902" s="72"/>
      <c r="J902" s="72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>
      <c r="A903" s="137"/>
      <c r="B903" s="139"/>
      <c r="C903" s="139"/>
      <c r="D903" s="139"/>
      <c r="E903" s="139"/>
      <c r="F903" s="166"/>
      <c r="G903" s="91"/>
      <c r="H903" s="72"/>
      <c r="I903" s="72"/>
      <c r="J903" s="72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>
      <c r="A904" s="137"/>
      <c r="B904" s="139"/>
      <c r="C904" s="139"/>
      <c r="D904" s="139"/>
      <c r="E904" s="139"/>
      <c r="F904" s="166"/>
      <c r="G904" s="91"/>
      <c r="H904" s="72"/>
      <c r="I904" s="72"/>
      <c r="J904" s="72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>
      <c r="A905" s="137"/>
      <c r="B905" s="139"/>
      <c r="C905" s="139"/>
      <c r="D905" s="139"/>
      <c r="E905" s="139"/>
      <c r="F905" s="166"/>
      <c r="G905" s="91"/>
      <c r="H905" s="72"/>
      <c r="I905" s="72"/>
      <c r="J905" s="72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>
      <c r="A906" s="137"/>
      <c r="B906" s="139"/>
      <c r="C906" s="139"/>
      <c r="D906" s="139"/>
      <c r="E906" s="139"/>
      <c r="F906" s="166"/>
      <c r="G906" s="91"/>
      <c r="H906" s="72"/>
      <c r="I906" s="72"/>
      <c r="J906" s="72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>
      <c r="A907" s="137"/>
      <c r="B907" s="139"/>
      <c r="C907" s="139"/>
      <c r="D907" s="139"/>
      <c r="E907" s="139"/>
      <c r="F907" s="166"/>
      <c r="G907" s="91"/>
      <c r="H907" s="72"/>
      <c r="I907" s="72"/>
      <c r="J907" s="72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>
      <c r="A908" s="137"/>
      <c r="B908" s="139"/>
      <c r="C908" s="139"/>
      <c r="D908" s="139"/>
      <c r="E908" s="139"/>
      <c r="F908" s="166"/>
      <c r="G908" s="91"/>
      <c r="H908" s="72"/>
      <c r="I908" s="72"/>
      <c r="J908" s="72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>
      <c r="A909" s="137"/>
      <c r="B909" s="139"/>
      <c r="C909" s="139"/>
      <c r="D909" s="139"/>
      <c r="E909" s="139"/>
      <c r="F909" s="166"/>
      <c r="G909" s="91"/>
      <c r="H909" s="72"/>
      <c r="I909" s="72"/>
      <c r="J909" s="72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>
      <c r="A910" s="137"/>
      <c r="B910" s="139"/>
      <c r="C910" s="139"/>
      <c r="D910" s="139"/>
      <c r="E910" s="139"/>
      <c r="F910" s="166"/>
      <c r="G910" s="91"/>
      <c r="H910" s="72"/>
      <c r="I910" s="72"/>
      <c r="J910" s="72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>
      <c r="A911" s="137"/>
      <c r="B911" s="139"/>
      <c r="C911" s="139"/>
      <c r="D911" s="139"/>
      <c r="E911" s="139"/>
      <c r="F911" s="166"/>
      <c r="G911" s="91"/>
      <c r="H911" s="72"/>
      <c r="I911" s="72"/>
      <c r="J911" s="72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>
      <c r="A912" s="137"/>
      <c r="B912" s="139"/>
      <c r="C912" s="139"/>
      <c r="D912" s="139"/>
      <c r="E912" s="139"/>
      <c r="F912" s="166"/>
      <c r="G912" s="91"/>
      <c r="H912" s="72"/>
      <c r="I912" s="72"/>
      <c r="J912" s="72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>
      <c r="A913" s="137"/>
      <c r="B913" s="139"/>
      <c r="C913" s="139"/>
      <c r="D913" s="139"/>
      <c r="E913" s="139"/>
      <c r="F913" s="166"/>
      <c r="G913" s="91"/>
      <c r="H913" s="72"/>
      <c r="I913" s="72"/>
      <c r="J913" s="72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>
      <c r="A914" s="137"/>
      <c r="B914" s="139"/>
      <c r="C914" s="139"/>
      <c r="D914" s="139"/>
      <c r="E914" s="139"/>
      <c r="F914" s="166"/>
      <c r="G914" s="91"/>
      <c r="H914" s="72"/>
      <c r="I914" s="72"/>
      <c r="J914" s="72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>
      <c r="A915" s="137"/>
      <c r="B915" s="139"/>
      <c r="C915" s="139"/>
      <c r="D915" s="139"/>
      <c r="E915" s="139"/>
      <c r="F915" s="166"/>
      <c r="G915" s="91"/>
      <c r="H915" s="72"/>
      <c r="I915" s="72"/>
      <c r="J915" s="72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>
      <c r="A916" s="137"/>
      <c r="B916" s="139"/>
      <c r="C916" s="139"/>
      <c r="D916" s="139"/>
      <c r="E916" s="139"/>
      <c r="F916" s="166"/>
      <c r="G916" s="91"/>
      <c r="H916" s="72"/>
      <c r="I916" s="72"/>
      <c r="J916" s="72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>
      <c r="A917" s="137"/>
      <c r="B917" s="139"/>
      <c r="C917" s="139"/>
      <c r="D917" s="139"/>
      <c r="E917" s="139"/>
      <c r="F917" s="166"/>
      <c r="G917" s="91"/>
      <c r="H917" s="72"/>
      <c r="I917" s="72"/>
      <c r="J917" s="72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>
      <c r="A918" s="137"/>
      <c r="B918" s="139"/>
      <c r="C918" s="139"/>
      <c r="D918" s="139"/>
      <c r="E918" s="139"/>
      <c r="F918" s="166"/>
      <c r="G918" s="91"/>
      <c r="H918" s="72"/>
      <c r="I918" s="72"/>
      <c r="J918" s="72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>
      <c r="A919" s="137"/>
      <c r="B919" s="139"/>
      <c r="C919" s="139"/>
      <c r="D919" s="139"/>
      <c r="E919" s="139"/>
      <c r="F919" s="166"/>
      <c r="G919" s="91"/>
      <c r="H919" s="72"/>
      <c r="I919" s="72"/>
      <c r="J919" s="72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>
      <c r="A920" s="137"/>
      <c r="B920" s="139"/>
      <c r="C920" s="139"/>
      <c r="D920" s="139"/>
      <c r="E920" s="139"/>
      <c r="F920" s="166"/>
      <c r="G920" s="91"/>
      <c r="H920" s="72"/>
      <c r="I920" s="72"/>
      <c r="J920" s="72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>
      <c r="A921" s="137"/>
      <c r="B921" s="139"/>
      <c r="C921" s="139"/>
      <c r="D921" s="139"/>
      <c r="E921" s="139"/>
      <c r="F921" s="166"/>
      <c r="G921" s="91"/>
      <c r="H921" s="72"/>
      <c r="I921" s="72"/>
      <c r="J921" s="72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>
      <c r="A922" s="137"/>
      <c r="B922" s="139"/>
      <c r="C922" s="139"/>
      <c r="D922" s="139"/>
      <c r="E922" s="139"/>
      <c r="F922" s="166"/>
      <c r="G922" s="91"/>
      <c r="H922" s="72"/>
      <c r="I922" s="72"/>
      <c r="J922" s="72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>
      <c r="A923" s="137"/>
      <c r="B923" s="139"/>
      <c r="C923" s="139"/>
      <c r="D923" s="139"/>
      <c r="E923" s="139"/>
      <c r="F923" s="166"/>
      <c r="G923" s="91"/>
      <c r="H923" s="72"/>
      <c r="I923" s="72"/>
      <c r="J923" s="72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>
      <c r="A924" s="137"/>
      <c r="B924" s="139"/>
      <c r="C924" s="139"/>
      <c r="D924" s="139"/>
      <c r="E924" s="139"/>
      <c r="F924" s="166"/>
      <c r="G924" s="91"/>
      <c r="H924" s="72"/>
      <c r="I924" s="72"/>
      <c r="J924" s="72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>
      <c r="A925" s="137"/>
      <c r="B925" s="139"/>
      <c r="C925" s="139"/>
      <c r="D925" s="139"/>
      <c r="E925" s="139"/>
      <c r="F925" s="166"/>
      <c r="G925" s="91"/>
      <c r="H925" s="72"/>
      <c r="I925" s="72"/>
      <c r="J925" s="72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>
      <c r="A926" s="137"/>
      <c r="B926" s="139"/>
      <c r="C926" s="139"/>
      <c r="D926" s="139"/>
      <c r="E926" s="139"/>
      <c r="F926" s="166"/>
      <c r="G926" s="91"/>
      <c r="H926" s="72"/>
      <c r="I926" s="72"/>
      <c r="J926" s="72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>
      <c r="A927" s="137"/>
      <c r="B927" s="139"/>
      <c r="C927" s="139"/>
      <c r="D927" s="139"/>
      <c r="E927" s="139"/>
      <c r="F927" s="166"/>
      <c r="G927" s="91"/>
      <c r="H927" s="72"/>
      <c r="I927" s="72"/>
      <c r="J927" s="72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>
      <c r="A928" s="137"/>
      <c r="B928" s="139"/>
      <c r="C928" s="139"/>
      <c r="D928" s="139"/>
      <c r="E928" s="139"/>
      <c r="F928" s="166"/>
      <c r="G928" s="91"/>
      <c r="H928" s="72"/>
      <c r="I928" s="72"/>
      <c r="J928" s="72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>
      <c r="A929" s="137"/>
      <c r="B929" s="139"/>
      <c r="C929" s="139"/>
      <c r="D929" s="139"/>
      <c r="E929" s="139"/>
      <c r="F929" s="166"/>
      <c r="G929" s="91"/>
      <c r="H929" s="72"/>
      <c r="I929" s="72"/>
      <c r="J929" s="72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>
      <c r="A930" s="137"/>
      <c r="B930" s="139"/>
      <c r="C930" s="139"/>
      <c r="D930" s="139"/>
      <c r="E930" s="139"/>
      <c r="F930" s="166"/>
      <c r="G930" s="91"/>
      <c r="H930" s="72"/>
      <c r="I930" s="72"/>
      <c r="J930" s="72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>
      <c r="A931" s="137"/>
      <c r="B931" s="139"/>
      <c r="C931" s="139"/>
      <c r="D931" s="139"/>
      <c r="E931" s="139"/>
      <c r="F931" s="166"/>
      <c r="G931" s="91"/>
      <c r="H931" s="72"/>
      <c r="I931" s="72"/>
      <c r="J931" s="72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>
      <c r="A932" s="137"/>
      <c r="B932" s="139"/>
      <c r="C932" s="139"/>
      <c r="D932" s="139"/>
      <c r="E932" s="139"/>
      <c r="F932" s="166"/>
      <c r="G932" s="91"/>
      <c r="H932" s="72"/>
      <c r="I932" s="72"/>
      <c r="J932" s="72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>
      <c r="A933" s="137"/>
      <c r="B933" s="139"/>
      <c r="C933" s="139"/>
      <c r="D933" s="139"/>
      <c r="E933" s="139"/>
      <c r="F933" s="166"/>
      <c r="G933" s="91"/>
      <c r="H933" s="72"/>
      <c r="I933" s="72"/>
      <c r="J933" s="72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>
      <c r="A934" s="137"/>
      <c r="B934" s="139"/>
      <c r="C934" s="139"/>
      <c r="D934" s="139"/>
      <c r="E934" s="139"/>
      <c r="F934" s="166"/>
      <c r="G934" s="91"/>
      <c r="H934" s="72"/>
      <c r="I934" s="72"/>
      <c r="J934" s="72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>
      <c r="A935" s="137"/>
      <c r="B935" s="139"/>
      <c r="C935" s="139"/>
      <c r="D935" s="139"/>
      <c r="E935" s="139"/>
      <c r="F935" s="166"/>
      <c r="G935" s="91"/>
      <c r="H935" s="72"/>
      <c r="I935" s="72"/>
      <c r="J935" s="72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>
      <c r="A936" s="137"/>
      <c r="B936" s="139"/>
      <c r="C936" s="139"/>
      <c r="D936" s="139"/>
      <c r="E936" s="139"/>
      <c r="F936" s="166"/>
      <c r="G936" s="91"/>
      <c r="H936" s="72"/>
      <c r="I936" s="72"/>
      <c r="J936" s="72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>
      <c r="A937" s="137"/>
      <c r="B937" s="139"/>
      <c r="C937" s="139"/>
      <c r="D937" s="139"/>
      <c r="E937" s="139"/>
      <c r="F937" s="166"/>
      <c r="G937" s="91"/>
      <c r="H937" s="72"/>
      <c r="I937" s="72"/>
      <c r="J937" s="72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>
      <c r="A938" s="137"/>
      <c r="B938" s="139"/>
      <c r="C938" s="139"/>
      <c r="D938" s="139"/>
      <c r="E938" s="139"/>
      <c r="F938" s="166"/>
      <c r="G938" s="91"/>
      <c r="H938" s="72"/>
      <c r="I938" s="72"/>
      <c r="J938" s="72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>
      <c r="A939" s="137"/>
      <c r="B939" s="139"/>
      <c r="C939" s="139"/>
      <c r="D939" s="139"/>
      <c r="E939" s="139"/>
      <c r="F939" s="166"/>
      <c r="G939" s="91"/>
      <c r="H939" s="72"/>
      <c r="I939" s="72"/>
      <c r="J939" s="72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>
      <c r="A940" s="137"/>
      <c r="B940" s="139"/>
      <c r="C940" s="139"/>
      <c r="D940" s="139"/>
      <c r="E940" s="139"/>
      <c r="F940" s="166"/>
      <c r="G940" s="91"/>
      <c r="H940" s="72"/>
      <c r="I940" s="72"/>
      <c r="J940" s="72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>
      <c r="A941" s="137"/>
      <c r="B941" s="139"/>
      <c r="C941" s="139"/>
      <c r="D941" s="139"/>
      <c r="E941" s="139"/>
      <c r="F941" s="166"/>
      <c r="G941" s="91"/>
      <c r="H941" s="72"/>
      <c r="I941" s="72"/>
      <c r="J941" s="72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>
      <c r="A942" s="137"/>
      <c r="B942" s="139"/>
      <c r="C942" s="139"/>
      <c r="D942" s="139"/>
      <c r="E942" s="139"/>
      <c r="F942" s="166"/>
      <c r="G942" s="91"/>
      <c r="H942" s="72"/>
      <c r="I942" s="72"/>
      <c r="J942" s="72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>
      <c r="A943" s="137"/>
      <c r="B943" s="139"/>
      <c r="C943" s="139"/>
      <c r="D943" s="139"/>
      <c r="E943" s="139"/>
      <c r="F943" s="166"/>
      <c r="G943" s="91"/>
      <c r="H943" s="72"/>
      <c r="I943" s="72"/>
      <c r="J943" s="72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>
      <c r="A944" s="137"/>
      <c r="B944" s="139"/>
      <c r="C944" s="139"/>
      <c r="D944" s="139"/>
      <c r="E944" s="139"/>
      <c r="F944" s="166"/>
      <c r="G944" s="91"/>
      <c r="H944" s="72"/>
      <c r="I944" s="72"/>
      <c r="J944" s="72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>
      <c r="A945" s="137"/>
      <c r="B945" s="139"/>
      <c r="C945" s="139"/>
      <c r="D945" s="139"/>
      <c r="E945" s="139"/>
      <c r="F945" s="166"/>
      <c r="G945" s="91"/>
      <c r="H945" s="72"/>
      <c r="I945" s="72"/>
      <c r="J945" s="72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>
      <c r="A946" s="137"/>
      <c r="B946" s="139"/>
      <c r="C946" s="139"/>
      <c r="D946" s="139"/>
      <c r="E946" s="139"/>
      <c r="F946" s="166"/>
      <c r="G946" s="91"/>
      <c r="H946" s="72"/>
      <c r="I946" s="72"/>
      <c r="J946" s="72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>
      <c r="A947" s="137"/>
      <c r="B947" s="139"/>
      <c r="C947" s="139"/>
      <c r="D947" s="139"/>
      <c r="E947" s="139"/>
      <c r="F947" s="166"/>
      <c r="G947" s="91"/>
      <c r="H947" s="72"/>
      <c r="I947" s="72"/>
      <c r="J947" s="72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>
      <c r="A948" s="137"/>
      <c r="B948" s="139"/>
      <c r="C948" s="139"/>
      <c r="D948" s="139"/>
      <c r="E948" s="139"/>
      <c r="F948" s="166"/>
      <c r="G948" s="91"/>
      <c r="H948" s="72"/>
      <c r="I948" s="72"/>
      <c r="J948" s="72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>
      <c r="A949" s="137"/>
      <c r="B949" s="139"/>
      <c r="C949" s="139"/>
      <c r="D949" s="139"/>
      <c r="E949" s="139"/>
      <c r="F949" s="166"/>
      <c r="G949" s="91"/>
      <c r="H949" s="72"/>
      <c r="I949" s="72"/>
      <c r="J949" s="72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>
      <c r="A950" s="137"/>
      <c r="B950" s="139"/>
      <c r="C950" s="139"/>
      <c r="D950" s="139"/>
      <c r="E950" s="139"/>
      <c r="F950" s="166"/>
      <c r="G950" s="91"/>
      <c r="H950" s="72"/>
      <c r="I950" s="72"/>
      <c r="J950" s="72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>
      <c r="A951" s="137"/>
      <c r="B951" s="139"/>
      <c r="C951" s="139"/>
      <c r="D951" s="139"/>
      <c r="E951" s="139"/>
      <c r="F951" s="166"/>
      <c r="G951" s="91"/>
      <c r="H951" s="72"/>
      <c r="I951" s="72"/>
      <c r="J951" s="72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>
      <c r="A952" s="137"/>
      <c r="B952" s="139"/>
      <c r="C952" s="139"/>
      <c r="D952" s="139"/>
      <c r="E952" s="139"/>
      <c r="F952" s="166"/>
      <c r="G952" s="91"/>
      <c r="H952" s="72"/>
      <c r="I952" s="72"/>
      <c r="J952" s="72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>
      <c r="A953" s="137"/>
      <c r="B953" s="139"/>
      <c r="C953" s="139"/>
      <c r="D953" s="139"/>
      <c r="E953" s="139"/>
      <c r="F953" s="166"/>
      <c r="G953" s="91"/>
      <c r="H953" s="72"/>
      <c r="I953" s="72"/>
      <c r="J953" s="72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>
      <c r="A954" s="137"/>
      <c r="B954" s="139"/>
      <c r="C954" s="139"/>
      <c r="D954" s="139"/>
      <c r="E954" s="139"/>
      <c r="F954" s="166"/>
      <c r="G954" s="91"/>
      <c r="H954" s="72"/>
      <c r="I954" s="72"/>
      <c r="J954" s="72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>
      <c r="A955" s="137"/>
      <c r="B955" s="139"/>
      <c r="C955" s="139"/>
      <c r="D955" s="139"/>
      <c r="E955" s="139"/>
      <c r="F955" s="166"/>
      <c r="G955" s="91"/>
      <c r="H955" s="72"/>
      <c r="I955" s="72"/>
      <c r="J955" s="72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>
      <c r="A956" s="137"/>
      <c r="B956" s="139"/>
      <c r="C956" s="139"/>
      <c r="D956" s="139"/>
      <c r="E956" s="139"/>
      <c r="F956" s="166"/>
      <c r="G956" s="91"/>
      <c r="H956" s="72"/>
      <c r="I956" s="72"/>
      <c r="J956" s="72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>
      <c r="A957" s="137"/>
      <c r="B957" s="139"/>
      <c r="C957" s="139"/>
      <c r="D957" s="139"/>
      <c r="E957" s="139"/>
      <c r="F957" s="166"/>
      <c r="G957" s="91"/>
      <c r="H957" s="72"/>
      <c r="I957" s="72"/>
      <c r="J957" s="72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>
      <c r="A958" s="137"/>
      <c r="B958" s="139"/>
      <c r="C958" s="139"/>
      <c r="D958" s="139"/>
      <c r="E958" s="139"/>
      <c r="F958" s="166"/>
      <c r="G958" s="91"/>
      <c r="H958" s="72"/>
      <c r="I958" s="72"/>
      <c r="J958" s="72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>
      <c r="A959" s="137"/>
      <c r="B959" s="139"/>
      <c r="C959" s="139"/>
      <c r="D959" s="139"/>
      <c r="E959" s="139"/>
      <c r="F959" s="166"/>
      <c r="G959" s="91"/>
      <c r="H959" s="72"/>
      <c r="I959" s="72"/>
      <c r="J959" s="72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>
      <c r="A960" s="137"/>
      <c r="B960" s="139"/>
      <c r="C960" s="139"/>
      <c r="D960" s="139"/>
      <c r="E960" s="139"/>
      <c r="F960" s="166"/>
      <c r="G960" s="91"/>
      <c r="H960" s="72"/>
      <c r="I960" s="72"/>
      <c r="J960" s="72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>
      <c r="A961" s="137"/>
      <c r="B961" s="139"/>
      <c r="C961" s="139"/>
      <c r="D961" s="139"/>
      <c r="E961" s="139"/>
      <c r="F961" s="166"/>
      <c r="G961" s="91"/>
      <c r="H961" s="72"/>
      <c r="I961" s="72"/>
      <c r="J961" s="72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>
      <c r="A962" s="137"/>
      <c r="B962" s="139"/>
      <c r="C962" s="139"/>
      <c r="D962" s="139"/>
      <c r="E962" s="139"/>
      <c r="F962" s="166"/>
      <c r="G962" s="91"/>
      <c r="H962" s="72"/>
      <c r="I962" s="72"/>
      <c r="J962" s="72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>
      <c r="A963" s="137"/>
      <c r="B963" s="139"/>
      <c r="C963" s="139"/>
      <c r="D963" s="139"/>
      <c r="E963" s="139"/>
      <c r="F963" s="166"/>
      <c r="G963" s="91"/>
      <c r="H963" s="72"/>
      <c r="I963" s="72"/>
      <c r="J963" s="72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>
      <c r="A964" s="137"/>
      <c r="B964" s="139"/>
      <c r="C964" s="139"/>
      <c r="D964" s="139"/>
      <c r="E964" s="139"/>
      <c r="F964" s="166"/>
      <c r="G964" s="91"/>
      <c r="H964" s="72"/>
      <c r="I964" s="72"/>
      <c r="J964" s="72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>
      <c r="A965" s="137"/>
      <c r="B965" s="139"/>
      <c r="C965" s="139"/>
      <c r="D965" s="139"/>
      <c r="E965" s="139"/>
      <c r="F965" s="166"/>
      <c r="G965" s="91"/>
      <c r="H965" s="72"/>
      <c r="I965" s="72"/>
      <c r="J965" s="72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>
      <c r="A966" s="137"/>
      <c r="B966" s="139"/>
      <c r="C966" s="139"/>
      <c r="D966" s="139"/>
      <c r="E966" s="139"/>
      <c r="F966" s="166"/>
      <c r="G966" s="91"/>
      <c r="H966" s="72"/>
      <c r="I966" s="72"/>
      <c r="J966" s="72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>
      <c r="A967" s="137"/>
      <c r="B967" s="139"/>
      <c r="C967" s="139"/>
      <c r="D967" s="139"/>
      <c r="E967" s="139"/>
      <c r="F967" s="166"/>
      <c r="G967" s="91"/>
      <c r="H967" s="72"/>
      <c r="I967" s="72"/>
      <c r="J967" s="72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>
      <c r="A968" s="137"/>
      <c r="B968" s="139"/>
      <c r="C968" s="139"/>
      <c r="D968" s="139"/>
      <c r="E968" s="139"/>
      <c r="F968" s="166"/>
      <c r="G968" s="91"/>
      <c r="H968" s="72"/>
      <c r="I968" s="72"/>
      <c r="J968" s="72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>
      <c r="A969" s="137"/>
      <c r="B969" s="139"/>
      <c r="C969" s="139"/>
      <c r="D969" s="139"/>
      <c r="E969" s="139"/>
      <c r="F969" s="166"/>
      <c r="G969" s="91"/>
      <c r="H969" s="72"/>
      <c r="I969" s="72"/>
      <c r="J969" s="72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>
      <c r="A970" s="137"/>
      <c r="B970" s="139"/>
      <c r="C970" s="139"/>
      <c r="D970" s="139"/>
      <c r="E970" s="139"/>
      <c r="F970" s="166"/>
      <c r="G970" s="91"/>
      <c r="H970" s="72"/>
      <c r="I970" s="72"/>
      <c r="J970" s="72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>
      <c r="A971" s="137"/>
      <c r="B971" s="139"/>
      <c r="C971" s="139"/>
      <c r="D971" s="139"/>
      <c r="E971" s="139"/>
      <c r="F971" s="166"/>
      <c r="G971" s="91"/>
      <c r="H971" s="72"/>
      <c r="I971" s="72"/>
      <c r="J971" s="72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>
      <c r="A972" s="137"/>
      <c r="B972" s="139"/>
      <c r="C972" s="139"/>
      <c r="D972" s="139"/>
      <c r="E972" s="139"/>
      <c r="F972" s="166"/>
      <c r="G972" s="91"/>
      <c r="H972" s="72"/>
      <c r="I972" s="72"/>
      <c r="J972" s="72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>
      <c r="A973" s="137"/>
      <c r="B973" s="139"/>
      <c r="C973" s="139"/>
      <c r="D973" s="139"/>
      <c r="E973" s="139"/>
      <c r="F973" s="166"/>
      <c r="G973" s="91"/>
      <c r="H973" s="72"/>
      <c r="I973" s="72"/>
      <c r="J973" s="72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>
      <c r="A974" s="137"/>
      <c r="B974" s="139"/>
      <c r="C974" s="139"/>
      <c r="D974" s="139"/>
      <c r="E974" s="139"/>
      <c r="F974" s="166"/>
      <c r="G974" s="91"/>
      <c r="H974" s="72"/>
      <c r="I974" s="72"/>
      <c r="J974" s="72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>
      <c r="A975" s="137"/>
      <c r="B975" s="139"/>
      <c r="C975" s="139"/>
      <c r="D975" s="139"/>
      <c r="E975" s="139"/>
      <c r="F975" s="166"/>
      <c r="G975" s="91"/>
      <c r="H975" s="72"/>
      <c r="I975" s="72"/>
      <c r="J975" s="72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>
      <c r="A976" s="137"/>
      <c r="B976" s="139"/>
      <c r="C976" s="139"/>
      <c r="D976" s="139"/>
      <c r="E976" s="139"/>
      <c r="F976" s="166"/>
      <c r="G976" s="91"/>
      <c r="H976" s="72"/>
      <c r="I976" s="72"/>
      <c r="J976" s="72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>
      <c r="A977" s="137"/>
      <c r="B977" s="139"/>
      <c r="C977" s="139"/>
      <c r="D977" s="139"/>
      <c r="E977" s="139"/>
      <c r="F977" s="166"/>
      <c r="G977" s="91"/>
      <c r="H977" s="72"/>
      <c r="I977" s="72"/>
      <c r="J977" s="72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>
      <c r="A978" s="137"/>
      <c r="B978" s="139"/>
      <c r="C978" s="139"/>
      <c r="D978" s="139"/>
      <c r="E978" s="139"/>
      <c r="F978" s="166"/>
      <c r="G978" s="91"/>
      <c r="H978" s="72"/>
      <c r="I978" s="72"/>
      <c r="J978" s="72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>
      <c r="A979" s="137"/>
      <c r="B979" s="139"/>
      <c r="C979" s="139"/>
      <c r="D979" s="139"/>
      <c r="E979" s="139"/>
      <c r="F979" s="166"/>
      <c r="G979" s="91"/>
      <c r="H979" s="72"/>
      <c r="I979" s="72"/>
      <c r="J979" s="72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>
      <c r="A980" s="137"/>
      <c r="B980" s="139"/>
      <c r="C980" s="139"/>
      <c r="D980" s="139"/>
      <c r="E980" s="139"/>
      <c r="F980" s="166"/>
      <c r="G980" s="91"/>
      <c r="H980" s="72"/>
      <c r="I980" s="72"/>
      <c r="J980" s="72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>
      <c r="A981" s="137"/>
      <c r="B981" s="139"/>
      <c r="C981" s="139"/>
      <c r="D981" s="139"/>
      <c r="E981" s="139"/>
      <c r="F981" s="166"/>
      <c r="G981" s="91"/>
      <c r="H981" s="72"/>
      <c r="I981" s="72"/>
      <c r="J981" s="72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>
      <c r="A982" s="137"/>
      <c r="B982" s="139"/>
      <c r="C982" s="139"/>
      <c r="D982" s="139"/>
      <c r="E982" s="139"/>
      <c r="F982" s="166"/>
      <c r="G982" s="91"/>
      <c r="H982" s="72"/>
      <c r="I982" s="72"/>
      <c r="J982" s="72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>
      <c r="A983" s="137"/>
      <c r="B983" s="139"/>
      <c r="C983" s="139"/>
      <c r="D983" s="139"/>
      <c r="E983" s="139"/>
      <c r="F983" s="166"/>
      <c r="G983" s="91"/>
      <c r="H983" s="72"/>
      <c r="I983" s="72"/>
      <c r="J983" s="72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>
      <c r="A984" s="137"/>
      <c r="B984" s="139"/>
      <c r="C984" s="139"/>
      <c r="D984" s="139"/>
      <c r="E984" s="139"/>
      <c r="F984" s="166"/>
      <c r="G984" s="91"/>
      <c r="H984" s="72"/>
      <c r="I984" s="72"/>
      <c r="J984" s="72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>
      <c r="A985" s="137"/>
      <c r="B985" s="139"/>
      <c r="C985" s="139"/>
      <c r="D985" s="139"/>
      <c r="E985" s="139"/>
      <c r="F985" s="166"/>
      <c r="G985" s="91"/>
      <c r="H985" s="72"/>
      <c r="I985" s="72"/>
      <c r="J985" s="72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>
      <c r="A986" s="137"/>
      <c r="B986" s="139"/>
      <c r="C986" s="139"/>
      <c r="D986" s="139"/>
      <c r="E986" s="139"/>
      <c r="F986" s="166"/>
      <c r="G986" s="91"/>
      <c r="H986" s="72"/>
      <c r="I986" s="72"/>
      <c r="J986" s="72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>
      <c r="A987" s="137"/>
      <c r="B987" s="139"/>
      <c r="C987" s="139"/>
      <c r="D987" s="139"/>
      <c r="E987" s="139"/>
      <c r="F987" s="166"/>
      <c r="G987" s="91"/>
      <c r="H987" s="72"/>
      <c r="I987" s="72"/>
      <c r="J987" s="72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>
      <c r="A988" s="137"/>
      <c r="B988" s="139"/>
      <c r="C988" s="139"/>
      <c r="D988" s="139"/>
      <c r="E988" s="139"/>
      <c r="F988" s="166"/>
      <c r="G988" s="91"/>
      <c r="H988" s="72"/>
      <c r="I988" s="72"/>
      <c r="J988" s="72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>
      <c r="A989" s="137"/>
      <c r="B989" s="139"/>
      <c r="C989" s="139"/>
      <c r="D989" s="139"/>
      <c r="E989" s="139"/>
      <c r="F989" s="166"/>
      <c r="G989" s="91"/>
      <c r="H989" s="72"/>
      <c r="I989" s="72"/>
      <c r="J989" s="72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>
      <c r="A990" s="137"/>
      <c r="B990" s="139"/>
      <c r="C990" s="139"/>
      <c r="D990" s="139"/>
      <c r="E990" s="139"/>
      <c r="F990" s="166"/>
      <c r="G990" s="91"/>
      <c r="H990" s="72"/>
      <c r="I990" s="72"/>
      <c r="J990" s="72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>
      <c r="A991" s="137"/>
      <c r="B991" s="139"/>
      <c r="C991" s="139"/>
      <c r="D991" s="139"/>
      <c r="E991" s="139"/>
      <c r="F991" s="166"/>
      <c r="G991" s="91"/>
      <c r="H991" s="72"/>
      <c r="I991" s="72"/>
      <c r="J991" s="72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>
      <c r="A992" s="137"/>
      <c r="B992" s="139"/>
      <c r="C992" s="139"/>
      <c r="D992" s="139"/>
      <c r="E992" s="139"/>
      <c r="F992" s="166"/>
      <c r="G992" s="91"/>
      <c r="H992" s="72"/>
      <c r="I992" s="72"/>
      <c r="J992" s="72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>
      <c r="A993" s="137"/>
      <c r="B993" s="139"/>
      <c r="C993" s="139"/>
      <c r="D993" s="139"/>
      <c r="E993" s="139"/>
      <c r="F993" s="166"/>
      <c r="G993" s="91"/>
      <c r="H993" s="72"/>
      <c r="I993" s="72"/>
      <c r="J993" s="72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>
      <c r="A994" s="137"/>
      <c r="B994" s="139"/>
      <c r="C994" s="139"/>
      <c r="D994" s="139"/>
      <c r="E994" s="139"/>
      <c r="F994" s="166"/>
      <c r="G994" s="91"/>
      <c r="H994" s="72"/>
      <c r="I994" s="72"/>
      <c r="J994" s="72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>
      <c r="A995" s="137"/>
      <c r="B995" s="139"/>
      <c r="C995" s="139"/>
      <c r="D995" s="139"/>
      <c r="E995" s="139"/>
      <c r="F995" s="166"/>
      <c r="G995" s="91"/>
      <c r="H995" s="72"/>
      <c r="I995" s="72"/>
      <c r="J995" s="72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>
      <c r="A996" s="137"/>
      <c r="B996" s="139"/>
      <c r="C996" s="139"/>
      <c r="D996" s="139"/>
      <c r="E996" s="139"/>
      <c r="F996" s="166"/>
      <c r="G996" s="91"/>
      <c r="H996" s="72"/>
      <c r="I996" s="72"/>
      <c r="J996" s="72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  <row r="997">
      <c r="A997" s="137"/>
      <c r="B997" s="139"/>
      <c r="C997" s="139"/>
      <c r="D997" s="139"/>
      <c r="E997" s="139"/>
      <c r="F997" s="166"/>
      <c r="G997" s="91"/>
      <c r="H997" s="72"/>
      <c r="I997" s="72"/>
      <c r="J997" s="72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</row>
    <row r="998">
      <c r="A998" s="137"/>
      <c r="B998" s="139"/>
      <c r="C998" s="139"/>
      <c r="D998" s="139"/>
      <c r="E998" s="139"/>
      <c r="F998" s="166"/>
      <c r="G998" s="91"/>
      <c r="H998" s="72"/>
      <c r="I998" s="72"/>
      <c r="J998" s="72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</row>
    <row r="999">
      <c r="A999" s="137"/>
      <c r="B999" s="139"/>
      <c r="C999" s="139"/>
      <c r="D999" s="139"/>
      <c r="E999" s="139"/>
      <c r="F999" s="166"/>
      <c r="G999" s="91"/>
      <c r="H999" s="72"/>
      <c r="I999" s="72"/>
      <c r="J999" s="72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</row>
    <row r="1000">
      <c r="A1000" s="137"/>
      <c r="B1000" s="139"/>
      <c r="C1000" s="139"/>
      <c r="D1000" s="139"/>
      <c r="E1000" s="139"/>
      <c r="F1000" s="166"/>
      <c r="G1000" s="91"/>
      <c r="H1000" s="72"/>
      <c r="I1000" s="72"/>
      <c r="J1000" s="72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</row>
  </sheetData>
  <autoFilter ref="$A$1:$J$29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0"/>
    <col customWidth="1" min="7" max="7" width="7.13"/>
    <col customWidth="1" min="8" max="8" width="9.5"/>
    <col customWidth="1" min="9" max="9" width="10.88"/>
    <col customWidth="1" min="10" max="26" width="9.6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67">
        <v>46024.0</v>
      </c>
      <c r="B2" s="8" t="s">
        <v>13</v>
      </c>
      <c r="C2" s="8">
        <v>70.0</v>
      </c>
      <c r="D2" s="8">
        <v>102.0</v>
      </c>
      <c r="E2" s="10"/>
      <c r="F2" s="154" t="s">
        <v>222</v>
      </c>
      <c r="G2" s="106">
        <v>45994.0</v>
      </c>
      <c r="H2" s="107"/>
      <c r="I2" s="108">
        <v>10000.0</v>
      </c>
      <c r="J2" s="15">
        <v>11094.18</v>
      </c>
      <c r="K2" s="14">
        <f>J2+H2-I2</f>
        <v>1094.18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7">
        <v>46027.0</v>
      </c>
      <c r="B3" s="8" t="s">
        <v>13</v>
      </c>
      <c r="C3" s="8">
        <v>70.0</v>
      </c>
      <c r="D3" s="8">
        <v>102.0</v>
      </c>
      <c r="E3" s="10"/>
      <c r="F3" s="154" t="s">
        <v>223</v>
      </c>
      <c r="G3" s="106">
        <v>46007.0</v>
      </c>
      <c r="H3" s="168"/>
      <c r="I3" s="169">
        <v>7087.01</v>
      </c>
      <c r="J3" s="14">
        <f t="shared" ref="J3:J208" si="1">J2+I3-H3</f>
        <v>18181.19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7">
        <v>46027.0</v>
      </c>
      <c r="B4" s="8" t="s">
        <v>13</v>
      </c>
      <c r="C4" s="8">
        <v>70.0</v>
      </c>
      <c r="D4" s="8">
        <v>102.0</v>
      </c>
      <c r="E4" s="10"/>
      <c r="F4" s="154" t="s">
        <v>224</v>
      </c>
      <c r="G4" s="106">
        <v>46009.0</v>
      </c>
      <c r="H4" s="168"/>
      <c r="I4" s="169">
        <v>20000.0</v>
      </c>
      <c r="J4" s="14">
        <f t="shared" si="1"/>
        <v>38181.19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7">
        <v>46027.0</v>
      </c>
      <c r="B5" s="8" t="s">
        <v>13</v>
      </c>
      <c r="C5" s="8">
        <v>70.0</v>
      </c>
      <c r="D5" s="8">
        <v>102.0</v>
      </c>
      <c r="E5" s="10"/>
      <c r="F5" s="105" t="s">
        <v>187</v>
      </c>
      <c r="G5" s="106">
        <v>46021.0</v>
      </c>
      <c r="H5" s="168"/>
      <c r="I5" s="169">
        <v>3920.0</v>
      </c>
      <c r="J5" s="14">
        <f t="shared" si="1"/>
        <v>42101.19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7">
        <v>46027.0</v>
      </c>
      <c r="B6" s="8" t="s">
        <v>13</v>
      </c>
      <c r="C6" s="8">
        <v>70.0</v>
      </c>
      <c r="D6" s="8">
        <v>102.0</v>
      </c>
      <c r="E6" s="10"/>
      <c r="F6" s="105" t="s">
        <v>187</v>
      </c>
      <c r="G6" s="106">
        <v>46002.0</v>
      </c>
      <c r="H6" s="168"/>
      <c r="I6" s="169">
        <v>1548.0</v>
      </c>
      <c r="J6" s="14">
        <f t="shared" si="1"/>
        <v>43649.19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7">
        <v>46027.0</v>
      </c>
      <c r="B7" s="8" t="s">
        <v>13</v>
      </c>
      <c r="C7" s="8">
        <v>70.0</v>
      </c>
      <c r="D7" s="8">
        <v>102.0</v>
      </c>
      <c r="E7" s="10"/>
      <c r="F7" s="105" t="s">
        <v>225</v>
      </c>
      <c r="G7" s="106">
        <v>46021.0</v>
      </c>
      <c r="H7" s="168"/>
      <c r="I7" s="169">
        <v>7731.0</v>
      </c>
      <c r="J7" s="14">
        <f t="shared" si="1"/>
        <v>51380.19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7">
        <v>46027.0</v>
      </c>
      <c r="B8" s="8" t="s">
        <v>13</v>
      </c>
      <c r="C8" s="8">
        <v>70.0</v>
      </c>
      <c r="D8" s="8">
        <v>102.0</v>
      </c>
      <c r="E8" s="10"/>
      <c r="F8" s="105" t="s">
        <v>226</v>
      </c>
      <c r="G8" s="106">
        <v>45993.0</v>
      </c>
      <c r="H8" s="168"/>
      <c r="I8" s="169">
        <v>2153.0</v>
      </c>
      <c r="J8" s="14">
        <f t="shared" si="1"/>
        <v>53533.19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7">
        <v>46027.0</v>
      </c>
      <c r="B9" s="8" t="s">
        <v>13</v>
      </c>
      <c r="C9" s="8">
        <v>70.0</v>
      </c>
      <c r="D9" s="8">
        <v>102.0</v>
      </c>
      <c r="E9" s="10"/>
      <c r="F9" s="105" t="s">
        <v>227</v>
      </c>
      <c r="G9" s="106">
        <v>46007.0</v>
      </c>
      <c r="H9" s="168"/>
      <c r="I9" s="169">
        <v>9750.0</v>
      </c>
      <c r="J9" s="14">
        <f t="shared" si="1"/>
        <v>63283.19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7">
        <v>46027.0</v>
      </c>
      <c r="B10" s="8" t="s">
        <v>13</v>
      </c>
      <c r="C10" s="8">
        <v>70.0</v>
      </c>
      <c r="D10" s="8">
        <v>102.0</v>
      </c>
      <c r="E10" s="10"/>
      <c r="F10" s="105" t="s">
        <v>228</v>
      </c>
      <c r="G10" s="106">
        <v>45979.0</v>
      </c>
      <c r="H10" s="168"/>
      <c r="I10" s="169">
        <v>15000.0</v>
      </c>
      <c r="J10" s="14">
        <f t="shared" si="1"/>
        <v>78283.19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7">
        <v>46027.0</v>
      </c>
      <c r="B11" s="8" t="s">
        <v>13</v>
      </c>
      <c r="C11" s="8">
        <v>70.0</v>
      </c>
      <c r="D11" s="8">
        <v>102.0</v>
      </c>
      <c r="E11" s="10"/>
      <c r="F11" s="105" t="s">
        <v>229</v>
      </c>
      <c r="G11" s="106">
        <v>46022.0</v>
      </c>
      <c r="H11" s="168"/>
      <c r="I11" s="169">
        <v>20311.0</v>
      </c>
      <c r="J11" s="14">
        <f t="shared" si="1"/>
        <v>98594.19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67">
        <v>46027.0</v>
      </c>
      <c r="B12" s="8" t="s">
        <v>13</v>
      </c>
      <c r="C12" s="8">
        <v>70.0</v>
      </c>
      <c r="D12" s="8">
        <v>102.0</v>
      </c>
      <c r="E12" s="10"/>
      <c r="F12" s="105" t="s">
        <v>230</v>
      </c>
      <c r="G12" s="106">
        <v>46022.0</v>
      </c>
      <c r="H12" s="168"/>
      <c r="I12" s="169">
        <v>8811.0</v>
      </c>
      <c r="J12" s="14">
        <f t="shared" si="1"/>
        <v>107405.19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67">
        <v>46027.0</v>
      </c>
      <c r="B13" s="8" t="s">
        <v>13</v>
      </c>
      <c r="C13" s="8">
        <v>70.0</v>
      </c>
      <c r="D13" s="8">
        <v>102.0</v>
      </c>
      <c r="E13" s="10"/>
      <c r="F13" s="105" t="s">
        <v>231</v>
      </c>
      <c r="G13" s="106">
        <v>46022.0</v>
      </c>
      <c r="H13" s="168"/>
      <c r="I13" s="169">
        <v>10696.0</v>
      </c>
      <c r="J13" s="14">
        <f t="shared" si="1"/>
        <v>118101.19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67">
        <v>46027.0</v>
      </c>
      <c r="B14" s="8" t="s">
        <v>13</v>
      </c>
      <c r="C14" s="8">
        <v>70.0</v>
      </c>
      <c r="D14" s="8">
        <v>102.0</v>
      </c>
      <c r="E14" s="10"/>
      <c r="F14" s="105" t="s">
        <v>232</v>
      </c>
      <c r="G14" s="106">
        <v>46022.0</v>
      </c>
      <c r="H14" s="168"/>
      <c r="I14" s="169">
        <v>334.0</v>
      </c>
      <c r="J14" s="14">
        <f t="shared" si="1"/>
        <v>118435.19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67">
        <v>46027.0</v>
      </c>
      <c r="B15" s="8" t="s">
        <v>13</v>
      </c>
      <c r="C15" s="8">
        <v>70.0</v>
      </c>
      <c r="D15" s="8">
        <v>102.0</v>
      </c>
      <c r="E15" s="10"/>
      <c r="F15" s="105" t="s">
        <v>233</v>
      </c>
      <c r="G15" s="106">
        <v>46022.0</v>
      </c>
      <c r="H15" s="168"/>
      <c r="I15" s="169">
        <v>10983.0</v>
      </c>
      <c r="J15" s="14">
        <f t="shared" si="1"/>
        <v>129418.19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67">
        <v>46027.0</v>
      </c>
      <c r="B16" s="8" t="s">
        <v>13</v>
      </c>
      <c r="C16" s="8">
        <v>70.0</v>
      </c>
      <c r="D16" s="8">
        <v>102.0</v>
      </c>
      <c r="E16" s="10"/>
      <c r="F16" s="105" t="s">
        <v>234</v>
      </c>
      <c r="G16" s="106">
        <v>46022.0</v>
      </c>
      <c r="H16" s="168"/>
      <c r="I16" s="169">
        <v>531.0</v>
      </c>
      <c r="J16" s="14">
        <f t="shared" si="1"/>
        <v>129949.19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67">
        <v>46027.0</v>
      </c>
      <c r="B17" s="8" t="s">
        <v>13</v>
      </c>
      <c r="C17" s="8">
        <v>70.0</v>
      </c>
      <c r="D17" s="8">
        <v>102.0</v>
      </c>
      <c r="E17" s="10"/>
      <c r="F17" s="105" t="s">
        <v>235</v>
      </c>
      <c r="G17" s="106">
        <v>46024.0</v>
      </c>
      <c r="H17" s="168"/>
      <c r="I17" s="169">
        <v>5376.0</v>
      </c>
      <c r="J17" s="14">
        <f t="shared" si="1"/>
        <v>135325.19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67">
        <v>46027.0</v>
      </c>
      <c r="B18" s="8" t="s">
        <v>13</v>
      </c>
      <c r="C18" s="8">
        <v>70.0</v>
      </c>
      <c r="D18" s="8">
        <v>102.0</v>
      </c>
      <c r="E18" s="10"/>
      <c r="F18" s="105" t="s">
        <v>236</v>
      </c>
      <c r="G18" s="170">
        <v>46024.0</v>
      </c>
      <c r="H18" s="168"/>
      <c r="I18" s="169">
        <v>5643.0</v>
      </c>
      <c r="J18" s="14">
        <f t="shared" si="1"/>
        <v>140968.19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67">
        <v>46027.0</v>
      </c>
      <c r="B19" s="8" t="s">
        <v>3</v>
      </c>
      <c r="C19" s="8">
        <v>0.0</v>
      </c>
      <c r="D19" s="8">
        <v>510.0</v>
      </c>
      <c r="E19" s="32">
        <v>1.0</v>
      </c>
      <c r="F19" s="27" t="s">
        <v>237</v>
      </c>
      <c r="G19" s="29"/>
      <c r="H19" s="171">
        <v>120323.17</v>
      </c>
      <c r="I19" s="172"/>
      <c r="J19" s="14">
        <f t="shared" si="1"/>
        <v>20645.02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67">
        <v>46027.0</v>
      </c>
      <c r="B20" s="173" t="s">
        <v>3</v>
      </c>
      <c r="C20" s="173">
        <v>10.0</v>
      </c>
      <c r="D20" s="173">
        <v>510.0</v>
      </c>
      <c r="E20" s="32">
        <v>2.0</v>
      </c>
      <c r="F20" s="174" t="s">
        <v>238</v>
      </c>
      <c r="G20" s="29"/>
      <c r="H20" s="171">
        <v>13065.01</v>
      </c>
      <c r="I20" s="172"/>
      <c r="J20" s="14">
        <f t="shared" si="1"/>
        <v>7580.01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67">
        <v>46029.0</v>
      </c>
      <c r="B21" s="8" t="s">
        <v>13</v>
      </c>
      <c r="C21" s="8">
        <v>70.0</v>
      </c>
      <c r="D21" s="8">
        <v>102.0</v>
      </c>
      <c r="E21" s="10"/>
      <c r="F21" s="105" t="s">
        <v>239</v>
      </c>
      <c r="G21" s="106">
        <v>46014.0</v>
      </c>
      <c r="H21" s="107"/>
      <c r="I21" s="108">
        <v>21572.0</v>
      </c>
      <c r="J21" s="14">
        <f t="shared" si="1"/>
        <v>29152.01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67">
        <v>46029.0</v>
      </c>
      <c r="B22" s="8" t="s">
        <v>13</v>
      </c>
      <c r="C22" s="8">
        <v>70.0</v>
      </c>
      <c r="D22" s="8">
        <v>102.0</v>
      </c>
      <c r="E22" s="10"/>
      <c r="F22" s="154" t="s">
        <v>222</v>
      </c>
      <c r="G22" s="106">
        <v>45994.0</v>
      </c>
      <c r="H22" s="107"/>
      <c r="I22" s="108">
        <v>10000.0</v>
      </c>
      <c r="J22" s="14">
        <f t="shared" si="1"/>
        <v>39152.01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67">
        <v>46029.0</v>
      </c>
      <c r="B23" s="8" t="s">
        <v>13</v>
      </c>
      <c r="C23" s="8">
        <v>70.0</v>
      </c>
      <c r="D23" s="8">
        <v>102.0</v>
      </c>
      <c r="E23" s="10"/>
      <c r="F23" s="105" t="s">
        <v>240</v>
      </c>
      <c r="G23" s="106">
        <v>46003.0</v>
      </c>
      <c r="H23" s="107"/>
      <c r="I23" s="108">
        <v>300.0</v>
      </c>
      <c r="J23" s="14">
        <f t="shared" si="1"/>
        <v>39452.01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67">
        <v>46029.0</v>
      </c>
      <c r="B24" s="8" t="s">
        <v>13</v>
      </c>
      <c r="C24" s="8">
        <v>70.0</v>
      </c>
      <c r="D24" s="8">
        <v>102.0</v>
      </c>
      <c r="E24" s="10"/>
      <c r="F24" s="105" t="s">
        <v>241</v>
      </c>
      <c r="G24" s="106">
        <v>46020.0</v>
      </c>
      <c r="H24" s="107"/>
      <c r="I24" s="108">
        <v>1145.0</v>
      </c>
      <c r="J24" s="14">
        <f t="shared" si="1"/>
        <v>40597.01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67">
        <v>46029.0</v>
      </c>
      <c r="B25" s="8" t="s">
        <v>13</v>
      </c>
      <c r="C25" s="8">
        <v>70.0</v>
      </c>
      <c r="D25" s="8">
        <v>102.0</v>
      </c>
      <c r="E25" s="10"/>
      <c r="F25" s="105" t="s">
        <v>242</v>
      </c>
      <c r="G25" s="106">
        <v>46029.0</v>
      </c>
      <c r="H25" s="107"/>
      <c r="I25" s="108">
        <v>204.0</v>
      </c>
      <c r="J25" s="14">
        <f t="shared" si="1"/>
        <v>40801.01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67">
        <v>46029.0</v>
      </c>
      <c r="B26" s="8" t="s">
        <v>13</v>
      </c>
      <c r="C26" s="8">
        <v>70.0</v>
      </c>
      <c r="D26" s="8">
        <v>102.0</v>
      </c>
      <c r="E26" s="10"/>
      <c r="F26" s="105" t="s">
        <v>243</v>
      </c>
      <c r="G26" s="106">
        <v>45992.0</v>
      </c>
      <c r="H26" s="107"/>
      <c r="I26" s="108">
        <v>14783.44</v>
      </c>
      <c r="J26" s="14">
        <f t="shared" si="1"/>
        <v>55584.45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67">
        <v>46029.0</v>
      </c>
      <c r="B27" s="8" t="s">
        <v>13</v>
      </c>
      <c r="C27" s="8">
        <v>70.0</v>
      </c>
      <c r="D27" s="8">
        <v>102.0</v>
      </c>
      <c r="E27" s="10"/>
      <c r="F27" s="105" t="s">
        <v>243</v>
      </c>
      <c r="G27" s="106">
        <v>45985.0</v>
      </c>
      <c r="H27" s="107"/>
      <c r="I27" s="108">
        <v>16918.7</v>
      </c>
      <c r="J27" s="14">
        <f t="shared" si="1"/>
        <v>72503.15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67">
        <v>46029.0</v>
      </c>
      <c r="B28" s="8" t="s">
        <v>13</v>
      </c>
      <c r="C28" s="8">
        <v>70.0</v>
      </c>
      <c r="D28" s="8">
        <v>102.0</v>
      </c>
      <c r="E28" s="10"/>
      <c r="F28" s="105" t="s">
        <v>244</v>
      </c>
      <c r="G28" s="106">
        <v>46027.0</v>
      </c>
      <c r="H28" s="107"/>
      <c r="I28" s="108">
        <v>1010.19</v>
      </c>
      <c r="J28" s="14">
        <f t="shared" si="1"/>
        <v>73513.34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67">
        <v>46029.0</v>
      </c>
      <c r="B29" s="8" t="s">
        <v>13</v>
      </c>
      <c r="C29" s="8">
        <v>70.0</v>
      </c>
      <c r="D29" s="8">
        <v>102.0</v>
      </c>
      <c r="E29" s="10"/>
      <c r="F29" s="105" t="s">
        <v>244</v>
      </c>
      <c r="G29" s="106">
        <v>46027.0</v>
      </c>
      <c r="H29" s="107"/>
      <c r="I29" s="108">
        <v>1498.76</v>
      </c>
      <c r="J29" s="14">
        <f t="shared" si="1"/>
        <v>75012.1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67">
        <v>46029.0</v>
      </c>
      <c r="B30" s="8" t="s">
        <v>13</v>
      </c>
      <c r="C30" s="8">
        <v>70.0</v>
      </c>
      <c r="D30" s="8">
        <v>102.0</v>
      </c>
      <c r="E30" s="10"/>
      <c r="F30" s="105" t="s">
        <v>244</v>
      </c>
      <c r="G30" s="106">
        <v>46027.0</v>
      </c>
      <c r="H30" s="107"/>
      <c r="I30" s="108">
        <v>1864.08</v>
      </c>
      <c r="J30" s="14">
        <f t="shared" si="1"/>
        <v>76876.18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67">
        <v>46029.0</v>
      </c>
      <c r="B31" s="8" t="s">
        <v>245</v>
      </c>
      <c r="C31" s="8">
        <v>70.0</v>
      </c>
      <c r="D31" s="8">
        <v>102.0</v>
      </c>
      <c r="E31" s="10"/>
      <c r="F31" s="105" t="s">
        <v>243</v>
      </c>
      <c r="G31" s="106">
        <v>45996.0</v>
      </c>
      <c r="H31" s="107"/>
      <c r="I31" s="108">
        <v>4521.0</v>
      </c>
      <c r="J31" s="14">
        <f t="shared" si="1"/>
        <v>81397.18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67">
        <v>46029.0</v>
      </c>
      <c r="B32" s="8" t="s">
        <v>13</v>
      </c>
      <c r="C32" s="8">
        <v>70.0</v>
      </c>
      <c r="D32" s="8">
        <v>102.0</v>
      </c>
      <c r="E32" s="10"/>
      <c r="F32" s="105" t="s">
        <v>243</v>
      </c>
      <c r="G32" s="106">
        <v>45996.0</v>
      </c>
      <c r="H32" s="107"/>
      <c r="I32" s="108">
        <v>17334.25</v>
      </c>
      <c r="J32" s="14">
        <f t="shared" si="1"/>
        <v>98731.43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67">
        <v>46029.0</v>
      </c>
      <c r="B33" s="8" t="s">
        <v>13</v>
      </c>
      <c r="C33" s="8">
        <v>70.0</v>
      </c>
      <c r="D33" s="8">
        <v>102.0</v>
      </c>
      <c r="E33" s="10"/>
      <c r="F33" s="105" t="s">
        <v>243</v>
      </c>
      <c r="G33" s="106">
        <v>45996.0</v>
      </c>
      <c r="H33" s="107"/>
      <c r="I33" s="108">
        <v>4223.16</v>
      </c>
      <c r="J33" s="14">
        <f t="shared" si="1"/>
        <v>102954.59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67">
        <v>46029.0</v>
      </c>
      <c r="B34" s="8" t="s">
        <v>13</v>
      </c>
      <c r="C34" s="8">
        <v>70.0</v>
      </c>
      <c r="D34" s="8">
        <v>102.0</v>
      </c>
      <c r="E34" s="10"/>
      <c r="F34" s="105" t="s">
        <v>244</v>
      </c>
      <c r="G34" s="106">
        <v>46027.0</v>
      </c>
      <c r="H34" s="107"/>
      <c r="I34" s="108">
        <v>1544.4</v>
      </c>
      <c r="J34" s="14">
        <f t="shared" si="1"/>
        <v>104498.99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67">
        <v>46029.0</v>
      </c>
      <c r="B35" s="8" t="s">
        <v>13</v>
      </c>
      <c r="C35" s="8">
        <v>70.0</v>
      </c>
      <c r="D35" s="8">
        <v>102.0</v>
      </c>
      <c r="E35" s="10"/>
      <c r="F35" s="105" t="s">
        <v>243</v>
      </c>
      <c r="G35" s="106">
        <v>45996.0</v>
      </c>
      <c r="H35" s="107"/>
      <c r="I35" s="108">
        <v>10975.02</v>
      </c>
      <c r="J35" s="14">
        <f t="shared" si="1"/>
        <v>115474.01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67">
        <v>46029.0</v>
      </c>
      <c r="B36" s="8" t="s">
        <v>13</v>
      </c>
      <c r="C36" s="8">
        <v>70.0</v>
      </c>
      <c r="D36" s="8">
        <v>102.0</v>
      </c>
      <c r="E36" s="10"/>
      <c r="F36" s="105" t="s">
        <v>243</v>
      </c>
      <c r="G36" s="106">
        <v>45985.0</v>
      </c>
      <c r="H36" s="107"/>
      <c r="I36" s="108">
        <v>15312.0</v>
      </c>
      <c r="J36" s="14">
        <f t="shared" si="1"/>
        <v>130786.01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7">
        <v>46029.0</v>
      </c>
      <c r="B37" s="8" t="s">
        <v>13</v>
      </c>
      <c r="C37" s="8">
        <v>70.0</v>
      </c>
      <c r="D37" s="8">
        <v>102.0</v>
      </c>
      <c r="E37" s="10"/>
      <c r="F37" s="105" t="s">
        <v>243</v>
      </c>
      <c r="G37" s="106">
        <v>45992.0</v>
      </c>
      <c r="H37" s="107"/>
      <c r="I37" s="108">
        <v>14352.0</v>
      </c>
      <c r="J37" s="14">
        <f t="shared" si="1"/>
        <v>145138.01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67">
        <v>46029.0</v>
      </c>
      <c r="B38" s="8" t="s">
        <v>13</v>
      </c>
      <c r="C38" s="8">
        <v>70.0</v>
      </c>
      <c r="D38" s="8">
        <v>102.0</v>
      </c>
      <c r="E38" s="10"/>
      <c r="F38" s="105" t="s">
        <v>243</v>
      </c>
      <c r="G38" s="106">
        <v>45992.0</v>
      </c>
      <c r="H38" s="107"/>
      <c r="I38" s="108">
        <v>4119.0</v>
      </c>
      <c r="J38" s="14">
        <f t="shared" si="1"/>
        <v>149257.01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67">
        <v>46029.0</v>
      </c>
      <c r="B39" s="8" t="s">
        <v>13</v>
      </c>
      <c r="C39" s="8">
        <v>70.0</v>
      </c>
      <c r="D39" s="8">
        <v>102.0</v>
      </c>
      <c r="E39" s="10"/>
      <c r="F39" s="105" t="s">
        <v>243</v>
      </c>
      <c r="G39" s="106">
        <v>45992.0</v>
      </c>
      <c r="H39" s="107"/>
      <c r="I39" s="108">
        <v>17472.0</v>
      </c>
      <c r="J39" s="14">
        <f t="shared" si="1"/>
        <v>166729.01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67">
        <v>46029.0</v>
      </c>
      <c r="B40" s="8" t="s">
        <v>13</v>
      </c>
      <c r="C40" s="8">
        <v>70.0</v>
      </c>
      <c r="D40" s="8">
        <v>102.0</v>
      </c>
      <c r="E40" s="10"/>
      <c r="F40" s="105" t="s">
        <v>246</v>
      </c>
      <c r="G40" s="106">
        <v>46027.0</v>
      </c>
      <c r="H40" s="107"/>
      <c r="I40" s="108">
        <v>10443.0</v>
      </c>
      <c r="J40" s="14">
        <f t="shared" si="1"/>
        <v>177172.01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67">
        <v>46029.0</v>
      </c>
      <c r="B41" s="8" t="s">
        <v>13</v>
      </c>
      <c r="C41" s="8">
        <v>70.0</v>
      </c>
      <c r="D41" s="8">
        <v>102.0</v>
      </c>
      <c r="E41" s="10"/>
      <c r="F41" s="105" t="s">
        <v>247</v>
      </c>
      <c r="G41" s="106">
        <v>46006.0</v>
      </c>
      <c r="H41" s="107"/>
      <c r="I41" s="108">
        <v>8332.0</v>
      </c>
      <c r="J41" s="14">
        <f t="shared" si="1"/>
        <v>185504.01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67">
        <v>46029.0</v>
      </c>
      <c r="B42" s="8" t="s">
        <v>13</v>
      </c>
      <c r="C42" s="8">
        <v>70.0</v>
      </c>
      <c r="D42" s="8">
        <v>102.0</v>
      </c>
      <c r="E42" s="10"/>
      <c r="F42" s="105" t="s">
        <v>248</v>
      </c>
      <c r="G42" s="106">
        <v>46027.0</v>
      </c>
      <c r="H42" s="107"/>
      <c r="I42" s="108">
        <v>11898.5</v>
      </c>
      <c r="J42" s="14">
        <f t="shared" si="1"/>
        <v>197402.51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67">
        <v>46029.0</v>
      </c>
      <c r="B43" s="8" t="s">
        <v>13</v>
      </c>
      <c r="C43" s="8">
        <v>70.0</v>
      </c>
      <c r="D43" s="8">
        <v>102.0</v>
      </c>
      <c r="E43" s="10"/>
      <c r="F43" s="105" t="s">
        <v>249</v>
      </c>
      <c r="G43" s="106">
        <v>46027.0</v>
      </c>
      <c r="H43" s="107"/>
      <c r="I43" s="108">
        <v>1200.0</v>
      </c>
      <c r="J43" s="14">
        <f t="shared" si="1"/>
        <v>198602.51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67">
        <v>46029.0</v>
      </c>
      <c r="B44" s="8" t="s">
        <v>13</v>
      </c>
      <c r="C44" s="8">
        <v>70.0</v>
      </c>
      <c r="D44" s="8">
        <v>102.0</v>
      </c>
      <c r="E44" s="10"/>
      <c r="F44" s="105" t="s">
        <v>250</v>
      </c>
      <c r="G44" s="106">
        <v>46027.0</v>
      </c>
      <c r="H44" s="107"/>
      <c r="I44" s="108">
        <v>2641.5</v>
      </c>
      <c r="J44" s="14">
        <f t="shared" si="1"/>
        <v>201244.01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67">
        <v>46029.0</v>
      </c>
      <c r="B45" s="8" t="s">
        <v>13</v>
      </c>
      <c r="C45" s="8">
        <v>70.0</v>
      </c>
      <c r="D45" s="8">
        <v>102.0</v>
      </c>
      <c r="E45" s="10"/>
      <c r="F45" s="105" t="s">
        <v>251</v>
      </c>
      <c r="G45" s="106">
        <v>46027.0</v>
      </c>
      <c r="H45" s="107"/>
      <c r="I45" s="108">
        <v>3470.0</v>
      </c>
      <c r="J45" s="14">
        <f t="shared" si="1"/>
        <v>204714.01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67">
        <v>46029.0</v>
      </c>
      <c r="B46" s="8" t="s">
        <v>3</v>
      </c>
      <c r="C46" s="8">
        <v>50.0</v>
      </c>
      <c r="D46" s="8">
        <v>510.0</v>
      </c>
      <c r="E46" s="32">
        <v>3.0</v>
      </c>
      <c r="F46" s="27" t="s">
        <v>252</v>
      </c>
      <c r="G46" s="29"/>
      <c r="H46" s="15">
        <v>9891.4</v>
      </c>
      <c r="I46" s="14"/>
      <c r="J46" s="14">
        <f t="shared" si="1"/>
        <v>194822.61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67">
        <v>46029.0</v>
      </c>
      <c r="B47" s="8" t="s">
        <v>3</v>
      </c>
      <c r="C47" s="8">
        <v>30.0</v>
      </c>
      <c r="D47" s="8">
        <v>510.0</v>
      </c>
      <c r="E47" s="32">
        <v>4.0</v>
      </c>
      <c r="F47" s="27" t="s">
        <v>252</v>
      </c>
      <c r="G47" s="29"/>
      <c r="H47" s="15">
        <v>88922.85</v>
      </c>
      <c r="I47" s="14"/>
      <c r="J47" s="14">
        <f t="shared" si="1"/>
        <v>105899.76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67">
        <v>46029.0</v>
      </c>
      <c r="B48" s="8" t="s">
        <v>31</v>
      </c>
      <c r="C48" s="10"/>
      <c r="D48" s="8" t="s">
        <v>32</v>
      </c>
      <c r="E48" s="10"/>
      <c r="F48" s="37" t="s">
        <v>56</v>
      </c>
      <c r="G48" s="38"/>
      <c r="H48" s="39">
        <v>100000.0</v>
      </c>
      <c r="I48" s="14"/>
      <c r="J48" s="14">
        <f t="shared" si="1"/>
        <v>5899.76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67">
        <v>46030.0</v>
      </c>
      <c r="B49" s="8" t="s">
        <v>13</v>
      </c>
      <c r="C49" s="8">
        <v>70.0</v>
      </c>
      <c r="D49" s="8">
        <v>102.0</v>
      </c>
      <c r="E49" s="10"/>
      <c r="F49" s="154" t="s">
        <v>253</v>
      </c>
      <c r="G49" s="106">
        <v>46000.0</v>
      </c>
      <c r="H49" s="107"/>
      <c r="I49" s="108">
        <v>8691.0</v>
      </c>
      <c r="J49" s="14">
        <f t="shared" si="1"/>
        <v>14590.76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67">
        <v>46030.0</v>
      </c>
      <c r="B50" s="8" t="s">
        <v>13</v>
      </c>
      <c r="C50" s="8">
        <v>70.0</v>
      </c>
      <c r="D50" s="8">
        <v>102.0</v>
      </c>
      <c r="E50" s="10"/>
      <c r="F50" s="154" t="s">
        <v>254</v>
      </c>
      <c r="G50" s="106">
        <v>46014.0</v>
      </c>
      <c r="H50" s="107"/>
      <c r="I50" s="108">
        <v>3410.0</v>
      </c>
      <c r="J50" s="14">
        <f t="shared" si="1"/>
        <v>18000.76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67">
        <v>46030.0</v>
      </c>
      <c r="B51" s="8" t="s">
        <v>13</v>
      </c>
      <c r="C51" s="8">
        <v>70.0</v>
      </c>
      <c r="D51" s="8">
        <v>102.0</v>
      </c>
      <c r="E51" s="10"/>
      <c r="F51" s="154" t="s">
        <v>255</v>
      </c>
      <c r="G51" s="106">
        <v>46028.0</v>
      </c>
      <c r="H51" s="107"/>
      <c r="I51" s="108">
        <v>665.0</v>
      </c>
      <c r="J51" s="14">
        <f t="shared" si="1"/>
        <v>18665.76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67">
        <v>46030.0</v>
      </c>
      <c r="B52" s="8" t="s">
        <v>13</v>
      </c>
      <c r="C52" s="8">
        <v>70.0</v>
      </c>
      <c r="D52" s="8">
        <v>102.0</v>
      </c>
      <c r="E52" s="10"/>
      <c r="F52" s="154" t="s">
        <v>256</v>
      </c>
      <c r="G52" s="175" t="s">
        <v>257</v>
      </c>
      <c r="H52" s="107"/>
      <c r="I52" s="108">
        <v>1438.0</v>
      </c>
      <c r="J52" s="14">
        <f t="shared" si="1"/>
        <v>20103.76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67">
        <v>46030.0</v>
      </c>
      <c r="B53" s="8" t="s">
        <v>13</v>
      </c>
      <c r="C53" s="8">
        <v>70.0</v>
      </c>
      <c r="D53" s="8">
        <v>102.0</v>
      </c>
      <c r="E53" s="10"/>
      <c r="F53" s="154" t="s">
        <v>226</v>
      </c>
      <c r="G53" s="106">
        <v>46007.0</v>
      </c>
      <c r="H53" s="107"/>
      <c r="I53" s="108">
        <v>4677.0</v>
      </c>
      <c r="J53" s="14">
        <f t="shared" si="1"/>
        <v>24780.76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67">
        <v>46030.0</v>
      </c>
      <c r="B54" s="8" t="s">
        <v>13</v>
      </c>
      <c r="C54" s="8">
        <v>70.0</v>
      </c>
      <c r="D54" s="8">
        <v>102.0</v>
      </c>
      <c r="E54" s="10"/>
      <c r="F54" s="154" t="s">
        <v>234</v>
      </c>
      <c r="G54" s="106">
        <v>46001.0</v>
      </c>
      <c r="H54" s="107"/>
      <c r="I54" s="108">
        <v>19000.0</v>
      </c>
      <c r="J54" s="14">
        <f t="shared" si="1"/>
        <v>43780.76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67">
        <v>46030.0</v>
      </c>
      <c r="B55" s="8" t="s">
        <v>13</v>
      </c>
      <c r="C55" s="8">
        <v>70.0</v>
      </c>
      <c r="D55" s="8">
        <v>102.0</v>
      </c>
      <c r="E55" s="10"/>
      <c r="F55" s="154" t="s">
        <v>258</v>
      </c>
      <c r="G55" s="106">
        <v>45988.0</v>
      </c>
      <c r="H55" s="107"/>
      <c r="I55" s="108">
        <v>61350.0</v>
      </c>
      <c r="J55" s="14">
        <f t="shared" si="1"/>
        <v>105130.76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67">
        <v>46030.0</v>
      </c>
      <c r="B56" s="8" t="s">
        <v>31</v>
      </c>
      <c r="C56" s="10"/>
      <c r="D56" s="8" t="s">
        <v>32</v>
      </c>
      <c r="E56" s="10"/>
      <c r="F56" s="66" t="s">
        <v>259</v>
      </c>
      <c r="G56" s="67"/>
      <c r="H56" s="69">
        <v>100000.0</v>
      </c>
      <c r="I56" s="14"/>
      <c r="J56" s="14">
        <f t="shared" si="1"/>
        <v>5130.76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67">
        <v>46031.0</v>
      </c>
      <c r="B57" s="8" t="s">
        <v>13</v>
      </c>
      <c r="C57" s="8">
        <v>70.0</v>
      </c>
      <c r="D57" s="8">
        <v>102.0</v>
      </c>
      <c r="E57" s="10"/>
      <c r="F57" s="105" t="s">
        <v>260</v>
      </c>
      <c r="G57" s="106">
        <v>45663.0</v>
      </c>
      <c r="H57" s="107"/>
      <c r="I57" s="108">
        <v>70.5</v>
      </c>
      <c r="J57" s="14">
        <f t="shared" si="1"/>
        <v>5201.26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67">
        <v>46031.0</v>
      </c>
      <c r="B58" s="8" t="s">
        <v>13</v>
      </c>
      <c r="C58" s="8">
        <v>70.0</v>
      </c>
      <c r="D58" s="8">
        <v>102.0</v>
      </c>
      <c r="E58" s="10"/>
      <c r="F58" s="105" t="s">
        <v>234</v>
      </c>
      <c r="G58" s="106">
        <v>46029.0</v>
      </c>
      <c r="H58" s="107"/>
      <c r="I58" s="108">
        <v>224.0</v>
      </c>
      <c r="J58" s="14">
        <f t="shared" si="1"/>
        <v>5425.26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67">
        <v>46031.0</v>
      </c>
      <c r="B59" s="8" t="s">
        <v>13</v>
      </c>
      <c r="C59" s="8">
        <v>70.0</v>
      </c>
      <c r="D59" s="8">
        <v>102.0</v>
      </c>
      <c r="E59" s="10"/>
      <c r="F59" s="105" t="s">
        <v>222</v>
      </c>
      <c r="G59" s="106">
        <v>46029.0</v>
      </c>
      <c r="H59" s="107"/>
      <c r="I59" s="108">
        <v>3003.0</v>
      </c>
      <c r="J59" s="14">
        <f t="shared" si="1"/>
        <v>8428.26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67">
        <v>46031.0</v>
      </c>
      <c r="B60" s="8" t="s">
        <v>13</v>
      </c>
      <c r="C60" s="8">
        <v>70.0</v>
      </c>
      <c r="D60" s="8">
        <v>102.0</v>
      </c>
      <c r="E60" s="10"/>
      <c r="F60" s="105" t="s">
        <v>222</v>
      </c>
      <c r="G60" s="106">
        <v>46029.0</v>
      </c>
      <c r="H60" s="107"/>
      <c r="I60" s="108">
        <v>495.0</v>
      </c>
      <c r="J60" s="14">
        <f t="shared" si="1"/>
        <v>8923.26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67">
        <v>46031.0</v>
      </c>
      <c r="B61" s="8" t="s">
        <v>13</v>
      </c>
      <c r="C61" s="8">
        <v>70.0</v>
      </c>
      <c r="D61" s="8">
        <v>102.0</v>
      </c>
      <c r="E61" s="10"/>
      <c r="F61" s="105" t="s">
        <v>261</v>
      </c>
      <c r="G61" s="106">
        <v>46028.0</v>
      </c>
      <c r="H61" s="107"/>
      <c r="I61" s="108">
        <v>74196.0</v>
      </c>
      <c r="J61" s="14">
        <f t="shared" si="1"/>
        <v>83119.26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67">
        <v>46031.0</v>
      </c>
      <c r="B62" s="8" t="s">
        <v>13</v>
      </c>
      <c r="C62" s="8">
        <v>70.0</v>
      </c>
      <c r="D62" s="8">
        <v>102.0</v>
      </c>
      <c r="E62" s="10"/>
      <c r="F62" s="154" t="s">
        <v>262</v>
      </c>
      <c r="G62" s="106">
        <v>46002.0</v>
      </c>
      <c r="H62" s="107"/>
      <c r="I62" s="108">
        <v>6641.47</v>
      </c>
      <c r="J62" s="14">
        <f t="shared" si="1"/>
        <v>89760.73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67">
        <v>46031.0</v>
      </c>
      <c r="B63" s="8" t="s">
        <v>13</v>
      </c>
      <c r="C63" s="8">
        <v>70.0</v>
      </c>
      <c r="D63" s="8">
        <v>102.0</v>
      </c>
      <c r="E63" s="10"/>
      <c r="F63" s="154" t="s">
        <v>262</v>
      </c>
      <c r="G63" s="106">
        <v>46009.0</v>
      </c>
      <c r="H63" s="107"/>
      <c r="I63" s="108">
        <v>8449.16</v>
      </c>
      <c r="J63" s="14">
        <f t="shared" si="1"/>
        <v>98209.89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67">
        <v>46034.0</v>
      </c>
      <c r="B64" s="8" t="s">
        <v>13</v>
      </c>
      <c r="C64" s="8">
        <v>70.0</v>
      </c>
      <c r="D64" s="8">
        <v>102.0</v>
      </c>
      <c r="E64" s="10"/>
      <c r="F64" s="105" t="s">
        <v>231</v>
      </c>
      <c r="G64" s="106">
        <v>46002.0</v>
      </c>
      <c r="H64" s="107"/>
      <c r="I64" s="108">
        <v>28910.0</v>
      </c>
      <c r="J64" s="14">
        <f t="shared" si="1"/>
        <v>127119.89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67">
        <v>46034.0</v>
      </c>
      <c r="B65" s="8" t="s">
        <v>13</v>
      </c>
      <c r="C65" s="8">
        <v>70.0</v>
      </c>
      <c r="D65" s="8">
        <v>102.0</v>
      </c>
      <c r="E65" s="10"/>
      <c r="F65" s="105" t="s">
        <v>229</v>
      </c>
      <c r="G65" s="106">
        <v>45988.0</v>
      </c>
      <c r="H65" s="107"/>
      <c r="I65" s="108">
        <v>19873.0</v>
      </c>
      <c r="J65" s="14">
        <f t="shared" si="1"/>
        <v>146992.89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67">
        <v>46034.0</v>
      </c>
      <c r="B66" s="8" t="s">
        <v>13</v>
      </c>
      <c r="C66" s="8">
        <v>70.0</v>
      </c>
      <c r="D66" s="8">
        <v>102.0</v>
      </c>
      <c r="E66" s="10"/>
      <c r="F66" s="105" t="s">
        <v>230</v>
      </c>
      <c r="G66" s="106">
        <v>46030.0</v>
      </c>
      <c r="H66" s="107"/>
      <c r="I66" s="108">
        <v>2818.0</v>
      </c>
      <c r="J66" s="14">
        <f t="shared" si="1"/>
        <v>149810.89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67">
        <v>46034.0</v>
      </c>
      <c r="B67" s="8" t="s">
        <v>13</v>
      </c>
      <c r="C67" s="8">
        <v>70.0</v>
      </c>
      <c r="D67" s="8">
        <v>102.0</v>
      </c>
      <c r="E67" s="10"/>
      <c r="F67" s="105" t="s">
        <v>263</v>
      </c>
      <c r="G67" s="106">
        <v>46030.0</v>
      </c>
      <c r="H67" s="107"/>
      <c r="I67" s="108">
        <v>9867.5</v>
      </c>
      <c r="J67" s="14">
        <f t="shared" si="1"/>
        <v>159678.39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67">
        <v>46034.0</v>
      </c>
      <c r="B68" s="8" t="s">
        <v>13</v>
      </c>
      <c r="C68" s="8">
        <v>70.0</v>
      </c>
      <c r="D68" s="8">
        <v>102.0</v>
      </c>
      <c r="E68" s="10"/>
      <c r="F68" s="105" t="s">
        <v>233</v>
      </c>
      <c r="G68" s="106">
        <v>46030.0</v>
      </c>
      <c r="H68" s="107"/>
      <c r="I68" s="108">
        <v>15535.0</v>
      </c>
      <c r="J68" s="14">
        <f t="shared" si="1"/>
        <v>175213.39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67">
        <v>46034.0</v>
      </c>
      <c r="B69" s="8" t="s">
        <v>13</v>
      </c>
      <c r="C69" s="8">
        <v>70.0</v>
      </c>
      <c r="D69" s="8">
        <v>102.0</v>
      </c>
      <c r="E69" s="10"/>
      <c r="F69" s="105" t="s">
        <v>229</v>
      </c>
      <c r="G69" s="106">
        <v>46030.0</v>
      </c>
      <c r="H69" s="107"/>
      <c r="I69" s="108">
        <v>21765.0</v>
      </c>
      <c r="J69" s="14">
        <f t="shared" si="1"/>
        <v>196978.39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67">
        <v>46034.0</v>
      </c>
      <c r="B70" s="8" t="s">
        <v>13</v>
      </c>
      <c r="C70" s="8">
        <v>70.0</v>
      </c>
      <c r="D70" s="8">
        <v>102.0</v>
      </c>
      <c r="E70" s="10"/>
      <c r="F70" s="105" t="s">
        <v>264</v>
      </c>
      <c r="G70" s="106">
        <v>46001.0</v>
      </c>
      <c r="H70" s="107"/>
      <c r="I70" s="108">
        <v>2803.5</v>
      </c>
      <c r="J70" s="14">
        <f t="shared" si="1"/>
        <v>199781.89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67">
        <v>46034.0</v>
      </c>
      <c r="B71" s="8" t="s">
        <v>13</v>
      </c>
      <c r="C71" s="8">
        <v>70.0</v>
      </c>
      <c r="D71" s="8">
        <v>102.0</v>
      </c>
      <c r="E71" s="10"/>
      <c r="F71" s="105" t="s">
        <v>265</v>
      </c>
      <c r="G71" s="106">
        <v>46367.0</v>
      </c>
      <c r="H71" s="107"/>
      <c r="I71" s="108">
        <v>1400.0</v>
      </c>
      <c r="J71" s="14">
        <f t="shared" si="1"/>
        <v>201181.89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67">
        <v>46034.0</v>
      </c>
      <c r="B72" s="8" t="s">
        <v>13</v>
      </c>
      <c r="C72" s="8">
        <v>70.0</v>
      </c>
      <c r="D72" s="8">
        <v>102.0</v>
      </c>
      <c r="E72" s="10"/>
      <c r="F72" s="105" t="s">
        <v>266</v>
      </c>
      <c r="G72" s="106">
        <v>45981.0</v>
      </c>
      <c r="H72" s="107"/>
      <c r="I72" s="108">
        <v>3500.0</v>
      </c>
      <c r="J72" s="14">
        <f t="shared" si="1"/>
        <v>204681.89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67">
        <v>46034.0</v>
      </c>
      <c r="B73" s="8" t="s">
        <v>13</v>
      </c>
      <c r="C73" s="8">
        <v>70.0</v>
      </c>
      <c r="D73" s="8">
        <v>102.0</v>
      </c>
      <c r="E73" s="10"/>
      <c r="F73" s="105" t="s">
        <v>267</v>
      </c>
      <c r="G73" s="106">
        <v>45982.0</v>
      </c>
      <c r="H73" s="107"/>
      <c r="I73" s="108">
        <v>138100.0</v>
      </c>
      <c r="J73" s="14">
        <f t="shared" si="1"/>
        <v>342781.89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67">
        <v>46034.0</v>
      </c>
      <c r="B74" s="8" t="s">
        <v>13</v>
      </c>
      <c r="C74" s="8">
        <v>70.0</v>
      </c>
      <c r="D74" s="8">
        <v>102.0</v>
      </c>
      <c r="E74" s="10"/>
      <c r="F74" s="105" t="s">
        <v>268</v>
      </c>
      <c r="G74" s="106">
        <v>45968.0</v>
      </c>
      <c r="H74" s="107"/>
      <c r="I74" s="108">
        <v>2944.0</v>
      </c>
      <c r="J74" s="14">
        <f t="shared" si="1"/>
        <v>345725.89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67">
        <v>46034.0</v>
      </c>
      <c r="B75" s="8" t="s">
        <v>13</v>
      </c>
      <c r="C75" s="8">
        <v>70.0</v>
      </c>
      <c r="D75" s="8">
        <v>102.0</v>
      </c>
      <c r="E75" s="10"/>
      <c r="F75" s="105" t="s">
        <v>236</v>
      </c>
      <c r="G75" s="106">
        <v>46031.0</v>
      </c>
      <c r="H75" s="107"/>
      <c r="I75" s="108">
        <v>8571.0</v>
      </c>
      <c r="J75" s="14">
        <f t="shared" si="1"/>
        <v>354296.89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67">
        <v>46034.0</v>
      </c>
      <c r="B76" s="8" t="s">
        <v>13</v>
      </c>
      <c r="C76" s="8">
        <v>70.0</v>
      </c>
      <c r="D76" s="8">
        <v>102.0</v>
      </c>
      <c r="E76" s="10"/>
      <c r="F76" s="105" t="s">
        <v>269</v>
      </c>
      <c r="G76" s="106">
        <v>46030.0</v>
      </c>
      <c r="H76" s="107"/>
      <c r="I76" s="108">
        <v>18280.0</v>
      </c>
      <c r="J76" s="14">
        <f t="shared" si="1"/>
        <v>372576.89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67">
        <v>46034.0</v>
      </c>
      <c r="B77" s="8" t="s">
        <v>13</v>
      </c>
      <c r="C77" s="8">
        <v>70.0</v>
      </c>
      <c r="D77" s="8">
        <v>102.0</v>
      </c>
      <c r="E77" s="10"/>
      <c r="F77" s="154" t="s">
        <v>222</v>
      </c>
      <c r="G77" s="106">
        <v>45994.0</v>
      </c>
      <c r="H77" s="107"/>
      <c r="I77" s="108">
        <v>5000.0</v>
      </c>
      <c r="J77" s="14">
        <f t="shared" si="1"/>
        <v>377576.89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67">
        <v>46034.0</v>
      </c>
      <c r="B78" s="8" t="s">
        <v>3</v>
      </c>
      <c r="C78" s="8">
        <v>50.0</v>
      </c>
      <c r="D78" s="8" t="s">
        <v>32</v>
      </c>
      <c r="E78" s="32">
        <v>5.0</v>
      </c>
      <c r="F78" s="27" t="s">
        <v>102</v>
      </c>
      <c r="G78" s="29"/>
      <c r="H78" s="15">
        <v>192235.49</v>
      </c>
      <c r="I78" s="14"/>
      <c r="J78" s="14">
        <f t="shared" si="1"/>
        <v>185341.4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67">
        <v>46034.0</v>
      </c>
      <c r="B79" s="8" t="s">
        <v>3</v>
      </c>
      <c r="C79" s="8">
        <v>30.0</v>
      </c>
      <c r="D79" s="8" t="s">
        <v>32</v>
      </c>
      <c r="E79" s="32">
        <v>6.0</v>
      </c>
      <c r="F79" s="27" t="s">
        <v>181</v>
      </c>
      <c r="G79" s="29"/>
      <c r="H79" s="15">
        <v>184325.69</v>
      </c>
      <c r="I79" s="14"/>
      <c r="J79" s="14">
        <f t="shared" si="1"/>
        <v>1015.71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67">
        <v>46036.0</v>
      </c>
      <c r="B80" s="8" t="s">
        <v>13</v>
      </c>
      <c r="C80" s="8">
        <v>70.0</v>
      </c>
      <c r="D80" s="8">
        <v>102.0</v>
      </c>
      <c r="E80" s="10"/>
      <c r="F80" s="154" t="s">
        <v>222</v>
      </c>
      <c r="G80" s="106">
        <v>45994.0</v>
      </c>
      <c r="H80" s="107"/>
      <c r="I80" s="108">
        <v>1870.0</v>
      </c>
      <c r="J80" s="14">
        <f t="shared" si="1"/>
        <v>2885.71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67">
        <v>46036.0</v>
      </c>
      <c r="B81" s="8" t="s">
        <v>13</v>
      </c>
      <c r="C81" s="8">
        <v>70.0</v>
      </c>
      <c r="D81" s="8">
        <v>102.0</v>
      </c>
      <c r="E81" s="10"/>
      <c r="F81" s="105" t="s">
        <v>242</v>
      </c>
      <c r="G81" s="106">
        <v>46035.0</v>
      </c>
      <c r="H81" s="107"/>
      <c r="I81" s="108">
        <v>256.0</v>
      </c>
      <c r="J81" s="14">
        <f t="shared" si="1"/>
        <v>3141.71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67">
        <v>46036.0</v>
      </c>
      <c r="B82" s="8" t="s">
        <v>13</v>
      </c>
      <c r="C82" s="8">
        <v>70.0</v>
      </c>
      <c r="D82" s="8">
        <v>102.0</v>
      </c>
      <c r="E82" s="10"/>
      <c r="F82" s="105" t="s">
        <v>240</v>
      </c>
      <c r="G82" s="106">
        <v>46003.0</v>
      </c>
      <c r="H82" s="107"/>
      <c r="I82" s="108">
        <v>150.0</v>
      </c>
      <c r="J82" s="14">
        <f t="shared" si="1"/>
        <v>3291.71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67">
        <v>46036.0</v>
      </c>
      <c r="B83" s="8" t="s">
        <v>13</v>
      </c>
      <c r="C83" s="8">
        <v>70.0</v>
      </c>
      <c r="D83" s="8">
        <v>102.0</v>
      </c>
      <c r="E83" s="10"/>
      <c r="F83" s="105" t="s">
        <v>270</v>
      </c>
      <c r="G83" s="170">
        <v>45925.0</v>
      </c>
      <c r="H83" s="107"/>
      <c r="I83" s="108">
        <v>2270.0</v>
      </c>
      <c r="J83" s="14">
        <f t="shared" si="1"/>
        <v>5561.71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67">
        <v>46036.0</v>
      </c>
      <c r="B84" s="8" t="s">
        <v>13</v>
      </c>
      <c r="C84" s="8">
        <v>70.0</v>
      </c>
      <c r="D84" s="8">
        <v>102.0</v>
      </c>
      <c r="E84" s="10"/>
      <c r="F84" s="105" t="s">
        <v>264</v>
      </c>
      <c r="G84" s="106">
        <v>46024.0</v>
      </c>
      <c r="H84" s="107"/>
      <c r="I84" s="108">
        <v>2000.0</v>
      </c>
      <c r="J84" s="14">
        <f t="shared" si="1"/>
        <v>7561.71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67">
        <v>46036.0</v>
      </c>
      <c r="B85" s="8" t="s">
        <v>13</v>
      </c>
      <c r="C85" s="8">
        <v>70.0</v>
      </c>
      <c r="D85" s="8">
        <v>102.0</v>
      </c>
      <c r="E85" s="10"/>
      <c r="F85" s="105" t="s">
        <v>271</v>
      </c>
      <c r="G85" s="106">
        <v>46007.0</v>
      </c>
      <c r="H85" s="107"/>
      <c r="I85" s="108">
        <v>1900.0</v>
      </c>
      <c r="J85" s="14">
        <f t="shared" si="1"/>
        <v>9461.71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67">
        <v>46036.0</v>
      </c>
      <c r="B86" s="8" t="s">
        <v>13</v>
      </c>
      <c r="C86" s="8">
        <v>70.0</v>
      </c>
      <c r="D86" s="8">
        <v>102.0</v>
      </c>
      <c r="E86" s="10"/>
      <c r="F86" s="105" t="s">
        <v>265</v>
      </c>
      <c r="G86" s="106">
        <v>46002.0</v>
      </c>
      <c r="H86" s="107"/>
      <c r="I86" s="108">
        <v>3005.0</v>
      </c>
      <c r="J86" s="14">
        <f t="shared" si="1"/>
        <v>12466.71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67">
        <v>46036.0</v>
      </c>
      <c r="B87" s="8" t="s">
        <v>13</v>
      </c>
      <c r="C87" s="8">
        <v>70.0</v>
      </c>
      <c r="D87" s="8">
        <v>102.0</v>
      </c>
      <c r="E87" s="10"/>
      <c r="F87" s="105" t="s">
        <v>272</v>
      </c>
      <c r="G87" s="106">
        <v>45989.0</v>
      </c>
      <c r="H87" s="107"/>
      <c r="I87" s="108">
        <v>3826.0</v>
      </c>
      <c r="J87" s="14">
        <f t="shared" si="1"/>
        <v>16292.71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67">
        <v>46036.0</v>
      </c>
      <c r="B88" s="8" t="s">
        <v>13</v>
      </c>
      <c r="C88" s="8">
        <v>70.0</v>
      </c>
      <c r="D88" s="8">
        <v>102.0</v>
      </c>
      <c r="E88" s="10"/>
      <c r="F88" s="105" t="s">
        <v>273</v>
      </c>
      <c r="G88" s="106">
        <v>45978.0</v>
      </c>
      <c r="H88" s="107"/>
      <c r="I88" s="108">
        <v>3780.0</v>
      </c>
      <c r="J88" s="14">
        <f t="shared" si="1"/>
        <v>20072.71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67">
        <v>46036.0</v>
      </c>
      <c r="B89" s="8" t="s">
        <v>13</v>
      </c>
      <c r="C89" s="8">
        <v>70.0</v>
      </c>
      <c r="D89" s="8">
        <v>102.0</v>
      </c>
      <c r="E89" s="10"/>
      <c r="F89" s="105" t="s">
        <v>243</v>
      </c>
      <c r="G89" s="106">
        <v>46034.0</v>
      </c>
      <c r="H89" s="107"/>
      <c r="I89" s="108">
        <v>10062.84</v>
      </c>
      <c r="J89" s="14">
        <f t="shared" si="1"/>
        <v>30135.55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67">
        <v>46036.0</v>
      </c>
      <c r="B90" s="8" t="s">
        <v>13</v>
      </c>
      <c r="C90" s="8">
        <v>70.0</v>
      </c>
      <c r="D90" s="8">
        <v>102.0</v>
      </c>
      <c r="E90" s="10"/>
      <c r="F90" s="105" t="s">
        <v>244</v>
      </c>
      <c r="G90" s="106">
        <v>46034.0</v>
      </c>
      <c r="H90" s="107"/>
      <c r="I90" s="108">
        <v>1848.7</v>
      </c>
      <c r="J90" s="14">
        <f t="shared" si="1"/>
        <v>31984.25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67">
        <v>46036.0</v>
      </c>
      <c r="B91" s="8" t="s">
        <v>13</v>
      </c>
      <c r="C91" s="8">
        <v>70.0</v>
      </c>
      <c r="D91" s="8">
        <v>102.0</v>
      </c>
      <c r="E91" s="10"/>
      <c r="F91" s="105" t="s">
        <v>244</v>
      </c>
      <c r="G91" s="106">
        <v>46034.0</v>
      </c>
      <c r="H91" s="107"/>
      <c r="I91" s="108">
        <v>1239.8</v>
      </c>
      <c r="J91" s="14">
        <f t="shared" si="1"/>
        <v>33224.05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67">
        <v>46036.0</v>
      </c>
      <c r="B92" s="8" t="s">
        <v>13</v>
      </c>
      <c r="C92" s="8">
        <v>70.0</v>
      </c>
      <c r="D92" s="8">
        <v>102.0</v>
      </c>
      <c r="E92" s="10"/>
      <c r="F92" s="105" t="s">
        <v>244</v>
      </c>
      <c r="G92" s="106">
        <v>46034.0</v>
      </c>
      <c r="H92" s="107"/>
      <c r="I92" s="108">
        <v>264.05</v>
      </c>
      <c r="J92" s="14">
        <f t="shared" si="1"/>
        <v>33488.1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67">
        <v>46036.0</v>
      </c>
      <c r="B93" s="8" t="s">
        <v>13</v>
      </c>
      <c r="C93" s="8">
        <v>70.0</v>
      </c>
      <c r="D93" s="8">
        <v>102.0</v>
      </c>
      <c r="E93" s="10"/>
      <c r="F93" s="105" t="s">
        <v>243</v>
      </c>
      <c r="G93" s="106">
        <v>46034.0</v>
      </c>
      <c r="H93" s="107"/>
      <c r="I93" s="108">
        <v>4645.97</v>
      </c>
      <c r="J93" s="14">
        <f t="shared" si="1"/>
        <v>38134.07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67">
        <v>46036.0</v>
      </c>
      <c r="B94" s="8" t="s">
        <v>13</v>
      </c>
      <c r="C94" s="8">
        <v>70.0</v>
      </c>
      <c r="D94" s="8">
        <v>102.0</v>
      </c>
      <c r="E94" s="10"/>
      <c r="F94" s="105" t="s">
        <v>243</v>
      </c>
      <c r="G94" s="106">
        <v>46034.0</v>
      </c>
      <c r="H94" s="107"/>
      <c r="I94" s="108">
        <v>12576.77</v>
      </c>
      <c r="J94" s="14">
        <f t="shared" si="1"/>
        <v>50710.84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67">
        <v>46036.0</v>
      </c>
      <c r="B95" s="8" t="s">
        <v>13</v>
      </c>
      <c r="C95" s="8">
        <v>70.0</v>
      </c>
      <c r="D95" s="8">
        <v>102.0</v>
      </c>
      <c r="E95" s="10"/>
      <c r="F95" s="105" t="s">
        <v>243</v>
      </c>
      <c r="G95" s="106">
        <v>46034.0</v>
      </c>
      <c r="H95" s="107"/>
      <c r="I95" s="108">
        <v>7996.49</v>
      </c>
      <c r="J95" s="14">
        <f t="shared" si="1"/>
        <v>58707.33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67">
        <v>46036.0</v>
      </c>
      <c r="B96" s="8" t="s">
        <v>13</v>
      </c>
      <c r="C96" s="8">
        <v>70.0</v>
      </c>
      <c r="D96" s="8">
        <v>102.0</v>
      </c>
      <c r="E96" s="10"/>
      <c r="F96" s="105" t="s">
        <v>243</v>
      </c>
      <c r="G96" s="106">
        <v>46034.0</v>
      </c>
      <c r="H96" s="107"/>
      <c r="I96" s="108">
        <v>6828.18</v>
      </c>
      <c r="J96" s="14">
        <f t="shared" si="1"/>
        <v>65535.51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67">
        <v>46036.0</v>
      </c>
      <c r="B97" s="8" t="s">
        <v>13</v>
      </c>
      <c r="C97" s="8">
        <v>70.0</v>
      </c>
      <c r="D97" s="8">
        <v>102.0</v>
      </c>
      <c r="E97" s="10"/>
      <c r="F97" s="105" t="s">
        <v>244</v>
      </c>
      <c r="G97" s="106">
        <v>46034.0</v>
      </c>
      <c r="H97" s="107"/>
      <c r="I97" s="108">
        <v>1873.23</v>
      </c>
      <c r="J97" s="14">
        <f t="shared" si="1"/>
        <v>67408.74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67">
        <v>46036.0</v>
      </c>
      <c r="B98" s="8" t="s">
        <v>13</v>
      </c>
      <c r="C98" s="8">
        <v>70.0</v>
      </c>
      <c r="D98" s="8">
        <v>102.0</v>
      </c>
      <c r="E98" s="10"/>
      <c r="F98" s="105" t="s">
        <v>274</v>
      </c>
      <c r="G98" s="106">
        <v>46034.0</v>
      </c>
      <c r="H98" s="107"/>
      <c r="I98" s="108">
        <v>4193.0</v>
      </c>
      <c r="J98" s="14">
        <f t="shared" si="1"/>
        <v>71601.74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67">
        <v>46036.0</v>
      </c>
      <c r="B99" s="8" t="s">
        <v>13</v>
      </c>
      <c r="C99" s="8">
        <v>70.0</v>
      </c>
      <c r="D99" s="8">
        <v>102.0</v>
      </c>
      <c r="E99" s="10"/>
      <c r="F99" s="105" t="s">
        <v>246</v>
      </c>
      <c r="G99" s="175" t="s">
        <v>275</v>
      </c>
      <c r="H99" s="107"/>
      <c r="I99" s="108">
        <v>9953.0</v>
      </c>
      <c r="J99" s="14">
        <f t="shared" si="1"/>
        <v>81554.74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67">
        <v>46036.0</v>
      </c>
      <c r="B100" s="8" t="s">
        <v>13</v>
      </c>
      <c r="C100" s="8">
        <v>70.0</v>
      </c>
      <c r="D100" s="8">
        <v>102.0</v>
      </c>
      <c r="E100" s="10"/>
      <c r="F100" s="105" t="s">
        <v>248</v>
      </c>
      <c r="G100" s="106">
        <v>46034.0</v>
      </c>
      <c r="H100" s="107"/>
      <c r="I100" s="108">
        <v>6270.0</v>
      </c>
      <c r="J100" s="14">
        <f t="shared" si="1"/>
        <v>87824.74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67">
        <v>46036.0</v>
      </c>
      <c r="B101" s="8" t="s">
        <v>13</v>
      </c>
      <c r="C101" s="8">
        <v>70.0</v>
      </c>
      <c r="D101" s="8">
        <v>102.0</v>
      </c>
      <c r="E101" s="10"/>
      <c r="F101" s="105" t="s">
        <v>276</v>
      </c>
      <c r="G101" s="106">
        <v>46034.0</v>
      </c>
      <c r="H101" s="107"/>
      <c r="I101" s="108">
        <v>300.0</v>
      </c>
      <c r="J101" s="14">
        <f t="shared" si="1"/>
        <v>88124.74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67">
        <v>46036.0</v>
      </c>
      <c r="B102" s="8" t="s">
        <v>13</v>
      </c>
      <c r="C102" s="8">
        <v>70.0</v>
      </c>
      <c r="D102" s="8">
        <v>102.0</v>
      </c>
      <c r="E102" s="10"/>
      <c r="F102" s="105" t="s">
        <v>251</v>
      </c>
      <c r="G102" s="106">
        <v>46034.0</v>
      </c>
      <c r="H102" s="107"/>
      <c r="I102" s="108">
        <v>4372.0</v>
      </c>
      <c r="J102" s="14">
        <f t="shared" si="1"/>
        <v>92496.74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67">
        <v>46036.0</v>
      </c>
      <c r="B103" s="8" t="s">
        <v>13</v>
      </c>
      <c r="C103" s="8">
        <v>70.0</v>
      </c>
      <c r="D103" s="8">
        <v>102.0</v>
      </c>
      <c r="E103" s="10"/>
      <c r="F103" s="105" t="s">
        <v>277</v>
      </c>
      <c r="G103" s="106">
        <v>46034.0</v>
      </c>
      <c r="H103" s="107"/>
      <c r="I103" s="108">
        <v>310.0</v>
      </c>
      <c r="J103" s="14">
        <f t="shared" si="1"/>
        <v>92806.74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67">
        <v>46036.0</v>
      </c>
      <c r="B104" s="8" t="s">
        <v>13</v>
      </c>
      <c r="C104" s="8">
        <v>70.0</v>
      </c>
      <c r="D104" s="8">
        <v>102.0</v>
      </c>
      <c r="E104" s="10"/>
      <c r="F104" s="105" t="s">
        <v>250</v>
      </c>
      <c r="G104" s="106">
        <v>46034.0</v>
      </c>
      <c r="H104" s="107"/>
      <c r="I104" s="108">
        <v>2822.0</v>
      </c>
      <c r="J104" s="14">
        <f t="shared" si="1"/>
        <v>95628.74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67">
        <v>46036.0</v>
      </c>
      <c r="B105" s="8" t="s">
        <v>31</v>
      </c>
      <c r="C105" s="10"/>
      <c r="D105" s="8" t="s">
        <v>32</v>
      </c>
      <c r="E105" s="10"/>
      <c r="F105" s="37" t="s">
        <v>33</v>
      </c>
      <c r="G105" s="38"/>
      <c r="H105" s="39">
        <v>95000.0</v>
      </c>
      <c r="I105" s="14"/>
      <c r="J105" s="14">
        <f t="shared" si="1"/>
        <v>628.74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67">
        <v>46037.0</v>
      </c>
      <c r="B106" s="8" t="s">
        <v>13</v>
      </c>
      <c r="C106" s="8">
        <v>70.0</v>
      </c>
      <c r="D106" s="8">
        <v>102.0</v>
      </c>
      <c r="E106" s="10"/>
      <c r="F106" s="154" t="s">
        <v>234</v>
      </c>
      <c r="G106" s="106">
        <v>46022.0</v>
      </c>
      <c r="H106" s="107"/>
      <c r="I106" s="108">
        <v>10000.0</v>
      </c>
      <c r="J106" s="14">
        <f t="shared" si="1"/>
        <v>10628.74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67">
        <v>46037.0</v>
      </c>
      <c r="B107" s="8" t="s">
        <v>13</v>
      </c>
      <c r="C107" s="8">
        <v>70.0</v>
      </c>
      <c r="D107" s="8">
        <v>102.0</v>
      </c>
      <c r="E107" s="10"/>
      <c r="F107" s="105" t="s">
        <v>253</v>
      </c>
      <c r="G107" s="106">
        <v>46007.0</v>
      </c>
      <c r="H107" s="107"/>
      <c r="I107" s="108">
        <v>28803.0</v>
      </c>
      <c r="J107" s="14">
        <f t="shared" si="1"/>
        <v>39431.74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67">
        <v>46037.0</v>
      </c>
      <c r="B108" s="8" t="s">
        <v>13</v>
      </c>
      <c r="C108" s="8">
        <v>70.0</v>
      </c>
      <c r="D108" s="8">
        <v>102.0</v>
      </c>
      <c r="E108" s="10"/>
      <c r="F108" s="105" t="s">
        <v>256</v>
      </c>
      <c r="G108" s="106">
        <v>46035.0</v>
      </c>
      <c r="H108" s="107"/>
      <c r="I108" s="108">
        <v>1065.0</v>
      </c>
      <c r="J108" s="14">
        <f t="shared" si="1"/>
        <v>40496.74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67">
        <v>46037.0</v>
      </c>
      <c r="B109" s="8" t="s">
        <v>13</v>
      </c>
      <c r="C109" s="8">
        <v>70.0</v>
      </c>
      <c r="D109" s="8">
        <v>102.0</v>
      </c>
      <c r="E109" s="10"/>
      <c r="F109" s="105" t="s">
        <v>278</v>
      </c>
      <c r="G109" s="106">
        <v>46035.0</v>
      </c>
      <c r="H109" s="107"/>
      <c r="I109" s="108">
        <v>5213.0</v>
      </c>
      <c r="J109" s="14">
        <f t="shared" si="1"/>
        <v>45709.74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67">
        <v>46037.0</v>
      </c>
      <c r="B110" s="8" t="s">
        <v>31</v>
      </c>
      <c r="C110" s="10"/>
      <c r="D110" s="8" t="s">
        <v>32</v>
      </c>
      <c r="E110" s="10"/>
      <c r="F110" s="37" t="s">
        <v>279</v>
      </c>
      <c r="G110" s="38"/>
      <c r="H110" s="39">
        <v>45000.0</v>
      </c>
      <c r="I110" s="14"/>
      <c r="J110" s="14">
        <f t="shared" si="1"/>
        <v>709.74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67">
        <v>46038.0</v>
      </c>
      <c r="B111" s="8" t="s">
        <v>13</v>
      </c>
      <c r="C111" s="8">
        <v>70.0</v>
      </c>
      <c r="D111" s="8">
        <v>102.0</v>
      </c>
      <c r="E111" s="10"/>
      <c r="F111" s="105" t="s">
        <v>280</v>
      </c>
      <c r="G111" s="106">
        <v>45992.0</v>
      </c>
      <c r="H111" s="107"/>
      <c r="I111" s="108">
        <v>8146.0</v>
      </c>
      <c r="J111" s="14">
        <f t="shared" si="1"/>
        <v>8855.74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67">
        <v>46038.0</v>
      </c>
      <c r="B112" s="8" t="s">
        <v>13</v>
      </c>
      <c r="C112" s="8">
        <v>10.0</v>
      </c>
      <c r="D112" s="8">
        <v>102.0</v>
      </c>
      <c r="E112" s="10"/>
      <c r="F112" s="23" t="s">
        <v>39</v>
      </c>
      <c r="G112" s="53">
        <v>46034.0</v>
      </c>
      <c r="H112" s="25"/>
      <c r="I112" s="26">
        <v>12.55</v>
      </c>
      <c r="J112" s="14">
        <f t="shared" si="1"/>
        <v>8868.29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67">
        <v>46038.0</v>
      </c>
      <c r="B113" s="8" t="s">
        <v>13</v>
      </c>
      <c r="C113" s="8">
        <v>10.0</v>
      </c>
      <c r="D113" s="8">
        <v>102.0</v>
      </c>
      <c r="E113" s="10"/>
      <c r="F113" s="23" t="s">
        <v>39</v>
      </c>
      <c r="G113" s="53">
        <v>46034.0</v>
      </c>
      <c r="H113" s="25"/>
      <c r="I113" s="26">
        <v>22.66</v>
      </c>
      <c r="J113" s="14">
        <f t="shared" si="1"/>
        <v>8890.95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67">
        <v>46038.0</v>
      </c>
      <c r="B114" s="8" t="s">
        <v>13</v>
      </c>
      <c r="C114" s="8">
        <v>10.0</v>
      </c>
      <c r="D114" s="8">
        <v>102.0</v>
      </c>
      <c r="E114" s="10"/>
      <c r="F114" s="23" t="s">
        <v>39</v>
      </c>
      <c r="G114" s="34">
        <v>46038.0</v>
      </c>
      <c r="H114" s="14"/>
      <c r="I114" s="15">
        <v>14.7</v>
      </c>
      <c r="J114" s="14">
        <f t="shared" si="1"/>
        <v>8905.65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67">
        <v>46038.0</v>
      </c>
      <c r="B115" s="8" t="s">
        <v>13</v>
      </c>
      <c r="C115" s="8">
        <v>10.0</v>
      </c>
      <c r="D115" s="8">
        <v>102.0</v>
      </c>
      <c r="E115" s="10"/>
      <c r="F115" s="23" t="s">
        <v>39</v>
      </c>
      <c r="G115" s="53">
        <v>46031.0</v>
      </c>
      <c r="H115" s="25"/>
      <c r="I115" s="26">
        <v>61.0</v>
      </c>
      <c r="J115" s="14">
        <f t="shared" si="1"/>
        <v>8966.65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67">
        <v>46038.0</v>
      </c>
      <c r="B116" s="8" t="s">
        <v>13</v>
      </c>
      <c r="C116" s="10"/>
      <c r="D116" s="8">
        <v>102.0</v>
      </c>
      <c r="E116" s="10"/>
      <c r="F116" s="33" t="s">
        <v>27</v>
      </c>
      <c r="G116" s="29"/>
      <c r="H116" s="14"/>
      <c r="I116" s="15">
        <v>343.0</v>
      </c>
      <c r="J116" s="14">
        <f t="shared" si="1"/>
        <v>9309.65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67">
        <v>46041.0</v>
      </c>
      <c r="B117" s="8" t="s">
        <v>13</v>
      </c>
      <c r="C117" s="8">
        <v>70.0</v>
      </c>
      <c r="D117" s="8">
        <v>102.0</v>
      </c>
      <c r="E117" s="10"/>
      <c r="F117" s="154" t="s">
        <v>281</v>
      </c>
      <c r="G117" s="106">
        <v>45672.0</v>
      </c>
      <c r="H117" s="107"/>
      <c r="I117" s="108">
        <v>43398.0</v>
      </c>
      <c r="J117" s="14">
        <f t="shared" si="1"/>
        <v>52707.65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67">
        <v>46041.0</v>
      </c>
      <c r="B118" s="8" t="s">
        <v>13</v>
      </c>
      <c r="C118" s="8">
        <v>70.0</v>
      </c>
      <c r="D118" s="8">
        <v>102.0</v>
      </c>
      <c r="E118" s="10"/>
      <c r="F118" s="105" t="s">
        <v>282</v>
      </c>
      <c r="G118" s="106">
        <v>46036.0</v>
      </c>
      <c r="H118" s="107"/>
      <c r="I118" s="108">
        <v>641.0</v>
      </c>
      <c r="J118" s="14">
        <f t="shared" si="1"/>
        <v>53348.65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67">
        <v>46041.0</v>
      </c>
      <c r="B119" s="8" t="s">
        <v>13</v>
      </c>
      <c r="C119" s="8">
        <v>70.0</v>
      </c>
      <c r="D119" s="8">
        <v>102.0</v>
      </c>
      <c r="E119" s="10"/>
      <c r="F119" s="105" t="s">
        <v>283</v>
      </c>
      <c r="G119" s="106">
        <v>45974.0</v>
      </c>
      <c r="H119" s="107"/>
      <c r="I119" s="108">
        <v>2208.0</v>
      </c>
      <c r="J119" s="14">
        <f t="shared" si="1"/>
        <v>55556.65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67">
        <v>46041.0</v>
      </c>
      <c r="B120" s="8" t="s">
        <v>13</v>
      </c>
      <c r="C120" s="8">
        <v>70.0</v>
      </c>
      <c r="D120" s="8">
        <v>102.0</v>
      </c>
      <c r="E120" s="10"/>
      <c r="F120" s="105" t="s">
        <v>284</v>
      </c>
      <c r="G120" s="106">
        <v>46024.0</v>
      </c>
      <c r="H120" s="107"/>
      <c r="I120" s="108">
        <v>2000.0</v>
      </c>
      <c r="J120" s="14">
        <f t="shared" si="1"/>
        <v>57556.65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67">
        <v>46041.0</v>
      </c>
      <c r="B121" s="8" t="s">
        <v>13</v>
      </c>
      <c r="C121" s="8">
        <v>70.0</v>
      </c>
      <c r="D121" s="8">
        <v>102.0</v>
      </c>
      <c r="E121" s="10"/>
      <c r="F121" s="105" t="s">
        <v>265</v>
      </c>
      <c r="G121" s="106">
        <v>46009.0</v>
      </c>
      <c r="H121" s="107"/>
      <c r="I121" s="108">
        <v>2580.0</v>
      </c>
      <c r="J121" s="14">
        <f t="shared" si="1"/>
        <v>60136.65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67">
        <v>46041.0</v>
      </c>
      <c r="B122" s="8" t="s">
        <v>13</v>
      </c>
      <c r="C122" s="8">
        <v>70.0</v>
      </c>
      <c r="D122" s="8">
        <v>102.0</v>
      </c>
      <c r="E122" s="10"/>
      <c r="F122" s="105" t="s">
        <v>285</v>
      </c>
      <c r="G122" s="106">
        <v>46003.0</v>
      </c>
      <c r="H122" s="107"/>
      <c r="I122" s="108">
        <v>6404.0</v>
      </c>
      <c r="J122" s="14">
        <f t="shared" si="1"/>
        <v>66540.65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67">
        <v>46041.0</v>
      </c>
      <c r="B123" s="8" t="s">
        <v>13</v>
      </c>
      <c r="C123" s="8">
        <v>70.0</v>
      </c>
      <c r="D123" s="8">
        <v>102.0</v>
      </c>
      <c r="E123" s="10"/>
      <c r="F123" s="105" t="s">
        <v>286</v>
      </c>
      <c r="G123" s="106">
        <v>45999.0</v>
      </c>
      <c r="H123" s="107"/>
      <c r="I123" s="108">
        <v>7500.0</v>
      </c>
      <c r="J123" s="14">
        <f t="shared" si="1"/>
        <v>74040.65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67">
        <v>46041.0</v>
      </c>
      <c r="B124" s="8" t="s">
        <v>13</v>
      </c>
      <c r="C124" s="8">
        <v>70.0</v>
      </c>
      <c r="D124" s="8">
        <v>102.0</v>
      </c>
      <c r="E124" s="10"/>
      <c r="F124" s="105" t="s">
        <v>231</v>
      </c>
      <c r="G124" s="106">
        <v>46009.0</v>
      </c>
      <c r="H124" s="107"/>
      <c r="I124" s="108">
        <v>38807.0</v>
      </c>
      <c r="J124" s="14">
        <f t="shared" si="1"/>
        <v>112847.65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67">
        <v>46041.0</v>
      </c>
      <c r="B125" s="8" t="s">
        <v>13</v>
      </c>
      <c r="C125" s="8">
        <v>70.0</v>
      </c>
      <c r="D125" s="8">
        <v>102.0</v>
      </c>
      <c r="E125" s="10"/>
      <c r="F125" s="105" t="s">
        <v>263</v>
      </c>
      <c r="G125" s="106">
        <v>46037.0</v>
      </c>
      <c r="H125" s="107"/>
      <c r="I125" s="108">
        <v>1682.0</v>
      </c>
      <c r="J125" s="14">
        <f t="shared" si="1"/>
        <v>114529.65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67">
        <v>46041.0</v>
      </c>
      <c r="B126" s="8" t="s">
        <v>13</v>
      </c>
      <c r="C126" s="8">
        <v>70.0</v>
      </c>
      <c r="D126" s="8">
        <v>102.0</v>
      </c>
      <c r="E126" s="10"/>
      <c r="F126" s="105" t="s">
        <v>233</v>
      </c>
      <c r="G126" s="106">
        <v>46037.0</v>
      </c>
      <c r="H126" s="107"/>
      <c r="I126" s="108">
        <v>8756.0</v>
      </c>
      <c r="J126" s="14">
        <f t="shared" si="1"/>
        <v>123285.65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67">
        <v>46041.0</v>
      </c>
      <c r="B127" s="8" t="s">
        <v>13</v>
      </c>
      <c r="C127" s="8">
        <v>70.0</v>
      </c>
      <c r="D127" s="8">
        <v>102.0</v>
      </c>
      <c r="E127" s="10"/>
      <c r="F127" s="105" t="s">
        <v>229</v>
      </c>
      <c r="G127" s="106">
        <v>46002.0</v>
      </c>
      <c r="H127" s="107"/>
      <c r="I127" s="108">
        <v>26901.0</v>
      </c>
      <c r="J127" s="14">
        <f t="shared" si="1"/>
        <v>150186.65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67">
        <v>46041.0</v>
      </c>
      <c r="B128" s="8" t="s">
        <v>13</v>
      </c>
      <c r="C128" s="8">
        <v>70.0</v>
      </c>
      <c r="D128" s="8">
        <v>102.0</v>
      </c>
      <c r="E128" s="10"/>
      <c r="F128" s="105" t="s">
        <v>287</v>
      </c>
      <c r="G128" s="106">
        <v>46037.0</v>
      </c>
      <c r="H128" s="107"/>
      <c r="I128" s="108">
        <v>1426.0</v>
      </c>
      <c r="J128" s="14">
        <f t="shared" si="1"/>
        <v>151612.65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67">
        <v>46041.0</v>
      </c>
      <c r="B129" s="8" t="s">
        <v>13</v>
      </c>
      <c r="C129" s="8">
        <v>70.0</v>
      </c>
      <c r="D129" s="8">
        <v>102.0</v>
      </c>
      <c r="E129" s="10"/>
      <c r="F129" s="105" t="s">
        <v>288</v>
      </c>
      <c r="G129" s="106">
        <v>46037.0</v>
      </c>
      <c r="H129" s="107"/>
      <c r="I129" s="108">
        <v>864.0</v>
      </c>
      <c r="J129" s="14">
        <f t="shared" si="1"/>
        <v>152476.65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67">
        <v>46041.0</v>
      </c>
      <c r="B130" s="8" t="s">
        <v>13</v>
      </c>
      <c r="C130" s="8">
        <v>70.0</v>
      </c>
      <c r="D130" s="8">
        <v>102.0</v>
      </c>
      <c r="E130" s="10"/>
      <c r="F130" s="105" t="s">
        <v>235</v>
      </c>
      <c r="G130" s="106">
        <v>46002.0</v>
      </c>
      <c r="H130" s="107"/>
      <c r="I130" s="108">
        <v>4998.0</v>
      </c>
      <c r="J130" s="14">
        <f t="shared" si="1"/>
        <v>157474.65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67">
        <v>46041.0</v>
      </c>
      <c r="B131" s="8" t="s">
        <v>13</v>
      </c>
      <c r="C131" s="8">
        <v>70.0</v>
      </c>
      <c r="D131" s="8">
        <v>102.0</v>
      </c>
      <c r="E131" s="10"/>
      <c r="F131" s="105" t="s">
        <v>236</v>
      </c>
      <c r="G131" s="106">
        <v>46038.0</v>
      </c>
      <c r="H131" s="107"/>
      <c r="I131" s="108">
        <v>7551.0</v>
      </c>
      <c r="J131" s="14">
        <f t="shared" si="1"/>
        <v>165025.65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67">
        <v>46041.0</v>
      </c>
      <c r="B132" s="8" t="s">
        <v>13</v>
      </c>
      <c r="C132" s="8">
        <v>70.0</v>
      </c>
      <c r="D132" s="8">
        <v>102.0</v>
      </c>
      <c r="E132" s="10"/>
      <c r="F132" s="105" t="s">
        <v>289</v>
      </c>
      <c r="G132" s="106">
        <v>46038.0</v>
      </c>
      <c r="H132" s="107"/>
      <c r="I132" s="108">
        <v>2257.0</v>
      </c>
      <c r="J132" s="14">
        <f t="shared" si="1"/>
        <v>167282.65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67">
        <v>46041.0</v>
      </c>
      <c r="B133" s="8" t="s">
        <v>13</v>
      </c>
      <c r="C133" s="8">
        <v>70.0</v>
      </c>
      <c r="D133" s="8">
        <v>102.0</v>
      </c>
      <c r="E133" s="10"/>
      <c r="F133" s="105" t="s">
        <v>269</v>
      </c>
      <c r="G133" s="106">
        <v>45673.0</v>
      </c>
      <c r="H133" s="107"/>
      <c r="I133" s="108">
        <v>2924.0</v>
      </c>
      <c r="J133" s="14">
        <f t="shared" si="1"/>
        <v>170206.65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67">
        <v>46041.0</v>
      </c>
      <c r="B134" s="8" t="s">
        <v>13</v>
      </c>
      <c r="C134" s="8">
        <v>70.0</v>
      </c>
      <c r="D134" s="8">
        <v>102.0</v>
      </c>
      <c r="E134" s="10"/>
      <c r="F134" s="105" t="s">
        <v>269</v>
      </c>
      <c r="G134" s="106">
        <v>45673.0</v>
      </c>
      <c r="H134" s="107"/>
      <c r="I134" s="108">
        <v>25708.0</v>
      </c>
      <c r="J134" s="14">
        <f t="shared" si="1"/>
        <v>195914.65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67">
        <v>46042.0</v>
      </c>
      <c r="B135" s="8" t="s">
        <v>13</v>
      </c>
      <c r="C135" s="8">
        <v>70.0</v>
      </c>
      <c r="D135" s="8">
        <v>102.0</v>
      </c>
      <c r="E135" s="10"/>
      <c r="F135" s="105" t="s">
        <v>271</v>
      </c>
      <c r="G135" s="106">
        <v>45980.0</v>
      </c>
      <c r="H135" s="107"/>
      <c r="I135" s="108">
        <v>8535.0</v>
      </c>
      <c r="J135" s="14">
        <f t="shared" si="1"/>
        <v>204449.65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67">
        <v>46043.0</v>
      </c>
      <c r="B136" s="8" t="s">
        <v>13</v>
      </c>
      <c r="C136" s="8">
        <v>70.0</v>
      </c>
      <c r="D136" s="8">
        <v>102.0</v>
      </c>
      <c r="E136" s="10"/>
      <c r="F136" s="105" t="s">
        <v>239</v>
      </c>
      <c r="G136" s="106">
        <v>46028.0</v>
      </c>
      <c r="H136" s="107"/>
      <c r="I136" s="108">
        <v>6861.0</v>
      </c>
      <c r="J136" s="14">
        <f t="shared" si="1"/>
        <v>211310.65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67">
        <v>46043.0</v>
      </c>
      <c r="B137" s="8" t="s">
        <v>13</v>
      </c>
      <c r="C137" s="8">
        <v>70.0</v>
      </c>
      <c r="D137" s="8">
        <v>102.0</v>
      </c>
      <c r="E137" s="10"/>
      <c r="F137" s="154" t="s">
        <v>243</v>
      </c>
      <c r="G137" s="106">
        <v>45999.0</v>
      </c>
      <c r="H137" s="107"/>
      <c r="I137" s="108">
        <v>42248.0</v>
      </c>
      <c r="J137" s="14">
        <f t="shared" si="1"/>
        <v>253558.65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67">
        <v>46043.0</v>
      </c>
      <c r="B138" s="8" t="s">
        <v>13</v>
      </c>
      <c r="C138" s="8">
        <v>70.0</v>
      </c>
      <c r="D138" s="8">
        <v>102.0</v>
      </c>
      <c r="E138" s="10"/>
      <c r="F138" s="154" t="s">
        <v>244</v>
      </c>
      <c r="G138" s="106">
        <v>46041.0</v>
      </c>
      <c r="H138" s="107"/>
      <c r="I138" s="108">
        <v>3828.0</v>
      </c>
      <c r="J138" s="14">
        <f t="shared" si="1"/>
        <v>257386.65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67">
        <v>46043.0</v>
      </c>
      <c r="B139" s="8" t="s">
        <v>13</v>
      </c>
      <c r="C139" s="8">
        <v>70.0</v>
      </c>
      <c r="D139" s="8">
        <v>102.0</v>
      </c>
      <c r="E139" s="10"/>
      <c r="F139" s="154" t="s">
        <v>246</v>
      </c>
      <c r="G139" s="106">
        <v>46041.0</v>
      </c>
      <c r="H139" s="107"/>
      <c r="I139" s="108">
        <v>14812.0</v>
      </c>
      <c r="J139" s="14">
        <f t="shared" si="1"/>
        <v>272198.65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67">
        <v>46043.0</v>
      </c>
      <c r="B140" s="8" t="s">
        <v>13</v>
      </c>
      <c r="C140" s="8">
        <v>70.0</v>
      </c>
      <c r="D140" s="8">
        <v>102.0</v>
      </c>
      <c r="E140" s="10"/>
      <c r="F140" s="154" t="s">
        <v>247</v>
      </c>
      <c r="G140" s="106">
        <v>46013.0</v>
      </c>
      <c r="H140" s="107"/>
      <c r="I140" s="108">
        <v>14912.0</v>
      </c>
      <c r="J140" s="14">
        <f t="shared" si="1"/>
        <v>287110.65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67">
        <v>46043.0</v>
      </c>
      <c r="B141" s="8" t="s">
        <v>13</v>
      </c>
      <c r="C141" s="8">
        <v>70.0</v>
      </c>
      <c r="D141" s="8">
        <v>102.0</v>
      </c>
      <c r="E141" s="10"/>
      <c r="F141" s="154" t="s">
        <v>251</v>
      </c>
      <c r="G141" s="106">
        <v>46041.0</v>
      </c>
      <c r="H141" s="107"/>
      <c r="I141" s="108">
        <v>4959.0</v>
      </c>
      <c r="J141" s="14">
        <f t="shared" si="1"/>
        <v>292069.65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67">
        <v>46043.0</v>
      </c>
      <c r="B142" s="8" t="s">
        <v>13</v>
      </c>
      <c r="C142" s="8">
        <v>70.0</v>
      </c>
      <c r="D142" s="8">
        <v>102.0</v>
      </c>
      <c r="E142" s="10"/>
      <c r="F142" s="154" t="s">
        <v>274</v>
      </c>
      <c r="G142" s="106">
        <v>45999.0</v>
      </c>
      <c r="H142" s="107"/>
      <c r="I142" s="108">
        <v>12089.0</v>
      </c>
      <c r="J142" s="14">
        <f t="shared" si="1"/>
        <v>304158.65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67">
        <v>46043.0</v>
      </c>
      <c r="B143" s="8" t="s">
        <v>13</v>
      </c>
      <c r="C143" s="8">
        <v>70.0</v>
      </c>
      <c r="D143" s="8">
        <v>102.0</v>
      </c>
      <c r="E143" s="10"/>
      <c r="F143" s="154" t="s">
        <v>290</v>
      </c>
      <c r="G143" s="170">
        <v>45824.0</v>
      </c>
      <c r="H143" s="107"/>
      <c r="I143" s="108">
        <v>4630.0</v>
      </c>
      <c r="J143" s="14">
        <f t="shared" si="1"/>
        <v>308788.65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67">
        <v>46043.0</v>
      </c>
      <c r="B144" s="8" t="s">
        <v>13</v>
      </c>
      <c r="C144" s="8">
        <v>70.0</v>
      </c>
      <c r="D144" s="8">
        <v>102.0</v>
      </c>
      <c r="E144" s="10"/>
      <c r="F144" s="154" t="s">
        <v>291</v>
      </c>
      <c r="G144" s="106">
        <v>46041.0</v>
      </c>
      <c r="H144" s="107"/>
      <c r="I144" s="108">
        <v>470.0</v>
      </c>
      <c r="J144" s="14">
        <f t="shared" si="1"/>
        <v>309258.65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67">
        <v>46043.0</v>
      </c>
      <c r="B145" s="8" t="s">
        <v>13</v>
      </c>
      <c r="C145" s="8">
        <v>70.0</v>
      </c>
      <c r="D145" s="8">
        <v>102.0</v>
      </c>
      <c r="E145" s="10"/>
      <c r="F145" s="154" t="s">
        <v>248</v>
      </c>
      <c r="G145" s="106">
        <v>46041.0</v>
      </c>
      <c r="H145" s="107"/>
      <c r="I145" s="108">
        <v>5708.0</v>
      </c>
      <c r="J145" s="14">
        <f t="shared" si="1"/>
        <v>314966.65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67">
        <v>46043.0</v>
      </c>
      <c r="B146" s="8" t="s">
        <v>13</v>
      </c>
      <c r="C146" s="8">
        <v>70.0</v>
      </c>
      <c r="D146" s="8">
        <v>102.0</v>
      </c>
      <c r="E146" s="10"/>
      <c r="F146" s="154" t="s">
        <v>250</v>
      </c>
      <c r="G146" s="106">
        <v>46041.0</v>
      </c>
      <c r="H146" s="107"/>
      <c r="I146" s="108">
        <v>2494.0</v>
      </c>
      <c r="J146" s="14">
        <f t="shared" si="1"/>
        <v>317460.65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67">
        <v>46043.0</v>
      </c>
      <c r="B147" s="8" t="s">
        <v>13</v>
      </c>
      <c r="C147" s="8">
        <v>70.0</v>
      </c>
      <c r="D147" s="8">
        <v>102.0</v>
      </c>
      <c r="E147" s="10"/>
      <c r="F147" s="154" t="s">
        <v>292</v>
      </c>
      <c r="G147" s="106">
        <v>46041.0</v>
      </c>
      <c r="H147" s="107"/>
      <c r="I147" s="108">
        <v>2161.0</v>
      </c>
      <c r="J147" s="14">
        <f t="shared" si="1"/>
        <v>319621.65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67">
        <v>46043.0</v>
      </c>
      <c r="B148" s="8" t="s">
        <v>13</v>
      </c>
      <c r="C148" s="8">
        <v>75.0</v>
      </c>
      <c r="D148" s="8">
        <v>102.0</v>
      </c>
      <c r="E148" s="10"/>
      <c r="F148" s="176" t="s">
        <v>293</v>
      </c>
      <c r="G148" s="177">
        <v>46000.0</v>
      </c>
      <c r="H148" s="178"/>
      <c r="I148" s="179">
        <v>100000.0</v>
      </c>
      <c r="J148" s="14">
        <f t="shared" si="1"/>
        <v>419621.65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67">
        <v>46043.0</v>
      </c>
      <c r="B149" s="8" t="s">
        <v>3</v>
      </c>
      <c r="C149" s="8">
        <v>50.0</v>
      </c>
      <c r="D149" s="8">
        <v>510.0</v>
      </c>
      <c r="E149" s="32">
        <v>7.0</v>
      </c>
      <c r="F149" s="27" t="s">
        <v>107</v>
      </c>
      <c r="G149" s="29"/>
      <c r="H149" s="15">
        <v>127736.47</v>
      </c>
      <c r="I149" s="14"/>
      <c r="J149" s="14">
        <f t="shared" si="1"/>
        <v>291885.18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67">
        <v>46043.0</v>
      </c>
      <c r="B150" s="8" t="s">
        <v>3</v>
      </c>
      <c r="C150" s="8">
        <v>30.0</v>
      </c>
      <c r="D150" s="8">
        <v>510.0</v>
      </c>
      <c r="E150" s="32">
        <v>8.0</v>
      </c>
      <c r="F150" s="27" t="s">
        <v>107</v>
      </c>
      <c r="G150" s="29"/>
      <c r="H150" s="15">
        <v>250743.54</v>
      </c>
      <c r="I150" s="14"/>
      <c r="J150" s="14">
        <f t="shared" si="1"/>
        <v>41141.64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67">
        <v>46044.0</v>
      </c>
      <c r="B151" s="8" t="s">
        <v>13</v>
      </c>
      <c r="C151" s="8">
        <v>70.0</v>
      </c>
      <c r="D151" s="8">
        <v>102.0</v>
      </c>
      <c r="E151" s="10"/>
      <c r="F151" s="154" t="s">
        <v>281</v>
      </c>
      <c r="G151" s="106">
        <v>46042.0</v>
      </c>
      <c r="H151" s="107"/>
      <c r="I151" s="108">
        <v>4490.0</v>
      </c>
      <c r="J151" s="14">
        <f t="shared" si="1"/>
        <v>45631.64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67">
        <v>46044.0</v>
      </c>
      <c r="B152" s="8" t="s">
        <v>13</v>
      </c>
      <c r="C152" s="8">
        <v>70.0</v>
      </c>
      <c r="D152" s="8">
        <v>102.0</v>
      </c>
      <c r="E152" s="10"/>
      <c r="F152" s="176" t="s">
        <v>226</v>
      </c>
      <c r="G152" s="177">
        <v>46014.0</v>
      </c>
      <c r="H152" s="178"/>
      <c r="I152" s="179">
        <v>3900.0</v>
      </c>
      <c r="J152" s="14">
        <f t="shared" si="1"/>
        <v>49531.64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67">
        <v>46044.0</v>
      </c>
      <c r="B153" s="8" t="s">
        <v>13</v>
      </c>
      <c r="C153" s="8">
        <v>70.0</v>
      </c>
      <c r="D153" s="8">
        <v>102.0</v>
      </c>
      <c r="E153" s="10"/>
      <c r="F153" s="130" t="s">
        <v>258</v>
      </c>
      <c r="G153" s="106">
        <v>46017.0</v>
      </c>
      <c r="H153" s="107"/>
      <c r="I153" s="108">
        <v>74100.0</v>
      </c>
      <c r="J153" s="14">
        <f t="shared" si="1"/>
        <v>123631.64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67">
        <v>46045.0</v>
      </c>
      <c r="B154" s="8" t="s">
        <v>31</v>
      </c>
      <c r="C154" s="10"/>
      <c r="D154" s="8" t="s">
        <v>32</v>
      </c>
      <c r="E154" s="10"/>
      <c r="F154" s="66" t="s">
        <v>259</v>
      </c>
      <c r="G154" s="67"/>
      <c r="H154" s="69">
        <v>120000.0</v>
      </c>
      <c r="I154" s="14"/>
      <c r="J154" s="14">
        <f t="shared" si="1"/>
        <v>3631.64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67">
        <v>46048.0</v>
      </c>
      <c r="B155" s="8" t="s">
        <v>13</v>
      </c>
      <c r="C155" s="8">
        <v>70.0</v>
      </c>
      <c r="D155" s="8">
        <v>102.0</v>
      </c>
      <c r="E155" s="10"/>
      <c r="F155" s="105" t="s">
        <v>229</v>
      </c>
      <c r="G155" s="106">
        <v>45995.0</v>
      </c>
      <c r="H155" s="107"/>
      <c r="I155" s="108">
        <v>15600.0</v>
      </c>
      <c r="J155" s="14">
        <f t="shared" si="1"/>
        <v>19231.64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67">
        <v>46048.0</v>
      </c>
      <c r="B156" s="8" t="s">
        <v>13</v>
      </c>
      <c r="C156" s="8">
        <v>70.0</v>
      </c>
      <c r="D156" s="8">
        <v>102.0</v>
      </c>
      <c r="E156" s="10"/>
      <c r="F156" s="105" t="s">
        <v>229</v>
      </c>
      <c r="G156" s="106">
        <v>46044.0</v>
      </c>
      <c r="H156" s="107"/>
      <c r="I156" s="108">
        <v>8165.0</v>
      </c>
      <c r="J156" s="14">
        <f t="shared" si="1"/>
        <v>27396.64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67">
        <v>46048.0</v>
      </c>
      <c r="B157" s="8" t="s">
        <v>13</v>
      </c>
      <c r="C157" s="8">
        <v>70.0</v>
      </c>
      <c r="D157" s="8">
        <v>102.0</v>
      </c>
      <c r="E157" s="10"/>
      <c r="F157" s="105" t="s">
        <v>231</v>
      </c>
      <c r="G157" s="106">
        <v>46044.0</v>
      </c>
      <c r="H157" s="107"/>
      <c r="I157" s="108">
        <v>19029.0</v>
      </c>
      <c r="J157" s="14">
        <f t="shared" si="1"/>
        <v>46425.64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67">
        <v>46048.0</v>
      </c>
      <c r="B158" s="8" t="s">
        <v>13</v>
      </c>
      <c r="C158" s="8">
        <v>70.0</v>
      </c>
      <c r="D158" s="8">
        <v>102.0</v>
      </c>
      <c r="E158" s="10"/>
      <c r="F158" s="105" t="s">
        <v>294</v>
      </c>
      <c r="G158" s="106">
        <v>46044.0</v>
      </c>
      <c r="H158" s="107"/>
      <c r="I158" s="108">
        <v>291.0</v>
      </c>
      <c r="J158" s="14">
        <f t="shared" si="1"/>
        <v>46716.64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67">
        <v>46048.0</v>
      </c>
      <c r="B159" s="8" t="s">
        <v>13</v>
      </c>
      <c r="C159" s="8">
        <v>70.0</v>
      </c>
      <c r="D159" s="8">
        <v>102.0</v>
      </c>
      <c r="E159" s="10"/>
      <c r="F159" s="105" t="s">
        <v>287</v>
      </c>
      <c r="G159" s="106">
        <v>46044.0</v>
      </c>
      <c r="H159" s="107"/>
      <c r="I159" s="108">
        <v>1195.0</v>
      </c>
      <c r="J159" s="14">
        <f t="shared" si="1"/>
        <v>47911.64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67">
        <v>46048.0</v>
      </c>
      <c r="B160" s="8" t="s">
        <v>13</v>
      </c>
      <c r="C160" s="8">
        <v>70.0</v>
      </c>
      <c r="D160" s="8">
        <v>102.0</v>
      </c>
      <c r="E160" s="10"/>
      <c r="F160" s="105" t="s">
        <v>233</v>
      </c>
      <c r="G160" s="106">
        <v>46044.0</v>
      </c>
      <c r="H160" s="107"/>
      <c r="I160" s="108">
        <v>7188.0</v>
      </c>
      <c r="J160" s="14">
        <f t="shared" si="1"/>
        <v>55099.64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67">
        <v>46048.0</v>
      </c>
      <c r="B161" s="8" t="s">
        <v>13</v>
      </c>
      <c r="C161" s="8">
        <v>70.0</v>
      </c>
      <c r="D161" s="8">
        <v>102.0</v>
      </c>
      <c r="E161" s="10"/>
      <c r="F161" s="105" t="s">
        <v>288</v>
      </c>
      <c r="G161" s="106">
        <v>46044.0</v>
      </c>
      <c r="H161" s="107"/>
      <c r="I161" s="108">
        <v>677.5</v>
      </c>
      <c r="J161" s="14">
        <f t="shared" si="1"/>
        <v>55777.14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67">
        <v>46048.0</v>
      </c>
      <c r="B162" s="8" t="s">
        <v>13</v>
      </c>
      <c r="C162" s="8">
        <v>70.0</v>
      </c>
      <c r="D162" s="8">
        <v>102.0</v>
      </c>
      <c r="E162" s="10"/>
      <c r="F162" s="105" t="s">
        <v>242</v>
      </c>
      <c r="G162" s="106">
        <v>46044.0</v>
      </c>
      <c r="H162" s="107"/>
      <c r="I162" s="108">
        <v>104.0</v>
      </c>
      <c r="J162" s="14">
        <f t="shared" si="1"/>
        <v>55881.14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67">
        <v>46048.0</v>
      </c>
      <c r="B163" s="8" t="s">
        <v>13</v>
      </c>
      <c r="C163" s="8">
        <v>70.0</v>
      </c>
      <c r="D163" s="8">
        <v>102.0</v>
      </c>
      <c r="E163" s="10"/>
      <c r="F163" s="105" t="s">
        <v>295</v>
      </c>
      <c r="G163" s="106">
        <v>46019.0</v>
      </c>
      <c r="H163" s="107"/>
      <c r="I163" s="108">
        <v>6350.0</v>
      </c>
      <c r="J163" s="14">
        <f t="shared" si="1"/>
        <v>62231.14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67">
        <v>46048.0</v>
      </c>
      <c r="B164" s="8" t="s">
        <v>13</v>
      </c>
      <c r="C164" s="8">
        <v>70.0</v>
      </c>
      <c r="D164" s="8">
        <v>102.0</v>
      </c>
      <c r="E164" s="10"/>
      <c r="F164" s="105" t="s">
        <v>265</v>
      </c>
      <c r="G164" s="106">
        <v>46036.0</v>
      </c>
      <c r="H164" s="107"/>
      <c r="I164" s="108">
        <v>11315.0</v>
      </c>
      <c r="J164" s="14">
        <f t="shared" si="1"/>
        <v>73546.14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67">
        <v>46048.0</v>
      </c>
      <c r="B165" s="8" t="s">
        <v>13</v>
      </c>
      <c r="C165" s="8">
        <v>70.0</v>
      </c>
      <c r="D165" s="8">
        <v>102.0</v>
      </c>
      <c r="E165" s="10"/>
      <c r="F165" s="105" t="s">
        <v>240</v>
      </c>
      <c r="G165" s="106">
        <v>46043.0</v>
      </c>
      <c r="H165" s="107"/>
      <c r="I165" s="108">
        <v>278.0</v>
      </c>
      <c r="J165" s="14">
        <f t="shared" si="1"/>
        <v>73824.14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67">
        <v>46048.0</v>
      </c>
      <c r="B166" s="8" t="s">
        <v>13</v>
      </c>
      <c r="C166" s="8">
        <v>70.0</v>
      </c>
      <c r="D166" s="8">
        <v>102.0</v>
      </c>
      <c r="E166" s="10"/>
      <c r="F166" s="105" t="s">
        <v>228</v>
      </c>
      <c r="G166" s="106">
        <v>45979.0</v>
      </c>
      <c r="H166" s="107"/>
      <c r="I166" s="108">
        <v>7325.0</v>
      </c>
      <c r="J166" s="14">
        <f t="shared" si="1"/>
        <v>81149.14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67">
        <v>46049.0</v>
      </c>
      <c r="B167" s="8" t="s">
        <v>13</v>
      </c>
      <c r="C167" s="8">
        <v>70.0</v>
      </c>
      <c r="D167" s="8">
        <v>102.0</v>
      </c>
      <c r="E167" s="10"/>
      <c r="F167" s="105" t="s">
        <v>296</v>
      </c>
      <c r="G167" s="106">
        <v>46045.0</v>
      </c>
      <c r="H167" s="107"/>
      <c r="I167" s="108">
        <v>1912.0</v>
      </c>
      <c r="J167" s="14">
        <f t="shared" si="1"/>
        <v>83061.14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67">
        <v>46049.0</v>
      </c>
      <c r="B168" s="8" t="s">
        <v>13</v>
      </c>
      <c r="C168" s="8">
        <v>70.0</v>
      </c>
      <c r="D168" s="8">
        <v>102.0</v>
      </c>
      <c r="E168" s="10"/>
      <c r="F168" s="105" t="s">
        <v>289</v>
      </c>
      <c r="G168" s="106">
        <v>46045.0</v>
      </c>
      <c r="H168" s="107"/>
      <c r="I168" s="108">
        <v>2024.0</v>
      </c>
      <c r="J168" s="14">
        <f t="shared" si="1"/>
        <v>85085.14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67">
        <v>46049.0</v>
      </c>
      <c r="B169" s="8" t="s">
        <v>13</v>
      </c>
      <c r="C169" s="8">
        <v>70.0</v>
      </c>
      <c r="D169" s="8">
        <v>102.0</v>
      </c>
      <c r="E169" s="10"/>
      <c r="F169" s="105" t="s">
        <v>236</v>
      </c>
      <c r="G169" s="106">
        <v>46045.0</v>
      </c>
      <c r="H169" s="107"/>
      <c r="I169" s="108">
        <v>11595.0</v>
      </c>
      <c r="J169" s="14">
        <f t="shared" si="1"/>
        <v>96680.14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67">
        <v>46049.0</v>
      </c>
      <c r="B170" s="8" t="s">
        <v>13</v>
      </c>
      <c r="C170" s="8">
        <v>70.0</v>
      </c>
      <c r="D170" s="8">
        <v>102.0</v>
      </c>
      <c r="E170" s="10"/>
      <c r="F170" s="105" t="s">
        <v>297</v>
      </c>
      <c r="G170" s="106">
        <v>46045.0</v>
      </c>
      <c r="H170" s="107"/>
      <c r="I170" s="108">
        <v>948.0</v>
      </c>
      <c r="J170" s="14">
        <f t="shared" si="1"/>
        <v>97628.14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67">
        <v>46049.0</v>
      </c>
      <c r="B171" s="8" t="s">
        <v>13</v>
      </c>
      <c r="C171" s="8">
        <v>70.0</v>
      </c>
      <c r="D171" s="8">
        <v>102.0</v>
      </c>
      <c r="E171" s="10"/>
      <c r="F171" s="105" t="s">
        <v>268</v>
      </c>
      <c r="G171" s="106">
        <v>46045.0</v>
      </c>
      <c r="H171" s="107"/>
      <c r="I171" s="108">
        <v>978.0</v>
      </c>
      <c r="J171" s="14">
        <f t="shared" si="1"/>
        <v>98606.14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67">
        <v>46049.0</v>
      </c>
      <c r="B172" s="8" t="s">
        <v>13</v>
      </c>
      <c r="C172" s="8">
        <v>70.0</v>
      </c>
      <c r="D172" s="8">
        <v>102.0</v>
      </c>
      <c r="E172" s="10"/>
      <c r="F172" s="105" t="s">
        <v>268</v>
      </c>
      <c r="G172" s="106">
        <v>46045.0</v>
      </c>
      <c r="H172" s="107"/>
      <c r="I172" s="108">
        <v>1134.0</v>
      </c>
      <c r="J172" s="14">
        <f t="shared" si="1"/>
        <v>99740.14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67">
        <v>46049.0</v>
      </c>
      <c r="B173" s="8" t="s">
        <v>13</v>
      </c>
      <c r="C173" s="8">
        <v>70.0</v>
      </c>
      <c r="D173" s="8">
        <v>102.0</v>
      </c>
      <c r="E173" s="10"/>
      <c r="F173" s="105" t="s">
        <v>298</v>
      </c>
      <c r="G173" s="106">
        <v>46031.0</v>
      </c>
      <c r="H173" s="107"/>
      <c r="I173" s="108">
        <v>7500.0</v>
      </c>
      <c r="J173" s="14">
        <f t="shared" si="1"/>
        <v>107240.14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67">
        <v>46049.0</v>
      </c>
      <c r="B174" s="8" t="s">
        <v>13</v>
      </c>
      <c r="C174" s="8">
        <v>70.0</v>
      </c>
      <c r="D174" s="8">
        <v>102.0</v>
      </c>
      <c r="E174" s="10"/>
      <c r="F174" s="105" t="s">
        <v>269</v>
      </c>
      <c r="G174" s="106">
        <v>46048.0</v>
      </c>
      <c r="H174" s="107"/>
      <c r="I174" s="108">
        <v>28884.5</v>
      </c>
      <c r="J174" s="14">
        <f t="shared" si="1"/>
        <v>136124.64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67">
        <v>46049.0</v>
      </c>
      <c r="B175" s="8" t="s">
        <v>13</v>
      </c>
      <c r="C175" s="8">
        <v>70.0</v>
      </c>
      <c r="D175" s="8">
        <v>102.0</v>
      </c>
      <c r="E175" s="10"/>
      <c r="F175" s="130" t="s">
        <v>258</v>
      </c>
      <c r="G175" s="106">
        <v>46051.0</v>
      </c>
      <c r="H175" s="107"/>
      <c r="I175" s="108">
        <v>48300.0</v>
      </c>
      <c r="J175" s="14">
        <f t="shared" si="1"/>
        <v>184424.64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67">
        <v>46049.0</v>
      </c>
      <c r="B176" s="8" t="s">
        <v>31</v>
      </c>
      <c r="C176" s="10"/>
      <c r="D176" s="8" t="s">
        <v>32</v>
      </c>
      <c r="E176" s="10"/>
      <c r="F176" s="37" t="s">
        <v>56</v>
      </c>
      <c r="G176" s="38"/>
      <c r="H176" s="39">
        <v>180000.0</v>
      </c>
      <c r="I176" s="14"/>
      <c r="J176" s="14">
        <f t="shared" si="1"/>
        <v>4424.64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67">
        <v>46050.0</v>
      </c>
      <c r="B177" s="8" t="s">
        <v>13</v>
      </c>
      <c r="C177" s="8">
        <v>70.0</v>
      </c>
      <c r="D177" s="8">
        <v>102.0</v>
      </c>
      <c r="E177" s="10"/>
      <c r="F177" s="154" t="s">
        <v>239</v>
      </c>
      <c r="G177" s="106">
        <v>46036.0</v>
      </c>
      <c r="H177" s="107"/>
      <c r="I177" s="108">
        <v>1467.5</v>
      </c>
      <c r="J177" s="14">
        <f t="shared" si="1"/>
        <v>5892.14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67">
        <v>46050.0</v>
      </c>
      <c r="B178" s="8" t="s">
        <v>13</v>
      </c>
      <c r="C178" s="8">
        <v>70.0</v>
      </c>
      <c r="D178" s="8">
        <v>102.0</v>
      </c>
      <c r="E178" s="10"/>
      <c r="F178" s="154" t="s">
        <v>299</v>
      </c>
      <c r="G178" s="106">
        <v>46035.0</v>
      </c>
      <c r="H178" s="107"/>
      <c r="I178" s="108">
        <v>8682.23</v>
      </c>
      <c r="J178" s="14">
        <f t="shared" si="1"/>
        <v>14574.37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67">
        <v>46050.0</v>
      </c>
      <c r="B179" s="8" t="s">
        <v>13</v>
      </c>
      <c r="C179" s="8">
        <v>70.0</v>
      </c>
      <c r="D179" s="8">
        <v>102.0</v>
      </c>
      <c r="E179" s="10"/>
      <c r="F179" s="154" t="s">
        <v>234</v>
      </c>
      <c r="G179" s="106">
        <v>46015.0</v>
      </c>
      <c r="H179" s="107"/>
      <c r="I179" s="108">
        <v>15000.0</v>
      </c>
      <c r="J179" s="14">
        <f t="shared" si="1"/>
        <v>29574.37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67">
        <v>46050.0</v>
      </c>
      <c r="B180" s="8" t="s">
        <v>13</v>
      </c>
      <c r="C180" s="8">
        <v>70.0</v>
      </c>
      <c r="D180" s="8">
        <v>102.0</v>
      </c>
      <c r="E180" s="10"/>
      <c r="F180" s="154" t="s">
        <v>243</v>
      </c>
      <c r="G180" s="106">
        <v>46006.0</v>
      </c>
      <c r="H180" s="107"/>
      <c r="I180" s="108">
        <v>27907.0</v>
      </c>
      <c r="J180" s="14">
        <f t="shared" si="1"/>
        <v>57481.37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67">
        <v>46050.0</v>
      </c>
      <c r="B181" s="8" t="s">
        <v>13</v>
      </c>
      <c r="C181" s="8">
        <v>70.0</v>
      </c>
      <c r="D181" s="8">
        <v>102.0</v>
      </c>
      <c r="E181" s="10"/>
      <c r="F181" s="154" t="s">
        <v>243</v>
      </c>
      <c r="G181" s="106">
        <v>45999.0</v>
      </c>
      <c r="H181" s="107"/>
      <c r="I181" s="108">
        <v>16633.0</v>
      </c>
      <c r="J181" s="14">
        <f t="shared" si="1"/>
        <v>74114.37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67">
        <v>46050.0</v>
      </c>
      <c r="B182" s="8" t="s">
        <v>13</v>
      </c>
      <c r="C182" s="8">
        <v>70.0</v>
      </c>
      <c r="D182" s="8">
        <v>102.0</v>
      </c>
      <c r="E182" s="10"/>
      <c r="F182" s="154" t="s">
        <v>244</v>
      </c>
      <c r="G182" s="106">
        <v>46048.0</v>
      </c>
      <c r="H182" s="107"/>
      <c r="I182" s="108">
        <v>1740.0</v>
      </c>
      <c r="J182" s="14">
        <f t="shared" si="1"/>
        <v>75854.37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67">
        <v>46050.0</v>
      </c>
      <c r="B183" s="8" t="s">
        <v>13</v>
      </c>
      <c r="C183" s="8">
        <v>70.0</v>
      </c>
      <c r="D183" s="8">
        <v>102.0</v>
      </c>
      <c r="E183" s="10"/>
      <c r="F183" s="154" t="s">
        <v>187</v>
      </c>
      <c r="G183" s="106">
        <v>46027.0</v>
      </c>
      <c r="H183" s="107"/>
      <c r="I183" s="108">
        <v>7438.0</v>
      </c>
      <c r="J183" s="14">
        <f t="shared" si="1"/>
        <v>83292.37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67">
        <v>46050.0</v>
      </c>
      <c r="B184" s="8" t="s">
        <v>13</v>
      </c>
      <c r="C184" s="8">
        <v>70.0</v>
      </c>
      <c r="D184" s="8">
        <v>102.0</v>
      </c>
      <c r="E184" s="10"/>
      <c r="F184" s="154" t="s">
        <v>241</v>
      </c>
      <c r="G184" s="106">
        <v>46027.0</v>
      </c>
      <c r="H184" s="107"/>
      <c r="I184" s="108">
        <v>1440.0</v>
      </c>
      <c r="J184" s="14">
        <f t="shared" si="1"/>
        <v>84732.37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67">
        <v>46050.0</v>
      </c>
      <c r="B185" s="8" t="s">
        <v>13</v>
      </c>
      <c r="C185" s="8">
        <v>70.0</v>
      </c>
      <c r="D185" s="8">
        <v>102.0</v>
      </c>
      <c r="E185" s="10"/>
      <c r="F185" s="154" t="s">
        <v>300</v>
      </c>
      <c r="G185" s="106">
        <v>46006.0</v>
      </c>
      <c r="H185" s="107"/>
      <c r="I185" s="108">
        <v>10511.0</v>
      </c>
      <c r="J185" s="14">
        <f t="shared" si="1"/>
        <v>95243.37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67">
        <v>46050.0</v>
      </c>
      <c r="B186" s="8" t="s">
        <v>13</v>
      </c>
      <c r="C186" s="8">
        <v>70.0</v>
      </c>
      <c r="D186" s="8">
        <v>102.0</v>
      </c>
      <c r="E186" s="10"/>
      <c r="F186" s="154" t="s">
        <v>248</v>
      </c>
      <c r="G186" s="106">
        <v>45683.0</v>
      </c>
      <c r="H186" s="107"/>
      <c r="I186" s="108">
        <v>12940.0</v>
      </c>
      <c r="J186" s="14">
        <f t="shared" si="1"/>
        <v>108183.37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67">
        <v>46050.0</v>
      </c>
      <c r="B187" s="8" t="s">
        <v>13</v>
      </c>
      <c r="C187" s="8">
        <v>70.0</v>
      </c>
      <c r="D187" s="8">
        <v>102.0</v>
      </c>
      <c r="E187" s="10"/>
      <c r="F187" s="105" t="s">
        <v>251</v>
      </c>
      <c r="G187" s="106">
        <v>46048.0</v>
      </c>
      <c r="H187" s="107"/>
      <c r="I187" s="108">
        <v>11096.0</v>
      </c>
      <c r="J187" s="14">
        <f t="shared" si="1"/>
        <v>119279.37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67">
        <v>46050.0</v>
      </c>
      <c r="B188" s="8" t="s">
        <v>13</v>
      </c>
      <c r="C188" s="8">
        <v>70.0</v>
      </c>
      <c r="D188" s="8">
        <v>102.0</v>
      </c>
      <c r="E188" s="10"/>
      <c r="F188" s="154" t="s">
        <v>247</v>
      </c>
      <c r="G188" s="106">
        <v>46027.0</v>
      </c>
      <c r="H188" s="107"/>
      <c r="I188" s="108">
        <v>5938.0</v>
      </c>
      <c r="J188" s="14">
        <f t="shared" si="1"/>
        <v>125217.37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67">
        <v>46050.0</v>
      </c>
      <c r="B189" s="8" t="s">
        <v>13</v>
      </c>
      <c r="C189" s="8">
        <v>70.0</v>
      </c>
      <c r="D189" s="8">
        <v>102.0</v>
      </c>
      <c r="E189" s="10"/>
      <c r="F189" s="154" t="s">
        <v>292</v>
      </c>
      <c r="G189" s="106">
        <v>46048.0</v>
      </c>
      <c r="H189" s="107"/>
      <c r="I189" s="108">
        <v>2177.0</v>
      </c>
      <c r="J189" s="14">
        <f t="shared" si="1"/>
        <v>127394.37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67">
        <v>46050.0</v>
      </c>
      <c r="B190" s="8" t="s">
        <v>13</v>
      </c>
      <c r="C190" s="8">
        <v>70.0</v>
      </c>
      <c r="D190" s="8">
        <v>102.0</v>
      </c>
      <c r="E190" s="10"/>
      <c r="F190" s="154" t="s">
        <v>276</v>
      </c>
      <c r="G190" s="106">
        <v>46048.0</v>
      </c>
      <c r="H190" s="107"/>
      <c r="I190" s="108">
        <v>1750.0</v>
      </c>
      <c r="J190" s="14">
        <f t="shared" si="1"/>
        <v>129144.37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67">
        <v>46050.0</v>
      </c>
      <c r="B191" s="8" t="s">
        <v>13</v>
      </c>
      <c r="C191" s="8">
        <v>70.0</v>
      </c>
      <c r="D191" s="8">
        <v>102.0</v>
      </c>
      <c r="E191" s="10"/>
      <c r="F191" s="154" t="s">
        <v>301</v>
      </c>
      <c r="G191" s="106">
        <v>46048.0</v>
      </c>
      <c r="H191" s="107"/>
      <c r="I191" s="108">
        <v>4570.0</v>
      </c>
      <c r="J191" s="14">
        <f t="shared" si="1"/>
        <v>133714.37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67">
        <v>46050.0</v>
      </c>
      <c r="B192" s="8" t="s">
        <v>13</v>
      </c>
      <c r="C192" s="8">
        <v>70.0</v>
      </c>
      <c r="D192" s="8">
        <v>102.0</v>
      </c>
      <c r="E192" s="10"/>
      <c r="F192" s="154" t="s">
        <v>290</v>
      </c>
      <c r="G192" s="106">
        <v>45817.0</v>
      </c>
      <c r="H192" s="107"/>
      <c r="I192" s="108">
        <v>3000.0</v>
      </c>
      <c r="J192" s="14">
        <f t="shared" si="1"/>
        <v>136714.37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67">
        <v>46050.0</v>
      </c>
      <c r="B193" s="8" t="s">
        <v>13</v>
      </c>
      <c r="C193" s="8">
        <v>70.0</v>
      </c>
      <c r="D193" s="8">
        <v>102.0</v>
      </c>
      <c r="E193" s="10"/>
      <c r="F193" s="154" t="s">
        <v>250</v>
      </c>
      <c r="G193" s="106">
        <v>46048.0</v>
      </c>
      <c r="H193" s="107"/>
      <c r="I193" s="108">
        <v>2100.0</v>
      </c>
      <c r="J193" s="14">
        <f t="shared" si="1"/>
        <v>138814.37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67">
        <v>46050.0</v>
      </c>
      <c r="B194" s="8" t="s">
        <v>13</v>
      </c>
      <c r="C194" s="8">
        <v>70.0</v>
      </c>
      <c r="D194" s="8">
        <v>102.0</v>
      </c>
      <c r="E194" s="10"/>
      <c r="F194" s="154" t="s">
        <v>246</v>
      </c>
      <c r="G194" s="106">
        <v>46048.0</v>
      </c>
      <c r="H194" s="107"/>
      <c r="I194" s="108">
        <v>15766.0</v>
      </c>
      <c r="J194" s="14">
        <f t="shared" si="1"/>
        <v>154580.37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67">
        <v>46050.0</v>
      </c>
      <c r="B195" s="8" t="s">
        <v>13</v>
      </c>
      <c r="C195" s="8">
        <v>70.0</v>
      </c>
      <c r="D195" s="8">
        <v>102.0</v>
      </c>
      <c r="E195" s="10"/>
      <c r="F195" s="154" t="s">
        <v>291</v>
      </c>
      <c r="G195" s="106">
        <v>46006.0</v>
      </c>
      <c r="H195" s="107"/>
      <c r="I195" s="108">
        <v>3000.0</v>
      </c>
      <c r="J195" s="14">
        <f t="shared" si="1"/>
        <v>157580.37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67">
        <v>46050.0</v>
      </c>
      <c r="B196" s="8" t="s">
        <v>31</v>
      </c>
      <c r="C196" s="10"/>
      <c r="D196" s="8" t="s">
        <v>32</v>
      </c>
      <c r="E196" s="10"/>
      <c r="F196" s="37" t="s">
        <v>302</v>
      </c>
      <c r="G196" s="38"/>
      <c r="H196" s="39">
        <v>100000.0</v>
      </c>
      <c r="I196" s="14"/>
      <c r="J196" s="14">
        <f t="shared" si="1"/>
        <v>57580.37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67">
        <v>46050.0</v>
      </c>
      <c r="B197" s="8" t="s">
        <v>31</v>
      </c>
      <c r="C197" s="10"/>
      <c r="D197" s="8" t="s">
        <v>32</v>
      </c>
      <c r="E197" s="10"/>
      <c r="F197" s="66" t="s">
        <v>259</v>
      </c>
      <c r="G197" s="67"/>
      <c r="H197" s="69">
        <v>20000.0</v>
      </c>
      <c r="I197" s="14"/>
      <c r="J197" s="14">
        <f t="shared" si="1"/>
        <v>37580.37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67">
        <v>46051.0</v>
      </c>
      <c r="B198" s="8" t="s">
        <v>13</v>
      </c>
      <c r="C198" s="8">
        <v>70.0</v>
      </c>
      <c r="D198" s="8">
        <v>102.0</v>
      </c>
      <c r="E198" s="10"/>
      <c r="F198" s="154" t="s">
        <v>256</v>
      </c>
      <c r="G198" s="106">
        <v>46049.0</v>
      </c>
      <c r="H198" s="107"/>
      <c r="I198" s="108">
        <v>3355.0</v>
      </c>
      <c r="J198" s="14">
        <f t="shared" si="1"/>
        <v>40935.37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67">
        <v>46051.0</v>
      </c>
      <c r="B199" s="8" t="s">
        <v>13</v>
      </c>
      <c r="C199" s="8">
        <v>70.0</v>
      </c>
      <c r="D199" s="8">
        <v>102.0</v>
      </c>
      <c r="E199" s="10"/>
      <c r="F199" s="154" t="s">
        <v>225</v>
      </c>
      <c r="G199" s="106">
        <v>46000.0</v>
      </c>
      <c r="H199" s="107"/>
      <c r="I199" s="108">
        <v>8383.0</v>
      </c>
      <c r="J199" s="14">
        <f t="shared" si="1"/>
        <v>49318.37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67">
        <v>46051.0</v>
      </c>
      <c r="B200" s="8" t="s">
        <v>13</v>
      </c>
      <c r="C200" s="8">
        <v>70.0</v>
      </c>
      <c r="D200" s="8">
        <v>102.0</v>
      </c>
      <c r="E200" s="10"/>
      <c r="F200" s="154" t="s">
        <v>254</v>
      </c>
      <c r="G200" s="106">
        <v>46035.0</v>
      </c>
      <c r="H200" s="107"/>
      <c r="I200" s="108">
        <v>4812.0</v>
      </c>
      <c r="J200" s="14">
        <f t="shared" si="1"/>
        <v>54130.37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67">
        <v>46051.0</v>
      </c>
      <c r="B201" s="8" t="s">
        <v>13</v>
      </c>
      <c r="C201" s="8">
        <v>70.0</v>
      </c>
      <c r="D201" s="8">
        <v>102.0</v>
      </c>
      <c r="E201" s="10"/>
      <c r="F201" s="154" t="s">
        <v>253</v>
      </c>
      <c r="G201" s="106">
        <v>46028.0</v>
      </c>
      <c r="H201" s="107"/>
      <c r="I201" s="108">
        <v>8427.0</v>
      </c>
      <c r="J201" s="14">
        <f t="shared" si="1"/>
        <v>62557.37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67">
        <v>46051.0</v>
      </c>
      <c r="B202" s="8" t="s">
        <v>13</v>
      </c>
      <c r="C202" s="8">
        <v>70.0</v>
      </c>
      <c r="D202" s="8">
        <v>102.0</v>
      </c>
      <c r="E202" s="10"/>
      <c r="F202" s="154" t="s">
        <v>295</v>
      </c>
      <c r="G202" s="106">
        <v>46017.0</v>
      </c>
      <c r="H202" s="107"/>
      <c r="I202" s="108">
        <v>6133.0</v>
      </c>
      <c r="J202" s="14">
        <f t="shared" si="1"/>
        <v>68690.37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67">
        <v>46051.0</v>
      </c>
      <c r="B203" s="8" t="s">
        <v>13</v>
      </c>
      <c r="C203" s="8">
        <v>70.0</v>
      </c>
      <c r="D203" s="8">
        <v>102.0</v>
      </c>
      <c r="E203" s="10"/>
      <c r="F203" s="154" t="s">
        <v>303</v>
      </c>
      <c r="G203" s="106">
        <v>46007.0</v>
      </c>
      <c r="H203" s="107"/>
      <c r="I203" s="108">
        <v>1474.0</v>
      </c>
      <c r="J203" s="14">
        <f t="shared" si="1"/>
        <v>70164.37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67">
        <v>46051.0</v>
      </c>
      <c r="B204" s="8" t="s">
        <v>13</v>
      </c>
      <c r="C204" s="8">
        <v>70.0</v>
      </c>
      <c r="D204" s="8">
        <v>102.0</v>
      </c>
      <c r="E204" s="10"/>
      <c r="F204" s="154" t="s">
        <v>304</v>
      </c>
      <c r="G204" s="106">
        <v>45676.0</v>
      </c>
      <c r="H204" s="107"/>
      <c r="I204" s="108">
        <v>1367.0</v>
      </c>
      <c r="J204" s="14">
        <f t="shared" si="1"/>
        <v>71531.37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67">
        <v>46051.0</v>
      </c>
      <c r="B205" s="8" t="s">
        <v>13</v>
      </c>
      <c r="C205" s="8">
        <v>70.0</v>
      </c>
      <c r="D205" s="8">
        <v>102.0</v>
      </c>
      <c r="E205" s="10"/>
      <c r="F205" s="154" t="s">
        <v>264</v>
      </c>
      <c r="G205" s="106">
        <v>46027.0</v>
      </c>
      <c r="H205" s="107"/>
      <c r="I205" s="108">
        <v>2000.0</v>
      </c>
      <c r="J205" s="14">
        <f t="shared" si="1"/>
        <v>73531.37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67">
        <v>46052.0</v>
      </c>
      <c r="B206" s="8" t="s">
        <v>31</v>
      </c>
      <c r="C206" s="10"/>
      <c r="D206" s="8" t="s">
        <v>32</v>
      </c>
      <c r="E206" s="10"/>
      <c r="F206" s="66" t="s">
        <v>259</v>
      </c>
      <c r="G206" s="67"/>
      <c r="H206" s="69">
        <v>70000.0</v>
      </c>
      <c r="I206" s="14"/>
      <c r="J206" s="14">
        <f t="shared" si="1"/>
        <v>3531.37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67">
        <v>46052.0</v>
      </c>
      <c r="B207" s="8" t="s">
        <v>13</v>
      </c>
      <c r="C207" s="8">
        <v>70.0</v>
      </c>
      <c r="D207" s="8">
        <v>102.0</v>
      </c>
      <c r="E207" s="10"/>
      <c r="F207" s="105" t="s">
        <v>234</v>
      </c>
      <c r="G207" s="106">
        <v>46050.0</v>
      </c>
      <c r="H207" s="107"/>
      <c r="I207" s="108">
        <v>4893.0</v>
      </c>
      <c r="J207" s="14">
        <f t="shared" si="1"/>
        <v>8424.37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67">
        <v>46052.0</v>
      </c>
      <c r="B208" s="8" t="s">
        <v>13</v>
      </c>
      <c r="C208" s="8">
        <v>70.0</v>
      </c>
      <c r="D208" s="8">
        <v>102.0</v>
      </c>
      <c r="E208" s="10"/>
      <c r="F208" s="105" t="s">
        <v>222</v>
      </c>
      <c r="G208" s="106">
        <v>46050.0</v>
      </c>
      <c r="H208" s="107"/>
      <c r="I208" s="108">
        <v>2800.0</v>
      </c>
      <c r="J208" s="131">
        <f t="shared" si="1"/>
        <v>11224.37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80"/>
      <c r="B209" s="10"/>
      <c r="C209" s="10"/>
      <c r="D209" s="10"/>
      <c r="E209" s="10"/>
      <c r="F209" s="6"/>
      <c r="G209" s="29"/>
      <c r="H209" s="14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80"/>
      <c r="B210" s="10"/>
      <c r="C210" s="10"/>
      <c r="D210" s="10"/>
      <c r="E210" s="10"/>
      <c r="F210" s="6"/>
      <c r="G210" s="29"/>
      <c r="H210" s="14">
        <f>SUM(H2:H208)</f>
        <v>1817243.62</v>
      </c>
      <c r="I210" s="14">
        <f>SUM(I2:I208)+K2</f>
        <v>1828467.99</v>
      </c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80"/>
      <c r="B211" s="10"/>
      <c r="C211" s="10"/>
      <c r="D211" s="10"/>
      <c r="E211" s="10"/>
      <c r="F211" s="6"/>
      <c r="G211" s="29"/>
      <c r="H211" s="14"/>
      <c r="I211" s="14">
        <f>I210-H210</f>
        <v>11224.37</v>
      </c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80"/>
      <c r="B212" s="10"/>
      <c r="C212" s="10"/>
      <c r="D212" s="10"/>
      <c r="E212" s="10"/>
      <c r="F212" s="6"/>
      <c r="G212" s="29"/>
      <c r="H212" s="14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80"/>
      <c r="B213" s="10"/>
      <c r="C213" s="10"/>
      <c r="D213" s="10"/>
      <c r="E213" s="10"/>
      <c r="F213" s="6"/>
      <c r="G213" s="29"/>
      <c r="H213" s="14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80"/>
      <c r="B214" s="10"/>
      <c r="C214" s="10"/>
      <c r="D214" s="10"/>
      <c r="E214" s="10"/>
      <c r="F214" s="6"/>
      <c r="G214" s="29"/>
      <c r="H214" s="14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80"/>
      <c r="B215" s="10"/>
      <c r="C215" s="10"/>
      <c r="D215" s="10"/>
      <c r="E215" s="10"/>
      <c r="F215" s="6"/>
      <c r="G215" s="29"/>
      <c r="H215" s="14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80"/>
      <c r="B216" s="10"/>
      <c r="C216" s="10"/>
      <c r="D216" s="10"/>
      <c r="E216" s="10"/>
      <c r="F216" s="6"/>
      <c r="G216" s="29"/>
      <c r="H216" s="14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80"/>
      <c r="B217" s="10"/>
      <c r="C217" s="10"/>
      <c r="D217" s="10"/>
      <c r="E217" s="10"/>
      <c r="F217" s="6"/>
      <c r="G217" s="29"/>
      <c r="H217" s="14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80"/>
      <c r="B218" s="10"/>
      <c r="C218" s="10"/>
      <c r="D218" s="10"/>
      <c r="E218" s="10"/>
      <c r="F218" s="6"/>
      <c r="G218" s="29"/>
      <c r="H218" s="14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80"/>
      <c r="B219" s="10"/>
      <c r="C219" s="10"/>
      <c r="D219" s="10"/>
      <c r="E219" s="10"/>
      <c r="F219" s="6"/>
      <c r="G219" s="29"/>
      <c r="H219" s="14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80"/>
      <c r="B220" s="10"/>
      <c r="C220" s="10"/>
      <c r="D220" s="10"/>
      <c r="E220" s="10"/>
      <c r="F220" s="6"/>
      <c r="G220" s="29"/>
      <c r="H220" s="14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80"/>
      <c r="B221" s="10"/>
      <c r="C221" s="10"/>
      <c r="D221" s="10"/>
      <c r="E221" s="10"/>
      <c r="F221" s="6"/>
      <c r="G221" s="29"/>
      <c r="H221" s="14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80"/>
      <c r="B222" s="10"/>
      <c r="C222" s="10"/>
      <c r="D222" s="10"/>
      <c r="E222" s="10"/>
      <c r="F222" s="6"/>
      <c r="G222" s="29"/>
      <c r="H222" s="14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80"/>
      <c r="B223" s="10"/>
      <c r="C223" s="10"/>
      <c r="D223" s="10"/>
      <c r="E223" s="10"/>
      <c r="F223" s="6"/>
      <c r="G223" s="29"/>
      <c r="H223" s="14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80"/>
      <c r="B224" s="10"/>
      <c r="C224" s="10"/>
      <c r="D224" s="10"/>
      <c r="E224" s="10"/>
      <c r="F224" s="6"/>
      <c r="G224" s="29"/>
      <c r="H224" s="14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80"/>
      <c r="B225" s="10"/>
      <c r="C225" s="10"/>
      <c r="D225" s="10"/>
      <c r="E225" s="10"/>
      <c r="F225" s="6"/>
      <c r="G225" s="29"/>
      <c r="H225" s="14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80"/>
      <c r="B226" s="10"/>
      <c r="C226" s="10"/>
      <c r="D226" s="10"/>
      <c r="E226" s="10"/>
      <c r="F226" s="6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80"/>
      <c r="B227" s="10"/>
      <c r="C227" s="10"/>
      <c r="D227" s="10"/>
      <c r="E227" s="10"/>
      <c r="F227" s="6"/>
      <c r="G227" s="29"/>
      <c r="H227" s="14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80"/>
      <c r="B228" s="10"/>
      <c r="C228" s="10"/>
      <c r="D228" s="10"/>
      <c r="E228" s="10"/>
      <c r="F228" s="6"/>
      <c r="G228" s="29"/>
      <c r="H228" s="14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80"/>
      <c r="B229" s="10"/>
      <c r="C229" s="10"/>
      <c r="D229" s="10"/>
      <c r="E229" s="10"/>
      <c r="F229" s="6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80"/>
      <c r="B230" s="10"/>
      <c r="C230" s="10"/>
      <c r="D230" s="10"/>
      <c r="E230" s="10"/>
      <c r="F230" s="6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80"/>
      <c r="B231" s="10"/>
      <c r="C231" s="10"/>
      <c r="D231" s="10"/>
      <c r="E231" s="10"/>
      <c r="F231" s="6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80"/>
      <c r="B232" s="10"/>
      <c r="C232" s="10"/>
      <c r="D232" s="10"/>
      <c r="E232" s="10"/>
      <c r="F232" s="6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80"/>
      <c r="B233" s="10"/>
      <c r="C233" s="10"/>
      <c r="D233" s="10"/>
      <c r="E233" s="10"/>
      <c r="F233" s="6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80"/>
      <c r="B234" s="10"/>
      <c r="C234" s="10"/>
      <c r="D234" s="10"/>
      <c r="E234" s="10"/>
      <c r="F234" s="6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80"/>
      <c r="B235" s="10"/>
      <c r="C235" s="10"/>
      <c r="D235" s="10"/>
      <c r="E235" s="10"/>
      <c r="F235" s="6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80"/>
      <c r="B236" s="10"/>
      <c r="C236" s="10"/>
      <c r="D236" s="10"/>
      <c r="E236" s="10"/>
      <c r="F236" s="6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80"/>
      <c r="B237" s="10"/>
      <c r="C237" s="10"/>
      <c r="D237" s="10"/>
      <c r="E237" s="10"/>
      <c r="F237" s="6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80"/>
      <c r="B238" s="10"/>
      <c r="C238" s="10"/>
      <c r="D238" s="10"/>
      <c r="E238" s="10"/>
      <c r="F238" s="6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80"/>
      <c r="B239" s="10"/>
      <c r="C239" s="10"/>
      <c r="D239" s="10"/>
      <c r="E239" s="10"/>
      <c r="F239" s="6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80"/>
      <c r="B240" s="10"/>
      <c r="C240" s="10"/>
      <c r="D240" s="10"/>
      <c r="E240" s="10"/>
      <c r="F240" s="6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80"/>
      <c r="B241" s="10"/>
      <c r="C241" s="10"/>
      <c r="D241" s="10"/>
      <c r="E241" s="10"/>
      <c r="F241" s="6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80"/>
      <c r="B242" s="10"/>
      <c r="C242" s="10"/>
      <c r="D242" s="10"/>
      <c r="E242" s="10"/>
      <c r="F242" s="6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80"/>
      <c r="B243" s="10"/>
      <c r="C243" s="10"/>
      <c r="D243" s="10"/>
      <c r="E243" s="10"/>
      <c r="F243" s="6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80"/>
      <c r="B244" s="10"/>
      <c r="C244" s="10"/>
      <c r="D244" s="10"/>
      <c r="E244" s="10"/>
      <c r="F244" s="6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80"/>
      <c r="B245" s="10"/>
      <c r="C245" s="10"/>
      <c r="D245" s="10"/>
      <c r="E245" s="10"/>
      <c r="F245" s="6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80"/>
      <c r="B246" s="10"/>
      <c r="C246" s="10"/>
      <c r="D246" s="10"/>
      <c r="E246" s="10"/>
      <c r="F246" s="6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80"/>
      <c r="B247" s="10"/>
      <c r="C247" s="10"/>
      <c r="D247" s="10"/>
      <c r="E247" s="10"/>
      <c r="F247" s="6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80"/>
      <c r="B248" s="10"/>
      <c r="C248" s="10"/>
      <c r="D248" s="10"/>
      <c r="E248" s="10"/>
      <c r="F248" s="6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80"/>
      <c r="B249" s="10"/>
      <c r="C249" s="10"/>
      <c r="D249" s="10"/>
      <c r="E249" s="10"/>
      <c r="F249" s="6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80"/>
      <c r="B250" s="10"/>
      <c r="C250" s="10"/>
      <c r="D250" s="10"/>
      <c r="E250" s="10"/>
      <c r="F250" s="6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80"/>
      <c r="B251" s="10"/>
      <c r="C251" s="10"/>
      <c r="D251" s="10"/>
      <c r="E251" s="10"/>
      <c r="F251" s="6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80"/>
      <c r="B252" s="10"/>
      <c r="C252" s="10"/>
      <c r="D252" s="10"/>
      <c r="E252" s="10"/>
      <c r="F252" s="6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80"/>
      <c r="B253" s="10"/>
      <c r="C253" s="10"/>
      <c r="D253" s="10"/>
      <c r="E253" s="10"/>
      <c r="F253" s="6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80"/>
      <c r="B254" s="10"/>
      <c r="C254" s="10"/>
      <c r="D254" s="10"/>
      <c r="E254" s="10"/>
      <c r="F254" s="6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80"/>
      <c r="B255" s="10"/>
      <c r="C255" s="10"/>
      <c r="D255" s="10"/>
      <c r="E255" s="10"/>
      <c r="F255" s="6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80"/>
      <c r="B256" s="10"/>
      <c r="C256" s="10"/>
      <c r="D256" s="10"/>
      <c r="E256" s="10"/>
      <c r="F256" s="6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80"/>
      <c r="B257" s="10"/>
      <c r="C257" s="10"/>
      <c r="D257" s="10"/>
      <c r="E257" s="10"/>
      <c r="F257" s="6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80"/>
      <c r="B258" s="10"/>
      <c r="C258" s="10"/>
      <c r="D258" s="10"/>
      <c r="E258" s="10"/>
      <c r="F258" s="6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80"/>
      <c r="B259" s="10"/>
      <c r="C259" s="10"/>
      <c r="D259" s="10"/>
      <c r="E259" s="10"/>
      <c r="F259" s="6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80"/>
      <c r="B260" s="10"/>
      <c r="C260" s="10"/>
      <c r="D260" s="10"/>
      <c r="E260" s="10"/>
      <c r="F260" s="6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80"/>
      <c r="B261" s="10"/>
      <c r="C261" s="10"/>
      <c r="D261" s="10"/>
      <c r="E261" s="10"/>
      <c r="F261" s="6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80"/>
      <c r="B262" s="10"/>
      <c r="C262" s="10"/>
      <c r="D262" s="10"/>
      <c r="E262" s="10"/>
      <c r="F262" s="6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80"/>
      <c r="B263" s="10"/>
      <c r="C263" s="10"/>
      <c r="D263" s="10"/>
      <c r="E263" s="10"/>
      <c r="F263" s="6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80"/>
      <c r="B264" s="10"/>
      <c r="C264" s="10"/>
      <c r="D264" s="10"/>
      <c r="E264" s="10"/>
      <c r="F264" s="6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80"/>
      <c r="B265" s="10"/>
      <c r="C265" s="10"/>
      <c r="D265" s="10"/>
      <c r="E265" s="10"/>
      <c r="F265" s="6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80"/>
      <c r="B266" s="10"/>
      <c r="C266" s="10"/>
      <c r="D266" s="10"/>
      <c r="E266" s="10"/>
      <c r="F266" s="6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80"/>
      <c r="B267" s="10"/>
      <c r="C267" s="10"/>
      <c r="D267" s="10"/>
      <c r="E267" s="10"/>
      <c r="F267" s="6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80"/>
      <c r="B268" s="10"/>
      <c r="C268" s="10"/>
      <c r="D268" s="10"/>
      <c r="E268" s="10"/>
      <c r="F268" s="6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80"/>
      <c r="B269" s="10"/>
      <c r="C269" s="10"/>
      <c r="D269" s="10"/>
      <c r="E269" s="10"/>
      <c r="F269" s="6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80"/>
      <c r="B270" s="10"/>
      <c r="C270" s="10"/>
      <c r="D270" s="10"/>
      <c r="E270" s="10"/>
      <c r="F270" s="6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80"/>
      <c r="B271" s="10"/>
      <c r="C271" s="10"/>
      <c r="D271" s="10"/>
      <c r="E271" s="10"/>
      <c r="F271" s="6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80"/>
      <c r="B272" s="10"/>
      <c r="C272" s="10"/>
      <c r="D272" s="10"/>
      <c r="E272" s="10"/>
      <c r="F272" s="6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80"/>
      <c r="B273" s="10"/>
      <c r="C273" s="10"/>
      <c r="D273" s="10"/>
      <c r="E273" s="10"/>
      <c r="F273" s="6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80"/>
      <c r="B274" s="10"/>
      <c r="C274" s="10"/>
      <c r="D274" s="10"/>
      <c r="E274" s="10"/>
      <c r="F274" s="6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80"/>
      <c r="B275" s="10"/>
      <c r="C275" s="10"/>
      <c r="D275" s="10"/>
      <c r="E275" s="10"/>
      <c r="F275" s="6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80"/>
      <c r="B276" s="10"/>
      <c r="C276" s="10"/>
      <c r="D276" s="10"/>
      <c r="E276" s="10"/>
      <c r="F276" s="6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80"/>
      <c r="B277" s="10"/>
      <c r="C277" s="10"/>
      <c r="D277" s="10"/>
      <c r="E277" s="10"/>
      <c r="F277" s="6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80"/>
      <c r="B278" s="10"/>
      <c r="C278" s="10"/>
      <c r="D278" s="10"/>
      <c r="E278" s="10"/>
      <c r="F278" s="6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80"/>
      <c r="B279" s="10"/>
      <c r="C279" s="10"/>
      <c r="D279" s="10"/>
      <c r="E279" s="10"/>
      <c r="F279" s="6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80"/>
      <c r="B280" s="10"/>
      <c r="C280" s="10"/>
      <c r="D280" s="10"/>
      <c r="E280" s="10"/>
      <c r="F280" s="6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80"/>
      <c r="B281" s="10"/>
      <c r="C281" s="10"/>
      <c r="D281" s="10"/>
      <c r="E281" s="10"/>
      <c r="F281" s="6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80"/>
      <c r="B282" s="10"/>
      <c r="C282" s="10"/>
      <c r="D282" s="10"/>
      <c r="E282" s="10"/>
      <c r="F282" s="6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80"/>
      <c r="B283" s="10"/>
      <c r="C283" s="10"/>
      <c r="D283" s="10"/>
      <c r="E283" s="10"/>
      <c r="F283" s="6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80"/>
      <c r="B284" s="10"/>
      <c r="C284" s="10"/>
      <c r="D284" s="10"/>
      <c r="E284" s="10"/>
      <c r="F284" s="6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80"/>
      <c r="B285" s="10"/>
      <c r="C285" s="10"/>
      <c r="D285" s="10"/>
      <c r="E285" s="10"/>
      <c r="F285" s="6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80"/>
      <c r="B286" s="10"/>
      <c r="C286" s="10"/>
      <c r="D286" s="10"/>
      <c r="E286" s="10"/>
      <c r="F286" s="6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80"/>
      <c r="B287" s="10"/>
      <c r="C287" s="10"/>
      <c r="D287" s="10"/>
      <c r="E287" s="10"/>
      <c r="F287" s="6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80"/>
      <c r="B288" s="10"/>
      <c r="C288" s="10"/>
      <c r="D288" s="10"/>
      <c r="E288" s="10"/>
      <c r="F288" s="6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80"/>
      <c r="B289" s="10"/>
      <c r="C289" s="10"/>
      <c r="D289" s="10"/>
      <c r="E289" s="10"/>
      <c r="F289" s="6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80"/>
      <c r="B290" s="10"/>
      <c r="C290" s="10"/>
      <c r="D290" s="10"/>
      <c r="E290" s="10"/>
      <c r="F290" s="6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80"/>
      <c r="B291" s="10"/>
      <c r="C291" s="10"/>
      <c r="D291" s="10"/>
      <c r="E291" s="10"/>
      <c r="F291" s="6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80"/>
      <c r="B292" s="10"/>
      <c r="C292" s="10"/>
      <c r="D292" s="10"/>
      <c r="E292" s="10"/>
      <c r="F292" s="6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80"/>
      <c r="B293" s="10"/>
      <c r="C293" s="10"/>
      <c r="D293" s="10"/>
      <c r="E293" s="10"/>
      <c r="F293" s="6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80"/>
      <c r="B294" s="10"/>
      <c r="C294" s="10"/>
      <c r="D294" s="10"/>
      <c r="E294" s="10"/>
      <c r="F294" s="6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80"/>
      <c r="B295" s="10"/>
      <c r="C295" s="10"/>
      <c r="D295" s="10"/>
      <c r="E295" s="10"/>
      <c r="F295" s="6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80"/>
      <c r="B296" s="10"/>
      <c r="C296" s="10"/>
      <c r="D296" s="10"/>
      <c r="E296" s="10"/>
      <c r="F296" s="6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80"/>
      <c r="B297" s="10"/>
      <c r="C297" s="10"/>
      <c r="D297" s="10"/>
      <c r="E297" s="10"/>
      <c r="F297" s="6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80"/>
      <c r="B298" s="10"/>
      <c r="C298" s="10"/>
      <c r="D298" s="10"/>
      <c r="E298" s="10"/>
      <c r="F298" s="6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80"/>
      <c r="B299" s="10"/>
      <c r="C299" s="10"/>
      <c r="D299" s="10"/>
      <c r="E299" s="10"/>
      <c r="F299" s="6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80"/>
      <c r="B300" s="10"/>
      <c r="C300" s="10"/>
      <c r="D300" s="10"/>
      <c r="E300" s="10"/>
      <c r="F300" s="6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80"/>
      <c r="B301" s="10"/>
      <c r="C301" s="10"/>
      <c r="D301" s="10"/>
      <c r="E301" s="10"/>
      <c r="F301" s="6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80"/>
      <c r="B302" s="10"/>
      <c r="C302" s="10"/>
      <c r="D302" s="10"/>
      <c r="E302" s="10"/>
      <c r="F302" s="6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80"/>
      <c r="B303" s="10"/>
      <c r="C303" s="10"/>
      <c r="D303" s="10"/>
      <c r="E303" s="10"/>
      <c r="F303" s="6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80"/>
      <c r="B304" s="10"/>
      <c r="C304" s="10"/>
      <c r="D304" s="10"/>
      <c r="E304" s="10"/>
      <c r="F304" s="6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80"/>
      <c r="B305" s="10"/>
      <c r="C305" s="10"/>
      <c r="D305" s="10"/>
      <c r="E305" s="10"/>
      <c r="F305" s="6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80"/>
      <c r="B306" s="10"/>
      <c r="C306" s="10"/>
      <c r="D306" s="10"/>
      <c r="E306" s="10"/>
      <c r="F306" s="6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80"/>
      <c r="B307" s="10"/>
      <c r="C307" s="10"/>
      <c r="D307" s="10"/>
      <c r="E307" s="10"/>
      <c r="F307" s="6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80"/>
      <c r="B308" s="10"/>
      <c r="C308" s="10"/>
      <c r="D308" s="10"/>
      <c r="E308" s="10"/>
      <c r="F308" s="6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80"/>
      <c r="B309" s="10"/>
      <c r="C309" s="10"/>
      <c r="D309" s="10"/>
      <c r="E309" s="10"/>
      <c r="F309" s="6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80"/>
      <c r="B310" s="10"/>
      <c r="C310" s="10"/>
      <c r="D310" s="10"/>
      <c r="E310" s="10"/>
      <c r="F310" s="6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80"/>
      <c r="B311" s="10"/>
      <c r="C311" s="10"/>
      <c r="D311" s="10"/>
      <c r="E311" s="10"/>
      <c r="F311" s="6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80"/>
      <c r="B312" s="10"/>
      <c r="C312" s="10"/>
      <c r="D312" s="10"/>
      <c r="E312" s="10"/>
      <c r="F312" s="6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80"/>
      <c r="B313" s="10"/>
      <c r="C313" s="10"/>
      <c r="D313" s="10"/>
      <c r="E313" s="10"/>
      <c r="F313" s="6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80"/>
      <c r="B314" s="10"/>
      <c r="C314" s="10"/>
      <c r="D314" s="10"/>
      <c r="E314" s="10"/>
      <c r="F314" s="6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80"/>
      <c r="B315" s="10"/>
      <c r="C315" s="10"/>
      <c r="D315" s="10"/>
      <c r="E315" s="10"/>
      <c r="F315" s="6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80"/>
      <c r="B316" s="10"/>
      <c r="C316" s="10"/>
      <c r="D316" s="10"/>
      <c r="E316" s="10"/>
      <c r="F316" s="6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80"/>
      <c r="B317" s="10"/>
      <c r="C317" s="10"/>
      <c r="D317" s="10"/>
      <c r="E317" s="10"/>
      <c r="F317" s="6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80"/>
      <c r="B318" s="10"/>
      <c r="C318" s="10"/>
      <c r="D318" s="10"/>
      <c r="E318" s="10"/>
      <c r="F318" s="6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80"/>
      <c r="B319" s="10"/>
      <c r="C319" s="10"/>
      <c r="D319" s="10"/>
      <c r="E319" s="10"/>
      <c r="F319" s="6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80"/>
      <c r="B320" s="10"/>
      <c r="C320" s="10"/>
      <c r="D320" s="10"/>
      <c r="E320" s="10"/>
      <c r="F320" s="6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80"/>
      <c r="B321" s="10"/>
      <c r="C321" s="10"/>
      <c r="D321" s="10"/>
      <c r="E321" s="10"/>
      <c r="F321" s="6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80"/>
      <c r="B322" s="10"/>
      <c r="C322" s="10"/>
      <c r="D322" s="10"/>
      <c r="E322" s="10"/>
      <c r="F322" s="6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80"/>
      <c r="B323" s="10"/>
      <c r="C323" s="10"/>
      <c r="D323" s="10"/>
      <c r="E323" s="10"/>
      <c r="F323" s="6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80"/>
      <c r="B324" s="10"/>
      <c r="C324" s="10"/>
      <c r="D324" s="10"/>
      <c r="E324" s="10"/>
      <c r="F324" s="6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80"/>
      <c r="B325" s="10"/>
      <c r="C325" s="10"/>
      <c r="D325" s="10"/>
      <c r="E325" s="10"/>
      <c r="F325" s="6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80"/>
      <c r="B326" s="10"/>
      <c r="C326" s="10"/>
      <c r="D326" s="10"/>
      <c r="E326" s="10"/>
      <c r="F326" s="6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80"/>
      <c r="B327" s="10"/>
      <c r="C327" s="10"/>
      <c r="D327" s="10"/>
      <c r="E327" s="10"/>
      <c r="F327" s="6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80"/>
      <c r="B328" s="10"/>
      <c r="C328" s="10"/>
      <c r="D328" s="10"/>
      <c r="E328" s="10"/>
      <c r="F328" s="6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80"/>
      <c r="B329" s="10"/>
      <c r="C329" s="10"/>
      <c r="D329" s="10"/>
      <c r="E329" s="10"/>
      <c r="F329" s="6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80"/>
      <c r="B330" s="10"/>
      <c r="C330" s="10"/>
      <c r="D330" s="10"/>
      <c r="E330" s="10"/>
      <c r="F330" s="6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80"/>
      <c r="B331" s="10"/>
      <c r="C331" s="10"/>
      <c r="D331" s="10"/>
      <c r="E331" s="10"/>
      <c r="F331" s="6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80"/>
      <c r="B332" s="10"/>
      <c r="C332" s="10"/>
      <c r="D332" s="10"/>
      <c r="E332" s="10"/>
      <c r="F332" s="6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80"/>
      <c r="B333" s="10"/>
      <c r="C333" s="10"/>
      <c r="D333" s="10"/>
      <c r="E333" s="10"/>
      <c r="F333" s="6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80"/>
      <c r="B334" s="10"/>
      <c r="C334" s="10"/>
      <c r="D334" s="10"/>
      <c r="E334" s="10"/>
      <c r="F334" s="6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80"/>
      <c r="B335" s="10"/>
      <c r="C335" s="10"/>
      <c r="D335" s="10"/>
      <c r="E335" s="10"/>
      <c r="F335" s="6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80"/>
      <c r="B336" s="10"/>
      <c r="C336" s="10"/>
      <c r="D336" s="10"/>
      <c r="E336" s="10"/>
      <c r="F336" s="6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80"/>
      <c r="B337" s="10"/>
      <c r="C337" s="10"/>
      <c r="D337" s="10"/>
      <c r="E337" s="10"/>
      <c r="F337" s="6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80"/>
      <c r="B338" s="10"/>
      <c r="C338" s="10"/>
      <c r="D338" s="10"/>
      <c r="E338" s="10"/>
      <c r="F338" s="6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80"/>
      <c r="B339" s="10"/>
      <c r="C339" s="10"/>
      <c r="D339" s="10"/>
      <c r="E339" s="10"/>
      <c r="F339" s="6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80"/>
      <c r="B340" s="10"/>
      <c r="C340" s="10"/>
      <c r="D340" s="10"/>
      <c r="E340" s="10"/>
      <c r="F340" s="6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80"/>
      <c r="B341" s="10"/>
      <c r="C341" s="10"/>
      <c r="D341" s="10"/>
      <c r="E341" s="10"/>
      <c r="F341" s="6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80"/>
      <c r="B342" s="10"/>
      <c r="C342" s="10"/>
      <c r="D342" s="10"/>
      <c r="E342" s="10"/>
      <c r="F342" s="6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80"/>
      <c r="B343" s="10"/>
      <c r="C343" s="10"/>
      <c r="D343" s="10"/>
      <c r="E343" s="10"/>
      <c r="F343" s="6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80"/>
      <c r="B344" s="10"/>
      <c r="C344" s="10"/>
      <c r="D344" s="10"/>
      <c r="E344" s="10"/>
      <c r="F344" s="6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80"/>
      <c r="B345" s="10"/>
      <c r="C345" s="10"/>
      <c r="D345" s="10"/>
      <c r="E345" s="10"/>
      <c r="F345" s="6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80"/>
      <c r="B346" s="10"/>
      <c r="C346" s="10"/>
      <c r="D346" s="10"/>
      <c r="E346" s="10"/>
      <c r="F346" s="6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80"/>
      <c r="B347" s="10"/>
      <c r="C347" s="10"/>
      <c r="D347" s="10"/>
      <c r="E347" s="10"/>
      <c r="F347" s="6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80"/>
      <c r="B348" s="10"/>
      <c r="C348" s="10"/>
      <c r="D348" s="10"/>
      <c r="E348" s="10"/>
      <c r="F348" s="6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80"/>
      <c r="B349" s="10"/>
      <c r="C349" s="10"/>
      <c r="D349" s="10"/>
      <c r="E349" s="10"/>
      <c r="F349" s="6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80"/>
      <c r="B350" s="10"/>
      <c r="C350" s="10"/>
      <c r="D350" s="10"/>
      <c r="E350" s="10"/>
      <c r="F350" s="6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80"/>
      <c r="B351" s="10"/>
      <c r="C351" s="10"/>
      <c r="D351" s="10"/>
      <c r="E351" s="10"/>
      <c r="F351" s="6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80"/>
      <c r="B352" s="10"/>
      <c r="C352" s="10"/>
      <c r="D352" s="10"/>
      <c r="E352" s="10"/>
      <c r="F352" s="6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80"/>
      <c r="B353" s="10"/>
      <c r="C353" s="10"/>
      <c r="D353" s="10"/>
      <c r="E353" s="10"/>
      <c r="F353" s="6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80"/>
      <c r="B354" s="10"/>
      <c r="C354" s="10"/>
      <c r="D354" s="10"/>
      <c r="E354" s="10"/>
      <c r="F354" s="6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80"/>
      <c r="B355" s="10"/>
      <c r="C355" s="10"/>
      <c r="D355" s="10"/>
      <c r="E355" s="10"/>
      <c r="F355" s="6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80"/>
      <c r="B356" s="10"/>
      <c r="C356" s="10"/>
      <c r="D356" s="10"/>
      <c r="E356" s="10"/>
      <c r="F356" s="6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80"/>
      <c r="B357" s="10"/>
      <c r="C357" s="10"/>
      <c r="D357" s="10"/>
      <c r="E357" s="10"/>
      <c r="F357" s="6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80"/>
      <c r="B358" s="10"/>
      <c r="C358" s="10"/>
      <c r="D358" s="10"/>
      <c r="E358" s="10"/>
      <c r="F358" s="6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80"/>
      <c r="B359" s="10"/>
      <c r="C359" s="10"/>
      <c r="D359" s="10"/>
      <c r="E359" s="10"/>
      <c r="F359" s="6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80"/>
      <c r="B360" s="10"/>
      <c r="C360" s="10"/>
      <c r="D360" s="10"/>
      <c r="E360" s="10"/>
      <c r="F360" s="6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80"/>
      <c r="B361" s="10"/>
      <c r="C361" s="10"/>
      <c r="D361" s="10"/>
      <c r="E361" s="10"/>
      <c r="F361" s="6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80"/>
      <c r="B362" s="10"/>
      <c r="C362" s="10"/>
      <c r="D362" s="10"/>
      <c r="E362" s="10"/>
      <c r="F362" s="6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80"/>
      <c r="B363" s="10"/>
      <c r="C363" s="10"/>
      <c r="D363" s="10"/>
      <c r="E363" s="10"/>
      <c r="F363" s="6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80"/>
      <c r="B364" s="10"/>
      <c r="C364" s="10"/>
      <c r="D364" s="10"/>
      <c r="E364" s="10"/>
      <c r="F364" s="6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80"/>
      <c r="B365" s="10"/>
      <c r="C365" s="10"/>
      <c r="D365" s="10"/>
      <c r="E365" s="10"/>
      <c r="F365" s="6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80"/>
      <c r="B366" s="10"/>
      <c r="C366" s="10"/>
      <c r="D366" s="10"/>
      <c r="E366" s="10"/>
      <c r="F366" s="6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80"/>
      <c r="B367" s="10"/>
      <c r="C367" s="10"/>
      <c r="D367" s="10"/>
      <c r="E367" s="10"/>
      <c r="F367" s="6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80"/>
      <c r="B368" s="10"/>
      <c r="C368" s="10"/>
      <c r="D368" s="10"/>
      <c r="E368" s="10"/>
      <c r="F368" s="6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80"/>
      <c r="B369" s="10"/>
      <c r="C369" s="10"/>
      <c r="D369" s="10"/>
      <c r="E369" s="10"/>
      <c r="F369" s="6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80"/>
      <c r="B370" s="10"/>
      <c r="C370" s="10"/>
      <c r="D370" s="10"/>
      <c r="E370" s="10"/>
      <c r="F370" s="6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80"/>
      <c r="B371" s="10"/>
      <c r="C371" s="10"/>
      <c r="D371" s="10"/>
      <c r="E371" s="10"/>
      <c r="F371" s="6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80"/>
      <c r="B372" s="10"/>
      <c r="C372" s="10"/>
      <c r="D372" s="10"/>
      <c r="E372" s="10"/>
      <c r="F372" s="6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80"/>
      <c r="B373" s="10"/>
      <c r="C373" s="10"/>
      <c r="D373" s="10"/>
      <c r="E373" s="10"/>
      <c r="F373" s="6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80"/>
      <c r="B374" s="10"/>
      <c r="C374" s="10"/>
      <c r="D374" s="10"/>
      <c r="E374" s="10"/>
      <c r="F374" s="6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80"/>
      <c r="B375" s="10"/>
      <c r="C375" s="10"/>
      <c r="D375" s="10"/>
      <c r="E375" s="10"/>
      <c r="F375" s="6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80"/>
      <c r="B376" s="10"/>
      <c r="C376" s="10"/>
      <c r="D376" s="10"/>
      <c r="E376" s="10"/>
      <c r="F376" s="6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80"/>
      <c r="B377" s="10"/>
      <c r="C377" s="10"/>
      <c r="D377" s="10"/>
      <c r="E377" s="10"/>
      <c r="F377" s="6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80"/>
      <c r="B378" s="10"/>
      <c r="C378" s="10"/>
      <c r="D378" s="10"/>
      <c r="E378" s="10"/>
      <c r="F378" s="6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80"/>
      <c r="B379" s="10"/>
      <c r="C379" s="10"/>
      <c r="D379" s="10"/>
      <c r="E379" s="10"/>
      <c r="F379" s="6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80"/>
      <c r="B380" s="10"/>
      <c r="C380" s="10"/>
      <c r="D380" s="10"/>
      <c r="E380" s="10"/>
      <c r="F380" s="6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80"/>
      <c r="B381" s="10"/>
      <c r="C381" s="10"/>
      <c r="D381" s="10"/>
      <c r="E381" s="10"/>
      <c r="F381" s="6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80"/>
      <c r="B382" s="10"/>
      <c r="C382" s="10"/>
      <c r="D382" s="10"/>
      <c r="E382" s="10"/>
      <c r="F382" s="6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80"/>
      <c r="B383" s="10"/>
      <c r="C383" s="10"/>
      <c r="D383" s="10"/>
      <c r="E383" s="10"/>
      <c r="F383" s="6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80"/>
      <c r="B384" s="10"/>
      <c r="C384" s="10"/>
      <c r="D384" s="10"/>
      <c r="E384" s="10"/>
      <c r="F384" s="6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80"/>
      <c r="B385" s="10"/>
      <c r="C385" s="10"/>
      <c r="D385" s="10"/>
      <c r="E385" s="10"/>
      <c r="F385" s="6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80"/>
      <c r="B386" s="10"/>
      <c r="C386" s="10"/>
      <c r="D386" s="10"/>
      <c r="E386" s="10"/>
      <c r="F386" s="6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80"/>
      <c r="B387" s="10"/>
      <c r="C387" s="10"/>
      <c r="D387" s="10"/>
      <c r="E387" s="10"/>
      <c r="F387" s="6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80"/>
      <c r="B388" s="10"/>
      <c r="C388" s="10"/>
      <c r="D388" s="10"/>
      <c r="E388" s="10"/>
      <c r="F388" s="6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80"/>
      <c r="B389" s="10"/>
      <c r="C389" s="10"/>
      <c r="D389" s="10"/>
      <c r="E389" s="10"/>
      <c r="F389" s="6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80"/>
      <c r="B390" s="10"/>
      <c r="C390" s="10"/>
      <c r="D390" s="10"/>
      <c r="E390" s="10"/>
      <c r="F390" s="6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80"/>
      <c r="B391" s="10"/>
      <c r="C391" s="10"/>
      <c r="D391" s="10"/>
      <c r="E391" s="10"/>
      <c r="F391" s="6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80"/>
      <c r="B392" s="10"/>
      <c r="C392" s="10"/>
      <c r="D392" s="10"/>
      <c r="E392" s="10"/>
      <c r="F392" s="6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80"/>
      <c r="B393" s="10"/>
      <c r="C393" s="10"/>
      <c r="D393" s="10"/>
      <c r="E393" s="10"/>
      <c r="F393" s="6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80"/>
      <c r="B394" s="10"/>
      <c r="C394" s="10"/>
      <c r="D394" s="10"/>
      <c r="E394" s="10"/>
      <c r="F394" s="6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80"/>
      <c r="B395" s="10"/>
      <c r="C395" s="10"/>
      <c r="D395" s="10"/>
      <c r="E395" s="10"/>
      <c r="F395" s="6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80"/>
      <c r="B396" s="10"/>
      <c r="C396" s="10"/>
      <c r="D396" s="10"/>
      <c r="E396" s="10"/>
      <c r="F396" s="6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80"/>
      <c r="B397" s="10"/>
      <c r="C397" s="10"/>
      <c r="D397" s="10"/>
      <c r="E397" s="10"/>
      <c r="F397" s="6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80"/>
      <c r="B398" s="10"/>
      <c r="C398" s="10"/>
      <c r="D398" s="10"/>
      <c r="E398" s="10"/>
      <c r="F398" s="6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80"/>
      <c r="B399" s="10"/>
      <c r="C399" s="10"/>
      <c r="D399" s="10"/>
      <c r="E399" s="10"/>
      <c r="F399" s="6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80"/>
      <c r="B400" s="10"/>
      <c r="C400" s="10"/>
      <c r="D400" s="10"/>
      <c r="E400" s="10"/>
      <c r="F400" s="6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80"/>
      <c r="B401" s="10"/>
      <c r="C401" s="10"/>
      <c r="D401" s="10"/>
      <c r="E401" s="10"/>
      <c r="F401" s="6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80"/>
      <c r="B402" s="10"/>
      <c r="C402" s="10"/>
      <c r="D402" s="10"/>
      <c r="E402" s="10"/>
      <c r="F402" s="6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80"/>
      <c r="B403" s="10"/>
      <c r="C403" s="10"/>
      <c r="D403" s="10"/>
      <c r="E403" s="10"/>
      <c r="F403" s="6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80"/>
      <c r="B404" s="10"/>
      <c r="C404" s="10"/>
      <c r="D404" s="10"/>
      <c r="E404" s="10"/>
      <c r="F404" s="6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80"/>
      <c r="B405" s="10"/>
      <c r="C405" s="10"/>
      <c r="D405" s="10"/>
      <c r="E405" s="10"/>
      <c r="F405" s="6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80"/>
      <c r="B406" s="10"/>
      <c r="C406" s="10"/>
      <c r="D406" s="10"/>
      <c r="E406" s="10"/>
      <c r="F406" s="6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80"/>
      <c r="B407" s="10"/>
      <c r="C407" s="10"/>
      <c r="D407" s="10"/>
      <c r="E407" s="10"/>
      <c r="F407" s="6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80"/>
      <c r="B408" s="10"/>
      <c r="C408" s="10"/>
      <c r="D408" s="10"/>
      <c r="E408" s="10"/>
      <c r="F408" s="6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80"/>
      <c r="B409" s="10"/>
      <c r="C409" s="10"/>
      <c r="D409" s="10"/>
      <c r="E409" s="10"/>
      <c r="F409" s="6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80"/>
      <c r="B410" s="10"/>
      <c r="C410" s="10"/>
      <c r="D410" s="10"/>
      <c r="E410" s="10"/>
      <c r="F410" s="6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80"/>
      <c r="B411" s="10"/>
      <c r="C411" s="10"/>
      <c r="D411" s="10"/>
      <c r="E411" s="10"/>
      <c r="F411" s="6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80"/>
      <c r="B412" s="10"/>
      <c r="C412" s="10"/>
      <c r="D412" s="10"/>
      <c r="E412" s="10"/>
      <c r="F412" s="6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80"/>
      <c r="B413" s="10"/>
      <c r="C413" s="10"/>
      <c r="D413" s="10"/>
      <c r="E413" s="10"/>
      <c r="F413" s="6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80"/>
      <c r="B414" s="10"/>
      <c r="C414" s="10"/>
      <c r="D414" s="10"/>
      <c r="E414" s="10"/>
      <c r="F414" s="6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80"/>
      <c r="B415" s="10"/>
      <c r="C415" s="10"/>
      <c r="D415" s="10"/>
      <c r="E415" s="10"/>
      <c r="F415" s="6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80"/>
      <c r="B416" s="10"/>
      <c r="C416" s="10"/>
      <c r="D416" s="10"/>
      <c r="E416" s="10"/>
      <c r="F416" s="6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80"/>
      <c r="B417" s="10"/>
      <c r="C417" s="10"/>
      <c r="D417" s="10"/>
      <c r="E417" s="10"/>
      <c r="F417" s="6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80"/>
      <c r="B418" s="10"/>
      <c r="C418" s="10"/>
      <c r="D418" s="10"/>
      <c r="E418" s="10"/>
      <c r="F418" s="6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80"/>
      <c r="B419" s="10"/>
      <c r="C419" s="10"/>
      <c r="D419" s="10"/>
      <c r="E419" s="10"/>
      <c r="F419" s="6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80"/>
      <c r="B420" s="10"/>
      <c r="C420" s="10"/>
      <c r="D420" s="10"/>
      <c r="E420" s="10"/>
      <c r="F420" s="6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80"/>
      <c r="B421" s="10"/>
      <c r="C421" s="10"/>
      <c r="D421" s="10"/>
      <c r="E421" s="10"/>
      <c r="F421" s="6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80"/>
      <c r="B422" s="10"/>
      <c r="C422" s="10"/>
      <c r="D422" s="10"/>
      <c r="E422" s="10"/>
      <c r="F422" s="6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80"/>
      <c r="B423" s="10"/>
      <c r="C423" s="10"/>
      <c r="D423" s="10"/>
      <c r="E423" s="10"/>
      <c r="F423" s="6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80"/>
      <c r="B424" s="10"/>
      <c r="C424" s="10"/>
      <c r="D424" s="10"/>
      <c r="E424" s="10"/>
      <c r="F424" s="6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80"/>
      <c r="B425" s="10"/>
      <c r="C425" s="10"/>
      <c r="D425" s="10"/>
      <c r="E425" s="10"/>
      <c r="F425" s="6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80"/>
      <c r="B426" s="10"/>
      <c r="C426" s="10"/>
      <c r="D426" s="10"/>
      <c r="E426" s="10"/>
      <c r="F426" s="6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80"/>
      <c r="B427" s="10"/>
      <c r="C427" s="10"/>
      <c r="D427" s="10"/>
      <c r="E427" s="10"/>
      <c r="F427" s="6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80"/>
      <c r="B428" s="10"/>
      <c r="C428" s="10"/>
      <c r="D428" s="10"/>
      <c r="E428" s="10"/>
      <c r="F428" s="6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80"/>
      <c r="B429" s="10"/>
      <c r="C429" s="10"/>
      <c r="D429" s="10"/>
      <c r="E429" s="10"/>
      <c r="F429" s="6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80"/>
      <c r="B430" s="10"/>
      <c r="C430" s="10"/>
      <c r="D430" s="10"/>
      <c r="E430" s="10"/>
      <c r="F430" s="6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80"/>
      <c r="B431" s="10"/>
      <c r="C431" s="10"/>
      <c r="D431" s="10"/>
      <c r="E431" s="10"/>
      <c r="F431" s="6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80"/>
      <c r="B432" s="10"/>
      <c r="C432" s="10"/>
      <c r="D432" s="10"/>
      <c r="E432" s="10"/>
      <c r="F432" s="6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80"/>
      <c r="B433" s="10"/>
      <c r="C433" s="10"/>
      <c r="D433" s="10"/>
      <c r="E433" s="10"/>
      <c r="F433" s="6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80"/>
      <c r="B434" s="10"/>
      <c r="C434" s="10"/>
      <c r="D434" s="10"/>
      <c r="E434" s="10"/>
      <c r="F434" s="6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80"/>
      <c r="B435" s="10"/>
      <c r="C435" s="10"/>
      <c r="D435" s="10"/>
      <c r="E435" s="10"/>
      <c r="F435" s="6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80"/>
      <c r="B436" s="10"/>
      <c r="C436" s="10"/>
      <c r="D436" s="10"/>
      <c r="E436" s="10"/>
      <c r="F436" s="6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80"/>
      <c r="B437" s="10"/>
      <c r="C437" s="10"/>
      <c r="D437" s="10"/>
      <c r="E437" s="10"/>
      <c r="F437" s="6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80"/>
      <c r="B438" s="10"/>
      <c r="C438" s="10"/>
      <c r="D438" s="10"/>
      <c r="E438" s="10"/>
      <c r="F438" s="6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80"/>
      <c r="B439" s="10"/>
      <c r="C439" s="10"/>
      <c r="D439" s="10"/>
      <c r="E439" s="10"/>
      <c r="F439" s="6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80"/>
      <c r="B440" s="10"/>
      <c r="C440" s="10"/>
      <c r="D440" s="10"/>
      <c r="E440" s="10"/>
      <c r="F440" s="6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80"/>
      <c r="B441" s="10"/>
      <c r="C441" s="10"/>
      <c r="D441" s="10"/>
      <c r="E441" s="10"/>
      <c r="F441" s="6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80"/>
      <c r="B442" s="10"/>
      <c r="C442" s="10"/>
      <c r="D442" s="10"/>
      <c r="E442" s="10"/>
      <c r="F442" s="6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80"/>
      <c r="B443" s="10"/>
      <c r="C443" s="10"/>
      <c r="D443" s="10"/>
      <c r="E443" s="10"/>
      <c r="F443" s="6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80"/>
      <c r="B444" s="10"/>
      <c r="C444" s="10"/>
      <c r="D444" s="10"/>
      <c r="E444" s="10"/>
      <c r="F444" s="6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80"/>
      <c r="B445" s="10"/>
      <c r="C445" s="10"/>
      <c r="D445" s="10"/>
      <c r="E445" s="10"/>
      <c r="F445" s="6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80"/>
      <c r="B446" s="10"/>
      <c r="C446" s="10"/>
      <c r="D446" s="10"/>
      <c r="E446" s="10"/>
      <c r="F446" s="6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80"/>
      <c r="B447" s="10"/>
      <c r="C447" s="10"/>
      <c r="D447" s="10"/>
      <c r="E447" s="10"/>
      <c r="F447" s="6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80"/>
      <c r="B448" s="10"/>
      <c r="C448" s="10"/>
      <c r="D448" s="10"/>
      <c r="E448" s="10"/>
      <c r="F448" s="6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80"/>
      <c r="B449" s="10"/>
      <c r="C449" s="10"/>
      <c r="D449" s="10"/>
      <c r="E449" s="10"/>
      <c r="F449" s="6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80"/>
      <c r="B450" s="10"/>
      <c r="C450" s="10"/>
      <c r="D450" s="10"/>
      <c r="E450" s="10"/>
      <c r="F450" s="6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80"/>
      <c r="B451" s="10"/>
      <c r="C451" s="10"/>
      <c r="D451" s="10"/>
      <c r="E451" s="10"/>
      <c r="F451" s="6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80"/>
      <c r="B452" s="10"/>
      <c r="C452" s="10"/>
      <c r="D452" s="10"/>
      <c r="E452" s="10"/>
      <c r="F452" s="6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80"/>
      <c r="B453" s="10"/>
      <c r="C453" s="10"/>
      <c r="D453" s="10"/>
      <c r="E453" s="10"/>
      <c r="F453" s="6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80"/>
      <c r="B454" s="10"/>
      <c r="C454" s="10"/>
      <c r="D454" s="10"/>
      <c r="E454" s="10"/>
      <c r="F454" s="6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80"/>
      <c r="B455" s="10"/>
      <c r="C455" s="10"/>
      <c r="D455" s="10"/>
      <c r="E455" s="10"/>
      <c r="F455" s="6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80"/>
      <c r="B456" s="10"/>
      <c r="C456" s="10"/>
      <c r="D456" s="10"/>
      <c r="E456" s="10"/>
      <c r="F456" s="6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80"/>
      <c r="B457" s="10"/>
      <c r="C457" s="10"/>
      <c r="D457" s="10"/>
      <c r="E457" s="10"/>
      <c r="F457" s="6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80"/>
      <c r="B458" s="10"/>
      <c r="C458" s="10"/>
      <c r="D458" s="10"/>
      <c r="E458" s="10"/>
      <c r="F458" s="6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80"/>
      <c r="B459" s="10"/>
      <c r="C459" s="10"/>
      <c r="D459" s="10"/>
      <c r="E459" s="10"/>
      <c r="F459" s="6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80"/>
      <c r="B460" s="10"/>
      <c r="C460" s="10"/>
      <c r="D460" s="10"/>
      <c r="E460" s="10"/>
      <c r="F460" s="6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80"/>
      <c r="B461" s="10"/>
      <c r="C461" s="10"/>
      <c r="D461" s="10"/>
      <c r="E461" s="10"/>
      <c r="F461" s="6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80"/>
      <c r="B462" s="10"/>
      <c r="C462" s="10"/>
      <c r="D462" s="10"/>
      <c r="E462" s="10"/>
      <c r="F462" s="6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80"/>
      <c r="B463" s="10"/>
      <c r="C463" s="10"/>
      <c r="D463" s="10"/>
      <c r="E463" s="10"/>
      <c r="F463" s="6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80"/>
      <c r="B464" s="10"/>
      <c r="C464" s="10"/>
      <c r="D464" s="10"/>
      <c r="E464" s="10"/>
      <c r="F464" s="6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80"/>
      <c r="B465" s="10"/>
      <c r="C465" s="10"/>
      <c r="D465" s="10"/>
      <c r="E465" s="10"/>
      <c r="F465" s="6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80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80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80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80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80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80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80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80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80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80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80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80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80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80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80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80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80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80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80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80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80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80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80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80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80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80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80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80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80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80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80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80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80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80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80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80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80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80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80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80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80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80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80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80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80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80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80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80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80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80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80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80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80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80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80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80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80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80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80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80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80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80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80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80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80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80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80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80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80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80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80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80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80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80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80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80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80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80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80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80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80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80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80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80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80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80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80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80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80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80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80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80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80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80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80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80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80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80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80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80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80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80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80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80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80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80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80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80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80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80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80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80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80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80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80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80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80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80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80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80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80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80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80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80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80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80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80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80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80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80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80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80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80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80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80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80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80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80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80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80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80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80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80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80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80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80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80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80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80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80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80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80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80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80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80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80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80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80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80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80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80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80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80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80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80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80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80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80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80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80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80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80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80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80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80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80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80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80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80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80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80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80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80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80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80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80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80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80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80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80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80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80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80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80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80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80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80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80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80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80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80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80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80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80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80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80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80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80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80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80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80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80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80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80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80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80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80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80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80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80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80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80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80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80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80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80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80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80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80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80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80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80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80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80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80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80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80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80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80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80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80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80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80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80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80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80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80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80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80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80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80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80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80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80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80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80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80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80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80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80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80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80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80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80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80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80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80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80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80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80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80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80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80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80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80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80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80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80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80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80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80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80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80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80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80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80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80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80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80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80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80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80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80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80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80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80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80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80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80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80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80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80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80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80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80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80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80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80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80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80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80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80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80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80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80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80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80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80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80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80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80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80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80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80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80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80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80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80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80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80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80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80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80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80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80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80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80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80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80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80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80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80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80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80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80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80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80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80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80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80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80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80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80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80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80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80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80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80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80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80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80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80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80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80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80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80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80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80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80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80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80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80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80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80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80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80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80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80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80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80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80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80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80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80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80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80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80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80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80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80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80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80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80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80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80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80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80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80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80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80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80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80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80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80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80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80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80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80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80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80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80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80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80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80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80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80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80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80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80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80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80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80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80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80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80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80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80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80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80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80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80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80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80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80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80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80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80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80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80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80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80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80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80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80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80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80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80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80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80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80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80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80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80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80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80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80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80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80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80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80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80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80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80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80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80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80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80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80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80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80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80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80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80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80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80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80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80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80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80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80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80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80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80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80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80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80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80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80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80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80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80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80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80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80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80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80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80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80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80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80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80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80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80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80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80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80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80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80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80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80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80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80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80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80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80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80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80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80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80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80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80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80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80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80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80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80"/>
      <c r="B991" s="10"/>
      <c r="C991" s="10"/>
      <c r="D991" s="10"/>
      <c r="E991" s="10"/>
      <c r="F991" s="6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80"/>
      <c r="B992" s="10"/>
      <c r="C992" s="10"/>
      <c r="D992" s="10"/>
      <c r="E992" s="10"/>
      <c r="F992" s="6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80"/>
      <c r="B993" s="10"/>
      <c r="C993" s="10"/>
      <c r="D993" s="10"/>
      <c r="E993" s="10"/>
      <c r="F993" s="6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80"/>
      <c r="B994" s="10"/>
      <c r="C994" s="10"/>
      <c r="D994" s="10"/>
      <c r="E994" s="10"/>
      <c r="F994" s="6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80"/>
      <c r="B995" s="10"/>
      <c r="C995" s="10"/>
      <c r="D995" s="10"/>
      <c r="E995" s="10"/>
      <c r="F995" s="6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80"/>
      <c r="B996" s="10"/>
      <c r="C996" s="10"/>
      <c r="D996" s="10"/>
      <c r="E996" s="10"/>
      <c r="F996" s="6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80"/>
      <c r="B997" s="10"/>
      <c r="C997" s="10"/>
      <c r="D997" s="10"/>
      <c r="E997" s="10"/>
      <c r="F997" s="6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80"/>
      <c r="B998" s="10"/>
      <c r="C998" s="10"/>
      <c r="D998" s="10"/>
      <c r="E998" s="10"/>
      <c r="F998" s="6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80"/>
      <c r="B999" s="10"/>
      <c r="C999" s="10"/>
      <c r="D999" s="10"/>
      <c r="E999" s="10"/>
      <c r="F999" s="6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80"/>
      <c r="B1000" s="10"/>
      <c r="C1000" s="10"/>
      <c r="D1000" s="10"/>
      <c r="E1000" s="10"/>
      <c r="F1000" s="6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20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4.88"/>
    <col customWidth="1" min="3" max="3" width="4.38"/>
    <col customWidth="1" min="4" max="4" width="4.5"/>
    <col customWidth="1" min="5" max="5" width="4.38"/>
    <col customWidth="1" min="6" max="6" width="33.63"/>
    <col customWidth="1" min="7" max="7" width="7.38"/>
    <col customWidth="1" min="8" max="8" width="9.88"/>
    <col customWidth="1" min="9" max="9" width="10.88"/>
    <col customWidth="1" min="10" max="10" width="9.63"/>
    <col customWidth="1" min="11" max="11" width="18.38"/>
    <col customWidth="1" min="12" max="26" width="9.6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13</v>
      </c>
      <c r="C2" s="8">
        <v>75.0</v>
      </c>
      <c r="D2" s="8">
        <v>102.0</v>
      </c>
      <c r="E2" s="10"/>
      <c r="F2" s="181" t="s">
        <v>305</v>
      </c>
      <c r="G2" s="182" t="s">
        <v>306</v>
      </c>
      <c r="H2" s="178"/>
      <c r="I2" s="179">
        <v>36569.5</v>
      </c>
      <c r="J2" s="15">
        <v>37708.16</v>
      </c>
      <c r="K2" s="14">
        <f>J2+H2-I2</f>
        <v>1138.66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31</v>
      </c>
      <c r="C3" s="10"/>
      <c r="D3" s="8" t="s">
        <v>32</v>
      </c>
      <c r="E3" s="10"/>
      <c r="F3" s="66" t="s">
        <v>307</v>
      </c>
      <c r="G3" s="67"/>
      <c r="H3" s="69">
        <v>35000.0</v>
      </c>
      <c r="I3" s="14"/>
      <c r="J3" s="14">
        <f t="shared" ref="J3:J125" si="1">J2-H3+I3</f>
        <v>2708.16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46028.0</v>
      </c>
      <c r="B4" s="8" t="s">
        <v>13</v>
      </c>
      <c r="C4" s="8">
        <v>75.0</v>
      </c>
      <c r="D4" s="8">
        <v>102.0</v>
      </c>
      <c r="E4" s="10"/>
      <c r="F4" s="181" t="s">
        <v>308</v>
      </c>
      <c r="G4" s="183">
        <v>46025.0</v>
      </c>
      <c r="H4" s="178"/>
      <c r="I4" s="179">
        <v>814.92</v>
      </c>
      <c r="J4" s="14">
        <f t="shared" si="1"/>
        <v>3523.08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46028.0</v>
      </c>
      <c r="B5" s="8" t="s">
        <v>13</v>
      </c>
      <c r="C5" s="8">
        <v>75.0</v>
      </c>
      <c r="D5" s="8">
        <v>102.0</v>
      </c>
      <c r="E5" s="10"/>
      <c r="F5" s="181" t="s">
        <v>309</v>
      </c>
      <c r="G5" s="177">
        <v>45989.0</v>
      </c>
      <c r="H5" s="178"/>
      <c r="I5" s="179">
        <v>11497.0</v>
      </c>
      <c r="J5" s="14">
        <f t="shared" si="1"/>
        <v>15020.08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46028.0</v>
      </c>
      <c r="B6" s="8" t="s">
        <v>13</v>
      </c>
      <c r="C6" s="8">
        <v>75.0</v>
      </c>
      <c r="D6" s="8">
        <v>102.0</v>
      </c>
      <c r="E6" s="10"/>
      <c r="F6" s="181" t="s">
        <v>310</v>
      </c>
      <c r="G6" s="177">
        <v>46001.0</v>
      </c>
      <c r="H6" s="178"/>
      <c r="I6" s="179">
        <v>21770.0</v>
      </c>
      <c r="J6" s="14">
        <f t="shared" si="1"/>
        <v>36790.08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46028.0</v>
      </c>
      <c r="B7" s="8" t="s">
        <v>13</v>
      </c>
      <c r="C7" s="8">
        <v>75.0</v>
      </c>
      <c r="D7" s="8">
        <v>102.0</v>
      </c>
      <c r="E7" s="10"/>
      <c r="F7" s="181" t="s">
        <v>311</v>
      </c>
      <c r="G7" s="177">
        <v>45988.0</v>
      </c>
      <c r="H7" s="178"/>
      <c r="I7" s="179">
        <v>9193.0</v>
      </c>
      <c r="J7" s="14">
        <f t="shared" si="1"/>
        <v>45983.08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46028.0</v>
      </c>
      <c r="B8" s="8" t="s">
        <v>13</v>
      </c>
      <c r="C8" s="8">
        <v>75.0</v>
      </c>
      <c r="D8" s="8">
        <v>102.0</v>
      </c>
      <c r="E8" s="10"/>
      <c r="F8" s="181" t="s">
        <v>312</v>
      </c>
      <c r="G8" s="177">
        <v>46011.0</v>
      </c>
      <c r="H8" s="178"/>
      <c r="I8" s="179">
        <v>16582.0</v>
      </c>
      <c r="J8" s="14">
        <f t="shared" si="1"/>
        <v>62565.08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46028.0</v>
      </c>
      <c r="B9" s="8" t="s">
        <v>13</v>
      </c>
      <c r="C9" s="8">
        <v>75.0</v>
      </c>
      <c r="D9" s="8">
        <v>102.0</v>
      </c>
      <c r="E9" s="10"/>
      <c r="F9" s="181" t="s">
        <v>313</v>
      </c>
      <c r="G9" s="177">
        <v>45992.0</v>
      </c>
      <c r="H9" s="178"/>
      <c r="I9" s="179">
        <v>22200.0</v>
      </c>
      <c r="J9" s="14">
        <f t="shared" si="1"/>
        <v>84765.08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46028.0</v>
      </c>
      <c r="B10" s="8" t="s">
        <v>13</v>
      </c>
      <c r="C10" s="8">
        <v>75.0</v>
      </c>
      <c r="D10" s="8">
        <v>102.0</v>
      </c>
      <c r="E10" s="10"/>
      <c r="F10" s="181" t="s">
        <v>314</v>
      </c>
      <c r="G10" s="177">
        <v>45962.0</v>
      </c>
      <c r="H10" s="178"/>
      <c r="I10" s="179">
        <v>36600.0</v>
      </c>
      <c r="J10" s="14">
        <f t="shared" si="1"/>
        <v>121365.08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46028.0</v>
      </c>
      <c r="B11" s="8" t="s">
        <v>13</v>
      </c>
      <c r="C11" s="8">
        <v>75.0</v>
      </c>
      <c r="D11" s="8">
        <v>102.0</v>
      </c>
      <c r="E11" s="10"/>
      <c r="F11" s="181" t="s">
        <v>315</v>
      </c>
      <c r="G11" s="177">
        <v>46001.0</v>
      </c>
      <c r="H11" s="178"/>
      <c r="I11" s="179">
        <v>5862.0</v>
      </c>
      <c r="J11" s="14">
        <f t="shared" si="1"/>
        <v>127227.08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46028.0</v>
      </c>
      <c r="B12" s="8" t="s">
        <v>13</v>
      </c>
      <c r="C12" s="8">
        <v>75.0</v>
      </c>
      <c r="D12" s="8">
        <v>102.0</v>
      </c>
      <c r="E12" s="10"/>
      <c r="F12" s="181" t="s">
        <v>316</v>
      </c>
      <c r="G12" s="177">
        <v>46011.0</v>
      </c>
      <c r="H12" s="178"/>
      <c r="I12" s="179">
        <v>8500.0</v>
      </c>
      <c r="J12" s="14">
        <f t="shared" si="1"/>
        <v>135727.08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46028.0</v>
      </c>
      <c r="B13" s="8" t="s">
        <v>13</v>
      </c>
      <c r="C13" s="8">
        <v>75.0</v>
      </c>
      <c r="D13" s="8">
        <v>102.0</v>
      </c>
      <c r="E13" s="10"/>
      <c r="F13" s="181" t="s">
        <v>317</v>
      </c>
      <c r="G13" s="177">
        <v>45972.0</v>
      </c>
      <c r="H13" s="178"/>
      <c r="I13" s="179">
        <v>34686.0</v>
      </c>
      <c r="J13" s="14">
        <f t="shared" si="1"/>
        <v>170413.08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46028.0</v>
      </c>
      <c r="B14" s="8" t="s">
        <v>13</v>
      </c>
      <c r="C14" s="8">
        <v>75.0</v>
      </c>
      <c r="D14" s="8">
        <v>102.0</v>
      </c>
      <c r="E14" s="10"/>
      <c r="F14" s="181" t="s">
        <v>318</v>
      </c>
      <c r="G14" s="177">
        <v>46001.0</v>
      </c>
      <c r="H14" s="178"/>
      <c r="I14" s="179">
        <v>9129.0</v>
      </c>
      <c r="J14" s="14">
        <f t="shared" si="1"/>
        <v>179542.08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46028.0</v>
      </c>
      <c r="B15" s="8" t="s">
        <v>13</v>
      </c>
      <c r="C15" s="8">
        <v>75.0</v>
      </c>
      <c r="D15" s="8">
        <v>102.0</v>
      </c>
      <c r="E15" s="10"/>
      <c r="F15" s="181" t="s">
        <v>319</v>
      </c>
      <c r="G15" s="183">
        <v>46027.0</v>
      </c>
      <c r="H15" s="178"/>
      <c r="I15" s="179">
        <v>13236.0</v>
      </c>
      <c r="J15" s="14">
        <f t="shared" si="1"/>
        <v>192778.08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46028.0</v>
      </c>
      <c r="B16" s="8" t="s">
        <v>13</v>
      </c>
      <c r="C16" s="8">
        <v>75.0</v>
      </c>
      <c r="D16" s="8">
        <v>102.0</v>
      </c>
      <c r="E16" s="10"/>
      <c r="F16" s="181" t="s">
        <v>320</v>
      </c>
      <c r="G16" s="182" t="s">
        <v>321</v>
      </c>
      <c r="H16" s="178"/>
      <c r="I16" s="179">
        <v>10429.0</v>
      </c>
      <c r="J16" s="14">
        <f t="shared" si="1"/>
        <v>203207.08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46028.0</v>
      </c>
      <c r="B17" s="8" t="s">
        <v>13</v>
      </c>
      <c r="C17" s="8">
        <v>75.0</v>
      </c>
      <c r="D17" s="8">
        <v>102.0</v>
      </c>
      <c r="E17" s="10"/>
      <c r="F17" s="181" t="s">
        <v>322</v>
      </c>
      <c r="G17" s="183">
        <v>46027.0</v>
      </c>
      <c r="H17" s="178"/>
      <c r="I17" s="179">
        <v>2475.0</v>
      </c>
      <c r="J17" s="14">
        <f t="shared" si="1"/>
        <v>205682.08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46028.0</v>
      </c>
      <c r="B18" s="8" t="s">
        <v>31</v>
      </c>
      <c r="C18" s="10"/>
      <c r="D18" s="8" t="s">
        <v>32</v>
      </c>
      <c r="E18" s="10"/>
      <c r="F18" s="66" t="s">
        <v>307</v>
      </c>
      <c r="G18" s="67"/>
      <c r="H18" s="69">
        <v>205000.0</v>
      </c>
      <c r="I18" s="14"/>
      <c r="J18" s="14">
        <f t="shared" si="1"/>
        <v>682.08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46030.0</v>
      </c>
      <c r="B19" s="8" t="s">
        <v>13</v>
      </c>
      <c r="C19" s="8">
        <v>75.0</v>
      </c>
      <c r="D19" s="8">
        <v>102.0</v>
      </c>
      <c r="E19" s="10"/>
      <c r="F19" s="181" t="s">
        <v>323</v>
      </c>
      <c r="G19" s="183">
        <v>46028.0</v>
      </c>
      <c r="H19" s="178"/>
      <c r="I19" s="179">
        <v>151870.0</v>
      </c>
      <c r="J19" s="14">
        <f t="shared" si="1"/>
        <v>152552.08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46030.0</v>
      </c>
      <c r="B20" s="8" t="s">
        <v>13</v>
      </c>
      <c r="C20" s="8">
        <v>75.0</v>
      </c>
      <c r="D20" s="8">
        <v>102.0</v>
      </c>
      <c r="E20" s="10"/>
      <c r="F20" s="181" t="s">
        <v>324</v>
      </c>
      <c r="G20" s="183">
        <v>46028.0</v>
      </c>
      <c r="H20" s="178"/>
      <c r="I20" s="179">
        <v>4248.0</v>
      </c>
      <c r="J20" s="14">
        <f t="shared" si="1"/>
        <v>156800.08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46030.0</v>
      </c>
      <c r="B21" s="8" t="s">
        <v>13</v>
      </c>
      <c r="C21" s="8">
        <v>75.0</v>
      </c>
      <c r="D21" s="8">
        <v>102.0</v>
      </c>
      <c r="E21" s="10"/>
      <c r="F21" s="181" t="s">
        <v>325</v>
      </c>
      <c r="G21" s="183">
        <v>46028.0</v>
      </c>
      <c r="H21" s="178"/>
      <c r="I21" s="179">
        <v>4802.77</v>
      </c>
      <c r="J21" s="14">
        <f t="shared" si="1"/>
        <v>161602.85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46030.0</v>
      </c>
      <c r="B22" s="8" t="s">
        <v>13</v>
      </c>
      <c r="C22" s="8">
        <v>75.0</v>
      </c>
      <c r="D22" s="8">
        <v>102.0</v>
      </c>
      <c r="E22" s="10"/>
      <c r="F22" s="181" t="s">
        <v>326</v>
      </c>
      <c r="G22" s="183">
        <v>46029.0</v>
      </c>
      <c r="H22" s="178"/>
      <c r="I22" s="179">
        <v>34862.0</v>
      </c>
      <c r="J22" s="14">
        <f t="shared" si="1"/>
        <v>196464.85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46030.0</v>
      </c>
      <c r="B23" s="8" t="s">
        <v>31</v>
      </c>
      <c r="C23" s="10"/>
      <c r="D23" s="8" t="s">
        <v>32</v>
      </c>
      <c r="E23" s="10"/>
      <c r="F23" s="66" t="s">
        <v>327</v>
      </c>
      <c r="G23" s="67"/>
      <c r="H23" s="69">
        <v>195000.0</v>
      </c>
      <c r="I23" s="14"/>
      <c r="J23" s="14">
        <f t="shared" si="1"/>
        <v>1464.85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46031.0</v>
      </c>
      <c r="B24" s="138" t="s">
        <v>13</v>
      </c>
      <c r="C24" s="138">
        <v>75.0</v>
      </c>
      <c r="D24" s="138">
        <v>102.0</v>
      </c>
      <c r="E24" s="139"/>
      <c r="F24" s="184" t="s">
        <v>328</v>
      </c>
      <c r="G24" s="183">
        <v>46030.0</v>
      </c>
      <c r="H24" s="178"/>
      <c r="I24" s="179">
        <v>11097.0</v>
      </c>
      <c r="J24" s="14">
        <f t="shared" si="1"/>
        <v>12561.85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46032.0</v>
      </c>
      <c r="B25" s="138" t="s">
        <v>13</v>
      </c>
      <c r="C25" s="138">
        <v>70.0</v>
      </c>
      <c r="D25" s="138">
        <v>102.0</v>
      </c>
      <c r="E25" s="139"/>
      <c r="F25" s="154" t="s">
        <v>329</v>
      </c>
      <c r="G25" s="106">
        <v>46020.0</v>
      </c>
      <c r="H25" s="107"/>
      <c r="I25" s="108">
        <v>4384.64</v>
      </c>
      <c r="J25" s="14">
        <f t="shared" si="1"/>
        <v>16946.49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46034.0</v>
      </c>
      <c r="B26" s="138" t="s">
        <v>13</v>
      </c>
      <c r="C26" s="138">
        <v>75.0</v>
      </c>
      <c r="D26" s="138">
        <v>102.0</v>
      </c>
      <c r="E26" s="139"/>
      <c r="F26" s="184" t="s">
        <v>330</v>
      </c>
      <c r="G26" s="183">
        <v>46032.0</v>
      </c>
      <c r="H26" s="178"/>
      <c r="I26" s="179">
        <v>8084.0</v>
      </c>
      <c r="J26" s="14">
        <f t="shared" si="1"/>
        <v>25030.49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46034.0</v>
      </c>
      <c r="B27" s="138" t="s">
        <v>13</v>
      </c>
      <c r="C27" s="138">
        <v>75.0</v>
      </c>
      <c r="D27" s="138">
        <v>102.0</v>
      </c>
      <c r="E27" s="139"/>
      <c r="F27" s="184" t="s">
        <v>331</v>
      </c>
      <c r="G27" s="183">
        <v>46031.0</v>
      </c>
      <c r="H27" s="178"/>
      <c r="I27" s="179">
        <v>1121.0</v>
      </c>
      <c r="J27" s="14">
        <f t="shared" si="1"/>
        <v>26151.49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46034.0</v>
      </c>
      <c r="B28" s="138" t="s">
        <v>13</v>
      </c>
      <c r="C28" s="138">
        <v>75.0</v>
      </c>
      <c r="D28" s="138">
        <v>102.0</v>
      </c>
      <c r="E28" s="139"/>
      <c r="F28" s="184" t="s">
        <v>332</v>
      </c>
      <c r="G28" s="183">
        <v>46031.0</v>
      </c>
      <c r="H28" s="178"/>
      <c r="I28" s="179">
        <v>14415.0</v>
      </c>
      <c r="J28" s="14">
        <f t="shared" si="1"/>
        <v>40566.49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46034.0</v>
      </c>
      <c r="B29" s="138" t="s">
        <v>13</v>
      </c>
      <c r="C29" s="138">
        <v>75.0</v>
      </c>
      <c r="D29" s="138">
        <v>102.0</v>
      </c>
      <c r="E29" s="139"/>
      <c r="F29" s="184" t="s">
        <v>333</v>
      </c>
      <c r="G29" s="183">
        <v>46031.0</v>
      </c>
      <c r="H29" s="178"/>
      <c r="I29" s="179">
        <v>10778.5</v>
      </c>
      <c r="J29" s="14">
        <f t="shared" si="1"/>
        <v>51344.99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46034.0</v>
      </c>
      <c r="B30" s="8" t="s">
        <v>31</v>
      </c>
      <c r="C30" s="10"/>
      <c r="D30" s="8" t="s">
        <v>32</v>
      </c>
      <c r="E30" s="10"/>
      <c r="F30" s="66" t="s">
        <v>334</v>
      </c>
      <c r="G30" s="67"/>
      <c r="H30" s="69">
        <v>30000.0</v>
      </c>
      <c r="I30" s="14"/>
      <c r="J30" s="14">
        <f t="shared" si="1"/>
        <v>21344.99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46035.0</v>
      </c>
      <c r="B31" s="138" t="s">
        <v>13</v>
      </c>
      <c r="C31" s="138">
        <v>75.0</v>
      </c>
      <c r="D31" s="138">
        <v>102.0</v>
      </c>
      <c r="E31" s="139"/>
      <c r="F31" s="176" t="s">
        <v>309</v>
      </c>
      <c r="G31" s="177">
        <v>46011.0</v>
      </c>
      <c r="H31" s="178"/>
      <c r="I31" s="179">
        <v>46260.0</v>
      </c>
      <c r="J31" s="14">
        <f t="shared" si="1"/>
        <v>67604.99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46035.0</v>
      </c>
      <c r="B32" s="138" t="s">
        <v>13</v>
      </c>
      <c r="C32" s="138">
        <v>75.0</v>
      </c>
      <c r="D32" s="138">
        <v>102.0</v>
      </c>
      <c r="E32" s="139"/>
      <c r="F32" s="176" t="s">
        <v>312</v>
      </c>
      <c r="G32" s="177">
        <v>46011.0</v>
      </c>
      <c r="H32" s="178"/>
      <c r="I32" s="179">
        <v>18000.0</v>
      </c>
      <c r="J32" s="14">
        <f t="shared" si="1"/>
        <v>85604.99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46035.0</v>
      </c>
      <c r="B33" s="138" t="s">
        <v>13</v>
      </c>
      <c r="C33" s="138">
        <v>75.0</v>
      </c>
      <c r="D33" s="138">
        <v>102.0</v>
      </c>
      <c r="E33" s="139"/>
      <c r="F33" s="176" t="s">
        <v>335</v>
      </c>
      <c r="G33" s="177">
        <v>46011.0</v>
      </c>
      <c r="H33" s="178"/>
      <c r="I33" s="179">
        <v>54308.0</v>
      </c>
      <c r="J33" s="14">
        <f t="shared" si="1"/>
        <v>139912.99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46035.0</v>
      </c>
      <c r="B34" s="138" t="s">
        <v>13</v>
      </c>
      <c r="C34" s="138">
        <v>75.0</v>
      </c>
      <c r="D34" s="138">
        <v>102.0</v>
      </c>
      <c r="E34" s="139"/>
      <c r="F34" s="176" t="s">
        <v>316</v>
      </c>
      <c r="G34" s="177">
        <v>46018.0</v>
      </c>
      <c r="H34" s="178"/>
      <c r="I34" s="179">
        <v>6450.0</v>
      </c>
      <c r="J34" s="14">
        <f t="shared" si="1"/>
        <v>146362.99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46035.0</v>
      </c>
      <c r="B35" s="138" t="s">
        <v>13</v>
      </c>
      <c r="C35" s="138">
        <v>75.0</v>
      </c>
      <c r="D35" s="138">
        <v>102.0</v>
      </c>
      <c r="E35" s="139"/>
      <c r="F35" s="176" t="s">
        <v>336</v>
      </c>
      <c r="G35" s="177">
        <v>46018.0</v>
      </c>
      <c r="H35" s="178"/>
      <c r="I35" s="179">
        <v>3196.0</v>
      </c>
      <c r="J35" s="14">
        <f t="shared" si="1"/>
        <v>149558.99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46035.0</v>
      </c>
      <c r="B36" s="138" t="s">
        <v>13</v>
      </c>
      <c r="C36" s="138">
        <v>75.0</v>
      </c>
      <c r="D36" s="138">
        <v>102.0</v>
      </c>
      <c r="E36" s="139"/>
      <c r="F36" s="176" t="s">
        <v>337</v>
      </c>
      <c r="G36" s="177">
        <v>46008.0</v>
      </c>
      <c r="H36" s="178"/>
      <c r="I36" s="179">
        <v>92005.0</v>
      </c>
      <c r="J36" s="14">
        <f t="shared" si="1"/>
        <v>241563.99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46035.0</v>
      </c>
      <c r="B37" s="138" t="s">
        <v>13</v>
      </c>
      <c r="C37" s="138">
        <v>75.0</v>
      </c>
      <c r="D37" s="138">
        <v>102.0</v>
      </c>
      <c r="E37" s="139"/>
      <c r="F37" s="176" t="s">
        <v>313</v>
      </c>
      <c r="G37" s="177">
        <v>46001.0</v>
      </c>
      <c r="H37" s="178"/>
      <c r="I37" s="179">
        <v>37915.0</v>
      </c>
      <c r="J37" s="14">
        <f t="shared" si="1"/>
        <v>279478.99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46035.0</v>
      </c>
      <c r="B38" s="138" t="s">
        <v>13</v>
      </c>
      <c r="C38" s="138">
        <v>75.0</v>
      </c>
      <c r="D38" s="138">
        <v>102.0</v>
      </c>
      <c r="E38" s="139"/>
      <c r="F38" s="176" t="s">
        <v>338</v>
      </c>
      <c r="G38" s="177">
        <v>45964.0</v>
      </c>
      <c r="H38" s="178"/>
      <c r="I38" s="179">
        <v>12500.0</v>
      </c>
      <c r="J38" s="14">
        <f t="shared" si="1"/>
        <v>291978.99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46035.0</v>
      </c>
      <c r="B39" s="138" t="s">
        <v>13</v>
      </c>
      <c r="C39" s="138">
        <v>75.0</v>
      </c>
      <c r="D39" s="138">
        <v>102.0</v>
      </c>
      <c r="E39" s="139"/>
      <c r="F39" s="176" t="s">
        <v>338</v>
      </c>
      <c r="G39" s="177">
        <v>45964.0</v>
      </c>
      <c r="H39" s="178"/>
      <c r="I39" s="179">
        <v>17500.0</v>
      </c>
      <c r="J39" s="14">
        <f t="shared" si="1"/>
        <v>309478.99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46035.0</v>
      </c>
      <c r="B40" s="138" t="s">
        <v>13</v>
      </c>
      <c r="C40" s="138">
        <v>75.0</v>
      </c>
      <c r="D40" s="138">
        <v>102.0</v>
      </c>
      <c r="E40" s="139"/>
      <c r="F40" s="176" t="s">
        <v>314</v>
      </c>
      <c r="G40" s="177">
        <v>45978.0</v>
      </c>
      <c r="H40" s="178"/>
      <c r="I40" s="179">
        <v>24650.0</v>
      </c>
      <c r="J40" s="14">
        <f t="shared" si="1"/>
        <v>334128.99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46035.0</v>
      </c>
      <c r="B41" s="138" t="s">
        <v>13</v>
      </c>
      <c r="C41" s="138">
        <v>75.0</v>
      </c>
      <c r="D41" s="138">
        <v>102.0</v>
      </c>
      <c r="E41" s="139"/>
      <c r="F41" s="176" t="s">
        <v>339</v>
      </c>
      <c r="G41" s="177">
        <v>45976.0</v>
      </c>
      <c r="H41" s="178"/>
      <c r="I41" s="179">
        <v>10000.0</v>
      </c>
      <c r="J41" s="14">
        <f t="shared" si="1"/>
        <v>344128.99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46035.0</v>
      </c>
      <c r="B42" s="138" t="s">
        <v>13</v>
      </c>
      <c r="C42" s="138">
        <v>75.0</v>
      </c>
      <c r="D42" s="138">
        <v>102.0</v>
      </c>
      <c r="E42" s="139"/>
      <c r="F42" s="176" t="s">
        <v>339</v>
      </c>
      <c r="G42" s="177">
        <v>45999.0</v>
      </c>
      <c r="H42" s="178"/>
      <c r="I42" s="179">
        <v>18520.0</v>
      </c>
      <c r="J42" s="14">
        <f t="shared" si="1"/>
        <v>362648.99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46035.0</v>
      </c>
      <c r="B43" s="138" t="s">
        <v>13</v>
      </c>
      <c r="C43" s="138">
        <v>75.0</v>
      </c>
      <c r="D43" s="138">
        <v>102.0</v>
      </c>
      <c r="E43" s="139"/>
      <c r="F43" s="176" t="s">
        <v>340</v>
      </c>
      <c r="G43" s="177">
        <v>45990.0</v>
      </c>
      <c r="H43" s="178"/>
      <c r="I43" s="179">
        <v>5000.0</v>
      </c>
      <c r="J43" s="14">
        <f t="shared" si="1"/>
        <v>367648.99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46035.0</v>
      </c>
      <c r="B44" s="138" t="s">
        <v>13</v>
      </c>
      <c r="C44" s="138">
        <v>75.0</v>
      </c>
      <c r="D44" s="138">
        <v>102.0</v>
      </c>
      <c r="E44" s="139"/>
      <c r="F44" s="184" t="s">
        <v>313</v>
      </c>
      <c r="G44" s="177">
        <v>45992.0</v>
      </c>
      <c r="H44" s="178"/>
      <c r="I44" s="179">
        <v>4200.0</v>
      </c>
      <c r="J44" s="14">
        <f t="shared" si="1"/>
        <v>371848.99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46035.0</v>
      </c>
      <c r="B45" s="138" t="s">
        <v>13</v>
      </c>
      <c r="C45" s="138">
        <v>75.0</v>
      </c>
      <c r="D45" s="138">
        <v>102.0</v>
      </c>
      <c r="E45" s="139"/>
      <c r="F45" s="184" t="s">
        <v>341</v>
      </c>
      <c r="G45" s="183">
        <v>46034.0</v>
      </c>
      <c r="H45" s="178"/>
      <c r="I45" s="179">
        <v>8921.0</v>
      </c>
      <c r="J45" s="14">
        <f t="shared" si="1"/>
        <v>380769.99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46035.0</v>
      </c>
      <c r="B46" s="138" t="s">
        <v>13</v>
      </c>
      <c r="C46" s="138">
        <v>75.0</v>
      </c>
      <c r="D46" s="138">
        <v>102.0</v>
      </c>
      <c r="E46" s="139"/>
      <c r="F46" s="184" t="s">
        <v>342</v>
      </c>
      <c r="G46" s="183">
        <v>46034.0</v>
      </c>
      <c r="H46" s="178"/>
      <c r="I46" s="179">
        <v>19712.0</v>
      </c>
      <c r="J46" s="14">
        <f t="shared" si="1"/>
        <v>400481.99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46035.0</v>
      </c>
      <c r="B47" s="138" t="s">
        <v>13</v>
      </c>
      <c r="C47" s="138">
        <v>75.0</v>
      </c>
      <c r="D47" s="138">
        <v>102.0</v>
      </c>
      <c r="E47" s="139"/>
      <c r="F47" s="184" t="s">
        <v>305</v>
      </c>
      <c r="G47" s="177">
        <v>46003.0</v>
      </c>
      <c r="H47" s="178"/>
      <c r="I47" s="179">
        <v>47353.5</v>
      </c>
      <c r="J47" s="14">
        <f t="shared" si="1"/>
        <v>447835.49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46035.0</v>
      </c>
      <c r="B48" s="8" t="s">
        <v>31</v>
      </c>
      <c r="C48" s="10"/>
      <c r="D48" s="8" t="s">
        <v>32</v>
      </c>
      <c r="E48" s="10"/>
      <c r="F48" s="66" t="s">
        <v>307</v>
      </c>
      <c r="G48" s="67"/>
      <c r="H48" s="69">
        <v>45000.0</v>
      </c>
      <c r="I48" s="14"/>
      <c r="J48" s="14">
        <f t="shared" si="1"/>
        <v>402835.49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46035.0</v>
      </c>
      <c r="B49" s="8" t="s">
        <v>31</v>
      </c>
      <c r="C49" s="10"/>
      <c r="D49" s="8" t="s">
        <v>32</v>
      </c>
      <c r="E49" s="10"/>
      <c r="F49" s="37" t="s">
        <v>56</v>
      </c>
      <c r="G49" s="38"/>
      <c r="H49" s="39">
        <v>400000.0</v>
      </c>
      <c r="I49" s="14"/>
      <c r="J49" s="14">
        <f t="shared" si="1"/>
        <v>2835.49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46035.0</v>
      </c>
      <c r="B50" s="8" t="s">
        <v>10</v>
      </c>
      <c r="C50" s="10"/>
      <c r="D50" s="8">
        <v>612.0</v>
      </c>
      <c r="E50" s="10"/>
      <c r="F50" s="27" t="s">
        <v>24</v>
      </c>
      <c r="G50" s="29"/>
      <c r="H50" s="15">
        <v>0.0</v>
      </c>
      <c r="I50" s="14"/>
      <c r="J50" s="14">
        <f t="shared" si="1"/>
        <v>2835.49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46035.0</v>
      </c>
      <c r="B51" s="8" t="s">
        <v>10</v>
      </c>
      <c r="C51" s="10"/>
      <c r="D51" s="8">
        <v>147.0</v>
      </c>
      <c r="E51" s="10"/>
      <c r="F51" s="27" t="s">
        <v>25</v>
      </c>
      <c r="G51" s="29"/>
      <c r="H51" s="15">
        <v>0.0</v>
      </c>
      <c r="I51" s="14"/>
      <c r="J51" s="14">
        <f t="shared" si="1"/>
        <v>2835.49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46036.0</v>
      </c>
      <c r="B52" s="138" t="s">
        <v>13</v>
      </c>
      <c r="C52" s="138">
        <v>75.0</v>
      </c>
      <c r="D52" s="138">
        <v>102.0</v>
      </c>
      <c r="E52" s="139"/>
      <c r="F52" s="184" t="s">
        <v>343</v>
      </c>
      <c r="G52" s="183">
        <v>46035.0</v>
      </c>
      <c r="H52" s="178"/>
      <c r="I52" s="179">
        <v>3137.0</v>
      </c>
      <c r="J52" s="14">
        <f t="shared" si="1"/>
        <v>5972.49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46036.0</v>
      </c>
      <c r="B53" s="138" t="s">
        <v>13</v>
      </c>
      <c r="C53" s="138">
        <v>75.0</v>
      </c>
      <c r="D53" s="138">
        <v>102.0</v>
      </c>
      <c r="E53" s="139"/>
      <c r="F53" s="184" t="s">
        <v>344</v>
      </c>
      <c r="G53" s="183">
        <v>46035.0</v>
      </c>
      <c r="H53" s="178"/>
      <c r="I53" s="179">
        <v>30882.0</v>
      </c>
      <c r="J53" s="14">
        <f t="shared" si="1"/>
        <v>36854.49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46036.0</v>
      </c>
      <c r="B54" s="138" t="s">
        <v>13</v>
      </c>
      <c r="C54" s="138">
        <v>70.0</v>
      </c>
      <c r="D54" s="138">
        <v>102.0</v>
      </c>
      <c r="E54" s="139"/>
      <c r="F54" s="154" t="s">
        <v>345</v>
      </c>
      <c r="G54" s="106">
        <v>46021.0</v>
      </c>
      <c r="H54" s="107"/>
      <c r="I54" s="108">
        <v>18869.5</v>
      </c>
      <c r="J54" s="14">
        <f t="shared" si="1"/>
        <v>55723.99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46036.0</v>
      </c>
      <c r="B55" s="138" t="s">
        <v>13</v>
      </c>
      <c r="C55" s="138">
        <v>70.0</v>
      </c>
      <c r="D55" s="138">
        <v>102.0</v>
      </c>
      <c r="E55" s="139"/>
      <c r="F55" s="126" t="s">
        <v>345</v>
      </c>
      <c r="G55" s="185">
        <v>46028.0</v>
      </c>
      <c r="H55" s="44"/>
      <c r="I55" s="45">
        <v>18058.0</v>
      </c>
      <c r="J55" s="14">
        <f t="shared" si="1"/>
        <v>73781.99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46036.0</v>
      </c>
      <c r="B56" s="8" t="s">
        <v>31</v>
      </c>
      <c r="C56" s="10"/>
      <c r="D56" s="8" t="s">
        <v>32</v>
      </c>
      <c r="E56" s="10"/>
      <c r="F56" s="66" t="s">
        <v>307</v>
      </c>
      <c r="G56" s="67"/>
      <c r="H56" s="69">
        <v>70000.0</v>
      </c>
      <c r="I56" s="14"/>
      <c r="J56" s="14">
        <f t="shared" si="1"/>
        <v>3781.99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46037.0</v>
      </c>
      <c r="B57" s="138" t="s">
        <v>13</v>
      </c>
      <c r="C57" s="138">
        <v>75.0</v>
      </c>
      <c r="D57" s="138">
        <v>102.0</v>
      </c>
      <c r="E57" s="139"/>
      <c r="F57" s="176" t="s">
        <v>346</v>
      </c>
      <c r="G57" s="177">
        <v>46004.0</v>
      </c>
      <c r="H57" s="178"/>
      <c r="I57" s="179">
        <v>34116.0</v>
      </c>
      <c r="J57" s="14">
        <f t="shared" si="1"/>
        <v>37897.99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46037.0</v>
      </c>
      <c r="B58" s="138" t="s">
        <v>13</v>
      </c>
      <c r="C58" s="138">
        <v>75.0</v>
      </c>
      <c r="D58" s="138">
        <v>102.0</v>
      </c>
      <c r="E58" s="139"/>
      <c r="F58" s="176" t="s">
        <v>335</v>
      </c>
      <c r="G58" s="177">
        <v>46011.0</v>
      </c>
      <c r="H58" s="178"/>
      <c r="I58" s="179">
        <v>2834.0</v>
      </c>
      <c r="J58" s="14">
        <f t="shared" si="1"/>
        <v>40731.99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46037.0</v>
      </c>
      <c r="B59" s="138" t="s">
        <v>13</v>
      </c>
      <c r="C59" s="138">
        <v>75.0</v>
      </c>
      <c r="D59" s="138">
        <v>102.0</v>
      </c>
      <c r="E59" s="139"/>
      <c r="F59" s="176" t="s">
        <v>347</v>
      </c>
      <c r="G59" s="177">
        <v>45985.0</v>
      </c>
      <c r="H59" s="178"/>
      <c r="I59" s="179">
        <v>7000.0</v>
      </c>
      <c r="J59" s="14">
        <f t="shared" si="1"/>
        <v>47731.99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46037.0</v>
      </c>
      <c r="B60" s="138" t="s">
        <v>13</v>
      </c>
      <c r="C60" s="138">
        <v>75.0</v>
      </c>
      <c r="D60" s="138">
        <v>102.0</v>
      </c>
      <c r="E60" s="139"/>
      <c r="F60" s="176" t="s">
        <v>348</v>
      </c>
      <c r="G60" s="177">
        <v>45996.0</v>
      </c>
      <c r="H60" s="178"/>
      <c r="I60" s="179">
        <v>40752.0</v>
      </c>
      <c r="J60" s="14">
        <f t="shared" si="1"/>
        <v>88483.99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46037.0</v>
      </c>
      <c r="B61" s="8" t="s">
        <v>31</v>
      </c>
      <c r="C61" s="10"/>
      <c r="D61" s="8" t="s">
        <v>32</v>
      </c>
      <c r="E61" s="10"/>
      <c r="F61" s="66" t="s">
        <v>307</v>
      </c>
      <c r="G61" s="67"/>
      <c r="H61" s="69">
        <v>85000.0</v>
      </c>
      <c r="I61" s="14"/>
      <c r="J61" s="14">
        <f t="shared" si="1"/>
        <v>3483.99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46041.0</v>
      </c>
      <c r="B62" s="138" t="s">
        <v>13</v>
      </c>
      <c r="C62" s="8">
        <v>90.0</v>
      </c>
      <c r="D62" s="8">
        <v>102.0</v>
      </c>
      <c r="E62" s="10"/>
      <c r="F62" s="126" t="s">
        <v>185</v>
      </c>
      <c r="G62" s="127"/>
      <c r="H62" s="44"/>
      <c r="I62" s="45">
        <v>14695.0</v>
      </c>
      <c r="J62" s="14">
        <f t="shared" si="1"/>
        <v>18178.99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46041.0</v>
      </c>
      <c r="B63" s="138" t="s">
        <v>13</v>
      </c>
      <c r="C63" s="138">
        <v>75.0</v>
      </c>
      <c r="D63" s="138">
        <v>102.0</v>
      </c>
      <c r="E63" s="139"/>
      <c r="F63" s="176" t="s">
        <v>349</v>
      </c>
      <c r="G63" s="177">
        <v>46039.0</v>
      </c>
      <c r="H63" s="178"/>
      <c r="I63" s="179">
        <v>69170.91</v>
      </c>
      <c r="J63" s="14">
        <f t="shared" si="1"/>
        <v>87349.9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46041.0</v>
      </c>
      <c r="B64" s="138" t="s">
        <v>13</v>
      </c>
      <c r="C64" s="138">
        <v>75.0</v>
      </c>
      <c r="D64" s="138">
        <v>102.0</v>
      </c>
      <c r="E64" s="139"/>
      <c r="F64" s="176" t="s">
        <v>350</v>
      </c>
      <c r="G64" s="177">
        <v>46013.0</v>
      </c>
      <c r="H64" s="178"/>
      <c r="I64" s="179">
        <v>146111.5</v>
      </c>
      <c r="J64" s="14">
        <f t="shared" si="1"/>
        <v>233461.4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46041.0</v>
      </c>
      <c r="B65" s="138" t="s">
        <v>13</v>
      </c>
      <c r="C65" s="138">
        <v>75.0</v>
      </c>
      <c r="D65" s="138">
        <v>102.0</v>
      </c>
      <c r="E65" s="139"/>
      <c r="F65" s="176" t="s">
        <v>351</v>
      </c>
      <c r="G65" s="177">
        <v>46041.0</v>
      </c>
      <c r="H65" s="178"/>
      <c r="I65" s="179">
        <v>2382.37</v>
      </c>
      <c r="J65" s="14">
        <f t="shared" si="1"/>
        <v>235843.77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46041.0</v>
      </c>
      <c r="B66" s="138" t="s">
        <v>13</v>
      </c>
      <c r="C66" s="138">
        <v>75.0</v>
      </c>
      <c r="D66" s="138">
        <v>102.0</v>
      </c>
      <c r="E66" s="139"/>
      <c r="F66" s="176" t="s">
        <v>351</v>
      </c>
      <c r="G66" s="177">
        <v>46041.0</v>
      </c>
      <c r="H66" s="178"/>
      <c r="I66" s="179">
        <v>3174.82</v>
      </c>
      <c r="J66" s="14">
        <f t="shared" si="1"/>
        <v>239018.59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46041.0</v>
      </c>
      <c r="B67" s="138" t="s">
        <v>13</v>
      </c>
      <c r="C67" s="138">
        <v>75.0</v>
      </c>
      <c r="D67" s="138">
        <v>102.0</v>
      </c>
      <c r="E67" s="139"/>
      <c r="F67" s="126" t="s">
        <v>351</v>
      </c>
      <c r="G67" s="185">
        <v>46041.0</v>
      </c>
      <c r="H67" s="44"/>
      <c r="I67" s="45">
        <v>3673.02</v>
      </c>
      <c r="J67" s="14">
        <f t="shared" si="1"/>
        <v>242691.61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46041.0</v>
      </c>
      <c r="B68" s="8" t="s">
        <v>3</v>
      </c>
      <c r="C68" s="10"/>
      <c r="D68" s="8">
        <v>510.0</v>
      </c>
      <c r="E68" s="32">
        <v>1.0</v>
      </c>
      <c r="F68" s="27" t="s">
        <v>107</v>
      </c>
      <c r="G68" s="29"/>
      <c r="H68" s="15">
        <v>178983.65</v>
      </c>
      <c r="I68" s="14"/>
      <c r="J68" s="14">
        <f t="shared" si="1"/>
        <v>63707.96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46041.0</v>
      </c>
      <c r="B69" s="8" t="s">
        <v>31</v>
      </c>
      <c r="C69" s="10"/>
      <c r="D69" s="8" t="s">
        <v>32</v>
      </c>
      <c r="E69" s="10"/>
      <c r="F69" s="37" t="s">
        <v>56</v>
      </c>
      <c r="G69" s="38"/>
      <c r="H69" s="39">
        <v>60000.0</v>
      </c>
      <c r="I69" s="14"/>
      <c r="J69" s="14">
        <f t="shared" si="1"/>
        <v>3707.96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46041.0</v>
      </c>
      <c r="B70" s="8" t="s">
        <v>10</v>
      </c>
      <c r="C70" s="10"/>
      <c r="D70" s="8">
        <v>612.0</v>
      </c>
      <c r="E70" s="10"/>
      <c r="F70" s="27" t="s">
        <v>24</v>
      </c>
      <c r="G70" s="29"/>
      <c r="H70" s="15">
        <v>0.0</v>
      </c>
      <c r="I70" s="14"/>
      <c r="J70" s="14">
        <f t="shared" si="1"/>
        <v>3707.96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46041.0</v>
      </c>
      <c r="B71" s="8" t="s">
        <v>10</v>
      </c>
      <c r="C71" s="10"/>
      <c r="D71" s="8">
        <v>147.0</v>
      </c>
      <c r="E71" s="10"/>
      <c r="F71" s="27" t="s">
        <v>25</v>
      </c>
      <c r="G71" s="29"/>
      <c r="H71" s="15">
        <v>0.0</v>
      </c>
      <c r="I71" s="14"/>
      <c r="J71" s="14">
        <f t="shared" si="1"/>
        <v>3707.96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46042.0</v>
      </c>
      <c r="B72" s="138" t="s">
        <v>13</v>
      </c>
      <c r="C72" s="138">
        <v>75.0</v>
      </c>
      <c r="D72" s="138">
        <v>102.0</v>
      </c>
      <c r="E72" s="139"/>
      <c r="F72" s="186" t="s">
        <v>352</v>
      </c>
      <c r="G72" s="187">
        <v>46038.0</v>
      </c>
      <c r="H72" s="48"/>
      <c r="I72" s="49">
        <v>10719.34</v>
      </c>
      <c r="J72" s="14">
        <f t="shared" si="1"/>
        <v>14427.3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46042.0</v>
      </c>
      <c r="B73" s="138" t="s">
        <v>13</v>
      </c>
      <c r="C73" s="138">
        <v>75.0</v>
      </c>
      <c r="D73" s="138">
        <v>102.0</v>
      </c>
      <c r="E73" s="139"/>
      <c r="F73" s="186" t="s">
        <v>353</v>
      </c>
      <c r="G73" s="187">
        <v>46038.0</v>
      </c>
      <c r="H73" s="48"/>
      <c r="I73" s="49">
        <v>1566.29</v>
      </c>
      <c r="J73" s="14">
        <f t="shared" si="1"/>
        <v>15993.59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46043.0</v>
      </c>
      <c r="B74" s="138" t="s">
        <v>13</v>
      </c>
      <c r="C74" s="138">
        <v>75.0</v>
      </c>
      <c r="D74" s="138">
        <v>102.0</v>
      </c>
      <c r="E74" s="139"/>
      <c r="F74" s="176" t="s">
        <v>354</v>
      </c>
      <c r="G74" s="177">
        <v>45989.0</v>
      </c>
      <c r="H74" s="178"/>
      <c r="I74" s="179">
        <v>27078.0</v>
      </c>
      <c r="J74" s="14">
        <f t="shared" si="1"/>
        <v>43071.59</v>
      </c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46043.0</v>
      </c>
      <c r="B75" s="138" t="s">
        <v>13</v>
      </c>
      <c r="C75" s="138">
        <v>75.0</v>
      </c>
      <c r="D75" s="138">
        <v>102.0</v>
      </c>
      <c r="E75" s="139"/>
      <c r="F75" s="176" t="s">
        <v>354</v>
      </c>
      <c r="G75" s="177">
        <v>45965.0</v>
      </c>
      <c r="H75" s="178"/>
      <c r="I75" s="179">
        <v>97202.0</v>
      </c>
      <c r="J75" s="14">
        <f t="shared" si="1"/>
        <v>140273.59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46043.0</v>
      </c>
      <c r="B76" s="138" t="s">
        <v>13</v>
      </c>
      <c r="C76" s="138">
        <v>75.0</v>
      </c>
      <c r="D76" s="138">
        <v>102.0</v>
      </c>
      <c r="E76" s="139"/>
      <c r="F76" s="176" t="s">
        <v>355</v>
      </c>
      <c r="G76" s="177">
        <v>45996.0</v>
      </c>
      <c r="H76" s="178"/>
      <c r="I76" s="179">
        <v>35828.0</v>
      </c>
      <c r="J76" s="14">
        <f t="shared" si="1"/>
        <v>176101.59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46043.0</v>
      </c>
      <c r="B77" s="138" t="s">
        <v>13</v>
      </c>
      <c r="C77" s="138">
        <v>75.0</v>
      </c>
      <c r="D77" s="138">
        <v>102.0</v>
      </c>
      <c r="E77" s="139"/>
      <c r="F77" s="176" t="s">
        <v>356</v>
      </c>
      <c r="G77" s="177">
        <v>46008.0</v>
      </c>
      <c r="H77" s="178"/>
      <c r="I77" s="179">
        <v>11367.0</v>
      </c>
      <c r="J77" s="14">
        <f t="shared" si="1"/>
        <v>187468.59</v>
      </c>
      <c r="K77" s="27" t="s">
        <v>357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46043.0</v>
      </c>
      <c r="B78" s="138" t="s">
        <v>13</v>
      </c>
      <c r="C78" s="138">
        <v>75.0</v>
      </c>
      <c r="D78" s="138">
        <v>102.0</v>
      </c>
      <c r="E78" s="139"/>
      <c r="F78" s="176" t="s">
        <v>313</v>
      </c>
      <c r="G78" s="177">
        <v>46001.0</v>
      </c>
      <c r="H78" s="178"/>
      <c r="I78" s="179">
        <v>10000.0</v>
      </c>
      <c r="J78" s="14">
        <f t="shared" si="1"/>
        <v>197468.59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46043.0</v>
      </c>
      <c r="B79" s="138" t="s">
        <v>13</v>
      </c>
      <c r="C79" s="138">
        <v>75.0</v>
      </c>
      <c r="D79" s="138">
        <v>102.0</v>
      </c>
      <c r="E79" s="139"/>
      <c r="F79" s="176" t="s">
        <v>316</v>
      </c>
      <c r="G79" s="177">
        <v>46018.0</v>
      </c>
      <c r="H79" s="178"/>
      <c r="I79" s="179">
        <v>10000.0</v>
      </c>
      <c r="J79" s="14">
        <f t="shared" si="1"/>
        <v>207468.59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46043.0</v>
      </c>
      <c r="B80" s="138" t="s">
        <v>13</v>
      </c>
      <c r="C80" s="138">
        <v>75.0</v>
      </c>
      <c r="D80" s="138">
        <v>102.0</v>
      </c>
      <c r="E80" s="139"/>
      <c r="F80" s="186" t="s">
        <v>358</v>
      </c>
      <c r="G80" s="187">
        <v>46030.0</v>
      </c>
      <c r="H80" s="48"/>
      <c r="I80" s="49">
        <v>55453.69</v>
      </c>
      <c r="J80" s="14">
        <f t="shared" si="1"/>
        <v>262922.28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46043.0</v>
      </c>
      <c r="B81" s="138" t="s">
        <v>13</v>
      </c>
      <c r="C81" s="138">
        <v>75.0</v>
      </c>
      <c r="D81" s="138">
        <v>102.0</v>
      </c>
      <c r="E81" s="139"/>
      <c r="F81" s="186" t="s">
        <v>359</v>
      </c>
      <c r="G81" s="187">
        <v>46039.0</v>
      </c>
      <c r="H81" s="48"/>
      <c r="I81" s="49">
        <v>8984.98</v>
      </c>
      <c r="J81" s="14">
        <f t="shared" si="1"/>
        <v>271907.26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46043.0</v>
      </c>
      <c r="B82" s="8" t="s">
        <v>31</v>
      </c>
      <c r="C82" s="10"/>
      <c r="D82" s="8" t="s">
        <v>32</v>
      </c>
      <c r="E82" s="10"/>
      <c r="F82" s="37" t="s">
        <v>56</v>
      </c>
      <c r="G82" s="38"/>
      <c r="H82" s="39">
        <v>270000.0</v>
      </c>
      <c r="I82" s="14"/>
      <c r="J82" s="14">
        <f t="shared" si="1"/>
        <v>1907.26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46043.0</v>
      </c>
      <c r="B83" s="8" t="s">
        <v>10</v>
      </c>
      <c r="C83" s="10"/>
      <c r="D83" s="8">
        <v>612.0</v>
      </c>
      <c r="E83" s="10"/>
      <c r="F83" s="27" t="s">
        <v>24</v>
      </c>
      <c r="G83" s="29"/>
      <c r="H83" s="15">
        <v>0.0</v>
      </c>
      <c r="I83" s="14"/>
      <c r="J83" s="14">
        <f t="shared" si="1"/>
        <v>1907.26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46043.0</v>
      </c>
      <c r="B84" s="8" t="s">
        <v>10</v>
      </c>
      <c r="C84" s="10"/>
      <c r="D84" s="8">
        <v>147.0</v>
      </c>
      <c r="E84" s="10"/>
      <c r="F84" s="27" t="s">
        <v>25</v>
      </c>
      <c r="G84" s="29"/>
      <c r="H84" s="15">
        <v>0.0</v>
      </c>
      <c r="I84" s="14"/>
      <c r="J84" s="14">
        <f t="shared" si="1"/>
        <v>1907.26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46044.0</v>
      </c>
      <c r="B85" s="138" t="s">
        <v>13</v>
      </c>
      <c r="C85" s="138">
        <v>40.0</v>
      </c>
      <c r="D85" s="138">
        <v>102.0</v>
      </c>
      <c r="E85" s="139"/>
      <c r="F85" s="186" t="s">
        <v>76</v>
      </c>
      <c r="G85" s="188"/>
      <c r="H85" s="48"/>
      <c r="I85" s="49">
        <v>7593.0</v>
      </c>
      <c r="J85" s="14">
        <f t="shared" si="1"/>
        <v>9500.26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46044.0</v>
      </c>
      <c r="B86" s="138" t="s">
        <v>13</v>
      </c>
      <c r="C86" s="138">
        <v>75.0</v>
      </c>
      <c r="D86" s="138">
        <v>102.0</v>
      </c>
      <c r="E86" s="139"/>
      <c r="F86" s="186" t="s">
        <v>325</v>
      </c>
      <c r="G86" s="187">
        <v>46041.0</v>
      </c>
      <c r="H86" s="48"/>
      <c r="I86" s="49">
        <v>9455.0</v>
      </c>
      <c r="J86" s="14">
        <f t="shared" si="1"/>
        <v>18955.26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46044.0</v>
      </c>
      <c r="B87" s="138" t="s">
        <v>13</v>
      </c>
      <c r="C87" s="138">
        <v>75.0</v>
      </c>
      <c r="D87" s="138">
        <v>102.0</v>
      </c>
      <c r="E87" s="139"/>
      <c r="F87" s="186" t="s">
        <v>344</v>
      </c>
      <c r="G87" s="187">
        <v>46041.0</v>
      </c>
      <c r="H87" s="48"/>
      <c r="I87" s="49">
        <v>57870.0</v>
      </c>
      <c r="J87" s="14">
        <f t="shared" si="1"/>
        <v>76825.26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46044.0</v>
      </c>
      <c r="B88" s="138" t="s">
        <v>13</v>
      </c>
      <c r="C88" s="138">
        <v>70.0</v>
      </c>
      <c r="D88" s="138">
        <v>102.0</v>
      </c>
      <c r="E88" s="139"/>
      <c r="F88" s="154" t="s">
        <v>345</v>
      </c>
      <c r="G88" s="106">
        <v>46035.0</v>
      </c>
      <c r="H88" s="107"/>
      <c r="I88" s="108">
        <v>8645.5</v>
      </c>
      <c r="J88" s="14">
        <f t="shared" si="1"/>
        <v>85470.76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46044.0</v>
      </c>
      <c r="B89" s="138" t="s">
        <v>13</v>
      </c>
      <c r="C89" s="138">
        <v>70.0</v>
      </c>
      <c r="D89" s="138">
        <v>102.0</v>
      </c>
      <c r="E89" s="139"/>
      <c r="F89" s="154" t="s">
        <v>360</v>
      </c>
      <c r="G89" s="106">
        <v>46000.0</v>
      </c>
      <c r="H89" s="107"/>
      <c r="I89" s="108">
        <v>10000.0</v>
      </c>
      <c r="J89" s="14">
        <f t="shared" si="1"/>
        <v>95470.76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46044.0</v>
      </c>
      <c r="B90" s="8" t="s">
        <v>31</v>
      </c>
      <c r="C90" s="10"/>
      <c r="D90" s="8" t="s">
        <v>32</v>
      </c>
      <c r="E90" s="10"/>
      <c r="F90" s="66" t="s">
        <v>307</v>
      </c>
      <c r="G90" s="67"/>
      <c r="H90" s="69">
        <v>95000.0</v>
      </c>
      <c r="I90" s="14"/>
      <c r="J90" s="14">
        <f t="shared" si="1"/>
        <v>470.76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46046.0</v>
      </c>
      <c r="B91" s="138" t="s">
        <v>13</v>
      </c>
      <c r="C91" s="138">
        <v>75.0</v>
      </c>
      <c r="D91" s="138">
        <v>102.0</v>
      </c>
      <c r="E91" s="10"/>
      <c r="F91" s="189" t="s">
        <v>351</v>
      </c>
      <c r="G91" s="190">
        <v>46045.0</v>
      </c>
      <c r="H91" s="48"/>
      <c r="I91" s="49">
        <v>5027.75</v>
      </c>
      <c r="J91" s="14">
        <f t="shared" si="1"/>
        <v>5498.51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46046.0</v>
      </c>
      <c r="B92" s="138" t="s">
        <v>13</v>
      </c>
      <c r="C92" s="138">
        <v>75.0</v>
      </c>
      <c r="D92" s="138">
        <v>102.0</v>
      </c>
      <c r="E92" s="10"/>
      <c r="F92" s="176" t="s">
        <v>351</v>
      </c>
      <c r="G92" s="177">
        <v>46045.0</v>
      </c>
      <c r="H92" s="178"/>
      <c r="I92" s="179">
        <v>2354.32</v>
      </c>
      <c r="J92" s="14">
        <f t="shared" si="1"/>
        <v>7852.83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46046.0</v>
      </c>
      <c r="B93" s="138" t="s">
        <v>13</v>
      </c>
      <c r="C93" s="138">
        <v>75.0</v>
      </c>
      <c r="D93" s="138">
        <v>102.0</v>
      </c>
      <c r="E93" s="10"/>
      <c r="F93" s="176" t="s">
        <v>351</v>
      </c>
      <c r="G93" s="177">
        <v>46045.0</v>
      </c>
      <c r="H93" s="178"/>
      <c r="I93" s="179">
        <v>5911.25</v>
      </c>
      <c r="J93" s="14">
        <f t="shared" si="1"/>
        <v>13764.08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46048.0</v>
      </c>
      <c r="B94" s="138" t="s">
        <v>13</v>
      </c>
      <c r="C94" s="138">
        <v>75.0</v>
      </c>
      <c r="D94" s="138">
        <v>102.0</v>
      </c>
      <c r="E94" s="139"/>
      <c r="F94" s="186" t="s">
        <v>361</v>
      </c>
      <c r="G94" s="187">
        <v>46043.0</v>
      </c>
      <c r="H94" s="48"/>
      <c r="I94" s="49">
        <v>968.62</v>
      </c>
      <c r="J94" s="14">
        <f t="shared" si="1"/>
        <v>14732.7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46048.0</v>
      </c>
      <c r="B95" s="138" t="s">
        <v>13</v>
      </c>
      <c r="C95" s="138">
        <v>75.0</v>
      </c>
      <c r="D95" s="138">
        <v>102.0</v>
      </c>
      <c r="E95" s="139"/>
      <c r="F95" s="186" t="s">
        <v>362</v>
      </c>
      <c r="G95" s="187">
        <v>46044.0</v>
      </c>
      <c r="H95" s="48"/>
      <c r="I95" s="49">
        <v>5471.26</v>
      </c>
      <c r="J95" s="14">
        <f t="shared" si="1"/>
        <v>20203.96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46048.0</v>
      </c>
      <c r="B96" s="138" t="s">
        <v>13</v>
      </c>
      <c r="C96" s="138">
        <v>75.0</v>
      </c>
      <c r="D96" s="138">
        <v>102.0</v>
      </c>
      <c r="E96" s="139"/>
      <c r="F96" s="186" t="s">
        <v>363</v>
      </c>
      <c r="G96" s="187">
        <v>46044.0</v>
      </c>
      <c r="H96" s="48"/>
      <c r="I96" s="49">
        <v>30024.67</v>
      </c>
      <c r="J96" s="14">
        <f t="shared" si="1"/>
        <v>50228.63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46048.0</v>
      </c>
      <c r="B97" s="138" t="s">
        <v>13</v>
      </c>
      <c r="C97" s="138">
        <v>75.0</v>
      </c>
      <c r="D97" s="138">
        <v>102.0</v>
      </c>
      <c r="E97" s="139"/>
      <c r="F97" s="186" t="s">
        <v>364</v>
      </c>
      <c r="G97" s="187">
        <v>46044.0</v>
      </c>
      <c r="H97" s="48"/>
      <c r="I97" s="49">
        <v>14155.0</v>
      </c>
      <c r="J97" s="14">
        <f t="shared" si="1"/>
        <v>64383.63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46048.0</v>
      </c>
      <c r="B98" s="8" t="s">
        <v>31</v>
      </c>
      <c r="C98" s="10"/>
      <c r="D98" s="8" t="s">
        <v>32</v>
      </c>
      <c r="E98" s="10"/>
      <c r="F98" s="66" t="s">
        <v>307</v>
      </c>
      <c r="G98" s="67"/>
      <c r="H98" s="69">
        <v>60000.0</v>
      </c>
      <c r="I98" s="14"/>
      <c r="J98" s="14">
        <f t="shared" si="1"/>
        <v>4383.63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46049.0</v>
      </c>
      <c r="B99" s="138" t="s">
        <v>13</v>
      </c>
      <c r="C99" s="138">
        <v>75.0</v>
      </c>
      <c r="D99" s="138">
        <v>102.0</v>
      </c>
      <c r="E99" s="139"/>
      <c r="F99" s="186" t="s">
        <v>365</v>
      </c>
      <c r="G99" s="187">
        <v>46039.0</v>
      </c>
      <c r="H99" s="48"/>
      <c r="I99" s="49">
        <v>38107.5</v>
      </c>
      <c r="J99" s="14">
        <f t="shared" si="1"/>
        <v>42491.13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46049.0</v>
      </c>
      <c r="B100" s="138" t="s">
        <v>13</v>
      </c>
      <c r="C100" s="138">
        <v>75.0</v>
      </c>
      <c r="D100" s="138">
        <v>102.0</v>
      </c>
      <c r="E100" s="139"/>
      <c r="F100" s="186" t="s">
        <v>341</v>
      </c>
      <c r="G100" s="187">
        <v>46045.0</v>
      </c>
      <c r="H100" s="48"/>
      <c r="I100" s="49">
        <v>10919.33</v>
      </c>
      <c r="J100" s="14">
        <f t="shared" si="1"/>
        <v>53410.46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46049.0</v>
      </c>
      <c r="B101" s="8" t="s">
        <v>31</v>
      </c>
      <c r="C101" s="10"/>
      <c r="D101" s="8" t="s">
        <v>32</v>
      </c>
      <c r="E101" s="10"/>
      <c r="F101" s="66" t="s">
        <v>366</v>
      </c>
      <c r="G101" s="67"/>
      <c r="H101" s="69">
        <v>50000.0</v>
      </c>
      <c r="I101" s="14"/>
      <c r="J101" s="14">
        <f t="shared" si="1"/>
        <v>3410.46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46049.0</v>
      </c>
      <c r="B102" s="8" t="s">
        <v>10</v>
      </c>
      <c r="C102" s="10"/>
      <c r="D102" s="8">
        <v>612.0</v>
      </c>
      <c r="E102" s="10"/>
      <c r="F102" s="27" t="s">
        <v>24</v>
      </c>
      <c r="G102" s="29"/>
      <c r="H102" s="15">
        <v>0.0</v>
      </c>
      <c r="I102" s="14"/>
      <c r="J102" s="14">
        <f t="shared" si="1"/>
        <v>3410.46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46049.0</v>
      </c>
      <c r="B103" s="8" t="s">
        <v>10</v>
      </c>
      <c r="C103" s="10"/>
      <c r="D103" s="8">
        <v>147.0</v>
      </c>
      <c r="E103" s="10"/>
      <c r="F103" s="27" t="s">
        <v>25</v>
      </c>
      <c r="G103" s="29"/>
      <c r="H103" s="15">
        <v>0.0</v>
      </c>
      <c r="I103" s="14"/>
      <c r="J103" s="14">
        <f t="shared" si="1"/>
        <v>3410.46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46051.0</v>
      </c>
      <c r="B104" s="8" t="s">
        <v>13</v>
      </c>
      <c r="C104" s="8">
        <v>75.0</v>
      </c>
      <c r="D104" s="8">
        <v>102.0</v>
      </c>
      <c r="E104" s="10"/>
      <c r="F104" s="181" t="s">
        <v>351</v>
      </c>
      <c r="G104" s="177">
        <v>46049.0</v>
      </c>
      <c r="H104" s="178"/>
      <c r="I104" s="179">
        <v>11787.13</v>
      </c>
      <c r="J104" s="14">
        <f t="shared" si="1"/>
        <v>15197.59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46051.0</v>
      </c>
      <c r="B105" s="138" t="s">
        <v>13</v>
      </c>
      <c r="C105" s="138">
        <v>75.0</v>
      </c>
      <c r="D105" s="138">
        <v>102.0</v>
      </c>
      <c r="E105" s="139"/>
      <c r="F105" s="191" t="s">
        <v>331</v>
      </c>
      <c r="G105" s="43">
        <v>46049.0</v>
      </c>
      <c r="H105" s="44"/>
      <c r="I105" s="45">
        <v>1436.46</v>
      </c>
      <c r="J105" s="14">
        <f t="shared" si="1"/>
        <v>16634.05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46051.0</v>
      </c>
      <c r="B106" s="138" t="s">
        <v>13</v>
      </c>
      <c r="C106" s="138">
        <v>75.0</v>
      </c>
      <c r="D106" s="138">
        <v>102.0</v>
      </c>
      <c r="E106" s="139"/>
      <c r="F106" s="191" t="s">
        <v>332</v>
      </c>
      <c r="G106" s="43">
        <v>46049.0</v>
      </c>
      <c r="H106" s="44"/>
      <c r="I106" s="45">
        <v>4174.73</v>
      </c>
      <c r="J106" s="14">
        <f t="shared" si="1"/>
        <v>20808.78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46051.0</v>
      </c>
      <c r="B107" s="138" t="s">
        <v>13</v>
      </c>
      <c r="C107" s="138">
        <v>75.0</v>
      </c>
      <c r="D107" s="138">
        <v>102.0</v>
      </c>
      <c r="E107" s="139"/>
      <c r="F107" s="191" t="s">
        <v>367</v>
      </c>
      <c r="G107" s="43">
        <v>46049.0</v>
      </c>
      <c r="H107" s="44"/>
      <c r="I107" s="45">
        <v>10134.48</v>
      </c>
      <c r="J107" s="14">
        <f t="shared" si="1"/>
        <v>30943.26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46051.0</v>
      </c>
      <c r="B108" s="8" t="s">
        <v>31</v>
      </c>
      <c r="C108" s="10"/>
      <c r="D108" s="8" t="s">
        <v>32</v>
      </c>
      <c r="E108" s="10"/>
      <c r="F108" s="66" t="s">
        <v>307</v>
      </c>
      <c r="G108" s="67"/>
      <c r="H108" s="69">
        <v>30000.0</v>
      </c>
      <c r="I108" s="14"/>
      <c r="J108" s="14">
        <f t="shared" si="1"/>
        <v>943.26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46052.0</v>
      </c>
      <c r="B109" s="138" t="s">
        <v>13</v>
      </c>
      <c r="C109" s="138">
        <v>75.0</v>
      </c>
      <c r="D109" s="138">
        <v>102.0</v>
      </c>
      <c r="E109" s="139"/>
      <c r="F109" s="181" t="s">
        <v>368</v>
      </c>
      <c r="G109" s="177">
        <v>45964.0</v>
      </c>
      <c r="H109" s="178"/>
      <c r="I109" s="179">
        <v>40000.0</v>
      </c>
      <c r="J109" s="14">
        <f t="shared" si="1"/>
        <v>40943.26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46052.0</v>
      </c>
      <c r="B110" s="138" t="s">
        <v>13</v>
      </c>
      <c r="C110" s="138">
        <v>75.0</v>
      </c>
      <c r="D110" s="138">
        <v>102.0</v>
      </c>
      <c r="E110" s="139"/>
      <c r="F110" s="181" t="s">
        <v>369</v>
      </c>
      <c r="G110" s="177">
        <v>46018.0</v>
      </c>
      <c r="H110" s="178"/>
      <c r="I110" s="179">
        <v>70510.0</v>
      </c>
      <c r="J110" s="14">
        <f t="shared" si="1"/>
        <v>111453.26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46052.0</v>
      </c>
      <c r="B111" s="138" t="s">
        <v>13</v>
      </c>
      <c r="C111" s="138">
        <v>75.0</v>
      </c>
      <c r="D111" s="138">
        <v>102.0</v>
      </c>
      <c r="E111" s="139"/>
      <c r="F111" s="181" t="s">
        <v>368</v>
      </c>
      <c r="G111" s="177">
        <v>45964.0</v>
      </c>
      <c r="H111" s="178"/>
      <c r="I111" s="179">
        <v>652.0</v>
      </c>
      <c r="J111" s="14">
        <f t="shared" si="1"/>
        <v>112105.26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46052.0</v>
      </c>
      <c r="B112" s="138" t="s">
        <v>13</v>
      </c>
      <c r="C112" s="138">
        <v>75.0</v>
      </c>
      <c r="D112" s="138">
        <v>102.0</v>
      </c>
      <c r="E112" s="139"/>
      <c r="F112" s="181" t="s">
        <v>317</v>
      </c>
      <c r="G112" s="177">
        <v>46020.0</v>
      </c>
      <c r="H112" s="178"/>
      <c r="I112" s="179">
        <v>54938.0</v>
      </c>
      <c r="J112" s="14">
        <f t="shared" si="1"/>
        <v>167043.26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46052.0</v>
      </c>
      <c r="B113" s="138" t="s">
        <v>13</v>
      </c>
      <c r="C113" s="138">
        <v>75.0</v>
      </c>
      <c r="D113" s="138">
        <v>102.0</v>
      </c>
      <c r="E113" s="139"/>
      <c r="F113" s="181" t="s">
        <v>370</v>
      </c>
      <c r="G113" s="177">
        <v>46008.0</v>
      </c>
      <c r="H113" s="178"/>
      <c r="I113" s="179">
        <v>17305.0</v>
      </c>
      <c r="J113" s="14">
        <f t="shared" si="1"/>
        <v>184348.26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46052.0</v>
      </c>
      <c r="B114" s="138" t="s">
        <v>13</v>
      </c>
      <c r="C114" s="138">
        <v>75.0</v>
      </c>
      <c r="D114" s="138">
        <v>102.0</v>
      </c>
      <c r="E114" s="139"/>
      <c r="F114" s="181" t="s">
        <v>371</v>
      </c>
      <c r="G114" s="177">
        <v>46001.0</v>
      </c>
      <c r="H114" s="178"/>
      <c r="I114" s="179">
        <v>6800.0</v>
      </c>
      <c r="J114" s="14">
        <f t="shared" si="1"/>
        <v>191148.26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46052.0</v>
      </c>
      <c r="B115" s="138" t="s">
        <v>13</v>
      </c>
      <c r="C115" s="138">
        <v>75.0</v>
      </c>
      <c r="D115" s="138">
        <v>102.0</v>
      </c>
      <c r="E115" s="139"/>
      <c r="F115" s="21" t="s">
        <v>317</v>
      </c>
      <c r="G115" s="185">
        <v>46020.0</v>
      </c>
      <c r="H115" s="44"/>
      <c r="I115" s="45">
        <v>24000.0</v>
      </c>
      <c r="J115" s="14">
        <f t="shared" si="1"/>
        <v>215148.26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46052.0</v>
      </c>
      <c r="B116" s="138" t="s">
        <v>13</v>
      </c>
      <c r="C116" s="138">
        <v>75.0</v>
      </c>
      <c r="D116" s="138">
        <v>102.0</v>
      </c>
      <c r="E116" s="139"/>
      <c r="F116" s="181" t="s">
        <v>311</v>
      </c>
      <c r="G116" s="177">
        <v>46020.0</v>
      </c>
      <c r="H116" s="178"/>
      <c r="I116" s="179">
        <v>15000.0</v>
      </c>
      <c r="J116" s="14">
        <f t="shared" si="1"/>
        <v>230148.26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46052.0</v>
      </c>
      <c r="B117" s="138" t="s">
        <v>13</v>
      </c>
      <c r="C117" s="138">
        <v>75.0</v>
      </c>
      <c r="D117" s="138">
        <v>102.0</v>
      </c>
      <c r="E117" s="139"/>
      <c r="F117" s="181" t="s">
        <v>336</v>
      </c>
      <c r="G117" s="177">
        <v>46029.0</v>
      </c>
      <c r="H117" s="178"/>
      <c r="I117" s="179">
        <v>8017.5</v>
      </c>
      <c r="J117" s="14">
        <f t="shared" si="1"/>
        <v>238165.76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46052.0</v>
      </c>
      <c r="B118" s="138" t="s">
        <v>13</v>
      </c>
      <c r="C118" s="138">
        <v>75.0</v>
      </c>
      <c r="D118" s="138">
        <v>102.0</v>
      </c>
      <c r="E118" s="139"/>
      <c r="F118" s="181" t="s">
        <v>335</v>
      </c>
      <c r="G118" s="177">
        <v>46029.0</v>
      </c>
      <c r="H118" s="178"/>
      <c r="I118" s="179">
        <v>19714.0</v>
      </c>
      <c r="J118" s="14">
        <f t="shared" si="1"/>
        <v>257879.76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46052.0</v>
      </c>
      <c r="B119" s="138" t="s">
        <v>13</v>
      </c>
      <c r="C119" s="138">
        <v>75.0</v>
      </c>
      <c r="D119" s="138">
        <v>102.0</v>
      </c>
      <c r="E119" s="139"/>
      <c r="F119" s="181" t="s">
        <v>372</v>
      </c>
      <c r="G119" s="177">
        <v>46018.0</v>
      </c>
      <c r="H119" s="178"/>
      <c r="I119" s="179">
        <v>11500.0</v>
      </c>
      <c r="J119" s="14">
        <f t="shared" si="1"/>
        <v>269379.76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46052.0</v>
      </c>
      <c r="B120" s="138" t="s">
        <v>13</v>
      </c>
      <c r="C120" s="138">
        <v>75.0</v>
      </c>
      <c r="D120" s="138">
        <v>102.0</v>
      </c>
      <c r="E120" s="139"/>
      <c r="F120" s="181" t="s">
        <v>309</v>
      </c>
      <c r="G120" s="177">
        <v>46018.0</v>
      </c>
      <c r="H120" s="178"/>
      <c r="I120" s="179">
        <v>7243.0</v>
      </c>
      <c r="J120" s="14">
        <f t="shared" si="1"/>
        <v>276622.76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46052.0</v>
      </c>
      <c r="B121" s="138" t="s">
        <v>13</v>
      </c>
      <c r="C121" s="138">
        <v>75.0</v>
      </c>
      <c r="D121" s="138">
        <v>102.0</v>
      </c>
      <c r="E121" s="139"/>
      <c r="F121" s="181" t="s">
        <v>309</v>
      </c>
      <c r="G121" s="177">
        <v>46018.0</v>
      </c>
      <c r="H121" s="178"/>
      <c r="I121" s="179">
        <v>5980.0</v>
      </c>
      <c r="J121" s="14">
        <f t="shared" si="1"/>
        <v>282602.76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46052.0</v>
      </c>
      <c r="B122" s="138" t="s">
        <v>13</v>
      </c>
      <c r="C122" s="138">
        <v>75.0</v>
      </c>
      <c r="D122" s="138">
        <v>102.0</v>
      </c>
      <c r="E122" s="139"/>
      <c r="F122" s="181" t="s">
        <v>340</v>
      </c>
      <c r="G122" s="177">
        <v>46025.0</v>
      </c>
      <c r="H122" s="178"/>
      <c r="I122" s="179">
        <v>3915.0</v>
      </c>
      <c r="J122" s="14">
        <f t="shared" si="1"/>
        <v>286517.76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46052.0</v>
      </c>
      <c r="B123" s="138" t="s">
        <v>13</v>
      </c>
      <c r="C123" s="138">
        <v>75.0</v>
      </c>
      <c r="D123" s="138">
        <v>102.0</v>
      </c>
      <c r="E123" s="139"/>
      <c r="F123" s="181" t="s">
        <v>340</v>
      </c>
      <c r="G123" s="177">
        <v>46025.0</v>
      </c>
      <c r="H123" s="178"/>
      <c r="I123" s="179">
        <v>4827.0</v>
      </c>
      <c r="J123" s="14">
        <f t="shared" si="1"/>
        <v>291344.76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46052.0</v>
      </c>
      <c r="B124" s="138" t="s">
        <v>13</v>
      </c>
      <c r="C124" s="138">
        <v>75.0</v>
      </c>
      <c r="D124" s="138">
        <v>102.0</v>
      </c>
      <c r="E124" s="139"/>
      <c r="F124" s="181" t="s">
        <v>373</v>
      </c>
      <c r="G124" s="177">
        <v>46007.0</v>
      </c>
      <c r="H124" s="178"/>
      <c r="I124" s="179">
        <v>10400.0</v>
      </c>
      <c r="J124" s="14">
        <f t="shared" si="1"/>
        <v>301744.76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46052.0</v>
      </c>
      <c r="B125" s="8" t="s">
        <v>31</v>
      </c>
      <c r="C125" s="10"/>
      <c r="D125" s="8" t="s">
        <v>32</v>
      </c>
      <c r="E125" s="10"/>
      <c r="F125" s="66" t="s">
        <v>307</v>
      </c>
      <c r="G125" s="67"/>
      <c r="H125" s="69">
        <v>300000.0</v>
      </c>
      <c r="I125" s="14"/>
      <c r="J125" s="131">
        <f t="shared" si="1"/>
        <v>1744.76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0"/>
      <c r="C126" s="10"/>
      <c r="D126" s="10"/>
      <c r="E126" s="10"/>
      <c r="F126" s="6"/>
      <c r="G126" s="29"/>
      <c r="H126" s="14"/>
      <c r="I126" s="14"/>
      <c r="J126" s="1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0"/>
      <c r="C127" s="10"/>
      <c r="D127" s="10"/>
      <c r="E127" s="10"/>
      <c r="F127" s="6"/>
      <c r="G127" s="29"/>
      <c r="H127" s="14"/>
      <c r="I127" s="14"/>
      <c r="J127" s="1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0"/>
      <c r="C128" s="10"/>
      <c r="D128" s="10"/>
      <c r="E128" s="10"/>
      <c r="F128" s="6"/>
      <c r="G128" s="29"/>
      <c r="H128" s="14"/>
      <c r="I128" s="14"/>
      <c r="J128" s="1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0"/>
      <c r="C129" s="10"/>
      <c r="D129" s="10"/>
      <c r="E129" s="10"/>
      <c r="F129" s="6"/>
      <c r="G129" s="29"/>
      <c r="H129" s="14"/>
      <c r="I129" s="14"/>
      <c r="J129" s="1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0"/>
      <c r="C130" s="10"/>
      <c r="D130" s="10"/>
      <c r="E130" s="10"/>
      <c r="F130" s="6"/>
      <c r="G130" s="29"/>
      <c r="H130" s="14"/>
      <c r="I130" s="14"/>
      <c r="J130" s="1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0"/>
      <c r="C131" s="10"/>
      <c r="D131" s="10"/>
      <c r="E131" s="10"/>
      <c r="F131" s="6"/>
      <c r="G131" s="29"/>
      <c r="H131" s="14"/>
      <c r="I131" s="14"/>
      <c r="J131" s="1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0"/>
      <c r="C132" s="10"/>
      <c r="D132" s="10"/>
      <c r="E132" s="10"/>
      <c r="F132" s="6"/>
      <c r="G132" s="29"/>
      <c r="H132" s="14"/>
      <c r="I132" s="14"/>
      <c r="J132" s="1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0"/>
      <c r="C133" s="10"/>
      <c r="D133" s="10"/>
      <c r="E133" s="10"/>
      <c r="F133" s="6"/>
      <c r="G133" s="29"/>
      <c r="H133" s="14"/>
      <c r="I133" s="14"/>
      <c r="J133" s="1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0"/>
      <c r="C134" s="10"/>
      <c r="D134" s="10"/>
      <c r="E134" s="10"/>
      <c r="F134" s="6"/>
      <c r="G134" s="29"/>
      <c r="H134" s="14"/>
      <c r="I134" s="14"/>
      <c r="J134" s="1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0"/>
      <c r="C135" s="10"/>
      <c r="D135" s="10"/>
      <c r="E135" s="10"/>
      <c r="F135" s="6"/>
      <c r="G135" s="29"/>
      <c r="H135" s="14"/>
      <c r="I135" s="14"/>
      <c r="J135" s="1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0"/>
      <c r="C136" s="10"/>
      <c r="D136" s="10"/>
      <c r="E136" s="10"/>
      <c r="F136" s="6"/>
      <c r="G136" s="29"/>
      <c r="H136" s="14"/>
      <c r="I136" s="14"/>
      <c r="J136" s="1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0"/>
      <c r="C137" s="10"/>
      <c r="D137" s="10"/>
      <c r="E137" s="10"/>
      <c r="F137" s="6"/>
      <c r="G137" s="29"/>
      <c r="H137" s="14"/>
      <c r="I137" s="14"/>
      <c r="J137" s="1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0"/>
      <c r="C138" s="10"/>
      <c r="D138" s="10"/>
      <c r="E138" s="10"/>
      <c r="F138" s="6"/>
      <c r="G138" s="29"/>
      <c r="H138" s="14"/>
      <c r="I138" s="14"/>
      <c r="J138" s="1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0"/>
      <c r="C139" s="10"/>
      <c r="D139" s="10"/>
      <c r="E139" s="10"/>
      <c r="F139" s="6"/>
      <c r="G139" s="29"/>
      <c r="H139" s="14"/>
      <c r="I139" s="14"/>
      <c r="J139" s="1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0"/>
      <c r="C140" s="10"/>
      <c r="D140" s="10"/>
      <c r="E140" s="10"/>
      <c r="F140" s="6"/>
      <c r="G140" s="29"/>
      <c r="H140" s="14"/>
      <c r="I140" s="14"/>
      <c r="J140" s="1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0"/>
      <c r="C141" s="10"/>
      <c r="D141" s="10"/>
      <c r="E141" s="10"/>
      <c r="F141" s="6"/>
      <c r="G141" s="29"/>
      <c r="H141" s="14"/>
      <c r="I141" s="14"/>
      <c r="J141" s="1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0"/>
      <c r="C142" s="10"/>
      <c r="D142" s="10"/>
      <c r="E142" s="10"/>
      <c r="F142" s="6"/>
      <c r="G142" s="29"/>
      <c r="H142" s="14"/>
      <c r="I142" s="14"/>
      <c r="J142" s="1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0"/>
      <c r="C143" s="10"/>
      <c r="D143" s="10"/>
      <c r="E143" s="10"/>
      <c r="F143" s="6"/>
      <c r="G143" s="29"/>
      <c r="H143" s="14"/>
      <c r="I143" s="14"/>
      <c r="J143" s="1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0"/>
      <c r="C144" s="10"/>
      <c r="D144" s="10"/>
      <c r="E144" s="10"/>
      <c r="F144" s="6"/>
      <c r="G144" s="29"/>
      <c r="H144" s="14"/>
      <c r="I144" s="14"/>
      <c r="J144" s="1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0"/>
      <c r="C145" s="10"/>
      <c r="D145" s="10"/>
      <c r="E145" s="10"/>
      <c r="F145" s="6"/>
      <c r="G145" s="29"/>
      <c r="H145" s="14"/>
      <c r="I145" s="14"/>
      <c r="J145" s="1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0"/>
      <c r="C146" s="10"/>
      <c r="D146" s="10"/>
      <c r="E146" s="10"/>
      <c r="F146" s="6"/>
      <c r="G146" s="29"/>
      <c r="H146" s="14"/>
      <c r="I146" s="14"/>
      <c r="J146" s="1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0"/>
      <c r="C147" s="10"/>
      <c r="D147" s="10"/>
      <c r="E147" s="10"/>
      <c r="F147" s="6"/>
      <c r="G147" s="29"/>
      <c r="H147" s="14"/>
      <c r="I147" s="14"/>
      <c r="J147" s="1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0"/>
      <c r="C148" s="10"/>
      <c r="D148" s="10"/>
      <c r="E148" s="10"/>
      <c r="F148" s="6"/>
      <c r="G148" s="29"/>
      <c r="H148" s="14"/>
      <c r="I148" s="14"/>
      <c r="J148" s="1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0"/>
      <c r="C149" s="10"/>
      <c r="D149" s="10"/>
      <c r="E149" s="10"/>
      <c r="F149" s="6"/>
      <c r="G149" s="29"/>
      <c r="H149" s="14"/>
      <c r="I149" s="14"/>
      <c r="J149" s="1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0"/>
      <c r="C150" s="10"/>
      <c r="D150" s="10"/>
      <c r="E150" s="10"/>
      <c r="F150" s="6"/>
      <c r="G150" s="29"/>
      <c r="H150" s="14"/>
      <c r="I150" s="14"/>
      <c r="J150" s="1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0"/>
      <c r="C151" s="10"/>
      <c r="D151" s="10"/>
      <c r="E151" s="10"/>
      <c r="F151" s="6"/>
      <c r="G151" s="29"/>
      <c r="H151" s="14"/>
      <c r="I151" s="14"/>
      <c r="J151" s="1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0"/>
      <c r="C152" s="10"/>
      <c r="D152" s="10"/>
      <c r="E152" s="10"/>
      <c r="F152" s="6"/>
      <c r="G152" s="29"/>
      <c r="H152" s="14"/>
      <c r="I152" s="14"/>
      <c r="J152" s="1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0"/>
      <c r="C153" s="10"/>
      <c r="D153" s="10"/>
      <c r="E153" s="10"/>
      <c r="F153" s="6"/>
      <c r="G153" s="29"/>
      <c r="H153" s="14"/>
      <c r="I153" s="14"/>
      <c r="J153" s="1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0"/>
      <c r="C154" s="10"/>
      <c r="D154" s="10"/>
      <c r="E154" s="10"/>
      <c r="F154" s="6"/>
      <c r="G154" s="29"/>
      <c r="H154" s="14"/>
      <c r="I154" s="14"/>
      <c r="J154" s="1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0"/>
      <c r="C155" s="10"/>
      <c r="D155" s="10"/>
      <c r="E155" s="10"/>
      <c r="F155" s="6"/>
      <c r="G155" s="29"/>
      <c r="H155" s="14"/>
      <c r="I155" s="14"/>
      <c r="J155" s="1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0"/>
      <c r="C156" s="10"/>
      <c r="D156" s="10"/>
      <c r="E156" s="10"/>
      <c r="F156" s="6"/>
      <c r="G156" s="29"/>
      <c r="H156" s="14"/>
      <c r="I156" s="14"/>
      <c r="J156" s="1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0"/>
      <c r="C157" s="10"/>
      <c r="D157" s="10"/>
      <c r="E157" s="10"/>
      <c r="F157" s="6"/>
      <c r="G157" s="29"/>
      <c r="H157" s="14"/>
      <c r="I157" s="14"/>
      <c r="J157" s="1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0"/>
      <c r="C158" s="10"/>
      <c r="D158" s="10"/>
      <c r="E158" s="10"/>
      <c r="F158" s="6"/>
      <c r="G158" s="29"/>
      <c r="H158" s="14"/>
      <c r="I158" s="14"/>
      <c r="J158" s="1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0"/>
      <c r="C159" s="10"/>
      <c r="D159" s="10"/>
      <c r="E159" s="10"/>
      <c r="F159" s="6"/>
      <c r="G159" s="29"/>
      <c r="H159" s="14"/>
      <c r="I159" s="14"/>
      <c r="J159" s="1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0"/>
      <c r="C160" s="10"/>
      <c r="D160" s="10"/>
      <c r="E160" s="10"/>
      <c r="F160" s="6"/>
      <c r="G160" s="29"/>
      <c r="H160" s="14"/>
      <c r="I160" s="14"/>
      <c r="J160" s="1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0"/>
      <c r="C161" s="10"/>
      <c r="D161" s="10"/>
      <c r="E161" s="10"/>
      <c r="F161" s="6"/>
      <c r="G161" s="29"/>
      <c r="H161" s="14"/>
      <c r="I161" s="14"/>
      <c r="J161" s="1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0"/>
      <c r="C162" s="10"/>
      <c r="D162" s="10"/>
      <c r="E162" s="10"/>
      <c r="F162" s="6"/>
      <c r="G162" s="29"/>
      <c r="H162" s="14"/>
      <c r="I162" s="14"/>
      <c r="J162" s="1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0"/>
      <c r="C163" s="10"/>
      <c r="D163" s="10"/>
      <c r="E163" s="10"/>
      <c r="F163" s="6"/>
      <c r="G163" s="29"/>
      <c r="H163" s="14"/>
      <c r="I163" s="14"/>
      <c r="J163" s="1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0"/>
      <c r="C164" s="10"/>
      <c r="D164" s="10"/>
      <c r="E164" s="10"/>
      <c r="F164" s="6"/>
      <c r="G164" s="29"/>
      <c r="H164" s="14"/>
      <c r="I164" s="14"/>
      <c r="J164" s="1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0"/>
      <c r="C165" s="10"/>
      <c r="D165" s="10"/>
      <c r="E165" s="10"/>
      <c r="F165" s="6"/>
      <c r="G165" s="29"/>
      <c r="H165" s="14"/>
      <c r="I165" s="14"/>
      <c r="J165" s="1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0"/>
      <c r="C166" s="10"/>
      <c r="D166" s="10"/>
      <c r="E166" s="10"/>
      <c r="F166" s="6"/>
      <c r="G166" s="29"/>
      <c r="H166" s="14"/>
      <c r="I166" s="14"/>
      <c r="J166" s="1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0"/>
      <c r="C167" s="10"/>
      <c r="D167" s="10"/>
      <c r="E167" s="10"/>
      <c r="F167" s="6"/>
      <c r="G167" s="29"/>
      <c r="H167" s="14"/>
      <c r="I167" s="14"/>
      <c r="J167" s="1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0"/>
      <c r="C168" s="10"/>
      <c r="D168" s="10"/>
      <c r="E168" s="10"/>
      <c r="F168" s="6"/>
      <c r="G168" s="29"/>
      <c r="H168" s="14"/>
      <c r="I168" s="14"/>
      <c r="J168" s="1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0"/>
      <c r="C169" s="10"/>
      <c r="D169" s="10"/>
      <c r="E169" s="10"/>
      <c r="F169" s="6"/>
      <c r="G169" s="29"/>
      <c r="H169" s="14"/>
      <c r="I169" s="14"/>
      <c r="J169" s="1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0"/>
      <c r="C170" s="10"/>
      <c r="D170" s="10"/>
      <c r="E170" s="10"/>
      <c r="F170" s="6"/>
      <c r="G170" s="29"/>
      <c r="H170" s="14"/>
      <c r="I170" s="14"/>
      <c r="J170" s="1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0"/>
      <c r="C171" s="10"/>
      <c r="D171" s="10"/>
      <c r="E171" s="10"/>
      <c r="F171" s="6"/>
      <c r="G171" s="29"/>
      <c r="H171" s="14"/>
      <c r="I171" s="14"/>
      <c r="J171" s="1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0"/>
      <c r="C172" s="10"/>
      <c r="D172" s="10"/>
      <c r="E172" s="10"/>
      <c r="F172" s="6"/>
      <c r="G172" s="29"/>
      <c r="H172" s="14"/>
      <c r="I172" s="14"/>
      <c r="J172" s="1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0"/>
      <c r="C173" s="10"/>
      <c r="D173" s="10"/>
      <c r="E173" s="10"/>
      <c r="F173" s="6"/>
      <c r="G173" s="29"/>
      <c r="H173" s="14"/>
      <c r="I173" s="14"/>
      <c r="J173" s="1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0"/>
      <c r="C174" s="10"/>
      <c r="D174" s="10"/>
      <c r="E174" s="10"/>
      <c r="F174" s="6"/>
      <c r="G174" s="29"/>
      <c r="H174" s="14"/>
      <c r="I174" s="14"/>
      <c r="J174" s="1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0"/>
      <c r="C175" s="10"/>
      <c r="D175" s="10"/>
      <c r="E175" s="10"/>
      <c r="F175" s="6"/>
      <c r="G175" s="29"/>
      <c r="H175" s="14"/>
      <c r="I175" s="14"/>
      <c r="J175" s="1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0"/>
      <c r="C176" s="10"/>
      <c r="D176" s="10"/>
      <c r="E176" s="10"/>
      <c r="F176" s="6"/>
      <c r="G176" s="29"/>
      <c r="H176" s="14"/>
      <c r="I176" s="14"/>
      <c r="J176" s="1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0"/>
      <c r="C177" s="10"/>
      <c r="D177" s="10"/>
      <c r="E177" s="10"/>
      <c r="F177" s="6"/>
      <c r="G177" s="29"/>
      <c r="H177" s="14"/>
      <c r="I177" s="14"/>
      <c r="J177" s="1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0"/>
      <c r="C178" s="10"/>
      <c r="D178" s="10"/>
      <c r="E178" s="10"/>
      <c r="F178" s="6"/>
      <c r="G178" s="29"/>
      <c r="H178" s="14"/>
      <c r="I178" s="14"/>
      <c r="J178" s="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0"/>
      <c r="C179" s="10"/>
      <c r="D179" s="10"/>
      <c r="E179" s="10"/>
      <c r="F179" s="6"/>
      <c r="G179" s="29"/>
      <c r="H179" s="14"/>
      <c r="I179" s="14"/>
      <c r="J179" s="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0"/>
      <c r="C180" s="10"/>
      <c r="D180" s="10"/>
      <c r="E180" s="10"/>
      <c r="F180" s="6"/>
      <c r="G180" s="29"/>
      <c r="H180" s="14"/>
      <c r="I180" s="14"/>
      <c r="J180" s="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0"/>
      <c r="C181" s="10"/>
      <c r="D181" s="10"/>
      <c r="E181" s="10"/>
      <c r="F181" s="6"/>
      <c r="G181" s="29"/>
      <c r="H181" s="14"/>
      <c r="I181" s="14"/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0"/>
      <c r="C182" s="10"/>
      <c r="D182" s="10"/>
      <c r="E182" s="10"/>
      <c r="F182" s="6"/>
      <c r="G182" s="29"/>
      <c r="H182" s="14"/>
      <c r="I182" s="14"/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0"/>
      <c r="C183" s="10"/>
      <c r="D183" s="10"/>
      <c r="E183" s="10"/>
      <c r="F183" s="6"/>
      <c r="G183" s="29"/>
      <c r="H183" s="14"/>
      <c r="I183" s="14"/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0"/>
      <c r="C184" s="10"/>
      <c r="D184" s="10"/>
      <c r="E184" s="10"/>
      <c r="F184" s="6"/>
      <c r="G184" s="29"/>
      <c r="H184" s="14"/>
      <c r="I184" s="14"/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0"/>
      <c r="C185" s="10"/>
      <c r="D185" s="10"/>
      <c r="E185" s="10"/>
      <c r="F185" s="6"/>
      <c r="G185" s="29"/>
      <c r="H185" s="14"/>
      <c r="I185" s="14"/>
      <c r="J185" s="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0"/>
      <c r="C186" s="10"/>
      <c r="D186" s="10"/>
      <c r="E186" s="10"/>
      <c r="F186" s="6"/>
      <c r="G186" s="29"/>
      <c r="H186" s="14"/>
      <c r="I186" s="14"/>
      <c r="J186" s="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0"/>
      <c r="C187" s="10"/>
      <c r="D187" s="10"/>
      <c r="E187" s="10"/>
      <c r="F187" s="6"/>
      <c r="G187" s="29"/>
      <c r="H187" s="14"/>
      <c r="I187" s="14"/>
      <c r="J187" s="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0"/>
      <c r="C188" s="10"/>
      <c r="D188" s="10"/>
      <c r="E188" s="10"/>
      <c r="F188" s="6"/>
      <c r="G188" s="29"/>
      <c r="H188" s="14"/>
      <c r="I188" s="14"/>
      <c r="J188" s="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0"/>
      <c r="C189" s="10"/>
      <c r="D189" s="10"/>
      <c r="E189" s="10"/>
      <c r="F189" s="6"/>
      <c r="G189" s="29"/>
      <c r="H189" s="14"/>
      <c r="I189" s="14"/>
      <c r="J189" s="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0"/>
      <c r="C190" s="10"/>
      <c r="D190" s="10"/>
      <c r="E190" s="10"/>
      <c r="F190" s="6"/>
      <c r="G190" s="29"/>
      <c r="H190" s="14"/>
      <c r="I190" s="14"/>
      <c r="J190" s="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0"/>
      <c r="C191" s="10"/>
      <c r="D191" s="10"/>
      <c r="E191" s="10"/>
      <c r="F191" s="6"/>
      <c r="G191" s="29"/>
      <c r="H191" s="14"/>
      <c r="I191" s="14"/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0"/>
      <c r="C192" s="10"/>
      <c r="D192" s="10"/>
      <c r="E192" s="10"/>
      <c r="F192" s="6"/>
      <c r="G192" s="29"/>
      <c r="H192" s="14"/>
      <c r="I192" s="14"/>
      <c r="J192" s="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0"/>
      <c r="C193" s="10"/>
      <c r="D193" s="10"/>
      <c r="E193" s="10"/>
      <c r="F193" s="6"/>
      <c r="G193" s="29"/>
      <c r="H193" s="14"/>
      <c r="I193" s="14"/>
      <c r="J193" s="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0"/>
      <c r="C194" s="10"/>
      <c r="D194" s="10"/>
      <c r="E194" s="10"/>
      <c r="F194" s="6"/>
      <c r="G194" s="29"/>
      <c r="H194" s="14"/>
      <c r="I194" s="14"/>
      <c r="J194" s="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0"/>
      <c r="C195" s="10"/>
      <c r="D195" s="10"/>
      <c r="E195" s="10"/>
      <c r="F195" s="6"/>
      <c r="G195" s="29"/>
      <c r="H195" s="14"/>
      <c r="I195" s="14"/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0"/>
      <c r="C196" s="10"/>
      <c r="D196" s="10"/>
      <c r="E196" s="10"/>
      <c r="F196" s="6"/>
      <c r="G196" s="29"/>
      <c r="H196" s="14"/>
      <c r="I196" s="14"/>
      <c r="J196" s="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0"/>
      <c r="C197" s="10"/>
      <c r="D197" s="10"/>
      <c r="E197" s="10"/>
      <c r="F197" s="6"/>
      <c r="G197" s="29"/>
      <c r="H197" s="14"/>
      <c r="I197" s="14"/>
      <c r="J197" s="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0"/>
      <c r="C198" s="10"/>
      <c r="D198" s="10"/>
      <c r="E198" s="10"/>
      <c r="F198" s="6"/>
      <c r="G198" s="29"/>
      <c r="H198" s="14"/>
      <c r="I198" s="14"/>
      <c r="J198" s="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0"/>
      <c r="C199" s="10"/>
      <c r="D199" s="10"/>
      <c r="E199" s="10"/>
      <c r="F199" s="6"/>
      <c r="G199" s="29"/>
      <c r="H199" s="14"/>
      <c r="I199" s="14"/>
      <c r="J199" s="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0"/>
      <c r="C200" s="10"/>
      <c r="D200" s="10"/>
      <c r="E200" s="10"/>
      <c r="F200" s="6"/>
      <c r="G200" s="29"/>
      <c r="H200" s="14"/>
      <c r="I200" s="14"/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0"/>
      <c r="C201" s="10"/>
      <c r="D201" s="10"/>
      <c r="E201" s="10"/>
      <c r="F201" s="6"/>
      <c r="G201" s="29"/>
      <c r="H201" s="14"/>
      <c r="I201" s="14"/>
      <c r="J201" s="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0"/>
      <c r="C202" s="10"/>
      <c r="D202" s="10"/>
      <c r="E202" s="10"/>
      <c r="F202" s="6"/>
      <c r="G202" s="29"/>
      <c r="H202" s="14"/>
      <c r="I202" s="14"/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0"/>
      <c r="C203" s="10"/>
      <c r="D203" s="10"/>
      <c r="E203" s="10"/>
      <c r="F203" s="6"/>
      <c r="G203" s="29"/>
      <c r="H203" s="14"/>
      <c r="I203" s="14"/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0"/>
      <c r="C204" s="10"/>
      <c r="D204" s="10"/>
      <c r="E204" s="10"/>
      <c r="F204" s="6"/>
      <c r="G204" s="29"/>
      <c r="H204" s="14"/>
      <c r="I204" s="14"/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0"/>
      <c r="C205" s="10"/>
      <c r="D205" s="10"/>
      <c r="E205" s="10"/>
      <c r="F205" s="6"/>
      <c r="G205" s="29"/>
      <c r="H205" s="14"/>
      <c r="I205" s="14"/>
      <c r="J205" s="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0"/>
      <c r="C206" s="10"/>
      <c r="D206" s="10"/>
      <c r="E206" s="10"/>
      <c r="F206" s="6"/>
      <c r="G206" s="29"/>
      <c r="H206" s="14"/>
      <c r="I206" s="14"/>
      <c r="J206" s="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0"/>
      <c r="C207" s="10"/>
      <c r="D207" s="10"/>
      <c r="E207" s="10"/>
      <c r="F207" s="6"/>
      <c r="G207" s="29"/>
      <c r="H207" s="14"/>
      <c r="I207" s="14"/>
      <c r="J207" s="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0"/>
      <c r="C208" s="10"/>
      <c r="D208" s="10"/>
      <c r="E208" s="10"/>
      <c r="F208" s="6"/>
      <c r="G208" s="29"/>
      <c r="H208" s="14"/>
      <c r="I208" s="14"/>
      <c r="J208" s="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0"/>
      <c r="C209" s="10"/>
      <c r="D209" s="10"/>
      <c r="E209" s="10"/>
      <c r="F209" s="6"/>
      <c r="G209" s="29"/>
      <c r="H209" s="14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0"/>
      <c r="C210" s="10"/>
      <c r="D210" s="10"/>
      <c r="E210" s="10"/>
      <c r="F210" s="6"/>
      <c r="G210" s="29"/>
      <c r="H210" s="14"/>
      <c r="I210" s="14"/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0"/>
      <c r="C211" s="10"/>
      <c r="D211" s="10"/>
      <c r="E211" s="10"/>
      <c r="F211" s="6"/>
      <c r="G211" s="29"/>
      <c r="H211" s="14"/>
      <c r="I211" s="14"/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0"/>
      <c r="C212" s="10"/>
      <c r="D212" s="10"/>
      <c r="E212" s="10"/>
      <c r="F212" s="6"/>
      <c r="G212" s="29"/>
      <c r="H212" s="14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0"/>
      <c r="C213" s="10"/>
      <c r="D213" s="10"/>
      <c r="E213" s="10"/>
      <c r="F213" s="6"/>
      <c r="G213" s="29"/>
      <c r="H213" s="14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0"/>
      <c r="C214" s="10"/>
      <c r="D214" s="10"/>
      <c r="E214" s="10"/>
      <c r="F214" s="6"/>
      <c r="G214" s="29"/>
      <c r="H214" s="14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0"/>
      <c r="C215" s="10"/>
      <c r="D215" s="10"/>
      <c r="E215" s="10"/>
      <c r="F215" s="6"/>
      <c r="G215" s="29"/>
      <c r="H215" s="14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0"/>
      <c r="C216" s="10"/>
      <c r="D216" s="10"/>
      <c r="E216" s="10"/>
      <c r="F216" s="6"/>
      <c r="G216" s="29"/>
      <c r="H216" s="14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0"/>
      <c r="C217" s="10"/>
      <c r="D217" s="10"/>
      <c r="E217" s="10"/>
      <c r="F217" s="6"/>
      <c r="G217" s="29"/>
      <c r="H217" s="14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0"/>
      <c r="C218" s="10"/>
      <c r="D218" s="10"/>
      <c r="E218" s="10"/>
      <c r="F218" s="6"/>
      <c r="G218" s="29"/>
      <c r="H218" s="14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0"/>
      <c r="C219" s="10"/>
      <c r="D219" s="10"/>
      <c r="E219" s="10"/>
      <c r="F219" s="6"/>
      <c r="G219" s="29"/>
      <c r="H219" s="14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0"/>
      <c r="C220" s="10"/>
      <c r="D220" s="10"/>
      <c r="E220" s="10"/>
      <c r="F220" s="6"/>
      <c r="G220" s="29"/>
      <c r="H220" s="14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0"/>
      <c r="C221" s="10"/>
      <c r="D221" s="10"/>
      <c r="E221" s="10"/>
      <c r="F221" s="6"/>
      <c r="G221" s="29"/>
      <c r="H221" s="14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0"/>
      <c r="C222" s="10"/>
      <c r="D222" s="10"/>
      <c r="E222" s="10"/>
      <c r="F222" s="6"/>
      <c r="G222" s="29"/>
      <c r="H222" s="14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0"/>
      <c r="C223" s="10"/>
      <c r="D223" s="10"/>
      <c r="E223" s="10"/>
      <c r="F223" s="6"/>
      <c r="G223" s="29"/>
      <c r="H223" s="14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0"/>
      <c r="C224" s="10"/>
      <c r="D224" s="10"/>
      <c r="E224" s="10"/>
      <c r="F224" s="6"/>
      <c r="G224" s="29"/>
      <c r="H224" s="14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0"/>
      <c r="C225" s="10"/>
      <c r="D225" s="10"/>
      <c r="E225" s="10"/>
      <c r="F225" s="6"/>
      <c r="G225" s="29"/>
      <c r="H225" s="14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0"/>
      <c r="C226" s="10"/>
      <c r="D226" s="10"/>
      <c r="E226" s="10"/>
      <c r="F226" s="6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0"/>
      <c r="C227" s="10"/>
      <c r="D227" s="10"/>
      <c r="E227" s="10"/>
      <c r="F227" s="6"/>
      <c r="G227" s="29"/>
      <c r="H227" s="14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0"/>
      <c r="C228" s="10"/>
      <c r="D228" s="10"/>
      <c r="E228" s="10"/>
      <c r="F228" s="6"/>
      <c r="G228" s="29"/>
      <c r="H228" s="14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0"/>
      <c r="C229" s="10"/>
      <c r="D229" s="10"/>
      <c r="E229" s="10"/>
      <c r="F229" s="6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0"/>
      <c r="C230" s="10"/>
      <c r="D230" s="10"/>
      <c r="E230" s="10"/>
      <c r="F230" s="6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0"/>
      <c r="C231" s="10"/>
      <c r="D231" s="10"/>
      <c r="E231" s="10"/>
      <c r="F231" s="6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0"/>
      <c r="C232" s="10"/>
      <c r="D232" s="10"/>
      <c r="E232" s="10"/>
      <c r="F232" s="6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0"/>
      <c r="C233" s="10"/>
      <c r="D233" s="10"/>
      <c r="E233" s="10"/>
      <c r="F233" s="6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0"/>
      <c r="C234" s="10"/>
      <c r="D234" s="10"/>
      <c r="E234" s="10"/>
      <c r="F234" s="6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0"/>
      <c r="C235" s="10"/>
      <c r="D235" s="10"/>
      <c r="E235" s="10"/>
      <c r="F235" s="6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0"/>
      <c r="C236" s="10"/>
      <c r="D236" s="10"/>
      <c r="E236" s="10"/>
      <c r="F236" s="6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0"/>
      <c r="C237" s="10"/>
      <c r="D237" s="10"/>
      <c r="E237" s="10"/>
      <c r="F237" s="6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0"/>
      <c r="C238" s="10"/>
      <c r="D238" s="10"/>
      <c r="E238" s="10"/>
      <c r="F238" s="6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0"/>
      <c r="C239" s="10"/>
      <c r="D239" s="10"/>
      <c r="E239" s="10"/>
      <c r="F239" s="6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0"/>
      <c r="C240" s="10"/>
      <c r="D240" s="10"/>
      <c r="E240" s="10"/>
      <c r="F240" s="6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0"/>
      <c r="C241" s="10"/>
      <c r="D241" s="10"/>
      <c r="E241" s="10"/>
      <c r="F241" s="6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0"/>
      <c r="C242" s="10"/>
      <c r="D242" s="10"/>
      <c r="E242" s="10"/>
      <c r="F242" s="6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0"/>
      <c r="C243" s="10"/>
      <c r="D243" s="10"/>
      <c r="E243" s="10"/>
      <c r="F243" s="6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0"/>
      <c r="C244" s="10"/>
      <c r="D244" s="10"/>
      <c r="E244" s="10"/>
      <c r="F244" s="6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0"/>
      <c r="C245" s="10"/>
      <c r="D245" s="10"/>
      <c r="E245" s="10"/>
      <c r="F245" s="6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0"/>
      <c r="C246" s="10"/>
      <c r="D246" s="10"/>
      <c r="E246" s="10"/>
      <c r="F246" s="6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0"/>
      <c r="C247" s="10"/>
      <c r="D247" s="10"/>
      <c r="E247" s="10"/>
      <c r="F247" s="6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0"/>
      <c r="C248" s="10"/>
      <c r="D248" s="10"/>
      <c r="E248" s="10"/>
      <c r="F248" s="6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0"/>
      <c r="C249" s="10"/>
      <c r="D249" s="10"/>
      <c r="E249" s="10"/>
      <c r="F249" s="6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0"/>
      <c r="C250" s="10"/>
      <c r="D250" s="10"/>
      <c r="E250" s="10"/>
      <c r="F250" s="6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0"/>
      <c r="C251" s="10"/>
      <c r="D251" s="10"/>
      <c r="E251" s="10"/>
      <c r="F251" s="6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0"/>
      <c r="C252" s="10"/>
      <c r="D252" s="10"/>
      <c r="E252" s="10"/>
      <c r="F252" s="6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0"/>
      <c r="C253" s="10"/>
      <c r="D253" s="10"/>
      <c r="E253" s="10"/>
      <c r="F253" s="6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0"/>
      <c r="C254" s="10"/>
      <c r="D254" s="10"/>
      <c r="E254" s="10"/>
      <c r="F254" s="6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0"/>
      <c r="C255" s="10"/>
      <c r="D255" s="10"/>
      <c r="E255" s="10"/>
      <c r="F255" s="6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0"/>
      <c r="C256" s="10"/>
      <c r="D256" s="10"/>
      <c r="E256" s="10"/>
      <c r="F256" s="6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0"/>
      <c r="C257" s="10"/>
      <c r="D257" s="10"/>
      <c r="E257" s="10"/>
      <c r="F257" s="6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0"/>
      <c r="C258" s="10"/>
      <c r="D258" s="10"/>
      <c r="E258" s="10"/>
      <c r="F258" s="6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0"/>
      <c r="C259" s="10"/>
      <c r="D259" s="10"/>
      <c r="E259" s="10"/>
      <c r="F259" s="6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0"/>
      <c r="C260" s="10"/>
      <c r="D260" s="10"/>
      <c r="E260" s="10"/>
      <c r="F260" s="6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0"/>
      <c r="C261" s="10"/>
      <c r="D261" s="10"/>
      <c r="E261" s="10"/>
      <c r="F261" s="6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0"/>
      <c r="C262" s="10"/>
      <c r="D262" s="10"/>
      <c r="E262" s="10"/>
      <c r="F262" s="6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0"/>
      <c r="C263" s="10"/>
      <c r="D263" s="10"/>
      <c r="E263" s="10"/>
      <c r="F263" s="6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0"/>
      <c r="C264" s="10"/>
      <c r="D264" s="10"/>
      <c r="E264" s="10"/>
      <c r="F264" s="6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0"/>
      <c r="C265" s="10"/>
      <c r="D265" s="10"/>
      <c r="E265" s="10"/>
      <c r="F265" s="6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0"/>
      <c r="C266" s="10"/>
      <c r="D266" s="10"/>
      <c r="E266" s="10"/>
      <c r="F266" s="6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0"/>
      <c r="C267" s="10"/>
      <c r="D267" s="10"/>
      <c r="E267" s="10"/>
      <c r="F267" s="6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0"/>
      <c r="C268" s="10"/>
      <c r="D268" s="10"/>
      <c r="E268" s="10"/>
      <c r="F268" s="6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0"/>
      <c r="C269" s="10"/>
      <c r="D269" s="10"/>
      <c r="E269" s="10"/>
      <c r="F269" s="6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0"/>
      <c r="C270" s="10"/>
      <c r="D270" s="10"/>
      <c r="E270" s="10"/>
      <c r="F270" s="6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0"/>
      <c r="C271" s="10"/>
      <c r="D271" s="10"/>
      <c r="E271" s="10"/>
      <c r="F271" s="6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0"/>
      <c r="C272" s="10"/>
      <c r="D272" s="10"/>
      <c r="E272" s="10"/>
      <c r="F272" s="6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0"/>
      <c r="C273" s="10"/>
      <c r="D273" s="10"/>
      <c r="E273" s="10"/>
      <c r="F273" s="6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0"/>
      <c r="C274" s="10"/>
      <c r="D274" s="10"/>
      <c r="E274" s="10"/>
      <c r="F274" s="6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0"/>
      <c r="C275" s="10"/>
      <c r="D275" s="10"/>
      <c r="E275" s="10"/>
      <c r="F275" s="6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0"/>
      <c r="C276" s="10"/>
      <c r="D276" s="10"/>
      <c r="E276" s="10"/>
      <c r="F276" s="6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0"/>
      <c r="C277" s="10"/>
      <c r="D277" s="10"/>
      <c r="E277" s="10"/>
      <c r="F277" s="6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0"/>
      <c r="C278" s="10"/>
      <c r="D278" s="10"/>
      <c r="E278" s="10"/>
      <c r="F278" s="6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0"/>
      <c r="C279" s="10"/>
      <c r="D279" s="10"/>
      <c r="E279" s="10"/>
      <c r="F279" s="6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0"/>
      <c r="C280" s="10"/>
      <c r="D280" s="10"/>
      <c r="E280" s="10"/>
      <c r="F280" s="6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0"/>
      <c r="C281" s="10"/>
      <c r="D281" s="10"/>
      <c r="E281" s="10"/>
      <c r="F281" s="6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0"/>
      <c r="C282" s="10"/>
      <c r="D282" s="10"/>
      <c r="E282" s="10"/>
      <c r="F282" s="6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0"/>
      <c r="C283" s="10"/>
      <c r="D283" s="10"/>
      <c r="E283" s="10"/>
      <c r="F283" s="6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0"/>
      <c r="C284" s="10"/>
      <c r="D284" s="10"/>
      <c r="E284" s="10"/>
      <c r="F284" s="6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0"/>
      <c r="C285" s="10"/>
      <c r="D285" s="10"/>
      <c r="E285" s="10"/>
      <c r="F285" s="6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0"/>
      <c r="C286" s="10"/>
      <c r="D286" s="10"/>
      <c r="E286" s="10"/>
      <c r="F286" s="6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0"/>
      <c r="C287" s="10"/>
      <c r="D287" s="10"/>
      <c r="E287" s="10"/>
      <c r="F287" s="6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0"/>
      <c r="C288" s="10"/>
      <c r="D288" s="10"/>
      <c r="E288" s="10"/>
      <c r="F288" s="6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0"/>
      <c r="C289" s="10"/>
      <c r="D289" s="10"/>
      <c r="E289" s="10"/>
      <c r="F289" s="6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0"/>
      <c r="C290" s="10"/>
      <c r="D290" s="10"/>
      <c r="E290" s="10"/>
      <c r="F290" s="6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0"/>
      <c r="C291" s="10"/>
      <c r="D291" s="10"/>
      <c r="E291" s="10"/>
      <c r="F291" s="6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0"/>
      <c r="C292" s="10"/>
      <c r="D292" s="10"/>
      <c r="E292" s="10"/>
      <c r="F292" s="6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0"/>
      <c r="C293" s="10"/>
      <c r="D293" s="10"/>
      <c r="E293" s="10"/>
      <c r="F293" s="6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10"/>
      <c r="D294" s="10"/>
      <c r="E294" s="10"/>
      <c r="F294" s="6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10"/>
      <c r="D295" s="10"/>
      <c r="E295" s="10"/>
      <c r="F295" s="6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10"/>
      <c r="D296" s="10"/>
      <c r="E296" s="10"/>
      <c r="F296" s="6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10"/>
      <c r="D297" s="10"/>
      <c r="E297" s="10"/>
      <c r="F297" s="6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10"/>
      <c r="D298" s="10"/>
      <c r="E298" s="10"/>
      <c r="F298" s="6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10"/>
      <c r="D299" s="10"/>
      <c r="E299" s="10"/>
      <c r="F299" s="6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10"/>
      <c r="D300" s="10"/>
      <c r="E300" s="10"/>
      <c r="F300" s="6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10"/>
      <c r="D301" s="10"/>
      <c r="E301" s="10"/>
      <c r="F301" s="6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10"/>
      <c r="D302" s="10"/>
      <c r="E302" s="10"/>
      <c r="F302" s="6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10"/>
      <c r="D303" s="10"/>
      <c r="E303" s="10"/>
      <c r="F303" s="6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10"/>
      <c r="D304" s="10"/>
      <c r="E304" s="10"/>
      <c r="F304" s="6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10"/>
      <c r="D305" s="10"/>
      <c r="E305" s="10"/>
      <c r="F305" s="6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10"/>
      <c r="D306" s="10"/>
      <c r="E306" s="10"/>
      <c r="F306" s="6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10"/>
      <c r="D307" s="10"/>
      <c r="E307" s="10"/>
      <c r="F307" s="6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10"/>
      <c r="D308" s="10"/>
      <c r="E308" s="10"/>
      <c r="F308" s="6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10"/>
      <c r="D309" s="10"/>
      <c r="E309" s="10"/>
      <c r="F309" s="6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10"/>
      <c r="D310" s="10"/>
      <c r="E310" s="10"/>
      <c r="F310" s="6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10"/>
      <c r="D311" s="10"/>
      <c r="E311" s="10"/>
      <c r="F311" s="6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10"/>
      <c r="D312" s="10"/>
      <c r="E312" s="10"/>
      <c r="F312" s="6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10"/>
      <c r="D313" s="10"/>
      <c r="E313" s="10"/>
      <c r="F313" s="6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10"/>
      <c r="D314" s="10"/>
      <c r="E314" s="10"/>
      <c r="F314" s="6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10"/>
      <c r="D315" s="10"/>
      <c r="E315" s="10"/>
      <c r="F315" s="6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10"/>
      <c r="D316" s="10"/>
      <c r="E316" s="10"/>
      <c r="F316" s="6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10"/>
      <c r="D317" s="10"/>
      <c r="E317" s="10"/>
      <c r="F317" s="6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10"/>
      <c r="D318" s="10"/>
      <c r="E318" s="10"/>
      <c r="F318" s="6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10"/>
      <c r="D319" s="10"/>
      <c r="E319" s="10"/>
      <c r="F319" s="6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10"/>
      <c r="D320" s="10"/>
      <c r="E320" s="10"/>
      <c r="F320" s="6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10"/>
      <c r="D321" s="10"/>
      <c r="E321" s="10"/>
      <c r="F321" s="6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10"/>
      <c r="D322" s="10"/>
      <c r="E322" s="10"/>
      <c r="F322" s="6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10"/>
      <c r="D323" s="10"/>
      <c r="E323" s="10"/>
      <c r="F323" s="6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10"/>
      <c r="D324" s="10"/>
      <c r="E324" s="10"/>
      <c r="F324" s="6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10"/>
      <c r="D325" s="10"/>
      <c r="E325" s="10"/>
      <c r="F325" s="6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10"/>
      <c r="D326" s="10"/>
      <c r="E326" s="10"/>
      <c r="F326" s="6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10"/>
      <c r="D327" s="10"/>
      <c r="E327" s="10"/>
      <c r="F327" s="6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10"/>
      <c r="D328" s="10"/>
      <c r="E328" s="10"/>
      <c r="F328" s="6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10"/>
      <c r="D329" s="10"/>
      <c r="E329" s="10"/>
      <c r="F329" s="6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10"/>
      <c r="D330" s="10"/>
      <c r="E330" s="10"/>
      <c r="F330" s="6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10"/>
      <c r="D331" s="10"/>
      <c r="E331" s="10"/>
      <c r="F331" s="6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10"/>
      <c r="D332" s="10"/>
      <c r="E332" s="10"/>
      <c r="F332" s="6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10"/>
      <c r="D333" s="10"/>
      <c r="E333" s="10"/>
      <c r="F333" s="6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10"/>
      <c r="D334" s="10"/>
      <c r="E334" s="10"/>
      <c r="F334" s="6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10"/>
      <c r="D335" s="10"/>
      <c r="E335" s="10"/>
      <c r="F335" s="6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10"/>
      <c r="D336" s="10"/>
      <c r="E336" s="10"/>
      <c r="F336" s="6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10"/>
      <c r="D337" s="10"/>
      <c r="E337" s="10"/>
      <c r="F337" s="6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10"/>
      <c r="D338" s="10"/>
      <c r="E338" s="10"/>
      <c r="F338" s="6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10"/>
      <c r="D339" s="10"/>
      <c r="E339" s="10"/>
      <c r="F339" s="6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10"/>
      <c r="D340" s="10"/>
      <c r="E340" s="10"/>
      <c r="F340" s="6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10"/>
      <c r="D341" s="10"/>
      <c r="E341" s="10"/>
      <c r="F341" s="6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10"/>
      <c r="D342" s="10"/>
      <c r="E342" s="10"/>
      <c r="F342" s="6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10"/>
      <c r="D343" s="10"/>
      <c r="E343" s="10"/>
      <c r="F343" s="6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10"/>
      <c r="D344" s="10"/>
      <c r="E344" s="10"/>
      <c r="F344" s="6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10"/>
      <c r="D345" s="10"/>
      <c r="E345" s="10"/>
      <c r="F345" s="6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10"/>
      <c r="D346" s="10"/>
      <c r="E346" s="10"/>
      <c r="F346" s="6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10"/>
      <c r="D347" s="10"/>
      <c r="E347" s="10"/>
      <c r="F347" s="6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10"/>
      <c r="D348" s="10"/>
      <c r="E348" s="10"/>
      <c r="F348" s="6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10"/>
      <c r="D349" s="10"/>
      <c r="E349" s="10"/>
      <c r="F349" s="6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10"/>
      <c r="D350" s="10"/>
      <c r="E350" s="10"/>
      <c r="F350" s="6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10"/>
      <c r="D351" s="10"/>
      <c r="E351" s="10"/>
      <c r="F351" s="6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10"/>
      <c r="D352" s="10"/>
      <c r="E352" s="10"/>
      <c r="F352" s="6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10"/>
      <c r="D353" s="10"/>
      <c r="E353" s="10"/>
      <c r="F353" s="6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10"/>
      <c r="D354" s="10"/>
      <c r="E354" s="10"/>
      <c r="F354" s="6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10"/>
      <c r="D355" s="10"/>
      <c r="E355" s="10"/>
      <c r="F355" s="6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10"/>
      <c r="D356" s="10"/>
      <c r="E356" s="10"/>
      <c r="F356" s="6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10"/>
      <c r="D357" s="10"/>
      <c r="E357" s="10"/>
      <c r="F357" s="6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10"/>
      <c r="D358" s="10"/>
      <c r="E358" s="10"/>
      <c r="F358" s="6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10"/>
      <c r="D359" s="10"/>
      <c r="E359" s="10"/>
      <c r="F359" s="6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10"/>
      <c r="D360" s="10"/>
      <c r="E360" s="10"/>
      <c r="F360" s="6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10"/>
      <c r="D361" s="10"/>
      <c r="E361" s="10"/>
      <c r="F361" s="6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6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6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6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6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6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6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6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6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6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6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6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6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6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6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6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6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6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6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6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6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6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6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6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6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6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6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6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6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6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6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6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6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6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6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6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6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6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6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6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6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6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6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6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6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6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6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6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6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6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6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6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6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6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6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6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6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6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6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6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6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6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6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6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6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6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6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6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6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6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6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6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6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6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6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6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6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6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6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6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6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6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6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6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6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6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6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6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6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6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6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6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6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6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6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6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6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6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6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6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6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6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6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6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6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6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6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6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6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6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6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6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6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6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6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12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3.88"/>
    <col customWidth="1" min="7" max="7" width="15.0"/>
    <col customWidth="1" min="8" max="8" width="9.75"/>
    <col customWidth="1" min="9" max="9" width="10.88"/>
    <col customWidth="1" min="10" max="10" width="9.63"/>
    <col customWidth="1" min="11" max="12" width="9.13"/>
    <col customWidth="1" min="13" max="13" width="2.38"/>
    <col customWidth="1" min="14" max="14" width="6.13"/>
    <col customWidth="1" min="15" max="15" width="9.13"/>
    <col customWidth="1" min="16" max="16" width="2.38"/>
    <col customWidth="1" min="17" max="17" width="5.63"/>
    <col customWidth="1" min="18" max="26" width="9.1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13</v>
      </c>
      <c r="C2" s="8">
        <v>30.0</v>
      </c>
      <c r="D2" s="8">
        <v>102.0</v>
      </c>
      <c r="E2" s="10"/>
      <c r="F2" s="56" t="s">
        <v>41</v>
      </c>
      <c r="G2" s="192">
        <v>46022.0</v>
      </c>
      <c r="H2" s="14"/>
      <c r="I2" s="15">
        <v>11747.49</v>
      </c>
      <c r="J2" s="15">
        <v>45451.75</v>
      </c>
      <c r="K2" s="14">
        <f>J2+H2-I2</f>
        <v>33704.26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10</v>
      </c>
      <c r="C3" s="8">
        <v>30.0</v>
      </c>
      <c r="D3" s="8">
        <v>612.0</v>
      </c>
      <c r="E3" s="10"/>
      <c r="F3" s="27" t="s">
        <v>24</v>
      </c>
      <c r="G3" s="29"/>
      <c r="H3" s="15">
        <v>88.09</v>
      </c>
      <c r="I3" s="14"/>
      <c r="J3" s="14">
        <f t="shared" ref="J3:J361" si="1">J2-H3+I3</f>
        <v>45363.66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46024.0</v>
      </c>
      <c r="B4" s="8" t="s">
        <v>10</v>
      </c>
      <c r="C4" s="8">
        <v>30.0</v>
      </c>
      <c r="D4" s="8">
        <v>147.0</v>
      </c>
      <c r="E4" s="10"/>
      <c r="F4" s="27" t="s">
        <v>25</v>
      </c>
      <c r="G4" s="29"/>
      <c r="H4" s="15">
        <v>14.11</v>
      </c>
      <c r="I4" s="14"/>
      <c r="J4" s="14">
        <f t="shared" si="1"/>
        <v>45349.55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13</v>
      </c>
      <c r="C5" s="8">
        <v>30.0</v>
      </c>
      <c r="D5" s="8">
        <v>102.0</v>
      </c>
      <c r="E5" s="10"/>
      <c r="F5" s="56" t="s">
        <v>41</v>
      </c>
      <c r="G5" s="192">
        <v>46022.0</v>
      </c>
      <c r="H5" s="14"/>
      <c r="I5" s="15">
        <v>18847.82</v>
      </c>
      <c r="J5" s="14">
        <f t="shared" si="1"/>
        <v>64197.37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10</v>
      </c>
      <c r="C6" s="8">
        <v>30.0</v>
      </c>
      <c r="D6" s="8">
        <v>612.0</v>
      </c>
      <c r="E6" s="10"/>
      <c r="F6" s="27" t="s">
        <v>24</v>
      </c>
      <c r="G6" s="29"/>
      <c r="H6" s="15">
        <v>141.32</v>
      </c>
      <c r="I6" s="14"/>
      <c r="J6" s="14">
        <f t="shared" si="1"/>
        <v>64056.05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10</v>
      </c>
      <c r="C7" s="8">
        <v>30.0</v>
      </c>
      <c r="D7" s="8">
        <v>147.0</v>
      </c>
      <c r="E7" s="10"/>
      <c r="F7" s="27" t="s">
        <v>25</v>
      </c>
      <c r="G7" s="29"/>
      <c r="H7" s="15">
        <v>22.63</v>
      </c>
      <c r="I7" s="14"/>
      <c r="J7" s="14">
        <f t="shared" si="1"/>
        <v>64033.42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8">
        <v>10.0</v>
      </c>
      <c r="D8" s="8">
        <v>102.0</v>
      </c>
      <c r="E8" s="10"/>
      <c r="F8" s="23" t="s">
        <v>19</v>
      </c>
      <c r="G8" s="36"/>
      <c r="H8" s="25"/>
      <c r="I8" s="26">
        <v>290.85</v>
      </c>
      <c r="J8" s="14">
        <f t="shared" si="1"/>
        <v>64324.27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46024.0</v>
      </c>
      <c r="B9" s="8" t="s">
        <v>10</v>
      </c>
      <c r="C9" s="10"/>
      <c r="D9" s="8">
        <v>612.0</v>
      </c>
      <c r="E9" s="10"/>
      <c r="F9" s="27" t="s">
        <v>24</v>
      </c>
      <c r="G9" s="29"/>
      <c r="H9" s="15">
        <v>9.92</v>
      </c>
      <c r="I9" s="14"/>
      <c r="J9" s="14">
        <f t="shared" si="1"/>
        <v>64314.35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46024.0</v>
      </c>
      <c r="B10" s="8" t="s">
        <v>10</v>
      </c>
      <c r="C10" s="10"/>
      <c r="D10" s="8">
        <v>147.0</v>
      </c>
      <c r="E10" s="10"/>
      <c r="F10" s="27" t="s">
        <v>25</v>
      </c>
      <c r="G10" s="29"/>
      <c r="H10" s="15">
        <v>1.59</v>
      </c>
      <c r="I10" s="14"/>
      <c r="J10" s="14">
        <f t="shared" si="1"/>
        <v>64312.76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46024.0</v>
      </c>
      <c r="B11" s="8" t="s">
        <v>13</v>
      </c>
      <c r="C11" s="8">
        <v>10.0</v>
      </c>
      <c r="D11" s="8">
        <v>102.0</v>
      </c>
      <c r="E11" s="10"/>
      <c r="F11" s="23" t="s">
        <v>19</v>
      </c>
      <c r="G11" s="36"/>
      <c r="H11" s="25"/>
      <c r="I11" s="26">
        <v>412.54</v>
      </c>
      <c r="J11" s="14">
        <f t="shared" si="1"/>
        <v>64725.3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46024.0</v>
      </c>
      <c r="B12" s="8" t="s">
        <v>10</v>
      </c>
      <c r="C12" s="10"/>
      <c r="D12" s="8">
        <v>612.0</v>
      </c>
      <c r="E12" s="10"/>
      <c r="F12" s="27" t="s">
        <v>24</v>
      </c>
      <c r="G12" s="29"/>
      <c r="H12" s="15">
        <v>3.1</v>
      </c>
      <c r="I12" s="14"/>
      <c r="J12" s="14">
        <f t="shared" si="1"/>
        <v>64722.2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46024.0</v>
      </c>
      <c r="B13" s="8" t="s">
        <v>10</v>
      </c>
      <c r="C13" s="10"/>
      <c r="D13" s="8">
        <v>147.0</v>
      </c>
      <c r="E13" s="10"/>
      <c r="F13" s="27" t="s">
        <v>25</v>
      </c>
      <c r="G13" s="29"/>
      <c r="H13" s="15">
        <v>0.5</v>
      </c>
      <c r="I13" s="14"/>
      <c r="J13" s="14">
        <f t="shared" si="1"/>
        <v>64721.7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46024.0</v>
      </c>
      <c r="B14" s="8" t="s">
        <v>63</v>
      </c>
      <c r="C14" s="10"/>
      <c r="D14" s="8" t="s">
        <v>32</v>
      </c>
      <c r="E14" s="10"/>
      <c r="F14" s="66" t="s">
        <v>374</v>
      </c>
      <c r="G14" s="67"/>
      <c r="H14" s="68"/>
      <c r="I14" s="69">
        <v>200000.0</v>
      </c>
      <c r="J14" s="14">
        <f t="shared" si="1"/>
        <v>264721.7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46024.0</v>
      </c>
      <c r="B15" s="8" t="s">
        <v>13</v>
      </c>
      <c r="C15" s="10"/>
      <c r="D15" s="8">
        <v>102.0</v>
      </c>
      <c r="E15" s="10"/>
      <c r="F15" s="193" t="s">
        <v>375</v>
      </c>
      <c r="G15" s="29"/>
      <c r="H15" s="14"/>
      <c r="I15" s="15">
        <v>215700.0</v>
      </c>
      <c r="J15" s="14">
        <f t="shared" si="1"/>
        <v>480421.7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46024.0</v>
      </c>
      <c r="B16" s="8" t="s">
        <v>63</v>
      </c>
      <c r="C16" s="10"/>
      <c r="D16" s="8" t="s">
        <v>32</v>
      </c>
      <c r="E16" s="10"/>
      <c r="F16" s="37" t="s">
        <v>376</v>
      </c>
      <c r="G16" s="38"/>
      <c r="H16" s="112"/>
      <c r="I16" s="39">
        <v>100000.0</v>
      </c>
      <c r="J16" s="14">
        <f t="shared" si="1"/>
        <v>580421.7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46024.0</v>
      </c>
      <c r="B17" s="8" t="s">
        <v>10</v>
      </c>
      <c r="C17" s="8"/>
      <c r="D17" s="8">
        <v>610.0</v>
      </c>
      <c r="E17" s="32">
        <v>1.0</v>
      </c>
      <c r="F17" s="27" t="s">
        <v>29</v>
      </c>
      <c r="G17" s="29"/>
      <c r="H17" s="15">
        <v>29045.0</v>
      </c>
      <c r="I17" s="14"/>
      <c r="J17" s="14">
        <f t="shared" si="1"/>
        <v>551376.7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46024.0</v>
      </c>
      <c r="B18" s="8" t="s">
        <v>10</v>
      </c>
      <c r="C18" s="8">
        <v>90.0</v>
      </c>
      <c r="D18" s="8">
        <v>610.0</v>
      </c>
      <c r="E18" s="32">
        <v>2.0</v>
      </c>
      <c r="F18" s="27" t="s">
        <v>29</v>
      </c>
      <c r="G18" s="29"/>
      <c r="H18" s="15">
        <v>8221.4</v>
      </c>
      <c r="I18" s="14"/>
      <c r="J18" s="14">
        <f t="shared" si="1"/>
        <v>543155.3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46024.0</v>
      </c>
      <c r="B19" s="8" t="s">
        <v>10</v>
      </c>
      <c r="C19" s="10"/>
      <c r="D19" s="8">
        <v>610.0</v>
      </c>
      <c r="E19" s="32">
        <v>3.0</v>
      </c>
      <c r="F19" s="27" t="s">
        <v>29</v>
      </c>
      <c r="G19" s="29"/>
      <c r="H19" s="15">
        <v>1717.6</v>
      </c>
      <c r="I19" s="14"/>
      <c r="J19" s="14">
        <f t="shared" si="1"/>
        <v>541437.7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46024.0</v>
      </c>
      <c r="B20" s="8" t="s">
        <v>10</v>
      </c>
      <c r="C20" s="8">
        <v>10.0</v>
      </c>
      <c r="D20" s="8">
        <v>610.0</v>
      </c>
      <c r="E20" s="32">
        <v>4.0</v>
      </c>
      <c r="F20" s="27" t="s">
        <v>29</v>
      </c>
      <c r="G20" s="29"/>
      <c r="H20" s="15">
        <v>65098.2</v>
      </c>
      <c r="I20" s="14"/>
      <c r="J20" s="14">
        <f t="shared" si="1"/>
        <v>476339.5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46024.0</v>
      </c>
      <c r="B21" s="8" t="s">
        <v>10</v>
      </c>
      <c r="C21" s="8">
        <v>20.0</v>
      </c>
      <c r="D21" s="8">
        <v>610.0</v>
      </c>
      <c r="E21" s="32">
        <v>5.0</v>
      </c>
      <c r="F21" s="27" t="s">
        <v>29</v>
      </c>
      <c r="G21" s="29"/>
      <c r="H21" s="15">
        <v>28296.2</v>
      </c>
      <c r="I21" s="14"/>
      <c r="J21" s="14">
        <f t="shared" si="1"/>
        <v>448043.3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46024.0</v>
      </c>
      <c r="B22" s="8" t="s">
        <v>10</v>
      </c>
      <c r="C22" s="8">
        <v>0.0</v>
      </c>
      <c r="D22" s="8">
        <v>610.0</v>
      </c>
      <c r="E22" s="32">
        <v>6.0</v>
      </c>
      <c r="F22" s="27" t="s">
        <v>29</v>
      </c>
      <c r="G22" s="29"/>
      <c r="H22" s="15">
        <v>43745.2</v>
      </c>
      <c r="I22" s="14"/>
      <c r="J22" s="14">
        <f t="shared" si="1"/>
        <v>404298.1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46024.0</v>
      </c>
      <c r="B23" s="8" t="s">
        <v>10</v>
      </c>
      <c r="C23" s="8">
        <v>50.0</v>
      </c>
      <c r="D23" s="8">
        <v>610.0</v>
      </c>
      <c r="E23" s="32">
        <v>7.0</v>
      </c>
      <c r="F23" s="27" t="s">
        <v>29</v>
      </c>
      <c r="G23" s="29"/>
      <c r="H23" s="15">
        <v>55317.8</v>
      </c>
      <c r="I23" s="14"/>
      <c r="J23" s="14">
        <f t="shared" si="1"/>
        <v>348980.3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46024.0</v>
      </c>
      <c r="B24" s="8" t="s">
        <v>10</v>
      </c>
      <c r="C24" s="8">
        <v>54.0</v>
      </c>
      <c r="D24" s="8">
        <v>610.0</v>
      </c>
      <c r="E24" s="32">
        <v>8.0</v>
      </c>
      <c r="F24" s="27" t="s">
        <v>29</v>
      </c>
      <c r="G24" s="29"/>
      <c r="H24" s="15">
        <v>10742.8</v>
      </c>
      <c r="I24" s="14"/>
      <c r="J24" s="14">
        <f t="shared" si="1"/>
        <v>338237.5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46024.0</v>
      </c>
      <c r="B25" s="8" t="s">
        <v>10</v>
      </c>
      <c r="C25" s="8">
        <v>30.0</v>
      </c>
      <c r="D25" s="8">
        <v>610.0</v>
      </c>
      <c r="E25" s="32">
        <v>9.0</v>
      </c>
      <c r="F25" s="27" t="s">
        <v>29</v>
      </c>
      <c r="G25" s="29"/>
      <c r="H25" s="15">
        <v>68393.2</v>
      </c>
      <c r="I25" s="14"/>
      <c r="J25" s="14">
        <f t="shared" si="1"/>
        <v>269844.3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46024.0</v>
      </c>
      <c r="B26" s="8" t="s">
        <v>10</v>
      </c>
      <c r="C26" s="8">
        <v>32.0</v>
      </c>
      <c r="D26" s="8">
        <v>610.0</v>
      </c>
      <c r="E26" s="32">
        <v>10.0</v>
      </c>
      <c r="F26" s="27" t="s">
        <v>29</v>
      </c>
      <c r="G26" s="29"/>
      <c r="H26" s="15">
        <v>31170.8</v>
      </c>
      <c r="I26" s="14"/>
      <c r="J26" s="14">
        <f t="shared" si="1"/>
        <v>238673.5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46024.0</v>
      </c>
      <c r="B27" s="8" t="s">
        <v>3</v>
      </c>
      <c r="C27" s="8">
        <v>50.0</v>
      </c>
      <c r="D27" s="8">
        <v>510.0</v>
      </c>
      <c r="E27" s="32">
        <v>11.0</v>
      </c>
      <c r="F27" s="27" t="s">
        <v>102</v>
      </c>
      <c r="G27" s="29"/>
      <c r="H27" s="15">
        <v>227932.43</v>
      </c>
      <c r="I27" s="14"/>
      <c r="J27" s="14">
        <f t="shared" si="1"/>
        <v>10741.07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46024.0</v>
      </c>
      <c r="B28" s="8" t="s">
        <v>13</v>
      </c>
      <c r="C28" s="8">
        <v>70.0</v>
      </c>
      <c r="D28" s="8">
        <v>102.0</v>
      </c>
      <c r="E28" s="10"/>
      <c r="F28" s="23" t="s">
        <v>377</v>
      </c>
      <c r="G28" s="53">
        <v>46024.0</v>
      </c>
      <c r="H28" s="25"/>
      <c r="I28" s="26">
        <v>2547.08</v>
      </c>
      <c r="J28" s="14">
        <f t="shared" si="1"/>
        <v>13288.15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46024.0</v>
      </c>
      <c r="B29" s="8" t="s">
        <v>10</v>
      </c>
      <c r="C29" s="8">
        <v>72.0</v>
      </c>
      <c r="D29" s="8">
        <v>612.0</v>
      </c>
      <c r="E29" s="10"/>
      <c r="F29" s="129" t="s">
        <v>378</v>
      </c>
      <c r="G29" s="70"/>
      <c r="H29" s="71">
        <v>3790.0</v>
      </c>
      <c r="I29" s="14"/>
      <c r="J29" s="14">
        <f t="shared" si="1"/>
        <v>9498.15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46025.0</v>
      </c>
      <c r="B30" s="8" t="s">
        <v>13</v>
      </c>
      <c r="C30" s="8">
        <v>10.0</v>
      </c>
      <c r="D30" s="8">
        <v>102.0</v>
      </c>
      <c r="E30" s="10"/>
      <c r="F30" s="23" t="s">
        <v>19</v>
      </c>
      <c r="G30" s="36"/>
      <c r="H30" s="25"/>
      <c r="I30" s="26">
        <v>202840.0</v>
      </c>
      <c r="J30" s="14">
        <f t="shared" si="1"/>
        <v>212338.15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46027.0</v>
      </c>
      <c r="B31" s="8" t="s">
        <v>13</v>
      </c>
      <c r="C31" s="8">
        <v>90.0</v>
      </c>
      <c r="D31" s="8">
        <v>102.0</v>
      </c>
      <c r="E31" s="10"/>
      <c r="F31" s="21" t="s">
        <v>185</v>
      </c>
      <c r="G31" s="194">
        <v>46024.0</v>
      </c>
      <c r="H31" s="44"/>
      <c r="I31" s="45">
        <v>263.2</v>
      </c>
      <c r="J31" s="14">
        <f t="shared" si="1"/>
        <v>212601.35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46027.0</v>
      </c>
      <c r="B32" s="8" t="s">
        <v>10</v>
      </c>
      <c r="C32" s="10"/>
      <c r="D32" s="8">
        <v>612.0</v>
      </c>
      <c r="E32" s="10"/>
      <c r="F32" s="27" t="s">
        <v>24</v>
      </c>
      <c r="G32" s="29"/>
      <c r="H32" s="15">
        <v>1.97</v>
      </c>
      <c r="I32" s="15"/>
      <c r="J32" s="14">
        <f t="shared" si="1"/>
        <v>212599.38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46027.0</v>
      </c>
      <c r="B33" s="8" t="s">
        <v>10</v>
      </c>
      <c r="C33" s="10"/>
      <c r="D33" s="8">
        <v>147.0</v>
      </c>
      <c r="E33" s="10"/>
      <c r="F33" s="27" t="s">
        <v>25</v>
      </c>
      <c r="G33" s="29"/>
      <c r="H33" s="15">
        <v>0.32</v>
      </c>
      <c r="I33" s="14"/>
      <c r="J33" s="14">
        <f t="shared" si="1"/>
        <v>212599.06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46027.0</v>
      </c>
      <c r="B34" s="8" t="s">
        <v>13</v>
      </c>
      <c r="C34" s="8">
        <v>30.0</v>
      </c>
      <c r="D34" s="8">
        <v>102.0</v>
      </c>
      <c r="E34" s="10"/>
      <c r="F34" s="56" t="s">
        <v>41</v>
      </c>
      <c r="G34" s="195" t="s">
        <v>379</v>
      </c>
      <c r="H34" s="14"/>
      <c r="I34" s="15">
        <v>6917.64</v>
      </c>
      <c r="J34" s="14">
        <f t="shared" si="1"/>
        <v>219516.7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46027.0</v>
      </c>
      <c r="B35" s="8" t="s">
        <v>10</v>
      </c>
      <c r="C35" s="8">
        <v>30.0</v>
      </c>
      <c r="D35" s="8">
        <v>612.0</v>
      </c>
      <c r="E35" s="10"/>
      <c r="F35" s="27" t="s">
        <v>24</v>
      </c>
      <c r="G35" s="29"/>
      <c r="H35" s="15">
        <v>51.89</v>
      </c>
      <c r="I35" s="14"/>
      <c r="J35" s="14">
        <f t="shared" si="1"/>
        <v>219464.81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46027.0</v>
      </c>
      <c r="B36" s="8" t="s">
        <v>10</v>
      </c>
      <c r="C36" s="8">
        <v>30.0</v>
      </c>
      <c r="D36" s="8">
        <v>147.0</v>
      </c>
      <c r="E36" s="10"/>
      <c r="F36" s="27" t="s">
        <v>25</v>
      </c>
      <c r="G36" s="29"/>
      <c r="H36" s="15">
        <v>8.31</v>
      </c>
      <c r="I36" s="14"/>
      <c r="J36" s="14">
        <f t="shared" si="1"/>
        <v>219456.5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46027.0</v>
      </c>
      <c r="B37" s="8" t="s">
        <v>13</v>
      </c>
      <c r="C37" s="8">
        <v>30.0</v>
      </c>
      <c r="D37" s="8">
        <v>102.0</v>
      </c>
      <c r="E37" s="10"/>
      <c r="F37" s="56" t="s">
        <v>41</v>
      </c>
      <c r="G37" s="195" t="s">
        <v>379</v>
      </c>
      <c r="H37" s="15"/>
      <c r="I37" s="15">
        <v>35172.81</v>
      </c>
      <c r="J37" s="14">
        <f t="shared" si="1"/>
        <v>254629.31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46027.0</v>
      </c>
      <c r="B38" s="8" t="s">
        <v>10</v>
      </c>
      <c r="C38" s="8">
        <v>30.0</v>
      </c>
      <c r="D38" s="8">
        <v>612.0</v>
      </c>
      <c r="E38" s="10"/>
      <c r="F38" s="27" t="s">
        <v>24</v>
      </c>
      <c r="G38" s="29"/>
      <c r="H38" s="15">
        <v>296.94</v>
      </c>
      <c r="I38" s="14"/>
      <c r="J38" s="14">
        <f t="shared" si="1"/>
        <v>254332.37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46027.0</v>
      </c>
      <c r="B39" s="8" t="s">
        <v>10</v>
      </c>
      <c r="C39" s="8">
        <v>30.0</v>
      </c>
      <c r="D39" s="8">
        <v>147.0</v>
      </c>
      <c r="E39" s="10"/>
      <c r="F39" s="27" t="s">
        <v>25</v>
      </c>
      <c r="G39" s="29"/>
      <c r="H39" s="15">
        <v>47.53</v>
      </c>
      <c r="I39" s="14"/>
      <c r="J39" s="196">
        <f t="shared" si="1"/>
        <v>254284.84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46027.0</v>
      </c>
      <c r="B40" s="8" t="s">
        <v>13</v>
      </c>
      <c r="C40" s="8">
        <v>10.0</v>
      </c>
      <c r="D40" s="8">
        <v>102.0</v>
      </c>
      <c r="E40" s="10"/>
      <c r="F40" s="23" t="s">
        <v>39</v>
      </c>
      <c r="G40" s="53">
        <v>46025.0</v>
      </c>
      <c r="H40" s="197"/>
      <c r="I40" s="198">
        <v>106620.0</v>
      </c>
      <c r="J40" s="196">
        <f t="shared" si="1"/>
        <v>360904.84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46027.0</v>
      </c>
      <c r="B41" s="8" t="s">
        <v>13</v>
      </c>
      <c r="C41" s="8">
        <v>10.0</v>
      </c>
      <c r="D41" s="8">
        <v>102.0</v>
      </c>
      <c r="E41" s="10"/>
      <c r="F41" s="23" t="s">
        <v>39</v>
      </c>
      <c r="G41" s="53">
        <v>46027.0</v>
      </c>
      <c r="H41" s="197"/>
      <c r="I41" s="198">
        <v>826.4</v>
      </c>
      <c r="J41" s="196">
        <f t="shared" si="1"/>
        <v>361731.24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46027.0</v>
      </c>
      <c r="B42" s="8" t="s">
        <v>31</v>
      </c>
      <c r="C42" s="10"/>
      <c r="D42" s="8" t="s">
        <v>32</v>
      </c>
      <c r="E42" s="10"/>
      <c r="F42" s="66" t="s">
        <v>380</v>
      </c>
      <c r="G42" s="67"/>
      <c r="H42" s="199">
        <v>90000.0</v>
      </c>
      <c r="I42" s="172"/>
      <c r="J42" s="196">
        <f t="shared" si="1"/>
        <v>271731.24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46027.0</v>
      </c>
      <c r="B43" s="8" t="s">
        <v>10</v>
      </c>
      <c r="C43" s="8">
        <v>72.0</v>
      </c>
      <c r="D43" s="8">
        <v>147.0</v>
      </c>
      <c r="E43" s="10"/>
      <c r="F43" s="11" t="s">
        <v>381</v>
      </c>
      <c r="G43" s="70"/>
      <c r="H43" s="200">
        <v>2618.2</v>
      </c>
      <c r="I43" s="172"/>
      <c r="J43" s="196">
        <f t="shared" si="1"/>
        <v>269113.04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46027.0</v>
      </c>
      <c r="B44" s="8" t="s">
        <v>10</v>
      </c>
      <c r="C44" s="8">
        <v>72.0</v>
      </c>
      <c r="D44" s="8">
        <v>612.0</v>
      </c>
      <c r="E44" s="10"/>
      <c r="F44" s="11" t="s">
        <v>382</v>
      </c>
      <c r="G44" s="70"/>
      <c r="H44" s="200">
        <v>83333.33</v>
      </c>
      <c r="I44" s="172"/>
      <c r="J44" s="196">
        <f t="shared" si="1"/>
        <v>185779.71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46027.0</v>
      </c>
      <c r="B45" s="8" t="s">
        <v>10</v>
      </c>
      <c r="C45" s="8">
        <v>72.0</v>
      </c>
      <c r="D45" s="8">
        <v>612.0</v>
      </c>
      <c r="E45" s="10"/>
      <c r="F45" s="11" t="s">
        <v>383</v>
      </c>
      <c r="G45" s="70"/>
      <c r="H45" s="200">
        <v>16455.24</v>
      </c>
      <c r="I45" s="172"/>
      <c r="J45" s="196">
        <f t="shared" si="1"/>
        <v>169324.47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46027.0</v>
      </c>
      <c r="B46" s="8" t="s">
        <v>10</v>
      </c>
      <c r="C46" s="8">
        <v>72.0</v>
      </c>
      <c r="D46" s="8">
        <v>612.0</v>
      </c>
      <c r="E46" s="10"/>
      <c r="F46" s="11" t="s">
        <v>384</v>
      </c>
      <c r="G46" s="70"/>
      <c r="H46" s="200">
        <v>11064.44</v>
      </c>
      <c r="I46" s="172"/>
      <c r="J46" s="196">
        <f t="shared" si="1"/>
        <v>158260.03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46027.0</v>
      </c>
      <c r="B47" s="8" t="s">
        <v>10</v>
      </c>
      <c r="C47" s="8">
        <v>72.0</v>
      </c>
      <c r="D47" s="8">
        <v>147.0</v>
      </c>
      <c r="E47" s="10"/>
      <c r="F47" s="11" t="s">
        <v>385</v>
      </c>
      <c r="G47" s="70"/>
      <c r="H47" s="200">
        <v>3723.87</v>
      </c>
      <c r="I47" s="172"/>
      <c r="J47" s="196">
        <f t="shared" si="1"/>
        <v>154536.16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46027.0</v>
      </c>
      <c r="B48" s="8" t="s">
        <v>10</v>
      </c>
      <c r="C48" s="8">
        <v>72.0</v>
      </c>
      <c r="D48" s="8">
        <v>612.0</v>
      </c>
      <c r="E48" s="10"/>
      <c r="F48" s="11" t="s">
        <v>386</v>
      </c>
      <c r="G48" s="70"/>
      <c r="H48" s="200">
        <v>110611.11</v>
      </c>
      <c r="I48" s="172"/>
      <c r="J48" s="196">
        <f t="shared" si="1"/>
        <v>43925.05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46027.0</v>
      </c>
      <c r="B49" s="8" t="s">
        <v>10</v>
      </c>
      <c r="C49" s="8">
        <v>72.0</v>
      </c>
      <c r="D49" s="8">
        <v>612.0</v>
      </c>
      <c r="E49" s="10"/>
      <c r="F49" s="11" t="s">
        <v>387</v>
      </c>
      <c r="G49" s="70"/>
      <c r="H49" s="200">
        <v>23396.45</v>
      </c>
      <c r="I49" s="172"/>
      <c r="J49" s="196">
        <f t="shared" si="1"/>
        <v>20528.6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46027.0</v>
      </c>
      <c r="B50" s="8" t="s">
        <v>10</v>
      </c>
      <c r="C50" s="8">
        <v>72.0</v>
      </c>
      <c r="D50" s="8">
        <v>613.0</v>
      </c>
      <c r="E50" s="10"/>
      <c r="F50" s="11" t="s">
        <v>388</v>
      </c>
      <c r="G50" s="70"/>
      <c r="H50" s="200">
        <v>10698.69</v>
      </c>
      <c r="I50" s="172"/>
      <c r="J50" s="196">
        <f t="shared" si="1"/>
        <v>9829.91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46028.0</v>
      </c>
      <c r="B51" s="8" t="s">
        <v>13</v>
      </c>
      <c r="C51" s="8">
        <v>30.0</v>
      </c>
      <c r="D51" s="8">
        <v>102.0</v>
      </c>
      <c r="E51" s="10"/>
      <c r="F51" s="56" t="s">
        <v>41</v>
      </c>
      <c r="G51" s="57">
        <v>45662.0</v>
      </c>
      <c r="H51" s="172"/>
      <c r="I51" s="171">
        <v>30381.3</v>
      </c>
      <c r="J51" s="196">
        <f t="shared" si="1"/>
        <v>40211.21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46028.0</v>
      </c>
      <c r="B52" s="8" t="s">
        <v>10</v>
      </c>
      <c r="C52" s="8">
        <v>30.0</v>
      </c>
      <c r="D52" s="8">
        <v>612.0</v>
      </c>
      <c r="E52" s="10"/>
      <c r="F52" s="27" t="s">
        <v>24</v>
      </c>
      <c r="G52" s="29"/>
      <c r="H52" s="171">
        <v>227.86</v>
      </c>
      <c r="I52" s="172"/>
      <c r="J52" s="196">
        <f t="shared" si="1"/>
        <v>39983.35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46028.0</v>
      </c>
      <c r="B53" s="8" t="s">
        <v>10</v>
      </c>
      <c r="C53" s="8">
        <v>30.0</v>
      </c>
      <c r="D53" s="8">
        <v>147.0</v>
      </c>
      <c r="E53" s="10"/>
      <c r="F53" s="27" t="s">
        <v>25</v>
      </c>
      <c r="G53" s="29"/>
      <c r="H53" s="171">
        <v>36.46</v>
      </c>
      <c r="I53" s="172"/>
      <c r="J53" s="196">
        <f t="shared" si="1"/>
        <v>39946.89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46028.0</v>
      </c>
      <c r="B54" s="8" t="s">
        <v>13</v>
      </c>
      <c r="C54" s="8">
        <v>30.0</v>
      </c>
      <c r="D54" s="8">
        <v>102.0</v>
      </c>
      <c r="E54" s="10"/>
      <c r="F54" s="56" t="s">
        <v>41</v>
      </c>
      <c r="G54" s="57">
        <v>45662.0</v>
      </c>
      <c r="H54" s="172"/>
      <c r="I54" s="171">
        <v>12749.59</v>
      </c>
      <c r="J54" s="196">
        <f t="shared" si="1"/>
        <v>52696.48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46028.0</v>
      </c>
      <c r="B55" s="8" t="s">
        <v>10</v>
      </c>
      <c r="C55" s="8">
        <v>30.0</v>
      </c>
      <c r="D55" s="8">
        <v>612.0</v>
      </c>
      <c r="E55" s="10"/>
      <c r="F55" s="27" t="s">
        <v>24</v>
      </c>
      <c r="G55" s="29"/>
      <c r="H55" s="171">
        <v>95.62</v>
      </c>
      <c r="I55" s="172"/>
      <c r="J55" s="196">
        <f t="shared" si="1"/>
        <v>52600.86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46028.0</v>
      </c>
      <c r="B56" s="8" t="s">
        <v>10</v>
      </c>
      <c r="C56" s="8">
        <v>30.0</v>
      </c>
      <c r="D56" s="8">
        <v>147.0</v>
      </c>
      <c r="E56" s="10"/>
      <c r="F56" s="27" t="s">
        <v>25</v>
      </c>
      <c r="G56" s="29"/>
      <c r="H56" s="171">
        <v>15.3</v>
      </c>
      <c r="I56" s="172"/>
      <c r="J56" s="196">
        <f t="shared" si="1"/>
        <v>52585.56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46028.0</v>
      </c>
      <c r="B57" s="8" t="s">
        <v>13</v>
      </c>
      <c r="C57" s="8">
        <v>90.0</v>
      </c>
      <c r="D57" s="8">
        <v>102.0</v>
      </c>
      <c r="E57" s="10"/>
      <c r="F57" s="21" t="s">
        <v>185</v>
      </c>
      <c r="G57" s="194">
        <v>46027.0</v>
      </c>
      <c r="H57" s="201"/>
      <c r="I57" s="202">
        <v>402.1</v>
      </c>
      <c r="J57" s="196">
        <f t="shared" si="1"/>
        <v>52987.66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46028.0</v>
      </c>
      <c r="B58" s="8" t="s">
        <v>10</v>
      </c>
      <c r="C58" s="10"/>
      <c r="D58" s="8">
        <v>612.0</v>
      </c>
      <c r="E58" s="10"/>
      <c r="F58" s="27" t="s">
        <v>24</v>
      </c>
      <c r="G58" s="29"/>
      <c r="H58" s="171">
        <v>3.02</v>
      </c>
      <c r="I58" s="172"/>
      <c r="J58" s="14">
        <f t="shared" si="1"/>
        <v>52984.64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46028.0</v>
      </c>
      <c r="B59" s="8" t="s">
        <v>10</v>
      </c>
      <c r="C59" s="10"/>
      <c r="D59" s="8">
        <v>147.0</v>
      </c>
      <c r="E59" s="10"/>
      <c r="F59" s="27" t="s">
        <v>25</v>
      </c>
      <c r="G59" s="29"/>
      <c r="H59" s="171">
        <v>0.48</v>
      </c>
      <c r="I59" s="172"/>
      <c r="J59" s="14">
        <f t="shared" si="1"/>
        <v>52984.16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46028.0</v>
      </c>
      <c r="B60" s="8" t="s">
        <v>13</v>
      </c>
      <c r="C60" s="8">
        <v>10.0</v>
      </c>
      <c r="D60" s="8">
        <v>102.0</v>
      </c>
      <c r="E60" s="10"/>
      <c r="F60" s="23" t="s">
        <v>19</v>
      </c>
      <c r="G60" s="53">
        <v>46027.0</v>
      </c>
      <c r="H60" s="25"/>
      <c r="I60" s="26">
        <v>167000.0</v>
      </c>
      <c r="J60" s="14">
        <f t="shared" si="1"/>
        <v>219984.16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46028.0</v>
      </c>
      <c r="B61" s="8" t="s">
        <v>13</v>
      </c>
      <c r="C61" s="8">
        <v>10.0</v>
      </c>
      <c r="D61" s="8">
        <v>102.0</v>
      </c>
      <c r="E61" s="10"/>
      <c r="F61" s="23" t="s">
        <v>19</v>
      </c>
      <c r="G61" s="53">
        <v>46027.0</v>
      </c>
      <c r="H61" s="25"/>
      <c r="I61" s="26">
        <v>55000.0</v>
      </c>
      <c r="J61" s="14">
        <f t="shared" si="1"/>
        <v>274984.16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46028.0</v>
      </c>
      <c r="B62" s="8" t="s">
        <v>63</v>
      </c>
      <c r="C62" s="10"/>
      <c r="D62" s="8" t="s">
        <v>32</v>
      </c>
      <c r="E62" s="10"/>
      <c r="F62" s="66" t="s">
        <v>374</v>
      </c>
      <c r="G62" s="67"/>
      <c r="H62" s="68"/>
      <c r="I62" s="69">
        <v>400000.0</v>
      </c>
      <c r="J62" s="14">
        <f t="shared" si="1"/>
        <v>674984.16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46028.0</v>
      </c>
      <c r="B63" s="8" t="s">
        <v>31</v>
      </c>
      <c r="C63" s="10"/>
      <c r="D63" s="8" t="s">
        <v>32</v>
      </c>
      <c r="E63" s="10"/>
      <c r="F63" s="37" t="s">
        <v>56</v>
      </c>
      <c r="G63" s="38"/>
      <c r="H63" s="39">
        <v>670000.0</v>
      </c>
      <c r="I63" s="14"/>
      <c r="J63" s="14">
        <f t="shared" si="1"/>
        <v>4984.16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46028.0</v>
      </c>
      <c r="B64" s="8" t="s">
        <v>13</v>
      </c>
      <c r="C64" s="8">
        <v>70.0</v>
      </c>
      <c r="D64" s="8">
        <v>102.0</v>
      </c>
      <c r="E64" s="10"/>
      <c r="F64" s="105" t="s">
        <v>389</v>
      </c>
      <c r="G64" s="106">
        <v>45989.0</v>
      </c>
      <c r="H64" s="107"/>
      <c r="I64" s="108">
        <v>1875.2</v>
      </c>
      <c r="J64" s="14">
        <f t="shared" si="1"/>
        <v>6859.36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46029.0</v>
      </c>
      <c r="B65" s="8" t="s">
        <v>13</v>
      </c>
      <c r="C65" s="8">
        <v>90.0</v>
      </c>
      <c r="D65" s="8">
        <v>102.0</v>
      </c>
      <c r="E65" s="10"/>
      <c r="F65" s="21" t="s">
        <v>185</v>
      </c>
      <c r="G65" s="194">
        <v>46028.0</v>
      </c>
      <c r="H65" s="44"/>
      <c r="I65" s="45">
        <v>1896.0</v>
      </c>
      <c r="J65" s="14">
        <f t="shared" si="1"/>
        <v>8755.36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46029.0</v>
      </c>
      <c r="B66" s="8" t="s">
        <v>10</v>
      </c>
      <c r="C66" s="10"/>
      <c r="D66" s="8">
        <v>612.0</v>
      </c>
      <c r="E66" s="10"/>
      <c r="F66" s="27" t="s">
        <v>24</v>
      </c>
      <c r="G66" s="29"/>
      <c r="H66" s="15">
        <v>14.22</v>
      </c>
      <c r="I66" s="14"/>
      <c r="J66" s="14">
        <f t="shared" si="1"/>
        <v>8741.14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46029.0</v>
      </c>
      <c r="B67" s="8" t="s">
        <v>10</v>
      </c>
      <c r="C67" s="10"/>
      <c r="D67" s="8">
        <v>147.0</v>
      </c>
      <c r="E67" s="10"/>
      <c r="F67" s="27" t="s">
        <v>25</v>
      </c>
      <c r="G67" s="29"/>
      <c r="H67" s="15">
        <v>2.28</v>
      </c>
      <c r="I67" s="14"/>
      <c r="J67" s="14">
        <f t="shared" si="1"/>
        <v>8738.86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46029.0</v>
      </c>
      <c r="B68" s="8" t="s">
        <v>13</v>
      </c>
      <c r="C68" s="8">
        <v>90.0</v>
      </c>
      <c r="D68" s="8">
        <v>102.0</v>
      </c>
      <c r="E68" s="10"/>
      <c r="F68" s="21" t="s">
        <v>185</v>
      </c>
      <c r="G68" s="194">
        <v>46028.0</v>
      </c>
      <c r="H68" s="44"/>
      <c r="I68" s="45">
        <v>560.34</v>
      </c>
      <c r="J68" s="14">
        <f t="shared" si="1"/>
        <v>9299.2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46029.0</v>
      </c>
      <c r="B69" s="8" t="s">
        <v>10</v>
      </c>
      <c r="C69" s="10"/>
      <c r="D69" s="8">
        <v>612.0</v>
      </c>
      <c r="E69" s="10"/>
      <c r="F69" s="27" t="s">
        <v>24</v>
      </c>
      <c r="G69" s="29"/>
      <c r="H69" s="15">
        <v>4.2</v>
      </c>
      <c r="I69" s="14"/>
      <c r="J69" s="14">
        <f t="shared" si="1"/>
        <v>9295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46029.0</v>
      </c>
      <c r="B70" s="8" t="s">
        <v>10</v>
      </c>
      <c r="C70" s="10"/>
      <c r="D70" s="8">
        <v>147.0</v>
      </c>
      <c r="E70" s="10"/>
      <c r="F70" s="27" t="s">
        <v>25</v>
      </c>
      <c r="G70" s="29"/>
      <c r="H70" s="15">
        <v>0.67</v>
      </c>
      <c r="I70" s="14"/>
      <c r="J70" s="14">
        <f t="shared" si="1"/>
        <v>9294.33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46029.0</v>
      </c>
      <c r="B71" s="8" t="s">
        <v>13</v>
      </c>
      <c r="C71" s="8">
        <v>30.0</v>
      </c>
      <c r="D71" s="8">
        <v>102.0</v>
      </c>
      <c r="E71" s="10"/>
      <c r="F71" s="56" t="s">
        <v>41</v>
      </c>
      <c r="G71" s="57">
        <v>45663.0</v>
      </c>
      <c r="H71" s="14"/>
      <c r="I71" s="15">
        <v>19891.47</v>
      </c>
      <c r="J71" s="14">
        <f t="shared" si="1"/>
        <v>29185.8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46029.0</v>
      </c>
      <c r="B72" s="8" t="s">
        <v>10</v>
      </c>
      <c r="C72" s="10"/>
      <c r="D72" s="8">
        <v>612.0</v>
      </c>
      <c r="E72" s="10"/>
      <c r="F72" s="27" t="s">
        <v>24</v>
      </c>
      <c r="G72" s="29"/>
      <c r="H72" s="15">
        <v>149.2</v>
      </c>
      <c r="I72" s="14"/>
      <c r="J72" s="14">
        <f t="shared" si="1"/>
        <v>29036.6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46029.0</v>
      </c>
      <c r="B73" s="8" t="s">
        <v>10</v>
      </c>
      <c r="C73" s="10"/>
      <c r="D73" s="8">
        <v>147.0</v>
      </c>
      <c r="E73" s="10"/>
      <c r="F73" s="27" t="s">
        <v>25</v>
      </c>
      <c r="G73" s="29"/>
      <c r="H73" s="15">
        <v>23.88</v>
      </c>
      <c r="I73" s="14"/>
      <c r="J73" s="14">
        <f t="shared" si="1"/>
        <v>29012.72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46029.0</v>
      </c>
      <c r="B74" s="8" t="s">
        <v>13</v>
      </c>
      <c r="C74" s="8">
        <v>30.0</v>
      </c>
      <c r="D74" s="8">
        <v>102.0</v>
      </c>
      <c r="E74" s="10"/>
      <c r="F74" s="56" t="s">
        <v>41</v>
      </c>
      <c r="G74" s="57">
        <v>45663.0</v>
      </c>
      <c r="H74" s="14"/>
      <c r="I74" s="15">
        <v>14206.07</v>
      </c>
      <c r="J74" s="14">
        <f t="shared" si="1"/>
        <v>43218.79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46029.0</v>
      </c>
      <c r="B75" s="8" t="s">
        <v>10</v>
      </c>
      <c r="C75" s="10"/>
      <c r="D75" s="8">
        <v>612.0</v>
      </c>
      <c r="E75" s="10"/>
      <c r="F75" s="27" t="s">
        <v>24</v>
      </c>
      <c r="G75" s="29"/>
      <c r="H75" s="15">
        <v>106.55</v>
      </c>
      <c r="I75" s="14"/>
      <c r="J75" s="14">
        <f t="shared" si="1"/>
        <v>43112.24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46029.0</v>
      </c>
      <c r="B76" s="8" t="s">
        <v>10</v>
      </c>
      <c r="C76" s="10"/>
      <c r="D76" s="8">
        <v>147.0</v>
      </c>
      <c r="E76" s="10"/>
      <c r="F76" s="27" t="s">
        <v>25</v>
      </c>
      <c r="G76" s="29"/>
      <c r="H76" s="15">
        <v>17.05</v>
      </c>
      <c r="I76" s="14"/>
      <c r="J76" s="14">
        <f t="shared" si="1"/>
        <v>43095.19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46029.0</v>
      </c>
      <c r="B77" s="8" t="s">
        <v>13</v>
      </c>
      <c r="C77" s="8">
        <v>10.0</v>
      </c>
      <c r="D77" s="8">
        <v>102.0</v>
      </c>
      <c r="E77" s="10"/>
      <c r="F77" s="23" t="s">
        <v>37</v>
      </c>
      <c r="G77" s="53">
        <v>46362.0</v>
      </c>
      <c r="H77" s="25"/>
      <c r="I77" s="26">
        <v>179290.0</v>
      </c>
      <c r="J77" s="14">
        <f t="shared" si="1"/>
        <v>222385.19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46029.0</v>
      </c>
      <c r="B78" s="8" t="s">
        <v>13</v>
      </c>
      <c r="C78" s="8">
        <v>10.0</v>
      </c>
      <c r="D78" s="8">
        <v>102.0</v>
      </c>
      <c r="E78" s="10"/>
      <c r="F78" s="146" t="s">
        <v>390</v>
      </c>
      <c r="G78" s="36"/>
      <c r="H78" s="25"/>
      <c r="I78" s="26">
        <v>3000.0</v>
      </c>
      <c r="J78" s="14">
        <f t="shared" si="1"/>
        <v>225385.19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46029.0</v>
      </c>
      <c r="B79" s="8" t="s">
        <v>3</v>
      </c>
      <c r="C79" s="10"/>
      <c r="D79" s="8">
        <v>510.0</v>
      </c>
      <c r="E79" s="32">
        <v>12.0</v>
      </c>
      <c r="F79" s="27" t="s">
        <v>391</v>
      </c>
      <c r="G79" s="29"/>
      <c r="H79" s="15">
        <v>186436.91</v>
      </c>
      <c r="I79" s="14"/>
      <c r="J79" s="14">
        <f t="shared" si="1"/>
        <v>38948.28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46030.0</v>
      </c>
      <c r="B80" s="8" t="s">
        <v>13</v>
      </c>
      <c r="C80" s="8">
        <v>90.0</v>
      </c>
      <c r="D80" s="8">
        <v>102.0</v>
      </c>
      <c r="E80" s="10"/>
      <c r="F80" s="21" t="s">
        <v>185</v>
      </c>
      <c r="G80" s="194">
        <v>46029.0</v>
      </c>
      <c r="H80" s="44"/>
      <c r="I80" s="45">
        <v>1973.51</v>
      </c>
      <c r="J80" s="14">
        <f t="shared" si="1"/>
        <v>40921.79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46030.0</v>
      </c>
      <c r="B81" s="8" t="s">
        <v>10</v>
      </c>
      <c r="C81" s="10"/>
      <c r="D81" s="8">
        <v>612.0</v>
      </c>
      <c r="E81" s="10"/>
      <c r="F81" s="27" t="s">
        <v>24</v>
      </c>
      <c r="G81" s="29"/>
      <c r="H81" s="15">
        <v>27.27</v>
      </c>
      <c r="I81" s="14"/>
      <c r="J81" s="14">
        <f t="shared" si="1"/>
        <v>40894.52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46030.0</v>
      </c>
      <c r="B82" s="8" t="s">
        <v>10</v>
      </c>
      <c r="C82" s="10"/>
      <c r="D82" s="8">
        <v>147.0</v>
      </c>
      <c r="E82" s="10"/>
      <c r="F82" s="27" t="s">
        <v>25</v>
      </c>
      <c r="G82" s="29"/>
      <c r="H82" s="15">
        <v>4.36</v>
      </c>
      <c r="I82" s="14"/>
      <c r="J82" s="14">
        <f t="shared" si="1"/>
        <v>40890.16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46030.0</v>
      </c>
      <c r="B83" s="8" t="s">
        <v>13</v>
      </c>
      <c r="C83" s="8">
        <v>10.0</v>
      </c>
      <c r="D83" s="8">
        <v>102.0</v>
      </c>
      <c r="E83" s="10"/>
      <c r="F83" s="23" t="s">
        <v>19</v>
      </c>
      <c r="G83" s="36"/>
      <c r="H83" s="25"/>
      <c r="I83" s="26">
        <v>20.1</v>
      </c>
      <c r="J83" s="14">
        <f t="shared" si="1"/>
        <v>40910.26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46030.0</v>
      </c>
      <c r="B84" s="8" t="s">
        <v>10</v>
      </c>
      <c r="C84" s="10"/>
      <c r="D84" s="8">
        <v>612.0</v>
      </c>
      <c r="E84" s="10"/>
      <c r="F84" s="27" t="s">
        <v>24</v>
      </c>
      <c r="G84" s="29"/>
      <c r="H84" s="15">
        <v>0.15</v>
      </c>
      <c r="I84" s="14"/>
      <c r="J84" s="14">
        <f t="shared" si="1"/>
        <v>40910.11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46030.0</v>
      </c>
      <c r="B85" s="8" t="s">
        <v>10</v>
      </c>
      <c r="C85" s="10"/>
      <c r="D85" s="8">
        <v>147.0</v>
      </c>
      <c r="E85" s="10"/>
      <c r="F85" s="27" t="s">
        <v>25</v>
      </c>
      <c r="G85" s="29"/>
      <c r="H85" s="15">
        <v>0.02</v>
      </c>
      <c r="I85" s="14"/>
      <c r="J85" s="14">
        <f t="shared" si="1"/>
        <v>40910.09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46030.0</v>
      </c>
      <c r="B86" s="8" t="s">
        <v>13</v>
      </c>
      <c r="C86" s="8">
        <v>30.0</v>
      </c>
      <c r="D86" s="8">
        <v>102.0</v>
      </c>
      <c r="E86" s="10"/>
      <c r="F86" s="56" t="s">
        <v>41</v>
      </c>
      <c r="G86" s="57">
        <v>46029.0</v>
      </c>
      <c r="H86" s="14"/>
      <c r="I86" s="15">
        <v>13353.23</v>
      </c>
      <c r="J86" s="14">
        <f t="shared" si="1"/>
        <v>54263.32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46030.0</v>
      </c>
      <c r="B87" s="8" t="s">
        <v>10</v>
      </c>
      <c r="C87" s="10"/>
      <c r="D87" s="8">
        <v>612.0</v>
      </c>
      <c r="E87" s="10"/>
      <c r="F87" s="27" t="s">
        <v>24</v>
      </c>
      <c r="G87" s="29"/>
      <c r="H87" s="15">
        <v>100.16</v>
      </c>
      <c r="I87" s="14"/>
      <c r="J87" s="14">
        <f t="shared" si="1"/>
        <v>54163.16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46030.0</v>
      </c>
      <c r="B88" s="8" t="s">
        <v>10</v>
      </c>
      <c r="C88" s="10"/>
      <c r="D88" s="8">
        <v>147.0</v>
      </c>
      <c r="E88" s="10"/>
      <c r="F88" s="27" t="s">
        <v>25</v>
      </c>
      <c r="G88" s="29"/>
      <c r="H88" s="15">
        <v>16.01</v>
      </c>
      <c r="I88" s="14"/>
      <c r="J88" s="14">
        <f t="shared" si="1"/>
        <v>54147.15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46030.0</v>
      </c>
      <c r="B89" s="8" t="s">
        <v>13</v>
      </c>
      <c r="C89" s="8">
        <v>30.0</v>
      </c>
      <c r="D89" s="8">
        <v>102.0</v>
      </c>
      <c r="E89" s="10"/>
      <c r="F89" s="56" t="s">
        <v>41</v>
      </c>
      <c r="G89" s="57">
        <v>46029.0</v>
      </c>
      <c r="H89" s="14"/>
      <c r="I89" s="15">
        <v>11810.02</v>
      </c>
      <c r="J89" s="14">
        <f t="shared" si="1"/>
        <v>65957.17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46030.0</v>
      </c>
      <c r="B90" s="8" t="s">
        <v>10</v>
      </c>
      <c r="C90" s="10"/>
      <c r="D90" s="8">
        <v>612.0</v>
      </c>
      <c r="E90" s="10"/>
      <c r="F90" s="27" t="s">
        <v>24</v>
      </c>
      <c r="G90" s="29"/>
      <c r="H90" s="15">
        <v>88.58</v>
      </c>
      <c r="I90" s="14"/>
      <c r="J90" s="14">
        <f t="shared" si="1"/>
        <v>65868.59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46030.0</v>
      </c>
      <c r="B91" s="8" t="s">
        <v>10</v>
      </c>
      <c r="C91" s="10"/>
      <c r="D91" s="8">
        <v>147.0</v>
      </c>
      <c r="E91" s="10"/>
      <c r="F91" s="27" t="s">
        <v>25</v>
      </c>
      <c r="G91" s="29"/>
      <c r="H91" s="15">
        <v>14.17</v>
      </c>
      <c r="I91" s="14"/>
      <c r="J91" s="14">
        <f t="shared" si="1"/>
        <v>65854.42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46030.0</v>
      </c>
      <c r="B92" s="8" t="s">
        <v>13</v>
      </c>
      <c r="C92" s="8">
        <v>10.0</v>
      </c>
      <c r="D92" s="8">
        <v>102.0</v>
      </c>
      <c r="E92" s="10"/>
      <c r="F92" s="23" t="s">
        <v>80</v>
      </c>
      <c r="G92" s="53">
        <v>6706956.0</v>
      </c>
      <c r="H92" s="25"/>
      <c r="I92" s="26">
        <v>70000.0</v>
      </c>
      <c r="J92" s="14">
        <f t="shared" si="1"/>
        <v>135854.42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46030.0</v>
      </c>
      <c r="B93" s="8" t="s">
        <v>13</v>
      </c>
      <c r="C93" s="8">
        <v>10.0</v>
      </c>
      <c r="D93" s="8">
        <v>102.0</v>
      </c>
      <c r="E93" s="10"/>
      <c r="F93" s="23" t="s">
        <v>80</v>
      </c>
      <c r="G93" s="53">
        <v>46029.0</v>
      </c>
      <c r="H93" s="25"/>
      <c r="I93" s="26">
        <v>92210.0</v>
      </c>
      <c r="J93" s="14">
        <f t="shared" si="1"/>
        <v>228064.42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46031.0</v>
      </c>
      <c r="B94" s="8" t="s">
        <v>13</v>
      </c>
      <c r="C94" s="8">
        <v>90.0</v>
      </c>
      <c r="D94" s="8">
        <v>102.0</v>
      </c>
      <c r="E94" s="10"/>
      <c r="F94" s="21" t="s">
        <v>185</v>
      </c>
      <c r="G94" s="194">
        <v>46030.0</v>
      </c>
      <c r="H94" s="44"/>
      <c r="I94" s="45">
        <v>1050.48</v>
      </c>
      <c r="J94" s="14">
        <f t="shared" si="1"/>
        <v>229114.9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46031.0</v>
      </c>
      <c r="B95" s="8" t="s">
        <v>10</v>
      </c>
      <c r="C95" s="10"/>
      <c r="D95" s="8">
        <v>612.0</v>
      </c>
      <c r="E95" s="10"/>
      <c r="F95" s="27" t="s">
        <v>24</v>
      </c>
      <c r="G95" s="29"/>
      <c r="H95" s="15">
        <v>7.88</v>
      </c>
      <c r="I95" s="14"/>
      <c r="J95" s="14">
        <f t="shared" si="1"/>
        <v>229107.02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46031.0</v>
      </c>
      <c r="B96" s="8" t="s">
        <v>10</v>
      </c>
      <c r="C96" s="10"/>
      <c r="D96" s="8">
        <v>147.0</v>
      </c>
      <c r="E96" s="10"/>
      <c r="F96" s="27" t="s">
        <v>25</v>
      </c>
      <c r="G96" s="29"/>
      <c r="H96" s="15">
        <v>1.26</v>
      </c>
      <c r="I96" s="14"/>
      <c r="J96" s="14">
        <f t="shared" si="1"/>
        <v>229105.76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46031.0</v>
      </c>
      <c r="B97" s="8" t="s">
        <v>13</v>
      </c>
      <c r="C97" s="8">
        <v>90.0</v>
      </c>
      <c r="D97" s="8">
        <v>102.0</v>
      </c>
      <c r="E97" s="10"/>
      <c r="F97" s="21" t="s">
        <v>185</v>
      </c>
      <c r="G97" s="194">
        <v>46030.0</v>
      </c>
      <c r="H97" s="44"/>
      <c r="I97" s="45">
        <v>191.71</v>
      </c>
      <c r="J97" s="14">
        <f t="shared" si="1"/>
        <v>229297.47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46031.0</v>
      </c>
      <c r="B98" s="8" t="s">
        <v>10</v>
      </c>
      <c r="C98" s="10"/>
      <c r="D98" s="8">
        <v>612.0</v>
      </c>
      <c r="E98" s="10"/>
      <c r="F98" s="27" t="s">
        <v>24</v>
      </c>
      <c r="G98" s="29"/>
      <c r="H98" s="15">
        <v>1.44</v>
      </c>
      <c r="I98" s="14"/>
      <c r="J98" s="14">
        <f t="shared" si="1"/>
        <v>229296.03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46031.0</v>
      </c>
      <c r="B99" s="8" t="s">
        <v>10</v>
      </c>
      <c r="C99" s="10"/>
      <c r="D99" s="8">
        <v>147.0</v>
      </c>
      <c r="E99" s="10"/>
      <c r="F99" s="27" t="s">
        <v>25</v>
      </c>
      <c r="G99" s="29"/>
      <c r="H99" s="15">
        <v>0.23</v>
      </c>
      <c r="I99" s="14"/>
      <c r="J99" s="14">
        <f t="shared" si="1"/>
        <v>229295.8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46031.0</v>
      </c>
      <c r="B100" s="8" t="s">
        <v>13</v>
      </c>
      <c r="C100" s="8">
        <v>30.0</v>
      </c>
      <c r="D100" s="8">
        <v>102.0</v>
      </c>
      <c r="E100" s="10"/>
      <c r="F100" s="56" t="s">
        <v>41</v>
      </c>
      <c r="G100" s="57">
        <v>46030.0</v>
      </c>
      <c r="H100" s="14"/>
      <c r="I100" s="15">
        <v>14610.59</v>
      </c>
      <c r="J100" s="14">
        <f t="shared" si="1"/>
        <v>243906.39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46031.0</v>
      </c>
      <c r="B101" s="8" t="s">
        <v>10</v>
      </c>
      <c r="C101" s="10"/>
      <c r="D101" s="8">
        <v>612.0</v>
      </c>
      <c r="E101" s="10"/>
      <c r="F101" s="27" t="s">
        <v>24</v>
      </c>
      <c r="G101" s="29"/>
      <c r="H101" s="15">
        <v>126.46</v>
      </c>
      <c r="I101" s="14"/>
      <c r="J101" s="14">
        <f t="shared" si="1"/>
        <v>243779.93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46031.0</v>
      </c>
      <c r="B102" s="8" t="s">
        <v>10</v>
      </c>
      <c r="C102" s="10"/>
      <c r="D102" s="8">
        <v>147.0</v>
      </c>
      <c r="E102" s="10"/>
      <c r="F102" s="27" t="s">
        <v>25</v>
      </c>
      <c r="G102" s="29"/>
      <c r="H102" s="15">
        <v>20.23</v>
      </c>
      <c r="I102" s="14"/>
      <c r="J102" s="14">
        <f t="shared" si="1"/>
        <v>243759.7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46031.0</v>
      </c>
      <c r="B103" s="8" t="s">
        <v>13</v>
      </c>
      <c r="C103" s="8">
        <v>30.0</v>
      </c>
      <c r="D103" s="8">
        <v>102.0</v>
      </c>
      <c r="E103" s="10"/>
      <c r="F103" s="56" t="s">
        <v>41</v>
      </c>
      <c r="G103" s="57">
        <v>46030.0</v>
      </c>
      <c r="H103" s="14"/>
      <c r="I103" s="15">
        <v>8590.28</v>
      </c>
      <c r="J103" s="14">
        <f t="shared" si="1"/>
        <v>252349.98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46031.0</v>
      </c>
      <c r="B104" s="8" t="s">
        <v>10</v>
      </c>
      <c r="C104" s="10"/>
      <c r="D104" s="8">
        <v>612.0</v>
      </c>
      <c r="E104" s="10"/>
      <c r="F104" s="27" t="s">
        <v>24</v>
      </c>
      <c r="G104" s="29"/>
      <c r="H104" s="15">
        <v>64.44</v>
      </c>
      <c r="I104" s="14"/>
      <c r="J104" s="14">
        <f t="shared" si="1"/>
        <v>252285.54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46031.0</v>
      </c>
      <c r="B105" s="8" t="s">
        <v>10</v>
      </c>
      <c r="C105" s="10"/>
      <c r="D105" s="8">
        <v>147.0</v>
      </c>
      <c r="E105" s="10"/>
      <c r="F105" s="27" t="s">
        <v>25</v>
      </c>
      <c r="G105" s="29"/>
      <c r="H105" s="15">
        <v>10.3</v>
      </c>
      <c r="I105" s="14"/>
      <c r="J105" s="14">
        <f t="shared" si="1"/>
        <v>252275.24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46031.0</v>
      </c>
      <c r="B106" s="8" t="s">
        <v>63</v>
      </c>
      <c r="C106" s="10"/>
      <c r="D106" s="8" t="s">
        <v>32</v>
      </c>
      <c r="E106" s="10"/>
      <c r="F106" s="66" t="s">
        <v>392</v>
      </c>
      <c r="G106" s="67"/>
      <c r="H106" s="68"/>
      <c r="I106" s="69">
        <v>100000.0</v>
      </c>
      <c r="J106" s="14">
        <f t="shared" si="1"/>
        <v>352275.24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46031.0</v>
      </c>
      <c r="B107" s="8" t="s">
        <v>13</v>
      </c>
      <c r="C107" s="8">
        <v>10.0</v>
      </c>
      <c r="D107" s="8">
        <v>102.0</v>
      </c>
      <c r="E107" s="10"/>
      <c r="F107" s="23" t="s">
        <v>19</v>
      </c>
      <c r="G107" s="53">
        <v>46030.0</v>
      </c>
      <c r="H107" s="25"/>
      <c r="I107" s="26">
        <v>114090.0</v>
      </c>
      <c r="J107" s="14">
        <f t="shared" si="1"/>
        <v>466365.24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46031.0</v>
      </c>
      <c r="B108" s="8" t="s">
        <v>10</v>
      </c>
      <c r="C108" s="10"/>
      <c r="D108" s="8">
        <v>610.0</v>
      </c>
      <c r="E108" s="32">
        <v>13.0</v>
      </c>
      <c r="F108" s="27" t="s">
        <v>393</v>
      </c>
      <c r="G108" s="29"/>
      <c r="H108" s="15">
        <v>24830.2</v>
      </c>
      <c r="I108" s="14"/>
      <c r="J108" s="14">
        <f t="shared" si="1"/>
        <v>441535.04</v>
      </c>
      <c r="K108" s="6"/>
      <c r="L108" s="6"/>
      <c r="M108" s="27">
        <v>10.0</v>
      </c>
      <c r="N108" s="15">
        <v>191.28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46031.0</v>
      </c>
      <c r="B109" s="8" t="s">
        <v>10</v>
      </c>
      <c r="C109" s="10"/>
      <c r="D109" s="8">
        <v>610.0</v>
      </c>
      <c r="E109" s="32">
        <v>14.0</v>
      </c>
      <c r="F109" s="27" t="s">
        <v>394</v>
      </c>
      <c r="G109" s="29"/>
      <c r="H109" s="15">
        <v>8625.4</v>
      </c>
      <c r="I109" s="14"/>
      <c r="J109" s="14">
        <f t="shared" si="1"/>
        <v>432909.64</v>
      </c>
      <c r="K109" s="6"/>
      <c r="L109" s="6"/>
      <c r="M109" s="27">
        <v>10.0</v>
      </c>
      <c r="N109" s="15">
        <v>107.28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46031.0</v>
      </c>
      <c r="B110" s="8" t="s">
        <v>10</v>
      </c>
      <c r="C110" s="10"/>
      <c r="D110" s="8">
        <v>610.0</v>
      </c>
      <c r="E110" s="32">
        <v>15.0</v>
      </c>
      <c r="F110" s="27" t="s">
        <v>395</v>
      </c>
      <c r="G110" s="29"/>
      <c r="H110" s="15">
        <v>3958.6</v>
      </c>
      <c r="I110" s="14"/>
      <c r="J110" s="14">
        <f t="shared" si="1"/>
        <v>428951.04</v>
      </c>
      <c r="K110" s="6"/>
      <c r="L110" s="6"/>
      <c r="M110" s="27"/>
      <c r="N110" s="1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46031.0</v>
      </c>
      <c r="B111" s="8" t="s">
        <v>10</v>
      </c>
      <c r="C111" s="10"/>
      <c r="D111" s="8">
        <v>610.0</v>
      </c>
      <c r="E111" s="32">
        <v>16.0</v>
      </c>
      <c r="F111" s="27" t="s">
        <v>396</v>
      </c>
      <c r="G111" s="29"/>
      <c r="H111" s="15">
        <v>63336.2</v>
      </c>
      <c r="I111" s="14"/>
      <c r="J111" s="14">
        <f t="shared" si="1"/>
        <v>365614.84</v>
      </c>
      <c r="K111" s="6"/>
      <c r="L111" s="6"/>
      <c r="M111" s="27"/>
      <c r="N111" s="1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46031.0</v>
      </c>
      <c r="B112" s="8" t="s">
        <v>10</v>
      </c>
      <c r="C112" s="10"/>
      <c r="D112" s="8">
        <v>610.0</v>
      </c>
      <c r="E112" s="32">
        <v>17.0</v>
      </c>
      <c r="F112" s="27" t="s">
        <v>397</v>
      </c>
      <c r="G112" s="29"/>
      <c r="H112" s="15">
        <v>25023.2</v>
      </c>
      <c r="I112" s="14"/>
      <c r="J112" s="14">
        <f t="shared" si="1"/>
        <v>340591.64</v>
      </c>
      <c r="K112" s="6"/>
      <c r="L112" s="6"/>
      <c r="M112" s="27"/>
      <c r="N112" s="1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46031.0</v>
      </c>
      <c r="B113" s="8" t="s">
        <v>10</v>
      </c>
      <c r="C113" s="10"/>
      <c r="D113" s="8">
        <v>610.0</v>
      </c>
      <c r="E113" s="32">
        <v>18.0</v>
      </c>
      <c r="F113" s="27" t="s">
        <v>398</v>
      </c>
      <c r="G113" s="29"/>
      <c r="H113" s="15">
        <v>35953.2</v>
      </c>
      <c r="I113" s="14"/>
      <c r="J113" s="14">
        <f t="shared" si="1"/>
        <v>304638.44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46031.0</v>
      </c>
      <c r="B114" s="8" t="s">
        <v>10</v>
      </c>
      <c r="C114" s="10"/>
      <c r="D114" s="8">
        <v>610.0</v>
      </c>
      <c r="E114" s="32">
        <v>19.0</v>
      </c>
      <c r="F114" s="27" t="s">
        <v>399</v>
      </c>
      <c r="G114" s="29"/>
      <c r="H114" s="15">
        <v>49536.4</v>
      </c>
      <c r="I114" s="14"/>
      <c r="J114" s="14">
        <f t="shared" si="1"/>
        <v>255102.04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46031.0</v>
      </c>
      <c r="B115" s="8" t="s">
        <v>10</v>
      </c>
      <c r="C115" s="10"/>
      <c r="D115" s="8">
        <v>610.0</v>
      </c>
      <c r="E115" s="32">
        <v>20.0</v>
      </c>
      <c r="F115" s="27" t="s">
        <v>400</v>
      </c>
      <c r="G115" s="29"/>
      <c r="H115" s="15">
        <v>7405.6</v>
      </c>
      <c r="I115" s="14"/>
      <c r="J115" s="14">
        <f t="shared" si="1"/>
        <v>247696.44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46031.0</v>
      </c>
      <c r="B116" s="8" t="s">
        <v>10</v>
      </c>
      <c r="C116" s="10"/>
      <c r="D116" s="8">
        <v>610.0</v>
      </c>
      <c r="E116" s="32">
        <v>21.0</v>
      </c>
      <c r="F116" s="27" t="s">
        <v>401</v>
      </c>
      <c r="G116" s="29"/>
      <c r="H116" s="15">
        <v>61027.2</v>
      </c>
      <c r="I116" s="14"/>
      <c r="J116" s="14">
        <f t="shared" si="1"/>
        <v>186669.24</v>
      </c>
      <c r="K116" s="6"/>
      <c r="L116" s="6"/>
      <c r="M116" s="6"/>
      <c r="N116" s="6"/>
      <c r="O116" s="6"/>
      <c r="P116" s="27">
        <v>9.0</v>
      </c>
      <c r="Q116" s="27">
        <v>702.62</v>
      </c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46031.0</v>
      </c>
      <c r="B117" s="8" t="s">
        <v>10</v>
      </c>
      <c r="C117" s="10"/>
      <c r="D117" s="8">
        <v>610.0</v>
      </c>
      <c r="E117" s="32">
        <v>22.0</v>
      </c>
      <c r="F117" s="27" t="s">
        <v>402</v>
      </c>
      <c r="G117" s="29"/>
      <c r="H117" s="15">
        <v>31901.4</v>
      </c>
      <c r="I117" s="14"/>
      <c r="J117" s="14">
        <f t="shared" si="1"/>
        <v>154767.84</v>
      </c>
      <c r="K117" s="6"/>
      <c r="L117" s="6"/>
      <c r="M117" s="6"/>
      <c r="N117" s="6"/>
      <c r="O117" s="6"/>
      <c r="P117" s="27">
        <v>10.0</v>
      </c>
      <c r="Q117" s="27">
        <v>298.56</v>
      </c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46031.0</v>
      </c>
      <c r="B118" s="8" t="s">
        <v>63</v>
      </c>
      <c r="C118" s="10"/>
      <c r="D118" s="8" t="s">
        <v>32</v>
      </c>
      <c r="E118" s="10"/>
      <c r="F118" s="66" t="s">
        <v>374</v>
      </c>
      <c r="G118" s="67"/>
      <c r="H118" s="68"/>
      <c r="I118" s="69">
        <v>200000.0</v>
      </c>
      <c r="J118" s="14">
        <f t="shared" si="1"/>
        <v>354767.84</v>
      </c>
      <c r="K118" s="6"/>
      <c r="L118" s="6"/>
      <c r="M118" s="6"/>
      <c r="N118" s="6"/>
      <c r="O118" s="6"/>
      <c r="P118" s="27"/>
      <c r="Q118" s="27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46031.0</v>
      </c>
      <c r="B119" s="8" t="s">
        <v>10</v>
      </c>
      <c r="C119" s="10"/>
      <c r="D119" s="8">
        <v>610.0</v>
      </c>
      <c r="E119" s="32">
        <v>23.0</v>
      </c>
      <c r="F119" s="27" t="s">
        <v>107</v>
      </c>
      <c r="G119" s="29"/>
      <c r="H119" s="15">
        <v>305968.02</v>
      </c>
      <c r="I119" s="14"/>
      <c r="J119" s="14">
        <f t="shared" si="1"/>
        <v>48799.82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46031.0</v>
      </c>
      <c r="B120" s="8" t="s">
        <v>13</v>
      </c>
      <c r="C120" s="8">
        <v>10.0</v>
      </c>
      <c r="D120" s="8">
        <v>102.0</v>
      </c>
      <c r="E120" s="10"/>
      <c r="F120" s="23" t="s">
        <v>19</v>
      </c>
      <c r="G120" s="36"/>
      <c r="H120" s="25"/>
      <c r="I120" s="26">
        <v>2197.67</v>
      </c>
      <c r="J120" s="14">
        <f t="shared" si="1"/>
        <v>50997.49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46034.0</v>
      </c>
      <c r="B121" s="8" t="s">
        <v>13</v>
      </c>
      <c r="C121" s="8">
        <v>10.0</v>
      </c>
      <c r="D121" s="8">
        <v>102.0</v>
      </c>
      <c r="E121" s="10"/>
      <c r="F121" s="23" t="s">
        <v>19</v>
      </c>
      <c r="G121" s="36"/>
      <c r="H121" s="25"/>
      <c r="I121" s="26">
        <v>691.02</v>
      </c>
      <c r="J121" s="14">
        <f t="shared" si="1"/>
        <v>51688.51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46034.0</v>
      </c>
      <c r="B122" s="8" t="s">
        <v>10</v>
      </c>
      <c r="C122" s="10"/>
      <c r="D122" s="8">
        <v>612.0</v>
      </c>
      <c r="E122" s="10"/>
      <c r="F122" s="27" t="s">
        <v>24</v>
      </c>
      <c r="G122" s="29"/>
      <c r="H122" s="15">
        <v>5.18</v>
      </c>
      <c r="I122" s="14"/>
      <c r="J122" s="14">
        <f t="shared" si="1"/>
        <v>51683.33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46034.0</v>
      </c>
      <c r="B123" s="8" t="s">
        <v>10</v>
      </c>
      <c r="C123" s="10"/>
      <c r="D123" s="8">
        <v>147.0</v>
      </c>
      <c r="E123" s="10"/>
      <c r="F123" s="27" t="s">
        <v>25</v>
      </c>
      <c r="G123" s="29"/>
      <c r="H123" s="15">
        <v>0.83</v>
      </c>
      <c r="I123" s="14"/>
      <c r="J123" s="14">
        <f t="shared" si="1"/>
        <v>51682.5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46034.0</v>
      </c>
      <c r="B124" s="8" t="s">
        <v>13</v>
      </c>
      <c r="C124" s="8">
        <v>10.0</v>
      </c>
      <c r="D124" s="8">
        <v>102.0</v>
      </c>
      <c r="E124" s="10"/>
      <c r="F124" s="23" t="s">
        <v>19</v>
      </c>
      <c r="G124" s="36"/>
      <c r="H124" s="25"/>
      <c r="I124" s="26">
        <v>255.61</v>
      </c>
      <c r="J124" s="14">
        <f t="shared" si="1"/>
        <v>51938.11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46034.0</v>
      </c>
      <c r="B125" s="8" t="s">
        <v>10</v>
      </c>
      <c r="C125" s="10"/>
      <c r="D125" s="8">
        <v>612.0</v>
      </c>
      <c r="E125" s="10"/>
      <c r="F125" s="27" t="s">
        <v>24</v>
      </c>
      <c r="G125" s="29"/>
      <c r="H125" s="15">
        <v>7.0</v>
      </c>
      <c r="I125" s="14"/>
      <c r="J125" s="14">
        <f t="shared" si="1"/>
        <v>51931.11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46034.0</v>
      </c>
      <c r="B126" s="8" t="s">
        <v>10</v>
      </c>
      <c r="C126" s="10"/>
      <c r="D126" s="8">
        <v>147.0</v>
      </c>
      <c r="E126" s="10"/>
      <c r="F126" s="27" t="s">
        <v>25</v>
      </c>
      <c r="G126" s="29"/>
      <c r="H126" s="15">
        <v>1.12</v>
      </c>
      <c r="I126" s="14"/>
      <c r="J126" s="14">
        <f t="shared" si="1"/>
        <v>51929.99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46034.0</v>
      </c>
      <c r="B127" s="8" t="s">
        <v>13</v>
      </c>
      <c r="C127" s="8">
        <v>30.0</v>
      </c>
      <c r="D127" s="8">
        <v>102.0</v>
      </c>
      <c r="E127" s="10"/>
      <c r="F127" s="56" t="s">
        <v>41</v>
      </c>
      <c r="G127" s="195" t="s">
        <v>403</v>
      </c>
      <c r="H127" s="14"/>
      <c r="I127" s="15">
        <v>44408.42</v>
      </c>
      <c r="J127" s="14">
        <f t="shared" si="1"/>
        <v>96338.41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46034.0</v>
      </c>
      <c r="B128" s="8" t="s">
        <v>10</v>
      </c>
      <c r="C128" s="10"/>
      <c r="D128" s="8">
        <v>612.0</v>
      </c>
      <c r="E128" s="10"/>
      <c r="F128" s="27" t="s">
        <v>24</v>
      </c>
      <c r="G128" s="29"/>
      <c r="H128" s="15">
        <v>400.91</v>
      </c>
      <c r="I128" s="14"/>
      <c r="J128" s="14">
        <f t="shared" si="1"/>
        <v>95937.5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46034.0</v>
      </c>
      <c r="B129" s="8" t="s">
        <v>10</v>
      </c>
      <c r="C129" s="10"/>
      <c r="D129" s="8">
        <v>147.0</v>
      </c>
      <c r="E129" s="10"/>
      <c r="F129" s="27" t="s">
        <v>25</v>
      </c>
      <c r="G129" s="29"/>
      <c r="H129" s="15">
        <v>64.15</v>
      </c>
      <c r="I129" s="14"/>
      <c r="J129" s="14">
        <f t="shared" si="1"/>
        <v>95873.35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46034.0</v>
      </c>
      <c r="B130" s="8" t="s">
        <v>13</v>
      </c>
      <c r="C130" s="8">
        <v>30.0</v>
      </c>
      <c r="D130" s="8">
        <v>102.0</v>
      </c>
      <c r="E130" s="10"/>
      <c r="F130" s="56" t="s">
        <v>41</v>
      </c>
      <c r="G130" s="195" t="s">
        <v>403</v>
      </c>
      <c r="H130" s="14"/>
      <c r="I130" s="15">
        <v>26309.98</v>
      </c>
      <c r="J130" s="14">
        <f t="shared" si="1"/>
        <v>122183.33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46034.0</v>
      </c>
      <c r="B131" s="8" t="s">
        <v>10</v>
      </c>
      <c r="C131" s="10"/>
      <c r="D131" s="8">
        <v>612.0</v>
      </c>
      <c r="E131" s="10"/>
      <c r="F131" s="27" t="s">
        <v>24</v>
      </c>
      <c r="G131" s="29"/>
      <c r="H131" s="15">
        <v>197.36</v>
      </c>
      <c r="I131" s="14"/>
      <c r="J131" s="14">
        <f t="shared" si="1"/>
        <v>121985.97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46034.0</v>
      </c>
      <c r="B132" s="8" t="s">
        <v>10</v>
      </c>
      <c r="C132" s="10"/>
      <c r="D132" s="8">
        <v>147.0</v>
      </c>
      <c r="E132" s="10"/>
      <c r="F132" s="27" t="s">
        <v>25</v>
      </c>
      <c r="G132" s="29"/>
      <c r="H132" s="15">
        <v>31.55</v>
      </c>
      <c r="I132" s="14"/>
      <c r="J132" s="14">
        <f t="shared" si="1"/>
        <v>121954.42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46034.0</v>
      </c>
      <c r="B133" s="8" t="s">
        <v>13</v>
      </c>
      <c r="C133" s="8">
        <v>30.0</v>
      </c>
      <c r="D133" s="8">
        <v>102.0</v>
      </c>
      <c r="E133" s="10"/>
      <c r="F133" s="56" t="s">
        <v>41</v>
      </c>
      <c r="G133" s="57">
        <v>46033.0</v>
      </c>
      <c r="H133" s="14"/>
      <c r="I133" s="15">
        <v>20946.41</v>
      </c>
      <c r="J133" s="14">
        <f t="shared" si="1"/>
        <v>142900.83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46034.0</v>
      </c>
      <c r="B134" s="8" t="s">
        <v>10</v>
      </c>
      <c r="C134" s="10"/>
      <c r="D134" s="8">
        <v>612.0</v>
      </c>
      <c r="E134" s="10"/>
      <c r="F134" s="27" t="s">
        <v>24</v>
      </c>
      <c r="G134" s="29"/>
      <c r="H134" s="15">
        <v>157.09</v>
      </c>
      <c r="I134" s="14"/>
      <c r="J134" s="14">
        <f t="shared" si="1"/>
        <v>142743.74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46034.0</v>
      </c>
      <c r="B135" s="8" t="s">
        <v>10</v>
      </c>
      <c r="C135" s="10"/>
      <c r="D135" s="8">
        <v>147.0</v>
      </c>
      <c r="E135" s="10"/>
      <c r="F135" s="27" t="s">
        <v>25</v>
      </c>
      <c r="G135" s="29"/>
      <c r="H135" s="15">
        <v>25.11</v>
      </c>
      <c r="I135" s="14"/>
      <c r="J135" s="14">
        <f t="shared" si="1"/>
        <v>142718.63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46034.0</v>
      </c>
      <c r="B136" s="8" t="s">
        <v>13</v>
      </c>
      <c r="C136" s="8">
        <v>30.0</v>
      </c>
      <c r="D136" s="8">
        <v>102.0</v>
      </c>
      <c r="E136" s="10"/>
      <c r="F136" s="56" t="s">
        <v>41</v>
      </c>
      <c r="G136" s="57">
        <v>46033.0</v>
      </c>
      <c r="H136" s="14"/>
      <c r="I136" s="15">
        <v>7027.48</v>
      </c>
      <c r="J136" s="14">
        <f t="shared" si="1"/>
        <v>149746.11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46034.0</v>
      </c>
      <c r="B137" s="8" t="s">
        <v>10</v>
      </c>
      <c r="C137" s="10"/>
      <c r="D137" s="8">
        <v>612.0</v>
      </c>
      <c r="E137" s="10"/>
      <c r="F137" s="27" t="s">
        <v>24</v>
      </c>
      <c r="G137" s="29"/>
      <c r="H137" s="15">
        <v>52.71</v>
      </c>
      <c r="I137" s="14"/>
      <c r="J137" s="14">
        <f t="shared" si="1"/>
        <v>149693.4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46034.0</v>
      </c>
      <c r="B138" s="8" t="s">
        <v>10</v>
      </c>
      <c r="C138" s="10"/>
      <c r="D138" s="8">
        <v>147.0</v>
      </c>
      <c r="E138" s="10"/>
      <c r="F138" s="27" t="s">
        <v>25</v>
      </c>
      <c r="G138" s="29"/>
      <c r="H138" s="15">
        <v>8.43</v>
      </c>
      <c r="I138" s="14"/>
      <c r="J138" s="14">
        <f t="shared" si="1"/>
        <v>149684.97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46034.0</v>
      </c>
      <c r="B139" s="8" t="s">
        <v>31</v>
      </c>
      <c r="C139" s="10"/>
      <c r="D139" s="8" t="s">
        <v>32</v>
      </c>
      <c r="E139" s="10"/>
      <c r="F139" s="66" t="s">
        <v>374</v>
      </c>
      <c r="G139" s="67"/>
      <c r="H139" s="69">
        <v>100000.0</v>
      </c>
      <c r="I139" s="14"/>
      <c r="J139" s="14">
        <f t="shared" si="1"/>
        <v>49684.97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46034.0</v>
      </c>
      <c r="B140" s="8" t="s">
        <v>31</v>
      </c>
      <c r="C140" s="10"/>
      <c r="D140" s="8" t="s">
        <v>32</v>
      </c>
      <c r="E140" s="10"/>
      <c r="F140" s="66" t="s">
        <v>374</v>
      </c>
      <c r="G140" s="67"/>
      <c r="H140" s="69">
        <v>20000.0</v>
      </c>
      <c r="I140" s="14"/>
      <c r="J140" s="14">
        <f t="shared" si="1"/>
        <v>29684.97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46035.0</v>
      </c>
      <c r="B141" s="8" t="s">
        <v>13</v>
      </c>
      <c r="C141" s="8">
        <v>30.0</v>
      </c>
      <c r="D141" s="8">
        <v>102.0</v>
      </c>
      <c r="E141" s="10"/>
      <c r="F141" s="56" t="s">
        <v>41</v>
      </c>
      <c r="G141" s="57">
        <v>46034.0</v>
      </c>
      <c r="H141" s="14"/>
      <c r="I141" s="15">
        <v>2131.84</v>
      </c>
      <c r="J141" s="14">
        <f t="shared" si="1"/>
        <v>31816.81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46035.0</v>
      </c>
      <c r="B142" s="8" t="s">
        <v>10</v>
      </c>
      <c r="C142" s="10"/>
      <c r="D142" s="8">
        <v>612.0</v>
      </c>
      <c r="E142" s="10"/>
      <c r="F142" s="27" t="s">
        <v>24</v>
      </c>
      <c r="G142" s="29"/>
      <c r="H142" s="15">
        <v>15.99</v>
      </c>
      <c r="I142" s="14"/>
      <c r="J142" s="14">
        <f t="shared" si="1"/>
        <v>31800.82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46035.0</v>
      </c>
      <c r="B143" s="8" t="s">
        <v>10</v>
      </c>
      <c r="C143" s="10"/>
      <c r="D143" s="8">
        <v>147.0</v>
      </c>
      <c r="E143" s="10"/>
      <c r="F143" s="27" t="s">
        <v>25</v>
      </c>
      <c r="G143" s="29"/>
      <c r="H143" s="15">
        <v>2.56</v>
      </c>
      <c r="I143" s="14"/>
      <c r="J143" s="14">
        <f t="shared" si="1"/>
        <v>31798.26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46035.0</v>
      </c>
      <c r="B144" s="8" t="s">
        <v>13</v>
      </c>
      <c r="C144" s="8">
        <v>30.0</v>
      </c>
      <c r="D144" s="8">
        <v>102.0</v>
      </c>
      <c r="E144" s="10"/>
      <c r="F144" s="56" t="s">
        <v>41</v>
      </c>
      <c r="G144" s="57">
        <v>46034.0</v>
      </c>
      <c r="H144" s="14"/>
      <c r="I144" s="15">
        <v>8279.98</v>
      </c>
      <c r="J144" s="14">
        <f t="shared" si="1"/>
        <v>40078.24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46035.0</v>
      </c>
      <c r="B145" s="8" t="s">
        <v>10</v>
      </c>
      <c r="C145" s="10"/>
      <c r="D145" s="8">
        <v>612.0</v>
      </c>
      <c r="E145" s="10"/>
      <c r="F145" s="27" t="s">
        <v>24</v>
      </c>
      <c r="G145" s="29"/>
      <c r="H145" s="15">
        <v>62.1</v>
      </c>
      <c r="I145" s="14"/>
      <c r="J145" s="14">
        <f t="shared" si="1"/>
        <v>40016.14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46035.0</v>
      </c>
      <c r="B146" s="8" t="s">
        <v>10</v>
      </c>
      <c r="C146" s="10"/>
      <c r="D146" s="8">
        <v>147.0</v>
      </c>
      <c r="E146" s="10"/>
      <c r="F146" s="27" t="s">
        <v>25</v>
      </c>
      <c r="G146" s="29"/>
      <c r="H146" s="15">
        <v>9.93</v>
      </c>
      <c r="I146" s="14"/>
      <c r="J146" s="14">
        <f t="shared" si="1"/>
        <v>40006.21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46035.0</v>
      </c>
      <c r="B147" s="8" t="s">
        <v>13</v>
      </c>
      <c r="C147" s="8">
        <v>90.0</v>
      </c>
      <c r="D147" s="8">
        <v>102.0</v>
      </c>
      <c r="E147" s="10"/>
      <c r="F147" s="21" t="s">
        <v>404</v>
      </c>
      <c r="G147" s="194">
        <v>46034.0</v>
      </c>
      <c r="H147" s="44"/>
      <c r="I147" s="45">
        <v>228.79</v>
      </c>
      <c r="J147" s="14">
        <f t="shared" si="1"/>
        <v>40235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46035.0</v>
      </c>
      <c r="B148" s="8" t="s">
        <v>10</v>
      </c>
      <c r="C148" s="10"/>
      <c r="D148" s="8">
        <v>612.0</v>
      </c>
      <c r="E148" s="10"/>
      <c r="F148" s="27" t="s">
        <v>24</v>
      </c>
      <c r="G148" s="29"/>
      <c r="H148" s="15">
        <v>1.72</v>
      </c>
      <c r="I148" s="14"/>
      <c r="J148" s="14">
        <f t="shared" si="1"/>
        <v>40233.28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46035.0</v>
      </c>
      <c r="B149" s="8" t="s">
        <v>10</v>
      </c>
      <c r="C149" s="10"/>
      <c r="D149" s="8">
        <v>147.0</v>
      </c>
      <c r="E149" s="10"/>
      <c r="F149" s="27" t="s">
        <v>25</v>
      </c>
      <c r="G149" s="29"/>
      <c r="H149" s="15">
        <v>0.28</v>
      </c>
      <c r="I149" s="14"/>
      <c r="J149" s="14">
        <f t="shared" si="1"/>
        <v>40233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46035.0</v>
      </c>
      <c r="B150" s="8" t="s">
        <v>13</v>
      </c>
      <c r="C150" s="8">
        <v>10.0</v>
      </c>
      <c r="D150" s="8">
        <v>102.0</v>
      </c>
      <c r="E150" s="10"/>
      <c r="F150" s="23" t="s">
        <v>19</v>
      </c>
      <c r="G150" s="53">
        <v>46034.0</v>
      </c>
      <c r="H150" s="25"/>
      <c r="I150" s="26">
        <v>31440.0</v>
      </c>
      <c r="J150" s="14">
        <f t="shared" si="1"/>
        <v>71673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46035.0</v>
      </c>
      <c r="B151" s="8" t="s">
        <v>13</v>
      </c>
      <c r="C151" s="8">
        <v>70.0</v>
      </c>
      <c r="D151" s="8">
        <v>102.0</v>
      </c>
      <c r="E151" s="10"/>
      <c r="F151" s="203" t="s">
        <v>405</v>
      </c>
      <c r="G151" s="53">
        <v>45891.0</v>
      </c>
      <c r="H151" s="25"/>
      <c r="I151" s="26">
        <v>1207.0</v>
      </c>
      <c r="J151" s="14">
        <f t="shared" si="1"/>
        <v>72880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46035.0</v>
      </c>
      <c r="B152" s="8" t="s">
        <v>13</v>
      </c>
      <c r="C152" s="8">
        <v>70.0</v>
      </c>
      <c r="D152" s="8">
        <v>102.0</v>
      </c>
      <c r="E152" s="10"/>
      <c r="F152" s="23" t="s">
        <v>406</v>
      </c>
      <c r="G152" s="53">
        <v>46031.0</v>
      </c>
      <c r="H152" s="25"/>
      <c r="I152" s="26">
        <v>4151.82</v>
      </c>
      <c r="J152" s="14">
        <f t="shared" si="1"/>
        <v>77031.82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46036.0</v>
      </c>
      <c r="B153" s="8" t="s">
        <v>13</v>
      </c>
      <c r="C153" s="8">
        <v>90.0</v>
      </c>
      <c r="D153" s="8">
        <v>102.0</v>
      </c>
      <c r="E153" s="10"/>
      <c r="F153" s="21" t="s">
        <v>185</v>
      </c>
      <c r="G153" s="58">
        <v>46035.0</v>
      </c>
      <c r="H153" s="14"/>
      <c r="I153" s="15">
        <v>951.36</v>
      </c>
      <c r="J153" s="14">
        <f t="shared" si="1"/>
        <v>77983.18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46036.0</v>
      </c>
      <c r="B154" s="8" t="s">
        <v>10</v>
      </c>
      <c r="C154" s="10"/>
      <c r="D154" s="8">
        <v>612.0</v>
      </c>
      <c r="E154" s="10"/>
      <c r="F154" s="27" t="s">
        <v>24</v>
      </c>
      <c r="G154" s="29"/>
      <c r="H154" s="15">
        <v>7.14</v>
      </c>
      <c r="I154" s="14"/>
      <c r="J154" s="14">
        <f t="shared" si="1"/>
        <v>77976.04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46036.0</v>
      </c>
      <c r="B155" s="8" t="s">
        <v>10</v>
      </c>
      <c r="C155" s="10"/>
      <c r="D155" s="8">
        <v>147.0</v>
      </c>
      <c r="E155" s="10"/>
      <c r="F155" s="27" t="s">
        <v>25</v>
      </c>
      <c r="G155" s="29"/>
      <c r="H155" s="15">
        <v>1.14</v>
      </c>
      <c r="I155" s="14"/>
      <c r="J155" s="14">
        <f t="shared" si="1"/>
        <v>77974.9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46036.0</v>
      </c>
      <c r="B156" s="8" t="s">
        <v>13</v>
      </c>
      <c r="C156" s="8">
        <v>30.0</v>
      </c>
      <c r="D156" s="8">
        <v>102.0</v>
      </c>
      <c r="E156" s="10"/>
      <c r="F156" s="56" t="s">
        <v>41</v>
      </c>
      <c r="G156" s="57">
        <v>46035.0</v>
      </c>
      <c r="H156" s="14"/>
      <c r="I156" s="15">
        <v>14208.75</v>
      </c>
      <c r="J156" s="14">
        <f t="shared" si="1"/>
        <v>92183.65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46036.0</v>
      </c>
      <c r="B157" s="8" t="s">
        <v>10</v>
      </c>
      <c r="C157" s="10"/>
      <c r="D157" s="8">
        <v>612.0</v>
      </c>
      <c r="E157" s="10"/>
      <c r="F157" s="27" t="s">
        <v>24</v>
      </c>
      <c r="G157" s="29"/>
      <c r="H157" s="15">
        <v>106.57</v>
      </c>
      <c r="I157" s="14"/>
      <c r="J157" s="14">
        <f t="shared" si="1"/>
        <v>92077.08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46036.0</v>
      </c>
      <c r="B158" s="8" t="s">
        <v>10</v>
      </c>
      <c r="C158" s="10"/>
      <c r="D158" s="8">
        <v>147.0</v>
      </c>
      <c r="E158" s="10"/>
      <c r="F158" s="27" t="s">
        <v>25</v>
      </c>
      <c r="G158" s="29"/>
      <c r="H158" s="15">
        <v>17.03</v>
      </c>
      <c r="I158" s="14"/>
      <c r="J158" s="14">
        <f t="shared" si="1"/>
        <v>92060.05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46036.0</v>
      </c>
      <c r="B159" s="8" t="s">
        <v>13</v>
      </c>
      <c r="C159" s="8">
        <v>30.0</v>
      </c>
      <c r="D159" s="8">
        <v>102.0</v>
      </c>
      <c r="E159" s="10"/>
      <c r="F159" s="56" t="s">
        <v>41</v>
      </c>
      <c r="G159" s="57">
        <v>46035.0</v>
      </c>
      <c r="H159" s="14"/>
      <c r="I159" s="15">
        <v>7222.0</v>
      </c>
      <c r="J159" s="14">
        <f t="shared" si="1"/>
        <v>99282.05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46036.0</v>
      </c>
      <c r="B160" s="8" t="s">
        <v>10</v>
      </c>
      <c r="C160" s="10"/>
      <c r="D160" s="8">
        <v>612.0</v>
      </c>
      <c r="E160" s="10"/>
      <c r="F160" s="27" t="s">
        <v>24</v>
      </c>
      <c r="G160" s="29"/>
      <c r="H160" s="15">
        <v>54.18</v>
      </c>
      <c r="I160" s="14"/>
      <c r="J160" s="14">
        <f t="shared" si="1"/>
        <v>99227.87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46036.0</v>
      </c>
      <c r="B161" s="8" t="s">
        <v>10</v>
      </c>
      <c r="C161" s="10"/>
      <c r="D161" s="8">
        <v>147.0</v>
      </c>
      <c r="E161" s="10"/>
      <c r="F161" s="27" t="s">
        <v>25</v>
      </c>
      <c r="G161" s="29"/>
      <c r="H161" s="15">
        <v>8.68</v>
      </c>
      <c r="I161" s="14"/>
      <c r="J161" s="14">
        <f t="shared" si="1"/>
        <v>99219.19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46036.0</v>
      </c>
      <c r="B162" s="8" t="s">
        <v>3</v>
      </c>
      <c r="C162" s="8">
        <v>10.0</v>
      </c>
      <c r="D162" s="8">
        <v>510.0</v>
      </c>
      <c r="E162" s="32">
        <v>24.0</v>
      </c>
      <c r="F162" s="27" t="s">
        <v>107</v>
      </c>
      <c r="G162" s="29"/>
      <c r="H162" s="15">
        <v>77842.62</v>
      </c>
      <c r="I162" s="14"/>
      <c r="J162" s="14">
        <f t="shared" si="1"/>
        <v>21376.57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46037.0</v>
      </c>
      <c r="B163" s="8" t="s">
        <v>13</v>
      </c>
      <c r="C163" s="8">
        <v>90.0</v>
      </c>
      <c r="D163" s="8">
        <v>102.0</v>
      </c>
      <c r="E163" s="10"/>
      <c r="F163" s="21" t="s">
        <v>185</v>
      </c>
      <c r="G163" s="58">
        <v>46036.0</v>
      </c>
      <c r="H163" s="14"/>
      <c r="I163" s="15">
        <v>269.24</v>
      </c>
      <c r="J163" s="14">
        <f t="shared" si="1"/>
        <v>21645.81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46037.0</v>
      </c>
      <c r="B164" s="8" t="s">
        <v>10</v>
      </c>
      <c r="C164" s="10"/>
      <c r="D164" s="8">
        <v>612.0</v>
      </c>
      <c r="E164" s="10"/>
      <c r="F164" s="27" t="s">
        <v>24</v>
      </c>
      <c r="G164" s="29"/>
      <c r="H164" s="15">
        <v>2.02</v>
      </c>
      <c r="I164" s="14"/>
      <c r="J164" s="14">
        <f t="shared" si="1"/>
        <v>21643.79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46037.0</v>
      </c>
      <c r="B165" s="8" t="s">
        <v>10</v>
      </c>
      <c r="C165" s="10"/>
      <c r="D165" s="8">
        <v>147.0</v>
      </c>
      <c r="E165" s="10"/>
      <c r="F165" s="27" t="s">
        <v>25</v>
      </c>
      <c r="G165" s="29"/>
      <c r="H165" s="15">
        <v>0.32</v>
      </c>
      <c r="I165" s="14"/>
      <c r="J165" s="14">
        <f t="shared" si="1"/>
        <v>21643.47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46037.0</v>
      </c>
      <c r="B166" s="8" t="s">
        <v>13</v>
      </c>
      <c r="C166" s="8">
        <v>30.0</v>
      </c>
      <c r="D166" s="8">
        <v>102.0</v>
      </c>
      <c r="E166" s="10"/>
      <c r="F166" s="56" t="s">
        <v>41</v>
      </c>
      <c r="G166" s="57">
        <v>46036.0</v>
      </c>
      <c r="H166" s="204"/>
      <c r="I166" s="205">
        <v>15746.24</v>
      </c>
      <c r="J166" s="14">
        <f t="shared" si="1"/>
        <v>37389.71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46037.0</v>
      </c>
      <c r="B167" s="8" t="s">
        <v>10</v>
      </c>
      <c r="C167" s="10"/>
      <c r="D167" s="8">
        <v>612.0</v>
      </c>
      <c r="E167" s="10"/>
      <c r="F167" s="27" t="s">
        <v>24</v>
      </c>
      <c r="G167" s="29"/>
      <c r="H167" s="15">
        <v>118.09</v>
      </c>
      <c r="I167" s="14"/>
      <c r="J167" s="14">
        <f t="shared" si="1"/>
        <v>37271.62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46037.0</v>
      </c>
      <c r="B168" s="8" t="s">
        <v>10</v>
      </c>
      <c r="C168" s="10"/>
      <c r="D168" s="8">
        <v>147.0</v>
      </c>
      <c r="E168" s="10"/>
      <c r="F168" s="27" t="s">
        <v>25</v>
      </c>
      <c r="G168" s="29"/>
      <c r="H168" s="15">
        <v>18.91</v>
      </c>
      <c r="I168" s="14"/>
      <c r="J168" s="14">
        <f t="shared" si="1"/>
        <v>37252.71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46037.0</v>
      </c>
      <c r="B169" s="8" t="s">
        <v>13</v>
      </c>
      <c r="C169" s="8">
        <v>30.0</v>
      </c>
      <c r="D169" s="8">
        <v>102.0</v>
      </c>
      <c r="E169" s="10"/>
      <c r="F169" s="56" t="s">
        <v>41</v>
      </c>
      <c r="G169" s="57">
        <v>46036.0</v>
      </c>
      <c r="H169" s="14"/>
      <c r="I169" s="15">
        <v>4867.96</v>
      </c>
      <c r="J169" s="14">
        <f t="shared" si="1"/>
        <v>42120.67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46037.0</v>
      </c>
      <c r="B170" s="8" t="s">
        <v>10</v>
      </c>
      <c r="C170" s="10"/>
      <c r="D170" s="8">
        <v>612.0</v>
      </c>
      <c r="E170" s="10"/>
      <c r="F170" s="27" t="s">
        <v>24</v>
      </c>
      <c r="G170" s="29"/>
      <c r="H170" s="15">
        <v>36.52</v>
      </c>
      <c r="I170" s="14"/>
      <c r="J170" s="14">
        <f t="shared" si="1"/>
        <v>42084.15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46037.0</v>
      </c>
      <c r="B171" s="8" t="s">
        <v>10</v>
      </c>
      <c r="C171" s="10"/>
      <c r="D171" s="8">
        <v>147.0</v>
      </c>
      <c r="E171" s="10"/>
      <c r="F171" s="27" t="s">
        <v>25</v>
      </c>
      <c r="G171" s="29"/>
      <c r="H171" s="15">
        <v>5.85</v>
      </c>
      <c r="I171" s="14"/>
      <c r="J171" s="14">
        <f t="shared" si="1"/>
        <v>42078.3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46037.0</v>
      </c>
      <c r="B172" s="8" t="s">
        <v>13</v>
      </c>
      <c r="C172" s="8">
        <v>50.0</v>
      </c>
      <c r="D172" s="8">
        <v>102.0</v>
      </c>
      <c r="E172" s="10"/>
      <c r="F172" s="21" t="s">
        <v>97</v>
      </c>
      <c r="G172" s="43">
        <v>46038.0</v>
      </c>
      <c r="H172" s="14"/>
      <c r="I172" s="15">
        <v>5588.0</v>
      </c>
      <c r="J172" s="14">
        <f t="shared" si="1"/>
        <v>47666.3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46037.0</v>
      </c>
      <c r="B173" s="8" t="s">
        <v>13</v>
      </c>
      <c r="C173" s="8">
        <v>73.0</v>
      </c>
      <c r="D173" s="8">
        <v>102.0</v>
      </c>
      <c r="E173" s="10"/>
      <c r="F173" s="115" t="s">
        <v>407</v>
      </c>
      <c r="G173" s="60">
        <v>46022.0</v>
      </c>
      <c r="H173" s="61"/>
      <c r="I173" s="62">
        <v>4624.71</v>
      </c>
      <c r="J173" s="14">
        <f t="shared" si="1"/>
        <v>52291.01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46037.0</v>
      </c>
      <c r="B174" s="8" t="s">
        <v>13</v>
      </c>
      <c r="C174" s="8">
        <v>73.0</v>
      </c>
      <c r="D174" s="8">
        <v>102.0</v>
      </c>
      <c r="E174" s="10"/>
      <c r="F174" s="155" t="s">
        <v>407</v>
      </c>
      <c r="G174" s="19">
        <v>46030.0</v>
      </c>
      <c r="H174" s="14"/>
      <c r="I174" s="15">
        <v>11157.6</v>
      </c>
      <c r="J174" s="14">
        <f t="shared" si="1"/>
        <v>63448.61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46037.0</v>
      </c>
      <c r="B175" s="8" t="s">
        <v>13</v>
      </c>
      <c r="C175" s="8">
        <v>10.0</v>
      </c>
      <c r="D175" s="8">
        <v>102.0</v>
      </c>
      <c r="E175" s="10"/>
      <c r="F175" s="23" t="s">
        <v>19</v>
      </c>
      <c r="G175" s="53">
        <v>46036.0</v>
      </c>
      <c r="H175" s="25"/>
      <c r="I175" s="26">
        <v>50950.0</v>
      </c>
      <c r="J175" s="14">
        <f t="shared" si="1"/>
        <v>114398.61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46038.0</v>
      </c>
      <c r="B176" s="8" t="s">
        <v>13</v>
      </c>
      <c r="C176" s="8">
        <v>90.0</v>
      </c>
      <c r="D176" s="8">
        <v>102.0</v>
      </c>
      <c r="E176" s="10"/>
      <c r="F176" s="21" t="s">
        <v>408</v>
      </c>
      <c r="G176" s="194">
        <v>46037.0</v>
      </c>
      <c r="H176" s="14"/>
      <c r="I176" s="15">
        <v>358.1</v>
      </c>
      <c r="J176" s="14">
        <f t="shared" si="1"/>
        <v>114756.71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46038.0</v>
      </c>
      <c r="B177" s="8" t="s">
        <v>10</v>
      </c>
      <c r="C177" s="10"/>
      <c r="D177" s="8">
        <v>612.0</v>
      </c>
      <c r="E177" s="10"/>
      <c r="F177" s="27" t="s">
        <v>24</v>
      </c>
      <c r="G177" s="29"/>
      <c r="H177" s="15">
        <v>2.69</v>
      </c>
      <c r="I177" s="14"/>
      <c r="J177" s="14">
        <f t="shared" si="1"/>
        <v>114754.02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46038.0</v>
      </c>
      <c r="B178" s="8" t="s">
        <v>10</v>
      </c>
      <c r="C178" s="10"/>
      <c r="D178" s="8">
        <v>147.0</v>
      </c>
      <c r="E178" s="10"/>
      <c r="F178" s="27" t="s">
        <v>25</v>
      </c>
      <c r="G178" s="29"/>
      <c r="H178" s="15">
        <v>0.43</v>
      </c>
      <c r="I178" s="14"/>
      <c r="J178" s="14">
        <f t="shared" si="1"/>
        <v>114753.59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46038.0</v>
      </c>
      <c r="B179" s="8" t="s">
        <v>13</v>
      </c>
      <c r="C179" s="8">
        <v>90.0</v>
      </c>
      <c r="D179" s="8">
        <v>102.0</v>
      </c>
      <c r="E179" s="10"/>
      <c r="F179" s="21" t="s">
        <v>408</v>
      </c>
      <c r="G179" s="194">
        <v>46037.0</v>
      </c>
      <c r="H179" s="14"/>
      <c r="I179" s="15">
        <v>1682.16</v>
      </c>
      <c r="J179" s="14">
        <f t="shared" si="1"/>
        <v>116435.75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46038.0</v>
      </c>
      <c r="B180" s="8" t="s">
        <v>10</v>
      </c>
      <c r="C180" s="10"/>
      <c r="D180" s="8">
        <v>612.0</v>
      </c>
      <c r="E180" s="10"/>
      <c r="F180" s="27" t="s">
        <v>24</v>
      </c>
      <c r="G180" s="29"/>
      <c r="H180" s="15">
        <v>12.61</v>
      </c>
      <c r="I180" s="14"/>
      <c r="J180" s="14">
        <f t="shared" si="1"/>
        <v>116423.14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46038.0</v>
      </c>
      <c r="B181" s="8" t="s">
        <v>10</v>
      </c>
      <c r="C181" s="10"/>
      <c r="D181" s="8">
        <v>147.0</v>
      </c>
      <c r="E181" s="10"/>
      <c r="F181" s="27" t="s">
        <v>25</v>
      </c>
      <c r="G181" s="29"/>
      <c r="H181" s="15">
        <v>2.02</v>
      </c>
      <c r="I181" s="14"/>
      <c r="J181" s="14">
        <f t="shared" si="1"/>
        <v>116421.12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46038.0</v>
      </c>
      <c r="B182" s="8" t="s">
        <v>13</v>
      </c>
      <c r="C182" s="8">
        <v>30.0</v>
      </c>
      <c r="D182" s="8">
        <v>102.0</v>
      </c>
      <c r="E182" s="10"/>
      <c r="F182" s="56" t="s">
        <v>41</v>
      </c>
      <c r="G182" s="57">
        <v>46037.0</v>
      </c>
      <c r="H182" s="14"/>
      <c r="I182" s="15">
        <v>10418.3</v>
      </c>
      <c r="J182" s="14">
        <f t="shared" si="1"/>
        <v>126839.42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46038.0</v>
      </c>
      <c r="B183" s="8" t="s">
        <v>10</v>
      </c>
      <c r="C183" s="10"/>
      <c r="D183" s="8">
        <v>612.0</v>
      </c>
      <c r="E183" s="10"/>
      <c r="F183" s="27" t="s">
        <v>24</v>
      </c>
      <c r="G183" s="29"/>
      <c r="H183" s="15">
        <v>78.13</v>
      </c>
      <c r="I183" s="14"/>
      <c r="J183" s="14">
        <f t="shared" si="1"/>
        <v>126761.29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46038.0</v>
      </c>
      <c r="B184" s="8" t="s">
        <v>10</v>
      </c>
      <c r="C184" s="10"/>
      <c r="D184" s="8">
        <v>147.0</v>
      </c>
      <c r="E184" s="10"/>
      <c r="F184" s="27" t="s">
        <v>25</v>
      </c>
      <c r="G184" s="29"/>
      <c r="H184" s="15">
        <v>12.5</v>
      </c>
      <c r="I184" s="14"/>
      <c r="J184" s="14">
        <f t="shared" si="1"/>
        <v>126748.79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46038.0</v>
      </c>
      <c r="B185" s="8" t="s">
        <v>13</v>
      </c>
      <c r="C185" s="8">
        <v>30.0</v>
      </c>
      <c r="D185" s="8">
        <v>102.0</v>
      </c>
      <c r="E185" s="10"/>
      <c r="F185" s="56" t="s">
        <v>41</v>
      </c>
      <c r="G185" s="57">
        <v>46037.0</v>
      </c>
      <c r="H185" s="14"/>
      <c r="I185" s="15">
        <v>12130.38</v>
      </c>
      <c r="J185" s="14">
        <f t="shared" si="1"/>
        <v>138879.17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46038.0</v>
      </c>
      <c r="B186" s="8" t="s">
        <v>10</v>
      </c>
      <c r="C186" s="10"/>
      <c r="D186" s="8">
        <v>612.0</v>
      </c>
      <c r="E186" s="10"/>
      <c r="F186" s="27" t="s">
        <v>24</v>
      </c>
      <c r="G186" s="29"/>
      <c r="H186" s="15">
        <v>90.97</v>
      </c>
      <c r="I186" s="14"/>
      <c r="J186" s="14">
        <f t="shared" si="1"/>
        <v>138788.2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46038.0</v>
      </c>
      <c r="B187" s="8" t="s">
        <v>10</v>
      </c>
      <c r="C187" s="10"/>
      <c r="D187" s="8">
        <v>147.0</v>
      </c>
      <c r="E187" s="10"/>
      <c r="F187" s="27" t="s">
        <v>25</v>
      </c>
      <c r="G187" s="29"/>
      <c r="H187" s="15">
        <v>14.56</v>
      </c>
      <c r="I187" s="14"/>
      <c r="J187" s="14">
        <f t="shared" si="1"/>
        <v>138773.64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46038.0</v>
      </c>
      <c r="B188" s="8" t="s">
        <v>63</v>
      </c>
      <c r="C188" s="10"/>
      <c r="D188" s="8" t="s">
        <v>32</v>
      </c>
      <c r="E188" s="10"/>
      <c r="F188" s="66" t="s">
        <v>374</v>
      </c>
      <c r="G188" s="67"/>
      <c r="H188" s="68"/>
      <c r="I188" s="69">
        <v>300000.0</v>
      </c>
      <c r="J188" s="14">
        <f t="shared" si="1"/>
        <v>438773.64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46038.0</v>
      </c>
      <c r="B189" s="8" t="s">
        <v>10</v>
      </c>
      <c r="C189" s="10"/>
      <c r="D189" s="8">
        <v>610.0</v>
      </c>
      <c r="E189" s="32">
        <v>25.0</v>
      </c>
      <c r="F189" s="27" t="s">
        <v>409</v>
      </c>
      <c r="G189" s="29"/>
      <c r="H189" s="15">
        <v>22830.0</v>
      </c>
      <c r="I189" s="14"/>
      <c r="J189" s="14">
        <f t="shared" si="1"/>
        <v>415943.64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46038.0</v>
      </c>
      <c r="B190" s="8" t="s">
        <v>10</v>
      </c>
      <c r="C190" s="8">
        <v>90.0</v>
      </c>
      <c r="D190" s="8">
        <v>610.0</v>
      </c>
      <c r="E190" s="32">
        <v>26.0</v>
      </c>
      <c r="F190" s="27" t="s">
        <v>409</v>
      </c>
      <c r="G190" s="29"/>
      <c r="H190" s="15">
        <v>8625.0</v>
      </c>
      <c r="I190" s="14"/>
      <c r="J190" s="14">
        <f t="shared" si="1"/>
        <v>407318.64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46038.0</v>
      </c>
      <c r="B191" s="8" t="s">
        <v>10</v>
      </c>
      <c r="C191" s="8">
        <v>88.0</v>
      </c>
      <c r="D191" s="8">
        <v>610.0</v>
      </c>
      <c r="E191" s="32">
        <v>27.0</v>
      </c>
      <c r="F191" s="27" t="s">
        <v>409</v>
      </c>
      <c r="G191" s="29"/>
      <c r="H191" s="15">
        <v>3958.8</v>
      </c>
      <c r="I191" s="14"/>
      <c r="J191" s="14">
        <f t="shared" si="1"/>
        <v>403359.84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46038.0</v>
      </c>
      <c r="B192" s="8" t="s">
        <v>10</v>
      </c>
      <c r="C192" s="8">
        <v>10.0</v>
      </c>
      <c r="D192" s="8">
        <v>610.0</v>
      </c>
      <c r="E192" s="32">
        <v>28.0</v>
      </c>
      <c r="F192" s="27" t="s">
        <v>409</v>
      </c>
      <c r="G192" s="29"/>
      <c r="H192" s="15">
        <v>56653.4</v>
      </c>
      <c r="I192" s="14"/>
      <c r="J192" s="14">
        <f t="shared" si="1"/>
        <v>346706.44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46038.0</v>
      </c>
      <c r="B193" s="8" t="s">
        <v>13</v>
      </c>
      <c r="C193" s="8">
        <v>10.0</v>
      </c>
      <c r="D193" s="8">
        <v>102.0</v>
      </c>
      <c r="E193" s="10"/>
      <c r="F193" s="23" t="s">
        <v>39</v>
      </c>
      <c r="G193" s="53">
        <v>46037.0</v>
      </c>
      <c r="H193" s="25"/>
      <c r="I193" s="26">
        <v>14780.0</v>
      </c>
      <c r="J193" s="14">
        <f t="shared" si="1"/>
        <v>361486.44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46038.0</v>
      </c>
      <c r="B194" s="8" t="s">
        <v>10</v>
      </c>
      <c r="C194" s="8">
        <v>12.0</v>
      </c>
      <c r="D194" s="8">
        <v>610.0</v>
      </c>
      <c r="E194" s="32">
        <v>29.0</v>
      </c>
      <c r="F194" s="27" t="s">
        <v>409</v>
      </c>
      <c r="G194" s="29"/>
      <c r="H194" s="15">
        <v>24660.2</v>
      </c>
      <c r="I194" s="14"/>
      <c r="J194" s="14">
        <f t="shared" si="1"/>
        <v>336826.24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46038.0</v>
      </c>
      <c r="B195" s="8" t="s">
        <v>10</v>
      </c>
      <c r="C195" s="8">
        <v>0.0</v>
      </c>
      <c r="D195" s="8">
        <v>610.0</v>
      </c>
      <c r="E195" s="32">
        <v>30.0</v>
      </c>
      <c r="F195" s="27" t="s">
        <v>409</v>
      </c>
      <c r="G195" s="29"/>
      <c r="H195" s="15">
        <v>34952.6</v>
      </c>
      <c r="I195" s="14"/>
      <c r="J195" s="14">
        <f t="shared" si="1"/>
        <v>301873.64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46038.0</v>
      </c>
      <c r="B196" s="8" t="s">
        <v>10</v>
      </c>
      <c r="C196" s="8">
        <v>50.0</v>
      </c>
      <c r="D196" s="8">
        <v>610.0</v>
      </c>
      <c r="E196" s="32">
        <v>31.0</v>
      </c>
      <c r="F196" s="27" t="s">
        <v>409</v>
      </c>
      <c r="G196" s="29"/>
      <c r="H196" s="15">
        <v>57484.6</v>
      </c>
      <c r="I196" s="14"/>
      <c r="J196" s="14">
        <f t="shared" si="1"/>
        <v>244389.04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46038.0</v>
      </c>
      <c r="B197" s="8" t="s">
        <v>10</v>
      </c>
      <c r="C197" s="8">
        <v>54.0</v>
      </c>
      <c r="D197" s="8">
        <v>610.0</v>
      </c>
      <c r="E197" s="32">
        <v>32.0</v>
      </c>
      <c r="F197" s="27" t="s">
        <v>409</v>
      </c>
      <c r="G197" s="29"/>
      <c r="H197" s="15">
        <v>10092.4</v>
      </c>
      <c r="I197" s="14"/>
      <c r="J197" s="14">
        <f t="shared" si="1"/>
        <v>234296.64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46038.0</v>
      </c>
      <c r="B198" s="8" t="s">
        <v>10</v>
      </c>
      <c r="C198" s="8">
        <v>30.0</v>
      </c>
      <c r="D198" s="8">
        <v>610.0</v>
      </c>
      <c r="E198" s="32">
        <v>33.0</v>
      </c>
      <c r="F198" s="27" t="s">
        <v>409</v>
      </c>
      <c r="G198" s="29"/>
      <c r="H198" s="15">
        <v>57083.2</v>
      </c>
      <c r="I198" s="14"/>
      <c r="J198" s="14">
        <f t="shared" si="1"/>
        <v>177213.44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46038.0</v>
      </c>
      <c r="B199" s="8" t="s">
        <v>10</v>
      </c>
      <c r="C199" s="8">
        <v>32.0</v>
      </c>
      <c r="D199" s="8">
        <v>610.0</v>
      </c>
      <c r="E199" s="32">
        <v>34.0</v>
      </c>
      <c r="F199" s="27" t="s">
        <v>409</v>
      </c>
      <c r="G199" s="29"/>
      <c r="H199" s="15">
        <v>22934.6</v>
      </c>
      <c r="I199" s="14"/>
      <c r="J199" s="14">
        <f t="shared" si="1"/>
        <v>154278.84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46038.0</v>
      </c>
      <c r="B200" s="8" t="s">
        <v>3</v>
      </c>
      <c r="C200" s="10"/>
      <c r="D200" s="8">
        <v>510.0</v>
      </c>
      <c r="E200" s="32">
        <v>35.0</v>
      </c>
      <c r="F200" s="27" t="s">
        <v>410</v>
      </c>
      <c r="G200" s="29"/>
      <c r="H200" s="15">
        <v>65835.0</v>
      </c>
      <c r="I200" s="14"/>
      <c r="J200" s="14">
        <f t="shared" si="1"/>
        <v>88443.84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46038.0</v>
      </c>
      <c r="B201" s="8" t="s">
        <v>3</v>
      </c>
      <c r="C201" s="10"/>
      <c r="D201" s="8">
        <v>510.0</v>
      </c>
      <c r="E201" s="32">
        <v>36.0</v>
      </c>
      <c r="F201" s="27" t="s">
        <v>411</v>
      </c>
      <c r="G201" s="29"/>
      <c r="H201" s="15">
        <v>45110.56</v>
      </c>
      <c r="I201" s="14"/>
      <c r="J201" s="14">
        <f t="shared" si="1"/>
        <v>43333.28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46039.0</v>
      </c>
      <c r="B202" s="8" t="s">
        <v>13</v>
      </c>
      <c r="C202" s="8">
        <v>10.0</v>
      </c>
      <c r="D202" s="8">
        <v>102.0</v>
      </c>
      <c r="E202" s="10"/>
      <c r="F202" s="23" t="s">
        <v>19</v>
      </c>
      <c r="G202" s="36"/>
      <c r="H202" s="25"/>
      <c r="I202" s="26">
        <v>21400.0</v>
      </c>
      <c r="J202" s="14">
        <f t="shared" si="1"/>
        <v>64733.28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46039.0</v>
      </c>
      <c r="B203" s="8" t="s">
        <v>13</v>
      </c>
      <c r="C203" s="8">
        <v>70.0</v>
      </c>
      <c r="D203" s="8">
        <v>102.0</v>
      </c>
      <c r="E203" s="10"/>
      <c r="F203" s="59" t="s">
        <v>377</v>
      </c>
      <c r="G203" s="206">
        <v>46039.0</v>
      </c>
      <c r="H203" s="61"/>
      <c r="I203" s="62">
        <v>1362.17</v>
      </c>
      <c r="J203" s="14">
        <f t="shared" si="1"/>
        <v>66095.45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46041.0</v>
      </c>
      <c r="B204" s="8" t="s">
        <v>13</v>
      </c>
      <c r="C204" s="8">
        <v>90.0</v>
      </c>
      <c r="D204" s="8">
        <v>102.0</v>
      </c>
      <c r="E204" s="10"/>
      <c r="F204" s="21" t="s">
        <v>408</v>
      </c>
      <c r="G204" s="207" t="s">
        <v>412</v>
      </c>
      <c r="H204" s="14"/>
      <c r="I204" s="15">
        <v>1178.3</v>
      </c>
      <c r="J204" s="14">
        <f t="shared" si="1"/>
        <v>67273.75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46041.0</v>
      </c>
      <c r="B205" s="8" t="s">
        <v>10</v>
      </c>
      <c r="C205" s="10"/>
      <c r="D205" s="8">
        <v>612.0</v>
      </c>
      <c r="E205" s="10"/>
      <c r="F205" s="27" t="s">
        <v>24</v>
      </c>
      <c r="G205" s="29"/>
      <c r="H205" s="15">
        <v>8.84</v>
      </c>
      <c r="I205" s="14"/>
      <c r="J205" s="14">
        <f t="shared" si="1"/>
        <v>67264.91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46041.0</v>
      </c>
      <c r="B206" s="8" t="s">
        <v>10</v>
      </c>
      <c r="C206" s="10"/>
      <c r="D206" s="8">
        <v>147.0</v>
      </c>
      <c r="E206" s="10"/>
      <c r="F206" s="27" t="s">
        <v>25</v>
      </c>
      <c r="G206" s="29"/>
      <c r="H206" s="15">
        <v>1.42</v>
      </c>
      <c r="I206" s="14"/>
      <c r="J206" s="14">
        <f t="shared" si="1"/>
        <v>67263.49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46041.0</v>
      </c>
      <c r="B207" s="8" t="s">
        <v>13</v>
      </c>
      <c r="C207" s="8">
        <v>90.0</v>
      </c>
      <c r="D207" s="8">
        <v>102.0</v>
      </c>
      <c r="E207" s="10"/>
      <c r="F207" s="21" t="s">
        <v>408</v>
      </c>
      <c r="G207" s="194">
        <v>46038.0</v>
      </c>
      <c r="H207" s="14"/>
      <c r="I207" s="15">
        <v>274.72</v>
      </c>
      <c r="J207" s="14">
        <f t="shared" si="1"/>
        <v>67538.21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46041.0</v>
      </c>
      <c r="B208" s="8" t="s">
        <v>10</v>
      </c>
      <c r="C208" s="10"/>
      <c r="D208" s="8">
        <v>612.0</v>
      </c>
      <c r="E208" s="10"/>
      <c r="F208" s="27" t="s">
        <v>24</v>
      </c>
      <c r="G208" s="29"/>
      <c r="H208" s="15">
        <v>2.06</v>
      </c>
      <c r="I208" s="14"/>
      <c r="J208" s="14">
        <f t="shared" si="1"/>
        <v>67536.15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46041.0</v>
      </c>
      <c r="B209" s="8" t="s">
        <v>10</v>
      </c>
      <c r="C209" s="10"/>
      <c r="D209" s="8">
        <v>147.0</v>
      </c>
      <c r="E209" s="10"/>
      <c r="F209" s="27" t="s">
        <v>25</v>
      </c>
      <c r="G209" s="29"/>
      <c r="H209" s="15">
        <v>0.33</v>
      </c>
      <c r="I209" s="14"/>
      <c r="J209" s="14">
        <f t="shared" si="1"/>
        <v>67535.82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46041.0</v>
      </c>
      <c r="B210" s="8" t="s">
        <v>13</v>
      </c>
      <c r="C210" s="8">
        <v>30.0</v>
      </c>
      <c r="D210" s="8">
        <v>102.0</v>
      </c>
      <c r="E210" s="10"/>
      <c r="F210" s="56" t="s">
        <v>41</v>
      </c>
      <c r="G210" s="57">
        <v>46038.0</v>
      </c>
      <c r="H210" s="14"/>
      <c r="I210" s="15">
        <v>38595.51</v>
      </c>
      <c r="J210" s="14">
        <f t="shared" si="1"/>
        <v>106131.33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46041.0</v>
      </c>
      <c r="B211" s="8" t="s">
        <v>10</v>
      </c>
      <c r="C211" s="10"/>
      <c r="D211" s="8">
        <v>612.0</v>
      </c>
      <c r="E211" s="10"/>
      <c r="F211" s="27" t="s">
        <v>24</v>
      </c>
      <c r="G211" s="29"/>
      <c r="H211" s="15">
        <v>289.45</v>
      </c>
      <c r="I211" s="14"/>
      <c r="J211" s="14">
        <f t="shared" si="1"/>
        <v>105841.88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46041.0</v>
      </c>
      <c r="B212" s="8" t="s">
        <v>10</v>
      </c>
      <c r="C212" s="10"/>
      <c r="D212" s="8">
        <v>147.0</v>
      </c>
      <c r="E212" s="10"/>
      <c r="F212" s="27" t="s">
        <v>25</v>
      </c>
      <c r="G212" s="29"/>
      <c r="H212" s="15">
        <v>46.31</v>
      </c>
      <c r="I212" s="14"/>
      <c r="J212" s="14">
        <f t="shared" si="1"/>
        <v>105795.57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46041.0</v>
      </c>
      <c r="B213" s="8" t="s">
        <v>13</v>
      </c>
      <c r="C213" s="8">
        <v>30.0</v>
      </c>
      <c r="D213" s="8">
        <v>102.0</v>
      </c>
      <c r="E213" s="10"/>
      <c r="F213" s="56" t="s">
        <v>41</v>
      </c>
      <c r="G213" s="57">
        <v>46038.0</v>
      </c>
      <c r="H213" s="14"/>
      <c r="I213" s="15">
        <v>41626.07</v>
      </c>
      <c r="J213" s="14">
        <f t="shared" si="1"/>
        <v>147421.64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46041.0</v>
      </c>
      <c r="B214" s="8" t="s">
        <v>10</v>
      </c>
      <c r="C214" s="10"/>
      <c r="D214" s="8">
        <v>612.0</v>
      </c>
      <c r="E214" s="10"/>
      <c r="F214" s="27" t="s">
        <v>24</v>
      </c>
      <c r="G214" s="29"/>
      <c r="H214" s="15">
        <v>312.22</v>
      </c>
      <c r="I214" s="14"/>
      <c r="J214" s="14">
        <f t="shared" si="1"/>
        <v>147109.42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46041.0</v>
      </c>
      <c r="B215" s="8" t="s">
        <v>10</v>
      </c>
      <c r="C215" s="10"/>
      <c r="D215" s="8">
        <v>147.0</v>
      </c>
      <c r="E215" s="10"/>
      <c r="F215" s="27" t="s">
        <v>25</v>
      </c>
      <c r="G215" s="29"/>
      <c r="H215" s="15">
        <v>49.94</v>
      </c>
      <c r="I215" s="14"/>
      <c r="J215" s="14">
        <f t="shared" si="1"/>
        <v>147059.48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46041.0</v>
      </c>
      <c r="B216" s="8" t="s">
        <v>13</v>
      </c>
      <c r="C216" s="8">
        <v>90.0</v>
      </c>
      <c r="D216" s="8">
        <v>102.0</v>
      </c>
      <c r="E216" s="10"/>
      <c r="F216" s="21" t="s">
        <v>408</v>
      </c>
      <c r="G216" s="194">
        <v>46040.0</v>
      </c>
      <c r="H216" s="14"/>
      <c r="I216" s="15">
        <v>594.28</v>
      </c>
      <c r="J216" s="14">
        <f t="shared" si="1"/>
        <v>147653.76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46041.0</v>
      </c>
      <c r="B217" s="8" t="s">
        <v>10</v>
      </c>
      <c r="C217" s="10"/>
      <c r="D217" s="8">
        <v>612.0</v>
      </c>
      <c r="E217" s="10"/>
      <c r="F217" s="27" t="s">
        <v>24</v>
      </c>
      <c r="G217" s="29"/>
      <c r="H217" s="15">
        <v>20.26</v>
      </c>
      <c r="I217" s="14"/>
      <c r="J217" s="14">
        <f t="shared" si="1"/>
        <v>147633.5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46041.0</v>
      </c>
      <c r="B218" s="8" t="s">
        <v>10</v>
      </c>
      <c r="C218" s="10"/>
      <c r="D218" s="8">
        <v>147.0</v>
      </c>
      <c r="E218" s="10"/>
      <c r="F218" s="27" t="s">
        <v>25</v>
      </c>
      <c r="G218" s="29"/>
      <c r="H218" s="15">
        <v>3.24</v>
      </c>
      <c r="I218" s="14"/>
      <c r="J218" s="14">
        <f t="shared" si="1"/>
        <v>147630.26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46041.0</v>
      </c>
      <c r="B219" s="8" t="s">
        <v>13</v>
      </c>
      <c r="C219" s="8">
        <v>90.0</v>
      </c>
      <c r="D219" s="8">
        <v>102.0</v>
      </c>
      <c r="E219" s="10"/>
      <c r="F219" s="21" t="s">
        <v>408</v>
      </c>
      <c r="G219" s="194">
        <v>46040.0</v>
      </c>
      <c r="H219" s="14"/>
      <c r="I219" s="15">
        <v>360.49</v>
      </c>
      <c r="J219" s="14">
        <f t="shared" si="1"/>
        <v>147990.75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46041.0</v>
      </c>
      <c r="B220" s="8" t="s">
        <v>10</v>
      </c>
      <c r="C220" s="10"/>
      <c r="D220" s="8">
        <v>612.0</v>
      </c>
      <c r="E220" s="10"/>
      <c r="F220" s="27" t="s">
        <v>24</v>
      </c>
      <c r="G220" s="29"/>
      <c r="H220" s="15">
        <v>2.7</v>
      </c>
      <c r="I220" s="14"/>
      <c r="J220" s="14">
        <f t="shared" si="1"/>
        <v>147988.05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46041.0</v>
      </c>
      <c r="B221" s="8" t="s">
        <v>10</v>
      </c>
      <c r="C221" s="10"/>
      <c r="D221" s="8">
        <v>147.0</v>
      </c>
      <c r="E221" s="10"/>
      <c r="F221" s="27" t="s">
        <v>25</v>
      </c>
      <c r="G221" s="29"/>
      <c r="H221" s="15">
        <v>0.43</v>
      </c>
      <c r="I221" s="14"/>
      <c r="J221" s="14">
        <f t="shared" si="1"/>
        <v>147987.62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46041.0</v>
      </c>
      <c r="B222" s="8" t="s">
        <v>13</v>
      </c>
      <c r="C222" s="8">
        <v>30.0</v>
      </c>
      <c r="D222" s="8">
        <v>102.0</v>
      </c>
      <c r="E222" s="10"/>
      <c r="F222" s="56" t="s">
        <v>41</v>
      </c>
      <c r="G222" s="57">
        <v>46040.0</v>
      </c>
      <c r="H222" s="14"/>
      <c r="I222" s="15">
        <v>17750.92</v>
      </c>
      <c r="J222" s="14">
        <f t="shared" si="1"/>
        <v>165738.54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46041.0</v>
      </c>
      <c r="B223" s="8" t="s">
        <v>10</v>
      </c>
      <c r="C223" s="10"/>
      <c r="D223" s="8">
        <v>612.0</v>
      </c>
      <c r="E223" s="10"/>
      <c r="F223" s="27" t="s">
        <v>24</v>
      </c>
      <c r="G223" s="29"/>
      <c r="H223" s="15">
        <v>133.13</v>
      </c>
      <c r="I223" s="14"/>
      <c r="J223" s="14">
        <f t="shared" si="1"/>
        <v>165605.41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46041.0</v>
      </c>
      <c r="B224" s="8" t="s">
        <v>10</v>
      </c>
      <c r="C224" s="10"/>
      <c r="D224" s="8">
        <v>147.0</v>
      </c>
      <c r="E224" s="10"/>
      <c r="F224" s="27" t="s">
        <v>25</v>
      </c>
      <c r="G224" s="29"/>
      <c r="H224" s="15">
        <v>21.29</v>
      </c>
      <c r="I224" s="14"/>
      <c r="J224" s="14">
        <f t="shared" si="1"/>
        <v>165584.12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46041.0</v>
      </c>
      <c r="B225" s="8" t="s">
        <v>13</v>
      </c>
      <c r="C225" s="8">
        <v>30.0</v>
      </c>
      <c r="D225" s="8">
        <v>102.0</v>
      </c>
      <c r="E225" s="10"/>
      <c r="F225" s="56" t="s">
        <v>41</v>
      </c>
      <c r="G225" s="57">
        <v>46040.0</v>
      </c>
      <c r="H225" s="14"/>
      <c r="I225" s="15">
        <v>12168.75</v>
      </c>
      <c r="J225" s="14">
        <f t="shared" si="1"/>
        <v>177752.87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46041.0</v>
      </c>
      <c r="B226" s="8" t="s">
        <v>10</v>
      </c>
      <c r="C226" s="10"/>
      <c r="D226" s="8">
        <v>612.0</v>
      </c>
      <c r="E226" s="10"/>
      <c r="F226" s="27" t="s">
        <v>24</v>
      </c>
      <c r="G226" s="29"/>
      <c r="H226" s="15">
        <v>126.6</v>
      </c>
      <c r="I226" s="14"/>
      <c r="J226" s="14">
        <f t="shared" si="1"/>
        <v>177626.27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46041.0</v>
      </c>
      <c r="B227" s="8" t="s">
        <v>10</v>
      </c>
      <c r="C227" s="10"/>
      <c r="D227" s="8">
        <v>147.0</v>
      </c>
      <c r="E227" s="10"/>
      <c r="F227" s="27" t="s">
        <v>25</v>
      </c>
      <c r="G227" s="29"/>
      <c r="H227" s="15">
        <v>20.26</v>
      </c>
      <c r="I227" s="14"/>
      <c r="J227" s="14">
        <f t="shared" si="1"/>
        <v>177606.01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46042.0</v>
      </c>
      <c r="B228" s="8" t="s">
        <v>13</v>
      </c>
      <c r="C228" s="8">
        <v>90.0</v>
      </c>
      <c r="D228" s="8">
        <v>102.0</v>
      </c>
      <c r="E228" s="10"/>
      <c r="F228" s="21" t="s">
        <v>408</v>
      </c>
      <c r="G228" s="194">
        <v>46041.0</v>
      </c>
      <c r="H228" s="14"/>
      <c r="I228" s="15">
        <v>490.79</v>
      </c>
      <c r="J228" s="14">
        <f t="shared" si="1"/>
        <v>178096.8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46042.0</v>
      </c>
      <c r="B229" s="8" t="s">
        <v>10</v>
      </c>
      <c r="C229" s="10"/>
      <c r="D229" s="8">
        <v>612.0</v>
      </c>
      <c r="E229" s="10"/>
      <c r="F229" s="27" t="s">
        <v>24</v>
      </c>
      <c r="G229" s="29"/>
      <c r="H229" s="15">
        <v>3.67</v>
      </c>
      <c r="I229" s="14"/>
      <c r="J229" s="14">
        <f t="shared" si="1"/>
        <v>178093.13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46042.0</v>
      </c>
      <c r="B230" s="8" t="s">
        <v>10</v>
      </c>
      <c r="C230" s="10"/>
      <c r="D230" s="8">
        <v>147.0</v>
      </c>
      <c r="E230" s="10"/>
      <c r="F230" s="27" t="s">
        <v>25</v>
      </c>
      <c r="G230" s="29"/>
      <c r="H230" s="15">
        <v>0.58</v>
      </c>
      <c r="I230" s="14"/>
      <c r="J230" s="14">
        <f t="shared" si="1"/>
        <v>178092.55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46042.0</v>
      </c>
      <c r="B231" s="8" t="s">
        <v>13</v>
      </c>
      <c r="C231" s="8">
        <v>30.0</v>
      </c>
      <c r="D231" s="8">
        <v>102.0</v>
      </c>
      <c r="E231" s="10"/>
      <c r="F231" s="56" t="s">
        <v>41</v>
      </c>
      <c r="G231" s="57">
        <v>46041.0</v>
      </c>
      <c r="H231" s="14"/>
      <c r="I231" s="15">
        <v>7800.36</v>
      </c>
      <c r="J231" s="14">
        <f t="shared" si="1"/>
        <v>185892.91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46042.0</v>
      </c>
      <c r="B232" s="8" t="s">
        <v>10</v>
      </c>
      <c r="C232" s="10"/>
      <c r="D232" s="8">
        <v>612.0</v>
      </c>
      <c r="E232" s="10"/>
      <c r="F232" s="27" t="s">
        <v>24</v>
      </c>
      <c r="G232" s="29"/>
      <c r="H232" s="15">
        <v>58.5</v>
      </c>
      <c r="I232" s="14"/>
      <c r="J232" s="14">
        <f t="shared" si="1"/>
        <v>185834.41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46042.0</v>
      </c>
      <c r="B233" s="8" t="s">
        <v>10</v>
      </c>
      <c r="C233" s="10"/>
      <c r="D233" s="8">
        <v>147.0</v>
      </c>
      <c r="E233" s="10"/>
      <c r="F233" s="27" t="s">
        <v>25</v>
      </c>
      <c r="G233" s="29"/>
      <c r="H233" s="15">
        <v>9.37</v>
      </c>
      <c r="I233" s="14"/>
      <c r="J233" s="14">
        <f t="shared" si="1"/>
        <v>185825.04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46042.0</v>
      </c>
      <c r="B234" s="8" t="s">
        <v>13</v>
      </c>
      <c r="C234" s="8">
        <v>30.0</v>
      </c>
      <c r="D234" s="8">
        <v>102.0</v>
      </c>
      <c r="E234" s="10"/>
      <c r="F234" s="56" t="s">
        <v>41</v>
      </c>
      <c r="G234" s="57">
        <v>46041.0</v>
      </c>
      <c r="H234" s="14"/>
      <c r="I234" s="15">
        <v>33743.2</v>
      </c>
      <c r="J234" s="14">
        <f t="shared" si="1"/>
        <v>219568.24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46042.0</v>
      </c>
      <c r="B235" s="8" t="s">
        <v>10</v>
      </c>
      <c r="C235" s="10"/>
      <c r="D235" s="8">
        <v>612.0</v>
      </c>
      <c r="E235" s="10"/>
      <c r="F235" s="27" t="s">
        <v>24</v>
      </c>
      <c r="G235" s="29"/>
      <c r="H235" s="15">
        <v>267.99</v>
      </c>
      <c r="I235" s="14"/>
      <c r="J235" s="14">
        <f t="shared" si="1"/>
        <v>219300.25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46042.0</v>
      </c>
      <c r="B236" s="8" t="s">
        <v>10</v>
      </c>
      <c r="C236" s="10"/>
      <c r="D236" s="8">
        <v>147.0</v>
      </c>
      <c r="E236" s="10"/>
      <c r="F236" s="27" t="s">
        <v>25</v>
      </c>
      <c r="G236" s="29"/>
      <c r="H236" s="15">
        <v>42.88</v>
      </c>
      <c r="I236" s="14"/>
      <c r="J236" s="14">
        <f t="shared" si="1"/>
        <v>219257.37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46042.0</v>
      </c>
      <c r="B237" s="8" t="s">
        <v>13</v>
      </c>
      <c r="C237" s="8">
        <v>70.0</v>
      </c>
      <c r="D237" s="10"/>
      <c r="E237" s="10"/>
      <c r="F237" s="105" t="s">
        <v>413</v>
      </c>
      <c r="G237" s="170">
        <v>46030.0</v>
      </c>
      <c r="H237" s="107"/>
      <c r="I237" s="108">
        <v>2875.56</v>
      </c>
      <c r="J237" s="14">
        <f t="shared" si="1"/>
        <v>222132.93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46043.0</v>
      </c>
      <c r="B238" s="8" t="s">
        <v>13</v>
      </c>
      <c r="C238" s="8">
        <v>90.0</v>
      </c>
      <c r="D238" s="8">
        <v>102.0</v>
      </c>
      <c r="E238" s="10"/>
      <c r="F238" s="21" t="s">
        <v>408</v>
      </c>
      <c r="G238" s="194">
        <v>46042.0</v>
      </c>
      <c r="H238" s="14"/>
      <c r="I238" s="15">
        <v>1418.22</v>
      </c>
      <c r="J238" s="14">
        <f t="shared" si="1"/>
        <v>223551.15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46043.0</v>
      </c>
      <c r="B239" s="8" t="s">
        <v>10</v>
      </c>
      <c r="C239" s="10"/>
      <c r="D239" s="8">
        <v>612.0</v>
      </c>
      <c r="E239" s="10"/>
      <c r="F239" s="27" t="s">
        <v>24</v>
      </c>
      <c r="G239" s="29"/>
      <c r="H239" s="15">
        <v>10.64</v>
      </c>
      <c r="I239" s="14"/>
      <c r="J239" s="14">
        <f t="shared" si="1"/>
        <v>223540.51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46043.0</v>
      </c>
      <c r="B240" s="8" t="s">
        <v>10</v>
      </c>
      <c r="C240" s="10"/>
      <c r="D240" s="8">
        <v>147.0</v>
      </c>
      <c r="E240" s="10"/>
      <c r="F240" s="27" t="s">
        <v>25</v>
      </c>
      <c r="G240" s="29"/>
      <c r="H240" s="15">
        <v>1.7</v>
      </c>
      <c r="I240" s="14"/>
      <c r="J240" s="14">
        <f t="shared" si="1"/>
        <v>223538.81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46043.0</v>
      </c>
      <c r="B241" s="8" t="s">
        <v>13</v>
      </c>
      <c r="C241" s="8">
        <v>30.0</v>
      </c>
      <c r="D241" s="8">
        <v>102.0</v>
      </c>
      <c r="E241" s="10"/>
      <c r="F241" s="56" t="s">
        <v>41</v>
      </c>
      <c r="G241" s="57">
        <v>46042.0</v>
      </c>
      <c r="H241" s="14"/>
      <c r="I241" s="15">
        <v>23635.68</v>
      </c>
      <c r="J241" s="14">
        <f t="shared" si="1"/>
        <v>247174.49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46043.0</v>
      </c>
      <c r="B242" s="8" t="s">
        <v>10</v>
      </c>
      <c r="C242" s="10"/>
      <c r="D242" s="8">
        <v>612.0</v>
      </c>
      <c r="E242" s="10"/>
      <c r="F242" s="27" t="s">
        <v>24</v>
      </c>
      <c r="G242" s="29"/>
      <c r="H242" s="15">
        <v>177.27</v>
      </c>
      <c r="I242" s="14"/>
      <c r="J242" s="14">
        <f t="shared" si="1"/>
        <v>246997.22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46043.0</v>
      </c>
      <c r="B243" s="8" t="s">
        <v>10</v>
      </c>
      <c r="C243" s="10"/>
      <c r="D243" s="8">
        <v>147.0</v>
      </c>
      <c r="E243" s="10"/>
      <c r="F243" s="27" t="s">
        <v>25</v>
      </c>
      <c r="G243" s="29"/>
      <c r="H243" s="15">
        <v>28.35</v>
      </c>
      <c r="I243" s="14"/>
      <c r="J243" s="14">
        <f t="shared" si="1"/>
        <v>246968.87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46043.0</v>
      </c>
      <c r="B244" s="8" t="s">
        <v>13</v>
      </c>
      <c r="C244" s="8">
        <v>30.0</v>
      </c>
      <c r="D244" s="8">
        <v>102.0</v>
      </c>
      <c r="E244" s="10"/>
      <c r="F244" s="56" t="s">
        <v>41</v>
      </c>
      <c r="G244" s="57">
        <v>46042.0</v>
      </c>
      <c r="H244" s="14"/>
      <c r="I244" s="15">
        <v>18481.97</v>
      </c>
      <c r="J244" s="14">
        <f t="shared" si="1"/>
        <v>265450.84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46043.0</v>
      </c>
      <c r="B245" s="8" t="s">
        <v>10</v>
      </c>
      <c r="C245" s="10"/>
      <c r="D245" s="8">
        <v>612.0</v>
      </c>
      <c r="E245" s="10"/>
      <c r="F245" s="27" t="s">
        <v>24</v>
      </c>
      <c r="G245" s="29"/>
      <c r="H245" s="15">
        <v>138.62</v>
      </c>
      <c r="I245" s="14"/>
      <c r="J245" s="14">
        <f t="shared" si="1"/>
        <v>265312.22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46043.0</v>
      </c>
      <c r="B246" s="8" t="s">
        <v>10</v>
      </c>
      <c r="C246" s="10"/>
      <c r="D246" s="8">
        <v>147.0</v>
      </c>
      <c r="E246" s="10"/>
      <c r="F246" s="27" t="s">
        <v>25</v>
      </c>
      <c r="G246" s="29"/>
      <c r="H246" s="15">
        <v>22.2</v>
      </c>
      <c r="I246" s="14"/>
      <c r="J246" s="14">
        <f t="shared" si="1"/>
        <v>265290.02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46043.0</v>
      </c>
      <c r="B247" s="8" t="s">
        <v>3</v>
      </c>
      <c r="C247" s="8">
        <v>0.0</v>
      </c>
      <c r="D247" s="8">
        <v>510.0</v>
      </c>
      <c r="E247" s="32">
        <v>37.0</v>
      </c>
      <c r="F247" s="27" t="s">
        <v>414</v>
      </c>
      <c r="G247" s="29"/>
      <c r="H247" s="15">
        <v>122705.53</v>
      </c>
      <c r="I247" s="14"/>
      <c r="J247" s="14">
        <f t="shared" si="1"/>
        <v>142584.49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46044.0</v>
      </c>
      <c r="B248" s="8" t="s">
        <v>13</v>
      </c>
      <c r="C248" s="8">
        <v>90.0</v>
      </c>
      <c r="D248" s="8">
        <v>102.0</v>
      </c>
      <c r="E248" s="10"/>
      <c r="F248" s="21" t="s">
        <v>408</v>
      </c>
      <c r="G248" s="194">
        <v>46043.0</v>
      </c>
      <c r="H248" s="14"/>
      <c r="I248" s="15">
        <v>4541.55</v>
      </c>
      <c r="J248" s="14">
        <f t="shared" si="1"/>
        <v>147126.04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46044.0</v>
      </c>
      <c r="B249" s="8" t="s">
        <v>10</v>
      </c>
      <c r="C249" s="10"/>
      <c r="D249" s="8">
        <v>612.0</v>
      </c>
      <c r="E249" s="10"/>
      <c r="F249" s="27" t="s">
        <v>24</v>
      </c>
      <c r="G249" s="29"/>
      <c r="H249" s="15">
        <v>34.05</v>
      </c>
      <c r="I249" s="14"/>
      <c r="J249" s="14">
        <f t="shared" si="1"/>
        <v>147091.99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46044.0</v>
      </c>
      <c r="B250" s="8" t="s">
        <v>10</v>
      </c>
      <c r="C250" s="10"/>
      <c r="D250" s="8">
        <v>147.0</v>
      </c>
      <c r="E250" s="10"/>
      <c r="F250" s="27" t="s">
        <v>25</v>
      </c>
      <c r="G250" s="29"/>
      <c r="H250" s="15">
        <v>5.45</v>
      </c>
      <c r="I250" s="14"/>
      <c r="J250" s="14">
        <f t="shared" si="1"/>
        <v>147086.54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46044.0</v>
      </c>
      <c r="B251" s="8" t="s">
        <v>13</v>
      </c>
      <c r="C251" s="8">
        <v>30.0</v>
      </c>
      <c r="D251" s="8">
        <v>102.0</v>
      </c>
      <c r="E251" s="10"/>
      <c r="F251" s="56" t="s">
        <v>41</v>
      </c>
      <c r="G251" s="57">
        <v>46043.0</v>
      </c>
      <c r="H251" s="14"/>
      <c r="I251" s="15">
        <v>16771.19</v>
      </c>
      <c r="J251" s="14">
        <f t="shared" si="1"/>
        <v>163857.73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46044.0</v>
      </c>
      <c r="B252" s="8" t="s">
        <v>10</v>
      </c>
      <c r="C252" s="10"/>
      <c r="D252" s="8">
        <v>612.0</v>
      </c>
      <c r="E252" s="10"/>
      <c r="F252" s="27" t="s">
        <v>24</v>
      </c>
      <c r="G252" s="29"/>
      <c r="H252" s="15">
        <v>125.78</v>
      </c>
      <c r="I252" s="14"/>
      <c r="J252" s="14">
        <f t="shared" si="1"/>
        <v>163731.95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46044.0</v>
      </c>
      <c r="B253" s="8" t="s">
        <v>10</v>
      </c>
      <c r="C253" s="10"/>
      <c r="D253" s="8">
        <v>147.0</v>
      </c>
      <c r="E253" s="10"/>
      <c r="F253" s="27" t="s">
        <v>25</v>
      </c>
      <c r="G253" s="29"/>
      <c r="H253" s="15">
        <v>20.13</v>
      </c>
      <c r="I253" s="14"/>
      <c r="J253" s="14">
        <f t="shared" si="1"/>
        <v>163711.82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46044.0</v>
      </c>
      <c r="B254" s="8" t="s">
        <v>13</v>
      </c>
      <c r="C254" s="8">
        <v>30.0</v>
      </c>
      <c r="D254" s="8">
        <v>102.0</v>
      </c>
      <c r="E254" s="10"/>
      <c r="F254" s="56" t="s">
        <v>41</v>
      </c>
      <c r="G254" s="57">
        <v>46043.0</v>
      </c>
      <c r="H254" s="14"/>
      <c r="I254" s="15">
        <v>7839.1</v>
      </c>
      <c r="J254" s="14">
        <f t="shared" si="1"/>
        <v>171550.92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46044.0</v>
      </c>
      <c r="B255" s="8" t="s">
        <v>10</v>
      </c>
      <c r="C255" s="10"/>
      <c r="D255" s="8">
        <v>612.0</v>
      </c>
      <c r="E255" s="10"/>
      <c r="F255" s="27" t="s">
        <v>24</v>
      </c>
      <c r="G255" s="29"/>
      <c r="H255" s="15">
        <v>58.79</v>
      </c>
      <c r="I255" s="14"/>
      <c r="J255" s="14">
        <f t="shared" si="1"/>
        <v>171492.13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46044.0</v>
      </c>
      <c r="B256" s="8" t="s">
        <v>10</v>
      </c>
      <c r="C256" s="10"/>
      <c r="D256" s="8">
        <v>147.0</v>
      </c>
      <c r="E256" s="10"/>
      <c r="F256" s="27" t="s">
        <v>25</v>
      </c>
      <c r="G256" s="29"/>
      <c r="H256" s="15">
        <v>9.41</v>
      </c>
      <c r="I256" s="14"/>
      <c r="J256" s="14">
        <f t="shared" si="1"/>
        <v>171482.72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46044.0</v>
      </c>
      <c r="B257" s="8" t="s">
        <v>13</v>
      </c>
      <c r="C257" s="8">
        <v>10.0</v>
      </c>
      <c r="D257" s="8">
        <v>102.0</v>
      </c>
      <c r="E257" s="10"/>
      <c r="F257" s="23" t="s">
        <v>80</v>
      </c>
      <c r="G257" s="53">
        <v>46048.0</v>
      </c>
      <c r="H257" s="25"/>
      <c r="I257" s="26">
        <v>1044.21</v>
      </c>
      <c r="J257" s="14">
        <f t="shared" si="1"/>
        <v>172526.93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46045.0</v>
      </c>
      <c r="B258" s="8" t="s">
        <v>13</v>
      </c>
      <c r="C258" s="8">
        <v>90.0</v>
      </c>
      <c r="D258" s="8">
        <v>102.0</v>
      </c>
      <c r="E258" s="10"/>
      <c r="F258" s="21" t="s">
        <v>408</v>
      </c>
      <c r="G258" s="194">
        <v>46044.0</v>
      </c>
      <c r="H258" s="14"/>
      <c r="I258" s="15">
        <v>149.22</v>
      </c>
      <c r="J258" s="14">
        <f t="shared" si="1"/>
        <v>172676.15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46045.0</v>
      </c>
      <c r="B259" s="8" t="s">
        <v>10</v>
      </c>
      <c r="C259" s="10"/>
      <c r="D259" s="8">
        <v>612.0</v>
      </c>
      <c r="E259" s="10"/>
      <c r="F259" s="27" t="s">
        <v>24</v>
      </c>
      <c r="G259" s="29"/>
      <c r="H259" s="15">
        <v>1.12</v>
      </c>
      <c r="I259" s="14"/>
      <c r="J259" s="14">
        <f t="shared" si="1"/>
        <v>172675.03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46045.0</v>
      </c>
      <c r="B260" s="8" t="s">
        <v>10</v>
      </c>
      <c r="C260" s="10"/>
      <c r="D260" s="8">
        <v>147.0</v>
      </c>
      <c r="E260" s="10"/>
      <c r="F260" s="27" t="s">
        <v>25</v>
      </c>
      <c r="G260" s="29"/>
      <c r="H260" s="15">
        <v>0.18</v>
      </c>
      <c r="I260" s="14"/>
      <c r="J260" s="14">
        <f t="shared" si="1"/>
        <v>172674.85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46045.0</v>
      </c>
      <c r="B261" s="8" t="s">
        <v>13</v>
      </c>
      <c r="C261" s="8">
        <v>30.0</v>
      </c>
      <c r="D261" s="8">
        <v>102.0</v>
      </c>
      <c r="E261" s="10"/>
      <c r="F261" s="56" t="s">
        <v>41</v>
      </c>
      <c r="G261" s="57">
        <v>46044.0</v>
      </c>
      <c r="H261" s="14"/>
      <c r="I261" s="15">
        <v>47606.7</v>
      </c>
      <c r="J261" s="14">
        <f t="shared" si="1"/>
        <v>220281.55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46045.0</v>
      </c>
      <c r="B262" s="8" t="s">
        <v>10</v>
      </c>
      <c r="C262" s="10"/>
      <c r="D262" s="8">
        <v>612.0</v>
      </c>
      <c r="E262" s="10"/>
      <c r="F262" s="27" t="s">
        <v>24</v>
      </c>
      <c r="G262" s="29"/>
      <c r="H262" s="15">
        <v>357.09</v>
      </c>
      <c r="I262" s="14"/>
      <c r="J262" s="14">
        <f t="shared" si="1"/>
        <v>219924.46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46045.0</v>
      </c>
      <c r="B263" s="8" t="s">
        <v>10</v>
      </c>
      <c r="C263" s="10"/>
      <c r="D263" s="8">
        <v>147.0</v>
      </c>
      <c r="E263" s="10"/>
      <c r="F263" s="27" t="s">
        <v>25</v>
      </c>
      <c r="G263" s="29"/>
      <c r="H263" s="15">
        <v>57.14</v>
      </c>
      <c r="I263" s="14"/>
      <c r="J263" s="14">
        <f t="shared" si="1"/>
        <v>219867.32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46045.0</v>
      </c>
      <c r="B264" s="8" t="s">
        <v>13</v>
      </c>
      <c r="C264" s="8">
        <v>30.0</v>
      </c>
      <c r="D264" s="8">
        <v>102.0</v>
      </c>
      <c r="E264" s="10"/>
      <c r="F264" s="56" t="s">
        <v>41</v>
      </c>
      <c r="G264" s="57">
        <v>46044.0</v>
      </c>
      <c r="H264" s="14"/>
      <c r="I264" s="15">
        <v>33553.96</v>
      </c>
      <c r="J264" s="14">
        <f t="shared" si="1"/>
        <v>253421.28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46045.0</v>
      </c>
      <c r="B265" s="8" t="s">
        <v>10</v>
      </c>
      <c r="C265" s="10"/>
      <c r="D265" s="8">
        <v>612.0</v>
      </c>
      <c r="E265" s="10"/>
      <c r="F265" s="27" t="s">
        <v>24</v>
      </c>
      <c r="G265" s="29"/>
      <c r="H265" s="15">
        <v>251.65</v>
      </c>
      <c r="I265" s="14"/>
      <c r="J265" s="14">
        <f t="shared" si="1"/>
        <v>253169.63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46045.0</v>
      </c>
      <c r="B266" s="8" t="s">
        <v>10</v>
      </c>
      <c r="C266" s="10"/>
      <c r="D266" s="8">
        <v>147.0</v>
      </c>
      <c r="E266" s="10"/>
      <c r="F266" s="27" t="s">
        <v>25</v>
      </c>
      <c r="G266" s="29"/>
      <c r="H266" s="15">
        <v>40.29</v>
      </c>
      <c r="I266" s="14"/>
      <c r="J266" s="14">
        <f t="shared" si="1"/>
        <v>253129.34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46045.0</v>
      </c>
      <c r="B267" s="8" t="s">
        <v>63</v>
      </c>
      <c r="C267" s="10"/>
      <c r="D267" s="8" t="s">
        <v>32</v>
      </c>
      <c r="E267" s="10"/>
      <c r="F267" s="66" t="s">
        <v>392</v>
      </c>
      <c r="G267" s="67"/>
      <c r="H267" s="68"/>
      <c r="I267" s="69">
        <v>120000.0</v>
      </c>
      <c r="J267" s="14">
        <f t="shared" si="1"/>
        <v>373129.34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46045.0</v>
      </c>
      <c r="B268" s="8" t="s">
        <v>10</v>
      </c>
      <c r="C268" s="8">
        <v>88.0</v>
      </c>
      <c r="D268" s="8">
        <v>610.0</v>
      </c>
      <c r="E268" s="32">
        <v>38.0</v>
      </c>
      <c r="F268" s="27" t="s">
        <v>151</v>
      </c>
      <c r="G268" s="29"/>
      <c r="H268" s="15">
        <v>23381.8</v>
      </c>
      <c r="I268" s="14"/>
      <c r="J268" s="14">
        <f t="shared" si="1"/>
        <v>349747.54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46045.0</v>
      </c>
      <c r="B269" s="8" t="s">
        <v>10</v>
      </c>
      <c r="C269" s="8">
        <v>38.0</v>
      </c>
      <c r="D269" s="8">
        <v>610.0</v>
      </c>
      <c r="E269" s="32">
        <v>39.0</v>
      </c>
      <c r="F269" s="27" t="s">
        <v>151</v>
      </c>
      <c r="G269" s="29"/>
      <c r="H269" s="15">
        <v>8020.2</v>
      </c>
      <c r="I269" s="14"/>
      <c r="J269" s="14">
        <f t="shared" si="1"/>
        <v>341727.34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46045.0</v>
      </c>
      <c r="B270" s="8" t="s">
        <v>10</v>
      </c>
      <c r="C270" s="8">
        <v>90.0</v>
      </c>
      <c r="D270" s="8">
        <v>610.0</v>
      </c>
      <c r="E270" s="32">
        <v>40.0</v>
      </c>
      <c r="F270" s="27" t="s">
        <v>151</v>
      </c>
      <c r="G270" s="29"/>
      <c r="H270" s="15">
        <v>3958.4</v>
      </c>
      <c r="I270" s="14"/>
      <c r="J270" s="14">
        <f t="shared" si="1"/>
        <v>337768.94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46045.0</v>
      </c>
      <c r="B271" s="8" t="s">
        <v>10</v>
      </c>
      <c r="C271" s="8">
        <v>10.0</v>
      </c>
      <c r="D271" s="8">
        <v>610.0</v>
      </c>
      <c r="E271" s="32">
        <v>41.0</v>
      </c>
      <c r="F271" s="27" t="s">
        <v>151</v>
      </c>
      <c r="G271" s="29"/>
      <c r="H271" s="15">
        <v>56005.4</v>
      </c>
      <c r="I271" s="14"/>
      <c r="J271" s="14">
        <f t="shared" si="1"/>
        <v>281763.54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46045.0</v>
      </c>
      <c r="B272" s="8" t="s">
        <v>10</v>
      </c>
      <c r="C272" s="8">
        <v>20.0</v>
      </c>
      <c r="D272" s="8">
        <v>610.0</v>
      </c>
      <c r="E272" s="32">
        <v>42.0</v>
      </c>
      <c r="F272" s="27" t="s">
        <v>151</v>
      </c>
      <c r="G272" s="29"/>
      <c r="H272" s="15">
        <v>24660.2</v>
      </c>
      <c r="I272" s="14"/>
      <c r="J272" s="14">
        <f t="shared" si="1"/>
        <v>257103.34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46045.0</v>
      </c>
      <c r="B273" s="8" t="s">
        <v>10</v>
      </c>
      <c r="C273" s="8">
        <v>0.0</v>
      </c>
      <c r="D273" s="8">
        <v>610.0</v>
      </c>
      <c r="E273" s="32">
        <v>43.0</v>
      </c>
      <c r="F273" s="27" t="s">
        <v>151</v>
      </c>
      <c r="G273" s="29"/>
      <c r="H273" s="15">
        <v>34852.4</v>
      </c>
      <c r="I273" s="14"/>
      <c r="J273" s="14">
        <f t="shared" si="1"/>
        <v>222250.94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46045.0</v>
      </c>
      <c r="B274" s="8" t="s">
        <v>10</v>
      </c>
      <c r="C274" s="8">
        <v>50.0</v>
      </c>
      <c r="D274" s="8">
        <v>610.0</v>
      </c>
      <c r="E274" s="32">
        <v>44.0</v>
      </c>
      <c r="F274" s="27" t="s">
        <v>151</v>
      </c>
      <c r="G274" s="29"/>
      <c r="H274" s="15">
        <v>57531.2</v>
      </c>
      <c r="I274" s="14"/>
      <c r="J274" s="14">
        <f t="shared" si="1"/>
        <v>164719.74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46045.0</v>
      </c>
      <c r="B275" s="8" t="s">
        <v>10</v>
      </c>
      <c r="C275" s="8">
        <v>54.0</v>
      </c>
      <c r="D275" s="8">
        <v>610.0</v>
      </c>
      <c r="E275" s="32">
        <v>45.0</v>
      </c>
      <c r="F275" s="27" t="s">
        <v>151</v>
      </c>
      <c r="G275" s="29"/>
      <c r="H275" s="15">
        <v>9398.6</v>
      </c>
      <c r="I275" s="14"/>
      <c r="J275" s="14">
        <f t="shared" si="1"/>
        <v>155321.14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46045.0</v>
      </c>
      <c r="B276" s="8" t="s">
        <v>10</v>
      </c>
      <c r="C276" s="8">
        <v>30.0</v>
      </c>
      <c r="D276" s="8">
        <v>610.0</v>
      </c>
      <c r="E276" s="32">
        <v>46.0</v>
      </c>
      <c r="F276" s="27" t="s">
        <v>151</v>
      </c>
      <c r="G276" s="29"/>
      <c r="H276" s="15">
        <v>60708.0</v>
      </c>
      <c r="I276" s="14"/>
      <c r="J276" s="14">
        <f t="shared" si="1"/>
        <v>94613.14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46045.0</v>
      </c>
      <c r="B277" s="8" t="s">
        <v>10</v>
      </c>
      <c r="C277" s="8">
        <v>32.0</v>
      </c>
      <c r="D277" s="8">
        <v>610.0</v>
      </c>
      <c r="E277" s="32">
        <v>47.0</v>
      </c>
      <c r="F277" s="27" t="s">
        <v>151</v>
      </c>
      <c r="G277" s="29"/>
      <c r="H277" s="15">
        <v>27131.4</v>
      </c>
      <c r="I277" s="14"/>
      <c r="J277" s="14">
        <f t="shared" si="1"/>
        <v>67481.74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46045.0</v>
      </c>
      <c r="B278" s="8" t="s">
        <v>13</v>
      </c>
      <c r="C278" s="8">
        <v>10.0</v>
      </c>
      <c r="D278" s="8">
        <v>102.0</v>
      </c>
      <c r="E278" s="10"/>
      <c r="F278" s="23" t="s">
        <v>415</v>
      </c>
      <c r="G278" s="53">
        <v>46045.0</v>
      </c>
      <c r="H278" s="25"/>
      <c r="I278" s="26">
        <v>3050.26</v>
      </c>
      <c r="J278" s="14">
        <f t="shared" si="1"/>
        <v>70532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46046.0</v>
      </c>
      <c r="B279" s="8" t="s">
        <v>10</v>
      </c>
      <c r="C279" s="8">
        <v>88.0</v>
      </c>
      <c r="D279" s="8">
        <v>613.0</v>
      </c>
      <c r="E279" s="32">
        <v>48.0</v>
      </c>
      <c r="F279" s="27" t="s">
        <v>416</v>
      </c>
      <c r="G279" s="29"/>
      <c r="H279" s="15">
        <v>41073.3</v>
      </c>
      <c r="I279" s="14"/>
      <c r="J279" s="14">
        <f t="shared" si="1"/>
        <v>29458.7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46048.0</v>
      </c>
      <c r="B280" s="8" t="s">
        <v>13</v>
      </c>
      <c r="C280" s="8">
        <v>90.0</v>
      </c>
      <c r="D280" s="8">
        <v>102.0</v>
      </c>
      <c r="E280" s="10"/>
      <c r="F280" s="21" t="s">
        <v>408</v>
      </c>
      <c r="G280" s="194">
        <v>46046.0</v>
      </c>
      <c r="H280" s="14"/>
      <c r="I280" s="15">
        <v>173.4</v>
      </c>
      <c r="J280" s="14">
        <f t="shared" si="1"/>
        <v>29632.1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46048.0</v>
      </c>
      <c r="B281" s="8" t="s">
        <v>10</v>
      </c>
      <c r="C281" s="10"/>
      <c r="D281" s="8">
        <v>612.0</v>
      </c>
      <c r="E281" s="10"/>
      <c r="F281" s="27" t="s">
        <v>24</v>
      </c>
      <c r="G281" s="29"/>
      <c r="H281" s="15">
        <v>3.41</v>
      </c>
      <c r="I281" s="14"/>
      <c r="J281" s="14">
        <f t="shared" si="1"/>
        <v>29628.69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46048.0</v>
      </c>
      <c r="B282" s="8" t="s">
        <v>10</v>
      </c>
      <c r="C282" s="10"/>
      <c r="D282" s="8">
        <v>147.0</v>
      </c>
      <c r="E282" s="10"/>
      <c r="F282" s="27" t="s">
        <v>25</v>
      </c>
      <c r="G282" s="29"/>
      <c r="H282" s="15">
        <v>0.54</v>
      </c>
      <c r="I282" s="14"/>
      <c r="J282" s="14">
        <f t="shared" si="1"/>
        <v>29628.15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46048.0</v>
      </c>
      <c r="B283" s="8" t="s">
        <v>13</v>
      </c>
      <c r="C283" s="8">
        <v>90.0</v>
      </c>
      <c r="D283" s="8">
        <v>102.0</v>
      </c>
      <c r="E283" s="10"/>
      <c r="F283" s="21" t="s">
        <v>408</v>
      </c>
      <c r="G283" s="194">
        <v>46046.0</v>
      </c>
      <c r="H283" s="14"/>
      <c r="I283" s="15">
        <v>503.36</v>
      </c>
      <c r="J283" s="14">
        <f t="shared" si="1"/>
        <v>30131.51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46048.0</v>
      </c>
      <c r="B284" s="8" t="s">
        <v>10</v>
      </c>
      <c r="C284" s="10"/>
      <c r="D284" s="8">
        <v>612.0</v>
      </c>
      <c r="E284" s="10"/>
      <c r="F284" s="27" t="s">
        <v>24</v>
      </c>
      <c r="G284" s="29"/>
      <c r="H284" s="15">
        <v>3.78</v>
      </c>
      <c r="I284" s="14"/>
      <c r="J284" s="14">
        <f t="shared" si="1"/>
        <v>30127.73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46048.0</v>
      </c>
      <c r="B285" s="8" t="s">
        <v>10</v>
      </c>
      <c r="C285" s="10"/>
      <c r="D285" s="8">
        <v>147.0</v>
      </c>
      <c r="E285" s="10"/>
      <c r="F285" s="27" t="s">
        <v>25</v>
      </c>
      <c r="G285" s="29"/>
      <c r="H285" s="15">
        <v>0.6</v>
      </c>
      <c r="I285" s="14"/>
      <c r="J285" s="14">
        <f t="shared" si="1"/>
        <v>30127.13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46048.0</v>
      </c>
      <c r="B286" s="8" t="s">
        <v>13</v>
      </c>
      <c r="C286" s="8">
        <v>30.0</v>
      </c>
      <c r="D286" s="8">
        <v>102.0</v>
      </c>
      <c r="E286" s="10"/>
      <c r="F286" s="56" t="s">
        <v>41</v>
      </c>
      <c r="G286" s="195" t="s">
        <v>417</v>
      </c>
      <c r="H286" s="14"/>
      <c r="I286" s="15">
        <v>35713.23</v>
      </c>
      <c r="J286" s="14">
        <f t="shared" si="1"/>
        <v>65840.36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46048.0</v>
      </c>
      <c r="B287" s="8" t="s">
        <v>10</v>
      </c>
      <c r="C287" s="10"/>
      <c r="D287" s="8">
        <v>612.0</v>
      </c>
      <c r="E287" s="10"/>
      <c r="F287" s="27" t="s">
        <v>24</v>
      </c>
      <c r="G287" s="29"/>
      <c r="H287" s="15">
        <v>267.82</v>
      </c>
      <c r="I287" s="14"/>
      <c r="J287" s="14">
        <f t="shared" si="1"/>
        <v>65572.54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46048.0</v>
      </c>
      <c r="B288" s="8" t="s">
        <v>10</v>
      </c>
      <c r="C288" s="10"/>
      <c r="D288" s="8">
        <v>147.0</v>
      </c>
      <c r="E288" s="10"/>
      <c r="F288" s="27" t="s">
        <v>25</v>
      </c>
      <c r="G288" s="29"/>
      <c r="H288" s="15">
        <v>42.84</v>
      </c>
      <c r="I288" s="14"/>
      <c r="J288" s="14">
        <f t="shared" si="1"/>
        <v>65529.7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46048.0</v>
      </c>
      <c r="B289" s="8" t="s">
        <v>13</v>
      </c>
      <c r="C289" s="8">
        <v>30.0</v>
      </c>
      <c r="D289" s="8">
        <v>102.0</v>
      </c>
      <c r="E289" s="10"/>
      <c r="F289" s="56" t="s">
        <v>41</v>
      </c>
      <c r="G289" s="195" t="s">
        <v>418</v>
      </c>
      <c r="H289" s="14"/>
      <c r="I289" s="15">
        <v>57725.54</v>
      </c>
      <c r="J289" s="14">
        <f t="shared" si="1"/>
        <v>123255.24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46048.0</v>
      </c>
      <c r="B290" s="8" t="s">
        <v>10</v>
      </c>
      <c r="C290" s="10"/>
      <c r="D290" s="8">
        <v>612.0</v>
      </c>
      <c r="E290" s="10"/>
      <c r="F290" s="27" t="s">
        <v>24</v>
      </c>
      <c r="G290" s="29"/>
      <c r="H290" s="15">
        <v>464.84</v>
      </c>
      <c r="I290" s="14"/>
      <c r="J290" s="14">
        <f t="shared" si="1"/>
        <v>122790.4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46048.0</v>
      </c>
      <c r="B291" s="8" t="s">
        <v>10</v>
      </c>
      <c r="C291" s="10"/>
      <c r="D291" s="8">
        <v>147.0</v>
      </c>
      <c r="E291" s="10"/>
      <c r="F291" s="27" t="s">
        <v>25</v>
      </c>
      <c r="G291" s="29"/>
      <c r="H291" s="15">
        <v>74.34</v>
      </c>
      <c r="I291" s="14"/>
      <c r="J291" s="14">
        <f t="shared" si="1"/>
        <v>122716.06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46048.0</v>
      </c>
      <c r="B292" s="8" t="s">
        <v>13</v>
      </c>
      <c r="C292" s="8">
        <v>30.0</v>
      </c>
      <c r="D292" s="8">
        <v>102.0</v>
      </c>
      <c r="E292" s="10"/>
      <c r="F292" s="56" t="s">
        <v>419</v>
      </c>
      <c r="G292" s="57">
        <v>46047.0</v>
      </c>
      <c r="H292" s="14"/>
      <c r="I292" s="15">
        <v>17404.11</v>
      </c>
      <c r="J292" s="14">
        <f t="shared" si="1"/>
        <v>140120.17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46048.0</v>
      </c>
      <c r="B293" s="8" t="s">
        <v>10</v>
      </c>
      <c r="C293" s="10"/>
      <c r="D293" s="8">
        <v>612.0</v>
      </c>
      <c r="E293" s="10"/>
      <c r="F293" s="27" t="s">
        <v>24</v>
      </c>
      <c r="G293" s="29"/>
      <c r="H293" s="15">
        <v>130.52</v>
      </c>
      <c r="I293" s="14"/>
      <c r="J293" s="14">
        <f t="shared" si="1"/>
        <v>139989.65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46048.0</v>
      </c>
      <c r="B294" s="8" t="s">
        <v>10</v>
      </c>
      <c r="C294" s="10"/>
      <c r="D294" s="8">
        <v>147.0</v>
      </c>
      <c r="E294" s="10"/>
      <c r="F294" s="27" t="s">
        <v>25</v>
      </c>
      <c r="G294" s="29"/>
      <c r="H294" s="15">
        <v>20.88</v>
      </c>
      <c r="I294" s="14"/>
      <c r="J294" s="14">
        <f t="shared" si="1"/>
        <v>139968.77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46048.0</v>
      </c>
      <c r="B295" s="8" t="s">
        <v>13</v>
      </c>
      <c r="C295" s="8">
        <v>30.0</v>
      </c>
      <c r="D295" s="8">
        <v>102.0</v>
      </c>
      <c r="E295" s="10"/>
      <c r="F295" s="56" t="s">
        <v>41</v>
      </c>
      <c r="G295" s="57">
        <v>46047.0</v>
      </c>
      <c r="H295" s="14"/>
      <c r="I295" s="15">
        <v>2443.03</v>
      </c>
      <c r="J295" s="14">
        <f t="shared" si="1"/>
        <v>142411.8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46048.0</v>
      </c>
      <c r="B296" s="8" t="s">
        <v>10</v>
      </c>
      <c r="C296" s="10"/>
      <c r="D296" s="8">
        <v>612.0</v>
      </c>
      <c r="E296" s="10"/>
      <c r="F296" s="27" t="s">
        <v>24</v>
      </c>
      <c r="G296" s="29"/>
      <c r="H296" s="15">
        <v>18.32</v>
      </c>
      <c r="I296" s="14"/>
      <c r="J296" s="14">
        <f t="shared" si="1"/>
        <v>142393.48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46048.0</v>
      </c>
      <c r="B297" s="8" t="s">
        <v>10</v>
      </c>
      <c r="C297" s="10"/>
      <c r="D297" s="8">
        <v>147.0</v>
      </c>
      <c r="E297" s="10"/>
      <c r="F297" s="27" t="s">
        <v>25</v>
      </c>
      <c r="G297" s="29"/>
      <c r="H297" s="15">
        <v>2.94</v>
      </c>
      <c r="I297" s="14"/>
      <c r="J297" s="14">
        <f t="shared" si="1"/>
        <v>142390.54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46048.0</v>
      </c>
      <c r="B298" s="8" t="s">
        <v>13</v>
      </c>
      <c r="C298" s="8">
        <v>90.0</v>
      </c>
      <c r="D298" s="8">
        <v>102.0</v>
      </c>
      <c r="E298" s="10"/>
      <c r="F298" s="21" t="s">
        <v>408</v>
      </c>
      <c r="G298" s="194">
        <v>46047.0</v>
      </c>
      <c r="H298" s="14"/>
      <c r="I298" s="15">
        <v>832.14</v>
      </c>
      <c r="J298" s="14">
        <f t="shared" si="1"/>
        <v>143222.68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46048.0</v>
      </c>
      <c r="B299" s="8" t="s">
        <v>10</v>
      </c>
      <c r="C299" s="10"/>
      <c r="D299" s="8">
        <v>612.0</v>
      </c>
      <c r="E299" s="10"/>
      <c r="F299" s="27" t="s">
        <v>24</v>
      </c>
      <c r="G299" s="29"/>
      <c r="H299" s="15">
        <v>6.24</v>
      </c>
      <c r="I299" s="14"/>
      <c r="J299" s="14">
        <f t="shared" si="1"/>
        <v>143216.44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46048.0</v>
      </c>
      <c r="B300" s="8" t="s">
        <v>10</v>
      </c>
      <c r="C300" s="10"/>
      <c r="D300" s="8">
        <v>147.0</v>
      </c>
      <c r="E300" s="10"/>
      <c r="F300" s="27" t="s">
        <v>25</v>
      </c>
      <c r="G300" s="29"/>
      <c r="H300" s="15">
        <v>1.0</v>
      </c>
      <c r="I300" s="14"/>
      <c r="J300" s="14">
        <f t="shared" si="1"/>
        <v>143215.44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46048.0</v>
      </c>
      <c r="B301" s="8" t="s">
        <v>13</v>
      </c>
      <c r="C301" s="8">
        <v>90.0</v>
      </c>
      <c r="D301" s="8">
        <v>102.0</v>
      </c>
      <c r="E301" s="10"/>
      <c r="F301" s="21" t="s">
        <v>408</v>
      </c>
      <c r="G301" s="194">
        <v>46047.0</v>
      </c>
      <c r="H301" s="14"/>
      <c r="I301" s="15">
        <v>116.4</v>
      </c>
      <c r="J301" s="14">
        <f t="shared" si="1"/>
        <v>143331.84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46048.0</v>
      </c>
      <c r="B302" s="8" t="s">
        <v>10</v>
      </c>
      <c r="C302" s="10"/>
      <c r="D302" s="8">
        <v>612.0</v>
      </c>
      <c r="E302" s="10"/>
      <c r="F302" s="27" t="s">
        <v>24</v>
      </c>
      <c r="G302" s="29"/>
      <c r="H302" s="15">
        <v>0.87</v>
      </c>
      <c r="I302" s="14"/>
      <c r="J302" s="14">
        <f t="shared" si="1"/>
        <v>143330.97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46048.0</v>
      </c>
      <c r="B303" s="8" t="s">
        <v>10</v>
      </c>
      <c r="C303" s="10"/>
      <c r="D303" s="8">
        <v>147.0</v>
      </c>
      <c r="E303" s="10"/>
      <c r="F303" s="27" t="s">
        <v>25</v>
      </c>
      <c r="G303" s="29"/>
      <c r="H303" s="15">
        <v>0.14</v>
      </c>
      <c r="I303" s="14"/>
      <c r="J303" s="14">
        <f t="shared" si="1"/>
        <v>143330.83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46048.0</v>
      </c>
      <c r="B304" s="8" t="s">
        <v>13</v>
      </c>
      <c r="C304" s="8">
        <v>70.0</v>
      </c>
      <c r="D304" s="8">
        <v>102.0</v>
      </c>
      <c r="E304" s="10"/>
      <c r="F304" s="154" t="s">
        <v>389</v>
      </c>
      <c r="G304" s="106">
        <v>45996.0</v>
      </c>
      <c r="H304" s="107"/>
      <c r="I304" s="108">
        <v>4361.11</v>
      </c>
      <c r="J304" s="14">
        <f t="shared" si="1"/>
        <v>147691.94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46049.0</v>
      </c>
      <c r="B305" s="8" t="s">
        <v>13</v>
      </c>
      <c r="C305" s="8">
        <v>30.0</v>
      </c>
      <c r="D305" s="8">
        <v>102.0</v>
      </c>
      <c r="E305" s="10"/>
      <c r="F305" s="56" t="s">
        <v>41</v>
      </c>
      <c r="G305" s="57">
        <v>46048.0</v>
      </c>
      <c r="H305" s="14"/>
      <c r="I305" s="15">
        <v>31765.69</v>
      </c>
      <c r="J305" s="14">
        <f t="shared" si="1"/>
        <v>179457.63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46049.0</v>
      </c>
      <c r="B306" s="8" t="s">
        <v>10</v>
      </c>
      <c r="C306" s="10"/>
      <c r="D306" s="8">
        <v>612.0</v>
      </c>
      <c r="E306" s="10"/>
      <c r="F306" s="27" t="s">
        <v>24</v>
      </c>
      <c r="G306" s="29"/>
      <c r="H306" s="15">
        <v>238.23</v>
      </c>
      <c r="I306" s="14"/>
      <c r="J306" s="14">
        <f t="shared" si="1"/>
        <v>179219.4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46049.0</v>
      </c>
      <c r="B307" s="8" t="s">
        <v>10</v>
      </c>
      <c r="C307" s="10"/>
      <c r="D307" s="8">
        <v>147.0</v>
      </c>
      <c r="E307" s="10"/>
      <c r="F307" s="27" t="s">
        <v>25</v>
      </c>
      <c r="G307" s="29"/>
      <c r="H307" s="15">
        <v>38.11</v>
      </c>
      <c r="I307" s="14"/>
      <c r="J307" s="14">
        <f t="shared" si="1"/>
        <v>179181.29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46049.0</v>
      </c>
      <c r="B308" s="8" t="s">
        <v>13</v>
      </c>
      <c r="C308" s="8">
        <v>30.0</v>
      </c>
      <c r="D308" s="8">
        <v>102.0</v>
      </c>
      <c r="E308" s="10"/>
      <c r="F308" s="56" t="s">
        <v>41</v>
      </c>
      <c r="G308" s="57">
        <v>46048.0</v>
      </c>
      <c r="H308" s="14"/>
      <c r="I308" s="15">
        <v>10685.66</v>
      </c>
      <c r="J308" s="14">
        <f t="shared" si="1"/>
        <v>189866.95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46049.0</v>
      </c>
      <c r="B309" s="8" t="s">
        <v>10</v>
      </c>
      <c r="C309" s="10"/>
      <c r="D309" s="8">
        <v>612.0</v>
      </c>
      <c r="E309" s="10"/>
      <c r="F309" s="27" t="s">
        <v>24</v>
      </c>
      <c r="G309" s="29"/>
      <c r="H309" s="15">
        <v>80.15</v>
      </c>
      <c r="I309" s="14"/>
      <c r="J309" s="14">
        <f t="shared" si="1"/>
        <v>189786.8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46049.0</v>
      </c>
      <c r="B310" s="8" t="s">
        <v>10</v>
      </c>
      <c r="C310" s="10"/>
      <c r="D310" s="8">
        <v>147.0</v>
      </c>
      <c r="E310" s="10"/>
      <c r="F310" s="27" t="s">
        <v>25</v>
      </c>
      <c r="G310" s="29"/>
      <c r="H310" s="15">
        <v>12.83</v>
      </c>
      <c r="I310" s="14"/>
      <c r="J310" s="14">
        <f t="shared" si="1"/>
        <v>189773.97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46049.0</v>
      </c>
      <c r="B311" s="8" t="s">
        <v>13</v>
      </c>
      <c r="C311" s="8">
        <v>90.0</v>
      </c>
      <c r="D311" s="8">
        <v>102.0</v>
      </c>
      <c r="E311" s="10"/>
      <c r="F311" s="21" t="s">
        <v>408</v>
      </c>
      <c r="G311" s="194">
        <v>46048.0</v>
      </c>
      <c r="H311" s="14"/>
      <c r="I311" s="15">
        <v>169.43</v>
      </c>
      <c r="J311" s="14">
        <f t="shared" si="1"/>
        <v>189943.4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46049.0</v>
      </c>
      <c r="B312" s="8" t="s">
        <v>10</v>
      </c>
      <c r="C312" s="10"/>
      <c r="D312" s="8">
        <v>612.0</v>
      </c>
      <c r="E312" s="10"/>
      <c r="F312" s="27" t="s">
        <v>24</v>
      </c>
      <c r="G312" s="29"/>
      <c r="H312" s="15">
        <v>1.27</v>
      </c>
      <c r="I312" s="14"/>
      <c r="J312" s="14">
        <f t="shared" si="1"/>
        <v>189942.13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46049.0</v>
      </c>
      <c r="B313" s="8" t="s">
        <v>10</v>
      </c>
      <c r="C313" s="10"/>
      <c r="D313" s="8">
        <v>147.0</v>
      </c>
      <c r="E313" s="10"/>
      <c r="F313" s="27" t="s">
        <v>25</v>
      </c>
      <c r="G313" s="29"/>
      <c r="H313" s="15">
        <v>0.21</v>
      </c>
      <c r="I313" s="14"/>
      <c r="J313" s="14">
        <f t="shared" si="1"/>
        <v>189941.92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46049.0</v>
      </c>
      <c r="B314" s="8" t="s">
        <v>13</v>
      </c>
      <c r="C314" s="8">
        <v>70.0</v>
      </c>
      <c r="D314" s="8">
        <v>102.0</v>
      </c>
      <c r="E314" s="10"/>
      <c r="F314" s="130" t="s">
        <v>420</v>
      </c>
      <c r="G314" s="106">
        <v>46044.0</v>
      </c>
      <c r="H314" s="107"/>
      <c r="I314" s="108">
        <v>5444.46</v>
      </c>
      <c r="J314" s="14">
        <f t="shared" si="1"/>
        <v>195386.38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46049.0</v>
      </c>
      <c r="B315" s="8" t="s">
        <v>13</v>
      </c>
      <c r="C315" s="8">
        <v>70.0</v>
      </c>
      <c r="D315" s="8">
        <v>102.0</v>
      </c>
      <c r="E315" s="10"/>
      <c r="F315" s="105" t="s">
        <v>421</v>
      </c>
      <c r="G315" s="106">
        <v>46043.0</v>
      </c>
      <c r="H315" s="107"/>
      <c r="I315" s="108">
        <v>958.52</v>
      </c>
      <c r="J315" s="14">
        <f t="shared" si="1"/>
        <v>196344.9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46050.0</v>
      </c>
      <c r="B316" s="8" t="s">
        <v>13</v>
      </c>
      <c r="C316" s="8">
        <v>90.0</v>
      </c>
      <c r="D316" s="8">
        <v>102.0</v>
      </c>
      <c r="E316" s="10"/>
      <c r="F316" s="21" t="s">
        <v>422</v>
      </c>
      <c r="G316" s="194">
        <v>46049.0</v>
      </c>
      <c r="H316" s="14"/>
      <c r="I316" s="15">
        <v>955.3</v>
      </c>
      <c r="J316" s="14">
        <f t="shared" si="1"/>
        <v>197300.2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46050.0</v>
      </c>
      <c r="B317" s="8" t="s">
        <v>10</v>
      </c>
      <c r="C317" s="10"/>
      <c r="D317" s="8">
        <v>612.0</v>
      </c>
      <c r="E317" s="10"/>
      <c r="F317" s="27" t="s">
        <v>24</v>
      </c>
      <c r="G317" s="29"/>
      <c r="H317" s="15">
        <v>7.16</v>
      </c>
      <c r="I317" s="14"/>
      <c r="J317" s="14">
        <f t="shared" si="1"/>
        <v>197293.04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46050.0</v>
      </c>
      <c r="B318" s="8" t="s">
        <v>10</v>
      </c>
      <c r="C318" s="10"/>
      <c r="D318" s="8">
        <v>147.0</v>
      </c>
      <c r="E318" s="10"/>
      <c r="F318" s="27" t="s">
        <v>25</v>
      </c>
      <c r="G318" s="29"/>
      <c r="H318" s="15">
        <v>1.15</v>
      </c>
      <c r="I318" s="14"/>
      <c r="J318" s="14">
        <f t="shared" si="1"/>
        <v>197291.89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46050.0</v>
      </c>
      <c r="B319" s="8" t="s">
        <v>13</v>
      </c>
      <c r="C319" s="8">
        <v>90.0</v>
      </c>
      <c r="D319" s="8">
        <v>102.0</v>
      </c>
      <c r="E319" s="10"/>
      <c r="F319" s="21" t="s">
        <v>408</v>
      </c>
      <c r="G319" s="194">
        <v>46049.0</v>
      </c>
      <c r="H319" s="14"/>
      <c r="I319" s="15">
        <v>1769.7</v>
      </c>
      <c r="J319" s="14">
        <f t="shared" si="1"/>
        <v>199061.59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46050.0</v>
      </c>
      <c r="B320" s="8" t="s">
        <v>10</v>
      </c>
      <c r="C320" s="10"/>
      <c r="D320" s="8">
        <v>612.0</v>
      </c>
      <c r="E320" s="10"/>
      <c r="F320" s="27" t="s">
        <v>24</v>
      </c>
      <c r="G320" s="29"/>
      <c r="H320" s="15">
        <v>13.28</v>
      </c>
      <c r="I320" s="14"/>
      <c r="J320" s="14">
        <f t="shared" si="1"/>
        <v>199048.31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46050.0</v>
      </c>
      <c r="B321" s="8" t="s">
        <v>10</v>
      </c>
      <c r="C321" s="10"/>
      <c r="D321" s="8">
        <v>147.0</v>
      </c>
      <c r="E321" s="10"/>
      <c r="F321" s="27" t="s">
        <v>25</v>
      </c>
      <c r="G321" s="29"/>
      <c r="H321" s="15">
        <v>2.13</v>
      </c>
      <c r="I321" s="14"/>
      <c r="J321" s="14">
        <f t="shared" si="1"/>
        <v>199046.18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46050.0</v>
      </c>
      <c r="B322" s="8" t="s">
        <v>13</v>
      </c>
      <c r="C322" s="8">
        <v>30.0</v>
      </c>
      <c r="D322" s="8">
        <v>102.0</v>
      </c>
      <c r="E322" s="10"/>
      <c r="F322" s="56" t="s">
        <v>41</v>
      </c>
      <c r="G322" s="57">
        <v>46049.0</v>
      </c>
      <c r="H322" s="14"/>
      <c r="I322" s="15">
        <v>26199.61</v>
      </c>
      <c r="J322" s="14">
        <f t="shared" si="1"/>
        <v>225245.79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46050.0</v>
      </c>
      <c r="B323" s="8" t="s">
        <v>10</v>
      </c>
      <c r="C323" s="10"/>
      <c r="D323" s="8">
        <v>612.0</v>
      </c>
      <c r="E323" s="10"/>
      <c r="F323" s="27" t="s">
        <v>24</v>
      </c>
      <c r="G323" s="29"/>
      <c r="H323" s="15">
        <v>196.49</v>
      </c>
      <c r="I323" s="14"/>
      <c r="J323" s="14">
        <f t="shared" si="1"/>
        <v>225049.3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46050.0</v>
      </c>
      <c r="B324" s="8" t="s">
        <v>10</v>
      </c>
      <c r="C324" s="10"/>
      <c r="D324" s="8">
        <v>147.0</v>
      </c>
      <c r="E324" s="10"/>
      <c r="F324" s="27" t="s">
        <v>25</v>
      </c>
      <c r="G324" s="29"/>
      <c r="H324" s="15">
        <v>31.44</v>
      </c>
      <c r="I324" s="14"/>
      <c r="J324" s="14">
        <f t="shared" si="1"/>
        <v>225017.86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46050.0</v>
      </c>
      <c r="B325" s="8" t="s">
        <v>13</v>
      </c>
      <c r="C325" s="8">
        <v>30.0</v>
      </c>
      <c r="D325" s="8">
        <v>102.0</v>
      </c>
      <c r="E325" s="10"/>
      <c r="F325" s="56" t="s">
        <v>41</v>
      </c>
      <c r="G325" s="57">
        <v>46049.0</v>
      </c>
      <c r="H325" s="14"/>
      <c r="I325" s="15">
        <v>8110.28</v>
      </c>
      <c r="J325" s="14">
        <f t="shared" si="1"/>
        <v>233128.14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46050.0</v>
      </c>
      <c r="B326" s="8" t="s">
        <v>10</v>
      </c>
      <c r="C326" s="10"/>
      <c r="D326" s="8">
        <v>612.0</v>
      </c>
      <c r="E326" s="10"/>
      <c r="F326" s="27" t="s">
        <v>24</v>
      </c>
      <c r="G326" s="29"/>
      <c r="H326" s="15">
        <v>60.83</v>
      </c>
      <c r="I326" s="14"/>
      <c r="J326" s="14">
        <f t="shared" si="1"/>
        <v>233067.31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46050.0</v>
      </c>
      <c r="B327" s="8" t="s">
        <v>10</v>
      </c>
      <c r="C327" s="10"/>
      <c r="D327" s="8">
        <v>147.0</v>
      </c>
      <c r="E327" s="10"/>
      <c r="F327" s="27" t="s">
        <v>25</v>
      </c>
      <c r="G327" s="29"/>
      <c r="H327" s="15">
        <v>9.72</v>
      </c>
      <c r="I327" s="14"/>
      <c r="J327" s="14">
        <f t="shared" si="1"/>
        <v>233057.59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46051.0</v>
      </c>
      <c r="B328" s="8" t="s">
        <v>13</v>
      </c>
      <c r="C328" s="8">
        <v>30.0</v>
      </c>
      <c r="D328" s="8">
        <v>102.0</v>
      </c>
      <c r="E328" s="10"/>
      <c r="F328" s="56" t="s">
        <v>41</v>
      </c>
      <c r="G328" s="57">
        <v>46050.0</v>
      </c>
      <c r="H328" s="14"/>
      <c r="I328" s="15">
        <v>22828.96</v>
      </c>
      <c r="J328" s="14">
        <f t="shared" si="1"/>
        <v>255886.55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46051.0</v>
      </c>
      <c r="B329" s="8" t="s">
        <v>10</v>
      </c>
      <c r="C329" s="10"/>
      <c r="D329" s="8">
        <v>612.0</v>
      </c>
      <c r="E329" s="10"/>
      <c r="F329" s="27" t="s">
        <v>24</v>
      </c>
      <c r="G329" s="29"/>
      <c r="H329" s="15">
        <v>171.22</v>
      </c>
      <c r="I329" s="14"/>
      <c r="J329" s="14">
        <f t="shared" si="1"/>
        <v>255715.33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>
        <v>46051.0</v>
      </c>
      <c r="B330" s="8" t="s">
        <v>10</v>
      </c>
      <c r="C330" s="10"/>
      <c r="D330" s="8">
        <v>147.0</v>
      </c>
      <c r="E330" s="10"/>
      <c r="F330" s="27" t="s">
        <v>25</v>
      </c>
      <c r="G330" s="29"/>
      <c r="H330" s="15">
        <v>27.41</v>
      </c>
      <c r="I330" s="14"/>
      <c r="J330" s="14">
        <f t="shared" si="1"/>
        <v>255687.92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>
        <v>46051.0</v>
      </c>
      <c r="B331" s="8" t="s">
        <v>13</v>
      </c>
      <c r="C331" s="8">
        <v>30.0</v>
      </c>
      <c r="D331" s="8">
        <v>102.0</v>
      </c>
      <c r="E331" s="10"/>
      <c r="F331" s="56" t="s">
        <v>41</v>
      </c>
      <c r="G331" s="57">
        <v>46050.0</v>
      </c>
      <c r="H331" s="14"/>
      <c r="I331" s="15">
        <v>11909.18</v>
      </c>
      <c r="J331" s="14">
        <f t="shared" si="1"/>
        <v>267597.1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>
        <v>46051.0</v>
      </c>
      <c r="B332" s="8" t="s">
        <v>10</v>
      </c>
      <c r="C332" s="10"/>
      <c r="D332" s="8">
        <v>612.0</v>
      </c>
      <c r="E332" s="10"/>
      <c r="F332" s="27" t="s">
        <v>24</v>
      </c>
      <c r="G332" s="29"/>
      <c r="H332" s="15">
        <v>89.35</v>
      </c>
      <c r="I332" s="14"/>
      <c r="J332" s="14">
        <f t="shared" si="1"/>
        <v>267507.75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>
        <v>46051.0</v>
      </c>
      <c r="B333" s="8" t="s">
        <v>10</v>
      </c>
      <c r="C333" s="10"/>
      <c r="D333" s="8">
        <v>147.0</v>
      </c>
      <c r="E333" s="10"/>
      <c r="F333" s="27" t="s">
        <v>25</v>
      </c>
      <c r="G333" s="29"/>
      <c r="H333" s="15">
        <v>14.31</v>
      </c>
      <c r="I333" s="14"/>
      <c r="J333" s="14">
        <f t="shared" si="1"/>
        <v>267493.44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>
        <v>46052.0</v>
      </c>
      <c r="B334" s="8" t="s">
        <v>13</v>
      </c>
      <c r="C334" s="8">
        <v>30.0</v>
      </c>
      <c r="D334" s="8">
        <v>102.0</v>
      </c>
      <c r="E334" s="10"/>
      <c r="F334" s="56" t="s">
        <v>41</v>
      </c>
      <c r="G334" s="57">
        <v>46051.0</v>
      </c>
      <c r="H334" s="14"/>
      <c r="I334" s="15">
        <v>15232.76</v>
      </c>
      <c r="J334" s="14">
        <f t="shared" si="1"/>
        <v>282726.2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>
        <v>46052.0</v>
      </c>
      <c r="B335" s="8" t="s">
        <v>10</v>
      </c>
      <c r="C335" s="10"/>
      <c r="D335" s="8">
        <v>612.0</v>
      </c>
      <c r="E335" s="10"/>
      <c r="F335" s="27" t="s">
        <v>24</v>
      </c>
      <c r="G335" s="29"/>
      <c r="H335" s="15">
        <v>114.24</v>
      </c>
      <c r="I335" s="14"/>
      <c r="J335" s="14">
        <f t="shared" si="1"/>
        <v>282611.96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>
        <v>46052.0</v>
      </c>
      <c r="B336" s="8" t="s">
        <v>10</v>
      </c>
      <c r="C336" s="10"/>
      <c r="D336" s="8">
        <v>147.0</v>
      </c>
      <c r="E336" s="10"/>
      <c r="F336" s="27" t="s">
        <v>25</v>
      </c>
      <c r="G336" s="29"/>
      <c r="H336" s="15">
        <v>18.27</v>
      </c>
      <c r="I336" s="14"/>
      <c r="J336" s="14">
        <f t="shared" si="1"/>
        <v>282593.69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>
        <v>46052.0</v>
      </c>
      <c r="B337" s="8" t="s">
        <v>13</v>
      </c>
      <c r="C337" s="8">
        <v>30.0</v>
      </c>
      <c r="D337" s="8">
        <v>102.0</v>
      </c>
      <c r="E337" s="10"/>
      <c r="F337" s="56" t="s">
        <v>41</v>
      </c>
      <c r="G337" s="57">
        <v>46051.0</v>
      </c>
      <c r="H337" s="14"/>
      <c r="I337" s="15">
        <v>16946.33</v>
      </c>
      <c r="J337" s="14">
        <f t="shared" si="1"/>
        <v>299540.02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>
        <v>46052.0</v>
      </c>
      <c r="B338" s="8" t="s">
        <v>10</v>
      </c>
      <c r="C338" s="10"/>
      <c r="D338" s="8">
        <v>612.0</v>
      </c>
      <c r="E338" s="10"/>
      <c r="F338" s="27" t="s">
        <v>24</v>
      </c>
      <c r="G338" s="29"/>
      <c r="H338" s="15">
        <v>127.11</v>
      </c>
      <c r="I338" s="14"/>
      <c r="J338" s="14">
        <f t="shared" si="1"/>
        <v>299412.91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46052.0</v>
      </c>
      <c r="B339" s="8" t="s">
        <v>10</v>
      </c>
      <c r="C339" s="10"/>
      <c r="D339" s="8">
        <v>147.0</v>
      </c>
      <c r="E339" s="10"/>
      <c r="F339" s="27" t="s">
        <v>25</v>
      </c>
      <c r="G339" s="29"/>
      <c r="H339" s="15">
        <v>20.34</v>
      </c>
      <c r="I339" s="14"/>
      <c r="J339" s="14">
        <f t="shared" si="1"/>
        <v>299392.57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>
        <v>46052.0</v>
      </c>
      <c r="B340" s="8" t="s">
        <v>13</v>
      </c>
      <c r="C340" s="8">
        <v>90.0</v>
      </c>
      <c r="D340" s="8">
        <v>102.0</v>
      </c>
      <c r="E340" s="10"/>
      <c r="F340" s="21" t="s">
        <v>408</v>
      </c>
      <c r="G340" s="194">
        <v>46051.0</v>
      </c>
      <c r="H340" s="14"/>
      <c r="I340" s="15">
        <v>976.91</v>
      </c>
      <c r="J340" s="14">
        <f t="shared" si="1"/>
        <v>300369.48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>
        <v>46052.0</v>
      </c>
      <c r="B341" s="8" t="s">
        <v>10</v>
      </c>
      <c r="C341" s="10"/>
      <c r="D341" s="8">
        <v>612.0</v>
      </c>
      <c r="E341" s="10"/>
      <c r="F341" s="27" t="s">
        <v>24</v>
      </c>
      <c r="G341" s="29"/>
      <c r="H341" s="15">
        <v>7.33</v>
      </c>
      <c r="I341" s="14"/>
      <c r="J341" s="14">
        <f t="shared" si="1"/>
        <v>300362.15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>
        <v>46052.0</v>
      </c>
      <c r="B342" s="8" t="s">
        <v>10</v>
      </c>
      <c r="C342" s="10"/>
      <c r="D342" s="8">
        <v>147.0</v>
      </c>
      <c r="E342" s="10"/>
      <c r="F342" s="27" t="s">
        <v>25</v>
      </c>
      <c r="G342" s="29"/>
      <c r="H342" s="15">
        <v>1.18</v>
      </c>
      <c r="I342" s="14"/>
      <c r="J342" s="14">
        <f t="shared" si="1"/>
        <v>300360.97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>
        <v>46052.0</v>
      </c>
      <c r="B343" s="8" t="s">
        <v>13</v>
      </c>
      <c r="C343" s="10"/>
      <c r="D343" s="8">
        <v>102.0</v>
      </c>
      <c r="E343" s="10"/>
      <c r="F343" s="109" t="s">
        <v>103</v>
      </c>
      <c r="G343" s="29"/>
      <c r="H343" s="14"/>
      <c r="I343" s="15">
        <v>949.35</v>
      </c>
      <c r="J343" s="14">
        <f t="shared" si="1"/>
        <v>301310.32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46052.0</v>
      </c>
      <c r="B344" s="8" t="s">
        <v>10</v>
      </c>
      <c r="C344" s="10"/>
      <c r="D344" s="8">
        <v>612.0</v>
      </c>
      <c r="E344" s="10"/>
      <c r="F344" s="27" t="s">
        <v>24</v>
      </c>
      <c r="G344" s="29"/>
      <c r="H344" s="15">
        <v>7.12</v>
      </c>
      <c r="I344" s="14"/>
      <c r="J344" s="14">
        <f t="shared" si="1"/>
        <v>301303.2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>
        <v>46052.0</v>
      </c>
      <c r="B345" s="8" t="s">
        <v>10</v>
      </c>
      <c r="C345" s="10"/>
      <c r="D345" s="8">
        <v>147.0</v>
      </c>
      <c r="E345" s="10"/>
      <c r="F345" s="27" t="s">
        <v>25</v>
      </c>
      <c r="G345" s="29"/>
      <c r="H345" s="15">
        <v>1.14</v>
      </c>
      <c r="I345" s="14"/>
      <c r="J345" s="14">
        <f t="shared" si="1"/>
        <v>301302.06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46052.0</v>
      </c>
      <c r="B346" s="8" t="s">
        <v>63</v>
      </c>
      <c r="C346" s="10"/>
      <c r="D346" s="8" t="s">
        <v>32</v>
      </c>
      <c r="E346" s="10"/>
      <c r="F346" s="66" t="s">
        <v>392</v>
      </c>
      <c r="G346" s="67"/>
      <c r="H346" s="68"/>
      <c r="I346" s="69">
        <v>70000.0</v>
      </c>
      <c r="J346" s="14">
        <f t="shared" si="1"/>
        <v>371302.06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46052.0</v>
      </c>
      <c r="B347" s="8" t="s">
        <v>10</v>
      </c>
      <c r="C347" s="8">
        <v>88.0</v>
      </c>
      <c r="D347" s="8">
        <v>610.0</v>
      </c>
      <c r="E347" s="32">
        <v>49.0</v>
      </c>
      <c r="F347" s="27" t="s">
        <v>423</v>
      </c>
      <c r="G347" s="29"/>
      <c r="H347" s="15">
        <v>29944.0</v>
      </c>
      <c r="I347" s="14"/>
      <c r="J347" s="14">
        <f t="shared" si="1"/>
        <v>341358.06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46052.0</v>
      </c>
      <c r="B348" s="8" t="s">
        <v>10</v>
      </c>
      <c r="C348" s="8">
        <v>90.0</v>
      </c>
      <c r="D348" s="8">
        <v>610.0</v>
      </c>
      <c r="E348" s="32">
        <v>50.0</v>
      </c>
      <c r="F348" s="27" t="s">
        <v>423</v>
      </c>
      <c r="G348" s="29"/>
      <c r="H348" s="15">
        <v>9006.4</v>
      </c>
      <c r="I348" s="14"/>
      <c r="J348" s="14">
        <f t="shared" si="1"/>
        <v>332351.66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46052.0</v>
      </c>
      <c r="B349" s="8" t="s">
        <v>10</v>
      </c>
      <c r="C349" s="8">
        <v>38.0</v>
      </c>
      <c r="D349" s="8">
        <v>610.0</v>
      </c>
      <c r="E349" s="32">
        <v>51.0</v>
      </c>
      <c r="F349" s="27" t="s">
        <v>423</v>
      </c>
      <c r="G349" s="29"/>
      <c r="H349" s="15">
        <v>4177.8</v>
      </c>
      <c r="I349" s="14"/>
      <c r="J349" s="14">
        <f t="shared" si="1"/>
        <v>328173.86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46052.0</v>
      </c>
      <c r="B350" s="8" t="s">
        <v>10</v>
      </c>
      <c r="C350" s="8">
        <v>10.0</v>
      </c>
      <c r="D350" s="8">
        <v>610.0</v>
      </c>
      <c r="E350" s="32">
        <v>52.0</v>
      </c>
      <c r="F350" s="27" t="s">
        <v>423</v>
      </c>
      <c r="G350" s="29"/>
      <c r="H350" s="15">
        <v>54957.6</v>
      </c>
      <c r="I350" s="14"/>
      <c r="J350" s="14">
        <f t="shared" si="1"/>
        <v>273216.26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46052.0</v>
      </c>
      <c r="B351" s="8" t="s">
        <v>10</v>
      </c>
      <c r="C351" s="8">
        <v>12.0</v>
      </c>
      <c r="D351" s="8">
        <v>610.0</v>
      </c>
      <c r="E351" s="32">
        <v>52.0</v>
      </c>
      <c r="F351" s="27" t="s">
        <v>423</v>
      </c>
      <c r="G351" s="29"/>
      <c r="H351" s="15">
        <v>27723.8</v>
      </c>
      <c r="I351" s="14"/>
      <c r="J351" s="14">
        <f t="shared" si="1"/>
        <v>245492.46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>
        <v>46052.0</v>
      </c>
      <c r="B352" s="8" t="s">
        <v>10</v>
      </c>
      <c r="C352" s="8">
        <v>0.0</v>
      </c>
      <c r="D352" s="8">
        <v>610.0</v>
      </c>
      <c r="E352" s="32">
        <v>53.0</v>
      </c>
      <c r="F352" s="27" t="s">
        <v>423</v>
      </c>
      <c r="G352" s="29"/>
      <c r="H352" s="15">
        <v>35268.4</v>
      </c>
      <c r="I352" s="14"/>
      <c r="J352" s="14">
        <f t="shared" si="1"/>
        <v>210224.06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>
        <v>46052.0</v>
      </c>
      <c r="B353" s="8" t="s">
        <v>10</v>
      </c>
      <c r="C353" s="8">
        <v>50.0</v>
      </c>
      <c r="D353" s="8">
        <v>610.0</v>
      </c>
      <c r="E353" s="32">
        <v>54.0</v>
      </c>
      <c r="F353" s="27" t="s">
        <v>423</v>
      </c>
      <c r="G353" s="29"/>
      <c r="H353" s="15">
        <v>67660.0</v>
      </c>
      <c r="I353" s="14"/>
      <c r="J353" s="14">
        <f t="shared" si="1"/>
        <v>142564.06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>
        <v>46052.0</v>
      </c>
      <c r="B354" s="8" t="s">
        <v>424</v>
      </c>
      <c r="C354" s="10"/>
      <c r="D354" s="8" t="s">
        <v>425</v>
      </c>
      <c r="E354" s="10"/>
      <c r="F354" s="208" t="s">
        <v>426</v>
      </c>
      <c r="G354" s="209"/>
      <c r="H354" s="210"/>
      <c r="I354" s="211">
        <v>2401.0</v>
      </c>
      <c r="J354" s="14">
        <f t="shared" si="1"/>
        <v>144965.06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>
        <v>46052.0</v>
      </c>
      <c r="B355" s="8" t="s">
        <v>10</v>
      </c>
      <c r="C355" s="8">
        <v>54.0</v>
      </c>
      <c r="D355" s="8">
        <v>610.0</v>
      </c>
      <c r="E355" s="32">
        <v>55.0</v>
      </c>
      <c r="F355" s="27" t="s">
        <v>423</v>
      </c>
      <c r="G355" s="29"/>
      <c r="H355" s="15">
        <v>9190.4</v>
      </c>
      <c r="I355" s="14"/>
      <c r="J355" s="14">
        <f t="shared" si="1"/>
        <v>135774.66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>
        <v>46052.0</v>
      </c>
      <c r="B356" s="8" t="s">
        <v>10</v>
      </c>
      <c r="C356" s="8">
        <v>30.0</v>
      </c>
      <c r="D356" s="8">
        <v>610.0</v>
      </c>
      <c r="E356" s="32">
        <v>56.0</v>
      </c>
      <c r="F356" s="27" t="s">
        <v>423</v>
      </c>
      <c r="G356" s="29"/>
      <c r="H356" s="15">
        <v>62998.6</v>
      </c>
      <c r="I356" s="14"/>
      <c r="J356" s="14">
        <f t="shared" si="1"/>
        <v>72776.06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46052.0</v>
      </c>
      <c r="B357" s="8" t="s">
        <v>10</v>
      </c>
      <c r="C357" s="8">
        <v>32.0</v>
      </c>
      <c r="D357" s="8">
        <v>610.0</v>
      </c>
      <c r="E357" s="32">
        <v>57.0</v>
      </c>
      <c r="F357" s="27" t="s">
        <v>423</v>
      </c>
      <c r="G357" s="29"/>
      <c r="H357" s="15">
        <v>24631.52</v>
      </c>
      <c r="I357" s="14"/>
      <c r="J357" s="14">
        <f t="shared" si="1"/>
        <v>48144.54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>
        <v>46052.0</v>
      </c>
      <c r="B358" s="8" t="s">
        <v>63</v>
      </c>
      <c r="C358" s="10"/>
      <c r="D358" s="8" t="s">
        <v>32</v>
      </c>
      <c r="E358" s="10"/>
      <c r="F358" s="37" t="s">
        <v>427</v>
      </c>
      <c r="G358" s="38"/>
      <c r="H358" s="112"/>
      <c r="I358" s="39">
        <v>40000.0</v>
      </c>
      <c r="J358" s="14">
        <f t="shared" si="1"/>
        <v>88144.54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>
        <v>46052.0</v>
      </c>
      <c r="B359" s="8" t="s">
        <v>31</v>
      </c>
      <c r="C359" s="10"/>
      <c r="D359" s="8" t="s">
        <v>32</v>
      </c>
      <c r="E359" s="10"/>
      <c r="F359" s="37" t="s">
        <v>56</v>
      </c>
      <c r="G359" s="38"/>
      <c r="H359" s="39">
        <v>50000.0</v>
      </c>
      <c r="I359" s="14"/>
      <c r="J359" s="14">
        <f t="shared" si="1"/>
        <v>38144.54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>
        <v>46053.0</v>
      </c>
      <c r="B360" s="8" t="s">
        <v>13</v>
      </c>
      <c r="C360" s="8">
        <v>10.0</v>
      </c>
      <c r="D360" s="8">
        <v>102.0</v>
      </c>
      <c r="E360" s="10"/>
      <c r="F360" s="23" t="s">
        <v>19</v>
      </c>
      <c r="G360" s="64">
        <v>46052.0</v>
      </c>
      <c r="H360" s="25"/>
      <c r="I360" s="26">
        <v>164710.0</v>
      </c>
      <c r="J360" s="14">
        <f t="shared" si="1"/>
        <v>202854.54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>
        <v>46053.0</v>
      </c>
      <c r="B361" s="8" t="s">
        <v>13</v>
      </c>
      <c r="C361" s="8">
        <v>10.0</v>
      </c>
      <c r="D361" s="8">
        <v>102.0</v>
      </c>
      <c r="E361" s="10"/>
      <c r="F361" s="23" t="s">
        <v>19</v>
      </c>
      <c r="G361" s="36"/>
      <c r="H361" s="25"/>
      <c r="I361" s="26">
        <v>4659.59</v>
      </c>
      <c r="J361" s="131">
        <f t="shared" si="1"/>
        <v>207514.13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6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6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6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6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6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6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6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6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6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6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6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6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6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6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6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6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6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6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6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6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6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6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6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6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6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6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6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6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6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6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6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6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6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6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6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6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6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6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6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6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6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6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6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6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6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6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6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6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6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6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6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6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6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6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6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6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6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6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6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6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6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6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6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6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6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6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6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6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6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6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6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6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6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6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6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6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6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6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6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6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6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6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6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6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6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6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6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6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6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6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6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6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6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6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6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6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6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6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6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6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6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6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6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6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</sheetData>
  <autoFilter ref="$A$1:$J$36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13"/>
    <col customWidth="1" min="7" max="7" width="7.0"/>
    <col customWidth="1" min="8" max="8" width="9.88"/>
    <col customWidth="1" min="9" max="9" width="10.88"/>
    <col customWidth="1" min="10" max="10" width="9.75"/>
    <col customWidth="1" min="11" max="12" width="10.25"/>
    <col customWidth="1" min="13" max="13" width="1.38"/>
    <col customWidth="1" min="14" max="26" width="10.25"/>
  </cols>
  <sheetData>
    <row r="1">
      <c r="A1" s="132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5" t="s">
        <v>6</v>
      </c>
      <c r="H1" s="136" t="s">
        <v>7</v>
      </c>
      <c r="I1" s="136" t="s">
        <v>8</v>
      </c>
      <c r="J1" s="136" t="s">
        <v>9</v>
      </c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144">
        <v>46024.0</v>
      </c>
      <c r="B2" s="138" t="s">
        <v>13</v>
      </c>
      <c r="C2" s="138">
        <v>50.0</v>
      </c>
      <c r="D2" s="138">
        <v>102.0</v>
      </c>
      <c r="E2" s="139"/>
      <c r="F2" s="77" t="s">
        <v>52</v>
      </c>
      <c r="G2" s="212">
        <v>46021.0</v>
      </c>
      <c r="H2" s="72"/>
      <c r="I2" s="92">
        <v>70000.0</v>
      </c>
      <c r="J2" s="92">
        <v>73606.31</v>
      </c>
      <c r="K2" s="14">
        <f>J2+H2-I2</f>
        <v>3606.31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144">
        <v>46024.0</v>
      </c>
      <c r="B3" s="138" t="s">
        <v>13</v>
      </c>
      <c r="C3" s="138">
        <v>50.0</v>
      </c>
      <c r="D3" s="138">
        <v>102.0</v>
      </c>
      <c r="E3" s="139"/>
      <c r="F3" s="77" t="s">
        <v>52</v>
      </c>
      <c r="G3" s="212">
        <v>46021.0</v>
      </c>
      <c r="H3" s="72"/>
      <c r="I3" s="92">
        <v>790.0</v>
      </c>
      <c r="J3" s="72">
        <f t="shared" ref="J3:J191" si="1">J2-H3+I3</f>
        <v>74396.31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144">
        <v>46024.0</v>
      </c>
      <c r="B4" s="138" t="s">
        <v>13</v>
      </c>
      <c r="C4" s="138">
        <v>50.0</v>
      </c>
      <c r="D4" s="138">
        <v>102.0</v>
      </c>
      <c r="E4" s="139"/>
      <c r="F4" s="77" t="s">
        <v>52</v>
      </c>
      <c r="G4" s="212">
        <v>46022.0</v>
      </c>
      <c r="H4" s="72"/>
      <c r="I4" s="92">
        <v>125790.0</v>
      </c>
      <c r="J4" s="72">
        <f t="shared" si="1"/>
        <v>200186.31</v>
      </c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144">
        <v>46024.0</v>
      </c>
      <c r="B5" s="138" t="s">
        <v>31</v>
      </c>
      <c r="C5" s="139"/>
      <c r="D5" s="138" t="s">
        <v>32</v>
      </c>
      <c r="E5" s="139"/>
      <c r="F5" s="213" t="s">
        <v>259</v>
      </c>
      <c r="G5" s="214"/>
      <c r="H5" s="215">
        <v>200000.0</v>
      </c>
      <c r="I5" s="72"/>
      <c r="J5" s="72">
        <f t="shared" si="1"/>
        <v>186.31</v>
      </c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144">
        <v>46024.0</v>
      </c>
      <c r="B6" s="138" t="s">
        <v>13</v>
      </c>
      <c r="C6" s="138">
        <v>75.0</v>
      </c>
      <c r="D6" s="138">
        <v>102.0</v>
      </c>
      <c r="E6" s="139"/>
      <c r="F6" s="181" t="s">
        <v>428</v>
      </c>
      <c r="G6" s="216">
        <v>46021.0</v>
      </c>
      <c r="H6" s="217"/>
      <c r="I6" s="218">
        <v>14682.04</v>
      </c>
      <c r="J6" s="72">
        <f t="shared" si="1"/>
        <v>14868.35</v>
      </c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144">
        <v>46024.0</v>
      </c>
      <c r="B7" s="138" t="s">
        <v>13</v>
      </c>
      <c r="C7" s="138">
        <v>75.0</v>
      </c>
      <c r="D7" s="138">
        <v>102.0</v>
      </c>
      <c r="E7" s="139"/>
      <c r="F7" s="181" t="s">
        <v>428</v>
      </c>
      <c r="G7" s="216">
        <v>46021.0</v>
      </c>
      <c r="H7" s="217"/>
      <c r="I7" s="218">
        <v>2626.16</v>
      </c>
      <c r="J7" s="72">
        <f t="shared" si="1"/>
        <v>17494.51</v>
      </c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144">
        <v>46025.0</v>
      </c>
      <c r="B8" s="138" t="s">
        <v>13</v>
      </c>
      <c r="C8" s="138">
        <v>50.0</v>
      </c>
      <c r="D8" s="138">
        <v>102.0</v>
      </c>
      <c r="E8" s="139"/>
      <c r="F8" s="77" t="s">
        <v>52</v>
      </c>
      <c r="G8" s="212">
        <v>46022.0</v>
      </c>
      <c r="H8" s="72"/>
      <c r="I8" s="92">
        <v>82600.0</v>
      </c>
      <c r="J8" s="72">
        <f t="shared" si="1"/>
        <v>100094.51</v>
      </c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144">
        <v>46025.0</v>
      </c>
      <c r="B9" s="138" t="s">
        <v>13</v>
      </c>
      <c r="C9" s="138">
        <v>50.0</v>
      </c>
      <c r="D9" s="138">
        <v>102.0</v>
      </c>
      <c r="E9" s="139"/>
      <c r="F9" s="77" t="s">
        <v>52</v>
      </c>
      <c r="G9" s="78">
        <v>46024.0</v>
      </c>
      <c r="H9" s="72"/>
      <c r="I9" s="92">
        <v>125690.0</v>
      </c>
      <c r="J9" s="72">
        <f t="shared" si="1"/>
        <v>225784.51</v>
      </c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144">
        <v>46025.0</v>
      </c>
      <c r="B10" s="138" t="s">
        <v>13</v>
      </c>
      <c r="C10" s="138">
        <v>50.0</v>
      </c>
      <c r="D10" s="138">
        <v>102.0</v>
      </c>
      <c r="E10" s="139"/>
      <c r="F10" s="77" t="s">
        <v>52</v>
      </c>
      <c r="G10" s="78">
        <v>46024.0</v>
      </c>
      <c r="H10" s="72"/>
      <c r="I10" s="92">
        <v>1050.0</v>
      </c>
      <c r="J10" s="72">
        <f t="shared" si="1"/>
        <v>226834.51</v>
      </c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144">
        <v>46025.0</v>
      </c>
      <c r="B11" s="138" t="s">
        <v>13</v>
      </c>
      <c r="C11" s="138">
        <v>50.0</v>
      </c>
      <c r="D11" s="138">
        <v>102.0</v>
      </c>
      <c r="E11" s="139"/>
      <c r="F11" s="77" t="s">
        <v>52</v>
      </c>
      <c r="G11" s="78">
        <v>46024.0</v>
      </c>
      <c r="H11" s="72"/>
      <c r="I11" s="92">
        <v>5310.0</v>
      </c>
      <c r="J11" s="72">
        <f t="shared" si="1"/>
        <v>232144.51</v>
      </c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144">
        <v>46025.0</v>
      </c>
      <c r="B12" s="138" t="s">
        <v>13</v>
      </c>
      <c r="C12" s="138">
        <v>50.0</v>
      </c>
      <c r="D12" s="138">
        <v>102.0</v>
      </c>
      <c r="E12" s="139"/>
      <c r="F12" s="77" t="s">
        <v>52</v>
      </c>
      <c r="G12" s="78">
        <v>46024.0</v>
      </c>
      <c r="H12" s="72"/>
      <c r="I12" s="92">
        <v>35000.0</v>
      </c>
      <c r="J12" s="72">
        <f t="shared" si="1"/>
        <v>267144.51</v>
      </c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>
      <c r="A13" s="144">
        <v>46025.0</v>
      </c>
      <c r="B13" s="138" t="s">
        <v>13</v>
      </c>
      <c r="C13" s="138">
        <v>50.0</v>
      </c>
      <c r="D13" s="138">
        <v>102.0</v>
      </c>
      <c r="E13" s="139"/>
      <c r="F13" s="77" t="s">
        <v>52</v>
      </c>
      <c r="G13" s="78">
        <v>46024.0</v>
      </c>
      <c r="H13" s="72"/>
      <c r="I13" s="92">
        <v>80330.0</v>
      </c>
      <c r="J13" s="72">
        <f t="shared" si="1"/>
        <v>347474.51</v>
      </c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>
      <c r="A14" s="144">
        <v>46027.0</v>
      </c>
      <c r="B14" s="8" t="s">
        <v>13</v>
      </c>
      <c r="C14" s="138">
        <v>73.0</v>
      </c>
      <c r="D14" s="138">
        <v>102.0</v>
      </c>
      <c r="E14" s="139"/>
      <c r="F14" s="219" t="s">
        <v>429</v>
      </c>
      <c r="G14" s="220"/>
      <c r="H14" s="221"/>
      <c r="I14" s="222">
        <v>172800.0</v>
      </c>
      <c r="J14" s="72">
        <f t="shared" si="1"/>
        <v>520274.51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>
      <c r="A15" s="144">
        <v>46027.0</v>
      </c>
      <c r="B15" s="8" t="s">
        <v>13</v>
      </c>
      <c r="C15" s="8">
        <v>50.0</v>
      </c>
      <c r="D15" s="8">
        <v>102.0</v>
      </c>
      <c r="E15" s="10"/>
      <c r="F15" s="21" t="s">
        <v>97</v>
      </c>
      <c r="G15" s="78">
        <v>46026.0</v>
      </c>
      <c r="H15" s="172"/>
      <c r="I15" s="171">
        <v>36150.0</v>
      </c>
      <c r="J15" s="72">
        <f t="shared" si="1"/>
        <v>556424.51</v>
      </c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>
      <c r="A16" s="144">
        <v>46027.0</v>
      </c>
      <c r="B16" s="138" t="s">
        <v>63</v>
      </c>
      <c r="C16" s="139"/>
      <c r="D16" s="138" t="s">
        <v>32</v>
      </c>
      <c r="E16" s="139"/>
      <c r="F16" s="213" t="s">
        <v>259</v>
      </c>
      <c r="G16" s="214"/>
      <c r="H16" s="223"/>
      <c r="I16" s="199">
        <v>90000.0</v>
      </c>
      <c r="J16" s="72">
        <f t="shared" si="1"/>
        <v>646424.51</v>
      </c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>
      <c r="A17" s="144">
        <v>46027.0</v>
      </c>
      <c r="B17" s="138" t="s">
        <v>3</v>
      </c>
      <c r="C17" s="138">
        <v>10.0</v>
      </c>
      <c r="D17" s="138">
        <v>510.0</v>
      </c>
      <c r="E17" s="152">
        <v>1.0</v>
      </c>
      <c r="F17" s="224" t="s">
        <v>102</v>
      </c>
      <c r="G17" s="91"/>
      <c r="H17" s="171">
        <v>640408.42</v>
      </c>
      <c r="I17" s="172"/>
      <c r="J17" s="72">
        <f t="shared" si="1"/>
        <v>6016.09</v>
      </c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>
      <c r="A18" s="144">
        <v>46028.0</v>
      </c>
      <c r="B18" s="8" t="s">
        <v>13</v>
      </c>
      <c r="C18" s="8">
        <v>50.0</v>
      </c>
      <c r="D18" s="8">
        <v>102.0</v>
      </c>
      <c r="E18" s="10"/>
      <c r="F18" s="21" t="s">
        <v>52</v>
      </c>
      <c r="G18" s="78">
        <v>46026.0</v>
      </c>
      <c r="H18" s="172"/>
      <c r="I18" s="171">
        <v>25560.0</v>
      </c>
      <c r="J18" s="72">
        <f t="shared" si="1"/>
        <v>31576.09</v>
      </c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>
      <c r="A19" s="144">
        <v>46028.0</v>
      </c>
      <c r="B19" s="8" t="s">
        <v>13</v>
      </c>
      <c r="C19" s="8">
        <v>50.0</v>
      </c>
      <c r="D19" s="8">
        <v>102.0</v>
      </c>
      <c r="E19" s="10"/>
      <c r="F19" s="21" t="s">
        <v>52</v>
      </c>
      <c r="G19" s="78">
        <v>46027.0</v>
      </c>
      <c r="H19" s="172"/>
      <c r="I19" s="171">
        <v>295520.0</v>
      </c>
      <c r="J19" s="72">
        <f t="shared" si="1"/>
        <v>327096.09</v>
      </c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144">
        <v>46028.0</v>
      </c>
      <c r="B20" s="8" t="s">
        <v>13</v>
      </c>
      <c r="C20" s="8">
        <v>50.0</v>
      </c>
      <c r="D20" s="8">
        <v>102.0</v>
      </c>
      <c r="E20" s="10"/>
      <c r="F20" s="21" t="s">
        <v>52</v>
      </c>
      <c r="G20" s="78">
        <v>46026.0</v>
      </c>
      <c r="H20" s="172"/>
      <c r="I20" s="171">
        <v>3234.0</v>
      </c>
      <c r="J20" s="72">
        <f t="shared" si="1"/>
        <v>330330.09</v>
      </c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144">
        <v>46028.0</v>
      </c>
      <c r="B21" s="8" t="s">
        <v>13</v>
      </c>
      <c r="C21" s="8">
        <v>50.0</v>
      </c>
      <c r="D21" s="8">
        <v>102.0</v>
      </c>
      <c r="E21" s="10"/>
      <c r="F21" s="21" t="s">
        <v>97</v>
      </c>
      <c r="G21" s="78">
        <v>46027.0</v>
      </c>
      <c r="H21" s="72"/>
      <c r="I21" s="92">
        <v>5020.0</v>
      </c>
      <c r="J21" s="72">
        <f t="shared" si="1"/>
        <v>335350.09</v>
      </c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144">
        <v>46028.0</v>
      </c>
      <c r="B22" s="8" t="s">
        <v>13</v>
      </c>
      <c r="C22" s="8">
        <v>75.0</v>
      </c>
      <c r="D22" s="8">
        <v>102.0</v>
      </c>
      <c r="E22" s="10"/>
      <c r="F22" s="181" t="s">
        <v>430</v>
      </c>
      <c r="G22" s="216">
        <v>46021.0</v>
      </c>
      <c r="H22" s="217"/>
      <c r="I22" s="218">
        <v>68172.18</v>
      </c>
      <c r="J22" s="72">
        <f t="shared" si="1"/>
        <v>403522.27</v>
      </c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144">
        <v>46028.0</v>
      </c>
      <c r="B23" s="138" t="s">
        <v>31</v>
      </c>
      <c r="C23" s="139"/>
      <c r="D23" s="138" t="s">
        <v>32</v>
      </c>
      <c r="E23" s="139"/>
      <c r="F23" s="213" t="s">
        <v>259</v>
      </c>
      <c r="G23" s="214"/>
      <c r="H23" s="215">
        <v>400000.0</v>
      </c>
      <c r="I23" s="72"/>
      <c r="J23" s="72">
        <f t="shared" si="1"/>
        <v>3522.27</v>
      </c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144">
        <v>46029.0</v>
      </c>
      <c r="B24" s="8" t="s">
        <v>13</v>
      </c>
      <c r="C24" s="8">
        <v>50.0</v>
      </c>
      <c r="D24" s="8">
        <v>102.0</v>
      </c>
      <c r="E24" s="10"/>
      <c r="F24" s="21" t="s">
        <v>52</v>
      </c>
      <c r="G24" s="78">
        <v>46027.0</v>
      </c>
      <c r="H24" s="72"/>
      <c r="I24" s="92">
        <v>26250.0</v>
      </c>
      <c r="J24" s="72">
        <f t="shared" si="1"/>
        <v>29772.27</v>
      </c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144">
        <v>46029.0</v>
      </c>
      <c r="B25" s="8" t="s">
        <v>13</v>
      </c>
      <c r="C25" s="8">
        <v>50.0</v>
      </c>
      <c r="D25" s="8">
        <v>102.0</v>
      </c>
      <c r="E25" s="10"/>
      <c r="F25" s="21" t="s">
        <v>52</v>
      </c>
      <c r="G25" s="78">
        <v>46028.0</v>
      </c>
      <c r="H25" s="72"/>
      <c r="I25" s="92">
        <v>71500.0</v>
      </c>
      <c r="J25" s="72">
        <f t="shared" si="1"/>
        <v>101272.27</v>
      </c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144">
        <v>46029.0</v>
      </c>
      <c r="B26" s="8" t="s">
        <v>13</v>
      </c>
      <c r="C26" s="8">
        <v>50.0</v>
      </c>
      <c r="D26" s="8">
        <v>102.0</v>
      </c>
      <c r="E26" s="10"/>
      <c r="F26" s="21" t="s">
        <v>52</v>
      </c>
      <c r="G26" s="78">
        <v>46028.0</v>
      </c>
      <c r="H26" s="72"/>
      <c r="I26" s="92">
        <v>81300.0</v>
      </c>
      <c r="J26" s="72">
        <f t="shared" si="1"/>
        <v>182572.27</v>
      </c>
      <c r="K26" s="137"/>
      <c r="L26" s="137"/>
      <c r="M26" s="224" t="s">
        <v>431</v>
      </c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144">
        <v>46029.0</v>
      </c>
      <c r="B27" s="8" t="s">
        <v>13</v>
      </c>
      <c r="C27" s="8">
        <v>50.0</v>
      </c>
      <c r="D27" s="8">
        <v>102.0</v>
      </c>
      <c r="E27" s="10"/>
      <c r="F27" s="21" t="s">
        <v>52</v>
      </c>
      <c r="G27" s="78">
        <v>46028.0</v>
      </c>
      <c r="H27" s="72"/>
      <c r="I27" s="92">
        <v>37330.0</v>
      </c>
      <c r="J27" s="72">
        <f t="shared" si="1"/>
        <v>219902.27</v>
      </c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144">
        <v>46029.0</v>
      </c>
      <c r="B28" s="8" t="s">
        <v>13</v>
      </c>
      <c r="C28" s="8">
        <v>75.0</v>
      </c>
      <c r="D28" s="8">
        <v>102.0</v>
      </c>
      <c r="E28" s="10"/>
      <c r="F28" s="59" t="s">
        <v>338</v>
      </c>
      <c r="G28" s="159">
        <v>45957.0</v>
      </c>
      <c r="H28" s="160"/>
      <c r="I28" s="161">
        <v>42886.0</v>
      </c>
      <c r="J28" s="72">
        <f t="shared" si="1"/>
        <v>262788.27</v>
      </c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144">
        <v>46029.0</v>
      </c>
      <c r="B29" s="8" t="s">
        <v>13</v>
      </c>
      <c r="C29" s="8">
        <v>75.0</v>
      </c>
      <c r="D29" s="8">
        <v>102.0</v>
      </c>
      <c r="E29" s="10"/>
      <c r="F29" s="59" t="s">
        <v>338</v>
      </c>
      <c r="G29" s="159">
        <v>45950.0</v>
      </c>
      <c r="H29" s="160"/>
      <c r="I29" s="161">
        <v>38000.0</v>
      </c>
      <c r="J29" s="72">
        <f t="shared" si="1"/>
        <v>300788.27</v>
      </c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144">
        <v>46029.0</v>
      </c>
      <c r="B30" s="138" t="s">
        <v>10</v>
      </c>
      <c r="C30" s="138">
        <v>71.0</v>
      </c>
      <c r="D30" s="138">
        <v>613.0</v>
      </c>
      <c r="E30" s="152">
        <v>2.0</v>
      </c>
      <c r="F30" s="224" t="s">
        <v>432</v>
      </c>
      <c r="G30" s="91"/>
      <c r="H30" s="92">
        <v>1165.14</v>
      </c>
      <c r="I30" s="72"/>
      <c r="J30" s="72">
        <f t="shared" si="1"/>
        <v>299623.13</v>
      </c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144">
        <v>46029.0</v>
      </c>
      <c r="B31" s="138" t="s">
        <v>10</v>
      </c>
      <c r="C31" s="138">
        <v>72.0</v>
      </c>
      <c r="D31" s="138">
        <v>610.0</v>
      </c>
      <c r="E31" s="152">
        <v>3.0</v>
      </c>
      <c r="F31" s="224" t="s">
        <v>433</v>
      </c>
      <c r="G31" s="91"/>
      <c r="H31" s="92">
        <v>189.0</v>
      </c>
      <c r="I31" s="72"/>
      <c r="J31" s="72">
        <f t="shared" si="1"/>
        <v>299434.13</v>
      </c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144">
        <v>46029.0</v>
      </c>
      <c r="B32" s="138" t="s">
        <v>3</v>
      </c>
      <c r="C32" s="139"/>
      <c r="D32" s="138">
        <v>510.0</v>
      </c>
      <c r="E32" s="152">
        <v>4.0</v>
      </c>
      <c r="F32" s="224" t="s">
        <v>434</v>
      </c>
      <c r="G32" s="91"/>
      <c r="H32" s="92">
        <v>56486.55</v>
      </c>
      <c r="I32" s="72"/>
      <c r="J32" s="72">
        <f t="shared" si="1"/>
        <v>242947.58</v>
      </c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144">
        <v>46029.0</v>
      </c>
      <c r="B33" s="138" t="s">
        <v>10</v>
      </c>
      <c r="C33" s="138">
        <v>54.0</v>
      </c>
      <c r="D33" s="138">
        <v>613.0</v>
      </c>
      <c r="E33" s="152">
        <v>5.0</v>
      </c>
      <c r="F33" s="224" t="s">
        <v>435</v>
      </c>
      <c r="G33" s="91"/>
      <c r="H33" s="92">
        <v>14876.025</v>
      </c>
      <c r="I33" s="72"/>
      <c r="J33" s="72">
        <f t="shared" si="1"/>
        <v>228071.555</v>
      </c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144">
        <v>46029.0</v>
      </c>
      <c r="B34" s="138" t="s">
        <v>31</v>
      </c>
      <c r="C34" s="139"/>
      <c r="D34" s="138" t="s">
        <v>32</v>
      </c>
      <c r="E34" s="139"/>
      <c r="F34" s="97" t="s">
        <v>56</v>
      </c>
      <c r="G34" s="98"/>
      <c r="H34" s="99">
        <v>225000.0</v>
      </c>
      <c r="I34" s="72"/>
      <c r="J34" s="72">
        <f t="shared" si="1"/>
        <v>3071.555</v>
      </c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144">
        <v>46030.0</v>
      </c>
      <c r="B35" s="8" t="s">
        <v>13</v>
      </c>
      <c r="C35" s="8">
        <v>50.0</v>
      </c>
      <c r="D35" s="8">
        <v>102.0</v>
      </c>
      <c r="E35" s="10"/>
      <c r="F35" s="21" t="s">
        <v>52</v>
      </c>
      <c r="G35" s="78">
        <v>46028.0</v>
      </c>
      <c r="H35" s="72"/>
      <c r="I35" s="92">
        <v>27120.0</v>
      </c>
      <c r="J35" s="72">
        <f t="shared" si="1"/>
        <v>30191.555</v>
      </c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144">
        <v>46030.0</v>
      </c>
      <c r="B36" s="8" t="s">
        <v>13</v>
      </c>
      <c r="C36" s="8">
        <v>50.0</v>
      </c>
      <c r="D36" s="8">
        <v>102.0</v>
      </c>
      <c r="E36" s="10"/>
      <c r="F36" s="21" t="s">
        <v>52</v>
      </c>
      <c r="G36" s="78">
        <v>46029.0</v>
      </c>
      <c r="H36" s="72"/>
      <c r="I36" s="92">
        <v>153550.0</v>
      </c>
      <c r="J36" s="72">
        <f t="shared" si="1"/>
        <v>183741.555</v>
      </c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144">
        <v>46030.0</v>
      </c>
      <c r="B37" s="8" t="s">
        <v>13</v>
      </c>
      <c r="C37" s="8">
        <v>50.0</v>
      </c>
      <c r="D37" s="8">
        <v>102.0</v>
      </c>
      <c r="E37" s="10"/>
      <c r="F37" s="21" t="s">
        <v>52</v>
      </c>
      <c r="G37" s="78">
        <v>46028.0</v>
      </c>
      <c r="H37" s="72"/>
      <c r="I37" s="92">
        <v>3811.5</v>
      </c>
      <c r="J37" s="72">
        <f t="shared" si="1"/>
        <v>187553.055</v>
      </c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144">
        <v>46030.0</v>
      </c>
      <c r="B38" s="8" t="s">
        <v>13</v>
      </c>
      <c r="C38" s="8">
        <v>75.0</v>
      </c>
      <c r="D38" s="8">
        <v>102.0</v>
      </c>
      <c r="E38" s="10"/>
      <c r="F38" s="181" t="s">
        <v>348</v>
      </c>
      <c r="G38" s="216">
        <v>45975.0</v>
      </c>
      <c r="H38" s="217"/>
      <c r="I38" s="218">
        <v>48000.0</v>
      </c>
      <c r="J38" s="72">
        <f t="shared" si="1"/>
        <v>235553.055</v>
      </c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144">
        <v>46030.0</v>
      </c>
      <c r="B39" s="8" t="s">
        <v>13</v>
      </c>
      <c r="C39" s="8">
        <v>75.0</v>
      </c>
      <c r="D39" s="8">
        <v>102.0</v>
      </c>
      <c r="E39" s="10"/>
      <c r="F39" s="59" t="s">
        <v>436</v>
      </c>
      <c r="G39" s="159">
        <v>46015.0</v>
      </c>
      <c r="H39" s="160"/>
      <c r="I39" s="161">
        <v>49080.0</v>
      </c>
      <c r="J39" s="72">
        <f t="shared" si="1"/>
        <v>284633.055</v>
      </c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144">
        <v>46030.0</v>
      </c>
      <c r="B40" s="8" t="s">
        <v>13</v>
      </c>
      <c r="C40" s="8">
        <v>75.0</v>
      </c>
      <c r="D40" s="8">
        <v>102.0</v>
      </c>
      <c r="E40" s="139"/>
      <c r="F40" s="181" t="s">
        <v>428</v>
      </c>
      <c r="G40" s="216">
        <v>46028.0</v>
      </c>
      <c r="H40" s="217"/>
      <c r="I40" s="218">
        <v>2796.61</v>
      </c>
      <c r="J40" s="72">
        <f t="shared" si="1"/>
        <v>287429.665</v>
      </c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144">
        <v>46030.0</v>
      </c>
      <c r="B41" s="8" t="s">
        <v>13</v>
      </c>
      <c r="C41" s="8">
        <v>75.0</v>
      </c>
      <c r="D41" s="8">
        <v>102.0</v>
      </c>
      <c r="E41" s="139"/>
      <c r="F41" s="181" t="s">
        <v>428</v>
      </c>
      <c r="G41" s="216">
        <v>46028.0</v>
      </c>
      <c r="H41" s="217"/>
      <c r="I41" s="218">
        <v>12775.16</v>
      </c>
      <c r="J41" s="72">
        <f t="shared" si="1"/>
        <v>300204.825</v>
      </c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144">
        <v>46030.0</v>
      </c>
      <c r="B42" s="138" t="s">
        <v>31</v>
      </c>
      <c r="C42" s="139"/>
      <c r="D42" s="138" t="s">
        <v>32</v>
      </c>
      <c r="E42" s="139"/>
      <c r="F42" s="97" t="s">
        <v>56</v>
      </c>
      <c r="G42" s="98"/>
      <c r="H42" s="99">
        <v>300000.0</v>
      </c>
      <c r="I42" s="72"/>
      <c r="J42" s="72">
        <f t="shared" si="1"/>
        <v>204.825</v>
      </c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144">
        <v>46031.0</v>
      </c>
      <c r="B43" s="8" t="s">
        <v>13</v>
      </c>
      <c r="C43" s="8">
        <v>50.0</v>
      </c>
      <c r="D43" s="8">
        <v>102.0</v>
      </c>
      <c r="E43" s="10"/>
      <c r="F43" s="21" t="s">
        <v>52</v>
      </c>
      <c r="G43" s="78">
        <v>46029.0</v>
      </c>
      <c r="H43" s="72"/>
      <c r="I43" s="92">
        <v>21380.0</v>
      </c>
      <c r="J43" s="72">
        <f t="shared" si="1"/>
        <v>21584.825</v>
      </c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144">
        <v>46031.0</v>
      </c>
      <c r="B44" s="8" t="s">
        <v>13</v>
      </c>
      <c r="C44" s="8">
        <v>50.0</v>
      </c>
      <c r="D44" s="8">
        <v>102.0</v>
      </c>
      <c r="E44" s="10"/>
      <c r="F44" s="21" t="s">
        <v>52</v>
      </c>
      <c r="G44" s="78">
        <v>46030.0</v>
      </c>
      <c r="H44" s="72"/>
      <c r="I44" s="92">
        <v>36500.0</v>
      </c>
      <c r="J44" s="72">
        <f t="shared" si="1"/>
        <v>58084.825</v>
      </c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144">
        <v>46031.0</v>
      </c>
      <c r="B45" s="8" t="s">
        <v>13</v>
      </c>
      <c r="C45" s="8">
        <v>50.0</v>
      </c>
      <c r="D45" s="8">
        <v>102.0</v>
      </c>
      <c r="E45" s="10"/>
      <c r="F45" s="21" t="s">
        <v>52</v>
      </c>
      <c r="G45" s="78">
        <v>46030.0</v>
      </c>
      <c r="H45" s="72"/>
      <c r="I45" s="92">
        <v>140490.0</v>
      </c>
      <c r="J45" s="72">
        <f t="shared" si="1"/>
        <v>198574.825</v>
      </c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144">
        <v>46031.0</v>
      </c>
      <c r="B46" s="8" t="s">
        <v>13</v>
      </c>
      <c r="C46" s="8">
        <v>50.0</v>
      </c>
      <c r="D46" s="8">
        <v>102.0</v>
      </c>
      <c r="E46" s="10"/>
      <c r="F46" s="21" t="s">
        <v>52</v>
      </c>
      <c r="G46" s="78">
        <v>46030.0</v>
      </c>
      <c r="H46" s="72"/>
      <c r="I46" s="92">
        <v>1670.0</v>
      </c>
      <c r="J46" s="72">
        <f t="shared" si="1"/>
        <v>200244.825</v>
      </c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144">
        <v>46031.0</v>
      </c>
      <c r="B47" s="138" t="s">
        <v>31</v>
      </c>
      <c r="C47" s="139"/>
      <c r="D47" s="138" t="s">
        <v>32</v>
      </c>
      <c r="E47" s="139"/>
      <c r="F47" s="213" t="s">
        <v>259</v>
      </c>
      <c r="G47" s="214"/>
      <c r="H47" s="215">
        <v>200000.0</v>
      </c>
      <c r="I47" s="72"/>
      <c r="J47" s="72">
        <f t="shared" si="1"/>
        <v>244.825</v>
      </c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144">
        <v>46032.0</v>
      </c>
      <c r="B48" s="138" t="s">
        <v>13</v>
      </c>
      <c r="C48" s="138">
        <v>50.0</v>
      </c>
      <c r="D48" s="138">
        <v>102.0</v>
      </c>
      <c r="E48" s="139"/>
      <c r="F48" s="77" t="s">
        <v>52</v>
      </c>
      <c r="G48" s="148">
        <v>46030.0</v>
      </c>
      <c r="H48" s="72"/>
      <c r="I48" s="92">
        <v>24580.0</v>
      </c>
      <c r="J48" s="72">
        <f t="shared" si="1"/>
        <v>24824.825</v>
      </c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144">
        <v>46032.0</v>
      </c>
      <c r="B49" s="138" t="s">
        <v>13</v>
      </c>
      <c r="C49" s="138">
        <v>50.0</v>
      </c>
      <c r="D49" s="138">
        <v>102.0</v>
      </c>
      <c r="E49" s="139"/>
      <c r="F49" s="77" t="s">
        <v>52</v>
      </c>
      <c r="G49" s="78">
        <v>46031.0</v>
      </c>
      <c r="H49" s="72"/>
      <c r="I49" s="92">
        <v>102500.0</v>
      </c>
      <c r="J49" s="72">
        <f t="shared" si="1"/>
        <v>127324.825</v>
      </c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144">
        <v>46032.0</v>
      </c>
      <c r="B50" s="138" t="s">
        <v>13</v>
      </c>
      <c r="C50" s="138">
        <v>50.0</v>
      </c>
      <c r="D50" s="138">
        <v>102.0</v>
      </c>
      <c r="E50" s="139"/>
      <c r="F50" s="77" t="s">
        <v>52</v>
      </c>
      <c r="G50" s="78">
        <v>46031.0</v>
      </c>
      <c r="H50" s="72"/>
      <c r="I50" s="92">
        <v>21600.0</v>
      </c>
      <c r="J50" s="72">
        <f t="shared" si="1"/>
        <v>148924.825</v>
      </c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144">
        <v>46032.0</v>
      </c>
      <c r="B51" s="138" t="s">
        <v>13</v>
      </c>
      <c r="C51" s="138">
        <v>50.0</v>
      </c>
      <c r="D51" s="138">
        <v>102.0</v>
      </c>
      <c r="E51" s="139"/>
      <c r="F51" s="77" t="s">
        <v>52</v>
      </c>
      <c r="G51" s="78">
        <v>46031.0</v>
      </c>
      <c r="H51" s="72"/>
      <c r="I51" s="92">
        <v>230.0</v>
      </c>
      <c r="J51" s="72">
        <f t="shared" si="1"/>
        <v>149154.825</v>
      </c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144">
        <v>46032.0</v>
      </c>
      <c r="B52" s="138" t="s">
        <v>13</v>
      </c>
      <c r="C52" s="138">
        <v>50.0</v>
      </c>
      <c r="D52" s="138">
        <v>102.0</v>
      </c>
      <c r="E52" s="139"/>
      <c r="F52" s="77" t="s">
        <v>52</v>
      </c>
      <c r="G52" s="78">
        <v>46025.0</v>
      </c>
      <c r="H52" s="72"/>
      <c r="I52" s="92">
        <v>1100.0</v>
      </c>
      <c r="J52" s="72">
        <f t="shared" si="1"/>
        <v>150254.825</v>
      </c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144">
        <v>46034.0</v>
      </c>
      <c r="B53" s="138" t="s">
        <v>13</v>
      </c>
      <c r="C53" s="138">
        <v>50.0</v>
      </c>
      <c r="D53" s="138">
        <v>102.0</v>
      </c>
      <c r="E53" s="139"/>
      <c r="F53" s="77" t="s">
        <v>52</v>
      </c>
      <c r="G53" s="78">
        <v>46031.0</v>
      </c>
      <c r="H53" s="72"/>
      <c r="I53" s="92">
        <v>35000.0</v>
      </c>
      <c r="J53" s="72">
        <f t="shared" si="1"/>
        <v>185254.825</v>
      </c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144">
        <v>46034.0</v>
      </c>
      <c r="B54" s="138" t="s">
        <v>13</v>
      </c>
      <c r="C54" s="138">
        <v>50.0</v>
      </c>
      <c r="D54" s="138">
        <v>102.0</v>
      </c>
      <c r="E54" s="139"/>
      <c r="F54" s="77" t="s">
        <v>52</v>
      </c>
      <c r="G54" s="78">
        <v>46031.0</v>
      </c>
      <c r="H54" s="72"/>
      <c r="I54" s="92">
        <v>19180.0</v>
      </c>
      <c r="J54" s="72">
        <f t="shared" si="1"/>
        <v>204434.825</v>
      </c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144">
        <v>46034.0</v>
      </c>
      <c r="B55" s="138" t="s">
        <v>13</v>
      </c>
      <c r="C55" s="138">
        <v>50.0</v>
      </c>
      <c r="D55" s="138">
        <v>102.0</v>
      </c>
      <c r="E55" s="139"/>
      <c r="F55" s="77" t="s">
        <v>52</v>
      </c>
      <c r="G55" s="78">
        <v>46032.0</v>
      </c>
      <c r="H55" s="72"/>
      <c r="I55" s="92">
        <v>225420.0</v>
      </c>
      <c r="J55" s="72">
        <f t="shared" si="1"/>
        <v>429854.825</v>
      </c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144">
        <v>46034.0</v>
      </c>
      <c r="B56" s="138" t="s">
        <v>13</v>
      </c>
      <c r="C56" s="138">
        <v>50.0</v>
      </c>
      <c r="D56" s="138">
        <v>102.0</v>
      </c>
      <c r="E56" s="139"/>
      <c r="F56" s="77" t="s">
        <v>52</v>
      </c>
      <c r="G56" s="78">
        <v>46033.0</v>
      </c>
      <c r="H56" s="72"/>
      <c r="I56" s="92">
        <v>17410.0</v>
      </c>
      <c r="J56" s="72">
        <f t="shared" si="1"/>
        <v>447264.825</v>
      </c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144">
        <v>46034.0</v>
      </c>
      <c r="B57" s="138" t="s">
        <v>13</v>
      </c>
      <c r="C57" s="138">
        <v>50.0</v>
      </c>
      <c r="D57" s="138">
        <v>102.0</v>
      </c>
      <c r="E57" s="139"/>
      <c r="F57" s="77" t="s">
        <v>52</v>
      </c>
      <c r="G57" s="78">
        <v>46033.0</v>
      </c>
      <c r="H57" s="72"/>
      <c r="I57" s="92">
        <v>3530.0</v>
      </c>
      <c r="J57" s="72">
        <f t="shared" si="1"/>
        <v>450794.825</v>
      </c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44">
        <v>46034.0</v>
      </c>
      <c r="B58" s="138" t="s">
        <v>13</v>
      </c>
      <c r="C58" s="138">
        <v>50.0</v>
      </c>
      <c r="D58" s="138">
        <v>102.0</v>
      </c>
      <c r="E58" s="139"/>
      <c r="F58" s="77" t="s">
        <v>52</v>
      </c>
      <c r="G58" s="78">
        <v>46033.0</v>
      </c>
      <c r="H58" s="72"/>
      <c r="I58" s="92">
        <v>2220.0</v>
      </c>
      <c r="J58" s="72">
        <f t="shared" si="1"/>
        <v>453014.825</v>
      </c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>
      <c r="A59" s="144">
        <v>46034.0</v>
      </c>
      <c r="B59" s="138" t="s">
        <v>13</v>
      </c>
      <c r="C59" s="138">
        <v>75.0</v>
      </c>
      <c r="D59" s="138">
        <v>102.0</v>
      </c>
      <c r="E59" s="139"/>
      <c r="F59" s="176" t="s">
        <v>437</v>
      </c>
      <c r="G59" s="216">
        <v>45985.0</v>
      </c>
      <c r="H59" s="217"/>
      <c r="I59" s="218">
        <v>20487.0</v>
      </c>
      <c r="J59" s="72">
        <f t="shared" si="1"/>
        <v>473501.825</v>
      </c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>
      <c r="A60" s="144">
        <v>46034.0</v>
      </c>
      <c r="B60" s="8" t="s">
        <v>13</v>
      </c>
      <c r="C60" s="8">
        <v>75.0</v>
      </c>
      <c r="D60" s="8">
        <v>102.0</v>
      </c>
      <c r="E60" s="10"/>
      <c r="F60" s="176" t="s">
        <v>305</v>
      </c>
      <c r="G60" s="216">
        <v>45994.0</v>
      </c>
      <c r="H60" s="217"/>
      <c r="I60" s="218">
        <v>65.0</v>
      </c>
      <c r="J60" s="72">
        <f t="shared" si="1"/>
        <v>473566.825</v>
      </c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>
      <c r="A61" s="144">
        <v>46034.0</v>
      </c>
      <c r="B61" s="8" t="s">
        <v>13</v>
      </c>
      <c r="C61" s="8">
        <v>75.0</v>
      </c>
      <c r="D61" s="8">
        <v>102.0</v>
      </c>
      <c r="E61" s="10"/>
      <c r="F61" s="176" t="s">
        <v>438</v>
      </c>
      <c r="G61" s="216">
        <v>45951.0</v>
      </c>
      <c r="H61" s="217"/>
      <c r="I61" s="218">
        <v>70000.0</v>
      </c>
      <c r="J61" s="72">
        <f t="shared" si="1"/>
        <v>543566.825</v>
      </c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>
      <c r="A62" s="144">
        <v>46034.0</v>
      </c>
      <c r="B62" s="8" t="s">
        <v>13</v>
      </c>
      <c r="C62" s="8">
        <v>75.0</v>
      </c>
      <c r="D62" s="8">
        <v>102.0</v>
      </c>
      <c r="E62" s="10"/>
      <c r="F62" s="176" t="s">
        <v>438</v>
      </c>
      <c r="G62" s="216">
        <v>45994.0</v>
      </c>
      <c r="H62" s="217"/>
      <c r="I62" s="218">
        <v>34711.0</v>
      </c>
      <c r="J62" s="72">
        <f t="shared" si="1"/>
        <v>578277.825</v>
      </c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>
      <c r="A63" s="144">
        <v>46034.0</v>
      </c>
      <c r="B63" s="8" t="s">
        <v>13</v>
      </c>
      <c r="C63" s="8">
        <v>75.0</v>
      </c>
      <c r="D63" s="8">
        <v>102.0</v>
      </c>
      <c r="E63" s="10"/>
      <c r="F63" s="176" t="s">
        <v>439</v>
      </c>
      <c r="G63" s="216">
        <v>45958.0</v>
      </c>
      <c r="H63" s="217"/>
      <c r="I63" s="218">
        <v>10000.0</v>
      </c>
      <c r="J63" s="72">
        <f t="shared" si="1"/>
        <v>588277.825</v>
      </c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>
      <c r="A64" s="144">
        <v>46034.0</v>
      </c>
      <c r="B64" s="8" t="s">
        <v>13</v>
      </c>
      <c r="C64" s="8">
        <v>75.0</v>
      </c>
      <c r="D64" s="8">
        <v>102.0</v>
      </c>
      <c r="E64" s="10"/>
      <c r="F64" s="181" t="s">
        <v>440</v>
      </c>
      <c r="G64" s="216">
        <v>46010.0</v>
      </c>
      <c r="H64" s="217"/>
      <c r="I64" s="218">
        <v>10000.0</v>
      </c>
      <c r="J64" s="72">
        <f t="shared" si="1"/>
        <v>598277.825</v>
      </c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>
      <c r="A65" s="144">
        <v>46034.0</v>
      </c>
      <c r="B65" s="8" t="s">
        <v>13</v>
      </c>
      <c r="C65" s="8">
        <v>75.0</v>
      </c>
      <c r="D65" s="8">
        <v>102.0</v>
      </c>
      <c r="E65" s="10"/>
      <c r="F65" s="176" t="s">
        <v>441</v>
      </c>
      <c r="G65" s="216">
        <v>45999.0</v>
      </c>
      <c r="H65" s="217"/>
      <c r="I65" s="218">
        <v>7891.0</v>
      </c>
      <c r="J65" s="72">
        <f t="shared" si="1"/>
        <v>606168.825</v>
      </c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>
      <c r="A66" s="144">
        <v>46034.0</v>
      </c>
      <c r="B66" s="138" t="s">
        <v>63</v>
      </c>
      <c r="C66" s="139"/>
      <c r="D66" s="138" t="s">
        <v>32</v>
      </c>
      <c r="E66" s="139"/>
      <c r="F66" s="213" t="s">
        <v>259</v>
      </c>
      <c r="G66" s="214"/>
      <c r="H66" s="225"/>
      <c r="I66" s="215">
        <v>100000.0</v>
      </c>
      <c r="J66" s="72">
        <f t="shared" si="1"/>
        <v>706168.825</v>
      </c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>
      <c r="A67" s="144">
        <v>46034.0</v>
      </c>
      <c r="B67" s="138" t="s">
        <v>63</v>
      </c>
      <c r="C67" s="139"/>
      <c r="D67" s="138" t="s">
        <v>32</v>
      </c>
      <c r="E67" s="139"/>
      <c r="F67" s="213" t="s">
        <v>259</v>
      </c>
      <c r="G67" s="214"/>
      <c r="H67" s="225"/>
      <c r="I67" s="215">
        <v>20000.0</v>
      </c>
      <c r="J67" s="72">
        <f t="shared" si="1"/>
        <v>726168.825</v>
      </c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>
      <c r="A68" s="144">
        <v>46034.0</v>
      </c>
      <c r="B68" s="138" t="s">
        <v>3</v>
      </c>
      <c r="C68" s="138">
        <v>30.0</v>
      </c>
      <c r="D68" s="138">
        <v>510.0</v>
      </c>
      <c r="E68" s="152">
        <v>6.0</v>
      </c>
      <c r="F68" s="224" t="s">
        <v>442</v>
      </c>
      <c r="G68" s="91"/>
      <c r="H68" s="92">
        <v>704211.16</v>
      </c>
      <c r="I68" s="72"/>
      <c r="J68" s="72">
        <f t="shared" si="1"/>
        <v>21957.665</v>
      </c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>
      <c r="A69" s="144">
        <v>46035.0</v>
      </c>
      <c r="B69" s="138" t="s">
        <v>13</v>
      </c>
      <c r="C69" s="138">
        <v>50.0</v>
      </c>
      <c r="D69" s="138">
        <v>102.0</v>
      </c>
      <c r="E69" s="139"/>
      <c r="F69" s="77" t="s">
        <v>52</v>
      </c>
      <c r="G69" s="78">
        <v>46033.0</v>
      </c>
      <c r="H69" s="72"/>
      <c r="I69" s="92">
        <v>33120.0</v>
      </c>
      <c r="J69" s="72">
        <f t="shared" si="1"/>
        <v>55077.665</v>
      </c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>
      <c r="A70" s="144">
        <v>46035.0</v>
      </c>
      <c r="B70" s="138" t="s">
        <v>13</v>
      </c>
      <c r="C70" s="138">
        <v>50.0</v>
      </c>
      <c r="D70" s="138">
        <v>102.0</v>
      </c>
      <c r="E70" s="139"/>
      <c r="F70" s="77" t="s">
        <v>52</v>
      </c>
      <c r="G70" s="78">
        <v>46034.0</v>
      </c>
      <c r="H70" s="72"/>
      <c r="I70" s="92">
        <v>127690.0</v>
      </c>
      <c r="J70" s="72">
        <f t="shared" si="1"/>
        <v>182767.665</v>
      </c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>
      <c r="A71" s="144">
        <v>46035.0</v>
      </c>
      <c r="B71" s="8" t="s">
        <v>13</v>
      </c>
      <c r="C71" s="8">
        <v>50.0</v>
      </c>
      <c r="D71" s="8">
        <v>102.0</v>
      </c>
      <c r="E71" s="10"/>
      <c r="F71" s="77" t="s">
        <v>52</v>
      </c>
      <c r="G71" s="78">
        <v>46033.0</v>
      </c>
      <c r="H71" s="72"/>
      <c r="I71" s="92">
        <v>5098.5</v>
      </c>
      <c r="J71" s="72">
        <f t="shared" si="1"/>
        <v>187866.165</v>
      </c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>
      <c r="A72" s="144">
        <v>46036.0</v>
      </c>
      <c r="B72" s="138" t="s">
        <v>13</v>
      </c>
      <c r="C72" s="138">
        <v>50.0</v>
      </c>
      <c r="D72" s="138">
        <v>102.0</v>
      </c>
      <c r="E72" s="139"/>
      <c r="F72" s="77" t="s">
        <v>52</v>
      </c>
      <c r="G72" s="78">
        <v>46034.0</v>
      </c>
      <c r="H72" s="72"/>
      <c r="I72" s="92">
        <v>34040.0</v>
      </c>
      <c r="J72" s="72">
        <f t="shared" si="1"/>
        <v>221906.165</v>
      </c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>
      <c r="A73" s="144">
        <v>46036.0</v>
      </c>
      <c r="B73" s="138" t="s">
        <v>13</v>
      </c>
      <c r="C73" s="138">
        <v>50.0</v>
      </c>
      <c r="D73" s="138">
        <v>102.0</v>
      </c>
      <c r="E73" s="139"/>
      <c r="F73" s="77" t="s">
        <v>52</v>
      </c>
      <c r="G73" s="78">
        <v>46034.0</v>
      </c>
      <c r="H73" s="72"/>
      <c r="I73" s="92">
        <v>1500.0</v>
      </c>
      <c r="J73" s="72">
        <f t="shared" si="1"/>
        <v>223406.165</v>
      </c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>
      <c r="A74" s="144">
        <v>46036.0</v>
      </c>
      <c r="B74" s="138" t="s">
        <v>13</v>
      </c>
      <c r="C74" s="138">
        <v>50.0</v>
      </c>
      <c r="D74" s="138">
        <v>102.0</v>
      </c>
      <c r="E74" s="139"/>
      <c r="F74" s="77" t="s">
        <v>52</v>
      </c>
      <c r="G74" s="78">
        <v>46035.0</v>
      </c>
      <c r="H74" s="72"/>
      <c r="I74" s="92">
        <v>97610.0</v>
      </c>
      <c r="J74" s="72">
        <f t="shared" si="1"/>
        <v>321016.165</v>
      </c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>
      <c r="A75" s="144">
        <v>46036.0</v>
      </c>
      <c r="B75" s="8" t="s">
        <v>13</v>
      </c>
      <c r="C75" s="138">
        <v>50.0</v>
      </c>
      <c r="D75" s="8">
        <v>102.0</v>
      </c>
      <c r="E75" s="10"/>
      <c r="F75" s="77" t="s">
        <v>52</v>
      </c>
      <c r="G75" s="78">
        <v>46035.0</v>
      </c>
      <c r="H75" s="72"/>
      <c r="I75" s="92">
        <v>1529.0</v>
      </c>
      <c r="J75" s="72">
        <f t="shared" si="1"/>
        <v>322545.165</v>
      </c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>
      <c r="A76" s="144">
        <v>46036.0</v>
      </c>
      <c r="B76" s="138" t="s">
        <v>3</v>
      </c>
      <c r="C76" s="138">
        <v>0.0</v>
      </c>
      <c r="D76" s="138">
        <v>510.0</v>
      </c>
      <c r="E76" s="152">
        <v>7.0</v>
      </c>
      <c r="F76" s="224" t="s">
        <v>443</v>
      </c>
      <c r="G76" s="91"/>
      <c r="H76" s="92">
        <v>247622.62</v>
      </c>
      <c r="I76" s="72"/>
      <c r="J76" s="72">
        <f t="shared" si="1"/>
        <v>74922.545</v>
      </c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>
      <c r="A77" s="144">
        <v>46036.0</v>
      </c>
      <c r="B77" s="138" t="s">
        <v>3</v>
      </c>
      <c r="C77" s="138">
        <v>50.0</v>
      </c>
      <c r="D77" s="138">
        <v>510.0</v>
      </c>
      <c r="E77" s="152">
        <v>8.0</v>
      </c>
      <c r="F77" s="224" t="s">
        <v>444</v>
      </c>
      <c r="G77" s="91"/>
      <c r="H77" s="92">
        <v>9327.0</v>
      </c>
      <c r="I77" s="72"/>
      <c r="J77" s="72">
        <f t="shared" si="1"/>
        <v>65595.545</v>
      </c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>
      <c r="A78" s="144">
        <v>46036.0</v>
      </c>
      <c r="B78" s="138" t="s">
        <v>3</v>
      </c>
      <c r="C78" s="138">
        <v>42.0</v>
      </c>
      <c r="D78" s="138">
        <v>510.0</v>
      </c>
      <c r="E78" s="152">
        <v>9.0</v>
      </c>
      <c r="F78" s="224" t="s">
        <v>444</v>
      </c>
      <c r="G78" s="91"/>
      <c r="H78" s="92">
        <v>24590.0</v>
      </c>
      <c r="I78" s="72"/>
      <c r="J78" s="72">
        <f t="shared" si="1"/>
        <v>41005.545</v>
      </c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>
      <c r="A79" s="144">
        <v>46036.0</v>
      </c>
      <c r="B79" s="138" t="s">
        <v>3</v>
      </c>
      <c r="C79" s="138">
        <v>10.0</v>
      </c>
      <c r="D79" s="138">
        <v>510.0</v>
      </c>
      <c r="E79" s="152">
        <v>10.0</v>
      </c>
      <c r="F79" s="224" t="s">
        <v>444</v>
      </c>
      <c r="G79" s="91"/>
      <c r="H79" s="92">
        <v>13946.0</v>
      </c>
      <c r="I79" s="72"/>
      <c r="J79" s="72">
        <f t="shared" si="1"/>
        <v>27059.545</v>
      </c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>
      <c r="A80" s="144">
        <v>46036.0</v>
      </c>
      <c r="B80" s="138" t="s">
        <v>3</v>
      </c>
      <c r="C80" s="138">
        <v>40.0</v>
      </c>
      <c r="D80" s="138">
        <v>510.0</v>
      </c>
      <c r="E80" s="152">
        <v>11.0</v>
      </c>
      <c r="F80" s="224" t="s">
        <v>444</v>
      </c>
      <c r="G80" s="91"/>
      <c r="H80" s="92">
        <v>15146.0</v>
      </c>
      <c r="I80" s="72"/>
      <c r="J80" s="72">
        <f t="shared" si="1"/>
        <v>11913.545</v>
      </c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>
      <c r="A81" s="144">
        <v>46036.0</v>
      </c>
      <c r="B81" s="138" t="s">
        <v>3</v>
      </c>
      <c r="C81" s="138">
        <v>0.0</v>
      </c>
      <c r="D81" s="138">
        <v>510.0</v>
      </c>
      <c r="E81" s="152">
        <v>12.0</v>
      </c>
      <c r="F81" s="224" t="s">
        <v>445</v>
      </c>
      <c r="G81" s="91"/>
      <c r="H81" s="92">
        <v>10040.07</v>
      </c>
      <c r="I81" s="72"/>
      <c r="J81" s="72">
        <f t="shared" si="1"/>
        <v>1873.475</v>
      </c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>
      <c r="A82" s="144">
        <v>46036.0</v>
      </c>
      <c r="B82" s="8" t="s">
        <v>13</v>
      </c>
      <c r="C82" s="8">
        <v>75.0</v>
      </c>
      <c r="D82" s="8">
        <v>102.0</v>
      </c>
      <c r="E82" s="10"/>
      <c r="F82" s="176" t="s">
        <v>313</v>
      </c>
      <c r="G82" s="216">
        <v>45992.0</v>
      </c>
      <c r="H82" s="217"/>
      <c r="I82" s="218">
        <v>1000.0</v>
      </c>
      <c r="J82" s="72">
        <f t="shared" si="1"/>
        <v>2873.475</v>
      </c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>
      <c r="A83" s="144">
        <v>46037.0</v>
      </c>
      <c r="B83" s="138" t="s">
        <v>13</v>
      </c>
      <c r="C83" s="138">
        <v>50.0</v>
      </c>
      <c r="D83" s="138">
        <v>102.0</v>
      </c>
      <c r="E83" s="139"/>
      <c r="F83" s="226" t="s">
        <v>52</v>
      </c>
      <c r="G83" s="227">
        <v>46035.0</v>
      </c>
      <c r="H83" s="72"/>
      <c r="I83" s="92">
        <v>36040.0</v>
      </c>
      <c r="J83" s="72">
        <f t="shared" si="1"/>
        <v>38913.475</v>
      </c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>
      <c r="A84" s="144">
        <v>46037.0</v>
      </c>
      <c r="B84" s="138" t="s">
        <v>13</v>
      </c>
      <c r="C84" s="138">
        <v>50.0</v>
      </c>
      <c r="D84" s="138">
        <v>102.0</v>
      </c>
      <c r="E84" s="139"/>
      <c r="F84" s="226" t="s">
        <v>52</v>
      </c>
      <c r="G84" s="78">
        <v>46036.0</v>
      </c>
      <c r="H84" s="72"/>
      <c r="I84" s="92">
        <v>103430.0</v>
      </c>
      <c r="J84" s="72">
        <f t="shared" si="1"/>
        <v>142343.475</v>
      </c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>
      <c r="A85" s="144">
        <v>46037.0</v>
      </c>
      <c r="B85" s="8" t="s">
        <v>13</v>
      </c>
      <c r="C85" s="8">
        <v>75.0</v>
      </c>
      <c r="D85" s="8">
        <v>102.0</v>
      </c>
      <c r="E85" s="10"/>
      <c r="F85" s="176" t="s">
        <v>446</v>
      </c>
      <c r="G85" s="216">
        <v>46008.0</v>
      </c>
      <c r="H85" s="217"/>
      <c r="I85" s="218">
        <v>24127.0</v>
      </c>
      <c r="J85" s="72">
        <f t="shared" si="1"/>
        <v>166470.475</v>
      </c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>
      <c r="A86" s="144">
        <v>46037.0</v>
      </c>
      <c r="B86" s="8" t="s">
        <v>13</v>
      </c>
      <c r="C86" s="8">
        <v>50.0</v>
      </c>
      <c r="D86" s="8">
        <v>102.0</v>
      </c>
      <c r="E86" s="10"/>
      <c r="F86" s="226" t="s">
        <v>52</v>
      </c>
      <c r="G86" s="78">
        <v>46035.0</v>
      </c>
      <c r="H86" s="72"/>
      <c r="I86" s="92">
        <v>2111.0</v>
      </c>
      <c r="J86" s="72">
        <f t="shared" si="1"/>
        <v>168581.475</v>
      </c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>
      <c r="A87" s="144">
        <v>46037.0</v>
      </c>
      <c r="B87" s="8" t="s">
        <v>13</v>
      </c>
      <c r="C87" s="8">
        <v>75.0</v>
      </c>
      <c r="D87" s="8">
        <v>102.0</v>
      </c>
      <c r="E87" s="10"/>
      <c r="F87" s="176" t="s">
        <v>447</v>
      </c>
      <c r="G87" s="216">
        <v>46015.0</v>
      </c>
      <c r="H87" s="217"/>
      <c r="I87" s="218">
        <v>2800.0</v>
      </c>
      <c r="J87" s="72">
        <f t="shared" si="1"/>
        <v>171381.475</v>
      </c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>
      <c r="A88" s="144">
        <v>46037.0</v>
      </c>
      <c r="B88" s="8" t="s">
        <v>13</v>
      </c>
      <c r="C88" s="8">
        <v>75.0</v>
      </c>
      <c r="D88" s="8">
        <v>102.0</v>
      </c>
      <c r="E88" s="10"/>
      <c r="F88" s="176" t="s">
        <v>448</v>
      </c>
      <c r="G88" s="216">
        <v>46017.0</v>
      </c>
      <c r="H88" s="217"/>
      <c r="I88" s="218">
        <v>64780.0</v>
      </c>
      <c r="J88" s="72">
        <f t="shared" si="1"/>
        <v>236161.475</v>
      </c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>
      <c r="A89" s="144">
        <v>46037.0</v>
      </c>
      <c r="B89" s="8" t="s">
        <v>13</v>
      </c>
      <c r="C89" s="8">
        <v>75.0</v>
      </c>
      <c r="D89" s="8">
        <v>102.0</v>
      </c>
      <c r="E89" s="10"/>
      <c r="F89" s="176" t="s">
        <v>348</v>
      </c>
      <c r="G89" s="216">
        <v>45999.0</v>
      </c>
      <c r="H89" s="217"/>
      <c r="I89" s="218">
        <v>12947.0</v>
      </c>
      <c r="J89" s="72">
        <f t="shared" si="1"/>
        <v>249108.475</v>
      </c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>
      <c r="A90" s="144">
        <v>46037.0</v>
      </c>
      <c r="B90" s="8" t="s">
        <v>13</v>
      </c>
      <c r="C90" s="8">
        <v>75.0</v>
      </c>
      <c r="D90" s="8">
        <v>102.0</v>
      </c>
      <c r="E90" s="10"/>
      <c r="F90" s="176" t="s">
        <v>449</v>
      </c>
      <c r="G90" s="216">
        <v>46018.0</v>
      </c>
      <c r="H90" s="217"/>
      <c r="I90" s="218">
        <v>2000.0</v>
      </c>
      <c r="J90" s="72">
        <f t="shared" si="1"/>
        <v>251108.475</v>
      </c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>
      <c r="A91" s="144">
        <v>46037.0</v>
      </c>
      <c r="B91" s="138" t="s">
        <v>3</v>
      </c>
      <c r="C91" s="138">
        <v>0.0</v>
      </c>
      <c r="D91" s="138">
        <v>510.0</v>
      </c>
      <c r="E91" s="152">
        <v>13.0</v>
      </c>
      <c r="F91" s="153" t="s">
        <v>450</v>
      </c>
      <c r="G91" s="91"/>
      <c r="H91" s="92">
        <v>18035.8</v>
      </c>
      <c r="I91" s="72"/>
      <c r="J91" s="72">
        <f t="shared" si="1"/>
        <v>233072.675</v>
      </c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>
      <c r="A92" s="144">
        <v>46037.0</v>
      </c>
      <c r="B92" s="138" t="s">
        <v>3</v>
      </c>
      <c r="C92" s="138">
        <v>29.0</v>
      </c>
      <c r="D92" s="138">
        <v>613.0</v>
      </c>
      <c r="E92" s="152">
        <v>14.0</v>
      </c>
      <c r="F92" s="224" t="s">
        <v>451</v>
      </c>
      <c r="G92" s="91"/>
      <c r="H92" s="92">
        <v>14160.0</v>
      </c>
      <c r="I92" s="72"/>
      <c r="J92" s="72">
        <f t="shared" si="1"/>
        <v>218912.675</v>
      </c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144">
        <v>46037.0</v>
      </c>
      <c r="B93" s="138" t="s">
        <v>3</v>
      </c>
      <c r="C93" s="138">
        <v>12.0</v>
      </c>
      <c r="D93" s="138">
        <v>613.0</v>
      </c>
      <c r="E93" s="152">
        <v>15.0</v>
      </c>
      <c r="F93" s="224" t="s">
        <v>452</v>
      </c>
      <c r="G93" s="91"/>
      <c r="H93" s="92">
        <v>2789.79</v>
      </c>
      <c r="I93" s="72"/>
      <c r="J93" s="72">
        <f t="shared" si="1"/>
        <v>216122.885</v>
      </c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>
      <c r="A94" s="144">
        <v>46038.0</v>
      </c>
      <c r="B94" s="8" t="s">
        <v>13</v>
      </c>
      <c r="C94" s="8">
        <v>50.0</v>
      </c>
      <c r="D94" s="8">
        <v>102.0</v>
      </c>
      <c r="E94" s="139"/>
      <c r="F94" s="77" t="s">
        <v>97</v>
      </c>
      <c r="G94" s="78">
        <v>46036.0</v>
      </c>
      <c r="H94" s="72"/>
      <c r="I94" s="92">
        <v>27850.0</v>
      </c>
      <c r="J94" s="72">
        <f t="shared" si="1"/>
        <v>243972.885</v>
      </c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144">
        <v>46038.0</v>
      </c>
      <c r="B95" s="8" t="s">
        <v>13</v>
      </c>
      <c r="C95" s="8">
        <v>75.0</v>
      </c>
      <c r="D95" s="8">
        <v>102.0</v>
      </c>
      <c r="E95" s="139"/>
      <c r="F95" s="176" t="s">
        <v>313</v>
      </c>
      <c r="G95" s="216">
        <v>46001.0</v>
      </c>
      <c r="H95" s="217"/>
      <c r="I95" s="218">
        <v>1000.0</v>
      </c>
      <c r="J95" s="72">
        <f t="shared" si="1"/>
        <v>244972.885</v>
      </c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>
      <c r="A96" s="144">
        <v>46038.0</v>
      </c>
      <c r="B96" s="8" t="s">
        <v>13</v>
      </c>
      <c r="C96" s="8">
        <v>75.0</v>
      </c>
      <c r="D96" s="8">
        <v>102.0</v>
      </c>
      <c r="E96" s="139"/>
      <c r="F96" s="176" t="s">
        <v>449</v>
      </c>
      <c r="G96" s="216">
        <v>46029.0</v>
      </c>
      <c r="H96" s="217"/>
      <c r="I96" s="218">
        <v>5896.0</v>
      </c>
      <c r="J96" s="72">
        <f t="shared" si="1"/>
        <v>250868.885</v>
      </c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>
      <c r="A97" s="144">
        <v>46038.0</v>
      </c>
      <c r="B97" s="8" t="s">
        <v>13</v>
      </c>
      <c r="C97" s="8">
        <v>75.0</v>
      </c>
      <c r="D97" s="8">
        <v>102.0</v>
      </c>
      <c r="E97" s="139"/>
      <c r="F97" s="176" t="s">
        <v>314</v>
      </c>
      <c r="G97" s="216">
        <v>45978.0</v>
      </c>
      <c r="H97" s="217"/>
      <c r="I97" s="218">
        <v>24.0</v>
      </c>
      <c r="J97" s="72">
        <f t="shared" si="1"/>
        <v>250892.885</v>
      </c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>
      <c r="A98" s="144">
        <v>46038.0</v>
      </c>
      <c r="B98" s="8" t="s">
        <v>13</v>
      </c>
      <c r="C98" s="8">
        <v>75.0</v>
      </c>
      <c r="D98" s="8">
        <v>102.0</v>
      </c>
      <c r="E98" s="139"/>
      <c r="F98" s="176" t="s">
        <v>313</v>
      </c>
      <c r="G98" s="216">
        <v>46001.0</v>
      </c>
      <c r="H98" s="217"/>
      <c r="I98" s="218">
        <v>16.0</v>
      </c>
      <c r="J98" s="72">
        <f t="shared" si="1"/>
        <v>250908.885</v>
      </c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>
      <c r="A99" s="144">
        <v>46038.0</v>
      </c>
      <c r="B99" s="8" t="s">
        <v>13</v>
      </c>
      <c r="C99" s="8">
        <v>75.0</v>
      </c>
      <c r="D99" s="8">
        <v>102.0</v>
      </c>
      <c r="E99" s="139"/>
      <c r="F99" s="176" t="s">
        <v>453</v>
      </c>
      <c r="G99" s="216">
        <v>46018.0</v>
      </c>
      <c r="H99" s="217"/>
      <c r="I99" s="218">
        <v>8.0</v>
      </c>
      <c r="J99" s="72">
        <f t="shared" si="1"/>
        <v>250916.885</v>
      </c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144">
        <v>46038.0</v>
      </c>
      <c r="B100" s="8" t="s">
        <v>13</v>
      </c>
      <c r="C100" s="8">
        <v>50.0</v>
      </c>
      <c r="D100" s="8">
        <v>102.0</v>
      </c>
      <c r="E100" s="139"/>
      <c r="F100" s="77" t="s">
        <v>52</v>
      </c>
      <c r="G100" s="78">
        <v>46037.0</v>
      </c>
      <c r="H100" s="72"/>
      <c r="I100" s="92">
        <v>142440.0</v>
      </c>
      <c r="J100" s="72">
        <f t="shared" si="1"/>
        <v>393356.885</v>
      </c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>
      <c r="A101" s="144">
        <v>46038.0</v>
      </c>
      <c r="B101" s="8" t="s">
        <v>13</v>
      </c>
      <c r="C101" s="8">
        <v>50.0</v>
      </c>
      <c r="D101" s="8">
        <v>102.0</v>
      </c>
      <c r="E101" s="139"/>
      <c r="F101" s="77" t="s">
        <v>52</v>
      </c>
      <c r="G101" s="228">
        <v>46036.0</v>
      </c>
      <c r="H101" s="72"/>
      <c r="I101" s="92">
        <v>2075.5</v>
      </c>
      <c r="J101" s="72">
        <f t="shared" si="1"/>
        <v>395432.385</v>
      </c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>
      <c r="A102" s="144">
        <v>46038.0</v>
      </c>
      <c r="B102" s="138" t="s">
        <v>31</v>
      </c>
      <c r="C102" s="139"/>
      <c r="D102" s="138" t="s">
        <v>32</v>
      </c>
      <c r="E102" s="139"/>
      <c r="F102" s="213" t="s">
        <v>259</v>
      </c>
      <c r="G102" s="214"/>
      <c r="H102" s="215">
        <v>300000.0</v>
      </c>
      <c r="I102" s="72"/>
      <c r="J102" s="72">
        <f t="shared" si="1"/>
        <v>95432.385</v>
      </c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>
      <c r="A103" s="144">
        <v>46038.0</v>
      </c>
      <c r="B103" s="8" t="s">
        <v>13</v>
      </c>
      <c r="C103" s="8">
        <v>75.0</v>
      </c>
      <c r="D103" s="8">
        <v>102.0</v>
      </c>
      <c r="E103" s="139"/>
      <c r="F103" s="176" t="s">
        <v>430</v>
      </c>
      <c r="G103" s="216">
        <v>46028.0</v>
      </c>
      <c r="H103" s="217"/>
      <c r="I103" s="218">
        <v>20862.0</v>
      </c>
      <c r="J103" s="72">
        <f t="shared" si="1"/>
        <v>116294.385</v>
      </c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>
      <c r="A104" s="144">
        <v>46038.0</v>
      </c>
      <c r="B104" s="8" t="s">
        <v>13</v>
      </c>
      <c r="C104" s="8">
        <v>75.0</v>
      </c>
      <c r="D104" s="8">
        <v>102.0</v>
      </c>
      <c r="E104" s="139"/>
      <c r="F104" s="59" t="s">
        <v>454</v>
      </c>
      <c r="G104" s="159">
        <v>46007.0</v>
      </c>
      <c r="H104" s="160"/>
      <c r="I104" s="161">
        <v>49438.26</v>
      </c>
      <c r="J104" s="72">
        <f t="shared" si="1"/>
        <v>165732.645</v>
      </c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>
      <c r="A105" s="144">
        <v>46038.0</v>
      </c>
      <c r="B105" s="138" t="s">
        <v>31</v>
      </c>
      <c r="C105" s="139"/>
      <c r="D105" s="138" t="s">
        <v>32</v>
      </c>
      <c r="E105" s="139"/>
      <c r="F105" s="97" t="s">
        <v>455</v>
      </c>
      <c r="G105" s="98"/>
      <c r="H105" s="99">
        <v>165000.0</v>
      </c>
      <c r="I105" s="72"/>
      <c r="J105" s="72">
        <f t="shared" si="1"/>
        <v>732.645</v>
      </c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>
      <c r="A106" s="144">
        <v>46039.0</v>
      </c>
      <c r="B106" s="138" t="s">
        <v>13</v>
      </c>
      <c r="C106" s="138">
        <v>50.0</v>
      </c>
      <c r="D106" s="138">
        <v>102.0</v>
      </c>
      <c r="E106" s="139"/>
      <c r="F106" s="77" t="s">
        <v>97</v>
      </c>
      <c r="G106" s="78">
        <v>46037.0</v>
      </c>
      <c r="H106" s="72"/>
      <c r="I106" s="92">
        <v>41790.0</v>
      </c>
      <c r="J106" s="72">
        <f t="shared" si="1"/>
        <v>42522.645</v>
      </c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>
      <c r="A107" s="144">
        <v>46039.0</v>
      </c>
      <c r="B107" s="138" t="s">
        <v>13</v>
      </c>
      <c r="C107" s="138">
        <v>50.0</v>
      </c>
      <c r="D107" s="138">
        <v>102.0</v>
      </c>
      <c r="E107" s="139"/>
      <c r="F107" s="77" t="s">
        <v>97</v>
      </c>
      <c r="G107" s="78">
        <v>46038.0</v>
      </c>
      <c r="H107" s="72"/>
      <c r="I107" s="92">
        <v>64800.0</v>
      </c>
      <c r="J107" s="72">
        <f t="shared" si="1"/>
        <v>107322.645</v>
      </c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>
      <c r="A108" s="144">
        <v>46039.0</v>
      </c>
      <c r="B108" s="138" t="s">
        <v>13</v>
      </c>
      <c r="C108" s="138">
        <v>50.0</v>
      </c>
      <c r="D108" s="138">
        <v>102.0</v>
      </c>
      <c r="E108" s="139"/>
      <c r="F108" s="77" t="s">
        <v>97</v>
      </c>
      <c r="G108" s="78">
        <v>46038.0</v>
      </c>
      <c r="H108" s="72"/>
      <c r="I108" s="92">
        <v>8800.0</v>
      </c>
      <c r="J108" s="72">
        <f t="shared" si="1"/>
        <v>116122.645</v>
      </c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>
      <c r="A109" s="144">
        <v>46039.0</v>
      </c>
      <c r="B109" s="138" t="s">
        <v>13</v>
      </c>
      <c r="C109" s="138">
        <v>50.0</v>
      </c>
      <c r="D109" s="138">
        <v>102.0</v>
      </c>
      <c r="E109" s="139"/>
      <c r="F109" s="77" t="s">
        <v>97</v>
      </c>
      <c r="G109" s="78">
        <v>46038.0</v>
      </c>
      <c r="H109" s="72"/>
      <c r="I109" s="92">
        <v>27430.0</v>
      </c>
      <c r="J109" s="72">
        <f t="shared" si="1"/>
        <v>143552.645</v>
      </c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>
      <c r="A110" s="144">
        <v>46039.0</v>
      </c>
      <c r="B110" s="8" t="s">
        <v>13</v>
      </c>
      <c r="C110" s="8">
        <v>50.0</v>
      </c>
      <c r="D110" s="8">
        <v>102.0</v>
      </c>
      <c r="E110" s="10"/>
      <c r="F110" s="77" t="s">
        <v>97</v>
      </c>
      <c r="G110" s="78">
        <v>46038.0</v>
      </c>
      <c r="H110" s="72"/>
      <c r="I110" s="92">
        <v>340.0</v>
      </c>
      <c r="J110" s="72">
        <f t="shared" si="1"/>
        <v>143892.645</v>
      </c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>
      <c r="A111" s="144">
        <v>46039.0</v>
      </c>
      <c r="B111" s="138" t="s">
        <v>13</v>
      </c>
      <c r="C111" s="138">
        <v>75.0</v>
      </c>
      <c r="D111" s="138">
        <v>102.0</v>
      </c>
      <c r="E111" s="139"/>
      <c r="F111" s="176" t="s">
        <v>441</v>
      </c>
      <c r="G111" s="216">
        <v>45999.0</v>
      </c>
      <c r="H111" s="217"/>
      <c r="I111" s="218">
        <v>120.0</v>
      </c>
      <c r="J111" s="72">
        <f t="shared" si="1"/>
        <v>144012.645</v>
      </c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>
      <c r="A112" s="144">
        <v>46041.0</v>
      </c>
      <c r="B112" s="8" t="s">
        <v>13</v>
      </c>
      <c r="C112" s="8">
        <v>50.0</v>
      </c>
      <c r="D112" s="8">
        <v>102.0</v>
      </c>
      <c r="E112" s="10"/>
      <c r="F112" s="77" t="s">
        <v>97</v>
      </c>
      <c r="G112" s="78">
        <v>46038.0</v>
      </c>
      <c r="H112" s="72"/>
      <c r="I112" s="92">
        <v>89020.0</v>
      </c>
      <c r="J112" s="72">
        <f t="shared" si="1"/>
        <v>233032.645</v>
      </c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>
      <c r="A113" s="144">
        <v>46041.0</v>
      </c>
      <c r="B113" s="138" t="s">
        <v>13</v>
      </c>
      <c r="C113" s="138">
        <v>50.0</v>
      </c>
      <c r="D113" s="138">
        <v>102.0</v>
      </c>
      <c r="E113" s="139"/>
      <c r="F113" s="77" t="s">
        <v>97</v>
      </c>
      <c r="G113" s="78">
        <v>46039.0</v>
      </c>
      <c r="H113" s="92"/>
      <c r="I113" s="92">
        <v>195520.0</v>
      </c>
      <c r="J113" s="72">
        <f t="shared" si="1"/>
        <v>428552.645</v>
      </c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>
      <c r="A114" s="144">
        <v>46041.0</v>
      </c>
      <c r="B114" s="138" t="s">
        <v>13</v>
      </c>
      <c r="C114" s="138">
        <v>50.0</v>
      </c>
      <c r="D114" s="138">
        <v>102.0</v>
      </c>
      <c r="E114" s="139"/>
      <c r="F114" s="77" t="s">
        <v>97</v>
      </c>
      <c r="G114" s="78">
        <v>46040.0</v>
      </c>
      <c r="H114" s="72"/>
      <c r="I114" s="92">
        <v>590.0</v>
      </c>
      <c r="J114" s="72">
        <f t="shared" si="1"/>
        <v>429142.645</v>
      </c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>
      <c r="A115" s="144">
        <v>46041.0</v>
      </c>
      <c r="B115" s="8" t="s">
        <v>13</v>
      </c>
      <c r="C115" s="8">
        <v>50.0</v>
      </c>
      <c r="D115" s="8">
        <v>102.0</v>
      </c>
      <c r="E115" s="139"/>
      <c r="F115" s="77" t="s">
        <v>97</v>
      </c>
      <c r="G115" s="78">
        <v>46037.0</v>
      </c>
      <c r="H115" s="72"/>
      <c r="I115" s="92">
        <v>1375.0</v>
      </c>
      <c r="J115" s="72">
        <f t="shared" si="1"/>
        <v>430517.645</v>
      </c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>
      <c r="A116" s="144">
        <v>46042.0</v>
      </c>
      <c r="B116" s="138" t="s">
        <v>13</v>
      </c>
      <c r="C116" s="138">
        <v>50.0</v>
      </c>
      <c r="D116" s="138">
        <v>102.0</v>
      </c>
      <c r="E116" s="139"/>
      <c r="F116" s="77" t="s">
        <v>97</v>
      </c>
      <c r="G116" s="78">
        <v>46040.0</v>
      </c>
      <c r="H116" s="72"/>
      <c r="I116" s="92">
        <v>42270.0</v>
      </c>
      <c r="J116" s="72">
        <f t="shared" si="1"/>
        <v>472787.645</v>
      </c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>
      <c r="A117" s="144">
        <v>46042.0</v>
      </c>
      <c r="B117" s="138" t="s">
        <v>13</v>
      </c>
      <c r="C117" s="138">
        <v>50.0</v>
      </c>
      <c r="D117" s="138">
        <v>102.0</v>
      </c>
      <c r="E117" s="139"/>
      <c r="F117" s="77" t="s">
        <v>97</v>
      </c>
      <c r="G117" s="78">
        <v>46041.0</v>
      </c>
      <c r="H117" s="72"/>
      <c r="I117" s="92">
        <v>169320.0</v>
      </c>
      <c r="J117" s="72">
        <f t="shared" si="1"/>
        <v>642107.645</v>
      </c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>
      <c r="A118" s="144">
        <v>46042.0</v>
      </c>
      <c r="B118" s="138" t="s">
        <v>13</v>
      </c>
      <c r="C118" s="138">
        <v>50.0</v>
      </c>
      <c r="D118" s="138">
        <v>102.0</v>
      </c>
      <c r="E118" s="139"/>
      <c r="F118" s="77" t="s">
        <v>97</v>
      </c>
      <c r="G118" s="78">
        <v>46041.0</v>
      </c>
      <c r="H118" s="72"/>
      <c r="I118" s="92">
        <v>1170.0</v>
      </c>
      <c r="J118" s="72">
        <f t="shared" si="1"/>
        <v>643277.645</v>
      </c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>
      <c r="A119" s="144">
        <v>46042.0</v>
      </c>
      <c r="B119" s="8" t="s">
        <v>13</v>
      </c>
      <c r="C119" s="8">
        <v>75.0</v>
      </c>
      <c r="D119" s="8">
        <v>102.0</v>
      </c>
      <c r="E119" s="139"/>
      <c r="F119" s="176" t="s">
        <v>446</v>
      </c>
      <c r="G119" s="216">
        <v>46020.0</v>
      </c>
      <c r="H119" s="217"/>
      <c r="I119" s="218">
        <v>43642.0</v>
      </c>
      <c r="J119" s="72">
        <f t="shared" si="1"/>
        <v>686919.645</v>
      </c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>
      <c r="A120" s="144">
        <v>46042.0</v>
      </c>
      <c r="B120" s="8" t="s">
        <v>13</v>
      </c>
      <c r="C120" s="8">
        <v>50.0</v>
      </c>
      <c r="D120" s="8">
        <v>102.0</v>
      </c>
      <c r="E120" s="10"/>
      <c r="F120" s="77" t="s">
        <v>97</v>
      </c>
      <c r="G120" s="78">
        <v>46040.0</v>
      </c>
      <c r="H120" s="72"/>
      <c r="I120" s="92">
        <v>4387.5</v>
      </c>
      <c r="J120" s="72">
        <f t="shared" si="1"/>
        <v>691307.145</v>
      </c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>
      <c r="A121" s="144">
        <v>46042.0</v>
      </c>
      <c r="B121" s="8" t="s">
        <v>13</v>
      </c>
      <c r="C121" s="8">
        <v>50.0</v>
      </c>
      <c r="D121" s="8">
        <v>102.0</v>
      </c>
      <c r="E121" s="139"/>
      <c r="F121" s="77" t="s">
        <v>97</v>
      </c>
      <c r="G121" s="78">
        <v>46039.0</v>
      </c>
      <c r="H121" s="72"/>
      <c r="I121" s="92">
        <v>150.0</v>
      </c>
      <c r="J121" s="72">
        <f t="shared" si="1"/>
        <v>691457.145</v>
      </c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>
      <c r="A122" s="144">
        <v>46042.0</v>
      </c>
      <c r="B122" s="8" t="s">
        <v>13</v>
      </c>
      <c r="C122" s="8">
        <v>75.0</v>
      </c>
      <c r="D122" s="8">
        <v>102.0</v>
      </c>
      <c r="E122" s="10"/>
      <c r="F122" s="176" t="s">
        <v>371</v>
      </c>
      <c r="G122" s="216">
        <v>46001.0</v>
      </c>
      <c r="H122" s="217"/>
      <c r="I122" s="218">
        <v>4000.0</v>
      </c>
      <c r="J122" s="72">
        <f t="shared" si="1"/>
        <v>695457.145</v>
      </c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>
      <c r="A123" s="144">
        <v>46042.0</v>
      </c>
      <c r="B123" s="8" t="s">
        <v>13</v>
      </c>
      <c r="C123" s="8">
        <v>75.0</v>
      </c>
      <c r="D123" s="8">
        <v>102.0</v>
      </c>
      <c r="E123" s="10"/>
      <c r="F123" s="176" t="s">
        <v>311</v>
      </c>
      <c r="G123" s="216">
        <v>46020.0</v>
      </c>
      <c r="H123" s="217"/>
      <c r="I123" s="218">
        <v>11500.0</v>
      </c>
      <c r="J123" s="72">
        <f t="shared" si="1"/>
        <v>706957.145</v>
      </c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>
      <c r="A124" s="144">
        <v>46042.0</v>
      </c>
      <c r="B124" s="8" t="s">
        <v>13</v>
      </c>
      <c r="C124" s="8">
        <v>75.0</v>
      </c>
      <c r="D124" s="8">
        <v>102.0</v>
      </c>
      <c r="E124" s="10"/>
      <c r="F124" s="176" t="s">
        <v>456</v>
      </c>
      <c r="G124" s="216">
        <v>45988.0</v>
      </c>
      <c r="H124" s="217"/>
      <c r="I124" s="218">
        <v>31000.0</v>
      </c>
      <c r="J124" s="72">
        <f t="shared" si="1"/>
        <v>737957.145</v>
      </c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>
      <c r="A125" s="144">
        <v>46042.0</v>
      </c>
      <c r="B125" s="8" t="s">
        <v>13</v>
      </c>
      <c r="C125" s="8">
        <v>75.0</v>
      </c>
      <c r="D125" s="8">
        <v>102.0</v>
      </c>
      <c r="E125" s="10"/>
      <c r="F125" s="176" t="s">
        <v>457</v>
      </c>
      <c r="G125" s="216">
        <v>45988.0</v>
      </c>
      <c r="H125" s="217"/>
      <c r="I125" s="218">
        <v>12182.0</v>
      </c>
      <c r="J125" s="72">
        <f t="shared" si="1"/>
        <v>750139.145</v>
      </c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>
      <c r="A126" s="144">
        <v>46042.0</v>
      </c>
      <c r="B126" s="8" t="s">
        <v>13</v>
      </c>
      <c r="C126" s="8">
        <v>75.0</v>
      </c>
      <c r="D126" s="8">
        <v>102.0</v>
      </c>
      <c r="E126" s="10"/>
      <c r="F126" s="176" t="s">
        <v>356</v>
      </c>
      <c r="G126" s="216">
        <v>46008.0</v>
      </c>
      <c r="H126" s="217"/>
      <c r="I126" s="218">
        <v>2378.0</v>
      </c>
      <c r="J126" s="72">
        <f t="shared" si="1"/>
        <v>752517.145</v>
      </c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>
      <c r="A127" s="144">
        <v>46042.0</v>
      </c>
      <c r="B127" s="8" t="s">
        <v>13</v>
      </c>
      <c r="C127" s="8">
        <v>75.0</v>
      </c>
      <c r="D127" s="8">
        <v>102.0</v>
      </c>
      <c r="E127" s="10"/>
      <c r="F127" s="176" t="s">
        <v>458</v>
      </c>
      <c r="G127" s="216">
        <v>46001.0</v>
      </c>
      <c r="H127" s="217"/>
      <c r="I127" s="218">
        <v>20353.0</v>
      </c>
      <c r="J127" s="72">
        <f t="shared" si="1"/>
        <v>772870.145</v>
      </c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>
      <c r="A128" s="144">
        <v>46043.0</v>
      </c>
      <c r="B128" s="8" t="s">
        <v>13</v>
      </c>
      <c r="C128" s="8">
        <v>50.0</v>
      </c>
      <c r="D128" s="8">
        <v>102.0</v>
      </c>
      <c r="E128" s="139"/>
      <c r="F128" s="77" t="s">
        <v>97</v>
      </c>
      <c r="G128" s="78">
        <v>46041.0</v>
      </c>
      <c r="H128" s="72"/>
      <c r="I128" s="92">
        <v>42390.0</v>
      </c>
      <c r="J128" s="72">
        <f t="shared" si="1"/>
        <v>815260.145</v>
      </c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>
      <c r="A129" s="144">
        <v>46043.0</v>
      </c>
      <c r="B129" s="8" t="s">
        <v>13</v>
      </c>
      <c r="C129" s="8">
        <v>50.0</v>
      </c>
      <c r="D129" s="8">
        <v>102.0</v>
      </c>
      <c r="E129" s="139"/>
      <c r="F129" s="77" t="s">
        <v>97</v>
      </c>
      <c r="G129" s="78">
        <v>46042.0</v>
      </c>
      <c r="H129" s="72"/>
      <c r="I129" s="92">
        <v>72160.0</v>
      </c>
      <c r="J129" s="72">
        <f t="shared" si="1"/>
        <v>887420.145</v>
      </c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>
      <c r="A130" s="144">
        <v>46043.0</v>
      </c>
      <c r="B130" s="8" t="s">
        <v>13</v>
      </c>
      <c r="C130" s="8">
        <v>50.0</v>
      </c>
      <c r="D130" s="8">
        <v>102.0</v>
      </c>
      <c r="E130" s="139"/>
      <c r="F130" s="77" t="s">
        <v>52</v>
      </c>
      <c r="G130" s="78">
        <v>46042.0</v>
      </c>
      <c r="H130" s="72"/>
      <c r="I130" s="92">
        <v>19020.0</v>
      </c>
      <c r="J130" s="72">
        <f t="shared" si="1"/>
        <v>906440.145</v>
      </c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>
      <c r="A131" s="144">
        <v>46043.0</v>
      </c>
      <c r="B131" s="8" t="s">
        <v>13</v>
      </c>
      <c r="C131" s="8">
        <v>50.0</v>
      </c>
      <c r="D131" s="8">
        <v>102.0</v>
      </c>
      <c r="E131" s="10"/>
      <c r="F131" s="77" t="s">
        <v>52</v>
      </c>
      <c r="G131" s="78">
        <v>46041.0</v>
      </c>
      <c r="H131" s="72"/>
      <c r="I131" s="92">
        <v>2919.0</v>
      </c>
      <c r="J131" s="72">
        <f t="shared" si="1"/>
        <v>909359.145</v>
      </c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>
      <c r="A132" s="144">
        <v>46043.0</v>
      </c>
      <c r="B132" s="138" t="s">
        <v>3</v>
      </c>
      <c r="C132" s="138">
        <v>30.0</v>
      </c>
      <c r="D132" s="138">
        <v>510.0</v>
      </c>
      <c r="E132" s="152">
        <v>16.0</v>
      </c>
      <c r="F132" s="224" t="s">
        <v>459</v>
      </c>
      <c r="G132" s="91"/>
      <c r="H132" s="92">
        <v>301082.3</v>
      </c>
      <c r="I132" s="72"/>
      <c r="J132" s="72">
        <f t="shared" si="1"/>
        <v>608276.845</v>
      </c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>
      <c r="A133" s="144">
        <v>46043.0</v>
      </c>
      <c r="B133" s="138" t="s">
        <v>3</v>
      </c>
      <c r="C133" s="138">
        <v>50.0</v>
      </c>
      <c r="D133" s="138">
        <v>510.0</v>
      </c>
      <c r="E133" s="152">
        <v>17.0</v>
      </c>
      <c r="F133" s="224" t="s">
        <v>459</v>
      </c>
      <c r="G133" s="91"/>
      <c r="H133" s="92">
        <v>211340.57</v>
      </c>
      <c r="I133" s="72"/>
      <c r="J133" s="72">
        <f t="shared" si="1"/>
        <v>396936.275</v>
      </c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>
      <c r="A134" s="144">
        <v>46043.0</v>
      </c>
      <c r="B134" s="138" t="s">
        <v>3</v>
      </c>
      <c r="C134" s="138">
        <v>10.0</v>
      </c>
      <c r="D134" s="138">
        <v>510.0</v>
      </c>
      <c r="E134" s="152">
        <v>18.0</v>
      </c>
      <c r="F134" s="224" t="s">
        <v>459</v>
      </c>
      <c r="G134" s="91"/>
      <c r="H134" s="92">
        <v>129409.29</v>
      </c>
      <c r="I134" s="72"/>
      <c r="J134" s="72">
        <f t="shared" si="1"/>
        <v>267526.985</v>
      </c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>
      <c r="A135" s="144">
        <v>46043.0</v>
      </c>
      <c r="B135" s="138" t="s">
        <v>31</v>
      </c>
      <c r="C135" s="139"/>
      <c r="D135" s="138" t="s">
        <v>32</v>
      </c>
      <c r="E135" s="139"/>
      <c r="F135" s="97" t="s">
        <v>56</v>
      </c>
      <c r="G135" s="98"/>
      <c r="H135" s="99">
        <v>250000.0</v>
      </c>
      <c r="I135" s="72"/>
      <c r="J135" s="72">
        <f t="shared" si="1"/>
        <v>17526.985</v>
      </c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>
      <c r="A136" s="144">
        <v>46044.0</v>
      </c>
      <c r="B136" s="8" t="s">
        <v>13</v>
      </c>
      <c r="C136" s="8">
        <v>50.0</v>
      </c>
      <c r="D136" s="8">
        <v>102.0</v>
      </c>
      <c r="E136" s="10"/>
      <c r="F136" s="21" t="s">
        <v>52</v>
      </c>
      <c r="G136" s="78">
        <v>46042.0</v>
      </c>
      <c r="H136" s="72"/>
      <c r="I136" s="92">
        <v>4260.0</v>
      </c>
      <c r="J136" s="72">
        <f t="shared" si="1"/>
        <v>21786.985</v>
      </c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>
      <c r="A137" s="144">
        <v>46044.0</v>
      </c>
      <c r="B137" s="8" t="s">
        <v>13</v>
      </c>
      <c r="C137" s="8">
        <v>50.0</v>
      </c>
      <c r="D137" s="8">
        <v>102.0</v>
      </c>
      <c r="E137" s="10"/>
      <c r="F137" s="21" t="s">
        <v>52</v>
      </c>
      <c r="G137" s="78">
        <v>46043.0</v>
      </c>
      <c r="H137" s="72"/>
      <c r="I137" s="92">
        <v>1375.0</v>
      </c>
      <c r="J137" s="72">
        <f t="shared" si="1"/>
        <v>23161.985</v>
      </c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>
      <c r="A138" s="144">
        <v>46044.0</v>
      </c>
      <c r="B138" s="8" t="s">
        <v>13</v>
      </c>
      <c r="C138" s="8">
        <v>50.0</v>
      </c>
      <c r="D138" s="8">
        <v>102.0</v>
      </c>
      <c r="E138" s="10"/>
      <c r="F138" s="21" t="s">
        <v>52</v>
      </c>
      <c r="G138" s="78">
        <v>46043.0</v>
      </c>
      <c r="H138" s="72"/>
      <c r="I138" s="92">
        <v>113510.0</v>
      </c>
      <c r="J138" s="72">
        <f t="shared" si="1"/>
        <v>136671.985</v>
      </c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>
      <c r="A139" s="144">
        <v>46044.0</v>
      </c>
      <c r="B139" s="8" t="s">
        <v>13</v>
      </c>
      <c r="C139" s="8">
        <v>50.0</v>
      </c>
      <c r="D139" s="8">
        <v>102.0</v>
      </c>
      <c r="E139" s="10"/>
      <c r="F139" s="21" t="s">
        <v>52</v>
      </c>
      <c r="G139" s="78">
        <v>46043.0</v>
      </c>
      <c r="H139" s="72"/>
      <c r="I139" s="92">
        <v>1410.0</v>
      </c>
      <c r="J139" s="72">
        <f t="shared" si="1"/>
        <v>138081.985</v>
      </c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>
      <c r="A140" s="144">
        <v>46044.0</v>
      </c>
      <c r="B140" s="138" t="s">
        <v>3</v>
      </c>
      <c r="C140" s="138">
        <v>0.0</v>
      </c>
      <c r="D140" s="138">
        <v>510.0</v>
      </c>
      <c r="E140" s="152">
        <v>19.0</v>
      </c>
      <c r="F140" s="224" t="s">
        <v>460</v>
      </c>
      <c r="G140" s="91"/>
      <c r="H140" s="92">
        <v>97700.54</v>
      </c>
      <c r="I140" s="72"/>
      <c r="J140" s="72">
        <f t="shared" si="1"/>
        <v>40381.445</v>
      </c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>
      <c r="A141" s="144">
        <v>46044.0</v>
      </c>
      <c r="B141" s="138" t="s">
        <v>3</v>
      </c>
      <c r="C141" s="138">
        <v>10.0</v>
      </c>
      <c r="D141" s="138">
        <v>510.0</v>
      </c>
      <c r="E141" s="152">
        <v>20.0</v>
      </c>
      <c r="F141" s="224" t="s">
        <v>460</v>
      </c>
      <c r="G141" s="91"/>
      <c r="H141" s="92">
        <v>39434.89</v>
      </c>
      <c r="I141" s="72"/>
      <c r="J141" s="72">
        <f t="shared" si="1"/>
        <v>946.555</v>
      </c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>
      <c r="A142" s="144">
        <v>46045.0</v>
      </c>
      <c r="B142" s="8" t="s">
        <v>13</v>
      </c>
      <c r="C142" s="8">
        <v>50.0</v>
      </c>
      <c r="D142" s="8">
        <v>102.0</v>
      </c>
      <c r="E142" s="10"/>
      <c r="F142" s="21" t="s">
        <v>52</v>
      </c>
      <c r="G142" s="78">
        <v>46043.0</v>
      </c>
      <c r="H142" s="72"/>
      <c r="I142" s="92">
        <v>560.0</v>
      </c>
      <c r="J142" s="72">
        <f t="shared" si="1"/>
        <v>1506.555</v>
      </c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>
      <c r="A143" s="144">
        <v>46045.0</v>
      </c>
      <c r="B143" s="8" t="s">
        <v>13</v>
      </c>
      <c r="C143" s="8">
        <v>50.0</v>
      </c>
      <c r="D143" s="8">
        <v>102.0</v>
      </c>
      <c r="E143" s="10"/>
      <c r="F143" s="21" t="s">
        <v>52</v>
      </c>
      <c r="G143" s="78">
        <v>46044.0</v>
      </c>
      <c r="H143" s="72"/>
      <c r="I143" s="92">
        <v>17570.0</v>
      </c>
      <c r="J143" s="72">
        <f t="shared" si="1"/>
        <v>19076.555</v>
      </c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>
      <c r="A144" s="144">
        <v>46045.0</v>
      </c>
      <c r="B144" s="8" t="s">
        <v>13</v>
      </c>
      <c r="C144" s="8">
        <v>50.0</v>
      </c>
      <c r="D144" s="8">
        <v>102.0</v>
      </c>
      <c r="E144" s="10"/>
      <c r="F144" s="21" t="s">
        <v>52</v>
      </c>
      <c r="G144" s="78">
        <v>46044.0</v>
      </c>
      <c r="H144" s="72"/>
      <c r="I144" s="92">
        <v>131070.0</v>
      </c>
      <c r="J144" s="72">
        <f t="shared" si="1"/>
        <v>150146.555</v>
      </c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>
      <c r="A145" s="144">
        <v>46045.0</v>
      </c>
      <c r="B145" s="8" t="s">
        <v>13</v>
      </c>
      <c r="C145" s="8">
        <v>50.0</v>
      </c>
      <c r="D145" s="8">
        <v>102.0</v>
      </c>
      <c r="E145" s="10"/>
      <c r="F145" s="21" t="s">
        <v>52</v>
      </c>
      <c r="G145" s="78">
        <v>46043.0</v>
      </c>
      <c r="H145" s="72"/>
      <c r="I145" s="92">
        <v>4471.5</v>
      </c>
      <c r="J145" s="72">
        <f t="shared" si="1"/>
        <v>154618.055</v>
      </c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>
      <c r="A146" s="144">
        <v>46045.0</v>
      </c>
      <c r="B146" s="229" t="s">
        <v>31</v>
      </c>
      <c r="C146" s="230"/>
      <c r="D146" s="229" t="s">
        <v>32</v>
      </c>
      <c r="E146" s="230"/>
      <c r="F146" s="231" t="s">
        <v>113</v>
      </c>
      <c r="G146" s="98"/>
      <c r="H146" s="99">
        <v>150000.0</v>
      </c>
      <c r="I146" s="72"/>
      <c r="J146" s="72">
        <f t="shared" si="1"/>
        <v>4618.055</v>
      </c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>
      <c r="A147" s="144">
        <v>46046.0</v>
      </c>
      <c r="B147" s="138" t="s">
        <v>13</v>
      </c>
      <c r="C147" s="138">
        <v>50.0</v>
      </c>
      <c r="D147" s="138">
        <v>102.0</v>
      </c>
      <c r="E147" s="139"/>
      <c r="F147" s="77" t="s">
        <v>52</v>
      </c>
      <c r="G147" s="78">
        <v>46044.0</v>
      </c>
      <c r="H147" s="72"/>
      <c r="I147" s="92">
        <v>21140.0</v>
      </c>
      <c r="J147" s="72">
        <f t="shared" si="1"/>
        <v>25758.055</v>
      </c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>
      <c r="A148" s="144">
        <v>46046.0</v>
      </c>
      <c r="B148" s="138" t="s">
        <v>13</v>
      </c>
      <c r="C148" s="138">
        <v>50.0</v>
      </c>
      <c r="D148" s="138">
        <v>102.0</v>
      </c>
      <c r="E148" s="139"/>
      <c r="F148" s="77" t="s">
        <v>52</v>
      </c>
      <c r="G148" s="78">
        <v>46045.0</v>
      </c>
      <c r="H148" s="72"/>
      <c r="I148" s="92">
        <v>109300.0</v>
      </c>
      <c r="J148" s="72">
        <f t="shared" si="1"/>
        <v>135058.055</v>
      </c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>
      <c r="A149" s="144">
        <v>46046.0</v>
      </c>
      <c r="B149" s="138" t="s">
        <v>13</v>
      </c>
      <c r="C149" s="138">
        <v>50.0</v>
      </c>
      <c r="D149" s="138">
        <v>102.0</v>
      </c>
      <c r="E149" s="139"/>
      <c r="F149" s="77" t="s">
        <v>52</v>
      </c>
      <c r="G149" s="78">
        <v>46045.0</v>
      </c>
      <c r="H149" s="72"/>
      <c r="I149" s="92">
        <v>26700.0</v>
      </c>
      <c r="J149" s="72">
        <f t="shared" si="1"/>
        <v>161758.055</v>
      </c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>
      <c r="A150" s="144">
        <v>46046.0</v>
      </c>
      <c r="B150" s="138" t="s">
        <v>13</v>
      </c>
      <c r="C150" s="138">
        <v>50.0</v>
      </c>
      <c r="D150" s="138">
        <v>102.0</v>
      </c>
      <c r="E150" s="139"/>
      <c r="F150" s="77" t="s">
        <v>52</v>
      </c>
      <c r="G150" s="78">
        <v>46045.0</v>
      </c>
      <c r="H150" s="72"/>
      <c r="I150" s="92">
        <v>1250.0</v>
      </c>
      <c r="J150" s="72">
        <f t="shared" si="1"/>
        <v>163008.055</v>
      </c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>
      <c r="A151" s="144">
        <v>46046.0</v>
      </c>
      <c r="B151" s="138" t="s">
        <v>13</v>
      </c>
      <c r="C151" s="138">
        <v>50.0</v>
      </c>
      <c r="D151" s="138">
        <v>102.0</v>
      </c>
      <c r="E151" s="139"/>
      <c r="F151" s="77" t="s">
        <v>52</v>
      </c>
      <c r="G151" s="78">
        <v>46044.0</v>
      </c>
      <c r="H151" s="72"/>
      <c r="I151" s="92">
        <v>1000.0</v>
      </c>
      <c r="J151" s="72">
        <f t="shared" si="1"/>
        <v>164008.055</v>
      </c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>
      <c r="A152" s="144">
        <v>46048.0</v>
      </c>
      <c r="B152" s="138" t="s">
        <v>13</v>
      </c>
      <c r="C152" s="138">
        <v>50.0</v>
      </c>
      <c r="D152" s="138">
        <v>102.0</v>
      </c>
      <c r="E152" s="139"/>
      <c r="F152" s="77" t="s">
        <v>52</v>
      </c>
      <c r="G152" s="78">
        <v>46045.0</v>
      </c>
      <c r="H152" s="72"/>
      <c r="I152" s="92">
        <v>37180.0</v>
      </c>
      <c r="J152" s="72">
        <f t="shared" si="1"/>
        <v>201188.055</v>
      </c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>
      <c r="A153" s="144">
        <v>46048.0</v>
      </c>
      <c r="B153" s="138" t="s">
        <v>13</v>
      </c>
      <c r="C153" s="138">
        <v>50.0</v>
      </c>
      <c r="D153" s="138">
        <v>102.0</v>
      </c>
      <c r="E153" s="139"/>
      <c r="F153" s="77" t="s">
        <v>52</v>
      </c>
      <c r="G153" s="78">
        <v>46046.0</v>
      </c>
      <c r="H153" s="72"/>
      <c r="I153" s="92">
        <v>167200.0</v>
      </c>
      <c r="J153" s="72">
        <f t="shared" si="1"/>
        <v>368388.055</v>
      </c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>
      <c r="A154" s="144">
        <v>46048.0</v>
      </c>
      <c r="B154" s="138" t="s">
        <v>13</v>
      </c>
      <c r="C154" s="138">
        <v>50.0</v>
      </c>
      <c r="D154" s="138">
        <v>102.0</v>
      </c>
      <c r="E154" s="139"/>
      <c r="F154" s="77" t="s">
        <v>52</v>
      </c>
      <c r="G154" s="78">
        <v>46046.0</v>
      </c>
      <c r="H154" s="72"/>
      <c r="I154" s="92">
        <v>82480.0</v>
      </c>
      <c r="J154" s="72">
        <f t="shared" si="1"/>
        <v>450868.055</v>
      </c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>
      <c r="A155" s="144">
        <v>46048.0</v>
      </c>
      <c r="B155" s="8" t="s">
        <v>13</v>
      </c>
      <c r="C155" s="8">
        <v>50.0</v>
      </c>
      <c r="D155" s="8">
        <v>102.0</v>
      </c>
      <c r="E155" s="10"/>
      <c r="F155" s="77" t="s">
        <v>52</v>
      </c>
      <c r="G155" s="78">
        <v>46044.0</v>
      </c>
      <c r="H155" s="72"/>
      <c r="I155" s="92">
        <v>1432.5</v>
      </c>
      <c r="J155" s="72">
        <f t="shared" si="1"/>
        <v>452300.555</v>
      </c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>
      <c r="A156" s="144">
        <v>46048.0</v>
      </c>
      <c r="B156" s="138" t="s">
        <v>13</v>
      </c>
      <c r="C156" s="138">
        <v>50.0</v>
      </c>
      <c r="D156" s="138">
        <v>102.0</v>
      </c>
      <c r="E156" s="139"/>
      <c r="F156" s="77" t="s">
        <v>52</v>
      </c>
      <c r="G156" s="78">
        <v>46047.0</v>
      </c>
      <c r="H156" s="72"/>
      <c r="I156" s="92">
        <v>49960.0</v>
      </c>
      <c r="J156" s="72">
        <f t="shared" si="1"/>
        <v>502260.555</v>
      </c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>
      <c r="A157" s="144">
        <v>46048.0</v>
      </c>
      <c r="B157" s="8" t="s">
        <v>13</v>
      </c>
      <c r="C157" s="8">
        <v>75.0</v>
      </c>
      <c r="D157" s="8">
        <v>102.0</v>
      </c>
      <c r="E157" s="10"/>
      <c r="F157" s="59" t="s">
        <v>454</v>
      </c>
      <c r="G157" s="159">
        <v>46025.0</v>
      </c>
      <c r="H157" s="160"/>
      <c r="I157" s="161">
        <v>54771.68</v>
      </c>
      <c r="J157" s="72">
        <f t="shared" si="1"/>
        <v>557032.235</v>
      </c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>
      <c r="A158" s="144">
        <v>46049.0</v>
      </c>
      <c r="B158" s="138" t="s">
        <v>13</v>
      </c>
      <c r="C158" s="138">
        <v>50.0</v>
      </c>
      <c r="D158" s="138">
        <v>102.0</v>
      </c>
      <c r="E158" s="139"/>
      <c r="F158" s="77" t="s">
        <v>52</v>
      </c>
      <c r="G158" s="78">
        <v>46048.0</v>
      </c>
      <c r="H158" s="72"/>
      <c r="I158" s="92">
        <v>4600.0</v>
      </c>
      <c r="J158" s="72">
        <f t="shared" si="1"/>
        <v>561632.235</v>
      </c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>
      <c r="A159" s="144">
        <v>46049.0</v>
      </c>
      <c r="B159" s="8" t="s">
        <v>13</v>
      </c>
      <c r="C159" s="8">
        <v>75.0</v>
      </c>
      <c r="D159" s="8">
        <v>102.0</v>
      </c>
      <c r="E159" s="10"/>
      <c r="F159" s="176" t="s">
        <v>441</v>
      </c>
      <c r="G159" s="216">
        <v>46007.0</v>
      </c>
      <c r="H159" s="217"/>
      <c r="I159" s="218">
        <v>5330.0</v>
      </c>
      <c r="J159" s="72">
        <f t="shared" si="1"/>
        <v>566962.235</v>
      </c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>
      <c r="A160" s="144">
        <v>46049.0</v>
      </c>
      <c r="B160" s="138" t="s">
        <v>13</v>
      </c>
      <c r="C160" s="138">
        <v>50.0</v>
      </c>
      <c r="D160" s="138">
        <v>102.0</v>
      </c>
      <c r="E160" s="139"/>
      <c r="F160" s="77" t="s">
        <v>52</v>
      </c>
      <c r="G160" s="78">
        <v>46048.0</v>
      </c>
      <c r="H160" s="72"/>
      <c r="I160" s="92">
        <v>170620.0</v>
      </c>
      <c r="J160" s="72">
        <f t="shared" si="1"/>
        <v>737582.235</v>
      </c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>
      <c r="A161" s="144">
        <v>46049.0</v>
      </c>
      <c r="B161" s="138" t="s">
        <v>13</v>
      </c>
      <c r="C161" s="138">
        <v>50.0</v>
      </c>
      <c r="D161" s="138">
        <v>102.0</v>
      </c>
      <c r="E161" s="139"/>
      <c r="F161" s="77" t="s">
        <v>52</v>
      </c>
      <c r="G161" s="78">
        <v>46047.0</v>
      </c>
      <c r="H161" s="72"/>
      <c r="I161" s="92">
        <v>4950.0</v>
      </c>
      <c r="J161" s="72">
        <f t="shared" si="1"/>
        <v>742532.235</v>
      </c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>
      <c r="A162" s="144">
        <v>46049.0</v>
      </c>
      <c r="B162" s="8" t="s">
        <v>13</v>
      </c>
      <c r="C162" s="8">
        <v>50.0</v>
      </c>
      <c r="D162" s="8">
        <v>102.0</v>
      </c>
      <c r="E162" s="10"/>
      <c r="F162" s="77" t="s">
        <v>52</v>
      </c>
      <c r="G162" s="78">
        <v>46047.0</v>
      </c>
      <c r="H162" s="72"/>
      <c r="I162" s="92">
        <v>4966.5</v>
      </c>
      <c r="J162" s="72">
        <f t="shared" si="1"/>
        <v>747498.735</v>
      </c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>
      <c r="A163" s="144">
        <v>46049.0</v>
      </c>
      <c r="B163" s="138" t="s">
        <v>3</v>
      </c>
      <c r="C163" s="139"/>
      <c r="D163" s="138">
        <v>510.0</v>
      </c>
      <c r="E163" s="152">
        <v>21.0</v>
      </c>
      <c r="F163" s="224" t="s">
        <v>107</v>
      </c>
      <c r="G163" s="91"/>
      <c r="H163" s="92">
        <v>332150.16</v>
      </c>
      <c r="I163" s="72"/>
      <c r="J163" s="72">
        <f t="shared" si="1"/>
        <v>415348.575</v>
      </c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>
      <c r="A164" s="144">
        <v>46049.0</v>
      </c>
      <c r="B164" s="138" t="s">
        <v>3</v>
      </c>
      <c r="C164" s="139"/>
      <c r="D164" s="138">
        <v>510.0</v>
      </c>
      <c r="E164" s="152">
        <v>22.0</v>
      </c>
      <c r="F164" s="224" t="s">
        <v>461</v>
      </c>
      <c r="G164" s="91"/>
      <c r="H164" s="92">
        <v>102609.75</v>
      </c>
      <c r="I164" s="72"/>
      <c r="J164" s="72">
        <f t="shared" si="1"/>
        <v>312738.825</v>
      </c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>
      <c r="A165" s="144">
        <v>46049.0</v>
      </c>
      <c r="B165" s="138" t="s">
        <v>3</v>
      </c>
      <c r="C165" s="139"/>
      <c r="D165" s="138">
        <v>510.0</v>
      </c>
      <c r="E165" s="152">
        <v>23.0</v>
      </c>
      <c r="F165" s="224" t="s">
        <v>462</v>
      </c>
      <c r="G165" s="91"/>
      <c r="H165" s="92">
        <v>205208.88</v>
      </c>
      <c r="I165" s="72"/>
      <c r="J165" s="72">
        <f t="shared" si="1"/>
        <v>107529.945</v>
      </c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>
      <c r="A166" s="144">
        <v>46050.0</v>
      </c>
      <c r="B166" s="138" t="s">
        <v>13</v>
      </c>
      <c r="C166" s="138">
        <v>50.0</v>
      </c>
      <c r="D166" s="138">
        <v>102.0</v>
      </c>
      <c r="E166" s="139"/>
      <c r="F166" s="77" t="s">
        <v>52</v>
      </c>
      <c r="G166" s="78">
        <v>46048.0</v>
      </c>
      <c r="H166" s="72"/>
      <c r="I166" s="92">
        <v>5100.0</v>
      </c>
      <c r="J166" s="72">
        <f t="shared" si="1"/>
        <v>112629.945</v>
      </c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>
      <c r="A167" s="144">
        <v>46050.0</v>
      </c>
      <c r="B167" s="138" t="s">
        <v>13</v>
      </c>
      <c r="C167" s="138">
        <v>50.0</v>
      </c>
      <c r="D167" s="138">
        <v>102.0</v>
      </c>
      <c r="E167" s="139"/>
      <c r="F167" s="77" t="s">
        <v>52</v>
      </c>
      <c r="G167" s="78">
        <v>46049.0</v>
      </c>
      <c r="H167" s="72"/>
      <c r="I167" s="92">
        <v>175050.0</v>
      </c>
      <c r="J167" s="72">
        <f t="shared" si="1"/>
        <v>287679.945</v>
      </c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>
      <c r="A168" s="144">
        <v>46050.0</v>
      </c>
      <c r="B168" s="8" t="s">
        <v>13</v>
      </c>
      <c r="C168" s="10"/>
      <c r="D168" s="8">
        <v>102.0</v>
      </c>
      <c r="E168" s="10"/>
      <c r="F168" s="77" t="s">
        <v>52</v>
      </c>
      <c r="G168" s="78">
        <v>46048.0</v>
      </c>
      <c r="H168" s="72"/>
      <c r="I168" s="92">
        <v>1804.0</v>
      </c>
      <c r="J168" s="72">
        <f t="shared" si="1"/>
        <v>289483.945</v>
      </c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>
      <c r="A169" s="144">
        <v>46050.0</v>
      </c>
      <c r="B169" s="8" t="s">
        <v>13</v>
      </c>
      <c r="C169" s="8">
        <v>75.0</v>
      </c>
      <c r="D169" s="8">
        <v>102.0</v>
      </c>
      <c r="E169" s="10"/>
      <c r="F169" s="176" t="s">
        <v>338</v>
      </c>
      <c r="G169" s="216">
        <v>45988.0</v>
      </c>
      <c r="H169" s="217"/>
      <c r="I169" s="218">
        <v>32000.0</v>
      </c>
      <c r="J169" s="72">
        <f t="shared" si="1"/>
        <v>321483.945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>
      <c r="A170" s="144">
        <v>46050.0</v>
      </c>
      <c r="B170" s="138" t="s">
        <v>63</v>
      </c>
      <c r="C170" s="138" t="s">
        <v>32</v>
      </c>
      <c r="D170" s="139"/>
      <c r="E170" s="139"/>
      <c r="F170" s="213" t="s">
        <v>392</v>
      </c>
      <c r="G170" s="214"/>
      <c r="H170" s="225"/>
      <c r="I170" s="215">
        <v>20000.0</v>
      </c>
      <c r="J170" s="72">
        <f t="shared" si="1"/>
        <v>341483.945</v>
      </c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>
      <c r="A171" s="144">
        <v>46050.0</v>
      </c>
      <c r="B171" s="138" t="s">
        <v>3</v>
      </c>
      <c r="C171" s="139"/>
      <c r="D171" s="138">
        <v>510.0</v>
      </c>
      <c r="E171" s="152">
        <v>24.0</v>
      </c>
      <c r="F171" s="224" t="s">
        <v>463</v>
      </c>
      <c r="G171" s="91"/>
      <c r="H171" s="92">
        <v>331874.0</v>
      </c>
      <c r="I171" s="72"/>
      <c r="J171" s="72">
        <f t="shared" si="1"/>
        <v>9609.945</v>
      </c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>
      <c r="A172" s="144">
        <v>46051.0</v>
      </c>
      <c r="B172" s="8" t="s">
        <v>13</v>
      </c>
      <c r="C172" s="8">
        <v>50.0</v>
      </c>
      <c r="D172" s="8">
        <v>102.0</v>
      </c>
      <c r="E172" s="10"/>
      <c r="F172" s="21" t="s">
        <v>52</v>
      </c>
      <c r="G172" s="78">
        <v>46049.0</v>
      </c>
      <c r="H172" s="72"/>
      <c r="I172" s="92">
        <v>14540.0</v>
      </c>
      <c r="J172" s="72">
        <f t="shared" si="1"/>
        <v>24149.945</v>
      </c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>
      <c r="A173" s="144">
        <v>46051.0</v>
      </c>
      <c r="B173" s="8" t="s">
        <v>13</v>
      </c>
      <c r="C173" s="8">
        <v>50.0</v>
      </c>
      <c r="D173" s="8">
        <v>102.0</v>
      </c>
      <c r="E173" s="10"/>
      <c r="F173" s="21" t="s">
        <v>52</v>
      </c>
      <c r="G173" s="78">
        <v>46050.0</v>
      </c>
      <c r="H173" s="72"/>
      <c r="I173" s="92">
        <v>76000.0</v>
      </c>
      <c r="J173" s="72">
        <f t="shared" si="1"/>
        <v>100149.945</v>
      </c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>
      <c r="A174" s="144">
        <v>46051.0</v>
      </c>
      <c r="B174" s="8" t="s">
        <v>13</v>
      </c>
      <c r="C174" s="8">
        <v>50.0</v>
      </c>
      <c r="D174" s="8">
        <v>102.0</v>
      </c>
      <c r="E174" s="10"/>
      <c r="F174" s="21" t="s">
        <v>52</v>
      </c>
      <c r="G174" s="78">
        <v>46050.0</v>
      </c>
      <c r="H174" s="72"/>
      <c r="I174" s="92">
        <v>59660.0</v>
      </c>
      <c r="J174" s="72">
        <f t="shared" si="1"/>
        <v>159809.945</v>
      </c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>
      <c r="A175" s="144">
        <v>46051.0</v>
      </c>
      <c r="B175" s="8" t="s">
        <v>13</v>
      </c>
      <c r="C175" s="8">
        <v>50.0</v>
      </c>
      <c r="D175" s="8">
        <v>102.0</v>
      </c>
      <c r="E175" s="10"/>
      <c r="F175" s="21" t="s">
        <v>52</v>
      </c>
      <c r="G175" s="78">
        <v>46049.0</v>
      </c>
      <c r="H175" s="72"/>
      <c r="I175" s="92">
        <v>1163.0</v>
      </c>
      <c r="J175" s="72">
        <f t="shared" si="1"/>
        <v>160972.945</v>
      </c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>
      <c r="A176" s="144">
        <v>46051.0</v>
      </c>
      <c r="B176" s="8" t="s">
        <v>13</v>
      </c>
      <c r="C176" s="8">
        <v>75.0</v>
      </c>
      <c r="D176" s="8">
        <v>102.0</v>
      </c>
      <c r="E176" s="10"/>
      <c r="F176" s="115" t="s">
        <v>436</v>
      </c>
      <c r="G176" s="159">
        <v>46030.0</v>
      </c>
      <c r="H176" s="160"/>
      <c r="I176" s="161">
        <v>81420.0</v>
      </c>
      <c r="J176" s="72">
        <f t="shared" si="1"/>
        <v>242392.945</v>
      </c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>
      <c r="A177" s="144">
        <v>46051.0</v>
      </c>
      <c r="B177" s="8" t="s">
        <v>13</v>
      </c>
      <c r="C177" s="8">
        <v>75.0</v>
      </c>
      <c r="D177" s="8">
        <v>102.0</v>
      </c>
      <c r="E177" s="10"/>
      <c r="F177" s="176" t="s">
        <v>464</v>
      </c>
      <c r="G177" s="216">
        <v>45985.0</v>
      </c>
      <c r="H177" s="217"/>
      <c r="I177" s="218">
        <v>8443.0</v>
      </c>
      <c r="J177" s="72">
        <f t="shared" si="1"/>
        <v>250835.945</v>
      </c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>
      <c r="A178" s="144">
        <v>46051.0</v>
      </c>
      <c r="B178" s="8" t="s">
        <v>13</v>
      </c>
      <c r="C178" s="8">
        <v>75.0</v>
      </c>
      <c r="D178" s="8">
        <v>102.0</v>
      </c>
      <c r="E178" s="10"/>
      <c r="F178" s="115" t="s">
        <v>348</v>
      </c>
      <c r="G178" s="159">
        <v>46003.0</v>
      </c>
      <c r="H178" s="160"/>
      <c r="I178" s="161">
        <v>27650.0</v>
      </c>
      <c r="J178" s="72">
        <f t="shared" si="1"/>
        <v>278485.945</v>
      </c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>
      <c r="A179" s="144">
        <v>46051.0</v>
      </c>
      <c r="B179" s="8" t="s">
        <v>13</v>
      </c>
      <c r="C179" s="8">
        <v>75.0</v>
      </c>
      <c r="D179" s="8">
        <v>102.0</v>
      </c>
      <c r="E179" s="10"/>
      <c r="F179" s="176" t="s">
        <v>339</v>
      </c>
      <c r="G179" s="216">
        <v>45999.0</v>
      </c>
      <c r="H179" s="217"/>
      <c r="I179" s="218">
        <v>15640.0</v>
      </c>
      <c r="J179" s="72">
        <f t="shared" si="1"/>
        <v>294125.945</v>
      </c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>
      <c r="A180" s="144">
        <v>46051.0</v>
      </c>
      <c r="B180" s="138" t="s">
        <v>31</v>
      </c>
      <c r="C180" s="139"/>
      <c r="D180" s="138" t="s">
        <v>32</v>
      </c>
      <c r="E180" s="139"/>
      <c r="F180" s="97" t="s">
        <v>113</v>
      </c>
      <c r="G180" s="98"/>
      <c r="H180" s="99">
        <v>290000.0</v>
      </c>
      <c r="I180" s="72"/>
      <c r="J180" s="72">
        <f t="shared" si="1"/>
        <v>4125.945</v>
      </c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>
      <c r="A181" s="144">
        <v>46052.0</v>
      </c>
      <c r="B181" s="8" t="s">
        <v>13</v>
      </c>
      <c r="C181" s="8">
        <v>50.0</v>
      </c>
      <c r="D181" s="8">
        <v>102.0</v>
      </c>
      <c r="E181" s="10"/>
      <c r="F181" s="21" t="s">
        <v>52</v>
      </c>
      <c r="G181" s="78">
        <v>46050.0</v>
      </c>
      <c r="H181" s="72"/>
      <c r="I181" s="92">
        <v>20390.0</v>
      </c>
      <c r="J181" s="72">
        <f t="shared" si="1"/>
        <v>24515.945</v>
      </c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>
      <c r="A182" s="144">
        <v>46052.0</v>
      </c>
      <c r="B182" s="8" t="s">
        <v>13</v>
      </c>
      <c r="C182" s="8">
        <v>50.0</v>
      </c>
      <c r="D182" s="8">
        <v>102.0</v>
      </c>
      <c r="E182" s="10"/>
      <c r="F182" s="21" t="s">
        <v>52</v>
      </c>
      <c r="G182" s="78">
        <v>46050.0</v>
      </c>
      <c r="H182" s="72"/>
      <c r="I182" s="92">
        <v>1020.0</v>
      </c>
      <c r="J182" s="72">
        <f t="shared" si="1"/>
        <v>25535.945</v>
      </c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>
      <c r="A183" s="144">
        <v>46052.0</v>
      </c>
      <c r="B183" s="8" t="s">
        <v>13</v>
      </c>
      <c r="C183" s="8">
        <v>50.0</v>
      </c>
      <c r="D183" s="8">
        <v>102.0</v>
      </c>
      <c r="E183" s="10"/>
      <c r="F183" s="21" t="s">
        <v>52</v>
      </c>
      <c r="G183" s="78">
        <v>46051.0</v>
      </c>
      <c r="H183" s="72"/>
      <c r="I183" s="92">
        <v>172410.0</v>
      </c>
      <c r="J183" s="72">
        <f t="shared" si="1"/>
        <v>197945.945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>
      <c r="A184" s="144">
        <v>46052.0</v>
      </c>
      <c r="B184" s="8" t="s">
        <v>13</v>
      </c>
      <c r="C184" s="8">
        <v>50.0</v>
      </c>
      <c r="D184" s="8">
        <v>102.0</v>
      </c>
      <c r="E184" s="10"/>
      <c r="F184" s="21" t="s">
        <v>52</v>
      </c>
      <c r="G184" s="78">
        <v>46051.0</v>
      </c>
      <c r="H184" s="72"/>
      <c r="I184" s="92">
        <v>3440.0</v>
      </c>
      <c r="J184" s="72">
        <f t="shared" si="1"/>
        <v>201385.945</v>
      </c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>
      <c r="A185" s="144">
        <v>46052.0</v>
      </c>
      <c r="B185" s="8" t="s">
        <v>13</v>
      </c>
      <c r="C185" s="8">
        <v>75.0</v>
      </c>
      <c r="D185" s="8">
        <v>102.0</v>
      </c>
      <c r="E185" s="10"/>
      <c r="F185" s="181" t="s">
        <v>430</v>
      </c>
      <c r="G185" s="216">
        <v>46035.0</v>
      </c>
      <c r="H185" s="217"/>
      <c r="I185" s="218">
        <v>22354.88</v>
      </c>
      <c r="J185" s="72">
        <f t="shared" si="1"/>
        <v>223740.825</v>
      </c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>
      <c r="A186" s="144">
        <v>46052.0</v>
      </c>
      <c r="B186" s="8" t="s">
        <v>13</v>
      </c>
      <c r="C186" s="10"/>
      <c r="D186" s="8">
        <v>102.0</v>
      </c>
      <c r="E186" s="10"/>
      <c r="F186" s="181" t="s">
        <v>27</v>
      </c>
      <c r="G186" s="232"/>
      <c r="H186" s="217"/>
      <c r="I186" s="218">
        <v>5610.23</v>
      </c>
      <c r="J186" s="72">
        <f t="shared" si="1"/>
        <v>229351.055</v>
      </c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>
      <c r="A187" s="144">
        <v>46052.0</v>
      </c>
      <c r="B187" s="138" t="s">
        <v>3</v>
      </c>
      <c r="C187" s="139"/>
      <c r="D187" s="138">
        <v>510.0</v>
      </c>
      <c r="E187" s="152">
        <v>25.0</v>
      </c>
      <c r="F187" s="224" t="s">
        <v>465</v>
      </c>
      <c r="G187" s="91"/>
      <c r="H187" s="92">
        <v>162749.19</v>
      </c>
      <c r="I187" s="72"/>
      <c r="J187" s="72">
        <f t="shared" si="1"/>
        <v>66601.865</v>
      </c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>
      <c r="A188" s="144">
        <v>46052.0</v>
      </c>
      <c r="B188" s="138" t="s">
        <v>31</v>
      </c>
      <c r="C188" s="139"/>
      <c r="D188" s="138" t="s">
        <v>32</v>
      </c>
      <c r="E188" s="139"/>
      <c r="F188" s="97" t="s">
        <v>56</v>
      </c>
      <c r="G188" s="98"/>
      <c r="H188" s="99">
        <v>65000.0</v>
      </c>
      <c r="I188" s="72"/>
      <c r="J188" s="72">
        <f t="shared" si="1"/>
        <v>1601.865</v>
      </c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>
      <c r="A189" s="144">
        <v>46053.0</v>
      </c>
      <c r="B189" s="8" t="s">
        <v>13</v>
      </c>
      <c r="C189" s="8">
        <v>50.0</v>
      </c>
      <c r="D189" s="8">
        <v>102.0</v>
      </c>
      <c r="E189" s="139"/>
      <c r="F189" s="77" t="s">
        <v>52</v>
      </c>
      <c r="G189" s="78">
        <v>46051.0</v>
      </c>
      <c r="H189" s="72"/>
      <c r="I189" s="92">
        <v>18440.0</v>
      </c>
      <c r="J189" s="72">
        <f t="shared" si="1"/>
        <v>20041.865</v>
      </c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>
      <c r="A190" s="144">
        <v>46053.0</v>
      </c>
      <c r="B190" s="8" t="s">
        <v>13</v>
      </c>
      <c r="C190" s="8">
        <v>50.0</v>
      </c>
      <c r="D190" s="8">
        <v>102.0</v>
      </c>
      <c r="E190" s="139"/>
      <c r="F190" s="77" t="s">
        <v>52</v>
      </c>
      <c r="G190" s="78">
        <v>46052.0</v>
      </c>
      <c r="H190" s="72"/>
      <c r="I190" s="92">
        <v>131600.0</v>
      </c>
      <c r="J190" s="72">
        <f t="shared" si="1"/>
        <v>151641.865</v>
      </c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>
      <c r="A191" s="144">
        <v>46053.0</v>
      </c>
      <c r="B191" s="8" t="s">
        <v>13</v>
      </c>
      <c r="C191" s="8">
        <v>50.0</v>
      </c>
      <c r="D191" s="8">
        <v>102.0</v>
      </c>
      <c r="E191" s="139"/>
      <c r="F191" s="77" t="s">
        <v>52</v>
      </c>
      <c r="G191" s="78">
        <v>46052.0</v>
      </c>
      <c r="H191" s="72"/>
      <c r="I191" s="92">
        <v>3300.0</v>
      </c>
      <c r="J191" s="165">
        <f t="shared" si="1"/>
        <v>154941.865</v>
      </c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>
      <c r="A192" s="137"/>
      <c r="B192" s="139"/>
      <c r="C192" s="139"/>
      <c r="D192" s="139"/>
      <c r="E192" s="139"/>
      <c r="F192" s="137"/>
      <c r="G192" s="91"/>
      <c r="H192" s="72"/>
      <c r="I192" s="72"/>
      <c r="J192" s="72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>
      <c r="A193" s="137"/>
      <c r="B193" s="139"/>
      <c r="C193" s="139"/>
      <c r="D193" s="139"/>
      <c r="E193" s="139"/>
      <c r="F193" s="137"/>
      <c r="G193" s="91"/>
      <c r="H193" s="72"/>
      <c r="I193" s="72"/>
      <c r="J193" s="72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>
      <c r="A194" s="137"/>
      <c r="B194" s="139"/>
      <c r="C194" s="139"/>
      <c r="D194" s="139"/>
      <c r="E194" s="139"/>
      <c r="F194" s="137"/>
      <c r="G194" s="91"/>
      <c r="H194" s="72"/>
      <c r="I194" s="72"/>
      <c r="J194" s="72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>
      <c r="A195" s="137"/>
      <c r="B195" s="139"/>
      <c r="C195" s="139"/>
      <c r="D195" s="139"/>
      <c r="E195" s="139"/>
      <c r="F195" s="137"/>
      <c r="G195" s="91"/>
      <c r="H195" s="72"/>
      <c r="I195" s="72"/>
      <c r="J195" s="72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>
      <c r="A196" s="137"/>
      <c r="B196" s="139"/>
      <c r="C196" s="139"/>
      <c r="D196" s="139"/>
      <c r="E196" s="139"/>
      <c r="F196" s="137"/>
      <c r="G196" s="91"/>
      <c r="H196" s="72"/>
      <c r="I196" s="72"/>
      <c r="J196" s="72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>
      <c r="A197" s="137"/>
      <c r="B197" s="139"/>
      <c r="C197" s="139"/>
      <c r="D197" s="139"/>
      <c r="E197" s="139"/>
      <c r="F197" s="137"/>
      <c r="G197" s="91"/>
      <c r="H197" s="72"/>
      <c r="I197" s="72"/>
      <c r="J197" s="72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>
      <c r="A198" s="137"/>
      <c r="B198" s="139"/>
      <c r="C198" s="139"/>
      <c r="D198" s="139"/>
      <c r="E198" s="139"/>
      <c r="F198" s="137"/>
      <c r="G198" s="91"/>
      <c r="H198" s="72"/>
      <c r="I198" s="72"/>
      <c r="J198" s="72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>
      <c r="A199" s="137"/>
      <c r="B199" s="139"/>
      <c r="C199" s="139"/>
      <c r="D199" s="139"/>
      <c r="E199" s="139"/>
      <c r="F199" s="137"/>
      <c r="G199" s="91"/>
      <c r="H199" s="72"/>
      <c r="I199" s="72"/>
      <c r="J199" s="72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>
      <c r="A200" s="137"/>
      <c r="B200" s="139"/>
      <c r="C200" s="139"/>
      <c r="D200" s="139"/>
      <c r="E200" s="139"/>
      <c r="F200" s="137"/>
      <c r="G200" s="91"/>
      <c r="H200" s="72"/>
      <c r="I200" s="72"/>
      <c r="J200" s="72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>
      <c r="A201" s="137"/>
      <c r="B201" s="139"/>
      <c r="C201" s="139"/>
      <c r="D201" s="139"/>
      <c r="E201" s="139"/>
      <c r="F201" s="137"/>
      <c r="G201" s="91"/>
      <c r="H201" s="72"/>
      <c r="I201" s="72"/>
      <c r="J201" s="72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>
      <c r="A202" s="137"/>
      <c r="B202" s="139"/>
      <c r="C202" s="139"/>
      <c r="D202" s="139"/>
      <c r="E202" s="139"/>
      <c r="F202" s="137"/>
      <c r="G202" s="91"/>
      <c r="H202" s="72"/>
      <c r="I202" s="72"/>
      <c r="J202" s="72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>
      <c r="A203" s="137"/>
      <c r="B203" s="139"/>
      <c r="C203" s="139"/>
      <c r="D203" s="139"/>
      <c r="E203" s="139"/>
      <c r="F203" s="137"/>
      <c r="G203" s="91"/>
      <c r="H203" s="72"/>
      <c r="I203" s="72"/>
      <c r="J203" s="72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>
      <c r="A204" s="137"/>
      <c r="B204" s="139"/>
      <c r="C204" s="139"/>
      <c r="D204" s="139"/>
      <c r="E204" s="139"/>
      <c r="F204" s="137"/>
      <c r="G204" s="91"/>
      <c r="H204" s="72"/>
      <c r="I204" s="72"/>
      <c r="J204" s="72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>
      <c r="A205" s="137"/>
      <c r="B205" s="139"/>
      <c r="C205" s="139"/>
      <c r="D205" s="139"/>
      <c r="E205" s="139"/>
      <c r="F205" s="137"/>
      <c r="G205" s="91"/>
      <c r="H205" s="72"/>
      <c r="I205" s="72"/>
      <c r="J205" s="72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>
      <c r="A206" s="137"/>
      <c r="B206" s="139"/>
      <c r="C206" s="139"/>
      <c r="D206" s="139"/>
      <c r="E206" s="139"/>
      <c r="F206" s="137"/>
      <c r="G206" s="91"/>
      <c r="H206" s="72"/>
      <c r="I206" s="72"/>
      <c r="J206" s="72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>
      <c r="A207" s="137"/>
      <c r="B207" s="139"/>
      <c r="C207" s="139"/>
      <c r="D207" s="139"/>
      <c r="E207" s="139"/>
      <c r="F207" s="137"/>
      <c r="G207" s="91"/>
      <c r="H207" s="72"/>
      <c r="I207" s="72"/>
      <c r="J207" s="72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>
      <c r="A208" s="137"/>
      <c r="B208" s="139"/>
      <c r="C208" s="139"/>
      <c r="D208" s="139"/>
      <c r="E208" s="139"/>
      <c r="F208" s="137"/>
      <c r="G208" s="91"/>
      <c r="H208" s="72"/>
      <c r="I208" s="72"/>
      <c r="J208" s="72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>
      <c r="A209" s="137"/>
      <c r="B209" s="139"/>
      <c r="C209" s="139"/>
      <c r="D209" s="139"/>
      <c r="E209" s="139"/>
      <c r="F209" s="137"/>
      <c r="G209" s="91"/>
      <c r="H209" s="72"/>
      <c r="I209" s="72"/>
      <c r="J209" s="72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>
      <c r="A210" s="137"/>
      <c r="B210" s="139"/>
      <c r="C210" s="139"/>
      <c r="D210" s="139"/>
      <c r="E210" s="139"/>
      <c r="F210" s="137"/>
      <c r="G210" s="91"/>
      <c r="H210" s="72"/>
      <c r="I210" s="72"/>
      <c r="J210" s="72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>
      <c r="A211" s="137"/>
      <c r="B211" s="139"/>
      <c r="C211" s="139"/>
      <c r="D211" s="139"/>
      <c r="E211" s="139"/>
      <c r="F211" s="137"/>
      <c r="G211" s="91"/>
      <c r="H211" s="72"/>
      <c r="I211" s="72"/>
      <c r="J211" s="72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>
      <c r="A212" s="137"/>
      <c r="B212" s="139"/>
      <c r="C212" s="139"/>
      <c r="D212" s="139"/>
      <c r="E212" s="139"/>
      <c r="F212" s="137"/>
      <c r="G212" s="91"/>
      <c r="H212" s="72"/>
      <c r="I212" s="72"/>
      <c r="J212" s="72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>
      <c r="A213" s="137"/>
      <c r="B213" s="139"/>
      <c r="C213" s="139"/>
      <c r="D213" s="139"/>
      <c r="E213" s="139"/>
      <c r="F213" s="137"/>
      <c r="G213" s="91"/>
      <c r="H213" s="72"/>
      <c r="I213" s="72"/>
      <c r="J213" s="72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>
      <c r="A214" s="137"/>
      <c r="B214" s="139"/>
      <c r="C214" s="139"/>
      <c r="D214" s="139"/>
      <c r="E214" s="139"/>
      <c r="F214" s="137"/>
      <c r="G214" s="91"/>
      <c r="H214" s="72"/>
      <c r="I214" s="72"/>
      <c r="J214" s="72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>
      <c r="A215" s="137"/>
      <c r="B215" s="139"/>
      <c r="C215" s="139"/>
      <c r="D215" s="139"/>
      <c r="E215" s="139"/>
      <c r="F215" s="137"/>
      <c r="G215" s="91"/>
      <c r="H215" s="72"/>
      <c r="I215" s="72"/>
      <c r="J215" s="72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>
      <c r="A216" s="137"/>
      <c r="B216" s="139"/>
      <c r="C216" s="139"/>
      <c r="D216" s="139"/>
      <c r="E216" s="139"/>
      <c r="F216" s="137"/>
      <c r="G216" s="91"/>
      <c r="H216" s="72"/>
      <c r="I216" s="72"/>
      <c r="J216" s="72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>
      <c r="A217" s="137"/>
      <c r="B217" s="139"/>
      <c r="C217" s="139"/>
      <c r="D217" s="139"/>
      <c r="E217" s="139"/>
      <c r="F217" s="137"/>
      <c r="G217" s="91"/>
      <c r="H217" s="72"/>
      <c r="I217" s="72"/>
      <c r="J217" s="72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>
      <c r="A218" s="137"/>
      <c r="B218" s="139"/>
      <c r="C218" s="139"/>
      <c r="D218" s="139"/>
      <c r="E218" s="139"/>
      <c r="F218" s="137"/>
      <c r="G218" s="91"/>
      <c r="H218" s="72"/>
      <c r="I218" s="72"/>
      <c r="J218" s="72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>
      <c r="A219" s="137"/>
      <c r="B219" s="139"/>
      <c r="C219" s="139"/>
      <c r="D219" s="139"/>
      <c r="E219" s="139"/>
      <c r="F219" s="137"/>
      <c r="G219" s="91"/>
      <c r="H219" s="72"/>
      <c r="I219" s="72"/>
      <c r="J219" s="72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>
      <c r="A220" s="137"/>
      <c r="B220" s="139"/>
      <c r="C220" s="139"/>
      <c r="D220" s="139"/>
      <c r="E220" s="139"/>
      <c r="F220" s="137"/>
      <c r="G220" s="91"/>
      <c r="H220" s="72"/>
      <c r="I220" s="72"/>
      <c r="J220" s="72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>
      <c r="A221" s="137"/>
      <c r="B221" s="139"/>
      <c r="C221" s="139"/>
      <c r="D221" s="139"/>
      <c r="E221" s="139"/>
      <c r="F221" s="137"/>
      <c r="G221" s="91"/>
      <c r="H221" s="72"/>
      <c r="I221" s="72"/>
      <c r="J221" s="72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>
      <c r="A222" s="137"/>
      <c r="B222" s="139"/>
      <c r="C222" s="139"/>
      <c r="D222" s="139"/>
      <c r="E222" s="139"/>
      <c r="F222" s="137"/>
      <c r="G222" s="91"/>
      <c r="H222" s="72"/>
      <c r="I222" s="72"/>
      <c r="J222" s="72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>
      <c r="A223" s="137"/>
      <c r="B223" s="139"/>
      <c r="C223" s="139"/>
      <c r="D223" s="139"/>
      <c r="E223" s="139"/>
      <c r="F223" s="137"/>
      <c r="G223" s="91"/>
      <c r="H223" s="72"/>
      <c r="I223" s="72"/>
      <c r="J223" s="72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>
      <c r="A224" s="137"/>
      <c r="B224" s="139"/>
      <c r="C224" s="139"/>
      <c r="D224" s="139"/>
      <c r="E224" s="139"/>
      <c r="F224" s="137"/>
      <c r="G224" s="91"/>
      <c r="H224" s="72"/>
      <c r="I224" s="72"/>
      <c r="J224" s="72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>
      <c r="A225" s="137"/>
      <c r="B225" s="139"/>
      <c r="C225" s="139"/>
      <c r="D225" s="139"/>
      <c r="E225" s="139"/>
      <c r="F225" s="137"/>
      <c r="G225" s="91"/>
      <c r="H225" s="72"/>
      <c r="I225" s="72"/>
      <c r="J225" s="72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>
      <c r="A226" s="137"/>
      <c r="B226" s="139"/>
      <c r="C226" s="139"/>
      <c r="D226" s="139"/>
      <c r="E226" s="139"/>
      <c r="F226" s="137"/>
      <c r="G226" s="91"/>
      <c r="H226" s="72"/>
      <c r="I226" s="72"/>
      <c r="J226" s="72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>
      <c r="A227" s="137"/>
      <c r="B227" s="139"/>
      <c r="C227" s="139"/>
      <c r="D227" s="139"/>
      <c r="E227" s="139"/>
      <c r="F227" s="137"/>
      <c r="G227" s="91"/>
      <c r="H227" s="72"/>
      <c r="I227" s="72"/>
      <c r="J227" s="72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>
      <c r="A228" s="137"/>
      <c r="B228" s="139"/>
      <c r="C228" s="139"/>
      <c r="D228" s="139"/>
      <c r="E228" s="139"/>
      <c r="F228" s="137"/>
      <c r="G228" s="91"/>
      <c r="H228" s="72"/>
      <c r="I228" s="72"/>
      <c r="J228" s="72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>
      <c r="A229" s="137"/>
      <c r="B229" s="139"/>
      <c r="C229" s="139"/>
      <c r="D229" s="139"/>
      <c r="E229" s="139"/>
      <c r="F229" s="137"/>
      <c r="G229" s="91"/>
      <c r="H229" s="72"/>
      <c r="I229" s="72"/>
      <c r="J229" s="72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>
      <c r="A230" s="137"/>
      <c r="B230" s="139"/>
      <c r="C230" s="139"/>
      <c r="D230" s="139"/>
      <c r="E230" s="139"/>
      <c r="F230" s="137"/>
      <c r="G230" s="91"/>
      <c r="H230" s="72"/>
      <c r="I230" s="72"/>
      <c r="J230" s="72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>
      <c r="A231" s="137"/>
      <c r="B231" s="139"/>
      <c r="C231" s="139"/>
      <c r="D231" s="139"/>
      <c r="E231" s="139"/>
      <c r="F231" s="137"/>
      <c r="G231" s="91"/>
      <c r="H231" s="72"/>
      <c r="I231" s="72"/>
      <c r="J231" s="72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>
      <c r="A232" s="137"/>
      <c r="B232" s="139"/>
      <c r="C232" s="139"/>
      <c r="D232" s="139"/>
      <c r="E232" s="139"/>
      <c r="F232" s="137"/>
      <c r="G232" s="91"/>
      <c r="H232" s="72"/>
      <c r="I232" s="72"/>
      <c r="J232" s="72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>
      <c r="A233" s="137"/>
      <c r="B233" s="139"/>
      <c r="C233" s="139"/>
      <c r="D233" s="139"/>
      <c r="E233" s="139"/>
      <c r="F233" s="137"/>
      <c r="G233" s="91"/>
      <c r="H233" s="72"/>
      <c r="I233" s="72"/>
      <c r="J233" s="72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>
      <c r="A234" s="137"/>
      <c r="B234" s="139"/>
      <c r="C234" s="139"/>
      <c r="D234" s="139"/>
      <c r="E234" s="139"/>
      <c r="F234" s="137"/>
      <c r="G234" s="91"/>
      <c r="H234" s="72"/>
      <c r="I234" s="72"/>
      <c r="J234" s="72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>
      <c r="A235" s="137"/>
      <c r="B235" s="139"/>
      <c r="C235" s="139"/>
      <c r="D235" s="139"/>
      <c r="E235" s="139"/>
      <c r="F235" s="137"/>
      <c r="G235" s="91"/>
      <c r="H235" s="72"/>
      <c r="I235" s="72"/>
      <c r="J235" s="72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>
      <c r="A236" s="137"/>
      <c r="B236" s="139"/>
      <c r="C236" s="139"/>
      <c r="D236" s="139"/>
      <c r="E236" s="139"/>
      <c r="F236" s="137"/>
      <c r="G236" s="91"/>
      <c r="H236" s="72"/>
      <c r="I236" s="72"/>
      <c r="J236" s="72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>
      <c r="A237" s="137"/>
      <c r="B237" s="139"/>
      <c r="C237" s="139"/>
      <c r="D237" s="139"/>
      <c r="E237" s="139"/>
      <c r="F237" s="137"/>
      <c r="G237" s="91"/>
      <c r="H237" s="72"/>
      <c r="I237" s="72"/>
      <c r="J237" s="72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>
      <c r="A238" s="137"/>
      <c r="B238" s="139"/>
      <c r="C238" s="139"/>
      <c r="D238" s="139"/>
      <c r="E238" s="139"/>
      <c r="F238" s="137"/>
      <c r="G238" s="91"/>
      <c r="H238" s="72"/>
      <c r="I238" s="72"/>
      <c r="J238" s="72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>
      <c r="A239" s="137"/>
      <c r="B239" s="139"/>
      <c r="C239" s="139"/>
      <c r="D239" s="139"/>
      <c r="E239" s="139"/>
      <c r="F239" s="137"/>
      <c r="G239" s="91"/>
      <c r="H239" s="72"/>
      <c r="I239" s="72"/>
      <c r="J239" s="72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>
      <c r="A240" s="137"/>
      <c r="B240" s="139"/>
      <c r="C240" s="139"/>
      <c r="D240" s="139"/>
      <c r="E240" s="139"/>
      <c r="F240" s="137"/>
      <c r="G240" s="91"/>
      <c r="H240" s="72"/>
      <c r="I240" s="72"/>
      <c r="J240" s="72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>
      <c r="A241" s="137"/>
      <c r="B241" s="139"/>
      <c r="C241" s="139"/>
      <c r="D241" s="139"/>
      <c r="E241" s="139"/>
      <c r="F241" s="137"/>
      <c r="G241" s="91"/>
      <c r="H241" s="72"/>
      <c r="I241" s="72"/>
      <c r="J241" s="72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>
      <c r="A242" s="137"/>
      <c r="B242" s="139"/>
      <c r="C242" s="139"/>
      <c r="D242" s="139"/>
      <c r="E242" s="139"/>
      <c r="F242" s="137"/>
      <c r="G242" s="91"/>
      <c r="H242" s="72"/>
      <c r="I242" s="72"/>
      <c r="J242" s="72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>
      <c r="A243" s="137"/>
      <c r="B243" s="139"/>
      <c r="C243" s="139"/>
      <c r="D243" s="139"/>
      <c r="E243" s="139"/>
      <c r="F243" s="137"/>
      <c r="G243" s="91"/>
      <c r="H243" s="72"/>
      <c r="I243" s="72"/>
      <c r="J243" s="72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>
      <c r="A244" s="137"/>
      <c r="B244" s="139"/>
      <c r="C244" s="139"/>
      <c r="D244" s="139"/>
      <c r="E244" s="139"/>
      <c r="F244" s="137"/>
      <c r="G244" s="91"/>
      <c r="H244" s="72"/>
      <c r="I244" s="72"/>
      <c r="J244" s="72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>
      <c r="A245" s="137"/>
      <c r="B245" s="139"/>
      <c r="C245" s="139"/>
      <c r="D245" s="139"/>
      <c r="E245" s="139"/>
      <c r="F245" s="137"/>
      <c r="G245" s="91"/>
      <c r="H245" s="72"/>
      <c r="I245" s="72"/>
      <c r="J245" s="72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>
      <c r="A246" s="137"/>
      <c r="B246" s="139"/>
      <c r="C246" s="139"/>
      <c r="D246" s="139"/>
      <c r="E246" s="139"/>
      <c r="F246" s="137"/>
      <c r="G246" s="91"/>
      <c r="H246" s="72"/>
      <c r="I246" s="72"/>
      <c r="J246" s="72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>
      <c r="A247" s="137"/>
      <c r="B247" s="139"/>
      <c r="C247" s="139"/>
      <c r="D247" s="139"/>
      <c r="E247" s="139"/>
      <c r="F247" s="137"/>
      <c r="G247" s="91"/>
      <c r="H247" s="72"/>
      <c r="I247" s="72"/>
      <c r="J247" s="72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>
      <c r="A248" s="137"/>
      <c r="B248" s="139"/>
      <c r="C248" s="139"/>
      <c r="D248" s="139"/>
      <c r="E248" s="139"/>
      <c r="F248" s="137"/>
      <c r="G248" s="91"/>
      <c r="H248" s="72"/>
      <c r="I248" s="72"/>
      <c r="J248" s="72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>
      <c r="A249" s="137"/>
      <c r="B249" s="139"/>
      <c r="C249" s="139"/>
      <c r="D249" s="139"/>
      <c r="E249" s="139"/>
      <c r="F249" s="137"/>
      <c r="G249" s="91"/>
      <c r="H249" s="72"/>
      <c r="I249" s="72"/>
      <c r="J249" s="72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>
      <c r="A250" s="137"/>
      <c r="B250" s="139"/>
      <c r="C250" s="139"/>
      <c r="D250" s="139"/>
      <c r="E250" s="139"/>
      <c r="F250" s="137"/>
      <c r="G250" s="91"/>
      <c r="H250" s="72"/>
      <c r="I250" s="72"/>
      <c r="J250" s="72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>
      <c r="A251" s="137"/>
      <c r="B251" s="139"/>
      <c r="C251" s="139"/>
      <c r="D251" s="139"/>
      <c r="E251" s="139"/>
      <c r="F251" s="137"/>
      <c r="G251" s="91"/>
      <c r="H251" s="72"/>
      <c r="I251" s="72"/>
      <c r="J251" s="72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>
      <c r="A252" s="137"/>
      <c r="B252" s="139"/>
      <c r="C252" s="139"/>
      <c r="D252" s="139"/>
      <c r="E252" s="139"/>
      <c r="F252" s="137"/>
      <c r="G252" s="91"/>
      <c r="H252" s="72"/>
      <c r="I252" s="72"/>
      <c r="J252" s="72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>
      <c r="A253" s="137"/>
      <c r="B253" s="139"/>
      <c r="C253" s="139"/>
      <c r="D253" s="139"/>
      <c r="E253" s="139"/>
      <c r="F253" s="137"/>
      <c r="G253" s="91"/>
      <c r="H253" s="72"/>
      <c r="I253" s="72"/>
      <c r="J253" s="72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>
      <c r="A254" s="137"/>
      <c r="B254" s="139"/>
      <c r="C254" s="139"/>
      <c r="D254" s="139"/>
      <c r="E254" s="139"/>
      <c r="F254" s="137"/>
      <c r="G254" s="91"/>
      <c r="H254" s="72"/>
      <c r="I254" s="72"/>
      <c r="J254" s="72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>
      <c r="A255" s="137"/>
      <c r="B255" s="139"/>
      <c r="C255" s="139"/>
      <c r="D255" s="139"/>
      <c r="E255" s="139"/>
      <c r="F255" s="137"/>
      <c r="G255" s="91"/>
      <c r="H255" s="72"/>
      <c r="I255" s="72"/>
      <c r="J255" s="72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>
      <c r="A256" s="137"/>
      <c r="B256" s="139"/>
      <c r="C256" s="139"/>
      <c r="D256" s="139"/>
      <c r="E256" s="139"/>
      <c r="F256" s="137"/>
      <c r="G256" s="91"/>
      <c r="H256" s="72"/>
      <c r="I256" s="72"/>
      <c r="J256" s="72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>
      <c r="A257" s="137"/>
      <c r="B257" s="139"/>
      <c r="C257" s="139"/>
      <c r="D257" s="139"/>
      <c r="E257" s="139"/>
      <c r="F257" s="137"/>
      <c r="G257" s="91"/>
      <c r="H257" s="72"/>
      <c r="I257" s="72"/>
      <c r="J257" s="72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>
      <c r="A258" s="137"/>
      <c r="B258" s="139"/>
      <c r="C258" s="139"/>
      <c r="D258" s="139"/>
      <c r="E258" s="139"/>
      <c r="F258" s="137"/>
      <c r="G258" s="91"/>
      <c r="H258" s="72"/>
      <c r="I258" s="72"/>
      <c r="J258" s="72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>
      <c r="A259" s="137"/>
      <c r="B259" s="139"/>
      <c r="C259" s="139"/>
      <c r="D259" s="139"/>
      <c r="E259" s="139"/>
      <c r="F259" s="137"/>
      <c r="G259" s="91"/>
      <c r="H259" s="72"/>
      <c r="I259" s="72"/>
      <c r="J259" s="72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>
      <c r="A260" s="137"/>
      <c r="B260" s="139"/>
      <c r="C260" s="139"/>
      <c r="D260" s="139"/>
      <c r="E260" s="139"/>
      <c r="F260" s="137"/>
      <c r="G260" s="91"/>
      <c r="H260" s="72"/>
      <c r="I260" s="72"/>
      <c r="J260" s="72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>
      <c r="A261" s="137"/>
      <c r="B261" s="139"/>
      <c r="C261" s="139"/>
      <c r="D261" s="139"/>
      <c r="E261" s="139"/>
      <c r="F261" s="137"/>
      <c r="G261" s="91"/>
      <c r="H261" s="72"/>
      <c r="I261" s="72"/>
      <c r="J261" s="72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>
      <c r="A262" s="137"/>
      <c r="B262" s="139"/>
      <c r="C262" s="139"/>
      <c r="D262" s="139"/>
      <c r="E262" s="139"/>
      <c r="F262" s="137"/>
      <c r="G262" s="91"/>
      <c r="H262" s="72"/>
      <c r="I262" s="72"/>
      <c r="J262" s="72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>
      <c r="A263" s="137"/>
      <c r="B263" s="139"/>
      <c r="C263" s="139"/>
      <c r="D263" s="139"/>
      <c r="E263" s="139"/>
      <c r="F263" s="137"/>
      <c r="G263" s="91"/>
      <c r="H263" s="72"/>
      <c r="I263" s="72"/>
      <c r="J263" s="72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>
      <c r="A264" s="137"/>
      <c r="B264" s="139"/>
      <c r="C264" s="139"/>
      <c r="D264" s="139"/>
      <c r="E264" s="139"/>
      <c r="F264" s="137"/>
      <c r="G264" s="91"/>
      <c r="H264" s="72"/>
      <c r="I264" s="72"/>
      <c r="J264" s="72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>
      <c r="A265" s="137"/>
      <c r="B265" s="139"/>
      <c r="C265" s="139"/>
      <c r="D265" s="139"/>
      <c r="E265" s="139"/>
      <c r="F265" s="137"/>
      <c r="G265" s="91"/>
      <c r="H265" s="72"/>
      <c r="I265" s="72"/>
      <c r="J265" s="72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>
      <c r="A266" s="137"/>
      <c r="B266" s="139"/>
      <c r="C266" s="139"/>
      <c r="D266" s="139"/>
      <c r="E266" s="139"/>
      <c r="F266" s="137"/>
      <c r="G266" s="91"/>
      <c r="H266" s="72"/>
      <c r="I266" s="72"/>
      <c r="J266" s="72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>
      <c r="A267" s="137"/>
      <c r="B267" s="139"/>
      <c r="C267" s="139"/>
      <c r="D267" s="139"/>
      <c r="E267" s="139"/>
      <c r="F267" s="137"/>
      <c r="G267" s="91"/>
      <c r="H267" s="72"/>
      <c r="I267" s="72"/>
      <c r="J267" s="72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>
      <c r="A268" s="137"/>
      <c r="B268" s="139"/>
      <c r="C268" s="139"/>
      <c r="D268" s="139"/>
      <c r="E268" s="139"/>
      <c r="F268" s="137"/>
      <c r="G268" s="91"/>
      <c r="H268" s="72"/>
      <c r="I268" s="72"/>
      <c r="J268" s="72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>
      <c r="A269" s="137"/>
      <c r="B269" s="139"/>
      <c r="C269" s="139"/>
      <c r="D269" s="139"/>
      <c r="E269" s="139"/>
      <c r="F269" s="137"/>
      <c r="G269" s="91"/>
      <c r="H269" s="72"/>
      <c r="I269" s="72"/>
      <c r="J269" s="72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>
      <c r="A270" s="137"/>
      <c r="B270" s="139"/>
      <c r="C270" s="139"/>
      <c r="D270" s="139"/>
      <c r="E270" s="139"/>
      <c r="F270" s="137"/>
      <c r="G270" s="91"/>
      <c r="H270" s="72"/>
      <c r="I270" s="72"/>
      <c r="J270" s="72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>
      <c r="A271" s="137"/>
      <c r="B271" s="139"/>
      <c r="C271" s="139"/>
      <c r="D271" s="139"/>
      <c r="E271" s="139"/>
      <c r="F271" s="137"/>
      <c r="G271" s="91"/>
      <c r="H271" s="72"/>
      <c r="I271" s="72"/>
      <c r="J271" s="72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>
      <c r="A272" s="137"/>
      <c r="B272" s="139"/>
      <c r="C272" s="139"/>
      <c r="D272" s="139"/>
      <c r="E272" s="139"/>
      <c r="F272" s="137"/>
      <c r="G272" s="91"/>
      <c r="H272" s="72"/>
      <c r="I272" s="72"/>
      <c r="J272" s="72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>
      <c r="A273" s="137"/>
      <c r="B273" s="139"/>
      <c r="C273" s="139"/>
      <c r="D273" s="139"/>
      <c r="E273" s="139"/>
      <c r="F273" s="137"/>
      <c r="G273" s="91"/>
      <c r="H273" s="72"/>
      <c r="I273" s="72"/>
      <c r="J273" s="72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>
      <c r="A274" s="137"/>
      <c r="B274" s="139"/>
      <c r="C274" s="139"/>
      <c r="D274" s="139"/>
      <c r="E274" s="139"/>
      <c r="F274" s="137"/>
      <c r="G274" s="91"/>
      <c r="H274" s="72"/>
      <c r="I274" s="72"/>
      <c r="J274" s="72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>
      <c r="A275" s="137"/>
      <c r="B275" s="139"/>
      <c r="C275" s="139"/>
      <c r="D275" s="139"/>
      <c r="E275" s="139"/>
      <c r="F275" s="137"/>
      <c r="G275" s="91"/>
      <c r="H275" s="72"/>
      <c r="I275" s="72"/>
      <c r="J275" s="72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>
      <c r="A276" s="137"/>
      <c r="B276" s="139"/>
      <c r="C276" s="139"/>
      <c r="D276" s="139"/>
      <c r="E276" s="139"/>
      <c r="F276" s="137"/>
      <c r="G276" s="91"/>
      <c r="H276" s="72"/>
      <c r="I276" s="72"/>
      <c r="J276" s="72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>
      <c r="A277" s="137"/>
      <c r="B277" s="139"/>
      <c r="C277" s="139"/>
      <c r="D277" s="139"/>
      <c r="E277" s="139"/>
      <c r="F277" s="137"/>
      <c r="G277" s="91"/>
      <c r="H277" s="72"/>
      <c r="I277" s="72"/>
      <c r="J277" s="72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>
      <c r="A278" s="137"/>
      <c r="B278" s="139"/>
      <c r="C278" s="139"/>
      <c r="D278" s="139"/>
      <c r="E278" s="139"/>
      <c r="F278" s="137"/>
      <c r="G278" s="91"/>
      <c r="H278" s="72"/>
      <c r="I278" s="72"/>
      <c r="J278" s="72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>
      <c r="A279" s="137"/>
      <c r="B279" s="139"/>
      <c r="C279" s="139"/>
      <c r="D279" s="139"/>
      <c r="E279" s="139"/>
      <c r="F279" s="137"/>
      <c r="G279" s="91"/>
      <c r="H279" s="72"/>
      <c r="I279" s="72"/>
      <c r="J279" s="72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>
      <c r="A280" s="137"/>
      <c r="B280" s="139"/>
      <c r="C280" s="139"/>
      <c r="D280" s="139"/>
      <c r="E280" s="139"/>
      <c r="F280" s="137"/>
      <c r="G280" s="91"/>
      <c r="H280" s="72"/>
      <c r="I280" s="72"/>
      <c r="J280" s="72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>
      <c r="A281" s="137"/>
      <c r="B281" s="139"/>
      <c r="C281" s="139"/>
      <c r="D281" s="139"/>
      <c r="E281" s="139"/>
      <c r="F281" s="137"/>
      <c r="G281" s="91"/>
      <c r="H281" s="72"/>
      <c r="I281" s="72"/>
      <c r="J281" s="72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>
      <c r="A282" s="137"/>
      <c r="B282" s="139"/>
      <c r="C282" s="139"/>
      <c r="D282" s="139"/>
      <c r="E282" s="139"/>
      <c r="F282" s="137"/>
      <c r="G282" s="91"/>
      <c r="H282" s="72"/>
      <c r="I282" s="72"/>
      <c r="J282" s="72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>
      <c r="A283" s="137"/>
      <c r="B283" s="139"/>
      <c r="C283" s="139"/>
      <c r="D283" s="139"/>
      <c r="E283" s="139"/>
      <c r="F283" s="137"/>
      <c r="G283" s="91"/>
      <c r="H283" s="72"/>
      <c r="I283" s="72"/>
      <c r="J283" s="72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>
      <c r="A284" s="137"/>
      <c r="B284" s="139"/>
      <c r="C284" s="139"/>
      <c r="D284" s="139"/>
      <c r="E284" s="139"/>
      <c r="F284" s="137"/>
      <c r="G284" s="91"/>
      <c r="H284" s="72"/>
      <c r="I284" s="72"/>
      <c r="J284" s="72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>
      <c r="A285" s="137"/>
      <c r="B285" s="139"/>
      <c r="C285" s="139"/>
      <c r="D285" s="139"/>
      <c r="E285" s="139"/>
      <c r="F285" s="137"/>
      <c r="G285" s="91"/>
      <c r="H285" s="72"/>
      <c r="I285" s="72"/>
      <c r="J285" s="72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>
      <c r="A286" s="137"/>
      <c r="B286" s="139"/>
      <c r="C286" s="139"/>
      <c r="D286" s="139"/>
      <c r="E286" s="139"/>
      <c r="F286" s="137"/>
      <c r="G286" s="91"/>
      <c r="H286" s="72"/>
      <c r="I286" s="72"/>
      <c r="J286" s="72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>
      <c r="A287" s="137"/>
      <c r="B287" s="139"/>
      <c r="C287" s="139"/>
      <c r="D287" s="139"/>
      <c r="E287" s="139"/>
      <c r="F287" s="137"/>
      <c r="G287" s="91"/>
      <c r="H287" s="72"/>
      <c r="I287" s="72"/>
      <c r="J287" s="72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>
      <c r="A288" s="137"/>
      <c r="B288" s="139"/>
      <c r="C288" s="139"/>
      <c r="D288" s="139"/>
      <c r="E288" s="139"/>
      <c r="F288" s="137"/>
      <c r="G288" s="91"/>
      <c r="H288" s="72"/>
      <c r="I288" s="72"/>
      <c r="J288" s="72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>
      <c r="A289" s="137"/>
      <c r="B289" s="139"/>
      <c r="C289" s="139"/>
      <c r="D289" s="139"/>
      <c r="E289" s="139"/>
      <c r="F289" s="137"/>
      <c r="G289" s="91"/>
      <c r="H289" s="72"/>
      <c r="I289" s="72"/>
      <c r="J289" s="72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>
      <c r="A290" s="137"/>
      <c r="B290" s="139"/>
      <c r="C290" s="139"/>
      <c r="D290" s="139"/>
      <c r="E290" s="139"/>
      <c r="F290" s="137"/>
      <c r="G290" s="91"/>
      <c r="H290" s="72"/>
      <c r="I290" s="72"/>
      <c r="J290" s="72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>
      <c r="A291" s="137"/>
      <c r="B291" s="139"/>
      <c r="C291" s="139"/>
      <c r="D291" s="139"/>
      <c r="E291" s="139"/>
      <c r="F291" s="137"/>
      <c r="G291" s="91"/>
      <c r="H291" s="72"/>
      <c r="I291" s="72"/>
      <c r="J291" s="72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>
      <c r="A292" s="137"/>
      <c r="B292" s="139"/>
      <c r="C292" s="139"/>
      <c r="D292" s="139"/>
      <c r="E292" s="139"/>
      <c r="F292" s="137"/>
      <c r="G292" s="91"/>
      <c r="H292" s="72"/>
      <c r="I292" s="72"/>
      <c r="J292" s="72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>
      <c r="A293" s="137"/>
      <c r="B293" s="139"/>
      <c r="C293" s="139"/>
      <c r="D293" s="139"/>
      <c r="E293" s="139"/>
      <c r="F293" s="137"/>
      <c r="G293" s="91"/>
      <c r="H293" s="72"/>
      <c r="I293" s="72"/>
      <c r="J293" s="72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>
      <c r="A294" s="137"/>
      <c r="B294" s="139"/>
      <c r="C294" s="139"/>
      <c r="D294" s="139"/>
      <c r="E294" s="139"/>
      <c r="F294" s="137"/>
      <c r="G294" s="91"/>
      <c r="H294" s="72"/>
      <c r="I294" s="72"/>
      <c r="J294" s="72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>
      <c r="A295" s="137"/>
      <c r="B295" s="139"/>
      <c r="C295" s="139"/>
      <c r="D295" s="139"/>
      <c r="E295" s="139"/>
      <c r="F295" s="137"/>
      <c r="G295" s="91"/>
      <c r="H295" s="72"/>
      <c r="I295" s="72"/>
      <c r="J295" s="72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>
      <c r="A296" s="137"/>
      <c r="B296" s="139"/>
      <c r="C296" s="139"/>
      <c r="D296" s="139"/>
      <c r="E296" s="139"/>
      <c r="F296" s="137"/>
      <c r="G296" s="91"/>
      <c r="H296" s="72"/>
      <c r="I296" s="72"/>
      <c r="J296" s="72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>
      <c r="A297" s="137"/>
      <c r="B297" s="139"/>
      <c r="C297" s="139"/>
      <c r="D297" s="139"/>
      <c r="E297" s="139"/>
      <c r="F297" s="137"/>
      <c r="G297" s="91"/>
      <c r="H297" s="72"/>
      <c r="I297" s="72"/>
      <c r="J297" s="72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>
      <c r="A298" s="137"/>
      <c r="B298" s="139"/>
      <c r="C298" s="139"/>
      <c r="D298" s="139"/>
      <c r="E298" s="139"/>
      <c r="F298" s="137"/>
      <c r="G298" s="91"/>
      <c r="H298" s="72"/>
      <c r="I298" s="72"/>
      <c r="J298" s="72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>
      <c r="A299" s="137"/>
      <c r="B299" s="139"/>
      <c r="C299" s="139"/>
      <c r="D299" s="139"/>
      <c r="E299" s="139"/>
      <c r="F299" s="137"/>
      <c r="G299" s="91"/>
      <c r="H299" s="72"/>
      <c r="I299" s="72"/>
      <c r="J299" s="72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>
      <c r="A300" s="137"/>
      <c r="B300" s="139"/>
      <c r="C300" s="139"/>
      <c r="D300" s="139"/>
      <c r="E300" s="139"/>
      <c r="F300" s="137"/>
      <c r="G300" s="91"/>
      <c r="H300" s="72"/>
      <c r="I300" s="72"/>
      <c r="J300" s="72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>
      <c r="A301" s="137"/>
      <c r="B301" s="139"/>
      <c r="C301" s="139"/>
      <c r="D301" s="139"/>
      <c r="E301" s="139"/>
      <c r="F301" s="137"/>
      <c r="G301" s="91"/>
      <c r="H301" s="72"/>
      <c r="I301" s="72"/>
      <c r="J301" s="72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>
      <c r="A302" s="137"/>
      <c r="B302" s="139"/>
      <c r="C302" s="139"/>
      <c r="D302" s="139"/>
      <c r="E302" s="139"/>
      <c r="F302" s="137"/>
      <c r="G302" s="91"/>
      <c r="H302" s="72"/>
      <c r="I302" s="72"/>
      <c r="J302" s="72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>
      <c r="A303" s="137"/>
      <c r="B303" s="139"/>
      <c r="C303" s="139"/>
      <c r="D303" s="139"/>
      <c r="E303" s="139"/>
      <c r="F303" s="137"/>
      <c r="G303" s="91"/>
      <c r="H303" s="72"/>
      <c r="I303" s="72"/>
      <c r="J303" s="72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>
      <c r="A304" s="137"/>
      <c r="B304" s="139"/>
      <c r="C304" s="139"/>
      <c r="D304" s="139"/>
      <c r="E304" s="139"/>
      <c r="F304" s="137"/>
      <c r="G304" s="91"/>
      <c r="H304" s="72"/>
      <c r="I304" s="72"/>
      <c r="J304" s="72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>
      <c r="A305" s="137"/>
      <c r="B305" s="139"/>
      <c r="C305" s="139"/>
      <c r="D305" s="139"/>
      <c r="E305" s="139"/>
      <c r="F305" s="137"/>
      <c r="G305" s="91"/>
      <c r="H305" s="72"/>
      <c r="I305" s="72"/>
      <c r="J305" s="72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>
      <c r="A306" s="137"/>
      <c r="B306" s="139"/>
      <c r="C306" s="139"/>
      <c r="D306" s="139"/>
      <c r="E306" s="139"/>
      <c r="F306" s="137"/>
      <c r="G306" s="91"/>
      <c r="H306" s="72"/>
      <c r="I306" s="72"/>
      <c r="J306" s="72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>
      <c r="A307" s="137"/>
      <c r="B307" s="139"/>
      <c r="C307" s="139"/>
      <c r="D307" s="139"/>
      <c r="E307" s="139"/>
      <c r="F307" s="137"/>
      <c r="G307" s="91"/>
      <c r="H307" s="72"/>
      <c r="I307" s="72"/>
      <c r="J307" s="72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>
      <c r="A308" s="137"/>
      <c r="B308" s="139"/>
      <c r="C308" s="139"/>
      <c r="D308" s="139"/>
      <c r="E308" s="139"/>
      <c r="F308" s="137"/>
      <c r="G308" s="91"/>
      <c r="H308" s="72"/>
      <c r="I308" s="72"/>
      <c r="J308" s="72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>
      <c r="A309" s="137"/>
      <c r="B309" s="139"/>
      <c r="C309" s="139"/>
      <c r="D309" s="139"/>
      <c r="E309" s="139"/>
      <c r="F309" s="137"/>
      <c r="G309" s="91"/>
      <c r="H309" s="72"/>
      <c r="I309" s="72"/>
      <c r="J309" s="72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>
      <c r="A310" s="137"/>
      <c r="B310" s="139"/>
      <c r="C310" s="139"/>
      <c r="D310" s="139"/>
      <c r="E310" s="139"/>
      <c r="F310" s="137"/>
      <c r="G310" s="91"/>
      <c r="H310" s="72"/>
      <c r="I310" s="72"/>
      <c r="J310" s="72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>
      <c r="A311" s="137"/>
      <c r="B311" s="139"/>
      <c r="C311" s="139"/>
      <c r="D311" s="139"/>
      <c r="E311" s="139"/>
      <c r="F311" s="137"/>
      <c r="G311" s="91"/>
      <c r="H311" s="72"/>
      <c r="I311" s="72"/>
      <c r="J311" s="72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>
      <c r="A312" s="137"/>
      <c r="B312" s="139"/>
      <c r="C312" s="139"/>
      <c r="D312" s="139"/>
      <c r="E312" s="139"/>
      <c r="F312" s="137"/>
      <c r="G312" s="91"/>
      <c r="H312" s="72"/>
      <c r="I312" s="72"/>
      <c r="J312" s="72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>
      <c r="A313" s="137"/>
      <c r="B313" s="139"/>
      <c r="C313" s="139"/>
      <c r="D313" s="139"/>
      <c r="E313" s="139"/>
      <c r="F313" s="137"/>
      <c r="G313" s="91"/>
      <c r="H313" s="72"/>
      <c r="I313" s="72"/>
      <c r="J313" s="72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>
      <c r="A314" s="137"/>
      <c r="B314" s="139"/>
      <c r="C314" s="139"/>
      <c r="D314" s="139"/>
      <c r="E314" s="139"/>
      <c r="F314" s="137"/>
      <c r="G314" s="91"/>
      <c r="H314" s="72"/>
      <c r="I314" s="72"/>
      <c r="J314" s="72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>
      <c r="A315" s="137"/>
      <c r="B315" s="139"/>
      <c r="C315" s="139"/>
      <c r="D315" s="139"/>
      <c r="E315" s="139"/>
      <c r="F315" s="137"/>
      <c r="G315" s="91"/>
      <c r="H315" s="72"/>
      <c r="I315" s="72"/>
      <c r="J315" s="72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>
      <c r="A316" s="137"/>
      <c r="B316" s="139"/>
      <c r="C316" s="139"/>
      <c r="D316" s="139"/>
      <c r="E316" s="139"/>
      <c r="F316" s="137"/>
      <c r="G316" s="91"/>
      <c r="H316" s="72"/>
      <c r="I316" s="72"/>
      <c r="J316" s="72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>
      <c r="A317" s="137"/>
      <c r="B317" s="139"/>
      <c r="C317" s="139"/>
      <c r="D317" s="139"/>
      <c r="E317" s="139"/>
      <c r="F317" s="137"/>
      <c r="G317" s="91"/>
      <c r="H317" s="72"/>
      <c r="I317" s="72"/>
      <c r="J317" s="72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>
      <c r="A318" s="137"/>
      <c r="B318" s="139"/>
      <c r="C318" s="139"/>
      <c r="D318" s="139"/>
      <c r="E318" s="139"/>
      <c r="F318" s="137"/>
      <c r="G318" s="91"/>
      <c r="H318" s="72"/>
      <c r="I318" s="72"/>
      <c r="J318" s="72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>
      <c r="A319" s="137"/>
      <c r="B319" s="139"/>
      <c r="C319" s="139"/>
      <c r="D319" s="139"/>
      <c r="E319" s="139"/>
      <c r="F319" s="137"/>
      <c r="G319" s="91"/>
      <c r="H319" s="72"/>
      <c r="I319" s="72"/>
      <c r="J319" s="72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>
      <c r="A320" s="137"/>
      <c r="B320" s="139"/>
      <c r="C320" s="139"/>
      <c r="D320" s="139"/>
      <c r="E320" s="139"/>
      <c r="F320" s="137"/>
      <c r="G320" s="91"/>
      <c r="H320" s="72"/>
      <c r="I320" s="72"/>
      <c r="J320" s="72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>
      <c r="A321" s="137"/>
      <c r="B321" s="139"/>
      <c r="C321" s="139"/>
      <c r="D321" s="139"/>
      <c r="E321" s="139"/>
      <c r="F321" s="137"/>
      <c r="G321" s="91"/>
      <c r="H321" s="72"/>
      <c r="I321" s="72"/>
      <c r="J321" s="72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>
      <c r="A322" s="137"/>
      <c r="B322" s="139"/>
      <c r="C322" s="139"/>
      <c r="D322" s="139"/>
      <c r="E322" s="139"/>
      <c r="F322" s="137"/>
      <c r="G322" s="91"/>
      <c r="H322" s="72"/>
      <c r="I322" s="72"/>
      <c r="J322" s="72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>
      <c r="A323" s="137"/>
      <c r="B323" s="139"/>
      <c r="C323" s="139"/>
      <c r="D323" s="139"/>
      <c r="E323" s="139"/>
      <c r="F323" s="137"/>
      <c r="G323" s="91"/>
      <c r="H323" s="72"/>
      <c r="I323" s="72"/>
      <c r="J323" s="72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>
      <c r="A324" s="137"/>
      <c r="B324" s="139"/>
      <c r="C324" s="139"/>
      <c r="D324" s="139"/>
      <c r="E324" s="139"/>
      <c r="F324" s="137"/>
      <c r="G324" s="91"/>
      <c r="H324" s="72"/>
      <c r="I324" s="72"/>
      <c r="J324" s="72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>
      <c r="A325" s="137"/>
      <c r="B325" s="139"/>
      <c r="C325" s="139"/>
      <c r="D325" s="139"/>
      <c r="E325" s="139"/>
      <c r="F325" s="137"/>
      <c r="G325" s="91"/>
      <c r="H325" s="72"/>
      <c r="I325" s="72"/>
      <c r="J325" s="72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>
      <c r="A326" s="137"/>
      <c r="B326" s="139"/>
      <c r="C326" s="139"/>
      <c r="D326" s="139"/>
      <c r="E326" s="139"/>
      <c r="F326" s="137"/>
      <c r="G326" s="91"/>
      <c r="H326" s="72"/>
      <c r="I326" s="72"/>
      <c r="J326" s="72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>
      <c r="A327" s="137"/>
      <c r="B327" s="139"/>
      <c r="C327" s="139"/>
      <c r="D327" s="139"/>
      <c r="E327" s="139"/>
      <c r="F327" s="137"/>
      <c r="G327" s="91"/>
      <c r="H327" s="72"/>
      <c r="I327" s="72"/>
      <c r="J327" s="72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>
      <c r="A328" s="137"/>
      <c r="B328" s="139"/>
      <c r="C328" s="139"/>
      <c r="D328" s="139"/>
      <c r="E328" s="139"/>
      <c r="F328" s="137"/>
      <c r="G328" s="91"/>
      <c r="H328" s="72"/>
      <c r="I328" s="72"/>
      <c r="J328" s="72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>
      <c r="A329" s="137"/>
      <c r="B329" s="139"/>
      <c r="C329" s="139"/>
      <c r="D329" s="139"/>
      <c r="E329" s="139"/>
      <c r="F329" s="137"/>
      <c r="G329" s="91"/>
      <c r="H329" s="72"/>
      <c r="I329" s="72"/>
      <c r="J329" s="72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>
      <c r="A330" s="137"/>
      <c r="B330" s="139"/>
      <c r="C330" s="139"/>
      <c r="D330" s="139"/>
      <c r="E330" s="139"/>
      <c r="F330" s="137"/>
      <c r="G330" s="91"/>
      <c r="H330" s="72"/>
      <c r="I330" s="72"/>
      <c r="J330" s="72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>
      <c r="A331" s="137"/>
      <c r="B331" s="139"/>
      <c r="C331" s="139"/>
      <c r="D331" s="139"/>
      <c r="E331" s="139"/>
      <c r="F331" s="137"/>
      <c r="G331" s="91"/>
      <c r="H331" s="72"/>
      <c r="I331" s="72"/>
      <c r="J331" s="72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>
      <c r="A332" s="137"/>
      <c r="B332" s="139"/>
      <c r="C332" s="139"/>
      <c r="D332" s="139"/>
      <c r="E332" s="139"/>
      <c r="F332" s="137"/>
      <c r="G332" s="91"/>
      <c r="H332" s="72"/>
      <c r="I332" s="72"/>
      <c r="J332" s="72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>
      <c r="A333" s="137"/>
      <c r="B333" s="139"/>
      <c r="C333" s="139"/>
      <c r="D333" s="139"/>
      <c r="E333" s="139"/>
      <c r="F333" s="137"/>
      <c r="G333" s="91"/>
      <c r="H333" s="72"/>
      <c r="I333" s="72"/>
      <c r="J333" s="72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>
      <c r="A334" s="137"/>
      <c r="B334" s="139"/>
      <c r="C334" s="139"/>
      <c r="D334" s="139"/>
      <c r="E334" s="139"/>
      <c r="F334" s="137"/>
      <c r="G334" s="91"/>
      <c r="H334" s="72"/>
      <c r="I334" s="72"/>
      <c r="J334" s="72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>
      <c r="A335" s="137"/>
      <c r="B335" s="139"/>
      <c r="C335" s="139"/>
      <c r="D335" s="139"/>
      <c r="E335" s="139"/>
      <c r="F335" s="137"/>
      <c r="G335" s="91"/>
      <c r="H335" s="72"/>
      <c r="I335" s="72"/>
      <c r="J335" s="72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>
      <c r="A336" s="137"/>
      <c r="B336" s="139"/>
      <c r="C336" s="139"/>
      <c r="D336" s="139"/>
      <c r="E336" s="139"/>
      <c r="F336" s="137"/>
      <c r="G336" s="91"/>
      <c r="H336" s="72"/>
      <c r="I336" s="72"/>
      <c r="J336" s="72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>
      <c r="A337" s="137"/>
      <c r="B337" s="139"/>
      <c r="C337" s="139"/>
      <c r="D337" s="139"/>
      <c r="E337" s="139"/>
      <c r="F337" s="137"/>
      <c r="G337" s="91"/>
      <c r="H337" s="72"/>
      <c r="I337" s="72"/>
      <c r="J337" s="72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>
      <c r="A338" s="137"/>
      <c r="B338" s="139"/>
      <c r="C338" s="139"/>
      <c r="D338" s="139"/>
      <c r="E338" s="139"/>
      <c r="F338" s="137"/>
      <c r="G338" s="91"/>
      <c r="H338" s="72"/>
      <c r="I338" s="72"/>
      <c r="J338" s="72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>
      <c r="A339" s="137"/>
      <c r="B339" s="139"/>
      <c r="C339" s="139"/>
      <c r="D339" s="139"/>
      <c r="E339" s="139"/>
      <c r="F339" s="137"/>
      <c r="G339" s="91"/>
      <c r="H339" s="72"/>
      <c r="I339" s="72"/>
      <c r="J339" s="72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>
      <c r="A340" s="137"/>
      <c r="B340" s="139"/>
      <c r="C340" s="139"/>
      <c r="D340" s="139"/>
      <c r="E340" s="139"/>
      <c r="F340" s="137"/>
      <c r="G340" s="91"/>
      <c r="H340" s="72"/>
      <c r="I340" s="72"/>
      <c r="J340" s="72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>
      <c r="A341" s="137"/>
      <c r="B341" s="139"/>
      <c r="C341" s="139"/>
      <c r="D341" s="139"/>
      <c r="E341" s="139"/>
      <c r="F341" s="137"/>
      <c r="G341" s="91"/>
      <c r="H341" s="72"/>
      <c r="I341" s="72"/>
      <c r="J341" s="72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>
      <c r="A342" s="137"/>
      <c r="B342" s="139"/>
      <c r="C342" s="139"/>
      <c r="D342" s="139"/>
      <c r="E342" s="139"/>
      <c r="F342" s="137"/>
      <c r="G342" s="91"/>
      <c r="H342" s="72"/>
      <c r="I342" s="72"/>
      <c r="J342" s="72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>
      <c r="A343" s="137"/>
      <c r="B343" s="139"/>
      <c r="C343" s="139"/>
      <c r="D343" s="139"/>
      <c r="E343" s="139"/>
      <c r="F343" s="137"/>
      <c r="G343" s="91"/>
      <c r="H343" s="72"/>
      <c r="I343" s="72"/>
      <c r="J343" s="72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>
      <c r="A344" s="137"/>
      <c r="B344" s="139"/>
      <c r="C344" s="139"/>
      <c r="D344" s="139"/>
      <c r="E344" s="139"/>
      <c r="F344" s="137"/>
      <c r="G344" s="91"/>
      <c r="H344" s="72"/>
      <c r="I344" s="72"/>
      <c r="J344" s="72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>
      <c r="A345" s="137"/>
      <c r="B345" s="139"/>
      <c r="C345" s="139"/>
      <c r="D345" s="139"/>
      <c r="E345" s="139"/>
      <c r="F345" s="137"/>
      <c r="G345" s="91"/>
      <c r="H345" s="72"/>
      <c r="I345" s="72"/>
      <c r="J345" s="72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>
      <c r="A346" s="137"/>
      <c r="B346" s="139"/>
      <c r="C346" s="139"/>
      <c r="D346" s="139"/>
      <c r="E346" s="139"/>
      <c r="F346" s="137"/>
      <c r="G346" s="91"/>
      <c r="H346" s="72"/>
      <c r="I346" s="72"/>
      <c r="J346" s="72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>
      <c r="A347" s="137"/>
      <c r="B347" s="139"/>
      <c r="C347" s="139"/>
      <c r="D347" s="139"/>
      <c r="E347" s="139"/>
      <c r="F347" s="137"/>
      <c r="G347" s="91"/>
      <c r="H347" s="72"/>
      <c r="I347" s="72"/>
      <c r="J347" s="72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>
      <c r="A348" s="137"/>
      <c r="B348" s="139"/>
      <c r="C348" s="139"/>
      <c r="D348" s="139"/>
      <c r="E348" s="139"/>
      <c r="F348" s="137"/>
      <c r="G348" s="91"/>
      <c r="H348" s="72"/>
      <c r="I348" s="72"/>
      <c r="J348" s="72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>
      <c r="A349" s="137"/>
      <c r="B349" s="139"/>
      <c r="C349" s="139"/>
      <c r="D349" s="139"/>
      <c r="E349" s="139"/>
      <c r="F349" s="137"/>
      <c r="G349" s="91"/>
      <c r="H349" s="72"/>
      <c r="I349" s="72"/>
      <c r="J349" s="72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>
      <c r="A350" s="137"/>
      <c r="B350" s="139"/>
      <c r="C350" s="139"/>
      <c r="D350" s="139"/>
      <c r="E350" s="139"/>
      <c r="F350" s="137"/>
      <c r="G350" s="91"/>
      <c r="H350" s="72"/>
      <c r="I350" s="72"/>
      <c r="J350" s="72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>
      <c r="A351" s="137"/>
      <c r="B351" s="139"/>
      <c r="C351" s="139"/>
      <c r="D351" s="139"/>
      <c r="E351" s="139"/>
      <c r="F351" s="137"/>
      <c r="G351" s="91"/>
      <c r="H351" s="72"/>
      <c r="I351" s="72"/>
      <c r="J351" s="72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>
      <c r="A352" s="137"/>
      <c r="B352" s="139"/>
      <c r="C352" s="139"/>
      <c r="D352" s="139"/>
      <c r="E352" s="139"/>
      <c r="F352" s="137"/>
      <c r="G352" s="91"/>
      <c r="H352" s="72"/>
      <c r="I352" s="72"/>
      <c r="J352" s="72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>
      <c r="A353" s="137"/>
      <c r="B353" s="139"/>
      <c r="C353" s="139"/>
      <c r="D353" s="139"/>
      <c r="E353" s="139"/>
      <c r="F353" s="137"/>
      <c r="G353" s="91"/>
      <c r="H353" s="72"/>
      <c r="I353" s="72"/>
      <c r="J353" s="72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>
      <c r="A354" s="137"/>
      <c r="B354" s="139"/>
      <c r="C354" s="139"/>
      <c r="D354" s="139"/>
      <c r="E354" s="139"/>
      <c r="F354" s="137"/>
      <c r="G354" s="91"/>
      <c r="H354" s="72"/>
      <c r="I354" s="72"/>
      <c r="J354" s="72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>
      <c r="A355" s="137"/>
      <c r="B355" s="139"/>
      <c r="C355" s="139"/>
      <c r="D355" s="139"/>
      <c r="E355" s="139"/>
      <c r="F355" s="137"/>
      <c r="G355" s="91"/>
      <c r="H355" s="72"/>
      <c r="I355" s="72"/>
      <c r="J355" s="72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>
      <c r="A356" s="137"/>
      <c r="B356" s="139"/>
      <c r="C356" s="139"/>
      <c r="D356" s="139"/>
      <c r="E356" s="139"/>
      <c r="F356" s="137"/>
      <c r="G356" s="91"/>
      <c r="H356" s="72"/>
      <c r="I356" s="72"/>
      <c r="J356" s="72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>
      <c r="A357" s="137"/>
      <c r="B357" s="139"/>
      <c r="C357" s="139"/>
      <c r="D357" s="139"/>
      <c r="E357" s="139"/>
      <c r="F357" s="137"/>
      <c r="G357" s="91"/>
      <c r="H357" s="72"/>
      <c r="I357" s="72"/>
      <c r="J357" s="72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>
      <c r="A358" s="137"/>
      <c r="B358" s="139"/>
      <c r="C358" s="139"/>
      <c r="D358" s="139"/>
      <c r="E358" s="139"/>
      <c r="F358" s="137"/>
      <c r="G358" s="91"/>
      <c r="H358" s="72"/>
      <c r="I358" s="72"/>
      <c r="J358" s="72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>
      <c r="A359" s="137"/>
      <c r="B359" s="139"/>
      <c r="C359" s="139"/>
      <c r="D359" s="139"/>
      <c r="E359" s="139"/>
      <c r="F359" s="137"/>
      <c r="G359" s="91"/>
      <c r="H359" s="72"/>
      <c r="I359" s="72"/>
      <c r="J359" s="72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>
      <c r="A360" s="137"/>
      <c r="B360" s="139"/>
      <c r="C360" s="139"/>
      <c r="D360" s="139"/>
      <c r="E360" s="139"/>
      <c r="F360" s="137"/>
      <c r="G360" s="91"/>
      <c r="H360" s="72"/>
      <c r="I360" s="72"/>
      <c r="J360" s="72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>
      <c r="A361" s="137"/>
      <c r="B361" s="139"/>
      <c r="C361" s="139"/>
      <c r="D361" s="139"/>
      <c r="E361" s="139"/>
      <c r="F361" s="137"/>
      <c r="G361" s="91"/>
      <c r="H361" s="72"/>
      <c r="I361" s="72"/>
      <c r="J361" s="72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>
      <c r="A362" s="137"/>
      <c r="B362" s="139"/>
      <c r="C362" s="139"/>
      <c r="D362" s="139"/>
      <c r="E362" s="139"/>
      <c r="F362" s="137"/>
      <c r="G362" s="91"/>
      <c r="H362" s="72"/>
      <c r="I362" s="72"/>
      <c r="J362" s="72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>
      <c r="A363" s="137"/>
      <c r="B363" s="139"/>
      <c r="C363" s="139"/>
      <c r="D363" s="139"/>
      <c r="E363" s="139"/>
      <c r="F363" s="137"/>
      <c r="G363" s="91"/>
      <c r="H363" s="72"/>
      <c r="I363" s="72"/>
      <c r="J363" s="72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>
      <c r="A364" s="137"/>
      <c r="B364" s="139"/>
      <c r="C364" s="139"/>
      <c r="D364" s="139"/>
      <c r="E364" s="139"/>
      <c r="F364" s="137"/>
      <c r="G364" s="91"/>
      <c r="H364" s="72"/>
      <c r="I364" s="72"/>
      <c r="J364" s="72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>
      <c r="A365" s="137"/>
      <c r="B365" s="139"/>
      <c r="C365" s="139"/>
      <c r="D365" s="139"/>
      <c r="E365" s="139"/>
      <c r="F365" s="137"/>
      <c r="G365" s="91"/>
      <c r="H365" s="72"/>
      <c r="I365" s="72"/>
      <c r="J365" s="72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>
      <c r="A366" s="137"/>
      <c r="B366" s="139"/>
      <c r="C366" s="139"/>
      <c r="D366" s="139"/>
      <c r="E366" s="139"/>
      <c r="F366" s="137"/>
      <c r="G366" s="91"/>
      <c r="H366" s="72"/>
      <c r="I366" s="72"/>
      <c r="J366" s="72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>
      <c r="A367" s="137"/>
      <c r="B367" s="139"/>
      <c r="C367" s="139"/>
      <c r="D367" s="139"/>
      <c r="E367" s="139"/>
      <c r="F367" s="137"/>
      <c r="G367" s="91"/>
      <c r="H367" s="72"/>
      <c r="I367" s="72"/>
      <c r="J367" s="72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>
      <c r="A368" s="137"/>
      <c r="B368" s="139"/>
      <c r="C368" s="139"/>
      <c r="D368" s="139"/>
      <c r="E368" s="139"/>
      <c r="F368" s="137"/>
      <c r="G368" s="91"/>
      <c r="H368" s="72"/>
      <c r="I368" s="72"/>
      <c r="J368" s="72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>
      <c r="A369" s="137"/>
      <c r="B369" s="139"/>
      <c r="C369" s="139"/>
      <c r="D369" s="139"/>
      <c r="E369" s="139"/>
      <c r="F369" s="137"/>
      <c r="G369" s="91"/>
      <c r="H369" s="72"/>
      <c r="I369" s="72"/>
      <c r="J369" s="72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>
      <c r="A370" s="137"/>
      <c r="B370" s="139"/>
      <c r="C370" s="139"/>
      <c r="D370" s="139"/>
      <c r="E370" s="139"/>
      <c r="F370" s="137"/>
      <c r="G370" s="91"/>
      <c r="H370" s="72"/>
      <c r="I370" s="72"/>
      <c r="J370" s="72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>
      <c r="A371" s="137"/>
      <c r="B371" s="139"/>
      <c r="C371" s="139"/>
      <c r="D371" s="139"/>
      <c r="E371" s="139"/>
      <c r="F371" s="137"/>
      <c r="G371" s="91"/>
      <c r="H371" s="72"/>
      <c r="I371" s="72"/>
      <c r="J371" s="72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>
      <c r="A372" s="137"/>
      <c r="B372" s="139"/>
      <c r="C372" s="139"/>
      <c r="D372" s="139"/>
      <c r="E372" s="139"/>
      <c r="F372" s="137"/>
      <c r="G372" s="91"/>
      <c r="H372" s="72"/>
      <c r="I372" s="72"/>
      <c r="J372" s="72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>
      <c r="A373" s="137"/>
      <c r="B373" s="139"/>
      <c r="C373" s="139"/>
      <c r="D373" s="139"/>
      <c r="E373" s="139"/>
      <c r="F373" s="137"/>
      <c r="G373" s="91"/>
      <c r="H373" s="72"/>
      <c r="I373" s="72"/>
      <c r="J373" s="72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>
      <c r="A374" s="137"/>
      <c r="B374" s="139"/>
      <c r="C374" s="139"/>
      <c r="D374" s="139"/>
      <c r="E374" s="139"/>
      <c r="F374" s="137"/>
      <c r="G374" s="91"/>
      <c r="H374" s="72"/>
      <c r="I374" s="72"/>
      <c r="J374" s="72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>
      <c r="A375" s="137"/>
      <c r="B375" s="139"/>
      <c r="C375" s="139"/>
      <c r="D375" s="139"/>
      <c r="E375" s="139"/>
      <c r="F375" s="137"/>
      <c r="G375" s="91"/>
      <c r="H375" s="72"/>
      <c r="I375" s="72"/>
      <c r="J375" s="72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>
      <c r="A376" s="137"/>
      <c r="B376" s="139"/>
      <c r="C376" s="139"/>
      <c r="D376" s="139"/>
      <c r="E376" s="139"/>
      <c r="F376" s="137"/>
      <c r="G376" s="91"/>
      <c r="H376" s="72"/>
      <c r="I376" s="72"/>
      <c r="J376" s="72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>
      <c r="A377" s="137"/>
      <c r="B377" s="139"/>
      <c r="C377" s="139"/>
      <c r="D377" s="139"/>
      <c r="E377" s="139"/>
      <c r="F377" s="137"/>
      <c r="G377" s="91"/>
      <c r="H377" s="72"/>
      <c r="I377" s="72"/>
      <c r="J377" s="72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>
      <c r="A378" s="137"/>
      <c r="B378" s="139"/>
      <c r="C378" s="139"/>
      <c r="D378" s="139"/>
      <c r="E378" s="139"/>
      <c r="F378" s="137"/>
      <c r="G378" s="91"/>
      <c r="H378" s="72"/>
      <c r="I378" s="72"/>
      <c r="J378" s="72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>
      <c r="A379" s="137"/>
      <c r="B379" s="139"/>
      <c r="C379" s="139"/>
      <c r="D379" s="139"/>
      <c r="E379" s="139"/>
      <c r="F379" s="137"/>
      <c r="G379" s="91"/>
      <c r="H379" s="72"/>
      <c r="I379" s="72"/>
      <c r="J379" s="72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>
      <c r="A380" s="137"/>
      <c r="B380" s="139"/>
      <c r="C380" s="139"/>
      <c r="D380" s="139"/>
      <c r="E380" s="139"/>
      <c r="F380" s="137"/>
      <c r="G380" s="91"/>
      <c r="H380" s="72"/>
      <c r="I380" s="72"/>
      <c r="J380" s="72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>
      <c r="A381" s="137"/>
      <c r="B381" s="139"/>
      <c r="C381" s="139"/>
      <c r="D381" s="139"/>
      <c r="E381" s="139"/>
      <c r="F381" s="137"/>
      <c r="G381" s="91"/>
      <c r="H381" s="72"/>
      <c r="I381" s="72"/>
      <c r="J381" s="72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>
      <c r="A382" s="137"/>
      <c r="B382" s="139"/>
      <c r="C382" s="139"/>
      <c r="D382" s="139"/>
      <c r="E382" s="139"/>
      <c r="F382" s="137"/>
      <c r="G382" s="91"/>
      <c r="H382" s="72"/>
      <c r="I382" s="72"/>
      <c r="J382" s="72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>
      <c r="A383" s="137"/>
      <c r="B383" s="139"/>
      <c r="C383" s="139"/>
      <c r="D383" s="139"/>
      <c r="E383" s="139"/>
      <c r="F383" s="137"/>
      <c r="G383" s="91"/>
      <c r="H383" s="72"/>
      <c r="I383" s="72"/>
      <c r="J383" s="72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>
      <c r="A384" s="137"/>
      <c r="B384" s="139"/>
      <c r="C384" s="139"/>
      <c r="D384" s="139"/>
      <c r="E384" s="139"/>
      <c r="F384" s="137"/>
      <c r="G384" s="91"/>
      <c r="H384" s="72"/>
      <c r="I384" s="72"/>
      <c r="J384" s="72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>
      <c r="A385" s="137"/>
      <c r="B385" s="139"/>
      <c r="C385" s="139"/>
      <c r="D385" s="139"/>
      <c r="E385" s="139"/>
      <c r="F385" s="137"/>
      <c r="G385" s="91"/>
      <c r="H385" s="72"/>
      <c r="I385" s="72"/>
      <c r="J385" s="72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>
      <c r="A386" s="137"/>
      <c r="B386" s="139"/>
      <c r="C386" s="139"/>
      <c r="D386" s="139"/>
      <c r="E386" s="139"/>
      <c r="F386" s="137"/>
      <c r="G386" s="91"/>
      <c r="H386" s="72"/>
      <c r="I386" s="72"/>
      <c r="J386" s="72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>
      <c r="A387" s="137"/>
      <c r="B387" s="139"/>
      <c r="C387" s="139"/>
      <c r="D387" s="139"/>
      <c r="E387" s="139"/>
      <c r="F387" s="137"/>
      <c r="G387" s="91"/>
      <c r="H387" s="72"/>
      <c r="I387" s="72"/>
      <c r="J387" s="72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>
      <c r="A388" s="137"/>
      <c r="B388" s="139"/>
      <c r="C388" s="139"/>
      <c r="D388" s="139"/>
      <c r="E388" s="139"/>
      <c r="F388" s="137"/>
      <c r="G388" s="91"/>
      <c r="H388" s="72"/>
      <c r="I388" s="72"/>
      <c r="J388" s="72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>
      <c r="A389" s="137"/>
      <c r="B389" s="139"/>
      <c r="C389" s="139"/>
      <c r="D389" s="139"/>
      <c r="E389" s="139"/>
      <c r="F389" s="137"/>
      <c r="G389" s="91"/>
      <c r="H389" s="72"/>
      <c r="I389" s="72"/>
      <c r="J389" s="72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>
      <c r="A390" s="137"/>
      <c r="B390" s="139"/>
      <c r="C390" s="139"/>
      <c r="D390" s="139"/>
      <c r="E390" s="139"/>
      <c r="F390" s="137"/>
      <c r="G390" s="91"/>
      <c r="H390" s="72"/>
      <c r="I390" s="72"/>
      <c r="J390" s="72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>
      <c r="A391" s="137"/>
      <c r="B391" s="139"/>
      <c r="C391" s="139"/>
      <c r="D391" s="139"/>
      <c r="E391" s="139"/>
      <c r="F391" s="137"/>
      <c r="G391" s="91"/>
      <c r="H391" s="72"/>
      <c r="I391" s="72"/>
      <c r="J391" s="72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>
      <c r="A392" s="137"/>
      <c r="B392" s="139"/>
      <c r="C392" s="139"/>
      <c r="D392" s="139"/>
      <c r="E392" s="139"/>
      <c r="F392" s="137"/>
      <c r="G392" s="91"/>
      <c r="H392" s="72"/>
      <c r="I392" s="72"/>
      <c r="J392" s="72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>
      <c r="A393" s="137"/>
      <c r="B393" s="139"/>
      <c r="C393" s="139"/>
      <c r="D393" s="139"/>
      <c r="E393" s="139"/>
      <c r="F393" s="137"/>
      <c r="G393" s="91"/>
      <c r="H393" s="72"/>
      <c r="I393" s="72"/>
      <c r="J393" s="72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>
      <c r="A394" s="137"/>
      <c r="B394" s="139"/>
      <c r="C394" s="139"/>
      <c r="D394" s="139"/>
      <c r="E394" s="139"/>
      <c r="F394" s="137"/>
      <c r="G394" s="91"/>
      <c r="H394" s="72"/>
      <c r="I394" s="72"/>
      <c r="J394" s="72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>
      <c r="A395" s="137"/>
      <c r="B395" s="139"/>
      <c r="C395" s="139"/>
      <c r="D395" s="139"/>
      <c r="E395" s="139"/>
      <c r="F395" s="137"/>
      <c r="G395" s="91"/>
      <c r="H395" s="72"/>
      <c r="I395" s="72"/>
      <c r="J395" s="72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>
      <c r="A396" s="137"/>
      <c r="B396" s="139"/>
      <c r="C396" s="139"/>
      <c r="D396" s="139"/>
      <c r="E396" s="139"/>
      <c r="F396" s="137"/>
      <c r="G396" s="91"/>
      <c r="H396" s="72"/>
      <c r="I396" s="72"/>
      <c r="J396" s="72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>
      <c r="A397" s="137"/>
      <c r="B397" s="139"/>
      <c r="C397" s="139"/>
      <c r="D397" s="139"/>
      <c r="E397" s="139"/>
      <c r="F397" s="137"/>
      <c r="G397" s="91"/>
      <c r="H397" s="72"/>
      <c r="I397" s="72"/>
      <c r="J397" s="72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>
      <c r="A398" s="137"/>
      <c r="B398" s="139"/>
      <c r="C398" s="139"/>
      <c r="D398" s="139"/>
      <c r="E398" s="139"/>
      <c r="F398" s="137"/>
      <c r="G398" s="91"/>
      <c r="H398" s="72"/>
      <c r="I398" s="72"/>
      <c r="J398" s="72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>
      <c r="A399" s="137"/>
      <c r="B399" s="139"/>
      <c r="C399" s="139"/>
      <c r="D399" s="139"/>
      <c r="E399" s="139"/>
      <c r="F399" s="137"/>
      <c r="G399" s="91"/>
      <c r="H399" s="72"/>
      <c r="I399" s="72"/>
      <c r="J399" s="72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>
      <c r="A400" s="137"/>
      <c r="B400" s="139"/>
      <c r="C400" s="139"/>
      <c r="D400" s="139"/>
      <c r="E400" s="139"/>
      <c r="F400" s="137"/>
      <c r="G400" s="91"/>
      <c r="H400" s="72"/>
      <c r="I400" s="72"/>
      <c r="J400" s="72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>
      <c r="A401" s="137"/>
      <c r="B401" s="139"/>
      <c r="C401" s="139"/>
      <c r="D401" s="139"/>
      <c r="E401" s="139"/>
      <c r="F401" s="137"/>
      <c r="G401" s="91"/>
      <c r="H401" s="72"/>
      <c r="I401" s="72"/>
      <c r="J401" s="72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>
      <c r="A402" s="137"/>
      <c r="B402" s="139"/>
      <c r="C402" s="139"/>
      <c r="D402" s="139"/>
      <c r="E402" s="139"/>
      <c r="F402" s="137"/>
      <c r="G402" s="91"/>
      <c r="H402" s="72"/>
      <c r="I402" s="72"/>
      <c r="J402" s="72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>
      <c r="A403" s="137"/>
      <c r="B403" s="139"/>
      <c r="C403" s="139"/>
      <c r="D403" s="139"/>
      <c r="E403" s="139"/>
      <c r="F403" s="137"/>
      <c r="G403" s="91"/>
      <c r="H403" s="72"/>
      <c r="I403" s="72"/>
      <c r="J403" s="72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>
      <c r="A404" s="137"/>
      <c r="B404" s="139"/>
      <c r="C404" s="139"/>
      <c r="D404" s="139"/>
      <c r="E404" s="139"/>
      <c r="F404" s="137"/>
      <c r="G404" s="91"/>
      <c r="H404" s="72"/>
      <c r="I404" s="72"/>
      <c r="J404" s="72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>
      <c r="A405" s="137"/>
      <c r="B405" s="139"/>
      <c r="C405" s="139"/>
      <c r="D405" s="139"/>
      <c r="E405" s="139"/>
      <c r="F405" s="137"/>
      <c r="G405" s="91"/>
      <c r="H405" s="72"/>
      <c r="I405" s="72"/>
      <c r="J405" s="72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>
      <c r="A406" s="137"/>
      <c r="B406" s="139"/>
      <c r="C406" s="139"/>
      <c r="D406" s="139"/>
      <c r="E406" s="139"/>
      <c r="F406" s="137"/>
      <c r="G406" s="91"/>
      <c r="H406" s="72"/>
      <c r="I406" s="72"/>
      <c r="J406" s="72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>
      <c r="A407" s="137"/>
      <c r="B407" s="139"/>
      <c r="C407" s="139"/>
      <c r="D407" s="139"/>
      <c r="E407" s="139"/>
      <c r="F407" s="137"/>
      <c r="G407" s="91"/>
      <c r="H407" s="72"/>
      <c r="I407" s="72"/>
      <c r="J407" s="72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>
      <c r="A408" s="137"/>
      <c r="B408" s="139"/>
      <c r="C408" s="139"/>
      <c r="D408" s="139"/>
      <c r="E408" s="139"/>
      <c r="F408" s="137"/>
      <c r="G408" s="91"/>
      <c r="H408" s="72"/>
      <c r="I408" s="72"/>
      <c r="J408" s="72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>
      <c r="A409" s="137"/>
      <c r="B409" s="139"/>
      <c r="C409" s="139"/>
      <c r="D409" s="139"/>
      <c r="E409" s="139"/>
      <c r="F409" s="137"/>
      <c r="G409" s="91"/>
      <c r="H409" s="72"/>
      <c r="I409" s="72"/>
      <c r="J409" s="72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>
      <c r="A410" s="137"/>
      <c r="B410" s="139"/>
      <c r="C410" s="139"/>
      <c r="D410" s="139"/>
      <c r="E410" s="139"/>
      <c r="F410" s="137"/>
      <c r="G410" s="91"/>
      <c r="H410" s="72"/>
      <c r="I410" s="72"/>
      <c r="J410" s="72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>
      <c r="A411" s="137"/>
      <c r="B411" s="139"/>
      <c r="C411" s="139"/>
      <c r="D411" s="139"/>
      <c r="E411" s="139"/>
      <c r="F411" s="137"/>
      <c r="G411" s="91"/>
      <c r="H411" s="72"/>
      <c r="I411" s="72"/>
      <c r="J411" s="72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>
      <c r="A412" s="137"/>
      <c r="B412" s="139"/>
      <c r="C412" s="139"/>
      <c r="D412" s="139"/>
      <c r="E412" s="139"/>
      <c r="F412" s="137"/>
      <c r="G412" s="91"/>
      <c r="H412" s="72"/>
      <c r="I412" s="72"/>
      <c r="J412" s="72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>
      <c r="A413" s="137"/>
      <c r="B413" s="139"/>
      <c r="C413" s="139"/>
      <c r="D413" s="139"/>
      <c r="E413" s="139"/>
      <c r="F413" s="137"/>
      <c r="G413" s="91"/>
      <c r="H413" s="72"/>
      <c r="I413" s="72"/>
      <c r="J413" s="72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>
      <c r="A414" s="137"/>
      <c r="B414" s="139"/>
      <c r="C414" s="139"/>
      <c r="D414" s="139"/>
      <c r="E414" s="139"/>
      <c r="F414" s="137"/>
      <c r="G414" s="91"/>
      <c r="H414" s="72"/>
      <c r="I414" s="72"/>
      <c r="J414" s="72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>
      <c r="A415" s="137"/>
      <c r="B415" s="139"/>
      <c r="C415" s="139"/>
      <c r="D415" s="139"/>
      <c r="E415" s="139"/>
      <c r="F415" s="137"/>
      <c r="G415" s="91"/>
      <c r="H415" s="72"/>
      <c r="I415" s="72"/>
      <c r="J415" s="72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>
      <c r="A416" s="137"/>
      <c r="B416" s="139"/>
      <c r="C416" s="139"/>
      <c r="D416" s="139"/>
      <c r="E416" s="139"/>
      <c r="F416" s="137"/>
      <c r="G416" s="91"/>
      <c r="H416" s="72"/>
      <c r="I416" s="72"/>
      <c r="J416" s="72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>
      <c r="A417" s="137"/>
      <c r="B417" s="139"/>
      <c r="C417" s="139"/>
      <c r="D417" s="139"/>
      <c r="E417" s="139"/>
      <c r="F417" s="137"/>
      <c r="G417" s="91"/>
      <c r="H417" s="72"/>
      <c r="I417" s="72"/>
      <c r="J417" s="72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>
      <c r="A418" s="137"/>
      <c r="B418" s="139"/>
      <c r="C418" s="139"/>
      <c r="D418" s="139"/>
      <c r="E418" s="139"/>
      <c r="F418" s="137"/>
      <c r="G418" s="91"/>
      <c r="H418" s="72"/>
      <c r="I418" s="72"/>
      <c r="J418" s="72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>
      <c r="A419" s="137"/>
      <c r="B419" s="139"/>
      <c r="C419" s="139"/>
      <c r="D419" s="139"/>
      <c r="E419" s="139"/>
      <c r="F419" s="137"/>
      <c r="G419" s="91"/>
      <c r="H419" s="72"/>
      <c r="I419" s="72"/>
      <c r="J419" s="72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>
      <c r="A420" s="137"/>
      <c r="B420" s="139"/>
      <c r="C420" s="139"/>
      <c r="D420" s="139"/>
      <c r="E420" s="139"/>
      <c r="F420" s="137"/>
      <c r="G420" s="91"/>
      <c r="H420" s="72"/>
      <c r="I420" s="72"/>
      <c r="J420" s="72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>
      <c r="A421" s="137"/>
      <c r="B421" s="139"/>
      <c r="C421" s="139"/>
      <c r="D421" s="139"/>
      <c r="E421" s="139"/>
      <c r="F421" s="137"/>
      <c r="G421" s="91"/>
      <c r="H421" s="72"/>
      <c r="I421" s="72"/>
      <c r="J421" s="72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>
      <c r="A422" s="137"/>
      <c r="B422" s="139"/>
      <c r="C422" s="139"/>
      <c r="D422" s="139"/>
      <c r="E422" s="139"/>
      <c r="F422" s="137"/>
      <c r="G422" s="91"/>
      <c r="H422" s="72"/>
      <c r="I422" s="72"/>
      <c r="J422" s="72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>
      <c r="A423" s="137"/>
      <c r="B423" s="139"/>
      <c r="C423" s="139"/>
      <c r="D423" s="139"/>
      <c r="E423" s="139"/>
      <c r="F423" s="137"/>
      <c r="G423" s="91"/>
      <c r="H423" s="72"/>
      <c r="I423" s="72"/>
      <c r="J423" s="72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>
      <c r="A424" s="137"/>
      <c r="B424" s="139"/>
      <c r="C424" s="139"/>
      <c r="D424" s="139"/>
      <c r="E424" s="139"/>
      <c r="F424" s="137"/>
      <c r="G424" s="91"/>
      <c r="H424" s="72"/>
      <c r="I424" s="72"/>
      <c r="J424" s="72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>
      <c r="A425" s="137"/>
      <c r="B425" s="139"/>
      <c r="C425" s="139"/>
      <c r="D425" s="139"/>
      <c r="E425" s="139"/>
      <c r="F425" s="137"/>
      <c r="G425" s="91"/>
      <c r="H425" s="72"/>
      <c r="I425" s="72"/>
      <c r="J425" s="72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>
      <c r="A426" s="137"/>
      <c r="B426" s="139"/>
      <c r="C426" s="139"/>
      <c r="D426" s="139"/>
      <c r="E426" s="139"/>
      <c r="F426" s="137"/>
      <c r="G426" s="91"/>
      <c r="H426" s="72"/>
      <c r="I426" s="72"/>
      <c r="J426" s="72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>
      <c r="A427" s="137"/>
      <c r="B427" s="139"/>
      <c r="C427" s="139"/>
      <c r="D427" s="139"/>
      <c r="E427" s="139"/>
      <c r="F427" s="137"/>
      <c r="G427" s="91"/>
      <c r="H427" s="72"/>
      <c r="I427" s="72"/>
      <c r="J427" s="72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>
      <c r="A428" s="137"/>
      <c r="B428" s="139"/>
      <c r="C428" s="139"/>
      <c r="D428" s="139"/>
      <c r="E428" s="139"/>
      <c r="F428" s="137"/>
      <c r="G428" s="91"/>
      <c r="H428" s="72"/>
      <c r="I428" s="72"/>
      <c r="J428" s="72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>
      <c r="A429" s="137"/>
      <c r="B429" s="139"/>
      <c r="C429" s="139"/>
      <c r="D429" s="139"/>
      <c r="E429" s="139"/>
      <c r="F429" s="137"/>
      <c r="G429" s="91"/>
      <c r="H429" s="72"/>
      <c r="I429" s="72"/>
      <c r="J429" s="72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>
      <c r="A430" s="137"/>
      <c r="B430" s="139"/>
      <c r="C430" s="139"/>
      <c r="D430" s="139"/>
      <c r="E430" s="139"/>
      <c r="F430" s="137"/>
      <c r="G430" s="91"/>
      <c r="H430" s="72"/>
      <c r="I430" s="72"/>
      <c r="J430" s="72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>
      <c r="A431" s="137"/>
      <c r="B431" s="139"/>
      <c r="C431" s="139"/>
      <c r="D431" s="139"/>
      <c r="E431" s="139"/>
      <c r="F431" s="137"/>
      <c r="G431" s="91"/>
      <c r="H431" s="72"/>
      <c r="I431" s="72"/>
      <c r="J431" s="72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>
      <c r="A432" s="137"/>
      <c r="B432" s="139"/>
      <c r="C432" s="139"/>
      <c r="D432" s="139"/>
      <c r="E432" s="139"/>
      <c r="F432" s="137"/>
      <c r="G432" s="91"/>
      <c r="H432" s="72"/>
      <c r="I432" s="72"/>
      <c r="J432" s="72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>
      <c r="A433" s="137"/>
      <c r="B433" s="139"/>
      <c r="C433" s="139"/>
      <c r="D433" s="139"/>
      <c r="E433" s="139"/>
      <c r="F433" s="137"/>
      <c r="G433" s="91"/>
      <c r="H433" s="72"/>
      <c r="I433" s="72"/>
      <c r="J433" s="72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>
      <c r="A434" s="137"/>
      <c r="B434" s="139"/>
      <c r="C434" s="139"/>
      <c r="D434" s="139"/>
      <c r="E434" s="139"/>
      <c r="F434" s="137"/>
      <c r="G434" s="91"/>
      <c r="H434" s="72"/>
      <c r="I434" s="72"/>
      <c r="J434" s="72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>
      <c r="A435" s="137"/>
      <c r="B435" s="139"/>
      <c r="C435" s="139"/>
      <c r="D435" s="139"/>
      <c r="E435" s="139"/>
      <c r="F435" s="137"/>
      <c r="G435" s="91"/>
      <c r="H435" s="72"/>
      <c r="I435" s="72"/>
      <c r="J435" s="72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>
      <c r="A436" s="137"/>
      <c r="B436" s="139"/>
      <c r="C436" s="139"/>
      <c r="D436" s="139"/>
      <c r="E436" s="139"/>
      <c r="F436" s="137"/>
      <c r="G436" s="91"/>
      <c r="H436" s="72"/>
      <c r="I436" s="72"/>
      <c r="J436" s="72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>
      <c r="A437" s="137"/>
      <c r="B437" s="139"/>
      <c r="C437" s="139"/>
      <c r="D437" s="139"/>
      <c r="E437" s="139"/>
      <c r="F437" s="137"/>
      <c r="G437" s="91"/>
      <c r="H437" s="72"/>
      <c r="I437" s="72"/>
      <c r="J437" s="72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>
      <c r="A438" s="137"/>
      <c r="B438" s="139"/>
      <c r="C438" s="139"/>
      <c r="D438" s="139"/>
      <c r="E438" s="139"/>
      <c r="F438" s="137"/>
      <c r="G438" s="91"/>
      <c r="H438" s="72"/>
      <c r="I438" s="72"/>
      <c r="J438" s="72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>
      <c r="A439" s="137"/>
      <c r="B439" s="139"/>
      <c r="C439" s="139"/>
      <c r="D439" s="139"/>
      <c r="E439" s="139"/>
      <c r="F439" s="137"/>
      <c r="G439" s="91"/>
      <c r="H439" s="72"/>
      <c r="I439" s="72"/>
      <c r="J439" s="72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>
      <c r="A440" s="137"/>
      <c r="B440" s="139"/>
      <c r="C440" s="139"/>
      <c r="D440" s="139"/>
      <c r="E440" s="139"/>
      <c r="F440" s="137"/>
      <c r="G440" s="91"/>
      <c r="H440" s="72"/>
      <c r="I440" s="72"/>
      <c r="J440" s="72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>
      <c r="A441" s="137"/>
      <c r="B441" s="139"/>
      <c r="C441" s="139"/>
      <c r="D441" s="139"/>
      <c r="E441" s="139"/>
      <c r="F441" s="137"/>
      <c r="G441" s="91"/>
      <c r="H441" s="72"/>
      <c r="I441" s="72"/>
      <c r="J441" s="72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>
      <c r="A442" s="137"/>
      <c r="B442" s="139"/>
      <c r="C442" s="139"/>
      <c r="D442" s="139"/>
      <c r="E442" s="139"/>
      <c r="F442" s="137"/>
      <c r="G442" s="91"/>
      <c r="H442" s="72"/>
      <c r="I442" s="72"/>
      <c r="J442" s="72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>
      <c r="A443" s="137"/>
      <c r="B443" s="139"/>
      <c r="C443" s="139"/>
      <c r="D443" s="139"/>
      <c r="E443" s="139"/>
      <c r="F443" s="137"/>
      <c r="G443" s="91"/>
      <c r="H443" s="72"/>
      <c r="I443" s="72"/>
      <c r="J443" s="72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>
      <c r="A444" s="137"/>
      <c r="B444" s="139"/>
      <c r="C444" s="139"/>
      <c r="D444" s="139"/>
      <c r="E444" s="139"/>
      <c r="F444" s="137"/>
      <c r="G444" s="91"/>
      <c r="H444" s="72"/>
      <c r="I444" s="72"/>
      <c r="J444" s="72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>
      <c r="A445" s="137"/>
      <c r="B445" s="139"/>
      <c r="C445" s="139"/>
      <c r="D445" s="139"/>
      <c r="E445" s="139"/>
      <c r="F445" s="137"/>
      <c r="G445" s="91"/>
      <c r="H445" s="72"/>
      <c r="I445" s="72"/>
      <c r="J445" s="72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>
      <c r="A446" s="137"/>
      <c r="B446" s="139"/>
      <c r="C446" s="139"/>
      <c r="D446" s="139"/>
      <c r="E446" s="139"/>
      <c r="F446" s="137"/>
      <c r="G446" s="91"/>
      <c r="H446" s="72"/>
      <c r="I446" s="72"/>
      <c r="J446" s="72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>
      <c r="A447" s="137"/>
      <c r="B447" s="139"/>
      <c r="C447" s="139"/>
      <c r="D447" s="139"/>
      <c r="E447" s="139"/>
      <c r="F447" s="137"/>
      <c r="G447" s="91"/>
      <c r="H447" s="72"/>
      <c r="I447" s="72"/>
      <c r="J447" s="72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>
      <c r="A448" s="137"/>
      <c r="B448" s="139"/>
      <c r="C448" s="139"/>
      <c r="D448" s="139"/>
      <c r="E448" s="139"/>
      <c r="F448" s="137"/>
      <c r="G448" s="91"/>
      <c r="H448" s="72"/>
      <c r="I448" s="72"/>
      <c r="J448" s="72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>
      <c r="A449" s="137"/>
      <c r="B449" s="139"/>
      <c r="C449" s="139"/>
      <c r="D449" s="139"/>
      <c r="E449" s="139"/>
      <c r="F449" s="137"/>
      <c r="G449" s="91"/>
      <c r="H449" s="72"/>
      <c r="I449" s="72"/>
      <c r="J449" s="72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>
      <c r="A450" s="137"/>
      <c r="B450" s="139"/>
      <c r="C450" s="139"/>
      <c r="D450" s="139"/>
      <c r="E450" s="139"/>
      <c r="F450" s="137"/>
      <c r="G450" s="91"/>
      <c r="H450" s="72"/>
      <c r="I450" s="72"/>
      <c r="J450" s="72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>
      <c r="A451" s="137"/>
      <c r="B451" s="139"/>
      <c r="C451" s="139"/>
      <c r="D451" s="139"/>
      <c r="E451" s="139"/>
      <c r="F451" s="137"/>
      <c r="G451" s="91"/>
      <c r="H451" s="72"/>
      <c r="I451" s="72"/>
      <c r="J451" s="72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>
      <c r="A452" s="137"/>
      <c r="B452" s="139"/>
      <c r="C452" s="139"/>
      <c r="D452" s="139"/>
      <c r="E452" s="139"/>
      <c r="F452" s="137"/>
      <c r="G452" s="91"/>
      <c r="H452" s="72"/>
      <c r="I452" s="72"/>
      <c r="J452" s="72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>
      <c r="A453" s="137"/>
      <c r="B453" s="139"/>
      <c r="C453" s="139"/>
      <c r="D453" s="139"/>
      <c r="E453" s="139"/>
      <c r="F453" s="137"/>
      <c r="G453" s="91"/>
      <c r="H453" s="72"/>
      <c r="I453" s="72"/>
      <c r="J453" s="72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>
      <c r="A454" s="137"/>
      <c r="B454" s="139"/>
      <c r="C454" s="139"/>
      <c r="D454" s="139"/>
      <c r="E454" s="139"/>
      <c r="F454" s="137"/>
      <c r="G454" s="91"/>
      <c r="H454" s="72"/>
      <c r="I454" s="72"/>
      <c r="J454" s="72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>
      <c r="A455" s="137"/>
      <c r="B455" s="139"/>
      <c r="C455" s="139"/>
      <c r="D455" s="139"/>
      <c r="E455" s="139"/>
      <c r="F455" s="137"/>
      <c r="G455" s="91"/>
      <c r="H455" s="72"/>
      <c r="I455" s="72"/>
      <c r="J455" s="72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>
      <c r="A456" s="137"/>
      <c r="B456" s="139"/>
      <c r="C456" s="139"/>
      <c r="D456" s="139"/>
      <c r="E456" s="139"/>
      <c r="F456" s="137"/>
      <c r="G456" s="91"/>
      <c r="H456" s="72"/>
      <c r="I456" s="72"/>
      <c r="J456" s="72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>
      <c r="A457" s="137"/>
      <c r="B457" s="139"/>
      <c r="C457" s="139"/>
      <c r="D457" s="139"/>
      <c r="E457" s="139"/>
      <c r="F457" s="137"/>
      <c r="G457" s="91"/>
      <c r="H457" s="72"/>
      <c r="I457" s="72"/>
      <c r="J457" s="72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>
      <c r="A458" s="137"/>
      <c r="B458" s="139"/>
      <c r="C458" s="139"/>
      <c r="D458" s="139"/>
      <c r="E458" s="139"/>
      <c r="F458" s="137"/>
      <c r="G458" s="91"/>
      <c r="H458" s="72"/>
      <c r="I458" s="72"/>
      <c r="J458" s="72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>
      <c r="A459" s="137"/>
      <c r="B459" s="139"/>
      <c r="C459" s="139"/>
      <c r="D459" s="139"/>
      <c r="E459" s="139"/>
      <c r="F459" s="137"/>
      <c r="G459" s="91"/>
      <c r="H459" s="72"/>
      <c r="I459" s="72"/>
      <c r="J459" s="72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>
      <c r="A460" s="137"/>
      <c r="B460" s="139"/>
      <c r="C460" s="139"/>
      <c r="D460" s="139"/>
      <c r="E460" s="139"/>
      <c r="F460" s="137"/>
      <c r="G460" s="91"/>
      <c r="H460" s="72"/>
      <c r="I460" s="72"/>
      <c r="J460" s="72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>
      <c r="A461" s="137"/>
      <c r="B461" s="139"/>
      <c r="C461" s="139"/>
      <c r="D461" s="139"/>
      <c r="E461" s="139"/>
      <c r="F461" s="137"/>
      <c r="G461" s="91"/>
      <c r="H461" s="72"/>
      <c r="I461" s="72"/>
      <c r="J461" s="72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>
      <c r="A462" s="137"/>
      <c r="B462" s="139"/>
      <c r="C462" s="139"/>
      <c r="D462" s="139"/>
      <c r="E462" s="139"/>
      <c r="F462" s="137"/>
      <c r="G462" s="91"/>
      <c r="H462" s="72"/>
      <c r="I462" s="72"/>
      <c r="J462" s="72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>
      <c r="A463" s="137"/>
      <c r="B463" s="139"/>
      <c r="C463" s="139"/>
      <c r="D463" s="139"/>
      <c r="E463" s="139"/>
      <c r="F463" s="137"/>
      <c r="G463" s="91"/>
      <c r="H463" s="72"/>
      <c r="I463" s="72"/>
      <c r="J463" s="72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>
      <c r="A464" s="137"/>
      <c r="B464" s="139"/>
      <c r="C464" s="139"/>
      <c r="D464" s="139"/>
      <c r="E464" s="139"/>
      <c r="F464" s="137"/>
      <c r="G464" s="91"/>
      <c r="H464" s="72"/>
      <c r="I464" s="72"/>
      <c r="J464" s="72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>
      <c r="A465" s="137"/>
      <c r="B465" s="139"/>
      <c r="C465" s="139"/>
      <c r="D465" s="139"/>
      <c r="E465" s="139"/>
      <c r="F465" s="137"/>
      <c r="G465" s="91"/>
      <c r="H465" s="72"/>
      <c r="I465" s="72"/>
      <c r="J465" s="72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>
      <c r="A466" s="137"/>
      <c r="B466" s="139"/>
      <c r="C466" s="139"/>
      <c r="D466" s="139"/>
      <c r="E466" s="139"/>
      <c r="F466" s="137"/>
      <c r="G466" s="91"/>
      <c r="H466" s="72"/>
      <c r="I466" s="72"/>
      <c r="J466" s="72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>
      <c r="A467" s="137"/>
      <c r="B467" s="139"/>
      <c r="C467" s="139"/>
      <c r="D467" s="139"/>
      <c r="E467" s="139"/>
      <c r="F467" s="137"/>
      <c r="G467" s="91"/>
      <c r="H467" s="72"/>
      <c r="I467" s="72"/>
      <c r="J467" s="72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>
      <c r="A468" s="137"/>
      <c r="B468" s="139"/>
      <c r="C468" s="139"/>
      <c r="D468" s="139"/>
      <c r="E468" s="139"/>
      <c r="F468" s="137"/>
      <c r="G468" s="91"/>
      <c r="H468" s="72"/>
      <c r="I468" s="72"/>
      <c r="J468" s="72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>
      <c r="A469" s="137"/>
      <c r="B469" s="139"/>
      <c r="C469" s="139"/>
      <c r="D469" s="139"/>
      <c r="E469" s="139"/>
      <c r="F469" s="137"/>
      <c r="G469" s="91"/>
      <c r="H469" s="72"/>
      <c r="I469" s="72"/>
      <c r="J469" s="72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>
      <c r="A470" s="137"/>
      <c r="B470" s="139"/>
      <c r="C470" s="139"/>
      <c r="D470" s="139"/>
      <c r="E470" s="139"/>
      <c r="F470" s="137"/>
      <c r="G470" s="91"/>
      <c r="H470" s="72"/>
      <c r="I470" s="72"/>
      <c r="J470" s="72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>
      <c r="A471" s="137"/>
      <c r="B471" s="139"/>
      <c r="C471" s="139"/>
      <c r="D471" s="139"/>
      <c r="E471" s="139"/>
      <c r="F471" s="137"/>
      <c r="G471" s="91"/>
      <c r="H471" s="72"/>
      <c r="I471" s="72"/>
      <c r="J471" s="72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>
      <c r="A472" s="137"/>
      <c r="B472" s="139"/>
      <c r="C472" s="139"/>
      <c r="D472" s="139"/>
      <c r="E472" s="139"/>
      <c r="F472" s="137"/>
      <c r="G472" s="91"/>
      <c r="H472" s="72"/>
      <c r="I472" s="72"/>
      <c r="J472" s="72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>
      <c r="A473" s="137"/>
      <c r="B473" s="139"/>
      <c r="C473" s="139"/>
      <c r="D473" s="139"/>
      <c r="E473" s="139"/>
      <c r="F473" s="137"/>
      <c r="G473" s="91"/>
      <c r="H473" s="72"/>
      <c r="I473" s="72"/>
      <c r="J473" s="72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>
      <c r="A474" s="137"/>
      <c r="B474" s="139"/>
      <c r="C474" s="139"/>
      <c r="D474" s="139"/>
      <c r="E474" s="139"/>
      <c r="F474" s="137"/>
      <c r="G474" s="91"/>
      <c r="H474" s="72"/>
      <c r="I474" s="72"/>
      <c r="J474" s="72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>
      <c r="A475" s="137"/>
      <c r="B475" s="139"/>
      <c r="C475" s="139"/>
      <c r="D475" s="139"/>
      <c r="E475" s="139"/>
      <c r="F475" s="137"/>
      <c r="G475" s="91"/>
      <c r="H475" s="72"/>
      <c r="I475" s="72"/>
      <c r="J475" s="72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>
      <c r="A476" s="137"/>
      <c r="B476" s="139"/>
      <c r="C476" s="139"/>
      <c r="D476" s="139"/>
      <c r="E476" s="139"/>
      <c r="F476" s="137"/>
      <c r="G476" s="91"/>
      <c r="H476" s="72"/>
      <c r="I476" s="72"/>
      <c r="J476" s="72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>
      <c r="A477" s="137"/>
      <c r="B477" s="139"/>
      <c r="C477" s="139"/>
      <c r="D477" s="139"/>
      <c r="E477" s="139"/>
      <c r="F477" s="137"/>
      <c r="G477" s="91"/>
      <c r="H477" s="72"/>
      <c r="I477" s="72"/>
      <c r="J477" s="72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>
      <c r="A478" s="137"/>
      <c r="B478" s="139"/>
      <c r="C478" s="139"/>
      <c r="D478" s="139"/>
      <c r="E478" s="139"/>
      <c r="F478" s="137"/>
      <c r="G478" s="91"/>
      <c r="H478" s="72"/>
      <c r="I478" s="72"/>
      <c r="J478" s="72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>
      <c r="A479" s="137"/>
      <c r="B479" s="139"/>
      <c r="C479" s="139"/>
      <c r="D479" s="139"/>
      <c r="E479" s="139"/>
      <c r="F479" s="137"/>
      <c r="G479" s="91"/>
      <c r="H479" s="72"/>
      <c r="I479" s="72"/>
      <c r="J479" s="72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>
      <c r="A480" s="137"/>
      <c r="B480" s="139"/>
      <c r="C480" s="139"/>
      <c r="D480" s="139"/>
      <c r="E480" s="139"/>
      <c r="F480" s="137"/>
      <c r="G480" s="91"/>
      <c r="H480" s="72"/>
      <c r="I480" s="72"/>
      <c r="J480" s="72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>
      <c r="A481" s="137"/>
      <c r="B481" s="139"/>
      <c r="C481" s="139"/>
      <c r="D481" s="139"/>
      <c r="E481" s="139"/>
      <c r="F481" s="137"/>
      <c r="G481" s="91"/>
      <c r="H481" s="72"/>
      <c r="I481" s="72"/>
      <c r="J481" s="72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>
      <c r="A482" s="137"/>
      <c r="B482" s="139"/>
      <c r="C482" s="139"/>
      <c r="D482" s="139"/>
      <c r="E482" s="139"/>
      <c r="F482" s="137"/>
      <c r="G482" s="91"/>
      <c r="H482" s="72"/>
      <c r="I482" s="72"/>
      <c r="J482" s="72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>
      <c r="A483" s="137"/>
      <c r="B483" s="139"/>
      <c r="C483" s="139"/>
      <c r="D483" s="139"/>
      <c r="E483" s="139"/>
      <c r="F483" s="137"/>
      <c r="G483" s="91"/>
      <c r="H483" s="72"/>
      <c r="I483" s="72"/>
      <c r="J483" s="72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>
      <c r="A484" s="137"/>
      <c r="B484" s="139"/>
      <c r="C484" s="139"/>
      <c r="D484" s="139"/>
      <c r="E484" s="139"/>
      <c r="F484" s="137"/>
      <c r="G484" s="91"/>
      <c r="H484" s="72"/>
      <c r="I484" s="72"/>
      <c r="J484" s="72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>
      <c r="A485" s="137"/>
      <c r="B485" s="139"/>
      <c r="C485" s="139"/>
      <c r="D485" s="139"/>
      <c r="E485" s="139"/>
      <c r="F485" s="137"/>
      <c r="G485" s="91"/>
      <c r="H485" s="72"/>
      <c r="I485" s="72"/>
      <c r="J485" s="72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>
      <c r="A486" s="137"/>
      <c r="B486" s="139"/>
      <c r="C486" s="139"/>
      <c r="D486" s="139"/>
      <c r="E486" s="139"/>
      <c r="F486" s="137"/>
      <c r="G486" s="91"/>
      <c r="H486" s="72"/>
      <c r="I486" s="72"/>
      <c r="J486" s="72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>
      <c r="A487" s="137"/>
      <c r="B487" s="139"/>
      <c r="C487" s="139"/>
      <c r="D487" s="139"/>
      <c r="E487" s="139"/>
      <c r="F487" s="137"/>
      <c r="G487" s="91"/>
      <c r="H487" s="72"/>
      <c r="I487" s="72"/>
      <c r="J487" s="72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>
      <c r="A488" s="137"/>
      <c r="B488" s="139"/>
      <c r="C488" s="139"/>
      <c r="D488" s="139"/>
      <c r="E488" s="139"/>
      <c r="F488" s="137"/>
      <c r="G488" s="91"/>
      <c r="H488" s="72"/>
      <c r="I488" s="72"/>
      <c r="J488" s="72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>
      <c r="A489" s="137"/>
      <c r="B489" s="139"/>
      <c r="C489" s="139"/>
      <c r="D489" s="139"/>
      <c r="E489" s="139"/>
      <c r="F489" s="137"/>
      <c r="G489" s="91"/>
      <c r="H489" s="72"/>
      <c r="I489" s="72"/>
      <c r="J489" s="72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>
      <c r="A490" s="137"/>
      <c r="B490" s="139"/>
      <c r="C490" s="139"/>
      <c r="D490" s="139"/>
      <c r="E490" s="139"/>
      <c r="F490" s="137"/>
      <c r="G490" s="91"/>
      <c r="H490" s="72"/>
      <c r="I490" s="72"/>
      <c r="J490" s="72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>
      <c r="A491" s="137"/>
      <c r="B491" s="139"/>
      <c r="C491" s="139"/>
      <c r="D491" s="139"/>
      <c r="E491" s="139"/>
      <c r="F491" s="137"/>
      <c r="G491" s="91"/>
      <c r="H491" s="72"/>
      <c r="I491" s="72"/>
      <c r="J491" s="72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>
      <c r="A492" s="137"/>
      <c r="B492" s="139"/>
      <c r="C492" s="139"/>
      <c r="D492" s="139"/>
      <c r="E492" s="139"/>
      <c r="F492" s="137"/>
      <c r="G492" s="91"/>
      <c r="H492" s="72"/>
      <c r="I492" s="72"/>
      <c r="J492" s="72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>
      <c r="A493" s="137"/>
      <c r="B493" s="139"/>
      <c r="C493" s="139"/>
      <c r="D493" s="139"/>
      <c r="E493" s="139"/>
      <c r="F493" s="137"/>
      <c r="G493" s="91"/>
      <c r="H493" s="72"/>
      <c r="I493" s="72"/>
      <c r="J493" s="72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>
      <c r="A494" s="137"/>
      <c r="B494" s="139"/>
      <c r="C494" s="139"/>
      <c r="D494" s="139"/>
      <c r="E494" s="139"/>
      <c r="F494" s="137"/>
      <c r="G494" s="91"/>
      <c r="H494" s="72"/>
      <c r="I494" s="72"/>
      <c r="J494" s="72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>
      <c r="A495" s="137"/>
      <c r="B495" s="139"/>
      <c r="C495" s="139"/>
      <c r="D495" s="139"/>
      <c r="E495" s="139"/>
      <c r="F495" s="137"/>
      <c r="G495" s="91"/>
      <c r="H495" s="72"/>
      <c r="I495" s="72"/>
      <c r="J495" s="72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>
      <c r="A496" s="137"/>
      <c r="B496" s="139"/>
      <c r="C496" s="139"/>
      <c r="D496" s="139"/>
      <c r="E496" s="139"/>
      <c r="F496" s="137"/>
      <c r="G496" s="91"/>
      <c r="H496" s="72"/>
      <c r="I496" s="72"/>
      <c r="J496" s="72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>
      <c r="A497" s="137"/>
      <c r="B497" s="139"/>
      <c r="C497" s="139"/>
      <c r="D497" s="139"/>
      <c r="E497" s="139"/>
      <c r="F497" s="137"/>
      <c r="G497" s="91"/>
      <c r="H497" s="72"/>
      <c r="I497" s="72"/>
      <c r="J497" s="72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>
      <c r="A498" s="137"/>
      <c r="B498" s="139"/>
      <c r="C498" s="139"/>
      <c r="D498" s="139"/>
      <c r="E498" s="139"/>
      <c r="F498" s="137"/>
      <c r="G498" s="91"/>
      <c r="H498" s="72"/>
      <c r="I498" s="72"/>
      <c r="J498" s="72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>
      <c r="A499" s="137"/>
      <c r="B499" s="139"/>
      <c r="C499" s="139"/>
      <c r="D499" s="139"/>
      <c r="E499" s="139"/>
      <c r="F499" s="137"/>
      <c r="G499" s="91"/>
      <c r="H499" s="72"/>
      <c r="I499" s="72"/>
      <c r="J499" s="72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>
      <c r="A500" s="137"/>
      <c r="B500" s="139"/>
      <c r="C500" s="139"/>
      <c r="D500" s="139"/>
      <c r="E500" s="139"/>
      <c r="F500" s="137"/>
      <c r="G500" s="91"/>
      <c r="H500" s="72"/>
      <c r="I500" s="72"/>
      <c r="J500" s="72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>
      <c r="A501" s="137"/>
      <c r="B501" s="139"/>
      <c r="C501" s="139"/>
      <c r="D501" s="139"/>
      <c r="E501" s="139"/>
      <c r="F501" s="137"/>
      <c r="G501" s="91"/>
      <c r="H501" s="72"/>
      <c r="I501" s="72"/>
      <c r="J501" s="72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>
      <c r="A502" s="137"/>
      <c r="B502" s="139"/>
      <c r="C502" s="139"/>
      <c r="D502" s="139"/>
      <c r="E502" s="139"/>
      <c r="F502" s="137"/>
      <c r="G502" s="91"/>
      <c r="H502" s="72"/>
      <c r="I502" s="72"/>
      <c r="J502" s="72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>
      <c r="A503" s="137"/>
      <c r="B503" s="139"/>
      <c r="C503" s="139"/>
      <c r="D503" s="139"/>
      <c r="E503" s="139"/>
      <c r="F503" s="137"/>
      <c r="G503" s="91"/>
      <c r="H503" s="72"/>
      <c r="I503" s="72"/>
      <c r="J503" s="72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>
      <c r="A504" s="137"/>
      <c r="B504" s="139"/>
      <c r="C504" s="139"/>
      <c r="D504" s="139"/>
      <c r="E504" s="139"/>
      <c r="F504" s="137"/>
      <c r="G504" s="91"/>
      <c r="H504" s="72"/>
      <c r="I504" s="72"/>
      <c r="J504" s="72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>
      <c r="A505" s="137"/>
      <c r="B505" s="139"/>
      <c r="C505" s="139"/>
      <c r="D505" s="139"/>
      <c r="E505" s="139"/>
      <c r="F505" s="137"/>
      <c r="G505" s="91"/>
      <c r="H505" s="72"/>
      <c r="I505" s="72"/>
      <c r="J505" s="72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>
      <c r="A506" s="137"/>
      <c r="B506" s="139"/>
      <c r="C506" s="139"/>
      <c r="D506" s="139"/>
      <c r="E506" s="139"/>
      <c r="F506" s="137"/>
      <c r="G506" s="91"/>
      <c r="H506" s="72"/>
      <c r="I506" s="72"/>
      <c r="J506" s="72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>
      <c r="A507" s="137"/>
      <c r="B507" s="139"/>
      <c r="C507" s="139"/>
      <c r="D507" s="139"/>
      <c r="E507" s="139"/>
      <c r="F507" s="137"/>
      <c r="G507" s="91"/>
      <c r="H507" s="72"/>
      <c r="I507" s="72"/>
      <c r="J507" s="72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>
      <c r="A508" s="137"/>
      <c r="B508" s="139"/>
      <c r="C508" s="139"/>
      <c r="D508" s="139"/>
      <c r="E508" s="139"/>
      <c r="F508" s="137"/>
      <c r="G508" s="91"/>
      <c r="H508" s="72"/>
      <c r="I508" s="72"/>
      <c r="J508" s="72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>
      <c r="A509" s="137"/>
      <c r="B509" s="139"/>
      <c r="C509" s="139"/>
      <c r="D509" s="139"/>
      <c r="E509" s="139"/>
      <c r="F509" s="137"/>
      <c r="G509" s="91"/>
      <c r="H509" s="72"/>
      <c r="I509" s="72"/>
      <c r="J509" s="72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>
      <c r="A510" s="137"/>
      <c r="B510" s="139"/>
      <c r="C510" s="139"/>
      <c r="D510" s="139"/>
      <c r="E510" s="139"/>
      <c r="F510" s="137"/>
      <c r="G510" s="91"/>
      <c r="H510" s="72"/>
      <c r="I510" s="72"/>
      <c r="J510" s="72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>
      <c r="A511" s="137"/>
      <c r="B511" s="139"/>
      <c r="C511" s="139"/>
      <c r="D511" s="139"/>
      <c r="E511" s="139"/>
      <c r="F511" s="137"/>
      <c r="G511" s="91"/>
      <c r="H511" s="72"/>
      <c r="I511" s="72"/>
      <c r="J511" s="72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>
      <c r="A512" s="137"/>
      <c r="B512" s="139"/>
      <c r="C512" s="139"/>
      <c r="D512" s="139"/>
      <c r="E512" s="139"/>
      <c r="F512" s="137"/>
      <c r="G512" s="91"/>
      <c r="H512" s="72"/>
      <c r="I512" s="72"/>
      <c r="J512" s="72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>
      <c r="A513" s="137"/>
      <c r="B513" s="139"/>
      <c r="C513" s="139"/>
      <c r="D513" s="139"/>
      <c r="E513" s="139"/>
      <c r="F513" s="137"/>
      <c r="G513" s="91"/>
      <c r="H513" s="72"/>
      <c r="I513" s="72"/>
      <c r="J513" s="72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>
      <c r="A514" s="137"/>
      <c r="B514" s="139"/>
      <c r="C514" s="139"/>
      <c r="D514" s="139"/>
      <c r="E514" s="139"/>
      <c r="F514" s="137"/>
      <c r="G514" s="91"/>
      <c r="H514" s="72"/>
      <c r="I514" s="72"/>
      <c r="J514" s="72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>
      <c r="A515" s="137"/>
      <c r="B515" s="139"/>
      <c r="C515" s="139"/>
      <c r="D515" s="139"/>
      <c r="E515" s="139"/>
      <c r="F515" s="137"/>
      <c r="G515" s="91"/>
      <c r="H515" s="72"/>
      <c r="I515" s="72"/>
      <c r="J515" s="72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>
      <c r="A516" s="137"/>
      <c r="B516" s="139"/>
      <c r="C516" s="139"/>
      <c r="D516" s="139"/>
      <c r="E516" s="139"/>
      <c r="F516" s="137"/>
      <c r="G516" s="91"/>
      <c r="H516" s="72"/>
      <c r="I516" s="72"/>
      <c r="J516" s="72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>
      <c r="A517" s="137"/>
      <c r="B517" s="139"/>
      <c r="C517" s="139"/>
      <c r="D517" s="139"/>
      <c r="E517" s="139"/>
      <c r="F517" s="137"/>
      <c r="G517" s="91"/>
      <c r="H517" s="72"/>
      <c r="I517" s="72"/>
      <c r="J517" s="72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>
      <c r="A518" s="137"/>
      <c r="B518" s="139"/>
      <c r="C518" s="139"/>
      <c r="D518" s="139"/>
      <c r="E518" s="139"/>
      <c r="F518" s="137"/>
      <c r="G518" s="91"/>
      <c r="H518" s="72"/>
      <c r="I518" s="72"/>
      <c r="J518" s="72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>
      <c r="A519" s="137"/>
      <c r="B519" s="139"/>
      <c r="C519" s="139"/>
      <c r="D519" s="139"/>
      <c r="E519" s="139"/>
      <c r="F519" s="137"/>
      <c r="G519" s="91"/>
      <c r="H519" s="72"/>
      <c r="I519" s="72"/>
      <c r="J519" s="72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>
      <c r="A520" s="137"/>
      <c r="B520" s="139"/>
      <c r="C520" s="139"/>
      <c r="D520" s="139"/>
      <c r="E520" s="139"/>
      <c r="F520" s="137"/>
      <c r="G520" s="91"/>
      <c r="H520" s="72"/>
      <c r="I520" s="72"/>
      <c r="J520" s="72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>
      <c r="A521" s="137"/>
      <c r="B521" s="139"/>
      <c r="C521" s="139"/>
      <c r="D521" s="139"/>
      <c r="E521" s="139"/>
      <c r="F521" s="137"/>
      <c r="G521" s="91"/>
      <c r="H521" s="72"/>
      <c r="I521" s="72"/>
      <c r="J521" s="72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>
      <c r="A522" s="137"/>
      <c r="B522" s="139"/>
      <c r="C522" s="139"/>
      <c r="D522" s="139"/>
      <c r="E522" s="139"/>
      <c r="F522" s="137"/>
      <c r="G522" s="91"/>
      <c r="H522" s="72"/>
      <c r="I522" s="72"/>
      <c r="J522" s="72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>
      <c r="A523" s="137"/>
      <c r="B523" s="139"/>
      <c r="C523" s="139"/>
      <c r="D523" s="139"/>
      <c r="E523" s="139"/>
      <c r="F523" s="137"/>
      <c r="G523" s="91"/>
      <c r="H523" s="72"/>
      <c r="I523" s="72"/>
      <c r="J523" s="72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>
      <c r="A524" s="137"/>
      <c r="B524" s="139"/>
      <c r="C524" s="139"/>
      <c r="D524" s="139"/>
      <c r="E524" s="139"/>
      <c r="F524" s="137"/>
      <c r="G524" s="91"/>
      <c r="H524" s="72"/>
      <c r="I524" s="72"/>
      <c r="J524" s="72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>
      <c r="A525" s="137"/>
      <c r="B525" s="139"/>
      <c r="C525" s="139"/>
      <c r="D525" s="139"/>
      <c r="E525" s="139"/>
      <c r="F525" s="137"/>
      <c r="G525" s="91"/>
      <c r="H525" s="72"/>
      <c r="I525" s="72"/>
      <c r="J525" s="72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>
      <c r="A526" s="137"/>
      <c r="B526" s="139"/>
      <c r="C526" s="139"/>
      <c r="D526" s="139"/>
      <c r="E526" s="139"/>
      <c r="F526" s="137"/>
      <c r="G526" s="91"/>
      <c r="H526" s="72"/>
      <c r="I526" s="72"/>
      <c r="J526" s="72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>
      <c r="A527" s="137"/>
      <c r="B527" s="139"/>
      <c r="C527" s="139"/>
      <c r="D527" s="139"/>
      <c r="E527" s="139"/>
      <c r="F527" s="137"/>
      <c r="G527" s="91"/>
      <c r="H527" s="72"/>
      <c r="I527" s="72"/>
      <c r="J527" s="72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>
      <c r="A528" s="137"/>
      <c r="B528" s="139"/>
      <c r="C528" s="139"/>
      <c r="D528" s="139"/>
      <c r="E528" s="139"/>
      <c r="F528" s="137"/>
      <c r="G528" s="91"/>
      <c r="H528" s="72"/>
      <c r="I528" s="72"/>
      <c r="J528" s="72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>
      <c r="A529" s="137"/>
      <c r="B529" s="139"/>
      <c r="C529" s="139"/>
      <c r="D529" s="139"/>
      <c r="E529" s="139"/>
      <c r="F529" s="137"/>
      <c r="G529" s="91"/>
      <c r="H529" s="72"/>
      <c r="I529" s="72"/>
      <c r="J529" s="72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>
      <c r="A530" s="137"/>
      <c r="B530" s="139"/>
      <c r="C530" s="139"/>
      <c r="D530" s="139"/>
      <c r="E530" s="139"/>
      <c r="F530" s="137"/>
      <c r="G530" s="91"/>
      <c r="H530" s="72"/>
      <c r="I530" s="72"/>
      <c r="J530" s="72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>
      <c r="A531" s="137"/>
      <c r="B531" s="139"/>
      <c r="C531" s="139"/>
      <c r="D531" s="139"/>
      <c r="E531" s="139"/>
      <c r="F531" s="137"/>
      <c r="G531" s="91"/>
      <c r="H531" s="72"/>
      <c r="I531" s="72"/>
      <c r="J531" s="72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>
      <c r="A532" s="137"/>
      <c r="B532" s="139"/>
      <c r="C532" s="139"/>
      <c r="D532" s="139"/>
      <c r="E532" s="139"/>
      <c r="F532" s="137"/>
      <c r="G532" s="91"/>
      <c r="H532" s="72"/>
      <c r="I532" s="72"/>
      <c r="J532" s="72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>
      <c r="A533" s="137"/>
      <c r="B533" s="139"/>
      <c r="C533" s="139"/>
      <c r="D533" s="139"/>
      <c r="E533" s="139"/>
      <c r="F533" s="137"/>
      <c r="G533" s="91"/>
      <c r="H533" s="72"/>
      <c r="I533" s="72"/>
      <c r="J533" s="72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>
      <c r="A534" s="137"/>
      <c r="B534" s="139"/>
      <c r="C534" s="139"/>
      <c r="D534" s="139"/>
      <c r="E534" s="139"/>
      <c r="F534" s="137"/>
      <c r="G534" s="91"/>
      <c r="H534" s="72"/>
      <c r="I534" s="72"/>
      <c r="J534" s="72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>
      <c r="A535" s="137"/>
      <c r="B535" s="139"/>
      <c r="C535" s="139"/>
      <c r="D535" s="139"/>
      <c r="E535" s="139"/>
      <c r="F535" s="137"/>
      <c r="G535" s="91"/>
      <c r="H535" s="72"/>
      <c r="I535" s="72"/>
      <c r="J535" s="72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>
      <c r="A536" s="137"/>
      <c r="B536" s="139"/>
      <c r="C536" s="139"/>
      <c r="D536" s="139"/>
      <c r="E536" s="139"/>
      <c r="F536" s="137"/>
      <c r="G536" s="91"/>
      <c r="H536" s="72"/>
      <c r="I536" s="72"/>
      <c r="J536" s="72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>
      <c r="A537" s="137"/>
      <c r="B537" s="139"/>
      <c r="C537" s="139"/>
      <c r="D537" s="139"/>
      <c r="E537" s="139"/>
      <c r="F537" s="137"/>
      <c r="G537" s="91"/>
      <c r="H537" s="72"/>
      <c r="I537" s="72"/>
      <c r="J537" s="72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>
      <c r="A538" s="137"/>
      <c r="B538" s="139"/>
      <c r="C538" s="139"/>
      <c r="D538" s="139"/>
      <c r="E538" s="139"/>
      <c r="F538" s="137"/>
      <c r="G538" s="91"/>
      <c r="H538" s="72"/>
      <c r="I538" s="72"/>
      <c r="J538" s="72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>
      <c r="A539" s="137"/>
      <c r="B539" s="139"/>
      <c r="C539" s="139"/>
      <c r="D539" s="139"/>
      <c r="E539" s="139"/>
      <c r="F539" s="137"/>
      <c r="G539" s="91"/>
      <c r="H539" s="72"/>
      <c r="I539" s="72"/>
      <c r="J539" s="72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>
      <c r="A540" s="137"/>
      <c r="B540" s="139"/>
      <c r="C540" s="139"/>
      <c r="D540" s="139"/>
      <c r="E540" s="139"/>
      <c r="F540" s="137"/>
      <c r="G540" s="91"/>
      <c r="H540" s="72"/>
      <c r="I540" s="72"/>
      <c r="J540" s="72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>
      <c r="A541" s="137"/>
      <c r="B541" s="139"/>
      <c r="C541" s="139"/>
      <c r="D541" s="139"/>
      <c r="E541" s="139"/>
      <c r="F541" s="137"/>
      <c r="G541" s="91"/>
      <c r="H541" s="72"/>
      <c r="I541" s="72"/>
      <c r="J541" s="72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>
      <c r="A542" s="137"/>
      <c r="B542" s="139"/>
      <c r="C542" s="139"/>
      <c r="D542" s="139"/>
      <c r="E542" s="139"/>
      <c r="F542" s="137"/>
      <c r="G542" s="91"/>
      <c r="H542" s="72"/>
      <c r="I542" s="72"/>
      <c r="J542" s="72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>
      <c r="A543" s="137"/>
      <c r="B543" s="139"/>
      <c r="C543" s="139"/>
      <c r="D543" s="139"/>
      <c r="E543" s="139"/>
      <c r="F543" s="137"/>
      <c r="G543" s="91"/>
      <c r="H543" s="72"/>
      <c r="I543" s="72"/>
      <c r="J543" s="72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>
      <c r="A544" s="137"/>
      <c r="B544" s="139"/>
      <c r="C544" s="139"/>
      <c r="D544" s="139"/>
      <c r="E544" s="139"/>
      <c r="F544" s="137"/>
      <c r="G544" s="91"/>
      <c r="H544" s="72"/>
      <c r="I544" s="72"/>
      <c r="J544" s="72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>
      <c r="A545" s="137"/>
      <c r="B545" s="139"/>
      <c r="C545" s="139"/>
      <c r="D545" s="139"/>
      <c r="E545" s="139"/>
      <c r="F545" s="137"/>
      <c r="G545" s="91"/>
      <c r="H545" s="72"/>
      <c r="I545" s="72"/>
      <c r="J545" s="72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>
      <c r="A546" s="137"/>
      <c r="B546" s="139"/>
      <c r="C546" s="139"/>
      <c r="D546" s="139"/>
      <c r="E546" s="139"/>
      <c r="F546" s="137"/>
      <c r="G546" s="91"/>
      <c r="H546" s="72"/>
      <c r="I546" s="72"/>
      <c r="J546" s="72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>
      <c r="A547" s="137"/>
      <c r="B547" s="139"/>
      <c r="C547" s="139"/>
      <c r="D547" s="139"/>
      <c r="E547" s="139"/>
      <c r="F547" s="137"/>
      <c r="G547" s="91"/>
      <c r="H547" s="72"/>
      <c r="I547" s="72"/>
      <c r="J547" s="72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>
      <c r="A548" s="137"/>
      <c r="B548" s="139"/>
      <c r="C548" s="139"/>
      <c r="D548" s="139"/>
      <c r="E548" s="139"/>
      <c r="F548" s="137"/>
      <c r="G548" s="91"/>
      <c r="H548" s="72"/>
      <c r="I548" s="72"/>
      <c r="J548" s="72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>
      <c r="A549" s="137"/>
      <c r="B549" s="139"/>
      <c r="C549" s="139"/>
      <c r="D549" s="139"/>
      <c r="E549" s="139"/>
      <c r="F549" s="137"/>
      <c r="G549" s="91"/>
      <c r="H549" s="72"/>
      <c r="I549" s="72"/>
      <c r="J549" s="72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>
      <c r="A550" s="137"/>
      <c r="B550" s="139"/>
      <c r="C550" s="139"/>
      <c r="D550" s="139"/>
      <c r="E550" s="139"/>
      <c r="F550" s="137"/>
      <c r="G550" s="91"/>
      <c r="H550" s="72"/>
      <c r="I550" s="72"/>
      <c r="J550" s="72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>
      <c r="A551" s="137"/>
      <c r="B551" s="139"/>
      <c r="C551" s="139"/>
      <c r="D551" s="139"/>
      <c r="E551" s="139"/>
      <c r="F551" s="137"/>
      <c r="G551" s="91"/>
      <c r="H551" s="72"/>
      <c r="I551" s="72"/>
      <c r="J551" s="72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>
      <c r="A552" s="137"/>
      <c r="B552" s="139"/>
      <c r="C552" s="139"/>
      <c r="D552" s="139"/>
      <c r="E552" s="139"/>
      <c r="F552" s="137"/>
      <c r="G552" s="91"/>
      <c r="H552" s="72"/>
      <c r="I552" s="72"/>
      <c r="J552" s="72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>
      <c r="A553" s="137"/>
      <c r="B553" s="139"/>
      <c r="C553" s="139"/>
      <c r="D553" s="139"/>
      <c r="E553" s="139"/>
      <c r="F553" s="137"/>
      <c r="G553" s="91"/>
      <c r="H553" s="72"/>
      <c r="I553" s="72"/>
      <c r="J553" s="72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>
      <c r="A554" s="137"/>
      <c r="B554" s="139"/>
      <c r="C554" s="139"/>
      <c r="D554" s="139"/>
      <c r="E554" s="139"/>
      <c r="F554" s="137"/>
      <c r="G554" s="91"/>
      <c r="H554" s="72"/>
      <c r="I554" s="72"/>
      <c r="J554" s="72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>
      <c r="A555" s="137"/>
      <c r="B555" s="139"/>
      <c r="C555" s="139"/>
      <c r="D555" s="139"/>
      <c r="E555" s="139"/>
      <c r="F555" s="137"/>
      <c r="G555" s="91"/>
      <c r="H555" s="72"/>
      <c r="I555" s="72"/>
      <c r="J555" s="72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>
      <c r="A556" s="137"/>
      <c r="B556" s="139"/>
      <c r="C556" s="139"/>
      <c r="D556" s="139"/>
      <c r="E556" s="139"/>
      <c r="F556" s="137"/>
      <c r="G556" s="91"/>
      <c r="H556" s="72"/>
      <c r="I556" s="72"/>
      <c r="J556" s="72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>
      <c r="A557" s="137"/>
      <c r="B557" s="139"/>
      <c r="C557" s="139"/>
      <c r="D557" s="139"/>
      <c r="E557" s="139"/>
      <c r="F557" s="137"/>
      <c r="G557" s="91"/>
      <c r="H557" s="72"/>
      <c r="I557" s="72"/>
      <c r="J557" s="72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>
      <c r="A558" s="137"/>
      <c r="B558" s="139"/>
      <c r="C558" s="139"/>
      <c r="D558" s="139"/>
      <c r="E558" s="139"/>
      <c r="F558" s="137"/>
      <c r="G558" s="91"/>
      <c r="H558" s="72"/>
      <c r="I558" s="72"/>
      <c r="J558" s="72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>
      <c r="A559" s="137"/>
      <c r="B559" s="139"/>
      <c r="C559" s="139"/>
      <c r="D559" s="139"/>
      <c r="E559" s="139"/>
      <c r="F559" s="137"/>
      <c r="G559" s="91"/>
      <c r="H559" s="72"/>
      <c r="I559" s="72"/>
      <c r="J559" s="72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>
      <c r="A560" s="137"/>
      <c r="B560" s="139"/>
      <c r="C560" s="139"/>
      <c r="D560" s="139"/>
      <c r="E560" s="139"/>
      <c r="F560" s="137"/>
      <c r="G560" s="91"/>
      <c r="H560" s="72"/>
      <c r="I560" s="72"/>
      <c r="J560" s="72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>
      <c r="A561" s="137"/>
      <c r="B561" s="139"/>
      <c r="C561" s="139"/>
      <c r="D561" s="139"/>
      <c r="E561" s="139"/>
      <c r="F561" s="137"/>
      <c r="G561" s="91"/>
      <c r="H561" s="72"/>
      <c r="I561" s="72"/>
      <c r="J561" s="72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>
      <c r="A562" s="137"/>
      <c r="B562" s="139"/>
      <c r="C562" s="139"/>
      <c r="D562" s="139"/>
      <c r="E562" s="139"/>
      <c r="F562" s="137"/>
      <c r="G562" s="91"/>
      <c r="H562" s="72"/>
      <c r="I562" s="72"/>
      <c r="J562" s="72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>
      <c r="A563" s="137"/>
      <c r="B563" s="139"/>
      <c r="C563" s="139"/>
      <c r="D563" s="139"/>
      <c r="E563" s="139"/>
      <c r="F563" s="137"/>
      <c r="G563" s="91"/>
      <c r="H563" s="72"/>
      <c r="I563" s="72"/>
      <c r="J563" s="72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>
      <c r="A564" s="137"/>
      <c r="B564" s="139"/>
      <c r="C564" s="139"/>
      <c r="D564" s="139"/>
      <c r="E564" s="139"/>
      <c r="F564" s="137"/>
      <c r="G564" s="91"/>
      <c r="H564" s="72"/>
      <c r="I564" s="72"/>
      <c r="J564" s="72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>
      <c r="A565" s="137"/>
      <c r="B565" s="139"/>
      <c r="C565" s="139"/>
      <c r="D565" s="139"/>
      <c r="E565" s="139"/>
      <c r="F565" s="137"/>
      <c r="G565" s="91"/>
      <c r="H565" s="72"/>
      <c r="I565" s="72"/>
      <c r="J565" s="72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>
      <c r="A566" s="137"/>
      <c r="B566" s="139"/>
      <c r="C566" s="139"/>
      <c r="D566" s="139"/>
      <c r="E566" s="139"/>
      <c r="F566" s="137"/>
      <c r="G566" s="91"/>
      <c r="H566" s="72"/>
      <c r="I566" s="72"/>
      <c r="J566" s="72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>
      <c r="A567" s="137"/>
      <c r="B567" s="139"/>
      <c r="C567" s="139"/>
      <c r="D567" s="139"/>
      <c r="E567" s="139"/>
      <c r="F567" s="137"/>
      <c r="G567" s="91"/>
      <c r="H567" s="72"/>
      <c r="I567" s="72"/>
      <c r="J567" s="72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>
      <c r="A568" s="137"/>
      <c r="B568" s="139"/>
      <c r="C568" s="139"/>
      <c r="D568" s="139"/>
      <c r="E568" s="139"/>
      <c r="F568" s="137"/>
      <c r="G568" s="91"/>
      <c r="H568" s="72"/>
      <c r="I568" s="72"/>
      <c r="J568" s="72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>
      <c r="A569" s="137"/>
      <c r="B569" s="139"/>
      <c r="C569" s="139"/>
      <c r="D569" s="139"/>
      <c r="E569" s="139"/>
      <c r="F569" s="137"/>
      <c r="G569" s="91"/>
      <c r="H569" s="72"/>
      <c r="I569" s="72"/>
      <c r="J569" s="72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>
      <c r="A570" s="137"/>
      <c r="B570" s="139"/>
      <c r="C570" s="139"/>
      <c r="D570" s="139"/>
      <c r="E570" s="139"/>
      <c r="F570" s="137"/>
      <c r="G570" s="91"/>
      <c r="H570" s="72"/>
      <c r="I570" s="72"/>
      <c r="J570" s="72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>
      <c r="A571" s="137"/>
      <c r="B571" s="139"/>
      <c r="C571" s="139"/>
      <c r="D571" s="139"/>
      <c r="E571" s="139"/>
      <c r="F571" s="137"/>
      <c r="G571" s="91"/>
      <c r="H571" s="72"/>
      <c r="I571" s="72"/>
      <c r="J571" s="72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>
      <c r="A572" s="137"/>
      <c r="B572" s="139"/>
      <c r="C572" s="139"/>
      <c r="D572" s="139"/>
      <c r="E572" s="139"/>
      <c r="F572" s="137"/>
      <c r="G572" s="91"/>
      <c r="H572" s="72"/>
      <c r="I572" s="72"/>
      <c r="J572" s="72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>
      <c r="A573" s="137"/>
      <c r="B573" s="139"/>
      <c r="C573" s="139"/>
      <c r="D573" s="139"/>
      <c r="E573" s="139"/>
      <c r="F573" s="137"/>
      <c r="G573" s="91"/>
      <c r="H573" s="72"/>
      <c r="I573" s="72"/>
      <c r="J573" s="72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>
      <c r="A574" s="137"/>
      <c r="B574" s="139"/>
      <c r="C574" s="139"/>
      <c r="D574" s="139"/>
      <c r="E574" s="139"/>
      <c r="F574" s="137"/>
      <c r="G574" s="91"/>
      <c r="H574" s="72"/>
      <c r="I574" s="72"/>
      <c r="J574" s="72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>
      <c r="A575" s="137"/>
      <c r="B575" s="139"/>
      <c r="C575" s="139"/>
      <c r="D575" s="139"/>
      <c r="E575" s="139"/>
      <c r="F575" s="137"/>
      <c r="G575" s="91"/>
      <c r="H575" s="72"/>
      <c r="I575" s="72"/>
      <c r="J575" s="72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>
      <c r="A576" s="137"/>
      <c r="B576" s="139"/>
      <c r="C576" s="139"/>
      <c r="D576" s="139"/>
      <c r="E576" s="139"/>
      <c r="F576" s="137"/>
      <c r="G576" s="91"/>
      <c r="H576" s="72"/>
      <c r="I576" s="72"/>
      <c r="J576" s="72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>
      <c r="A577" s="137"/>
      <c r="B577" s="139"/>
      <c r="C577" s="139"/>
      <c r="D577" s="139"/>
      <c r="E577" s="139"/>
      <c r="F577" s="137"/>
      <c r="G577" s="91"/>
      <c r="H577" s="72"/>
      <c r="I577" s="72"/>
      <c r="J577" s="72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>
      <c r="A578" s="137"/>
      <c r="B578" s="139"/>
      <c r="C578" s="139"/>
      <c r="D578" s="139"/>
      <c r="E578" s="139"/>
      <c r="F578" s="137"/>
      <c r="G578" s="91"/>
      <c r="H578" s="72"/>
      <c r="I578" s="72"/>
      <c r="J578" s="72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>
      <c r="A579" s="137"/>
      <c r="B579" s="139"/>
      <c r="C579" s="139"/>
      <c r="D579" s="139"/>
      <c r="E579" s="139"/>
      <c r="F579" s="137"/>
      <c r="G579" s="91"/>
      <c r="H579" s="72"/>
      <c r="I579" s="72"/>
      <c r="J579" s="72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>
      <c r="A580" s="137"/>
      <c r="B580" s="139"/>
      <c r="C580" s="139"/>
      <c r="D580" s="139"/>
      <c r="E580" s="139"/>
      <c r="F580" s="137"/>
      <c r="G580" s="91"/>
      <c r="H580" s="72"/>
      <c r="I580" s="72"/>
      <c r="J580" s="72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>
      <c r="A581" s="137"/>
      <c r="B581" s="139"/>
      <c r="C581" s="139"/>
      <c r="D581" s="139"/>
      <c r="E581" s="139"/>
      <c r="F581" s="137"/>
      <c r="G581" s="91"/>
      <c r="H581" s="72"/>
      <c r="I581" s="72"/>
      <c r="J581" s="72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>
      <c r="A582" s="137"/>
      <c r="B582" s="139"/>
      <c r="C582" s="139"/>
      <c r="D582" s="139"/>
      <c r="E582" s="139"/>
      <c r="F582" s="137"/>
      <c r="G582" s="91"/>
      <c r="H582" s="72"/>
      <c r="I582" s="72"/>
      <c r="J582" s="72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>
      <c r="A583" s="137"/>
      <c r="B583" s="139"/>
      <c r="C583" s="139"/>
      <c r="D583" s="139"/>
      <c r="E583" s="139"/>
      <c r="F583" s="137"/>
      <c r="G583" s="91"/>
      <c r="H583" s="72"/>
      <c r="I583" s="72"/>
      <c r="J583" s="72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>
      <c r="A584" s="137"/>
      <c r="B584" s="139"/>
      <c r="C584" s="139"/>
      <c r="D584" s="139"/>
      <c r="E584" s="139"/>
      <c r="F584" s="137"/>
      <c r="G584" s="91"/>
      <c r="H584" s="72"/>
      <c r="I584" s="72"/>
      <c r="J584" s="72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>
      <c r="A585" s="137"/>
      <c r="B585" s="139"/>
      <c r="C585" s="139"/>
      <c r="D585" s="139"/>
      <c r="E585" s="139"/>
      <c r="F585" s="137"/>
      <c r="G585" s="91"/>
      <c r="H585" s="72"/>
      <c r="I585" s="72"/>
      <c r="J585" s="72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>
      <c r="A586" s="137"/>
      <c r="B586" s="139"/>
      <c r="C586" s="139"/>
      <c r="D586" s="139"/>
      <c r="E586" s="139"/>
      <c r="F586" s="137"/>
      <c r="G586" s="91"/>
      <c r="H586" s="72"/>
      <c r="I586" s="72"/>
      <c r="J586" s="72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>
      <c r="A587" s="137"/>
      <c r="B587" s="139"/>
      <c r="C587" s="139"/>
      <c r="D587" s="139"/>
      <c r="E587" s="139"/>
      <c r="F587" s="137"/>
      <c r="G587" s="91"/>
      <c r="H587" s="72"/>
      <c r="I587" s="72"/>
      <c r="J587" s="72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>
      <c r="A588" s="137"/>
      <c r="B588" s="139"/>
      <c r="C588" s="139"/>
      <c r="D588" s="139"/>
      <c r="E588" s="139"/>
      <c r="F588" s="137"/>
      <c r="G588" s="91"/>
      <c r="H588" s="72"/>
      <c r="I588" s="72"/>
      <c r="J588" s="72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>
      <c r="A589" s="137"/>
      <c r="B589" s="139"/>
      <c r="C589" s="139"/>
      <c r="D589" s="139"/>
      <c r="E589" s="139"/>
      <c r="F589" s="137"/>
      <c r="G589" s="91"/>
      <c r="H589" s="72"/>
      <c r="I589" s="72"/>
      <c r="J589" s="72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>
      <c r="A590" s="137"/>
      <c r="B590" s="139"/>
      <c r="C590" s="139"/>
      <c r="D590" s="139"/>
      <c r="E590" s="139"/>
      <c r="F590" s="137"/>
      <c r="G590" s="91"/>
      <c r="H590" s="72"/>
      <c r="I590" s="72"/>
      <c r="J590" s="72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>
      <c r="A591" s="137"/>
      <c r="B591" s="139"/>
      <c r="C591" s="139"/>
      <c r="D591" s="139"/>
      <c r="E591" s="139"/>
      <c r="F591" s="137"/>
      <c r="G591" s="91"/>
      <c r="H591" s="72"/>
      <c r="I591" s="72"/>
      <c r="J591" s="72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>
      <c r="A592" s="137"/>
      <c r="B592" s="139"/>
      <c r="C592" s="139"/>
      <c r="D592" s="139"/>
      <c r="E592" s="139"/>
      <c r="F592" s="137"/>
      <c r="G592" s="91"/>
      <c r="H592" s="72"/>
      <c r="I592" s="72"/>
      <c r="J592" s="72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>
      <c r="A593" s="137"/>
      <c r="B593" s="139"/>
      <c r="C593" s="139"/>
      <c r="D593" s="139"/>
      <c r="E593" s="139"/>
      <c r="F593" s="137"/>
      <c r="G593" s="91"/>
      <c r="H593" s="72"/>
      <c r="I593" s="72"/>
      <c r="J593" s="72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>
      <c r="A594" s="137"/>
      <c r="B594" s="139"/>
      <c r="C594" s="139"/>
      <c r="D594" s="139"/>
      <c r="E594" s="139"/>
      <c r="F594" s="137"/>
      <c r="G594" s="91"/>
      <c r="H594" s="72"/>
      <c r="I594" s="72"/>
      <c r="J594" s="72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>
      <c r="A595" s="137"/>
      <c r="B595" s="139"/>
      <c r="C595" s="139"/>
      <c r="D595" s="139"/>
      <c r="E595" s="139"/>
      <c r="F595" s="137"/>
      <c r="G595" s="91"/>
      <c r="H595" s="72"/>
      <c r="I595" s="72"/>
      <c r="J595" s="72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>
      <c r="A596" s="137"/>
      <c r="B596" s="139"/>
      <c r="C596" s="139"/>
      <c r="D596" s="139"/>
      <c r="E596" s="139"/>
      <c r="F596" s="137"/>
      <c r="G596" s="91"/>
      <c r="H596" s="72"/>
      <c r="I596" s="72"/>
      <c r="J596" s="72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>
      <c r="A597" s="137"/>
      <c r="B597" s="139"/>
      <c r="C597" s="139"/>
      <c r="D597" s="139"/>
      <c r="E597" s="139"/>
      <c r="F597" s="137"/>
      <c r="G597" s="91"/>
      <c r="H597" s="72"/>
      <c r="I597" s="72"/>
      <c r="J597" s="72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>
      <c r="A598" s="137"/>
      <c r="B598" s="139"/>
      <c r="C598" s="139"/>
      <c r="D598" s="139"/>
      <c r="E598" s="139"/>
      <c r="F598" s="137"/>
      <c r="G598" s="91"/>
      <c r="H598" s="72"/>
      <c r="I598" s="72"/>
      <c r="J598" s="72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>
      <c r="A599" s="137"/>
      <c r="B599" s="139"/>
      <c r="C599" s="139"/>
      <c r="D599" s="139"/>
      <c r="E599" s="139"/>
      <c r="F599" s="137"/>
      <c r="G599" s="91"/>
      <c r="H599" s="72"/>
      <c r="I599" s="72"/>
      <c r="J599" s="72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>
      <c r="A600" s="137"/>
      <c r="B600" s="139"/>
      <c r="C600" s="139"/>
      <c r="D600" s="139"/>
      <c r="E600" s="139"/>
      <c r="F600" s="137"/>
      <c r="G600" s="91"/>
      <c r="H600" s="72"/>
      <c r="I600" s="72"/>
      <c r="J600" s="72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>
      <c r="A601" s="137"/>
      <c r="B601" s="139"/>
      <c r="C601" s="139"/>
      <c r="D601" s="139"/>
      <c r="E601" s="139"/>
      <c r="F601" s="137"/>
      <c r="G601" s="91"/>
      <c r="H601" s="72"/>
      <c r="I601" s="72"/>
      <c r="J601" s="72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>
      <c r="A602" s="137"/>
      <c r="B602" s="139"/>
      <c r="C602" s="139"/>
      <c r="D602" s="139"/>
      <c r="E602" s="139"/>
      <c r="F602" s="137"/>
      <c r="G602" s="91"/>
      <c r="H602" s="72"/>
      <c r="I602" s="72"/>
      <c r="J602" s="72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>
      <c r="A603" s="137"/>
      <c r="B603" s="139"/>
      <c r="C603" s="139"/>
      <c r="D603" s="139"/>
      <c r="E603" s="139"/>
      <c r="F603" s="137"/>
      <c r="G603" s="91"/>
      <c r="H603" s="72"/>
      <c r="I603" s="72"/>
      <c r="J603" s="72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>
      <c r="A604" s="137"/>
      <c r="B604" s="139"/>
      <c r="C604" s="139"/>
      <c r="D604" s="139"/>
      <c r="E604" s="139"/>
      <c r="F604" s="137"/>
      <c r="G604" s="91"/>
      <c r="H604" s="72"/>
      <c r="I604" s="72"/>
      <c r="J604" s="72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>
      <c r="A605" s="137"/>
      <c r="B605" s="139"/>
      <c r="C605" s="139"/>
      <c r="D605" s="139"/>
      <c r="E605" s="139"/>
      <c r="F605" s="137"/>
      <c r="G605" s="91"/>
      <c r="H605" s="72"/>
      <c r="I605" s="72"/>
      <c r="J605" s="72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>
      <c r="A606" s="137"/>
      <c r="B606" s="139"/>
      <c r="C606" s="139"/>
      <c r="D606" s="139"/>
      <c r="E606" s="139"/>
      <c r="F606" s="137"/>
      <c r="G606" s="91"/>
      <c r="H606" s="72"/>
      <c r="I606" s="72"/>
      <c r="J606" s="72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>
      <c r="A607" s="137"/>
      <c r="B607" s="139"/>
      <c r="C607" s="139"/>
      <c r="D607" s="139"/>
      <c r="E607" s="139"/>
      <c r="F607" s="137"/>
      <c r="G607" s="91"/>
      <c r="H607" s="72"/>
      <c r="I607" s="72"/>
      <c r="J607" s="72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>
      <c r="A608" s="137"/>
      <c r="B608" s="139"/>
      <c r="C608" s="139"/>
      <c r="D608" s="139"/>
      <c r="E608" s="139"/>
      <c r="F608" s="137"/>
      <c r="G608" s="91"/>
      <c r="H608" s="72"/>
      <c r="I608" s="72"/>
      <c r="J608" s="72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>
      <c r="A609" s="137"/>
      <c r="B609" s="139"/>
      <c r="C609" s="139"/>
      <c r="D609" s="139"/>
      <c r="E609" s="139"/>
      <c r="F609" s="137"/>
      <c r="G609" s="91"/>
      <c r="H609" s="72"/>
      <c r="I609" s="72"/>
      <c r="J609" s="72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>
      <c r="A610" s="137"/>
      <c r="B610" s="139"/>
      <c r="C610" s="139"/>
      <c r="D610" s="139"/>
      <c r="E610" s="139"/>
      <c r="F610" s="137"/>
      <c r="G610" s="91"/>
      <c r="H610" s="72"/>
      <c r="I610" s="72"/>
      <c r="J610" s="72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>
      <c r="A611" s="137"/>
      <c r="B611" s="139"/>
      <c r="C611" s="139"/>
      <c r="D611" s="139"/>
      <c r="E611" s="139"/>
      <c r="F611" s="137"/>
      <c r="G611" s="91"/>
      <c r="H611" s="72"/>
      <c r="I611" s="72"/>
      <c r="J611" s="72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>
      <c r="A612" s="137"/>
      <c r="B612" s="139"/>
      <c r="C612" s="139"/>
      <c r="D612" s="139"/>
      <c r="E612" s="139"/>
      <c r="F612" s="137"/>
      <c r="G612" s="91"/>
      <c r="H612" s="72"/>
      <c r="I612" s="72"/>
      <c r="J612" s="72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>
      <c r="A613" s="137"/>
      <c r="B613" s="139"/>
      <c r="C613" s="139"/>
      <c r="D613" s="139"/>
      <c r="E613" s="139"/>
      <c r="F613" s="137"/>
      <c r="G613" s="91"/>
      <c r="H613" s="72"/>
      <c r="I613" s="72"/>
      <c r="J613" s="72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>
      <c r="A614" s="137"/>
      <c r="B614" s="139"/>
      <c r="C614" s="139"/>
      <c r="D614" s="139"/>
      <c r="E614" s="139"/>
      <c r="F614" s="137"/>
      <c r="G614" s="91"/>
      <c r="H614" s="72"/>
      <c r="I614" s="72"/>
      <c r="J614" s="72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>
      <c r="A615" s="137"/>
      <c r="B615" s="139"/>
      <c r="C615" s="139"/>
      <c r="D615" s="139"/>
      <c r="E615" s="139"/>
      <c r="F615" s="137"/>
      <c r="G615" s="91"/>
      <c r="H615" s="72"/>
      <c r="I615" s="72"/>
      <c r="J615" s="72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>
      <c r="A616" s="137"/>
      <c r="B616" s="139"/>
      <c r="C616" s="139"/>
      <c r="D616" s="139"/>
      <c r="E616" s="139"/>
      <c r="F616" s="137"/>
      <c r="G616" s="91"/>
      <c r="H616" s="72"/>
      <c r="I616" s="72"/>
      <c r="J616" s="72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>
      <c r="A617" s="137"/>
      <c r="B617" s="139"/>
      <c r="C617" s="139"/>
      <c r="D617" s="139"/>
      <c r="E617" s="139"/>
      <c r="F617" s="137"/>
      <c r="G617" s="91"/>
      <c r="H617" s="72"/>
      <c r="I617" s="72"/>
      <c r="J617" s="72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>
      <c r="A618" s="137"/>
      <c r="B618" s="139"/>
      <c r="C618" s="139"/>
      <c r="D618" s="139"/>
      <c r="E618" s="139"/>
      <c r="F618" s="137"/>
      <c r="G618" s="91"/>
      <c r="H618" s="72"/>
      <c r="I618" s="72"/>
      <c r="J618" s="72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>
      <c r="A619" s="137"/>
      <c r="B619" s="139"/>
      <c r="C619" s="139"/>
      <c r="D619" s="139"/>
      <c r="E619" s="139"/>
      <c r="F619" s="137"/>
      <c r="G619" s="91"/>
      <c r="H619" s="72"/>
      <c r="I619" s="72"/>
      <c r="J619" s="72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>
      <c r="A620" s="137"/>
      <c r="B620" s="139"/>
      <c r="C620" s="139"/>
      <c r="D620" s="139"/>
      <c r="E620" s="139"/>
      <c r="F620" s="137"/>
      <c r="G620" s="91"/>
      <c r="H620" s="72"/>
      <c r="I620" s="72"/>
      <c r="J620" s="72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>
      <c r="A621" s="137"/>
      <c r="B621" s="139"/>
      <c r="C621" s="139"/>
      <c r="D621" s="139"/>
      <c r="E621" s="139"/>
      <c r="F621" s="137"/>
      <c r="G621" s="91"/>
      <c r="H621" s="72"/>
      <c r="I621" s="72"/>
      <c r="J621" s="72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>
      <c r="A622" s="137"/>
      <c r="B622" s="139"/>
      <c r="C622" s="139"/>
      <c r="D622" s="139"/>
      <c r="E622" s="139"/>
      <c r="F622" s="137"/>
      <c r="G622" s="91"/>
      <c r="H622" s="72"/>
      <c r="I622" s="72"/>
      <c r="J622" s="72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>
      <c r="A623" s="137"/>
      <c r="B623" s="139"/>
      <c r="C623" s="139"/>
      <c r="D623" s="139"/>
      <c r="E623" s="139"/>
      <c r="F623" s="137"/>
      <c r="G623" s="91"/>
      <c r="H623" s="72"/>
      <c r="I623" s="72"/>
      <c r="J623" s="72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>
      <c r="A624" s="137"/>
      <c r="B624" s="139"/>
      <c r="C624" s="139"/>
      <c r="D624" s="139"/>
      <c r="E624" s="139"/>
      <c r="F624" s="137"/>
      <c r="G624" s="91"/>
      <c r="H624" s="72"/>
      <c r="I624" s="72"/>
      <c r="J624" s="72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>
      <c r="A625" s="137"/>
      <c r="B625" s="139"/>
      <c r="C625" s="139"/>
      <c r="D625" s="139"/>
      <c r="E625" s="139"/>
      <c r="F625" s="137"/>
      <c r="G625" s="91"/>
      <c r="H625" s="72"/>
      <c r="I625" s="72"/>
      <c r="J625" s="72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>
      <c r="A626" s="137"/>
      <c r="B626" s="139"/>
      <c r="C626" s="139"/>
      <c r="D626" s="139"/>
      <c r="E626" s="139"/>
      <c r="F626" s="137"/>
      <c r="G626" s="91"/>
      <c r="H626" s="72"/>
      <c r="I626" s="72"/>
      <c r="J626" s="72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>
      <c r="A627" s="137"/>
      <c r="B627" s="139"/>
      <c r="C627" s="139"/>
      <c r="D627" s="139"/>
      <c r="E627" s="139"/>
      <c r="F627" s="137"/>
      <c r="G627" s="91"/>
      <c r="H627" s="72"/>
      <c r="I627" s="72"/>
      <c r="J627" s="72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>
      <c r="A628" s="137"/>
      <c r="B628" s="139"/>
      <c r="C628" s="139"/>
      <c r="D628" s="139"/>
      <c r="E628" s="139"/>
      <c r="F628" s="137"/>
      <c r="G628" s="91"/>
      <c r="H628" s="72"/>
      <c r="I628" s="72"/>
      <c r="J628" s="72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>
      <c r="A629" s="137"/>
      <c r="B629" s="139"/>
      <c r="C629" s="139"/>
      <c r="D629" s="139"/>
      <c r="E629" s="139"/>
      <c r="F629" s="137"/>
      <c r="G629" s="91"/>
      <c r="H629" s="72"/>
      <c r="I629" s="72"/>
      <c r="J629" s="72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>
      <c r="A630" s="137"/>
      <c r="B630" s="139"/>
      <c r="C630" s="139"/>
      <c r="D630" s="139"/>
      <c r="E630" s="139"/>
      <c r="F630" s="137"/>
      <c r="G630" s="91"/>
      <c r="H630" s="72"/>
      <c r="I630" s="72"/>
      <c r="J630" s="72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>
      <c r="A631" s="137"/>
      <c r="B631" s="139"/>
      <c r="C631" s="139"/>
      <c r="D631" s="139"/>
      <c r="E631" s="139"/>
      <c r="F631" s="137"/>
      <c r="G631" s="91"/>
      <c r="H631" s="72"/>
      <c r="I631" s="72"/>
      <c r="J631" s="72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>
      <c r="A632" s="137"/>
      <c r="B632" s="139"/>
      <c r="C632" s="139"/>
      <c r="D632" s="139"/>
      <c r="E632" s="139"/>
      <c r="F632" s="137"/>
      <c r="G632" s="91"/>
      <c r="H632" s="72"/>
      <c r="I632" s="72"/>
      <c r="J632" s="72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>
      <c r="A633" s="137"/>
      <c r="B633" s="139"/>
      <c r="C633" s="139"/>
      <c r="D633" s="139"/>
      <c r="E633" s="139"/>
      <c r="F633" s="137"/>
      <c r="G633" s="91"/>
      <c r="H633" s="72"/>
      <c r="I633" s="72"/>
      <c r="J633" s="72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>
      <c r="A634" s="137"/>
      <c r="B634" s="139"/>
      <c r="C634" s="139"/>
      <c r="D634" s="139"/>
      <c r="E634" s="139"/>
      <c r="F634" s="137"/>
      <c r="G634" s="91"/>
      <c r="H634" s="72"/>
      <c r="I634" s="72"/>
      <c r="J634" s="72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>
      <c r="A635" s="137"/>
      <c r="B635" s="139"/>
      <c r="C635" s="139"/>
      <c r="D635" s="139"/>
      <c r="E635" s="139"/>
      <c r="F635" s="137"/>
      <c r="G635" s="91"/>
      <c r="H635" s="72"/>
      <c r="I635" s="72"/>
      <c r="J635" s="72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>
      <c r="A636" s="137"/>
      <c r="B636" s="139"/>
      <c r="C636" s="139"/>
      <c r="D636" s="139"/>
      <c r="E636" s="139"/>
      <c r="F636" s="137"/>
      <c r="G636" s="91"/>
      <c r="H636" s="72"/>
      <c r="I636" s="72"/>
      <c r="J636" s="72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>
      <c r="A637" s="137"/>
      <c r="B637" s="139"/>
      <c r="C637" s="139"/>
      <c r="D637" s="139"/>
      <c r="E637" s="139"/>
      <c r="F637" s="137"/>
      <c r="G637" s="91"/>
      <c r="H637" s="72"/>
      <c r="I637" s="72"/>
      <c r="J637" s="72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>
      <c r="A638" s="137"/>
      <c r="B638" s="139"/>
      <c r="C638" s="139"/>
      <c r="D638" s="139"/>
      <c r="E638" s="139"/>
      <c r="F638" s="137"/>
      <c r="G638" s="91"/>
      <c r="H638" s="72"/>
      <c r="I638" s="72"/>
      <c r="J638" s="72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>
      <c r="A639" s="137"/>
      <c r="B639" s="139"/>
      <c r="C639" s="139"/>
      <c r="D639" s="139"/>
      <c r="E639" s="139"/>
      <c r="F639" s="137"/>
      <c r="G639" s="91"/>
      <c r="H639" s="72"/>
      <c r="I639" s="72"/>
      <c r="J639" s="72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>
      <c r="A640" s="137"/>
      <c r="B640" s="139"/>
      <c r="C640" s="139"/>
      <c r="D640" s="139"/>
      <c r="E640" s="139"/>
      <c r="F640" s="137"/>
      <c r="G640" s="91"/>
      <c r="H640" s="72"/>
      <c r="I640" s="72"/>
      <c r="J640" s="72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>
      <c r="A641" s="137"/>
      <c r="B641" s="139"/>
      <c r="C641" s="139"/>
      <c r="D641" s="139"/>
      <c r="E641" s="139"/>
      <c r="F641" s="137"/>
      <c r="G641" s="91"/>
      <c r="H641" s="72"/>
      <c r="I641" s="72"/>
      <c r="J641" s="72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>
      <c r="A642" s="137"/>
      <c r="B642" s="139"/>
      <c r="C642" s="139"/>
      <c r="D642" s="139"/>
      <c r="E642" s="139"/>
      <c r="F642" s="137"/>
      <c r="G642" s="91"/>
      <c r="H642" s="72"/>
      <c r="I642" s="72"/>
      <c r="J642" s="72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>
      <c r="A643" s="137"/>
      <c r="B643" s="139"/>
      <c r="C643" s="139"/>
      <c r="D643" s="139"/>
      <c r="E643" s="139"/>
      <c r="F643" s="137"/>
      <c r="G643" s="91"/>
      <c r="H643" s="72"/>
      <c r="I643" s="72"/>
      <c r="J643" s="72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>
      <c r="A644" s="137"/>
      <c r="B644" s="139"/>
      <c r="C644" s="139"/>
      <c r="D644" s="139"/>
      <c r="E644" s="139"/>
      <c r="F644" s="137"/>
      <c r="G644" s="91"/>
      <c r="H644" s="72"/>
      <c r="I644" s="72"/>
      <c r="J644" s="72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>
      <c r="A645" s="137"/>
      <c r="B645" s="139"/>
      <c r="C645" s="139"/>
      <c r="D645" s="139"/>
      <c r="E645" s="139"/>
      <c r="F645" s="137"/>
      <c r="G645" s="91"/>
      <c r="H645" s="72"/>
      <c r="I645" s="72"/>
      <c r="J645" s="72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>
      <c r="A646" s="137"/>
      <c r="B646" s="139"/>
      <c r="C646" s="139"/>
      <c r="D646" s="139"/>
      <c r="E646" s="139"/>
      <c r="F646" s="137"/>
      <c r="G646" s="91"/>
      <c r="H646" s="72"/>
      <c r="I646" s="72"/>
      <c r="J646" s="72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>
      <c r="A647" s="137"/>
      <c r="B647" s="139"/>
      <c r="C647" s="139"/>
      <c r="D647" s="139"/>
      <c r="E647" s="139"/>
      <c r="F647" s="137"/>
      <c r="G647" s="91"/>
      <c r="H647" s="72"/>
      <c r="I647" s="72"/>
      <c r="J647" s="72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>
      <c r="A648" s="137"/>
      <c r="B648" s="139"/>
      <c r="C648" s="139"/>
      <c r="D648" s="139"/>
      <c r="E648" s="139"/>
      <c r="F648" s="137"/>
      <c r="G648" s="91"/>
      <c r="H648" s="72"/>
      <c r="I648" s="72"/>
      <c r="J648" s="72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>
      <c r="A649" s="137"/>
      <c r="B649" s="139"/>
      <c r="C649" s="139"/>
      <c r="D649" s="139"/>
      <c r="E649" s="139"/>
      <c r="F649" s="137"/>
      <c r="G649" s="91"/>
      <c r="H649" s="72"/>
      <c r="I649" s="72"/>
      <c r="J649" s="72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>
      <c r="A650" s="137"/>
      <c r="B650" s="139"/>
      <c r="C650" s="139"/>
      <c r="D650" s="139"/>
      <c r="E650" s="139"/>
      <c r="F650" s="137"/>
      <c r="G650" s="91"/>
      <c r="H650" s="72"/>
      <c r="I650" s="72"/>
      <c r="J650" s="72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>
      <c r="A651" s="137"/>
      <c r="B651" s="139"/>
      <c r="C651" s="139"/>
      <c r="D651" s="139"/>
      <c r="E651" s="139"/>
      <c r="F651" s="137"/>
      <c r="G651" s="91"/>
      <c r="H651" s="72"/>
      <c r="I651" s="72"/>
      <c r="J651" s="72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>
      <c r="A652" s="137"/>
      <c r="B652" s="139"/>
      <c r="C652" s="139"/>
      <c r="D652" s="139"/>
      <c r="E652" s="139"/>
      <c r="F652" s="137"/>
      <c r="G652" s="91"/>
      <c r="H652" s="72"/>
      <c r="I652" s="72"/>
      <c r="J652" s="72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>
      <c r="A653" s="137"/>
      <c r="B653" s="139"/>
      <c r="C653" s="139"/>
      <c r="D653" s="139"/>
      <c r="E653" s="139"/>
      <c r="F653" s="137"/>
      <c r="G653" s="91"/>
      <c r="H653" s="72"/>
      <c r="I653" s="72"/>
      <c r="J653" s="72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>
      <c r="A654" s="137"/>
      <c r="B654" s="139"/>
      <c r="C654" s="139"/>
      <c r="D654" s="139"/>
      <c r="E654" s="139"/>
      <c r="F654" s="137"/>
      <c r="G654" s="91"/>
      <c r="H654" s="72"/>
      <c r="I654" s="72"/>
      <c r="J654" s="72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>
      <c r="A655" s="137"/>
      <c r="B655" s="139"/>
      <c r="C655" s="139"/>
      <c r="D655" s="139"/>
      <c r="E655" s="139"/>
      <c r="F655" s="137"/>
      <c r="G655" s="91"/>
      <c r="H655" s="72"/>
      <c r="I655" s="72"/>
      <c r="J655" s="72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>
      <c r="A656" s="137"/>
      <c r="B656" s="139"/>
      <c r="C656" s="139"/>
      <c r="D656" s="139"/>
      <c r="E656" s="139"/>
      <c r="F656" s="137"/>
      <c r="G656" s="91"/>
      <c r="H656" s="72"/>
      <c r="I656" s="72"/>
      <c r="J656" s="72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>
      <c r="A657" s="137"/>
      <c r="B657" s="139"/>
      <c r="C657" s="139"/>
      <c r="D657" s="139"/>
      <c r="E657" s="139"/>
      <c r="F657" s="137"/>
      <c r="G657" s="91"/>
      <c r="H657" s="72"/>
      <c r="I657" s="72"/>
      <c r="J657" s="72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>
      <c r="A658" s="137"/>
      <c r="B658" s="139"/>
      <c r="C658" s="139"/>
      <c r="D658" s="139"/>
      <c r="E658" s="139"/>
      <c r="F658" s="137"/>
      <c r="G658" s="91"/>
      <c r="H658" s="72"/>
      <c r="I658" s="72"/>
      <c r="J658" s="72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>
      <c r="A659" s="137"/>
      <c r="B659" s="139"/>
      <c r="C659" s="139"/>
      <c r="D659" s="139"/>
      <c r="E659" s="139"/>
      <c r="F659" s="137"/>
      <c r="G659" s="91"/>
      <c r="H659" s="72"/>
      <c r="I659" s="72"/>
      <c r="J659" s="72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>
      <c r="A660" s="137"/>
      <c r="B660" s="139"/>
      <c r="C660" s="139"/>
      <c r="D660" s="139"/>
      <c r="E660" s="139"/>
      <c r="F660" s="137"/>
      <c r="G660" s="91"/>
      <c r="H660" s="72"/>
      <c r="I660" s="72"/>
      <c r="J660" s="72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>
      <c r="A661" s="137"/>
      <c r="B661" s="139"/>
      <c r="C661" s="139"/>
      <c r="D661" s="139"/>
      <c r="E661" s="139"/>
      <c r="F661" s="137"/>
      <c r="G661" s="91"/>
      <c r="H661" s="72"/>
      <c r="I661" s="72"/>
      <c r="J661" s="72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>
      <c r="A662" s="137"/>
      <c r="B662" s="139"/>
      <c r="C662" s="139"/>
      <c r="D662" s="139"/>
      <c r="E662" s="139"/>
      <c r="F662" s="137"/>
      <c r="G662" s="91"/>
      <c r="H662" s="72"/>
      <c r="I662" s="72"/>
      <c r="J662" s="72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>
      <c r="A663" s="137"/>
      <c r="B663" s="139"/>
      <c r="C663" s="139"/>
      <c r="D663" s="139"/>
      <c r="E663" s="139"/>
      <c r="F663" s="137"/>
      <c r="G663" s="91"/>
      <c r="H663" s="72"/>
      <c r="I663" s="72"/>
      <c r="J663" s="72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>
      <c r="A664" s="137"/>
      <c r="B664" s="139"/>
      <c r="C664" s="139"/>
      <c r="D664" s="139"/>
      <c r="E664" s="139"/>
      <c r="F664" s="137"/>
      <c r="G664" s="91"/>
      <c r="H664" s="72"/>
      <c r="I664" s="72"/>
      <c r="J664" s="72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>
      <c r="A665" s="137"/>
      <c r="B665" s="139"/>
      <c r="C665" s="139"/>
      <c r="D665" s="139"/>
      <c r="E665" s="139"/>
      <c r="F665" s="137"/>
      <c r="G665" s="91"/>
      <c r="H665" s="72"/>
      <c r="I665" s="72"/>
      <c r="J665" s="72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>
      <c r="A666" s="137"/>
      <c r="B666" s="139"/>
      <c r="C666" s="139"/>
      <c r="D666" s="139"/>
      <c r="E666" s="139"/>
      <c r="F666" s="137"/>
      <c r="G666" s="91"/>
      <c r="H666" s="72"/>
      <c r="I666" s="72"/>
      <c r="J666" s="72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>
      <c r="A667" s="137"/>
      <c r="B667" s="139"/>
      <c r="C667" s="139"/>
      <c r="D667" s="139"/>
      <c r="E667" s="139"/>
      <c r="F667" s="137"/>
      <c r="G667" s="91"/>
      <c r="H667" s="72"/>
      <c r="I667" s="72"/>
      <c r="J667" s="72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>
      <c r="A668" s="137"/>
      <c r="B668" s="139"/>
      <c r="C668" s="139"/>
      <c r="D668" s="139"/>
      <c r="E668" s="139"/>
      <c r="F668" s="137"/>
      <c r="G668" s="91"/>
      <c r="H668" s="72"/>
      <c r="I668" s="72"/>
      <c r="J668" s="72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>
      <c r="A669" s="137"/>
      <c r="B669" s="139"/>
      <c r="C669" s="139"/>
      <c r="D669" s="139"/>
      <c r="E669" s="139"/>
      <c r="F669" s="137"/>
      <c r="G669" s="91"/>
      <c r="H669" s="72"/>
      <c r="I669" s="72"/>
      <c r="J669" s="72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>
      <c r="A670" s="137"/>
      <c r="B670" s="139"/>
      <c r="C670" s="139"/>
      <c r="D670" s="139"/>
      <c r="E670" s="139"/>
      <c r="F670" s="137"/>
      <c r="G670" s="91"/>
      <c r="H670" s="72"/>
      <c r="I670" s="72"/>
      <c r="J670" s="72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>
      <c r="A671" s="137"/>
      <c r="B671" s="139"/>
      <c r="C671" s="139"/>
      <c r="D671" s="139"/>
      <c r="E671" s="139"/>
      <c r="F671" s="137"/>
      <c r="G671" s="91"/>
      <c r="H671" s="72"/>
      <c r="I671" s="72"/>
      <c r="J671" s="72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>
      <c r="A672" s="137"/>
      <c r="B672" s="139"/>
      <c r="C672" s="139"/>
      <c r="D672" s="139"/>
      <c r="E672" s="139"/>
      <c r="F672" s="137"/>
      <c r="G672" s="91"/>
      <c r="H672" s="72"/>
      <c r="I672" s="72"/>
      <c r="J672" s="72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>
      <c r="A673" s="137"/>
      <c r="B673" s="139"/>
      <c r="C673" s="139"/>
      <c r="D673" s="139"/>
      <c r="E673" s="139"/>
      <c r="F673" s="137"/>
      <c r="G673" s="91"/>
      <c r="H673" s="72"/>
      <c r="I673" s="72"/>
      <c r="J673" s="72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>
      <c r="A674" s="137"/>
      <c r="B674" s="139"/>
      <c r="C674" s="139"/>
      <c r="D674" s="139"/>
      <c r="E674" s="139"/>
      <c r="F674" s="137"/>
      <c r="G674" s="91"/>
      <c r="H674" s="72"/>
      <c r="I674" s="72"/>
      <c r="J674" s="72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>
      <c r="A675" s="137"/>
      <c r="B675" s="139"/>
      <c r="C675" s="139"/>
      <c r="D675" s="139"/>
      <c r="E675" s="139"/>
      <c r="F675" s="137"/>
      <c r="G675" s="91"/>
      <c r="H675" s="72"/>
      <c r="I675" s="72"/>
      <c r="J675" s="72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>
      <c r="A676" s="137"/>
      <c r="B676" s="139"/>
      <c r="C676" s="139"/>
      <c r="D676" s="139"/>
      <c r="E676" s="139"/>
      <c r="F676" s="137"/>
      <c r="G676" s="91"/>
      <c r="H676" s="72"/>
      <c r="I676" s="72"/>
      <c r="J676" s="72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>
      <c r="A677" s="137"/>
      <c r="B677" s="139"/>
      <c r="C677" s="139"/>
      <c r="D677" s="139"/>
      <c r="E677" s="139"/>
      <c r="F677" s="137"/>
      <c r="G677" s="91"/>
      <c r="H677" s="72"/>
      <c r="I677" s="72"/>
      <c r="J677" s="72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>
      <c r="A678" s="137"/>
      <c r="B678" s="139"/>
      <c r="C678" s="139"/>
      <c r="D678" s="139"/>
      <c r="E678" s="139"/>
      <c r="F678" s="137"/>
      <c r="G678" s="91"/>
      <c r="H678" s="72"/>
      <c r="I678" s="72"/>
      <c r="J678" s="72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>
      <c r="A679" s="137"/>
      <c r="B679" s="139"/>
      <c r="C679" s="139"/>
      <c r="D679" s="139"/>
      <c r="E679" s="139"/>
      <c r="F679" s="137"/>
      <c r="G679" s="91"/>
      <c r="H679" s="72"/>
      <c r="I679" s="72"/>
      <c r="J679" s="72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>
      <c r="A680" s="137"/>
      <c r="B680" s="139"/>
      <c r="C680" s="139"/>
      <c r="D680" s="139"/>
      <c r="E680" s="139"/>
      <c r="F680" s="137"/>
      <c r="G680" s="91"/>
      <c r="H680" s="72"/>
      <c r="I680" s="72"/>
      <c r="J680" s="72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>
      <c r="A681" s="137"/>
      <c r="B681" s="139"/>
      <c r="C681" s="139"/>
      <c r="D681" s="139"/>
      <c r="E681" s="139"/>
      <c r="F681" s="137"/>
      <c r="G681" s="91"/>
      <c r="H681" s="72"/>
      <c r="I681" s="72"/>
      <c r="J681" s="72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>
      <c r="A682" s="137"/>
      <c r="B682" s="139"/>
      <c r="C682" s="139"/>
      <c r="D682" s="139"/>
      <c r="E682" s="139"/>
      <c r="F682" s="137"/>
      <c r="G682" s="91"/>
      <c r="H682" s="72"/>
      <c r="I682" s="72"/>
      <c r="J682" s="72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>
      <c r="A683" s="137"/>
      <c r="B683" s="139"/>
      <c r="C683" s="139"/>
      <c r="D683" s="139"/>
      <c r="E683" s="139"/>
      <c r="F683" s="137"/>
      <c r="G683" s="91"/>
      <c r="H683" s="72"/>
      <c r="I683" s="72"/>
      <c r="J683" s="72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>
      <c r="A684" s="137"/>
      <c r="B684" s="139"/>
      <c r="C684" s="139"/>
      <c r="D684" s="139"/>
      <c r="E684" s="139"/>
      <c r="F684" s="137"/>
      <c r="G684" s="91"/>
      <c r="H684" s="72"/>
      <c r="I684" s="72"/>
      <c r="J684" s="72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>
      <c r="A685" s="137"/>
      <c r="B685" s="139"/>
      <c r="C685" s="139"/>
      <c r="D685" s="139"/>
      <c r="E685" s="139"/>
      <c r="F685" s="137"/>
      <c r="G685" s="91"/>
      <c r="H685" s="72"/>
      <c r="I685" s="72"/>
      <c r="J685" s="72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>
      <c r="A686" s="137"/>
      <c r="B686" s="139"/>
      <c r="C686" s="139"/>
      <c r="D686" s="139"/>
      <c r="E686" s="139"/>
      <c r="F686" s="137"/>
      <c r="G686" s="91"/>
      <c r="H686" s="72"/>
      <c r="I686" s="72"/>
      <c r="J686" s="72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>
      <c r="A687" s="137"/>
      <c r="B687" s="139"/>
      <c r="C687" s="139"/>
      <c r="D687" s="139"/>
      <c r="E687" s="139"/>
      <c r="F687" s="137"/>
      <c r="G687" s="91"/>
      <c r="H687" s="72"/>
      <c r="I687" s="72"/>
      <c r="J687" s="72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>
      <c r="A688" s="137"/>
      <c r="B688" s="139"/>
      <c r="C688" s="139"/>
      <c r="D688" s="139"/>
      <c r="E688" s="139"/>
      <c r="F688" s="137"/>
      <c r="G688" s="91"/>
      <c r="H688" s="72"/>
      <c r="I688" s="72"/>
      <c r="J688" s="72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>
      <c r="A689" s="137"/>
      <c r="B689" s="139"/>
      <c r="C689" s="139"/>
      <c r="D689" s="139"/>
      <c r="E689" s="139"/>
      <c r="F689" s="137"/>
      <c r="G689" s="91"/>
      <c r="H689" s="72"/>
      <c r="I689" s="72"/>
      <c r="J689" s="72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>
      <c r="A690" s="137"/>
      <c r="B690" s="139"/>
      <c r="C690" s="139"/>
      <c r="D690" s="139"/>
      <c r="E690" s="139"/>
      <c r="F690" s="137"/>
      <c r="G690" s="91"/>
      <c r="H690" s="72"/>
      <c r="I690" s="72"/>
      <c r="J690" s="72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>
      <c r="A691" s="137"/>
      <c r="B691" s="139"/>
      <c r="C691" s="139"/>
      <c r="D691" s="139"/>
      <c r="E691" s="139"/>
      <c r="F691" s="137"/>
      <c r="G691" s="91"/>
      <c r="H691" s="72"/>
      <c r="I691" s="72"/>
      <c r="J691" s="72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>
      <c r="A692" s="137"/>
      <c r="B692" s="139"/>
      <c r="C692" s="139"/>
      <c r="D692" s="139"/>
      <c r="E692" s="139"/>
      <c r="F692" s="137"/>
      <c r="G692" s="91"/>
      <c r="H692" s="72"/>
      <c r="I692" s="72"/>
      <c r="J692" s="72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>
      <c r="A693" s="137"/>
      <c r="B693" s="139"/>
      <c r="C693" s="139"/>
      <c r="D693" s="139"/>
      <c r="E693" s="139"/>
      <c r="F693" s="137"/>
      <c r="G693" s="91"/>
      <c r="H693" s="72"/>
      <c r="I693" s="72"/>
      <c r="J693" s="72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>
      <c r="A694" s="137"/>
      <c r="B694" s="139"/>
      <c r="C694" s="139"/>
      <c r="D694" s="139"/>
      <c r="E694" s="139"/>
      <c r="F694" s="137"/>
      <c r="G694" s="91"/>
      <c r="H694" s="72"/>
      <c r="I694" s="72"/>
      <c r="J694" s="72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>
      <c r="A695" s="137"/>
      <c r="B695" s="139"/>
      <c r="C695" s="139"/>
      <c r="D695" s="139"/>
      <c r="E695" s="139"/>
      <c r="F695" s="137"/>
      <c r="G695" s="91"/>
      <c r="H695" s="72"/>
      <c r="I695" s="72"/>
      <c r="J695" s="72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>
      <c r="A696" s="137"/>
      <c r="B696" s="139"/>
      <c r="C696" s="139"/>
      <c r="D696" s="139"/>
      <c r="E696" s="139"/>
      <c r="F696" s="137"/>
      <c r="G696" s="91"/>
      <c r="H696" s="72"/>
      <c r="I696" s="72"/>
      <c r="J696" s="72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>
      <c r="A697" s="137"/>
      <c r="B697" s="139"/>
      <c r="C697" s="139"/>
      <c r="D697" s="139"/>
      <c r="E697" s="139"/>
      <c r="F697" s="137"/>
      <c r="G697" s="91"/>
      <c r="H697" s="72"/>
      <c r="I697" s="72"/>
      <c r="J697" s="72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>
      <c r="A698" s="137"/>
      <c r="B698" s="139"/>
      <c r="C698" s="139"/>
      <c r="D698" s="139"/>
      <c r="E698" s="139"/>
      <c r="F698" s="137"/>
      <c r="G698" s="91"/>
      <c r="H698" s="72"/>
      <c r="I698" s="72"/>
      <c r="J698" s="72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>
      <c r="A699" s="137"/>
      <c r="B699" s="139"/>
      <c r="C699" s="139"/>
      <c r="D699" s="139"/>
      <c r="E699" s="139"/>
      <c r="F699" s="137"/>
      <c r="G699" s="91"/>
      <c r="H699" s="72"/>
      <c r="I699" s="72"/>
      <c r="J699" s="72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>
      <c r="A700" s="137"/>
      <c r="B700" s="139"/>
      <c r="C700" s="139"/>
      <c r="D700" s="139"/>
      <c r="E700" s="139"/>
      <c r="F700" s="137"/>
      <c r="G700" s="91"/>
      <c r="H700" s="72"/>
      <c r="I700" s="72"/>
      <c r="J700" s="72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>
      <c r="A701" s="137"/>
      <c r="B701" s="139"/>
      <c r="C701" s="139"/>
      <c r="D701" s="139"/>
      <c r="E701" s="139"/>
      <c r="F701" s="137"/>
      <c r="G701" s="91"/>
      <c r="H701" s="72"/>
      <c r="I701" s="72"/>
      <c r="J701" s="72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>
      <c r="A702" s="137"/>
      <c r="B702" s="139"/>
      <c r="C702" s="139"/>
      <c r="D702" s="139"/>
      <c r="E702" s="139"/>
      <c r="F702" s="137"/>
      <c r="G702" s="91"/>
      <c r="H702" s="72"/>
      <c r="I702" s="72"/>
      <c r="J702" s="72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>
      <c r="A703" s="137"/>
      <c r="B703" s="139"/>
      <c r="C703" s="139"/>
      <c r="D703" s="139"/>
      <c r="E703" s="139"/>
      <c r="F703" s="137"/>
      <c r="G703" s="91"/>
      <c r="H703" s="72"/>
      <c r="I703" s="72"/>
      <c r="J703" s="72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>
      <c r="A704" s="137"/>
      <c r="B704" s="139"/>
      <c r="C704" s="139"/>
      <c r="D704" s="139"/>
      <c r="E704" s="139"/>
      <c r="F704" s="137"/>
      <c r="G704" s="91"/>
      <c r="H704" s="72"/>
      <c r="I704" s="72"/>
      <c r="J704" s="72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>
      <c r="A705" s="137"/>
      <c r="B705" s="139"/>
      <c r="C705" s="139"/>
      <c r="D705" s="139"/>
      <c r="E705" s="139"/>
      <c r="F705" s="137"/>
      <c r="G705" s="91"/>
      <c r="H705" s="72"/>
      <c r="I705" s="72"/>
      <c r="J705" s="72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>
      <c r="A706" s="137"/>
      <c r="B706" s="139"/>
      <c r="C706" s="139"/>
      <c r="D706" s="139"/>
      <c r="E706" s="139"/>
      <c r="F706" s="137"/>
      <c r="G706" s="91"/>
      <c r="H706" s="72"/>
      <c r="I706" s="72"/>
      <c r="J706" s="72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>
      <c r="A707" s="137"/>
      <c r="B707" s="139"/>
      <c r="C707" s="139"/>
      <c r="D707" s="139"/>
      <c r="E707" s="139"/>
      <c r="F707" s="137"/>
      <c r="G707" s="91"/>
      <c r="H707" s="72"/>
      <c r="I707" s="72"/>
      <c r="J707" s="72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>
      <c r="A708" s="137"/>
      <c r="B708" s="139"/>
      <c r="C708" s="139"/>
      <c r="D708" s="139"/>
      <c r="E708" s="139"/>
      <c r="F708" s="137"/>
      <c r="G708" s="91"/>
      <c r="H708" s="72"/>
      <c r="I708" s="72"/>
      <c r="J708" s="72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>
      <c r="A709" s="137"/>
      <c r="B709" s="139"/>
      <c r="C709" s="139"/>
      <c r="D709" s="139"/>
      <c r="E709" s="139"/>
      <c r="F709" s="137"/>
      <c r="G709" s="91"/>
      <c r="H709" s="72"/>
      <c r="I709" s="72"/>
      <c r="J709" s="72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>
      <c r="A710" s="137"/>
      <c r="B710" s="139"/>
      <c r="C710" s="139"/>
      <c r="D710" s="139"/>
      <c r="E710" s="139"/>
      <c r="F710" s="137"/>
      <c r="G710" s="91"/>
      <c r="H710" s="72"/>
      <c r="I710" s="72"/>
      <c r="J710" s="72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>
      <c r="A711" s="137"/>
      <c r="B711" s="139"/>
      <c r="C711" s="139"/>
      <c r="D711" s="139"/>
      <c r="E711" s="139"/>
      <c r="F711" s="137"/>
      <c r="G711" s="91"/>
      <c r="H711" s="72"/>
      <c r="I711" s="72"/>
      <c r="J711" s="72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>
      <c r="A712" s="137"/>
      <c r="B712" s="139"/>
      <c r="C712" s="139"/>
      <c r="D712" s="139"/>
      <c r="E712" s="139"/>
      <c r="F712" s="137"/>
      <c r="G712" s="91"/>
      <c r="H712" s="72"/>
      <c r="I712" s="72"/>
      <c r="J712" s="72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>
      <c r="A713" s="137"/>
      <c r="B713" s="139"/>
      <c r="C713" s="139"/>
      <c r="D713" s="139"/>
      <c r="E713" s="139"/>
      <c r="F713" s="137"/>
      <c r="G713" s="91"/>
      <c r="H713" s="72"/>
      <c r="I713" s="72"/>
      <c r="J713" s="72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>
      <c r="A714" s="137"/>
      <c r="B714" s="139"/>
      <c r="C714" s="139"/>
      <c r="D714" s="139"/>
      <c r="E714" s="139"/>
      <c r="F714" s="137"/>
      <c r="G714" s="91"/>
      <c r="H714" s="72"/>
      <c r="I714" s="72"/>
      <c r="J714" s="72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>
      <c r="A715" s="137"/>
      <c r="B715" s="139"/>
      <c r="C715" s="139"/>
      <c r="D715" s="139"/>
      <c r="E715" s="139"/>
      <c r="F715" s="137"/>
      <c r="G715" s="91"/>
      <c r="H715" s="72"/>
      <c r="I715" s="72"/>
      <c r="J715" s="72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>
      <c r="A716" s="137"/>
      <c r="B716" s="139"/>
      <c r="C716" s="139"/>
      <c r="D716" s="139"/>
      <c r="E716" s="139"/>
      <c r="F716" s="137"/>
      <c r="G716" s="91"/>
      <c r="H716" s="72"/>
      <c r="I716" s="72"/>
      <c r="J716" s="72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>
      <c r="A717" s="137"/>
      <c r="B717" s="139"/>
      <c r="C717" s="139"/>
      <c r="D717" s="139"/>
      <c r="E717" s="139"/>
      <c r="F717" s="137"/>
      <c r="G717" s="91"/>
      <c r="H717" s="72"/>
      <c r="I717" s="72"/>
      <c r="J717" s="72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>
      <c r="A718" s="137"/>
      <c r="B718" s="139"/>
      <c r="C718" s="139"/>
      <c r="D718" s="139"/>
      <c r="E718" s="139"/>
      <c r="F718" s="137"/>
      <c r="G718" s="91"/>
      <c r="H718" s="72"/>
      <c r="I718" s="72"/>
      <c r="J718" s="72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>
      <c r="A719" s="137"/>
      <c r="B719" s="139"/>
      <c r="C719" s="139"/>
      <c r="D719" s="139"/>
      <c r="E719" s="139"/>
      <c r="F719" s="137"/>
      <c r="G719" s="91"/>
      <c r="H719" s="72"/>
      <c r="I719" s="72"/>
      <c r="J719" s="72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>
      <c r="A720" s="137"/>
      <c r="B720" s="139"/>
      <c r="C720" s="139"/>
      <c r="D720" s="139"/>
      <c r="E720" s="139"/>
      <c r="F720" s="137"/>
      <c r="G720" s="91"/>
      <c r="H720" s="72"/>
      <c r="I720" s="72"/>
      <c r="J720" s="72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>
      <c r="A721" s="137"/>
      <c r="B721" s="139"/>
      <c r="C721" s="139"/>
      <c r="D721" s="139"/>
      <c r="E721" s="139"/>
      <c r="F721" s="137"/>
      <c r="G721" s="91"/>
      <c r="H721" s="72"/>
      <c r="I721" s="72"/>
      <c r="J721" s="72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>
      <c r="A722" s="137"/>
      <c r="B722" s="139"/>
      <c r="C722" s="139"/>
      <c r="D722" s="139"/>
      <c r="E722" s="139"/>
      <c r="F722" s="137"/>
      <c r="G722" s="91"/>
      <c r="H722" s="72"/>
      <c r="I722" s="72"/>
      <c r="J722" s="72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>
      <c r="A723" s="137"/>
      <c r="B723" s="139"/>
      <c r="C723" s="139"/>
      <c r="D723" s="139"/>
      <c r="E723" s="139"/>
      <c r="F723" s="137"/>
      <c r="G723" s="91"/>
      <c r="H723" s="72"/>
      <c r="I723" s="72"/>
      <c r="J723" s="72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>
      <c r="A724" s="137"/>
      <c r="B724" s="139"/>
      <c r="C724" s="139"/>
      <c r="D724" s="139"/>
      <c r="E724" s="139"/>
      <c r="F724" s="137"/>
      <c r="G724" s="91"/>
      <c r="H724" s="72"/>
      <c r="I724" s="72"/>
      <c r="J724" s="72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>
      <c r="A725" s="137"/>
      <c r="B725" s="139"/>
      <c r="C725" s="139"/>
      <c r="D725" s="139"/>
      <c r="E725" s="139"/>
      <c r="F725" s="137"/>
      <c r="G725" s="91"/>
      <c r="H725" s="72"/>
      <c r="I725" s="72"/>
      <c r="J725" s="72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>
      <c r="A726" s="137"/>
      <c r="B726" s="139"/>
      <c r="C726" s="139"/>
      <c r="D726" s="139"/>
      <c r="E726" s="139"/>
      <c r="F726" s="137"/>
      <c r="G726" s="91"/>
      <c r="H726" s="72"/>
      <c r="I726" s="72"/>
      <c r="J726" s="72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>
      <c r="A727" s="137"/>
      <c r="B727" s="139"/>
      <c r="C727" s="139"/>
      <c r="D727" s="139"/>
      <c r="E727" s="139"/>
      <c r="F727" s="137"/>
      <c r="G727" s="91"/>
      <c r="H727" s="72"/>
      <c r="I727" s="72"/>
      <c r="J727" s="72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>
      <c r="A728" s="137"/>
      <c r="B728" s="139"/>
      <c r="C728" s="139"/>
      <c r="D728" s="139"/>
      <c r="E728" s="139"/>
      <c r="F728" s="137"/>
      <c r="G728" s="91"/>
      <c r="H728" s="72"/>
      <c r="I728" s="72"/>
      <c r="J728" s="72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>
      <c r="A729" s="137"/>
      <c r="B729" s="139"/>
      <c r="C729" s="139"/>
      <c r="D729" s="139"/>
      <c r="E729" s="139"/>
      <c r="F729" s="137"/>
      <c r="G729" s="91"/>
      <c r="H729" s="72"/>
      <c r="I729" s="72"/>
      <c r="J729" s="72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>
      <c r="A730" s="137"/>
      <c r="B730" s="139"/>
      <c r="C730" s="139"/>
      <c r="D730" s="139"/>
      <c r="E730" s="139"/>
      <c r="F730" s="137"/>
      <c r="G730" s="91"/>
      <c r="H730" s="72"/>
      <c r="I730" s="72"/>
      <c r="J730" s="72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>
      <c r="A731" s="137"/>
      <c r="B731" s="139"/>
      <c r="C731" s="139"/>
      <c r="D731" s="139"/>
      <c r="E731" s="139"/>
      <c r="F731" s="137"/>
      <c r="G731" s="91"/>
      <c r="H731" s="72"/>
      <c r="I731" s="72"/>
      <c r="J731" s="72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>
      <c r="A732" s="137"/>
      <c r="B732" s="139"/>
      <c r="C732" s="139"/>
      <c r="D732" s="139"/>
      <c r="E732" s="139"/>
      <c r="F732" s="137"/>
      <c r="G732" s="91"/>
      <c r="H732" s="72"/>
      <c r="I732" s="72"/>
      <c r="J732" s="72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>
      <c r="A733" s="137"/>
      <c r="B733" s="139"/>
      <c r="C733" s="139"/>
      <c r="D733" s="139"/>
      <c r="E733" s="139"/>
      <c r="F733" s="137"/>
      <c r="G733" s="91"/>
      <c r="H733" s="72"/>
      <c r="I733" s="72"/>
      <c r="J733" s="72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>
      <c r="A734" s="137"/>
      <c r="B734" s="139"/>
      <c r="C734" s="139"/>
      <c r="D734" s="139"/>
      <c r="E734" s="139"/>
      <c r="F734" s="137"/>
      <c r="G734" s="91"/>
      <c r="H734" s="72"/>
      <c r="I734" s="72"/>
      <c r="J734" s="72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>
      <c r="A735" s="137"/>
      <c r="B735" s="139"/>
      <c r="C735" s="139"/>
      <c r="D735" s="139"/>
      <c r="E735" s="139"/>
      <c r="F735" s="137"/>
      <c r="G735" s="91"/>
      <c r="H735" s="72"/>
      <c r="I735" s="72"/>
      <c r="J735" s="72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>
      <c r="A736" s="137"/>
      <c r="B736" s="139"/>
      <c r="C736" s="139"/>
      <c r="D736" s="139"/>
      <c r="E736" s="139"/>
      <c r="F736" s="137"/>
      <c r="G736" s="91"/>
      <c r="H736" s="72"/>
      <c r="I736" s="72"/>
      <c r="J736" s="72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>
      <c r="A737" s="137"/>
      <c r="B737" s="139"/>
      <c r="C737" s="139"/>
      <c r="D737" s="139"/>
      <c r="E737" s="139"/>
      <c r="F737" s="137"/>
      <c r="G737" s="91"/>
      <c r="H737" s="72"/>
      <c r="I737" s="72"/>
      <c r="J737" s="72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>
      <c r="A738" s="137"/>
      <c r="B738" s="139"/>
      <c r="C738" s="139"/>
      <c r="D738" s="139"/>
      <c r="E738" s="139"/>
      <c r="F738" s="137"/>
      <c r="G738" s="91"/>
      <c r="H738" s="72"/>
      <c r="I738" s="72"/>
      <c r="J738" s="72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>
      <c r="A739" s="137"/>
      <c r="B739" s="139"/>
      <c r="C739" s="139"/>
      <c r="D739" s="139"/>
      <c r="E739" s="139"/>
      <c r="F739" s="137"/>
      <c r="G739" s="91"/>
      <c r="H739" s="72"/>
      <c r="I739" s="72"/>
      <c r="J739" s="72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>
      <c r="A740" s="137"/>
      <c r="B740" s="139"/>
      <c r="C740" s="139"/>
      <c r="D740" s="139"/>
      <c r="E740" s="139"/>
      <c r="F740" s="137"/>
      <c r="G740" s="91"/>
      <c r="H740" s="72"/>
      <c r="I740" s="72"/>
      <c r="J740" s="72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>
      <c r="A741" s="137"/>
      <c r="B741" s="139"/>
      <c r="C741" s="139"/>
      <c r="D741" s="139"/>
      <c r="E741" s="139"/>
      <c r="F741" s="137"/>
      <c r="G741" s="91"/>
      <c r="H741" s="72"/>
      <c r="I741" s="72"/>
      <c r="J741" s="72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>
      <c r="A742" s="137"/>
      <c r="B742" s="139"/>
      <c r="C742" s="139"/>
      <c r="D742" s="139"/>
      <c r="E742" s="139"/>
      <c r="F742" s="137"/>
      <c r="G742" s="91"/>
      <c r="H742" s="72"/>
      <c r="I742" s="72"/>
      <c r="J742" s="72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>
      <c r="A743" s="137"/>
      <c r="B743" s="139"/>
      <c r="C743" s="139"/>
      <c r="D743" s="139"/>
      <c r="E743" s="139"/>
      <c r="F743" s="137"/>
      <c r="G743" s="91"/>
      <c r="H743" s="72"/>
      <c r="I743" s="72"/>
      <c r="J743" s="72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>
      <c r="A744" s="137"/>
      <c r="B744" s="139"/>
      <c r="C744" s="139"/>
      <c r="D744" s="139"/>
      <c r="E744" s="139"/>
      <c r="F744" s="137"/>
      <c r="G744" s="91"/>
      <c r="H744" s="72"/>
      <c r="I744" s="72"/>
      <c r="J744" s="72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>
      <c r="A745" s="137"/>
      <c r="B745" s="139"/>
      <c r="C745" s="139"/>
      <c r="D745" s="139"/>
      <c r="E745" s="139"/>
      <c r="F745" s="137"/>
      <c r="G745" s="91"/>
      <c r="H745" s="72"/>
      <c r="I745" s="72"/>
      <c r="J745" s="72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>
      <c r="A746" s="137"/>
      <c r="B746" s="139"/>
      <c r="C746" s="139"/>
      <c r="D746" s="139"/>
      <c r="E746" s="139"/>
      <c r="F746" s="137"/>
      <c r="G746" s="91"/>
      <c r="H746" s="72"/>
      <c r="I746" s="72"/>
      <c r="J746" s="72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>
      <c r="A747" s="137"/>
      <c r="B747" s="139"/>
      <c r="C747" s="139"/>
      <c r="D747" s="139"/>
      <c r="E747" s="139"/>
      <c r="F747" s="137"/>
      <c r="G747" s="91"/>
      <c r="H747" s="72"/>
      <c r="I747" s="72"/>
      <c r="J747" s="72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>
      <c r="A748" s="137"/>
      <c r="B748" s="139"/>
      <c r="C748" s="139"/>
      <c r="D748" s="139"/>
      <c r="E748" s="139"/>
      <c r="F748" s="137"/>
      <c r="G748" s="91"/>
      <c r="H748" s="72"/>
      <c r="I748" s="72"/>
      <c r="J748" s="72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>
      <c r="A749" s="137"/>
      <c r="B749" s="139"/>
      <c r="C749" s="139"/>
      <c r="D749" s="139"/>
      <c r="E749" s="139"/>
      <c r="F749" s="137"/>
      <c r="G749" s="91"/>
      <c r="H749" s="72"/>
      <c r="I749" s="72"/>
      <c r="J749" s="72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>
      <c r="A750" s="137"/>
      <c r="B750" s="139"/>
      <c r="C750" s="139"/>
      <c r="D750" s="139"/>
      <c r="E750" s="139"/>
      <c r="F750" s="137"/>
      <c r="G750" s="91"/>
      <c r="H750" s="72"/>
      <c r="I750" s="72"/>
      <c r="J750" s="72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>
      <c r="A751" s="137"/>
      <c r="B751" s="139"/>
      <c r="C751" s="139"/>
      <c r="D751" s="139"/>
      <c r="E751" s="139"/>
      <c r="F751" s="137"/>
      <c r="G751" s="91"/>
      <c r="H751" s="72"/>
      <c r="I751" s="72"/>
      <c r="J751" s="72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>
      <c r="A752" s="137"/>
      <c r="B752" s="139"/>
      <c r="C752" s="139"/>
      <c r="D752" s="139"/>
      <c r="E752" s="139"/>
      <c r="F752" s="137"/>
      <c r="G752" s="91"/>
      <c r="H752" s="72"/>
      <c r="I752" s="72"/>
      <c r="J752" s="72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>
      <c r="A753" s="137"/>
      <c r="B753" s="139"/>
      <c r="C753" s="139"/>
      <c r="D753" s="139"/>
      <c r="E753" s="139"/>
      <c r="F753" s="137"/>
      <c r="G753" s="91"/>
      <c r="H753" s="72"/>
      <c r="I753" s="72"/>
      <c r="J753" s="72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>
      <c r="A754" s="137"/>
      <c r="B754" s="139"/>
      <c r="C754" s="139"/>
      <c r="D754" s="139"/>
      <c r="E754" s="139"/>
      <c r="F754" s="137"/>
      <c r="G754" s="91"/>
      <c r="H754" s="72"/>
      <c r="I754" s="72"/>
      <c r="J754" s="72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>
      <c r="A755" s="137"/>
      <c r="B755" s="139"/>
      <c r="C755" s="139"/>
      <c r="D755" s="139"/>
      <c r="E755" s="139"/>
      <c r="F755" s="137"/>
      <c r="G755" s="91"/>
      <c r="H755" s="72"/>
      <c r="I755" s="72"/>
      <c r="J755" s="72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>
      <c r="A756" s="137"/>
      <c r="B756" s="139"/>
      <c r="C756" s="139"/>
      <c r="D756" s="139"/>
      <c r="E756" s="139"/>
      <c r="F756" s="137"/>
      <c r="G756" s="91"/>
      <c r="H756" s="72"/>
      <c r="I756" s="72"/>
      <c r="J756" s="72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>
      <c r="A757" s="137"/>
      <c r="B757" s="139"/>
      <c r="C757" s="139"/>
      <c r="D757" s="139"/>
      <c r="E757" s="139"/>
      <c r="F757" s="137"/>
      <c r="G757" s="91"/>
      <c r="H757" s="72"/>
      <c r="I757" s="72"/>
      <c r="J757" s="72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>
      <c r="A758" s="137"/>
      <c r="B758" s="139"/>
      <c r="C758" s="139"/>
      <c r="D758" s="139"/>
      <c r="E758" s="139"/>
      <c r="F758" s="137"/>
      <c r="G758" s="91"/>
      <c r="H758" s="72"/>
      <c r="I758" s="72"/>
      <c r="J758" s="72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>
      <c r="A759" s="137"/>
      <c r="B759" s="139"/>
      <c r="C759" s="139"/>
      <c r="D759" s="139"/>
      <c r="E759" s="139"/>
      <c r="F759" s="137"/>
      <c r="G759" s="91"/>
      <c r="H759" s="72"/>
      <c r="I759" s="72"/>
      <c r="J759" s="72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>
      <c r="A760" s="137"/>
      <c r="B760" s="139"/>
      <c r="C760" s="139"/>
      <c r="D760" s="139"/>
      <c r="E760" s="139"/>
      <c r="F760" s="137"/>
      <c r="G760" s="91"/>
      <c r="H760" s="72"/>
      <c r="I760" s="72"/>
      <c r="J760" s="72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>
      <c r="A761" s="137"/>
      <c r="B761" s="139"/>
      <c r="C761" s="139"/>
      <c r="D761" s="139"/>
      <c r="E761" s="139"/>
      <c r="F761" s="137"/>
      <c r="G761" s="91"/>
      <c r="H761" s="72"/>
      <c r="I761" s="72"/>
      <c r="J761" s="72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>
      <c r="A762" s="137"/>
      <c r="B762" s="139"/>
      <c r="C762" s="139"/>
      <c r="D762" s="139"/>
      <c r="E762" s="139"/>
      <c r="F762" s="137"/>
      <c r="G762" s="91"/>
      <c r="H762" s="72"/>
      <c r="I762" s="72"/>
      <c r="J762" s="72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>
      <c r="A763" s="137"/>
      <c r="B763" s="139"/>
      <c r="C763" s="139"/>
      <c r="D763" s="139"/>
      <c r="E763" s="139"/>
      <c r="F763" s="137"/>
      <c r="G763" s="91"/>
      <c r="H763" s="72"/>
      <c r="I763" s="72"/>
      <c r="J763" s="72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>
      <c r="A764" s="137"/>
      <c r="B764" s="139"/>
      <c r="C764" s="139"/>
      <c r="D764" s="139"/>
      <c r="E764" s="139"/>
      <c r="F764" s="137"/>
      <c r="G764" s="91"/>
      <c r="H764" s="72"/>
      <c r="I764" s="72"/>
      <c r="J764" s="72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>
      <c r="A765" s="137"/>
      <c r="B765" s="139"/>
      <c r="C765" s="139"/>
      <c r="D765" s="139"/>
      <c r="E765" s="139"/>
      <c r="F765" s="137"/>
      <c r="G765" s="91"/>
      <c r="H765" s="72"/>
      <c r="I765" s="72"/>
      <c r="J765" s="72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>
      <c r="A766" s="137"/>
      <c r="B766" s="139"/>
      <c r="C766" s="139"/>
      <c r="D766" s="139"/>
      <c r="E766" s="139"/>
      <c r="F766" s="137"/>
      <c r="G766" s="91"/>
      <c r="H766" s="72"/>
      <c r="I766" s="72"/>
      <c r="J766" s="72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>
      <c r="A767" s="137"/>
      <c r="B767" s="139"/>
      <c r="C767" s="139"/>
      <c r="D767" s="139"/>
      <c r="E767" s="139"/>
      <c r="F767" s="137"/>
      <c r="G767" s="91"/>
      <c r="H767" s="72"/>
      <c r="I767" s="72"/>
      <c r="J767" s="72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>
      <c r="A768" s="137"/>
      <c r="B768" s="139"/>
      <c r="C768" s="139"/>
      <c r="D768" s="139"/>
      <c r="E768" s="139"/>
      <c r="F768" s="137"/>
      <c r="G768" s="91"/>
      <c r="H768" s="72"/>
      <c r="I768" s="72"/>
      <c r="J768" s="72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>
      <c r="A769" s="137"/>
      <c r="B769" s="139"/>
      <c r="C769" s="139"/>
      <c r="D769" s="139"/>
      <c r="E769" s="139"/>
      <c r="F769" s="137"/>
      <c r="G769" s="91"/>
      <c r="H769" s="72"/>
      <c r="I769" s="72"/>
      <c r="J769" s="72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>
      <c r="A770" s="137"/>
      <c r="B770" s="139"/>
      <c r="C770" s="139"/>
      <c r="D770" s="139"/>
      <c r="E770" s="139"/>
      <c r="F770" s="137"/>
      <c r="G770" s="91"/>
      <c r="H770" s="72"/>
      <c r="I770" s="72"/>
      <c r="J770" s="72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>
      <c r="A771" s="137"/>
      <c r="B771" s="139"/>
      <c r="C771" s="139"/>
      <c r="D771" s="139"/>
      <c r="E771" s="139"/>
      <c r="F771" s="137"/>
      <c r="G771" s="91"/>
      <c r="H771" s="72"/>
      <c r="I771" s="72"/>
      <c r="J771" s="72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>
      <c r="A772" s="137"/>
      <c r="B772" s="139"/>
      <c r="C772" s="139"/>
      <c r="D772" s="139"/>
      <c r="E772" s="139"/>
      <c r="F772" s="137"/>
      <c r="G772" s="91"/>
      <c r="H772" s="72"/>
      <c r="I772" s="72"/>
      <c r="J772" s="72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>
      <c r="A773" s="137"/>
      <c r="B773" s="139"/>
      <c r="C773" s="139"/>
      <c r="D773" s="139"/>
      <c r="E773" s="139"/>
      <c r="F773" s="137"/>
      <c r="G773" s="91"/>
      <c r="H773" s="72"/>
      <c r="I773" s="72"/>
      <c r="J773" s="72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>
      <c r="A774" s="137"/>
      <c r="B774" s="139"/>
      <c r="C774" s="139"/>
      <c r="D774" s="139"/>
      <c r="E774" s="139"/>
      <c r="F774" s="137"/>
      <c r="G774" s="91"/>
      <c r="H774" s="72"/>
      <c r="I774" s="72"/>
      <c r="J774" s="72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>
      <c r="A775" s="137"/>
      <c r="B775" s="139"/>
      <c r="C775" s="139"/>
      <c r="D775" s="139"/>
      <c r="E775" s="139"/>
      <c r="F775" s="137"/>
      <c r="G775" s="91"/>
      <c r="H775" s="72"/>
      <c r="I775" s="72"/>
      <c r="J775" s="72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>
      <c r="A776" s="137"/>
      <c r="B776" s="139"/>
      <c r="C776" s="139"/>
      <c r="D776" s="139"/>
      <c r="E776" s="139"/>
      <c r="F776" s="137"/>
      <c r="G776" s="91"/>
      <c r="H776" s="72"/>
      <c r="I776" s="72"/>
      <c r="J776" s="72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>
      <c r="A777" s="137"/>
      <c r="B777" s="139"/>
      <c r="C777" s="139"/>
      <c r="D777" s="139"/>
      <c r="E777" s="139"/>
      <c r="F777" s="137"/>
      <c r="G777" s="91"/>
      <c r="H777" s="72"/>
      <c r="I777" s="72"/>
      <c r="J777" s="72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>
      <c r="A778" s="137"/>
      <c r="B778" s="139"/>
      <c r="C778" s="139"/>
      <c r="D778" s="139"/>
      <c r="E778" s="139"/>
      <c r="F778" s="137"/>
      <c r="G778" s="91"/>
      <c r="H778" s="72"/>
      <c r="I778" s="72"/>
      <c r="J778" s="72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>
      <c r="A779" s="137"/>
      <c r="B779" s="139"/>
      <c r="C779" s="139"/>
      <c r="D779" s="139"/>
      <c r="E779" s="139"/>
      <c r="F779" s="137"/>
      <c r="G779" s="91"/>
      <c r="H779" s="72"/>
      <c r="I779" s="72"/>
      <c r="J779" s="72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>
      <c r="A780" s="137"/>
      <c r="B780" s="139"/>
      <c r="C780" s="139"/>
      <c r="D780" s="139"/>
      <c r="E780" s="139"/>
      <c r="F780" s="137"/>
      <c r="G780" s="91"/>
      <c r="H780" s="72"/>
      <c r="I780" s="72"/>
      <c r="J780" s="72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>
      <c r="A781" s="137"/>
      <c r="B781" s="139"/>
      <c r="C781" s="139"/>
      <c r="D781" s="139"/>
      <c r="E781" s="139"/>
      <c r="F781" s="137"/>
      <c r="G781" s="91"/>
      <c r="H781" s="72"/>
      <c r="I781" s="72"/>
      <c r="J781" s="72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>
      <c r="A782" s="137"/>
      <c r="B782" s="139"/>
      <c r="C782" s="139"/>
      <c r="D782" s="139"/>
      <c r="E782" s="139"/>
      <c r="F782" s="137"/>
      <c r="G782" s="91"/>
      <c r="H782" s="72"/>
      <c r="I782" s="72"/>
      <c r="J782" s="72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>
      <c r="A783" s="137"/>
      <c r="B783" s="139"/>
      <c r="C783" s="139"/>
      <c r="D783" s="139"/>
      <c r="E783" s="139"/>
      <c r="F783" s="137"/>
      <c r="G783" s="91"/>
      <c r="H783" s="72"/>
      <c r="I783" s="72"/>
      <c r="J783" s="72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>
      <c r="A784" s="137"/>
      <c r="B784" s="139"/>
      <c r="C784" s="139"/>
      <c r="D784" s="139"/>
      <c r="E784" s="139"/>
      <c r="F784" s="137"/>
      <c r="G784" s="91"/>
      <c r="H784" s="72"/>
      <c r="I784" s="72"/>
      <c r="J784" s="72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>
      <c r="A785" s="137"/>
      <c r="B785" s="139"/>
      <c r="C785" s="139"/>
      <c r="D785" s="139"/>
      <c r="E785" s="139"/>
      <c r="F785" s="137"/>
      <c r="G785" s="91"/>
      <c r="H785" s="72"/>
      <c r="I785" s="72"/>
      <c r="J785" s="72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>
      <c r="A786" s="137"/>
      <c r="B786" s="139"/>
      <c r="C786" s="139"/>
      <c r="D786" s="139"/>
      <c r="E786" s="139"/>
      <c r="F786" s="137"/>
      <c r="G786" s="91"/>
      <c r="H786" s="72"/>
      <c r="I786" s="72"/>
      <c r="J786" s="72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>
      <c r="A787" s="137"/>
      <c r="B787" s="139"/>
      <c r="C787" s="139"/>
      <c r="D787" s="139"/>
      <c r="E787" s="139"/>
      <c r="F787" s="137"/>
      <c r="G787" s="91"/>
      <c r="H787" s="72"/>
      <c r="I787" s="72"/>
      <c r="J787" s="72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>
      <c r="A788" s="137"/>
      <c r="B788" s="139"/>
      <c r="C788" s="139"/>
      <c r="D788" s="139"/>
      <c r="E788" s="139"/>
      <c r="F788" s="137"/>
      <c r="G788" s="91"/>
      <c r="H788" s="72"/>
      <c r="I788" s="72"/>
      <c r="J788" s="72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>
      <c r="A789" s="137"/>
      <c r="B789" s="139"/>
      <c r="C789" s="139"/>
      <c r="D789" s="139"/>
      <c r="E789" s="139"/>
      <c r="F789" s="137"/>
      <c r="G789" s="91"/>
      <c r="H789" s="72"/>
      <c r="I789" s="72"/>
      <c r="J789" s="72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>
      <c r="A790" s="137"/>
      <c r="B790" s="139"/>
      <c r="C790" s="139"/>
      <c r="D790" s="139"/>
      <c r="E790" s="139"/>
      <c r="F790" s="137"/>
      <c r="G790" s="91"/>
      <c r="H790" s="72"/>
      <c r="I790" s="72"/>
      <c r="J790" s="72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>
      <c r="A791" s="137"/>
      <c r="B791" s="139"/>
      <c r="C791" s="139"/>
      <c r="D791" s="139"/>
      <c r="E791" s="139"/>
      <c r="F791" s="137"/>
      <c r="G791" s="91"/>
      <c r="H791" s="72"/>
      <c r="I791" s="72"/>
      <c r="J791" s="72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>
      <c r="A792" s="137"/>
      <c r="B792" s="139"/>
      <c r="C792" s="139"/>
      <c r="D792" s="139"/>
      <c r="E792" s="139"/>
      <c r="F792" s="137"/>
      <c r="G792" s="91"/>
      <c r="H792" s="72"/>
      <c r="I792" s="72"/>
      <c r="J792" s="72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>
      <c r="A793" s="137"/>
      <c r="B793" s="139"/>
      <c r="C793" s="139"/>
      <c r="D793" s="139"/>
      <c r="E793" s="139"/>
      <c r="F793" s="137"/>
      <c r="G793" s="91"/>
      <c r="H793" s="72"/>
      <c r="I793" s="72"/>
      <c r="J793" s="72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>
      <c r="A794" s="137"/>
      <c r="B794" s="139"/>
      <c r="C794" s="139"/>
      <c r="D794" s="139"/>
      <c r="E794" s="139"/>
      <c r="F794" s="137"/>
      <c r="G794" s="91"/>
      <c r="H794" s="72"/>
      <c r="I794" s="72"/>
      <c r="J794" s="72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>
      <c r="A795" s="137"/>
      <c r="B795" s="139"/>
      <c r="C795" s="139"/>
      <c r="D795" s="139"/>
      <c r="E795" s="139"/>
      <c r="F795" s="137"/>
      <c r="G795" s="91"/>
      <c r="H795" s="72"/>
      <c r="I795" s="72"/>
      <c r="J795" s="72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>
      <c r="A796" s="137"/>
      <c r="B796" s="139"/>
      <c r="C796" s="139"/>
      <c r="D796" s="139"/>
      <c r="E796" s="139"/>
      <c r="F796" s="137"/>
      <c r="G796" s="91"/>
      <c r="H796" s="72"/>
      <c r="I796" s="72"/>
      <c r="J796" s="72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>
      <c r="A797" s="137"/>
      <c r="B797" s="139"/>
      <c r="C797" s="139"/>
      <c r="D797" s="139"/>
      <c r="E797" s="139"/>
      <c r="F797" s="137"/>
      <c r="G797" s="91"/>
      <c r="H797" s="72"/>
      <c r="I797" s="72"/>
      <c r="J797" s="72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>
      <c r="A798" s="137"/>
      <c r="B798" s="139"/>
      <c r="C798" s="139"/>
      <c r="D798" s="139"/>
      <c r="E798" s="139"/>
      <c r="F798" s="137"/>
      <c r="G798" s="91"/>
      <c r="H798" s="72"/>
      <c r="I798" s="72"/>
      <c r="J798" s="72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>
      <c r="A799" s="137"/>
      <c r="B799" s="139"/>
      <c r="C799" s="139"/>
      <c r="D799" s="139"/>
      <c r="E799" s="139"/>
      <c r="F799" s="137"/>
      <c r="G799" s="91"/>
      <c r="H799" s="72"/>
      <c r="I799" s="72"/>
      <c r="J799" s="72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>
      <c r="A800" s="137"/>
      <c r="B800" s="139"/>
      <c r="C800" s="139"/>
      <c r="D800" s="139"/>
      <c r="E800" s="139"/>
      <c r="F800" s="137"/>
      <c r="G800" s="91"/>
      <c r="H800" s="72"/>
      <c r="I800" s="72"/>
      <c r="J800" s="72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>
      <c r="A801" s="137"/>
      <c r="B801" s="139"/>
      <c r="C801" s="139"/>
      <c r="D801" s="139"/>
      <c r="E801" s="139"/>
      <c r="F801" s="137"/>
      <c r="G801" s="91"/>
      <c r="H801" s="72"/>
      <c r="I801" s="72"/>
      <c r="J801" s="72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>
      <c r="A802" s="137"/>
      <c r="B802" s="139"/>
      <c r="C802" s="139"/>
      <c r="D802" s="139"/>
      <c r="E802" s="139"/>
      <c r="F802" s="137"/>
      <c r="G802" s="91"/>
      <c r="H802" s="72"/>
      <c r="I802" s="72"/>
      <c r="J802" s="72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>
      <c r="A803" s="137"/>
      <c r="B803" s="139"/>
      <c r="C803" s="139"/>
      <c r="D803" s="139"/>
      <c r="E803" s="139"/>
      <c r="F803" s="137"/>
      <c r="G803" s="91"/>
      <c r="H803" s="72"/>
      <c r="I803" s="72"/>
      <c r="J803" s="72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>
      <c r="A804" s="137"/>
      <c r="B804" s="139"/>
      <c r="C804" s="139"/>
      <c r="D804" s="139"/>
      <c r="E804" s="139"/>
      <c r="F804" s="137"/>
      <c r="G804" s="91"/>
      <c r="H804" s="72"/>
      <c r="I804" s="72"/>
      <c r="J804" s="72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>
      <c r="A805" s="137"/>
      <c r="B805" s="139"/>
      <c r="C805" s="139"/>
      <c r="D805" s="139"/>
      <c r="E805" s="139"/>
      <c r="F805" s="137"/>
      <c r="G805" s="91"/>
      <c r="H805" s="72"/>
      <c r="I805" s="72"/>
      <c r="J805" s="72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>
      <c r="A806" s="137"/>
      <c r="B806" s="139"/>
      <c r="C806" s="139"/>
      <c r="D806" s="139"/>
      <c r="E806" s="139"/>
      <c r="F806" s="137"/>
      <c r="G806" s="91"/>
      <c r="H806" s="72"/>
      <c r="I806" s="72"/>
      <c r="J806" s="72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>
      <c r="A807" s="137"/>
      <c r="B807" s="139"/>
      <c r="C807" s="139"/>
      <c r="D807" s="139"/>
      <c r="E807" s="139"/>
      <c r="F807" s="137"/>
      <c r="G807" s="91"/>
      <c r="H807" s="72"/>
      <c r="I807" s="72"/>
      <c r="J807" s="72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>
      <c r="A808" s="137"/>
      <c r="B808" s="139"/>
      <c r="C808" s="139"/>
      <c r="D808" s="139"/>
      <c r="E808" s="139"/>
      <c r="F808" s="137"/>
      <c r="G808" s="91"/>
      <c r="H808" s="72"/>
      <c r="I808" s="72"/>
      <c r="J808" s="72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>
      <c r="A809" s="137"/>
      <c r="B809" s="139"/>
      <c r="C809" s="139"/>
      <c r="D809" s="139"/>
      <c r="E809" s="139"/>
      <c r="F809" s="137"/>
      <c r="G809" s="91"/>
      <c r="H809" s="72"/>
      <c r="I809" s="72"/>
      <c r="J809" s="72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>
      <c r="A810" s="137"/>
      <c r="B810" s="139"/>
      <c r="C810" s="139"/>
      <c r="D810" s="139"/>
      <c r="E810" s="139"/>
      <c r="F810" s="137"/>
      <c r="G810" s="91"/>
      <c r="H810" s="72"/>
      <c r="I810" s="72"/>
      <c r="J810" s="72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>
      <c r="A811" s="137"/>
      <c r="B811" s="139"/>
      <c r="C811" s="139"/>
      <c r="D811" s="139"/>
      <c r="E811" s="139"/>
      <c r="F811" s="137"/>
      <c r="G811" s="91"/>
      <c r="H811" s="72"/>
      <c r="I811" s="72"/>
      <c r="J811" s="72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>
      <c r="A812" s="137"/>
      <c r="B812" s="139"/>
      <c r="C812" s="139"/>
      <c r="D812" s="139"/>
      <c r="E812" s="139"/>
      <c r="F812" s="137"/>
      <c r="G812" s="91"/>
      <c r="H812" s="72"/>
      <c r="I812" s="72"/>
      <c r="J812" s="72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>
      <c r="A813" s="137"/>
      <c r="B813" s="139"/>
      <c r="C813" s="139"/>
      <c r="D813" s="139"/>
      <c r="E813" s="139"/>
      <c r="F813" s="137"/>
      <c r="G813" s="91"/>
      <c r="H813" s="72"/>
      <c r="I813" s="72"/>
      <c r="J813" s="72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>
      <c r="A814" s="137"/>
      <c r="B814" s="139"/>
      <c r="C814" s="139"/>
      <c r="D814" s="139"/>
      <c r="E814" s="139"/>
      <c r="F814" s="137"/>
      <c r="G814" s="91"/>
      <c r="H814" s="72"/>
      <c r="I814" s="72"/>
      <c r="J814" s="72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>
      <c r="A815" s="137"/>
      <c r="B815" s="139"/>
      <c r="C815" s="139"/>
      <c r="D815" s="139"/>
      <c r="E815" s="139"/>
      <c r="F815" s="137"/>
      <c r="G815" s="91"/>
      <c r="H815" s="72"/>
      <c r="I815" s="72"/>
      <c r="J815" s="72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>
      <c r="A816" s="137"/>
      <c r="B816" s="139"/>
      <c r="C816" s="139"/>
      <c r="D816" s="139"/>
      <c r="E816" s="139"/>
      <c r="F816" s="137"/>
      <c r="G816" s="91"/>
      <c r="H816" s="72"/>
      <c r="I816" s="72"/>
      <c r="J816" s="72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>
      <c r="A817" s="137"/>
      <c r="B817" s="139"/>
      <c r="C817" s="139"/>
      <c r="D817" s="139"/>
      <c r="E817" s="139"/>
      <c r="F817" s="137"/>
      <c r="G817" s="91"/>
      <c r="H817" s="72"/>
      <c r="I817" s="72"/>
      <c r="J817" s="72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>
      <c r="A818" s="137"/>
      <c r="B818" s="139"/>
      <c r="C818" s="139"/>
      <c r="D818" s="139"/>
      <c r="E818" s="139"/>
      <c r="F818" s="137"/>
      <c r="G818" s="91"/>
      <c r="H818" s="72"/>
      <c r="I818" s="72"/>
      <c r="J818" s="72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>
      <c r="A819" s="137"/>
      <c r="B819" s="139"/>
      <c r="C819" s="139"/>
      <c r="D819" s="139"/>
      <c r="E819" s="139"/>
      <c r="F819" s="137"/>
      <c r="G819" s="91"/>
      <c r="H819" s="72"/>
      <c r="I819" s="72"/>
      <c r="J819" s="72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>
      <c r="A820" s="137"/>
      <c r="B820" s="139"/>
      <c r="C820" s="139"/>
      <c r="D820" s="139"/>
      <c r="E820" s="139"/>
      <c r="F820" s="137"/>
      <c r="G820" s="91"/>
      <c r="H820" s="72"/>
      <c r="I820" s="72"/>
      <c r="J820" s="72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>
      <c r="A821" s="137"/>
      <c r="B821" s="139"/>
      <c r="C821" s="139"/>
      <c r="D821" s="139"/>
      <c r="E821" s="139"/>
      <c r="F821" s="137"/>
      <c r="G821" s="91"/>
      <c r="H821" s="72"/>
      <c r="I821" s="72"/>
      <c r="J821" s="72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>
      <c r="A822" s="137"/>
      <c r="B822" s="139"/>
      <c r="C822" s="139"/>
      <c r="D822" s="139"/>
      <c r="E822" s="139"/>
      <c r="F822" s="137"/>
      <c r="G822" s="91"/>
      <c r="H822" s="72"/>
      <c r="I822" s="72"/>
      <c r="J822" s="72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>
      <c r="A823" s="137"/>
      <c r="B823" s="139"/>
      <c r="C823" s="139"/>
      <c r="D823" s="139"/>
      <c r="E823" s="139"/>
      <c r="F823" s="137"/>
      <c r="G823" s="91"/>
      <c r="H823" s="72"/>
      <c r="I823" s="72"/>
      <c r="J823" s="72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>
      <c r="A824" s="137"/>
      <c r="B824" s="139"/>
      <c r="C824" s="139"/>
      <c r="D824" s="139"/>
      <c r="E824" s="139"/>
      <c r="F824" s="137"/>
      <c r="G824" s="91"/>
      <c r="H824" s="72"/>
      <c r="I824" s="72"/>
      <c r="J824" s="72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>
      <c r="A825" s="137"/>
      <c r="B825" s="139"/>
      <c r="C825" s="139"/>
      <c r="D825" s="139"/>
      <c r="E825" s="139"/>
      <c r="F825" s="137"/>
      <c r="G825" s="91"/>
      <c r="H825" s="72"/>
      <c r="I825" s="72"/>
      <c r="J825" s="72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>
      <c r="A826" s="137"/>
      <c r="B826" s="139"/>
      <c r="C826" s="139"/>
      <c r="D826" s="139"/>
      <c r="E826" s="139"/>
      <c r="F826" s="137"/>
      <c r="G826" s="91"/>
      <c r="H826" s="72"/>
      <c r="I826" s="72"/>
      <c r="J826" s="72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>
      <c r="A827" s="137"/>
      <c r="B827" s="139"/>
      <c r="C827" s="139"/>
      <c r="D827" s="139"/>
      <c r="E827" s="139"/>
      <c r="F827" s="137"/>
      <c r="G827" s="91"/>
      <c r="H827" s="72"/>
      <c r="I827" s="72"/>
      <c r="J827" s="72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>
      <c r="A828" s="137"/>
      <c r="B828" s="139"/>
      <c r="C828" s="139"/>
      <c r="D828" s="139"/>
      <c r="E828" s="139"/>
      <c r="F828" s="137"/>
      <c r="G828" s="91"/>
      <c r="H828" s="72"/>
      <c r="I828" s="72"/>
      <c r="J828" s="72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>
      <c r="A829" s="137"/>
      <c r="B829" s="139"/>
      <c r="C829" s="139"/>
      <c r="D829" s="139"/>
      <c r="E829" s="139"/>
      <c r="F829" s="137"/>
      <c r="G829" s="91"/>
      <c r="H829" s="72"/>
      <c r="I829" s="72"/>
      <c r="J829" s="72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>
      <c r="A830" s="137"/>
      <c r="B830" s="139"/>
      <c r="C830" s="139"/>
      <c r="D830" s="139"/>
      <c r="E830" s="139"/>
      <c r="F830" s="137"/>
      <c r="G830" s="91"/>
      <c r="H830" s="72"/>
      <c r="I830" s="72"/>
      <c r="J830" s="72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>
      <c r="A831" s="137"/>
      <c r="B831" s="139"/>
      <c r="C831" s="139"/>
      <c r="D831" s="139"/>
      <c r="E831" s="139"/>
      <c r="F831" s="137"/>
      <c r="G831" s="91"/>
      <c r="H831" s="72"/>
      <c r="I831" s="72"/>
      <c r="J831" s="72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>
      <c r="A832" s="137"/>
      <c r="B832" s="139"/>
      <c r="C832" s="139"/>
      <c r="D832" s="139"/>
      <c r="E832" s="139"/>
      <c r="F832" s="137"/>
      <c r="G832" s="91"/>
      <c r="H832" s="72"/>
      <c r="I832" s="72"/>
      <c r="J832" s="72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>
      <c r="A833" s="137"/>
      <c r="B833" s="139"/>
      <c r="C833" s="139"/>
      <c r="D833" s="139"/>
      <c r="E833" s="139"/>
      <c r="F833" s="137"/>
      <c r="G833" s="91"/>
      <c r="H833" s="72"/>
      <c r="I833" s="72"/>
      <c r="J833" s="72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>
      <c r="A834" s="137"/>
      <c r="B834" s="139"/>
      <c r="C834" s="139"/>
      <c r="D834" s="139"/>
      <c r="E834" s="139"/>
      <c r="F834" s="137"/>
      <c r="G834" s="91"/>
      <c r="H834" s="72"/>
      <c r="I834" s="72"/>
      <c r="J834" s="72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>
      <c r="A835" s="137"/>
      <c r="B835" s="139"/>
      <c r="C835" s="139"/>
      <c r="D835" s="139"/>
      <c r="E835" s="139"/>
      <c r="F835" s="137"/>
      <c r="G835" s="91"/>
      <c r="H835" s="72"/>
      <c r="I835" s="72"/>
      <c r="J835" s="72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>
      <c r="A836" s="137"/>
      <c r="B836" s="139"/>
      <c r="C836" s="139"/>
      <c r="D836" s="139"/>
      <c r="E836" s="139"/>
      <c r="F836" s="137"/>
      <c r="G836" s="91"/>
      <c r="H836" s="72"/>
      <c r="I836" s="72"/>
      <c r="J836" s="72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>
      <c r="A837" s="137"/>
      <c r="B837" s="139"/>
      <c r="C837" s="139"/>
      <c r="D837" s="139"/>
      <c r="E837" s="139"/>
      <c r="F837" s="137"/>
      <c r="G837" s="91"/>
      <c r="H837" s="72"/>
      <c r="I837" s="72"/>
      <c r="J837" s="72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>
      <c r="A838" s="137"/>
      <c r="B838" s="139"/>
      <c r="C838" s="139"/>
      <c r="D838" s="139"/>
      <c r="E838" s="139"/>
      <c r="F838" s="137"/>
      <c r="G838" s="91"/>
      <c r="H838" s="72"/>
      <c r="I838" s="72"/>
      <c r="J838" s="72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>
      <c r="A839" s="137"/>
      <c r="B839" s="139"/>
      <c r="C839" s="139"/>
      <c r="D839" s="139"/>
      <c r="E839" s="139"/>
      <c r="F839" s="137"/>
      <c r="G839" s="91"/>
      <c r="H839" s="72"/>
      <c r="I839" s="72"/>
      <c r="J839" s="72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>
      <c r="A840" s="137"/>
      <c r="B840" s="139"/>
      <c r="C840" s="139"/>
      <c r="D840" s="139"/>
      <c r="E840" s="139"/>
      <c r="F840" s="137"/>
      <c r="G840" s="91"/>
      <c r="H840" s="72"/>
      <c r="I840" s="72"/>
      <c r="J840" s="72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>
      <c r="A841" s="137"/>
      <c r="B841" s="139"/>
      <c r="C841" s="139"/>
      <c r="D841" s="139"/>
      <c r="E841" s="139"/>
      <c r="F841" s="137"/>
      <c r="G841" s="91"/>
      <c r="H841" s="72"/>
      <c r="I841" s="72"/>
      <c r="J841" s="72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>
      <c r="A842" s="137"/>
      <c r="B842" s="139"/>
      <c r="C842" s="139"/>
      <c r="D842" s="139"/>
      <c r="E842" s="139"/>
      <c r="F842" s="137"/>
      <c r="G842" s="91"/>
      <c r="H842" s="72"/>
      <c r="I842" s="72"/>
      <c r="J842" s="72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>
      <c r="A843" s="137"/>
      <c r="B843" s="139"/>
      <c r="C843" s="139"/>
      <c r="D843" s="139"/>
      <c r="E843" s="139"/>
      <c r="F843" s="137"/>
      <c r="G843" s="91"/>
      <c r="H843" s="72"/>
      <c r="I843" s="72"/>
      <c r="J843" s="72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>
      <c r="A844" s="137"/>
      <c r="B844" s="139"/>
      <c r="C844" s="139"/>
      <c r="D844" s="139"/>
      <c r="E844" s="139"/>
      <c r="F844" s="137"/>
      <c r="G844" s="91"/>
      <c r="H844" s="72"/>
      <c r="I844" s="72"/>
      <c r="J844" s="72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>
      <c r="A845" s="137"/>
      <c r="B845" s="139"/>
      <c r="C845" s="139"/>
      <c r="D845" s="139"/>
      <c r="E845" s="139"/>
      <c r="F845" s="137"/>
      <c r="G845" s="91"/>
      <c r="H845" s="72"/>
      <c r="I845" s="72"/>
      <c r="J845" s="72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>
      <c r="A846" s="137"/>
      <c r="B846" s="139"/>
      <c r="C846" s="139"/>
      <c r="D846" s="139"/>
      <c r="E846" s="139"/>
      <c r="F846" s="137"/>
      <c r="G846" s="91"/>
      <c r="H846" s="72"/>
      <c r="I846" s="72"/>
      <c r="J846" s="72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>
      <c r="A847" s="137"/>
      <c r="B847" s="139"/>
      <c r="C847" s="139"/>
      <c r="D847" s="139"/>
      <c r="E847" s="139"/>
      <c r="F847" s="137"/>
      <c r="G847" s="91"/>
      <c r="H847" s="72"/>
      <c r="I847" s="72"/>
      <c r="J847" s="72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>
      <c r="A848" s="137"/>
      <c r="B848" s="139"/>
      <c r="C848" s="139"/>
      <c r="D848" s="139"/>
      <c r="E848" s="139"/>
      <c r="F848" s="137"/>
      <c r="G848" s="91"/>
      <c r="H848" s="72"/>
      <c r="I848" s="72"/>
      <c r="J848" s="72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>
      <c r="A849" s="137"/>
      <c r="B849" s="139"/>
      <c r="C849" s="139"/>
      <c r="D849" s="139"/>
      <c r="E849" s="139"/>
      <c r="F849" s="137"/>
      <c r="G849" s="91"/>
      <c r="H849" s="72"/>
      <c r="I849" s="72"/>
      <c r="J849" s="72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>
      <c r="A850" s="137"/>
      <c r="B850" s="139"/>
      <c r="C850" s="139"/>
      <c r="D850" s="139"/>
      <c r="E850" s="139"/>
      <c r="F850" s="137"/>
      <c r="G850" s="91"/>
      <c r="H850" s="72"/>
      <c r="I850" s="72"/>
      <c r="J850" s="72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>
      <c r="A851" s="137"/>
      <c r="B851" s="139"/>
      <c r="C851" s="139"/>
      <c r="D851" s="139"/>
      <c r="E851" s="139"/>
      <c r="F851" s="137"/>
      <c r="G851" s="91"/>
      <c r="H851" s="72"/>
      <c r="I851" s="72"/>
      <c r="J851" s="72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>
      <c r="A852" s="137"/>
      <c r="B852" s="139"/>
      <c r="C852" s="139"/>
      <c r="D852" s="139"/>
      <c r="E852" s="139"/>
      <c r="F852" s="137"/>
      <c r="G852" s="91"/>
      <c r="H852" s="72"/>
      <c r="I852" s="72"/>
      <c r="J852" s="72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>
      <c r="A853" s="137"/>
      <c r="B853" s="139"/>
      <c r="C853" s="139"/>
      <c r="D853" s="139"/>
      <c r="E853" s="139"/>
      <c r="F853" s="137"/>
      <c r="G853" s="91"/>
      <c r="H853" s="72"/>
      <c r="I853" s="72"/>
      <c r="J853" s="72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>
      <c r="A854" s="137"/>
      <c r="B854" s="139"/>
      <c r="C854" s="139"/>
      <c r="D854" s="139"/>
      <c r="E854" s="139"/>
      <c r="F854" s="137"/>
      <c r="G854" s="91"/>
      <c r="H854" s="72"/>
      <c r="I854" s="72"/>
      <c r="J854" s="72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>
      <c r="A855" s="137"/>
      <c r="B855" s="139"/>
      <c r="C855" s="139"/>
      <c r="D855" s="139"/>
      <c r="E855" s="139"/>
      <c r="F855" s="137"/>
      <c r="G855" s="91"/>
      <c r="H855" s="72"/>
      <c r="I855" s="72"/>
      <c r="J855" s="72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>
      <c r="A856" s="137"/>
      <c r="B856" s="139"/>
      <c r="C856" s="139"/>
      <c r="D856" s="139"/>
      <c r="E856" s="139"/>
      <c r="F856" s="137"/>
      <c r="G856" s="91"/>
      <c r="H856" s="72"/>
      <c r="I856" s="72"/>
      <c r="J856" s="72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>
      <c r="A857" s="137"/>
      <c r="B857" s="139"/>
      <c r="C857" s="139"/>
      <c r="D857" s="139"/>
      <c r="E857" s="139"/>
      <c r="F857" s="137"/>
      <c r="G857" s="91"/>
      <c r="H857" s="72"/>
      <c r="I857" s="72"/>
      <c r="J857" s="72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>
      <c r="A858" s="137"/>
      <c r="B858" s="139"/>
      <c r="C858" s="139"/>
      <c r="D858" s="139"/>
      <c r="E858" s="139"/>
      <c r="F858" s="137"/>
      <c r="G858" s="91"/>
      <c r="H858" s="72"/>
      <c r="I858" s="72"/>
      <c r="J858" s="72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>
      <c r="A859" s="137"/>
      <c r="B859" s="139"/>
      <c r="C859" s="139"/>
      <c r="D859" s="139"/>
      <c r="E859" s="139"/>
      <c r="F859" s="137"/>
      <c r="G859" s="91"/>
      <c r="H859" s="72"/>
      <c r="I859" s="72"/>
      <c r="J859" s="72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>
      <c r="A860" s="137"/>
      <c r="B860" s="139"/>
      <c r="C860" s="139"/>
      <c r="D860" s="139"/>
      <c r="E860" s="139"/>
      <c r="F860" s="137"/>
      <c r="G860" s="91"/>
      <c r="H860" s="72"/>
      <c r="I860" s="72"/>
      <c r="J860" s="72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>
      <c r="A861" s="137"/>
      <c r="B861" s="139"/>
      <c r="C861" s="139"/>
      <c r="D861" s="139"/>
      <c r="E861" s="139"/>
      <c r="F861" s="137"/>
      <c r="G861" s="91"/>
      <c r="H861" s="72"/>
      <c r="I861" s="72"/>
      <c r="J861" s="72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>
      <c r="A862" s="137"/>
      <c r="B862" s="139"/>
      <c r="C862" s="139"/>
      <c r="D862" s="139"/>
      <c r="E862" s="139"/>
      <c r="F862" s="137"/>
      <c r="G862" s="91"/>
      <c r="H862" s="72"/>
      <c r="I862" s="72"/>
      <c r="J862" s="72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>
      <c r="A863" s="137"/>
      <c r="B863" s="139"/>
      <c r="C863" s="139"/>
      <c r="D863" s="139"/>
      <c r="E863" s="139"/>
      <c r="F863" s="137"/>
      <c r="G863" s="91"/>
      <c r="H863" s="72"/>
      <c r="I863" s="72"/>
      <c r="J863" s="72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>
      <c r="A864" s="137"/>
      <c r="B864" s="139"/>
      <c r="C864" s="139"/>
      <c r="D864" s="139"/>
      <c r="E864" s="139"/>
      <c r="F864" s="137"/>
      <c r="G864" s="91"/>
      <c r="H864" s="72"/>
      <c r="I864" s="72"/>
      <c r="J864" s="72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>
      <c r="A865" s="137"/>
      <c r="B865" s="139"/>
      <c r="C865" s="139"/>
      <c r="D865" s="139"/>
      <c r="E865" s="139"/>
      <c r="F865" s="137"/>
      <c r="G865" s="91"/>
      <c r="H865" s="72"/>
      <c r="I865" s="72"/>
      <c r="J865" s="72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>
      <c r="A866" s="137"/>
      <c r="B866" s="139"/>
      <c r="C866" s="139"/>
      <c r="D866" s="139"/>
      <c r="E866" s="139"/>
      <c r="F866" s="137"/>
      <c r="G866" s="91"/>
      <c r="H866" s="72"/>
      <c r="I866" s="72"/>
      <c r="J866" s="72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>
      <c r="A867" s="137"/>
      <c r="B867" s="139"/>
      <c r="C867" s="139"/>
      <c r="D867" s="139"/>
      <c r="E867" s="139"/>
      <c r="F867" s="137"/>
      <c r="G867" s="91"/>
      <c r="H867" s="72"/>
      <c r="I867" s="72"/>
      <c r="J867" s="72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>
      <c r="A868" s="137"/>
      <c r="B868" s="139"/>
      <c r="C868" s="139"/>
      <c r="D868" s="139"/>
      <c r="E868" s="139"/>
      <c r="F868" s="137"/>
      <c r="G868" s="91"/>
      <c r="H868" s="72"/>
      <c r="I868" s="72"/>
      <c r="J868" s="72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>
      <c r="A869" s="137"/>
      <c r="B869" s="139"/>
      <c r="C869" s="139"/>
      <c r="D869" s="139"/>
      <c r="E869" s="139"/>
      <c r="F869" s="137"/>
      <c r="G869" s="91"/>
      <c r="H869" s="72"/>
      <c r="I869" s="72"/>
      <c r="J869" s="72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>
      <c r="A870" s="137"/>
      <c r="B870" s="139"/>
      <c r="C870" s="139"/>
      <c r="D870" s="139"/>
      <c r="E870" s="139"/>
      <c r="F870" s="137"/>
      <c r="G870" s="91"/>
      <c r="H870" s="72"/>
      <c r="I870" s="72"/>
      <c r="J870" s="72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>
      <c r="A871" s="137"/>
      <c r="B871" s="139"/>
      <c r="C871" s="139"/>
      <c r="D871" s="139"/>
      <c r="E871" s="139"/>
      <c r="F871" s="137"/>
      <c r="G871" s="91"/>
      <c r="H871" s="72"/>
      <c r="I871" s="72"/>
      <c r="J871" s="72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>
      <c r="A872" s="137"/>
      <c r="B872" s="139"/>
      <c r="C872" s="139"/>
      <c r="D872" s="139"/>
      <c r="E872" s="139"/>
      <c r="F872" s="137"/>
      <c r="G872" s="91"/>
      <c r="H872" s="72"/>
      <c r="I872" s="72"/>
      <c r="J872" s="72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>
      <c r="A873" s="137"/>
      <c r="B873" s="139"/>
      <c r="C873" s="139"/>
      <c r="D873" s="139"/>
      <c r="E873" s="139"/>
      <c r="F873" s="137"/>
      <c r="G873" s="91"/>
      <c r="H873" s="72"/>
      <c r="I873" s="72"/>
      <c r="J873" s="72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>
      <c r="A874" s="137"/>
      <c r="B874" s="139"/>
      <c r="C874" s="139"/>
      <c r="D874" s="139"/>
      <c r="E874" s="139"/>
      <c r="F874" s="137"/>
      <c r="G874" s="91"/>
      <c r="H874" s="72"/>
      <c r="I874" s="72"/>
      <c r="J874" s="72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>
      <c r="A875" s="137"/>
      <c r="B875" s="139"/>
      <c r="C875" s="139"/>
      <c r="D875" s="139"/>
      <c r="E875" s="139"/>
      <c r="F875" s="137"/>
      <c r="G875" s="91"/>
      <c r="H875" s="72"/>
      <c r="I875" s="72"/>
      <c r="J875" s="72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>
      <c r="A876" s="137"/>
      <c r="B876" s="139"/>
      <c r="C876" s="139"/>
      <c r="D876" s="139"/>
      <c r="E876" s="139"/>
      <c r="F876" s="137"/>
      <c r="G876" s="91"/>
      <c r="H876" s="72"/>
      <c r="I876" s="72"/>
      <c r="J876" s="72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>
      <c r="A877" s="137"/>
      <c r="B877" s="139"/>
      <c r="C877" s="139"/>
      <c r="D877" s="139"/>
      <c r="E877" s="139"/>
      <c r="F877" s="137"/>
      <c r="G877" s="91"/>
      <c r="H877" s="72"/>
      <c r="I877" s="72"/>
      <c r="J877" s="72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>
      <c r="A878" s="137"/>
      <c r="B878" s="139"/>
      <c r="C878" s="139"/>
      <c r="D878" s="139"/>
      <c r="E878" s="139"/>
      <c r="F878" s="137"/>
      <c r="G878" s="91"/>
      <c r="H878" s="72"/>
      <c r="I878" s="72"/>
      <c r="J878" s="72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>
      <c r="A879" s="137"/>
      <c r="B879" s="139"/>
      <c r="C879" s="139"/>
      <c r="D879" s="139"/>
      <c r="E879" s="139"/>
      <c r="F879" s="137"/>
      <c r="G879" s="91"/>
      <c r="H879" s="72"/>
      <c r="I879" s="72"/>
      <c r="J879" s="72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>
      <c r="A880" s="137"/>
      <c r="B880" s="139"/>
      <c r="C880" s="139"/>
      <c r="D880" s="139"/>
      <c r="E880" s="139"/>
      <c r="F880" s="137"/>
      <c r="G880" s="91"/>
      <c r="H880" s="72"/>
      <c r="I880" s="72"/>
      <c r="J880" s="72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>
      <c r="A881" s="137"/>
      <c r="B881" s="139"/>
      <c r="C881" s="139"/>
      <c r="D881" s="139"/>
      <c r="E881" s="139"/>
      <c r="F881" s="137"/>
      <c r="G881" s="91"/>
      <c r="H881" s="72"/>
      <c r="I881" s="72"/>
      <c r="J881" s="72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>
      <c r="A882" s="137"/>
      <c r="B882" s="139"/>
      <c r="C882" s="139"/>
      <c r="D882" s="139"/>
      <c r="E882" s="139"/>
      <c r="F882" s="137"/>
      <c r="G882" s="91"/>
      <c r="H882" s="72"/>
      <c r="I882" s="72"/>
      <c r="J882" s="72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>
      <c r="A883" s="137"/>
      <c r="B883" s="139"/>
      <c r="C883" s="139"/>
      <c r="D883" s="139"/>
      <c r="E883" s="139"/>
      <c r="F883" s="137"/>
      <c r="G883" s="91"/>
      <c r="H883" s="72"/>
      <c r="I883" s="72"/>
      <c r="J883" s="72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>
      <c r="A884" s="137"/>
      <c r="B884" s="139"/>
      <c r="C884" s="139"/>
      <c r="D884" s="139"/>
      <c r="E884" s="139"/>
      <c r="F884" s="137"/>
      <c r="G884" s="91"/>
      <c r="H884" s="72"/>
      <c r="I884" s="72"/>
      <c r="J884" s="72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>
      <c r="A885" s="137"/>
      <c r="B885" s="139"/>
      <c r="C885" s="139"/>
      <c r="D885" s="139"/>
      <c r="E885" s="139"/>
      <c r="F885" s="137"/>
      <c r="G885" s="91"/>
      <c r="H885" s="72"/>
      <c r="I885" s="72"/>
      <c r="J885" s="72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>
      <c r="A886" s="137"/>
      <c r="B886" s="139"/>
      <c r="C886" s="139"/>
      <c r="D886" s="139"/>
      <c r="E886" s="139"/>
      <c r="F886" s="137"/>
      <c r="G886" s="91"/>
      <c r="H886" s="72"/>
      <c r="I886" s="72"/>
      <c r="J886" s="72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>
      <c r="A887" s="137"/>
      <c r="B887" s="139"/>
      <c r="C887" s="139"/>
      <c r="D887" s="139"/>
      <c r="E887" s="139"/>
      <c r="F887" s="137"/>
      <c r="G887" s="91"/>
      <c r="H887" s="72"/>
      <c r="I887" s="72"/>
      <c r="J887" s="72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>
      <c r="A888" s="137"/>
      <c r="B888" s="139"/>
      <c r="C888" s="139"/>
      <c r="D888" s="139"/>
      <c r="E888" s="139"/>
      <c r="F888" s="137"/>
      <c r="G888" s="91"/>
      <c r="H888" s="72"/>
      <c r="I888" s="72"/>
      <c r="J888" s="72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>
      <c r="A889" s="137"/>
      <c r="B889" s="139"/>
      <c r="C889" s="139"/>
      <c r="D889" s="139"/>
      <c r="E889" s="139"/>
      <c r="F889" s="137"/>
      <c r="G889" s="91"/>
      <c r="H889" s="72"/>
      <c r="I889" s="72"/>
      <c r="J889" s="72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>
      <c r="A890" s="137"/>
      <c r="B890" s="139"/>
      <c r="C890" s="139"/>
      <c r="D890" s="139"/>
      <c r="E890" s="139"/>
      <c r="F890" s="137"/>
      <c r="G890" s="91"/>
      <c r="H890" s="72"/>
      <c r="I890" s="72"/>
      <c r="J890" s="72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>
      <c r="A891" s="137"/>
      <c r="B891" s="139"/>
      <c r="C891" s="139"/>
      <c r="D891" s="139"/>
      <c r="E891" s="139"/>
      <c r="F891" s="137"/>
      <c r="G891" s="91"/>
      <c r="H891" s="72"/>
      <c r="I891" s="72"/>
      <c r="J891" s="72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>
      <c r="A892" s="137"/>
      <c r="B892" s="139"/>
      <c r="C892" s="139"/>
      <c r="D892" s="139"/>
      <c r="E892" s="139"/>
      <c r="F892" s="137"/>
      <c r="G892" s="91"/>
      <c r="H892" s="72"/>
      <c r="I892" s="72"/>
      <c r="J892" s="72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>
      <c r="A893" s="137"/>
      <c r="B893" s="139"/>
      <c r="C893" s="139"/>
      <c r="D893" s="139"/>
      <c r="E893" s="139"/>
      <c r="F893" s="137"/>
      <c r="G893" s="91"/>
      <c r="H893" s="72"/>
      <c r="I893" s="72"/>
      <c r="J893" s="72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>
      <c r="A894" s="137"/>
      <c r="B894" s="139"/>
      <c r="C894" s="139"/>
      <c r="D894" s="139"/>
      <c r="E894" s="139"/>
      <c r="F894" s="137"/>
      <c r="G894" s="91"/>
      <c r="H894" s="72"/>
      <c r="I894" s="72"/>
      <c r="J894" s="72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>
      <c r="A895" s="137"/>
      <c r="B895" s="139"/>
      <c r="C895" s="139"/>
      <c r="D895" s="139"/>
      <c r="E895" s="139"/>
      <c r="F895" s="137"/>
      <c r="G895" s="91"/>
      <c r="H895" s="72"/>
      <c r="I895" s="72"/>
      <c r="J895" s="72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>
      <c r="A896" s="137"/>
      <c r="B896" s="139"/>
      <c r="C896" s="139"/>
      <c r="D896" s="139"/>
      <c r="E896" s="139"/>
      <c r="F896" s="137"/>
      <c r="G896" s="91"/>
      <c r="H896" s="72"/>
      <c r="I896" s="72"/>
      <c r="J896" s="72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>
      <c r="A897" s="137"/>
      <c r="B897" s="139"/>
      <c r="C897" s="139"/>
      <c r="D897" s="139"/>
      <c r="E897" s="139"/>
      <c r="F897" s="137"/>
      <c r="G897" s="91"/>
      <c r="H897" s="72"/>
      <c r="I897" s="72"/>
      <c r="J897" s="72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>
      <c r="A898" s="137"/>
      <c r="B898" s="139"/>
      <c r="C898" s="139"/>
      <c r="D898" s="139"/>
      <c r="E898" s="139"/>
      <c r="F898" s="137"/>
      <c r="G898" s="91"/>
      <c r="H898" s="72"/>
      <c r="I898" s="72"/>
      <c r="J898" s="72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>
      <c r="A899" s="137"/>
      <c r="B899" s="139"/>
      <c r="C899" s="139"/>
      <c r="D899" s="139"/>
      <c r="E899" s="139"/>
      <c r="F899" s="137"/>
      <c r="G899" s="91"/>
      <c r="H899" s="72"/>
      <c r="I899" s="72"/>
      <c r="J899" s="72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>
      <c r="A900" s="137"/>
      <c r="B900" s="139"/>
      <c r="C900" s="139"/>
      <c r="D900" s="139"/>
      <c r="E900" s="139"/>
      <c r="F900" s="137"/>
      <c r="G900" s="91"/>
      <c r="H900" s="72"/>
      <c r="I900" s="72"/>
      <c r="J900" s="72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>
      <c r="A901" s="137"/>
      <c r="B901" s="139"/>
      <c r="C901" s="139"/>
      <c r="D901" s="139"/>
      <c r="E901" s="139"/>
      <c r="F901" s="137"/>
      <c r="G901" s="91"/>
      <c r="H901" s="72"/>
      <c r="I901" s="72"/>
      <c r="J901" s="72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>
      <c r="A902" s="137"/>
      <c r="B902" s="139"/>
      <c r="C902" s="139"/>
      <c r="D902" s="139"/>
      <c r="E902" s="139"/>
      <c r="F902" s="137"/>
      <c r="G902" s="91"/>
      <c r="H902" s="72"/>
      <c r="I902" s="72"/>
      <c r="J902" s="72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>
      <c r="A903" s="137"/>
      <c r="B903" s="139"/>
      <c r="C903" s="139"/>
      <c r="D903" s="139"/>
      <c r="E903" s="139"/>
      <c r="F903" s="137"/>
      <c r="G903" s="91"/>
      <c r="H903" s="72"/>
      <c r="I903" s="72"/>
      <c r="J903" s="72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>
      <c r="A904" s="137"/>
      <c r="B904" s="139"/>
      <c r="C904" s="139"/>
      <c r="D904" s="139"/>
      <c r="E904" s="139"/>
      <c r="F904" s="137"/>
      <c r="G904" s="91"/>
      <c r="H904" s="72"/>
      <c r="I904" s="72"/>
      <c r="J904" s="72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>
      <c r="A905" s="137"/>
      <c r="B905" s="139"/>
      <c r="C905" s="139"/>
      <c r="D905" s="139"/>
      <c r="E905" s="139"/>
      <c r="F905" s="137"/>
      <c r="G905" s="91"/>
      <c r="H905" s="72"/>
      <c r="I905" s="72"/>
      <c r="J905" s="72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>
      <c r="A906" s="137"/>
      <c r="B906" s="139"/>
      <c r="C906" s="139"/>
      <c r="D906" s="139"/>
      <c r="E906" s="139"/>
      <c r="F906" s="137"/>
      <c r="G906" s="91"/>
      <c r="H906" s="72"/>
      <c r="I906" s="72"/>
      <c r="J906" s="72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>
      <c r="A907" s="137"/>
      <c r="B907" s="139"/>
      <c r="C907" s="139"/>
      <c r="D907" s="139"/>
      <c r="E907" s="139"/>
      <c r="F907" s="137"/>
      <c r="G907" s="91"/>
      <c r="H907" s="72"/>
      <c r="I907" s="72"/>
      <c r="J907" s="72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>
      <c r="A908" s="137"/>
      <c r="B908" s="139"/>
      <c r="C908" s="139"/>
      <c r="D908" s="139"/>
      <c r="E908" s="139"/>
      <c r="F908" s="137"/>
      <c r="G908" s="91"/>
      <c r="H908" s="72"/>
      <c r="I908" s="72"/>
      <c r="J908" s="72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>
      <c r="A909" s="137"/>
      <c r="B909" s="139"/>
      <c r="C909" s="139"/>
      <c r="D909" s="139"/>
      <c r="E909" s="139"/>
      <c r="F909" s="137"/>
      <c r="G909" s="91"/>
      <c r="H909" s="72"/>
      <c r="I909" s="72"/>
      <c r="J909" s="72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>
      <c r="A910" s="137"/>
      <c r="B910" s="139"/>
      <c r="C910" s="139"/>
      <c r="D910" s="139"/>
      <c r="E910" s="139"/>
      <c r="F910" s="137"/>
      <c r="G910" s="91"/>
      <c r="H910" s="72"/>
      <c r="I910" s="72"/>
      <c r="J910" s="72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>
      <c r="A911" s="137"/>
      <c r="B911" s="139"/>
      <c r="C911" s="139"/>
      <c r="D911" s="139"/>
      <c r="E911" s="139"/>
      <c r="F911" s="137"/>
      <c r="G911" s="91"/>
      <c r="H911" s="72"/>
      <c r="I911" s="72"/>
      <c r="J911" s="72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>
      <c r="A912" s="137"/>
      <c r="B912" s="139"/>
      <c r="C912" s="139"/>
      <c r="D912" s="139"/>
      <c r="E912" s="139"/>
      <c r="F912" s="137"/>
      <c r="G912" s="91"/>
      <c r="H912" s="72"/>
      <c r="I912" s="72"/>
      <c r="J912" s="72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>
      <c r="A913" s="137"/>
      <c r="B913" s="139"/>
      <c r="C913" s="139"/>
      <c r="D913" s="139"/>
      <c r="E913" s="139"/>
      <c r="F913" s="137"/>
      <c r="G913" s="91"/>
      <c r="H913" s="72"/>
      <c r="I913" s="72"/>
      <c r="J913" s="72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>
      <c r="A914" s="137"/>
      <c r="B914" s="139"/>
      <c r="C914" s="139"/>
      <c r="D914" s="139"/>
      <c r="E914" s="139"/>
      <c r="F914" s="137"/>
      <c r="G914" s="91"/>
      <c r="H914" s="72"/>
      <c r="I914" s="72"/>
      <c r="J914" s="72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>
      <c r="A915" s="137"/>
      <c r="B915" s="139"/>
      <c r="C915" s="139"/>
      <c r="D915" s="139"/>
      <c r="E915" s="139"/>
      <c r="F915" s="137"/>
      <c r="G915" s="91"/>
      <c r="H915" s="72"/>
      <c r="I915" s="72"/>
      <c r="J915" s="72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>
      <c r="A916" s="137"/>
      <c r="B916" s="139"/>
      <c r="C916" s="139"/>
      <c r="D916" s="139"/>
      <c r="E916" s="139"/>
      <c r="F916" s="137"/>
      <c r="G916" s="91"/>
      <c r="H916" s="72"/>
      <c r="I916" s="72"/>
      <c r="J916" s="72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>
      <c r="A917" s="137"/>
      <c r="B917" s="139"/>
      <c r="C917" s="139"/>
      <c r="D917" s="139"/>
      <c r="E917" s="139"/>
      <c r="F917" s="137"/>
      <c r="G917" s="91"/>
      <c r="H917" s="72"/>
      <c r="I917" s="72"/>
      <c r="J917" s="72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>
      <c r="A918" s="137"/>
      <c r="B918" s="139"/>
      <c r="C918" s="139"/>
      <c r="D918" s="139"/>
      <c r="E918" s="139"/>
      <c r="F918" s="137"/>
      <c r="G918" s="91"/>
      <c r="H918" s="72"/>
      <c r="I918" s="72"/>
      <c r="J918" s="72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>
      <c r="A919" s="137"/>
      <c r="B919" s="139"/>
      <c r="C919" s="139"/>
      <c r="D919" s="139"/>
      <c r="E919" s="139"/>
      <c r="F919" s="137"/>
      <c r="G919" s="91"/>
      <c r="H919" s="72"/>
      <c r="I919" s="72"/>
      <c r="J919" s="72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>
      <c r="A920" s="137"/>
      <c r="B920" s="139"/>
      <c r="C920" s="139"/>
      <c r="D920" s="139"/>
      <c r="E920" s="139"/>
      <c r="F920" s="137"/>
      <c r="G920" s="91"/>
      <c r="H920" s="72"/>
      <c r="I920" s="72"/>
      <c r="J920" s="72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>
      <c r="A921" s="137"/>
      <c r="B921" s="139"/>
      <c r="C921" s="139"/>
      <c r="D921" s="139"/>
      <c r="E921" s="139"/>
      <c r="F921" s="137"/>
      <c r="G921" s="91"/>
      <c r="H921" s="72"/>
      <c r="I921" s="72"/>
      <c r="J921" s="72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>
      <c r="A922" s="137"/>
      <c r="B922" s="139"/>
      <c r="C922" s="139"/>
      <c r="D922" s="139"/>
      <c r="E922" s="139"/>
      <c r="F922" s="137"/>
      <c r="G922" s="91"/>
      <c r="H922" s="72"/>
      <c r="I922" s="72"/>
      <c r="J922" s="72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>
      <c r="A923" s="137"/>
      <c r="B923" s="139"/>
      <c r="C923" s="139"/>
      <c r="D923" s="139"/>
      <c r="E923" s="139"/>
      <c r="F923" s="137"/>
      <c r="G923" s="91"/>
      <c r="H923" s="72"/>
      <c r="I923" s="72"/>
      <c r="J923" s="72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>
      <c r="A924" s="137"/>
      <c r="B924" s="139"/>
      <c r="C924" s="139"/>
      <c r="D924" s="139"/>
      <c r="E924" s="139"/>
      <c r="F924" s="137"/>
      <c r="G924" s="91"/>
      <c r="H924" s="72"/>
      <c r="I924" s="72"/>
      <c r="J924" s="72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>
      <c r="A925" s="137"/>
      <c r="B925" s="139"/>
      <c r="C925" s="139"/>
      <c r="D925" s="139"/>
      <c r="E925" s="139"/>
      <c r="F925" s="137"/>
      <c r="G925" s="91"/>
      <c r="H925" s="72"/>
      <c r="I925" s="72"/>
      <c r="J925" s="72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>
      <c r="A926" s="137"/>
      <c r="B926" s="139"/>
      <c r="C926" s="139"/>
      <c r="D926" s="139"/>
      <c r="E926" s="139"/>
      <c r="F926" s="137"/>
      <c r="G926" s="91"/>
      <c r="H926" s="72"/>
      <c r="I926" s="72"/>
      <c r="J926" s="72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>
      <c r="A927" s="137"/>
      <c r="B927" s="139"/>
      <c r="C927" s="139"/>
      <c r="D927" s="139"/>
      <c r="E927" s="139"/>
      <c r="F927" s="137"/>
      <c r="G927" s="91"/>
      <c r="H927" s="72"/>
      <c r="I927" s="72"/>
      <c r="J927" s="72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>
      <c r="A928" s="137"/>
      <c r="B928" s="139"/>
      <c r="C928" s="139"/>
      <c r="D928" s="139"/>
      <c r="E928" s="139"/>
      <c r="F928" s="137"/>
      <c r="G928" s="91"/>
      <c r="H928" s="72"/>
      <c r="I928" s="72"/>
      <c r="J928" s="72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>
      <c r="A929" s="137"/>
      <c r="B929" s="139"/>
      <c r="C929" s="139"/>
      <c r="D929" s="139"/>
      <c r="E929" s="139"/>
      <c r="F929" s="137"/>
      <c r="G929" s="91"/>
      <c r="H929" s="72"/>
      <c r="I929" s="72"/>
      <c r="J929" s="72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>
      <c r="A930" s="137"/>
      <c r="B930" s="139"/>
      <c r="C930" s="139"/>
      <c r="D930" s="139"/>
      <c r="E930" s="139"/>
      <c r="F930" s="137"/>
      <c r="G930" s="91"/>
      <c r="H930" s="72"/>
      <c r="I930" s="72"/>
      <c r="J930" s="72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>
      <c r="A931" s="137"/>
      <c r="B931" s="139"/>
      <c r="C931" s="139"/>
      <c r="D931" s="139"/>
      <c r="E931" s="139"/>
      <c r="F931" s="137"/>
      <c r="G931" s="91"/>
      <c r="H931" s="72"/>
      <c r="I931" s="72"/>
      <c r="J931" s="72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>
      <c r="A932" s="137"/>
      <c r="B932" s="139"/>
      <c r="C932" s="139"/>
      <c r="D932" s="139"/>
      <c r="E932" s="139"/>
      <c r="F932" s="137"/>
      <c r="G932" s="91"/>
      <c r="H932" s="72"/>
      <c r="I932" s="72"/>
      <c r="J932" s="72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>
      <c r="A933" s="137"/>
      <c r="B933" s="139"/>
      <c r="C933" s="139"/>
      <c r="D933" s="139"/>
      <c r="E933" s="139"/>
      <c r="F933" s="137"/>
      <c r="G933" s="91"/>
      <c r="H933" s="72"/>
      <c r="I933" s="72"/>
      <c r="J933" s="72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>
      <c r="A934" s="137"/>
      <c r="B934" s="139"/>
      <c r="C934" s="139"/>
      <c r="D934" s="139"/>
      <c r="E934" s="139"/>
      <c r="F934" s="137"/>
      <c r="G934" s="91"/>
      <c r="H934" s="72"/>
      <c r="I934" s="72"/>
      <c r="J934" s="72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>
      <c r="A935" s="137"/>
      <c r="B935" s="139"/>
      <c r="C935" s="139"/>
      <c r="D935" s="139"/>
      <c r="E935" s="139"/>
      <c r="F935" s="137"/>
      <c r="G935" s="91"/>
      <c r="H935" s="72"/>
      <c r="I935" s="72"/>
      <c r="J935" s="72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>
      <c r="A936" s="137"/>
      <c r="B936" s="139"/>
      <c r="C936" s="139"/>
      <c r="D936" s="139"/>
      <c r="E936" s="139"/>
      <c r="F936" s="137"/>
      <c r="G936" s="91"/>
      <c r="H936" s="72"/>
      <c r="I936" s="72"/>
      <c r="J936" s="72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>
      <c r="A937" s="137"/>
      <c r="B937" s="139"/>
      <c r="C937" s="139"/>
      <c r="D937" s="139"/>
      <c r="E937" s="139"/>
      <c r="F937" s="137"/>
      <c r="G937" s="91"/>
      <c r="H937" s="72"/>
      <c r="I937" s="72"/>
      <c r="J937" s="72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>
      <c r="A938" s="137"/>
      <c r="B938" s="139"/>
      <c r="C938" s="139"/>
      <c r="D938" s="139"/>
      <c r="E938" s="139"/>
      <c r="F938" s="137"/>
      <c r="G938" s="91"/>
      <c r="H938" s="72"/>
      <c r="I938" s="72"/>
      <c r="J938" s="72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>
      <c r="A939" s="137"/>
      <c r="B939" s="139"/>
      <c r="C939" s="139"/>
      <c r="D939" s="139"/>
      <c r="E939" s="139"/>
      <c r="F939" s="137"/>
      <c r="G939" s="91"/>
      <c r="H939" s="72"/>
      <c r="I939" s="72"/>
      <c r="J939" s="72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>
      <c r="A940" s="137"/>
      <c r="B940" s="139"/>
      <c r="C940" s="139"/>
      <c r="D940" s="139"/>
      <c r="E940" s="139"/>
      <c r="F940" s="137"/>
      <c r="G940" s="91"/>
      <c r="H940" s="72"/>
      <c r="I940" s="72"/>
      <c r="J940" s="72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>
      <c r="A941" s="137"/>
      <c r="B941" s="139"/>
      <c r="C941" s="139"/>
      <c r="D941" s="139"/>
      <c r="E941" s="139"/>
      <c r="F941" s="137"/>
      <c r="G941" s="91"/>
      <c r="H941" s="72"/>
      <c r="I941" s="72"/>
      <c r="J941" s="72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>
      <c r="A942" s="137"/>
      <c r="B942" s="139"/>
      <c r="C942" s="139"/>
      <c r="D942" s="139"/>
      <c r="E942" s="139"/>
      <c r="F942" s="137"/>
      <c r="G942" s="91"/>
      <c r="H942" s="72"/>
      <c r="I942" s="72"/>
      <c r="J942" s="72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>
      <c r="A943" s="137"/>
      <c r="B943" s="139"/>
      <c r="C943" s="139"/>
      <c r="D943" s="139"/>
      <c r="E943" s="139"/>
      <c r="F943" s="137"/>
      <c r="G943" s="91"/>
      <c r="H943" s="72"/>
      <c r="I943" s="72"/>
      <c r="J943" s="72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>
      <c r="A944" s="137"/>
      <c r="B944" s="139"/>
      <c r="C944" s="139"/>
      <c r="D944" s="139"/>
      <c r="E944" s="139"/>
      <c r="F944" s="137"/>
      <c r="G944" s="91"/>
      <c r="H944" s="72"/>
      <c r="I944" s="72"/>
      <c r="J944" s="72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>
      <c r="A945" s="137"/>
      <c r="B945" s="139"/>
      <c r="C945" s="139"/>
      <c r="D945" s="139"/>
      <c r="E945" s="139"/>
      <c r="F945" s="137"/>
      <c r="G945" s="91"/>
      <c r="H945" s="72"/>
      <c r="I945" s="72"/>
      <c r="J945" s="72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>
      <c r="A946" s="137"/>
      <c r="B946" s="139"/>
      <c r="C946" s="139"/>
      <c r="D946" s="139"/>
      <c r="E946" s="139"/>
      <c r="F946" s="137"/>
      <c r="G946" s="91"/>
      <c r="H946" s="72"/>
      <c r="I946" s="72"/>
      <c r="J946" s="72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>
      <c r="A947" s="137"/>
      <c r="B947" s="139"/>
      <c r="C947" s="139"/>
      <c r="D947" s="139"/>
      <c r="E947" s="139"/>
      <c r="F947" s="137"/>
      <c r="G947" s="91"/>
      <c r="H947" s="72"/>
      <c r="I947" s="72"/>
      <c r="J947" s="72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>
      <c r="A948" s="137"/>
      <c r="B948" s="139"/>
      <c r="C948" s="139"/>
      <c r="D948" s="139"/>
      <c r="E948" s="139"/>
      <c r="F948" s="137"/>
      <c r="G948" s="91"/>
      <c r="H948" s="72"/>
      <c r="I948" s="72"/>
      <c r="J948" s="72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>
      <c r="A949" s="137"/>
      <c r="B949" s="139"/>
      <c r="C949" s="139"/>
      <c r="D949" s="139"/>
      <c r="E949" s="139"/>
      <c r="F949" s="137"/>
      <c r="G949" s="91"/>
      <c r="H949" s="72"/>
      <c r="I949" s="72"/>
      <c r="J949" s="72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>
      <c r="A950" s="137"/>
      <c r="B950" s="139"/>
      <c r="C950" s="139"/>
      <c r="D950" s="139"/>
      <c r="E950" s="139"/>
      <c r="F950" s="137"/>
      <c r="G950" s="91"/>
      <c r="H950" s="72"/>
      <c r="I950" s="72"/>
      <c r="J950" s="72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>
      <c r="A951" s="137"/>
      <c r="B951" s="139"/>
      <c r="C951" s="139"/>
      <c r="D951" s="139"/>
      <c r="E951" s="139"/>
      <c r="F951" s="137"/>
      <c r="G951" s="91"/>
      <c r="H951" s="72"/>
      <c r="I951" s="72"/>
      <c r="J951" s="72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>
      <c r="A952" s="137"/>
      <c r="B952" s="139"/>
      <c r="C952" s="139"/>
      <c r="D952" s="139"/>
      <c r="E952" s="139"/>
      <c r="F952" s="137"/>
      <c r="G952" s="91"/>
      <c r="H952" s="72"/>
      <c r="I952" s="72"/>
      <c r="J952" s="72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>
      <c r="A953" s="137"/>
      <c r="B953" s="139"/>
      <c r="C953" s="139"/>
      <c r="D953" s="139"/>
      <c r="E953" s="139"/>
      <c r="F953" s="137"/>
      <c r="G953" s="91"/>
      <c r="H953" s="72"/>
      <c r="I953" s="72"/>
      <c r="J953" s="72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>
      <c r="A954" s="137"/>
      <c r="B954" s="139"/>
      <c r="C954" s="139"/>
      <c r="D954" s="139"/>
      <c r="E954" s="139"/>
      <c r="F954" s="137"/>
      <c r="G954" s="91"/>
      <c r="H954" s="72"/>
      <c r="I954" s="72"/>
      <c r="J954" s="72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>
      <c r="A955" s="137"/>
      <c r="B955" s="139"/>
      <c r="C955" s="139"/>
      <c r="D955" s="139"/>
      <c r="E955" s="139"/>
      <c r="F955" s="137"/>
      <c r="G955" s="91"/>
      <c r="H955" s="72"/>
      <c r="I955" s="72"/>
      <c r="J955" s="72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>
      <c r="A956" s="137"/>
      <c r="B956" s="139"/>
      <c r="C956" s="139"/>
      <c r="D956" s="139"/>
      <c r="E956" s="139"/>
      <c r="F956" s="137"/>
      <c r="G956" s="91"/>
      <c r="H956" s="72"/>
      <c r="I956" s="72"/>
      <c r="J956" s="72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>
      <c r="A957" s="137"/>
      <c r="B957" s="139"/>
      <c r="C957" s="139"/>
      <c r="D957" s="139"/>
      <c r="E957" s="139"/>
      <c r="F957" s="137"/>
      <c r="G957" s="91"/>
      <c r="H957" s="72"/>
      <c r="I957" s="72"/>
      <c r="J957" s="72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>
      <c r="A958" s="137"/>
      <c r="B958" s="139"/>
      <c r="C958" s="139"/>
      <c r="D958" s="139"/>
      <c r="E958" s="139"/>
      <c r="F958" s="137"/>
      <c r="G958" s="91"/>
      <c r="H958" s="72"/>
      <c r="I958" s="72"/>
      <c r="J958" s="72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>
      <c r="A959" s="137"/>
      <c r="B959" s="139"/>
      <c r="C959" s="139"/>
      <c r="D959" s="139"/>
      <c r="E959" s="139"/>
      <c r="F959" s="137"/>
      <c r="G959" s="91"/>
      <c r="H959" s="72"/>
      <c r="I959" s="72"/>
      <c r="J959" s="72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>
      <c r="A960" s="137"/>
      <c r="B960" s="139"/>
      <c r="C960" s="139"/>
      <c r="D960" s="139"/>
      <c r="E960" s="139"/>
      <c r="F960" s="137"/>
      <c r="G960" s="91"/>
      <c r="H960" s="72"/>
      <c r="I960" s="72"/>
      <c r="J960" s="72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>
      <c r="A961" s="137"/>
      <c r="B961" s="139"/>
      <c r="C961" s="139"/>
      <c r="D961" s="139"/>
      <c r="E961" s="139"/>
      <c r="F961" s="137"/>
      <c r="G961" s="91"/>
      <c r="H961" s="72"/>
      <c r="I961" s="72"/>
      <c r="J961" s="72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>
      <c r="A962" s="137"/>
      <c r="B962" s="139"/>
      <c r="C962" s="139"/>
      <c r="D962" s="139"/>
      <c r="E962" s="139"/>
      <c r="F962" s="137"/>
      <c r="G962" s="91"/>
      <c r="H962" s="72"/>
      <c r="I962" s="72"/>
      <c r="J962" s="72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>
      <c r="A963" s="137"/>
      <c r="B963" s="139"/>
      <c r="C963" s="139"/>
      <c r="D963" s="139"/>
      <c r="E963" s="139"/>
      <c r="F963" s="137"/>
      <c r="G963" s="91"/>
      <c r="H963" s="72"/>
      <c r="I963" s="72"/>
      <c r="J963" s="72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>
      <c r="A964" s="137"/>
      <c r="B964" s="139"/>
      <c r="C964" s="139"/>
      <c r="D964" s="139"/>
      <c r="E964" s="139"/>
      <c r="F964" s="137"/>
      <c r="G964" s="91"/>
      <c r="H964" s="72"/>
      <c r="I964" s="72"/>
      <c r="J964" s="72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>
      <c r="A965" s="137"/>
      <c r="B965" s="139"/>
      <c r="C965" s="139"/>
      <c r="D965" s="139"/>
      <c r="E965" s="139"/>
      <c r="F965" s="137"/>
      <c r="G965" s="91"/>
      <c r="H965" s="72"/>
      <c r="I965" s="72"/>
      <c r="J965" s="72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>
      <c r="A966" s="137"/>
      <c r="B966" s="139"/>
      <c r="C966" s="139"/>
      <c r="D966" s="139"/>
      <c r="E966" s="139"/>
      <c r="F966" s="137"/>
      <c r="G966" s="91"/>
      <c r="H966" s="72"/>
      <c r="I966" s="72"/>
      <c r="J966" s="72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>
      <c r="A967" s="137"/>
      <c r="B967" s="139"/>
      <c r="C967" s="139"/>
      <c r="D967" s="139"/>
      <c r="E967" s="139"/>
      <c r="F967" s="137"/>
      <c r="G967" s="91"/>
      <c r="H967" s="72"/>
      <c r="I967" s="72"/>
      <c r="J967" s="72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>
      <c r="A968" s="137"/>
      <c r="B968" s="139"/>
      <c r="C968" s="139"/>
      <c r="D968" s="139"/>
      <c r="E968" s="139"/>
      <c r="F968" s="137"/>
      <c r="G968" s="91"/>
      <c r="H968" s="72"/>
      <c r="I968" s="72"/>
      <c r="J968" s="72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>
      <c r="A969" s="137"/>
      <c r="B969" s="139"/>
      <c r="C969" s="139"/>
      <c r="D969" s="139"/>
      <c r="E969" s="139"/>
      <c r="F969" s="137"/>
      <c r="G969" s="91"/>
      <c r="H969" s="72"/>
      <c r="I969" s="72"/>
      <c r="J969" s="72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>
      <c r="A970" s="137"/>
      <c r="B970" s="139"/>
      <c r="C970" s="139"/>
      <c r="D970" s="139"/>
      <c r="E970" s="139"/>
      <c r="F970" s="137"/>
      <c r="G970" s="91"/>
      <c r="H970" s="72"/>
      <c r="I970" s="72"/>
      <c r="J970" s="72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>
      <c r="A971" s="137"/>
      <c r="B971" s="139"/>
      <c r="C971" s="139"/>
      <c r="D971" s="139"/>
      <c r="E971" s="139"/>
      <c r="F971" s="137"/>
      <c r="G971" s="91"/>
      <c r="H971" s="72"/>
      <c r="I971" s="72"/>
      <c r="J971" s="72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>
      <c r="A972" s="137"/>
      <c r="B972" s="139"/>
      <c r="C972" s="139"/>
      <c r="D972" s="139"/>
      <c r="E972" s="139"/>
      <c r="F972" s="137"/>
      <c r="G972" s="91"/>
      <c r="H972" s="72"/>
      <c r="I972" s="72"/>
      <c r="J972" s="72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>
      <c r="A973" s="137"/>
      <c r="B973" s="139"/>
      <c r="C973" s="139"/>
      <c r="D973" s="139"/>
      <c r="E973" s="139"/>
      <c r="F973" s="137"/>
      <c r="G973" s="91"/>
      <c r="H973" s="72"/>
      <c r="I973" s="72"/>
      <c r="J973" s="72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>
      <c r="A974" s="137"/>
      <c r="B974" s="139"/>
      <c r="C974" s="139"/>
      <c r="D974" s="139"/>
      <c r="E974" s="139"/>
      <c r="F974" s="137"/>
      <c r="G974" s="91"/>
      <c r="H974" s="72"/>
      <c r="I974" s="72"/>
      <c r="J974" s="72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>
      <c r="A975" s="137"/>
      <c r="B975" s="139"/>
      <c r="C975" s="139"/>
      <c r="D975" s="139"/>
      <c r="E975" s="139"/>
      <c r="F975" s="137"/>
      <c r="G975" s="91"/>
      <c r="H975" s="72"/>
      <c r="I975" s="72"/>
      <c r="J975" s="72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>
      <c r="A976" s="137"/>
      <c r="B976" s="139"/>
      <c r="C976" s="139"/>
      <c r="D976" s="139"/>
      <c r="E976" s="139"/>
      <c r="F976" s="137"/>
      <c r="G976" s="91"/>
      <c r="H976" s="72"/>
      <c r="I976" s="72"/>
      <c r="J976" s="72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>
      <c r="A977" s="137"/>
      <c r="B977" s="139"/>
      <c r="C977" s="139"/>
      <c r="D977" s="139"/>
      <c r="E977" s="139"/>
      <c r="F977" s="137"/>
      <c r="G977" s="91"/>
      <c r="H977" s="72"/>
      <c r="I977" s="72"/>
      <c r="J977" s="72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>
      <c r="A978" s="137"/>
      <c r="B978" s="139"/>
      <c r="C978" s="139"/>
      <c r="D978" s="139"/>
      <c r="E978" s="139"/>
      <c r="F978" s="137"/>
      <c r="G978" s="91"/>
      <c r="H978" s="72"/>
      <c r="I978" s="72"/>
      <c r="J978" s="72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>
      <c r="A979" s="137"/>
      <c r="B979" s="139"/>
      <c r="C979" s="139"/>
      <c r="D979" s="139"/>
      <c r="E979" s="139"/>
      <c r="F979" s="137"/>
      <c r="G979" s="91"/>
      <c r="H979" s="72"/>
      <c r="I979" s="72"/>
      <c r="J979" s="72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>
      <c r="A980" s="137"/>
      <c r="B980" s="139"/>
      <c r="C980" s="139"/>
      <c r="D980" s="139"/>
      <c r="E980" s="139"/>
      <c r="F980" s="137"/>
      <c r="G980" s="91"/>
      <c r="H980" s="72"/>
      <c r="I980" s="72"/>
      <c r="J980" s="72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>
      <c r="A981" s="137"/>
      <c r="B981" s="139"/>
      <c r="C981" s="139"/>
      <c r="D981" s="139"/>
      <c r="E981" s="139"/>
      <c r="F981" s="137"/>
      <c r="G981" s="91"/>
      <c r="H981" s="72"/>
      <c r="I981" s="72"/>
      <c r="J981" s="72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>
      <c r="A982" s="137"/>
      <c r="B982" s="139"/>
      <c r="C982" s="139"/>
      <c r="D982" s="139"/>
      <c r="E982" s="139"/>
      <c r="F982" s="137"/>
      <c r="G982" s="91"/>
      <c r="H982" s="72"/>
      <c r="I982" s="72"/>
      <c r="J982" s="72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>
      <c r="A983" s="137"/>
      <c r="B983" s="139"/>
      <c r="C983" s="139"/>
      <c r="D983" s="139"/>
      <c r="E983" s="139"/>
      <c r="F983" s="137"/>
      <c r="G983" s="91"/>
      <c r="H983" s="72"/>
      <c r="I983" s="72"/>
      <c r="J983" s="72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>
      <c r="A984" s="137"/>
      <c r="B984" s="139"/>
      <c r="C984" s="139"/>
      <c r="D984" s="139"/>
      <c r="E984" s="139"/>
      <c r="F984" s="137"/>
      <c r="G984" s="91"/>
      <c r="H984" s="72"/>
      <c r="I984" s="72"/>
      <c r="J984" s="72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>
      <c r="A985" s="137"/>
      <c r="B985" s="139"/>
      <c r="C985" s="139"/>
      <c r="D985" s="139"/>
      <c r="E985" s="139"/>
      <c r="F985" s="137"/>
      <c r="G985" s="91"/>
      <c r="H985" s="72"/>
      <c r="I985" s="72"/>
      <c r="J985" s="72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>
      <c r="A986" s="137"/>
      <c r="B986" s="139"/>
      <c r="C986" s="139"/>
      <c r="D986" s="139"/>
      <c r="E986" s="139"/>
      <c r="F986" s="137"/>
      <c r="G986" s="91"/>
      <c r="H986" s="72"/>
      <c r="I986" s="72"/>
      <c r="J986" s="72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>
      <c r="A987" s="137"/>
      <c r="B987" s="139"/>
      <c r="C987" s="139"/>
      <c r="D987" s="139"/>
      <c r="E987" s="139"/>
      <c r="F987" s="137"/>
      <c r="G987" s="91"/>
      <c r="H987" s="72"/>
      <c r="I987" s="72"/>
      <c r="J987" s="72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>
      <c r="A988" s="137"/>
      <c r="B988" s="139"/>
      <c r="C988" s="139"/>
      <c r="D988" s="139"/>
      <c r="E988" s="139"/>
      <c r="F988" s="137"/>
      <c r="G988" s="91"/>
      <c r="H988" s="72"/>
      <c r="I988" s="72"/>
      <c r="J988" s="72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>
      <c r="A989" s="137"/>
      <c r="B989" s="139"/>
      <c r="C989" s="139"/>
      <c r="D989" s="139"/>
      <c r="E989" s="139"/>
      <c r="F989" s="137"/>
      <c r="G989" s="91"/>
      <c r="H989" s="72"/>
      <c r="I989" s="72"/>
      <c r="J989" s="72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>
      <c r="A990" s="137"/>
      <c r="B990" s="139"/>
      <c r="C990" s="139"/>
      <c r="D990" s="139"/>
      <c r="E990" s="139"/>
      <c r="F990" s="137"/>
      <c r="G990" s="91"/>
      <c r="H990" s="72"/>
      <c r="I990" s="72"/>
      <c r="J990" s="72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>
      <c r="A991" s="137"/>
      <c r="B991" s="139"/>
      <c r="C991" s="139"/>
      <c r="D991" s="139"/>
      <c r="E991" s="139"/>
      <c r="F991" s="137"/>
      <c r="G991" s="91"/>
      <c r="H991" s="72"/>
      <c r="I991" s="72"/>
      <c r="J991" s="72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>
      <c r="A992" s="137"/>
      <c r="B992" s="139"/>
      <c r="C992" s="139"/>
      <c r="D992" s="139"/>
      <c r="E992" s="139"/>
      <c r="F992" s="137"/>
      <c r="G992" s="91"/>
      <c r="H992" s="72"/>
      <c r="I992" s="72"/>
      <c r="J992" s="72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</sheetData>
  <autoFilter ref="$A$1:$J$191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13"/>
    <col customWidth="1" min="7" max="7" width="6.88"/>
    <col customWidth="1" min="8" max="8" width="10.38"/>
    <col customWidth="1" min="9" max="9" width="10.88"/>
    <col customWidth="1" min="10" max="10" width="10.5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10</v>
      </c>
      <c r="C2" s="233">
        <v>12.0</v>
      </c>
      <c r="D2" s="8">
        <v>613.0</v>
      </c>
      <c r="E2" s="32">
        <v>1.0</v>
      </c>
      <c r="F2" s="234" t="s">
        <v>466</v>
      </c>
      <c r="G2" s="29"/>
      <c r="H2" s="15">
        <v>19400.0</v>
      </c>
      <c r="I2" s="14"/>
      <c r="J2" s="15">
        <v>17877.06</v>
      </c>
      <c r="K2" s="14">
        <f>J2+H2-I2</f>
        <v>37277.06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13</v>
      </c>
      <c r="C3" s="8">
        <v>10.0</v>
      </c>
      <c r="D3" s="8">
        <v>102.0</v>
      </c>
      <c r="E3" s="10"/>
      <c r="F3" s="203" t="s">
        <v>80</v>
      </c>
      <c r="G3" s="64">
        <v>46024.0</v>
      </c>
      <c r="H3" s="25"/>
      <c r="I3" s="26">
        <v>6719.65</v>
      </c>
      <c r="J3" s="14">
        <f t="shared" ref="J3:J225" si="1">J2-H3+I3</f>
        <v>24596.71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46024.0</v>
      </c>
      <c r="B4" s="8" t="s">
        <v>13</v>
      </c>
      <c r="C4" s="8">
        <v>73.0</v>
      </c>
      <c r="D4" s="8">
        <v>102.0</v>
      </c>
      <c r="E4" s="10"/>
      <c r="F4" s="115" t="s">
        <v>467</v>
      </c>
      <c r="G4" s="60">
        <v>46011.0</v>
      </c>
      <c r="H4" s="61"/>
      <c r="I4" s="62">
        <v>3350.0</v>
      </c>
      <c r="J4" s="14">
        <f t="shared" si="1"/>
        <v>27946.71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13</v>
      </c>
      <c r="C5" s="8">
        <v>10.0</v>
      </c>
      <c r="D5" s="8">
        <v>102.0</v>
      </c>
      <c r="E5" s="10"/>
      <c r="F5" s="203" t="s">
        <v>80</v>
      </c>
      <c r="G5" s="64">
        <v>46024.0</v>
      </c>
      <c r="H5" s="25"/>
      <c r="I5" s="26">
        <v>6677.85</v>
      </c>
      <c r="J5" s="14">
        <f t="shared" si="1"/>
        <v>34624.56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3</v>
      </c>
      <c r="C6" s="233">
        <v>50.0</v>
      </c>
      <c r="D6" s="8">
        <v>510.0</v>
      </c>
      <c r="E6" s="32">
        <v>2.0</v>
      </c>
      <c r="F6" s="234" t="s">
        <v>468</v>
      </c>
      <c r="G6" s="29"/>
      <c r="H6" s="15">
        <v>4557.6</v>
      </c>
      <c r="I6" s="14"/>
      <c r="J6" s="14">
        <f t="shared" si="1"/>
        <v>30066.96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10</v>
      </c>
      <c r="C7" s="233">
        <v>10.0</v>
      </c>
      <c r="D7" s="8">
        <v>610.0</v>
      </c>
      <c r="E7" s="32">
        <v>3.0</v>
      </c>
      <c r="F7" s="234" t="s">
        <v>469</v>
      </c>
      <c r="G7" s="29"/>
      <c r="H7" s="15">
        <v>16551.0</v>
      </c>
      <c r="I7" s="14"/>
      <c r="J7" s="196">
        <f t="shared" si="1"/>
        <v>13515.96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46027.0</v>
      </c>
      <c r="B8" s="8" t="s">
        <v>13</v>
      </c>
      <c r="C8" s="8">
        <v>73.0</v>
      </c>
      <c r="D8" s="8">
        <v>102.0</v>
      </c>
      <c r="E8" s="10"/>
      <c r="F8" s="115" t="s">
        <v>470</v>
      </c>
      <c r="G8" s="60">
        <v>46021.0</v>
      </c>
      <c r="H8" s="61"/>
      <c r="I8" s="62">
        <v>2639.39</v>
      </c>
      <c r="J8" s="196">
        <f t="shared" si="1"/>
        <v>16155.35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46027.0</v>
      </c>
      <c r="B9" s="8" t="s">
        <v>13</v>
      </c>
      <c r="C9" s="8">
        <v>10.0</v>
      </c>
      <c r="D9" s="8">
        <v>102.0</v>
      </c>
      <c r="E9" s="10"/>
      <c r="F9" s="203" t="s">
        <v>80</v>
      </c>
      <c r="G9" s="53">
        <v>46027.0</v>
      </c>
      <c r="H9" s="25"/>
      <c r="I9" s="26">
        <v>870.0</v>
      </c>
      <c r="J9" s="196">
        <f t="shared" si="1"/>
        <v>17025.35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46027.0</v>
      </c>
      <c r="B10" s="8" t="s">
        <v>13</v>
      </c>
      <c r="C10" s="8">
        <v>10.0</v>
      </c>
      <c r="D10" s="8">
        <v>102.0</v>
      </c>
      <c r="E10" s="10"/>
      <c r="F10" s="203" t="s">
        <v>80</v>
      </c>
      <c r="G10" s="53">
        <v>46027.0</v>
      </c>
      <c r="H10" s="25"/>
      <c r="I10" s="26">
        <v>870.0</v>
      </c>
      <c r="J10" s="196">
        <f t="shared" si="1"/>
        <v>17895.35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46027.0</v>
      </c>
      <c r="B11" s="8" t="s">
        <v>13</v>
      </c>
      <c r="C11" s="8">
        <v>30.0</v>
      </c>
      <c r="D11" s="8">
        <v>102.0</v>
      </c>
      <c r="E11" s="10"/>
      <c r="F11" s="235" t="s">
        <v>471</v>
      </c>
      <c r="G11" s="57">
        <v>45662.0</v>
      </c>
      <c r="H11" s="14"/>
      <c r="I11" s="15">
        <v>4418.23</v>
      </c>
      <c r="J11" s="196">
        <f t="shared" si="1"/>
        <v>22313.58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46027.0</v>
      </c>
      <c r="B12" s="8" t="s">
        <v>2</v>
      </c>
      <c r="C12" s="236">
        <v>54.0</v>
      </c>
      <c r="D12" s="119">
        <v>102.0</v>
      </c>
      <c r="E12" s="120"/>
      <c r="F12" s="237" t="s">
        <v>472</v>
      </c>
      <c r="G12" s="238"/>
      <c r="H12" s="239"/>
      <c r="I12" s="240">
        <v>4640.0</v>
      </c>
      <c r="J12" s="196">
        <f t="shared" si="1"/>
        <v>26953.58</v>
      </c>
      <c r="K12" s="6"/>
      <c r="L12" s="27" t="s">
        <v>473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46027.0</v>
      </c>
      <c r="B13" s="8" t="s">
        <v>13</v>
      </c>
      <c r="C13" s="8">
        <v>40.0</v>
      </c>
      <c r="D13" s="8">
        <v>102.0</v>
      </c>
      <c r="E13" s="10"/>
      <c r="F13" s="189" t="s">
        <v>474</v>
      </c>
      <c r="G13" s="47">
        <v>46027.0</v>
      </c>
      <c r="H13" s="48"/>
      <c r="I13" s="49">
        <v>1102.0</v>
      </c>
      <c r="J13" s="196">
        <f t="shared" si="1"/>
        <v>28055.58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46027.0</v>
      </c>
      <c r="B14" s="8" t="s">
        <v>63</v>
      </c>
      <c r="C14" s="10"/>
      <c r="D14" s="8" t="s">
        <v>32</v>
      </c>
      <c r="E14" s="10"/>
      <c r="F14" s="241" t="s">
        <v>475</v>
      </c>
      <c r="G14" s="38"/>
      <c r="H14" s="112"/>
      <c r="I14" s="39">
        <v>700000.0</v>
      </c>
      <c r="J14" s="196">
        <f t="shared" si="1"/>
        <v>728055.58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46027.0</v>
      </c>
      <c r="B15" s="8" t="s">
        <v>63</v>
      </c>
      <c r="C15" s="10"/>
      <c r="D15" s="8" t="s">
        <v>32</v>
      </c>
      <c r="E15" s="10"/>
      <c r="F15" s="241" t="s">
        <v>475</v>
      </c>
      <c r="G15" s="38"/>
      <c r="H15" s="112"/>
      <c r="I15" s="39">
        <v>150000.0</v>
      </c>
      <c r="J15" s="196">
        <f t="shared" si="1"/>
        <v>878055.58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46027.0</v>
      </c>
      <c r="B16" s="8" t="s">
        <v>3</v>
      </c>
      <c r="C16" s="233">
        <v>30.0</v>
      </c>
      <c r="D16" s="8">
        <v>510.0</v>
      </c>
      <c r="E16" s="32">
        <v>4.0</v>
      </c>
      <c r="F16" s="234" t="s">
        <v>476</v>
      </c>
      <c r="G16" s="29"/>
      <c r="H16" s="15">
        <v>89002.58</v>
      </c>
      <c r="I16" s="14"/>
      <c r="J16" s="196">
        <f t="shared" si="1"/>
        <v>789053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46027.0</v>
      </c>
      <c r="B17" s="8" t="s">
        <v>3</v>
      </c>
      <c r="C17" s="233">
        <v>50.0</v>
      </c>
      <c r="D17" s="8">
        <v>510.0</v>
      </c>
      <c r="E17" s="32">
        <v>5.0</v>
      </c>
      <c r="F17" s="234" t="s">
        <v>476</v>
      </c>
      <c r="G17" s="29"/>
      <c r="H17" s="15">
        <v>22951.64</v>
      </c>
      <c r="I17" s="14"/>
      <c r="J17" s="196">
        <f t="shared" si="1"/>
        <v>766101.36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46027.0</v>
      </c>
      <c r="B18" s="8" t="s">
        <v>3</v>
      </c>
      <c r="C18" s="233">
        <v>10.0</v>
      </c>
      <c r="D18" s="8">
        <v>510.0</v>
      </c>
      <c r="E18" s="32">
        <v>6.0</v>
      </c>
      <c r="F18" s="234" t="s">
        <v>476</v>
      </c>
      <c r="G18" s="29"/>
      <c r="H18" s="15">
        <v>16978.2</v>
      </c>
      <c r="I18" s="14"/>
      <c r="J18" s="196">
        <f t="shared" si="1"/>
        <v>749123.16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46027.0</v>
      </c>
      <c r="B19" s="8" t="s">
        <v>3</v>
      </c>
      <c r="C19" s="233">
        <v>0.0</v>
      </c>
      <c r="D19" s="8">
        <v>510.0</v>
      </c>
      <c r="E19" s="32">
        <v>7.0</v>
      </c>
      <c r="F19" s="234" t="s">
        <v>477</v>
      </c>
      <c r="G19" s="29"/>
      <c r="H19" s="30">
        <v>39972.53</v>
      </c>
      <c r="I19" s="14"/>
      <c r="J19" s="196">
        <f t="shared" si="1"/>
        <v>709150.63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46027.0</v>
      </c>
      <c r="B20" s="8" t="s">
        <v>3</v>
      </c>
      <c r="C20" s="8">
        <v>30.0</v>
      </c>
      <c r="D20" s="8">
        <v>510.0</v>
      </c>
      <c r="E20" s="32">
        <v>8.0</v>
      </c>
      <c r="F20" s="234" t="s">
        <v>478</v>
      </c>
      <c r="G20" s="29"/>
      <c r="H20" s="30">
        <v>37598.04</v>
      </c>
      <c r="I20" s="14"/>
      <c r="J20" s="196">
        <f t="shared" si="1"/>
        <v>671552.59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46027.0</v>
      </c>
      <c r="B21" s="8" t="s">
        <v>3</v>
      </c>
      <c r="C21" s="233">
        <v>0.0</v>
      </c>
      <c r="D21" s="8">
        <v>510.0</v>
      </c>
      <c r="E21" s="32">
        <v>9.0</v>
      </c>
      <c r="F21" s="234" t="s">
        <v>479</v>
      </c>
      <c r="G21" s="29"/>
      <c r="H21" s="30">
        <v>308816.73</v>
      </c>
      <c r="I21" s="14"/>
      <c r="J21" s="196">
        <f t="shared" si="1"/>
        <v>362735.86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46027.0</v>
      </c>
      <c r="B22" s="8" t="s">
        <v>3</v>
      </c>
      <c r="C22" s="233">
        <v>0.0</v>
      </c>
      <c r="D22" s="173">
        <v>510.0</v>
      </c>
      <c r="E22" s="32">
        <v>10.0</v>
      </c>
      <c r="F22" s="234" t="s">
        <v>480</v>
      </c>
      <c r="G22" s="29"/>
      <c r="H22" s="30">
        <v>64037.79</v>
      </c>
      <c r="I22" s="14"/>
      <c r="J22" s="196">
        <f t="shared" si="1"/>
        <v>298698.07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46027.0</v>
      </c>
      <c r="B23" s="8" t="s">
        <v>10</v>
      </c>
      <c r="C23" s="8">
        <v>1.0</v>
      </c>
      <c r="D23" s="8">
        <v>613.0</v>
      </c>
      <c r="E23" s="32">
        <v>11.0</v>
      </c>
      <c r="F23" s="234" t="s">
        <v>481</v>
      </c>
      <c r="G23" s="29"/>
      <c r="H23" s="30">
        <v>134649.93</v>
      </c>
      <c r="I23" s="14"/>
      <c r="J23" s="196">
        <f t="shared" si="1"/>
        <v>164048.14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46027.0</v>
      </c>
      <c r="B24" s="8" t="s">
        <v>10</v>
      </c>
      <c r="C24" s="8">
        <v>72.0</v>
      </c>
      <c r="D24" s="8">
        <v>612.0</v>
      </c>
      <c r="E24" s="8"/>
      <c r="F24" s="242" t="s">
        <v>482</v>
      </c>
      <c r="G24" s="70"/>
      <c r="H24" s="71">
        <v>27072.95</v>
      </c>
      <c r="I24" s="14"/>
      <c r="J24" s="196">
        <f t="shared" si="1"/>
        <v>136975.19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46028.0</v>
      </c>
      <c r="B25" s="8" t="s">
        <v>13</v>
      </c>
      <c r="C25" s="8">
        <v>90.0</v>
      </c>
      <c r="D25" s="8">
        <v>102.0</v>
      </c>
      <c r="E25" s="10"/>
      <c r="F25" s="126" t="s">
        <v>185</v>
      </c>
      <c r="G25" s="194">
        <v>46024.0</v>
      </c>
      <c r="H25" s="44"/>
      <c r="I25" s="45">
        <v>28070.0</v>
      </c>
      <c r="J25" s="196">
        <f t="shared" si="1"/>
        <v>165045.19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46028.0</v>
      </c>
      <c r="B26" s="8" t="s">
        <v>13</v>
      </c>
      <c r="C26" s="17" t="s">
        <v>18</v>
      </c>
      <c r="D26" s="8">
        <v>102.0</v>
      </c>
      <c r="E26" s="10"/>
      <c r="F26" s="23" t="s">
        <v>19</v>
      </c>
      <c r="G26" s="36"/>
      <c r="H26" s="25"/>
      <c r="I26" s="26">
        <v>28483.0</v>
      </c>
      <c r="J26" s="196">
        <f t="shared" si="1"/>
        <v>193528.19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46028.0</v>
      </c>
      <c r="B27" s="8" t="s">
        <v>13</v>
      </c>
      <c r="C27" s="17" t="s">
        <v>18</v>
      </c>
      <c r="D27" s="8">
        <v>102.0</v>
      </c>
      <c r="E27" s="10"/>
      <c r="F27" s="23" t="s">
        <v>19</v>
      </c>
      <c r="G27" s="36"/>
      <c r="H27" s="25"/>
      <c r="I27" s="26">
        <v>34940.0</v>
      </c>
      <c r="J27" s="196">
        <f t="shared" si="1"/>
        <v>228468.19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46028.0</v>
      </c>
      <c r="B28" s="8" t="s">
        <v>13</v>
      </c>
      <c r="C28" s="8">
        <v>90.0</v>
      </c>
      <c r="D28" s="8">
        <v>102.0</v>
      </c>
      <c r="E28" s="10"/>
      <c r="F28" s="126" t="s">
        <v>185</v>
      </c>
      <c r="G28" s="194">
        <v>46026.0</v>
      </c>
      <c r="H28" s="44"/>
      <c r="I28" s="45">
        <v>17755.0</v>
      </c>
      <c r="J28" s="196">
        <f t="shared" si="1"/>
        <v>246223.19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46028.0</v>
      </c>
      <c r="B29" s="8" t="s">
        <v>13</v>
      </c>
      <c r="C29" s="8">
        <v>90.0</v>
      </c>
      <c r="D29" s="8">
        <v>102.0</v>
      </c>
      <c r="E29" s="10"/>
      <c r="F29" s="126" t="s">
        <v>185</v>
      </c>
      <c r="G29" s="194">
        <v>46025.0</v>
      </c>
      <c r="H29" s="44"/>
      <c r="I29" s="45">
        <v>16691.0</v>
      </c>
      <c r="J29" s="196">
        <f t="shared" si="1"/>
        <v>262914.19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46028.0</v>
      </c>
      <c r="B30" s="8" t="s">
        <v>13</v>
      </c>
      <c r="C30" s="17" t="s">
        <v>18</v>
      </c>
      <c r="D30" s="8">
        <v>102.0</v>
      </c>
      <c r="E30" s="10"/>
      <c r="F30" s="23" t="s">
        <v>19</v>
      </c>
      <c r="G30" s="36"/>
      <c r="H30" s="25"/>
      <c r="I30" s="26">
        <v>19320.0</v>
      </c>
      <c r="J30" s="14">
        <f t="shared" si="1"/>
        <v>282234.19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46028.0</v>
      </c>
      <c r="B31" s="8" t="s">
        <v>13</v>
      </c>
      <c r="C31" s="17" t="s">
        <v>18</v>
      </c>
      <c r="D31" s="8">
        <v>102.0</v>
      </c>
      <c r="E31" s="10"/>
      <c r="F31" s="23" t="s">
        <v>19</v>
      </c>
      <c r="G31" s="36"/>
      <c r="H31" s="25"/>
      <c r="I31" s="26">
        <v>4718.0</v>
      </c>
      <c r="J31" s="14">
        <f t="shared" si="1"/>
        <v>286952.19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46028.0</v>
      </c>
      <c r="B32" s="8" t="s">
        <v>63</v>
      </c>
      <c r="C32" s="10"/>
      <c r="D32" s="8" t="s">
        <v>32</v>
      </c>
      <c r="E32" s="10"/>
      <c r="F32" s="241" t="s">
        <v>178</v>
      </c>
      <c r="G32" s="38"/>
      <c r="H32" s="112"/>
      <c r="I32" s="39">
        <v>700000.0</v>
      </c>
      <c r="J32" s="14">
        <f t="shared" si="1"/>
        <v>986952.19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46028.0</v>
      </c>
      <c r="B33" s="8" t="s">
        <v>63</v>
      </c>
      <c r="C33" s="10"/>
      <c r="D33" s="8" t="s">
        <v>32</v>
      </c>
      <c r="E33" s="10"/>
      <c r="F33" s="241" t="s">
        <v>483</v>
      </c>
      <c r="G33" s="38"/>
      <c r="H33" s="112"/>
      <c r="I33" s="39">
        <v>495000.0</v>
      </c>
      <c r="J33" s="14">
        <f t="shared" si="1"/>
        <v>1481952.19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46028.0</v>
      </c>
      <c r="B34" s="8" t="s">
        <v>63</v>
      </c>
      <c r="C34" s="10"/>
      <c r="D34" s="8" t="s">
        <v>32</v>
      </c>
      <c r="E34" s="10"/>
      <c r="F34" s="241" t="s">
        <v>484</v>
      </c>
      <c r="G34" s="38"/>
      <c r="H34" s="112"/>
      <c r="I34" s="39">
        <v>670000.0</v>
      </c>
      <c r="J34" s="14">
        <f t="shared" si="1"/>
        <v>2151952.19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46028.0</v>
      </c>
      <c r="B35" s="8" t="s">
        <v>3</v>
      </c>
      <c r="C35" s="8">
        <v>0.0</v>
      </c>
      <c r="D35" s="8">
        <v>510.0</v>
      </c>
      <c r="E35" s="32">
        <v>13.0</v>
      </c>
      <c r="F35" s="234" t="s">
        <v>485</v>
      </c>
      <c r="G35" s="29"/>
      <c r="H35" s="15">
        <v>301904.75</v>
      </c>
      <c r="I35" s="14"/>
      <c r="J35" s="14">
        <f t="shared" si="1"/>
        <v>1850047.44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46028.0</v>
      </c>
      <c r="B36" s="8" t="s">
        <v>3</v>
      </c>
      <c r="C36" s="8">
        <v>50.0</v>
      </c>
      <c r="D36" s="8">
        <v>501.0</v>
      </c>
      <c r="E36" s="32">
        <v>14.0</v>
      </c>
      <c r="F36" s="234" t="s">
        <v>486</v>
      </c>
      <c r="G36" s="29"/>
      <c r="H36" s="15">
        <v>135674.31</v>
      </c>
      <c r="I36" s="14"/>
      <c r="J36" s="14">
        <f t="shared" si="1"/>
        <v>1714373.13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46028.0</v>
      </c>
      <c r="B37" s="8" t="s">
        <v>13</v>
      </c>
      <c r="C37" s="17" t="s">
        <v>18</v>
      </c>
      <c r="D37" s="8">
        <v>102.0</v>
      </c>
      <c r="E37" s="10"/>
      <c r="F37" s="23" t="s">
        <v>19</v>
      </c>
      <c r="G37" s="36"/>
      <c r="H37" s="25"/>
      <c r="I37" s="15">
        <v>18500.0</v>
      </c>
      <c r="J37" s="14">
        <f t="shared" si="1"/>
        <v>1732873.13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46028.0</v>
      </c>
      <c r="B38" s="8" t="s">
        <v>13</v>
      </c>
      <c r="C38" s="17" t="s">
        <v>18</v>
      </c>
      <c r="D38" s="8">
        <v>102.0</v>
      </c>
      <c r="E38" s="10"/>
      <c r="F38" s="23" t="s">
        <v>19</v>
      </c>
      <c r="G38" s="36"/>
      <c r="H38" s="25"/>
      <c r="I38" s="15">
        <v>14688.0</v>
      </c>
      <c r="J38" s="14">
        <f t="shared" si="1"/>
        <v>1747561.13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46029.0</v>
      </c>
      <c r="B39" s="8" t="s">
        <v>10</v>
      </c>
      <c r="C39" s="8">
        <v>72.0</v>
      </c>
      <c r="D39" s="8">
        <v>612.0</v>
      </c>
      <c r="E39" s="10"/>
      <c r="F39" s="242" t="s">
        <v>487</v>
      </c>
      <c r="G39" s="70"/>
      <c r="H39" s="71">
        <v>250.0</v>
      </c>
      <c r="I39" s="14"/>
      <c r="J39" s="14">
        <f t="shared" si="1"/>
        <v>1747311.13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46029.0</v>
      </c>
      <c r="B40" s="8" t="s">
        <v>10</v>
      </c>
      <c r="C40" s="8">
        <v>72.0</v>
      </c>
      <c r="D40" s="8">
        <v>612.0</v>
      </c>
      <c r="E40" s="10"/>
      <c r="F40" s="242" t="s">
        <v>488</v>
      </c>
      <c r="G40" s="70"/>
      <c r="H40" s="71">
        <v>1202.5</v>
      </c>
      <c r="I40" s="14"/>
      <c r="J40" s="14">
        <f t="shared" si="1"/>
        <v>1746108.63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46029.0</v>
      </c>
      <c r="B41" s="8" t="s">
        <v>10</v>
      </c>
      <c r="C41" s="8">
        <v>72.0</v>
      </c>
      <c r="D41" s="8">
        <v>147.0</v>
      </c>
      <c r="E41" s="10"/>
      <c r="F41" s="242" t="s">
        <v>12</v>
      </c>
      <c r="G41" s="70"/>
      <c r="H41" s="71">
        <v>232.4</v>
      </c>
      <c r="I41" s="14"/>
      <c r="J41" s="14">
        <f t="shared" si="1"/>
        <v>1745876.23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46029.0</v>
      </c>
      <c r="B42" s="8" t="s">
        <v>13</v>
      </c>
      <c r="C42" s="8">
        <v>70.0</v>
      </c>
      <c r="D42" s="8">
        <v>102.0</v>
      </c>
      <c r="E42" s="10"/>
      <c r="F42" s="154" t="s">
        <v>489</v>
      </c>
      <c r="G42" s="106">
        <v>46021.0</v>
      </c>
      <c r="H42" s="107"/>
      <c r="I42" s="108">
        <v>13235.65</v>
      </c>
      <c r="J42" s="14">
        <f t="shared" si="1"/>
        <v>1759111.88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46029.0</v>
      </c>
      <c r="B43" s="8" t="s">
        <v>13</v>
      </c>
      <c r="C43" s="8">
        <v>70.0</v>
      </c>
      <c r="D43" s="8">
        <v>102.0</v>
      </c>
      <c r="E43" s="10"/>
      <c r="F43" s="154" t="s">
        <v>490</v>
      </c>
      <c r="G43" s="106">
        <v>45981.0</v>
      </c>
      <c r="H43" s="107"/>
      <c r="I43" s="108">
        <v>100000.0</v>
      </c>
      <c r="J43" s="14">
        <f t="shared" si="1"/>
        <v>1859111.88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46029.0</v>
      </c>
      <c r="B44" s="8" t="s">
        <v>13</v>
      </c>
      <c r="C44" s="17" t="s">
        <v>18</v>
      </c>
      <c r="D44" s="8">
        <v>102.0</v>
      </c>
      <c r="E44" s="10"/>
      <c r="F44" s="23" t="s">
        <v>19</v>
      </c>
      <c r="G44" s="36"/>
      <c r="H44" s="25"/>
      <c r="I44" s="26">
        <v>56986.51</v>
      </c>
      <c r="J44" s="14">
        <f t="shared" si="1"/>
        <v>1916098.39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46029.0</v>
      </c>
      <c r="B45" s="8" t="s">
        <v>13</v>
      </c>
      <c r="C45" s="17" t="s">
        <v>18</v>
      </c>
      <c r="D45" s="8">
        <v>102.0</v>
      </c>
      <c r="E45" s="10"/>
      <c r="F45" s="23" t="s">
        <v>19</v>
      </c>
      <c r="G45" s="36"/>
      <c r="H45" s="25"/>
      <c r="I45" s="26">
        <v>11225.53</v>
      </c>
      <c r="J45" s="14">
        <f t="shared" si="1"/>
        <v>1927323.92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46029.0</v>
      </c>
      <c r="B46" s="8" t="s">
        <v>63</v>
      </c>
      <c r="C46" s="10"/>
      <c r="D46" s="8" t="s">
        <v>32</v>
      </c>
      <c r="E46" s="10"/>
      <c r="F46" s="241" t="s">
        <v>491</v>
      </c>
      <c r="G46" s="38"/>
      <c r="H46" s="112"/>
      <c r="I46" s="39">
        <v>225000.0</v>
      </c>
      <c r="J46" s="14">
        <f t="shared" si="1"/>
        <v>2152323.92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46029.0</v>
      </c>
      <c r="B47" s="8" t="s">
        <v>63</v>
      </c>
      <c r="C47" s="10"/>
      <c r="D47" s="8" t="s">
        <v>32</v>
      </c>
      <c r="E47" s="10"/>
      <c r="F47" s="241" t="s">
        <v>491</v>
      </c>
      <c r="G47" s="38"/>
      <c r="H47" s="112"/>
      <c r="I47" s="39">
        <v>100000.0</v>
      </c>
      <c r="J47" s="14">
        <f t="shared" si="1"/>
        <v>2252323.92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46029.0</v>
      </c>
      <c r="B48" s="8" t="s">
        <v>63</v>
      </c>
      <c r="C48" s="10"/>
      <c r="D48" s="8" t="s">
        <v>32</v>
      </c>
      <c r="E48" s="10"/>
      <c r="F48" s="241" t="s">
        <v>492</v>
      </c>
      <c r="G48" s="38"/>
      <c r="H48" s="112"/>
      <c r="I48" s="39">
        <v>45000.0</v>
      </c>
      <c r="J48" s="14">
        <f t="shared" si="1"/>
        <v>2297323.92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46029.0</v>
      </c>
      <c r="B49" s="8" t="s">
        <v>63</v>
      </c>
      <c r="C49" s="10"/>
      <c r="D49" s="8" t="s">
        <v>32</v>
      </c>
      <c r="E49" s="10"/>
      <c r="F49" s="241" t="s">
        <v>493</v>
      </c>
      <c r="G49" s="38"/>
      <c r="H49" s="112"/>
      <c r="I49" s="39">
        <v>180000.0</v>
      </c>
      <c r="J49" s="14">
        <f t="shared" si="1"/>
        <v>2477323.92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46029.0</v>
      </c>
      <c r="B50" s="8" t="s">
        <v>3</v>
      </c>
      <c r="C50" s="233">
        <v>30.0</v>
      </c>
      <c r="D50" s="8">
        <v>510.0</v>
      </c>
      <c r="E50" s="32">
        <v>15.0</v>
      </c>
      <c r="F50" s="234" t="s">
        <v>102</v>
      </c>
      <c r="G50" s="29"/>
      <c r="H50" s="15">
        <v>804263.39</v>
      </c>
      <c r="I50" s="14"/>
      <c r="J50" s="14">
        <f t="shared" si="1"/>
        <v>1673060.53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46029.0</v>
      </c>
      <c r="B51" s="8" t="s">
        <v>3</v>
      </c>
      <c r="C51" s="233">
        <v>10.0</v>
      </c>
      <c r="D51" s="8">
        <v>510.0</v>
      </c>
      <c r="E51" s="32">
        <v>16.0</v>
      </c>
      <c r="F51" s="234" t="s">
        <v>102</v>
      </c>
      <c r="G51" s="29"/>
      <c r="H51" s="15">
        <v>823044.92</v>
      </c>
      <c r="I51" s="14"/>
      <c r="J51" s="14">
        <f t="shared" si="1"/>
        <v>850015.61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46029.0</v>
      </c>
      <c r="B52" s="8" t="s">
        <v>3</v>
      </c>
      <c r="C52" s="233">
        <v>10.0</v>
      </c>
      <c r="D52" s="8">
        <v>510.0</v>
      </c>
      <c r="E52" s="32">
        <v>17.0</v>
      </c>
      <c r="F52" s="234" t="s">
        <v>102</v>
      </c>
      <c r="G52" s="29"/>
      <c r="H52" s="15">
        <v>621093.72</v>
      </c>
      <c r="I52" s="14"/>
      <c r="J52" s="14">
        <f t="shared" si="1"/>
        <v>228921.89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46029.0</v>
      </c>
      <c r="B53" s="8" t="s">
        <v>3</v>
      </c>
      <c r="C53" s="8">
        <v>30.0</v>
      </c>
      <c r="D53" s="8">
        <v>510.0</v>
      </c>
      <c r="E53" s="32">
        <v>18.0</v>
      </c>
      <c r="F53" s="234" t="s">
        <v>494</v>
      </c>
      <c r="G53" s="29"/>
      <c r="H53" s="15">
        <v>94306.74</v>
      </c>
      <c r="I53" s="14"/>
      <c r="J53" s="14">
        <f t="shared" si="1"/>
        <v>134615.15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46029.0</v>
      </c>
      <c r="B54" s="8" t="s">
        <v>10</v>
      </c>
      <c r="C54" s="8">
        <v>40.0</v>
      </c>
      <c r="D54" s="8">
        <v>610.0</v>
      </c>
      <c r="E54" s="32">
        <v>19.0</v>
      </c>
      <c r="F54" s="234" t="s">
        <v>495</v>
      </c>
      <c r="G54" s="29"/>
      <c r="H54" s="15">
        <v>7568.36</v>
      </c>
      <c r="I54" s="14"/>
      <c r="J54" s="14">
        <f t="shared" si="1"/>
        <v>127046.79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46029.0</v>
      </c>
      <c r="B55" s="8" t="s">
        <v>10</v>
      </c>
      <c r="C55" s="8">
        <v>42.0</v>
      </c>
      <c r="D55" s="8">
        <v>610.0</v>
      </c>
      <c r="E55" s="32">
        <v>20.0</v>
      </c>
      <c r="F55" s="234" t="s">
        <v>496</v>
      </c>
      <c r="G55" s="29"/>
      <c r="H55" s="15">
        <v>16602.2</v>
      </c>
      <c r="I55" s="14"/>
      <c r="J55" s="14">
        <f t="shared" si="1"/>
        <v>110444.59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46029.0</v>
      </c>
      <c r="B56" s="8" t="s">
        <v>10</v>
      </c>
      <c r="C56" s="233">
        <v>10.0</v>
      </c>
      <c r="D56" s="8">
        <v>610.0</v>
      </c>
      <c r="E56" s="32">
        <v>21.0</v>
      </c>
      <c r="F56" s="234" t="s">
        <v>497</v>
      </c>
      <c r="G56" s="29"/>
      <c r="H56" s="15">
        <v>60262.0</v>
      </c>
      <c r="I56" s="14"/>
      <c r="J56" s="14">
        <f t="shared" si="1"/>
        <v>50182.59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46029.0</v>
      </c>
      <c r="B57" s="8" t="s">
        <v>2</v>
      </c>
      <c r="C57" s="10"/>
      <c r="D57" s="10"/>
      <c r="E57" s="8"/>
      <c r="F57" s="243" t="s">
        <v>498</v>
      </c>
      <c r="G57" s="244"/>
      <c r="H57" s="245">
        <v>4640.0</v>
      </c>
      <c r="I57" s="14"/>
      <c r="J57" s="14">
        <f t="shared" si="1"/>
        <v>45542.59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46029.0</v>
      </c>
      <c r="B58" s="8" t="s">
        <v>13</v>
      </c>
      <c r="C58" s="8">
        <v>70.0</v>
      </c>
      <c r="D58" s="8">
        <v>102.0</v>
      </c>
      <c r="E58" s="10"/>
      <c r="F58" s="154" t="s">
        <v>499</v>
      </c>
      <c r="G58" s="106">
        <v>45992.0</v>
      </c>
      <c r="H58" s="107"/>
      <c r="I58" s="108">
        <v>11400.0</v>
      </c>
      <c r="J58" s="14">
        <f t="shared" si="1"/>
        <v>56942.59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46030.0</v>
      </c>
      <c r="B59" s="8" t="s">
        <v>3</v>
      </c>
      <c r="C59" s="233">
        <v>10.0</v>
      </c>
      <c r="D59" s="8">
        <v>510.0</v>
      </c>
      <c r="E59" s="32">
        <v>23.0</v>
      </c>
      <c r="F59" s="234" t="s">
        <v>500</v>
      </c>
      <c r="G59" s="29"/>
      <c r="H59" s="15">
        <v>2471.64</v>
      </c>
      <c r="I59" s="14"/>
      <c r="J59" s="14">
        <f t="shared" si="1"/>
        <v>54470.95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46030.0</v>
      </c>
      <c r="B60" s="8" t="s">
        <v>13</v>
      </c>
      <c r="C60" s="8">
        <v>70.0</v>
      </c>
      <c r="D60" s="8">
        <v>102.0</v>
      </c>
      <c r="E60" s="10"/>
      <c r="F60" s="154" t="s">
        <v>501</v>
      </c>
      <c r="G60" s="170">
        <v>45873.0</v>
      </c>
      <c r="H60" s="107"/>
      <c r="I60" s="108">
        <v>2319.0</v>
      </c>
      <c r="J60" s="14">
        <f t="shared" si="1"/>
        <v>56789.95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46030.0</v>
      </c>
      <c r="B61" s="8" t="s">
        <v>63</v>
      </c>
      <c r="C61" s="10"/>
      <c r="D61" s="8" t="s">
        <v>32</v>
      </c>
      <c r="E61" s="10"/>
      <c r="F61" s="241" t="s">
        <v>483</v>
      </c>
      <c r="G61" s="38"/>
      <c r="H61" s="112"/>
      <c r="I61" s="39">
        <v>50000.0</v>
      </c>
      <c r="J61" s="14">
        <f t="shared" si="1"/>
        <v>106789.95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46030.0</v>
      </c>
      <c r="B62" s="8" t="s">
        <v>63</v>
      </c>
      <c r="C62" s="10"/>
      <c r="D62" s="8" t="s">
        <v>32</v>
      </c>
      <c r="E62" s="10"/>
      <c r="F62" s="241" t="s">
        <v>491</v>
      </c>
      <c r="G62" s="38"/>
      <c r="H62" s="112"/>
      <c r="I62" s="39">
        <v>300000.0</v>
      </c>
      <c r="J62" s="14">
        <f t="shared" si="1"/>
        <v>406789.95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46030.0</v>
      </c>
      <c r="B63" s="8" t="s">
        <v>63</v>
      </c>
      <c r="C63" s="10"/>
      <c r="D63" s="8" t="s">
        <v>32</v>
      </c>
      <c r="E63" s="10"/>
      <c r="F63" s="246" t="s">
        <v>502</v>
      </c>
      <c r="G63" s="67"/>
      <c r="H63" s="68"/>
      <c r="I63" s="69">
        <v>440000.0</v>
      </c>
      <c r="J63" s="14">
        <f t="shared" si="1"/>
        <v>846789.95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46030.0</v>
      </c>
      <c r="B64" s="8" t="s">
        <v>3</v>
      </c>
      <c r="C64" s="8">
        <v>40.0</v>
      </c>
      <c r="D64" s="8">
        <v>510.0</v>
      </c>
      <c r="E64" s="32">
        <v>24.0</v>
      </c>
      <c r="F64" s="234" t="s">
        <v>503</v>
      </c>
      <c r="G64" s="29"/>
      <c r="H64" s="15">
        <v>835874.98</v>
      </c>
      <c r="I64" s="14"/>
      <c r="J64" s="14">
        <f t="shared" si="1"/>
        <v>10914.97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46031.0</v>
      </c>
      <c r="B65" s="8" t="s">
        <v>13</v>
      </c>
      <c r="C65" s="8">
        <v>73.0</v>
      </c>
      <c r="D65" s="8">
        <v>102.0</v>
      </c>
      <c r="E65" s="10"/>
      <c r="F65" s="115" t="s">
        <v>504</v>
      </c>
      <c r="G65" s="60">
        <v>45994.0</v>
      </c>
      <c r="H65" s="61"/>
      <c r="I65" s="62">
        <v>28000.0</v>
      </c>
      <c r="J65" s="14">
        <f t="shared" si="1"/>
        <v>38914.97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46031.0</v>
      </c>
      <c r="B66" s="8" t="s">
        <v>505</v>
      </c>
      <c r="C66" s="10"/>
      <c r="D66" s="8" t="s">
        <v>32</v>
      </c>
      <c r="E66" s="10"/>
      <c r="F66" s="247" t="s">
        <v>506</v>
      </c>
      <c r="G66" s="248"/>
      <c r="H66" s="131"/>
      <c r="I66" s="249">
        <v>92828.25</v>
      </c>
      <c r="J66" s="14">
        <f t="shared" si="1"/>
        <v>131743.22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46031.0</v>
      </c>
      <c r="B67" s="8" t="s">
        <v>63</v>
      </c>
      <c r="C67" s="10"/>
      <c r="D67" s="8" t="s">
        <v>32</v>
      </c>
      <c r="E67" s="10"/>
      <c r="F67" s="241" t="s">
        <v>178</v>
      </c>
      <c r="G67" s="38"/>
      <c r="H67" s="112"/>
      <c r="I67" s="39">
        <v>250000.0</v>
      </c>
      <c r="J67" s="14">
        <f t="shared" si="1"/>
        <v>381743.22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46031.0</v>
      </c>
      <c r="B68" s="8" t="s">
        <v>10</v>
      </c>
      <c r="C68" s="233">
        <v>30.0</v>
      </c>
      <c r="D68" s="8">
        <v>613.0</v>
      </c>
      <c r="E68" s="32">
        <v>25.0</v>
      </c>
      <c r="F68" s="234" t="s">
        <v>507</v>
      </c>
      <c r="G68" s="29"/>
      <c r="H68" s="15">
        <v>1102.0</v>
      </c>
      <c r="I68" s="14"/>
      <c r="J68" s="14">
        <f t="shared" si="1"/>
        <v>380641.22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46031.0</v>
      </c>
      <c r="B69" s="8" t="s">
        <v>10</v>
      </c>
      <c r="C69" s="233">
        <v>12.0</v>
      </c>
      <c r="D69" s="8">
        <v>613.0</v>
      </c>
      <c r="E69" s="32">
        <v>26.0</v>
      </c>
      <c r="F69" s="234" t="s">
        <v>508</v>
      </c>
      <c r="G69" s="29"/>
      <c r="H69" s="15">
        <v>3229.44</v>
      </c>
      <c r="I69" s="14"/>
      <c r="J69" s="14">
        <f t="shared" si="1"/>
        <v>377411.78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46031.0</v>
      </c>
      <c r="B70" s="8" t="s">
        <v>3</v>
      </c>
      <c r="C70" s="8">
        <v>30.0</v>
      </c>
      <c r="D70" s="8">
        <v>510.0</v>
      </c>
      <c r="E70" s="32">
        <v>27.0</v>
      </c>
      <c r="F70" s="234" t="s">
        <v>509</v>
      </c>
      <c r="G70" s="29"/>
      <c r="H70" s="15">
        <v>334357.36</v>
      </c>
      <c r="I70" s="14"/>
      <c r="J70" s="14">
        <f t="shared" si="1"/>
        <v>43054.42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46031.0</v>
      </c>
      <c r="B71" s="8" t="s">
        <v>13</v>
      </c>
      <c r="C71" s="10"/>
      <c r="D71" s="8">
        <v>102.0</v>
      </c>
      <c r="E71" s="10"/>
      <c r="F71" s="155" t="s">
        <v>27</v>
      </c>
      <c r="G71" s="29"/>
      <c r="H71" s="14"/>
      <c r="I71" s="15">
        <v>0.01</v>
      </c>
      <c r="J71" s="14">
        <f t="shared" si="1"/>
        <v>43054.43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46034.0</v>
      </c>
      <c r="B72" s="8" t="s">
        <v>10</v>
      </c>
      <c r="C72" s="8">
        <v>72.0</v>
      </c>
      <c r="D72" s="8">
        <v>612.0</v>
      </c>
      <c r="E72" s="10"/>
      <c r="F72" s="242" t="s">
        <v>510</v>
      </c>
      <c r="G72" s="70"/>
      <c r="H72" s="71">
        <v>1565.51</v>
      </c>
      <c r="I72" s="14"/>
      <c r="J72" s="14">
        <f t="shared" si="1"/>
        <v>41488.92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46034.0</v>
      </c>
      <c r="B73" s="8" t="s">
        <v>13</v>
      </c>
      <c r="C73" s="17" t="s">
        <v>18</v>
      </c>
      <c r="D73" s="8">
        <v>102.0</v>
      </c>
      <c r="E73" s="10"/>
      <c r="F73" s="23" t="s">
        <v>511</v>
      </c>
      <c r="G73" s="36"/>
      <c r="H73" s="25"/>
      <c r="I73" s="26">
        <v>46827.78</v>
      </c>
      <c r="J73" s="14">
        <f t="shared" si="1"/>
        <v>88316.7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46034.0</v>
      </c>
      <c r="B74" s="8" t="s">
        <v>13</v>
      </c>
      <c r="C74" s="8">
        <v>30.0</v>
      </c>
      <c r="D74" s="8">
        <v>102.0</v>
      </c>
      <c r="E74" s="10"/>
      <c r="F74" s="235" t="s">
        <v>512</v>
      </c>
      <c r="G74" s="57">
        <v>46034.0</v>
      </c>
      <c r="H74" s="14"/>
      <c r="I74" s="15">
        <v>10329.14</v>
      </c>
      <c r="J74" s="14">
        <f t="shared" si="1"/>
        <v>98645.84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46034.0</v>
      </c>
      <c r="B75" s="8" t="s">
        <v>63</v>
      </c>
      <c r="C75" s="10"/>
      <c r="D75" s="8" t="s">
        <v>32</v>
      </c>
      <c r="E75" s="10"/>
      <c r="F75" s="241" t="s">
        <v>513</v>
      </c>
      <c r="G75" s="38"/>
      <c r="H75" s="112"/>
      <c r="I75" s="39">
        <v>95000.0</v>
      </c>
      <c r="J75" s="14">
        <f t="shared" si="1"/>
        <v>193645.84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46034.0</v>
      </c>
      <c r="B76" s="8" t="s">
        <v>13</v>
      </c>
      <c r="C76" s="8">
        <v>70.0</v>
      </c>
      <c r="D76" s="8">
        <v>102.0</v>
      </c>
      <c r="E76" s="10"/>
      <c r="F76" s="154" t="s">
        <v>499</v>
      </c>
      <c r="G76" s="106">
        <v>46013.0</v>
      </c>
      <c r="H76" s="107"/>
      <c r="I76" s="108">
        <v>20000.0</v>
      </c>
      <c r="J76" s="14">
        <f t="shared" si="1"/>
        <v>213645.84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46034.0</v>
      </c>
      <c r="B77" s="8" t="s">
        <v>13</v>
      </c>
      <c r="C77" s="8">
        <v>70.0</v>
      </c>
      <c r="D77" s="8">
        <v>102.0</v>
      </c>
      <c r="E77" s="10"/>
      <c r="F77" s="154" t="s">
        <v>499</v>
      </c>
      <c r="G77" s="106">
        <v>46013.0</v>
      </c>
      <c r="H77" s="107"/>
      <c r="I77" s="108">
        <v>11800.0</v>
      </c>
      <c r="J77" s="14">
        <f t="shared" si="1"/>
        <v>225445.84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46034.0</v>
      </c>
      <c r="B78" s="8" t="s">
        <v>13</v>
      </c>
      <c r="C78" s="8">
        <v>70.0</v>
      </c>
      <c r="D78" s="8">
        <v>102.0</v>
      </c>
      <c r="E78" s="10"/>
      <c r="F78" s="154" t="s">
        <v>499</v>
      </c>
      <c r="G78" s="106">
        <v>46013.0</v>
      </c>
      <c r="H78" s="107"/>
      <c r="I78" s="108">
        <v>2030.0</v>
      </c>
      <c r="J78" s="14">
        <f t="shared" si="1"/>
        <v>227475.84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46034.0</v>
      </c>
      <c r="B79" s="8" t="s">
        <v>13</v>
      </c>
      <c r="C79" s="8">
        <v>70.0</v>
      </c>
      <c r="D79" s="8">
        <v>102.0</v>
      </c>
      <c r="E79" s="10"/>
      <c r="F79" s="154" t="s">
        <v>514</v>
      </c>
      <c r="G79" s="106">
        <v>46034.0</v>
      </c>
      <c r="H79" s="107"/>
      <c r="I79" s="108">
        <v>7928.09</v>
      </c>
      <c r="J79" s="14">
        <f t="shared" si="1"/>
        <v>235403.93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46035.0</v>
      </c>
      <c r="B80" s="8" t="s">
        <v>10</v>
      </c>
      <c r="C80" s="8">
        <v>72.0</v>
      </c>
      <c r="D80" s="8">
        <v>621.0</v>
      </c>
      <c r="E80" s="10"/>
      <c r="F80" s="242" t="s">
        <v>515</v>
      </c>
      <c r="G80" s="70"/>
      <c r="H80" s="71">
        <v>7500.0</v>
      </c>
      <c r="I80" s="14"/>
      <c r="J80" s="14">
        <f t="shared" si="1"/>
        <v>227903.93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46035.0</v>
      </c>
      <c r="B81" s="8" t="s">
        <v>13</v>
      </c>
      <c r="C81" s="8">
        <v>70.0</v>
      </c>
      <c r="D81" s="8">
        <v>102.0</v>
      </c>
      <c r="E81" s="10"/>
      <c r="F81" s="154" t="s">
        <v>490</v>
      </c>
      <c r="G81" s="106">
        <v>45996.0</v>
      </c>
      <c r="H81" s="107"/>
      <c r="I81" s="108">
        <v>30000.0</v>
      </c>
      <c r="J81" s="14">
        <f t="shared" si="1"/>
        <v>257903.93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46035.0</v>
      </c>
      <c r="B82" s="8" t="s">
        <v>13</v>
      </c>
      <c r="C82" s="8">
        <v>90.0</v>
      </c>
      <c r="D82" s="8">
        <v>102.0</v>
      </c>
      <c r="E82" s="10"/>
      <c r="F82" s="126" t="s">
        <v>185</v>
      </c>
      <c r="G82" s="58">
        <v>46029.0</v>
      </c>
      <c r="H82" s="14"/>
      <c r="I82" s="15">
        <v>16007.0</v>
      </c>
      <c r="J82" s="14">
        <f t="shared" si="1"/>
        <v>273910.93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46035.0</v>
      </c>
      <c r="B83" s="8" t="s">
        <v>13</v>
      </c>
      <c r="C83" s="8">
        <v>90.0</v>
      </c>
      <c r="D83" s="8">
        <v>102.0</v>
      </c>
      <c r="E83" s="10"/>
      <c r="F83" s="126" t="s">
        <v>185</v>
      </c>
      <c r="G83" s="58">
        <v>46033.0</v>
      </c>
      <c r="H83" s="14"/>
      <c r="I83" s="15">
        <v>16252.0</v>
      </c>
      <c r="J83" s="14">
        <f t="shared" si="1"/>
        <v>290162.93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46035.0</v>
      </c>
      <c r="B84" s="8" t="s">
        <v>13</v>
      </c>
      <c r="C84" s="8">
        <v>90.0</v>
      </c>
      <c r="D84" s="8">
        <v>102.0</v>
      </c>
      <c r="E84" s="10"/>
      <c r="F84" s="126" t="s">
        <v>185</v>
      </c>
      <c r="G84" s="58">
        <v>6620395.0</v>
      </c>
      <c r="H84" s="14"/>
      <c r="I84" s="15">
        <v>27480.0</v>
      </c>
      <c r="J84" s="14">
        <f t="shared" si="1"/>
        <v>317642.93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46035.0</v>
      </c>
      <c r="B85" s="8" t="s">
        <v>13</v>
      </c>
      <c r="C85" s="8">
        <v>90.0</v>
      </c>
      <c r="D85" s="8">
        <v>102.0</v>
      </c>
      <c r="E85" s="10"/>
      <c r="F85" s="126" t="s">
        <v>185</v>
      </c>
      <c r="G85" s="58">
        <v>46034.0</v>
      </c>
      <c r="H85" s="14"/>
      <c r="I85" s="15">
        <v>19594.0</v>
      </c>
      <c r="J85" s="14">
        <f t="shared" si="1"/>
        <v>337236.93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46035.0</v>
      </c>
      <c r="B86" s="8" t="s">
        <v>13</v>
      </c>
      <c r="C86" s="8">
        <v>90.0</v>
      </c>
      <c r="D86" s="8">
        <v>102.0</v>
      </c>
      <c r="E86" s="10"/>
      <c r="F86" s="126" t="s">
        <v>185</v>
      </c>
      <c r="G86" s="58">
        <v>46031.0</v>
      </c>
      <c r="H86" s="14"/>
      <c r="I86" s="15">
        <v>17499.0</v>
      </c>
      <c r="J86" s="14">
        <f t="shared" si="1"/>
        <v>354735.93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46035.0</v>
      </c>
      <c r="B87" s="8" t="s">
        <v>13</v>
      </c>
      <c r="C87" s="8">
        <v>90.0</v>
      </c>
      <c r="D87" s="8">
        <v>102.0</v>
      </c>
      <c r="E87" s="10"/>
      <c r="F87" s="126" t="s">
        <v>185</v>
      </c>
      <c r="G87" s="58">
        <v>46032.0</v>
      </c>
      <c r="H87" s="14"/>
      <c r="I87" s="15">
        <v>21580.0</v>
      </c>
      <c r="J87" s="14">
        <f t="shared" si="1"/>
        <v>376315.93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46035.0</v>
      </c>
      <c r="B88" s="8" t="s">
        <v>13</v>
      </c>
      <c r="C88" s="17" t="s">
        <v>18</v>
      </c>
      <c r="D88" s="8">
        <v>102.0</v>
      </c>
      <c r="E88" s="10"/>
      <c r="F88" s="23" t="s">
        <v>19</v>
      </c>
      <c r="G88" s="36"/>
      <c r="H88" s="25"/>
      <c r="I88" s="26">
        <v>18244.98</v>
      </c>
      <c r="J88" s="14">
        <f t="shared" si="1"/>
        <v>394560.91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46035.0</v>
      </c>
      <c r="B89" s="8" t="s">
        <v>63</v>
      </c>
      <c r="C89" s="10"/>
      <c r="D89" s="8" t="s">
        <v>32</v>
      </c>
      <c r="E89" s="10"/>
      <c r="F89" s="241" t="s">
        <v>178</v>
      </c>
      <c r="G89" s="38"/>
      <c r="H89" s="112"/>
      <c r="I89" s="39">
        <v>400000.0</v>
      </c>
      <c r="J89" s="14">
        <f t="shared" si="1"/>
        <v>794560.91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46035.0</v>
      </c>
      <c r="B90" s="8" t="s">
        <v>63</v>
      </c>
      <c r="C90" s="10"/>
      <c r="D90" s="8" t="s">
        <v>32</v>
      </c>
      <c r="E90" s="10"/>
      <c r="F90" s="241" t="s">
        <v>513</v>
      </c>
      <c r="G90" s="38"/>
      <c r="H90" s="112"/>
      <c r="I90" s="39">
        <v>80000.0</v>
      </c>
      <c r="J90" s="14">
        <f t="shared" si="1"/>
        <v>874560.91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46035.0</v>
      </c>
      <c r="B91" s="8" t="s">
        <v>63</v>
      </c>
      <c r="C91" s="10"/>
      <c r="D91" s="8" t="s">
        <v>32</v>
      </c>
      <c r="E91" s="10"/>
      <c r="F91" s="241" t="s">
        <v>513</v>
      </c>
      <c r="G91" s="38"/>
      <c r="H91" s="112"/>
      <c r="I91" s="39">
        <v>400000.0</v>
      </c>
      <c r="J91" s="14">
        <f t="shared" si="1"/>
        <v>1274560.91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46035.0</v>
      </c>
      <c r="B92" s="8" t="s">
        <v>3</v>
      </c>
      <c r="C92" s="8">
        <v>10.0</v>
      </c>
      <c r="D92" s="8">
        <v>510.0</v>
      </c>
      <c r="E92" s="32">
        <v>28.0</v>
      </c>
      <c r="F92" s="234" t="s">
        <v>516</v>
      </c>
      <c r="G92" s="29"/>
      <c r="H92" s="15">
        <v>4763.91</v>
      </c>
      <c r="I92" s="14"/>
      <c r="J92" s="14">
        <f t="shared" si="1"/>
        <v>1269797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46035.0</v>
      </c>
      <c r="B93" s="8" t="s">
        <v>3</v>
      </c>
      <c r="C93" s="233">
        <v>0.0</v>
      </c>
      <c r="D93" s="8">
        <v>510.0</v>
      </c>
      <c r="E93" s="32">
        <v>29.0</v>
      </c>
      <c r="F93" s="234" t="s">
        <v>517</v>
      </c>
      <c r="G93" s="29"/>
      <c r="H93" s="15">
        <v>303192.89</v>
      </c>
      <c r="I93" s="14"/>
      <c r="J93" s="14">
        <f t="shared" si="1"/>
        <v>966604.11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46035.0</v>
      </c>
      <c r="B94" s="8" t="s">
        <v>3</v>
      </c>
      <c r="C94" s="233">
        <v>0.0</v>
      </c>
      <c r="D94" s="8">
        <v>510.0</v>
      </c>
      <c r="E94" s="32">
        <v>30.0</v>
      </c>
      <c r="F94" s="234" t="s">
        <v>517</v>
      </c>
      <c r="G94" s="29"/>
      <c r="H94" s="15">
        <v>741142.29</v>
      </c>
      <c r="I94" s="14"/>
      <c r="J94" s="14">
        <f t="shared" si="1"/>
        <v>225461.82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46035.0</v>
      </c>
      <c r="B95" s="8" t="s">
        <v>3</v>
      </c>
      <c r="C95" s="8">
        <v>10.0</v>
      </c>
      <c r="D95" s="8">
        <v>510.0</v>
      </c>
      <c r="E95" s="32">
        <v>31.0</v>
      </c>
      <c r="F95" s="234" t="s">
        <v>517</v>
      </c>
      <c r="G95" s="29"/>
      <c r="H95" s="15">
        <v>73857.54</v>
      </c>
      <c r="I95" s="14"/>
      <c r="J95" s="14">
        <f t="shared" si="1"/>
        <v>151604.28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46036.0</v>
      </c>
      <c r="B96" s="8" t="s">
        <v>13</v>
      </c>
      <c r="C96" s="17" t="s">
        <v>18</v>
      </c>
      <c r="D96" s="8">
        <v>102.0</v>
      </c>
      <c r="E96" s="10"/>
      <c r="F96" s="23" t="s">
        <v>19</v>
      </c>
      <c r="G96" s="36"/>
      <c r="H96" s="25"/>
      <c r="I96" s="26">
        <v>20000.0</v>
      </c>
      <c r="J96" s="14">
        <f t="shared" si="1"/>
        <v>171604.28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46036.0</v>
      </c>
      <c r="B97" s="8" t="s">
        <v>10</v>
      </c>
      <c r="C97" s="8">
        <v>54.0</v>
      </c>
      <c r="D97" s="8">
        <v>610.0</v>
      </c>
      <c r="E97" s="32">
        <v>33.0</v>
      </c>
      <c r="F97" s="234" t="s">
        <v>518</v>
      </c>
      <c r="G97" s="29"/>
      <c r="H97" s="15">
        <v>2600.0</v>
      </c>
      <c r="I97" s="14"/>
      <c r="J97" s="14">
        <f t="shared" si="1"/>
        <v>169004.28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46036.0</v>
      </c>
      <c r="B98" s="8" t="s">
        <v>63</v>
      </c>
      <c r="C98" s="10"/>
      <c r="D98" s="8" t="s">
        <v>32</v>
      </c>
      <c r="E98" s="10"/>
      <c r="F98" s="250" t="s">
        <v>519</v>
      </c>
      <c r="G98" s="251"/>
      <c r="H98" s="252"/>
      <c r="I98" s="253">
        <v>440000.0</v>
      </c>
      <c r="J98" s="14">
        <f t="shared" si="1"/>
        <v>609004.28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46036.0</v>
      </c>
      <c r="B99" s="8" t="s">
        <v>3</v>
      </c>
      <c r="C99" s="233">
        <v>0.0</v>
      </c>
      <c r="D99" s="8">
        <v>510.0</v>
      </c>
      <c r="E99" s="32">
        <v>34.0</v>
      </c>
      <c r="F99" s="234" t="s">
        <v>520</v>
      </c>
      <c r="G99" s="29"/>
      <c r="H99" s="15">
        <v>109064.61</v>
      </c>
      <c r="I99" s="14"/>
      <c r="J99" s="14">
        <f t="shared" si="1"/>
        <v>499939.67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46036.0</v>
      </c>
      <c r="B100" s="8" t="s">
        <v>3</v>
      </c>
      <c r="C100" s="233">
        <v>0.0</v>
      </c>
      <c r="D100" s="8">
        <v>510.0</v>
      </c>
      <c r="E100" s="32">
        <v>35.0</v>
      </c>
      <c r="F100" s="234" t="s">
        <v>521</v>
      </c>
      <c r="G100" s="29"/>
      <c r="H100" s="15">
        <v>118459.8</v>
      </c>
      <c r="I100" s="14"/>
      <c r="J100" s="14">
        <f t="shared" si="1"/>
        <v>381479.87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46036.0</v>
      </c>
      <c r="B101" s="8" t="s">
        <v>3</v>
      </c>
      <c r="C101" s="233">
        <v>30.0</v>
      </c>
      <c r="D101" s="8">
        <v>510.0</v>
      </c>
      <c r="E101" s="32">
        <v>36.0</v>
      </c>
      <c r="F101" s="234" t="s">
        <v>522</v>
      </c>
      <c r="G101" s="29"/>
      <c r="H101" s="15">
        <v>139407.81</v>
      </c>
      <c r="I101" s="14"/>
      <c r="J101" s="14">
        <f t="shared" si="1"/>
        <v>242072.06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46036.0</v>
      </c>
      <c r="B102" s="8" t="s">
        <v>3</v>
      </c>
      <c r="C102" s="233">
        <v>50.0</v>
      </c>
      <c r="D102" s="8">
        <v>510.0</v>
      </c>
      <c r="E102" s="32">
        <v>37.0</v>
      </c>
      <c r="F102" s="234" t="s">
        <v>522</v>
      </c>
      <c r="G102" s="29"/>
      <c r="H102" s="15">
        <v>218803.87</v>
      </c>
      <c r="I102" s="14"/>
      <c r="J102" s="14">
        <f t="shared" si="1"/>
        <v>23268.19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46036.0</v>
      </c>
      <c r="B103" s="8" t="s">
        <v>3</v>
      </c>
      <c r="C103" s="8">
        <v>10.0</v>
      </c>
      <c r="D103" s="8">
        <v>510.0</v>
      </c>
      <c r="E103" s="32">
        <v>38.0</v>
      </c>
      <c r="F103" s="234" t="s">
        <v>523</v>
      </c>
      <c r="G103" s="29"/>
      <c r="H103" s="15">
        <v>1060.41</v>
      </c>
      <c r="I103" s="14"/>
      <c r="J103" s="14">
        <f t="shared" si="1"/>
        <v>22207.78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46036.0</v>
      </c>
      <c r="B104" s="8" t="s">
        <v>10</v>
      </c>
      <c r="C104" s="233">
        <v>12.0</v>
      </c>
      <c r="D104" s="8">
        <v>613.0</v>
      </c>
      <c r="E104" s="32">
        <v>39.0</v>
      </c>
      <c r="F104" s="234" t="s">
        <v>524</v>
      </c>
      <c r="G104" s="29"/>
      <c r="H104" s="15">
        <v>4068.0</v>
      </c>
      <c r="I104" s="14"/>
      <c r="J104" s="14">
        <f t="shared" si="1"/>
        <v>18139.78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46036.0</v>
      </c>
      <c r="B105" s="8" t="s">
        <v>10</v>
      </c>
      <c r="C105" s="8">
        <v>1.0</v>
      </c>
      <c r="D105" s="8">
        <v>613.0</v>
      </c>
      <c r="E105" s="32">
        <v>40.0</v>
      </c>
      <c r="F105" s="234" t="s">
        <v>525</v>
      </c>
      <c r="G105" s="29"/>
      <c r="H105" s="15">
        <v>16371.59</v>
      </c>
      <c r="I105" s="14"/>
      <c r="J105" s="14">
        <f t="shared" si="1"/>
        <v>1768.19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46037.0</v>
      </c>
      <c r="B106" s="8" t="s">
        <v>13</v>
      </c>
      <c r="C106" s="8">
        <v>73.0</v>
      </c>
      <c r="D106" s="8">
        <v>102.0</v>
      </c>
      <c r="E106" s="10"/>
      <c r="F106" s="115" t="s">
        <v>470</v>
      </c>
      <c r="G106" s="60">
        <v>46029.0</v>
      </c>
      <c r="H106" s="61"/>
      <c r="I106" s="62">
        <v>16618.11</v>
      </c>
      <c r="J106" s="14">
        <f t="shared" si="1"/>
        <v>18386.3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46037.0</v>
      </c>
      <c r="B107" s="8" t="s">
        <v>13</v>
      </c>
      <c r="C107" s="10"/>
      <c r="D107" s="8">
        <v>102.0</v>
      </c>
      <c r="E107" s="10"/>
      <c r="F107" s="155" t="s">
        <v>526</v>
      </c>
      <c r="G107" s="29"/>
      <c r="H107" s="14"/>
      <c r="I107" s="15">
        <v>0.01</v>
      </c>
      <c r="J107" s="14">
        <f t="shared" si="1"/>
        <v>18386.31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46037.0</v>
      </c>
      <c r="B108" s="8" t="s">
        <v>13</v>
      </c>
      <c r="C108" s="10"/>
      <c r="D108" s="8">
        <v>102.0</v>
      </c>
      <c r="E108" s="10"/>
      <c r="F108" s="155" t="s">
        <v>526</v>
      </c>
      <c r="G108" s="29"/>
      <c r="H108" s="14"/>
      <c r="I108" s="15">
        <v>0.01</v>
      </c>
      <c r="J108" s="14">
        <f t="shared" si="1"/>
        <v>18386.32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46037.0</v>
      </c>
      <c r="B109" s="8" t="s">
        <v>63</v>
      </c>
      <c r="C109" s="10"/>
      <c r="D109" s="8" t="s">
        <v>32</v>
      </c>
      <c r="E109" s="10"/>
      <c r="F109" s="241" t="s">
        <v>492</v>
      </c>
      <c r="G109" s="38"/>
      <c r="H109" s="112"/>
      <c r="I109" s="39">
        <v>160000.0</v>
      </c>
      <c r="J109" s="14">
        <f t="shared" si="1"/>
        <v>178386.32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46037.0</v>
      </c>
      <c r="B110" s="8" t="s">
        <v>63</v>
      </c>
      <c r="C110" s="10"/>
      <c r="D110" s="8" t="s">
        <v>32</v>
      </c>
      <c r="E110" s="10"/>
      <c r="F110" s="254" t="s">
        <v>527</v>
      </c>
      <c r="G110" s="38"/>
      <c r="H110" s="112"/>
      <c r="I110" s="39">
        <v>45000.0</v>
      </c>
      <c r="J110" s="14">
        <f t="shared" si="1"/>
        <v>223386.32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46037.0</v>
      </c>
      <c r="B111" s="8" t="s">
        <v>3</v>
      </c>
      <c r="C111" s="233">
        <v>10.0</v>
      </c>
      <c r="D111" s="8">
        <v>510.0</v>
      </c>
      <c r="E111" s="32">
        <v>41.0</v>
      </c>
      <c r="F111" s="234" t="s">
        <v>500</v>
      </c>
      <c r="G111" s="29"/>
      <c r="H111" s="15">
        <v>1853.73</v>
      </c>
      <c r="I111" s="14"/>
      <c r="J111" s="14">
        <f t="shared" si="1"/>
        <v>221532.59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46037.0</v>
      </c>
      <c r="B112" s="8" t="s">
        <v>3</v>
      </c>
      <c r="C112" s="8">
        <v>0.0</v>
      </c>
      <c r="D112" s="8">
        <v>510.0</v>
      </c>
      <c r="E112" s="32">
        <v>42.0</v>
      </c>
      <c r="F112" s="234" t="s">
        <v>509</v>
      </c>
      <c r="G112" s="29"/>
      <c r="H112" s="15">
        <v>5000.0</v>
      </c>
      <c r="I112" s="14"/>
      <c r="J112" s="14">
        <f t="shared" si="1"/>
        <v>216532.59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46037.0</v>
      </c>
      <c r="B113" s="8" t="s">
        <v>3</v>
      </c>
      <c r="C113" s="8">
        <v>50.0</v>
      </c>
      <c r="D113" s="8">
        <v>510.0</v>
      </c>
      <c r="E113" s="32">
        <v>43.0</v>
      </c>
      <c r="F113" s="234" t="s">
        <v>528</v>
      </c>
      <c r="G113" s="29"/>
      <c r="H113" s="15">
        <v>4581.0</v>
      </c>
      <c r="I113" s="14"/>
      <c r="J113" s="14">
        <f t="shared" si="1"/>
        <v>211951.59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46037.0</v>
      </c>
      <c r="B114" s="8" t="s">
        <v>3</v>
      </c>
      <c r="C114" s="233">
        <v>50.0</v>
      </c>
      <c r="D114" s="8">
        <v>510.0</v>
      </c>
      <c r="E114" s="32">
        <v>44.0</v>
      </c>
      <c r="F114" s="234" t="s">
        <v>529</v>
      </c>
      <c r="G114" s="29"/>
      <c r="H114" s="15">
        <v>3060.01</v>
      </c>
      <c r="I114" s="14"/>
      <c r="J114" s="14">
        <f t="shared" si="1"/>
        <v>208891.58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46037.0</v>
      </c>
      <c r="B115" s="8" t="s">
        <v>63</v>
      </c>
      <c r="C115" s="10"/>
      <c r="D115" s="8" t="s">
        <v>32</v>
      </c>
      <c r="E115" s="10"/>
      <c r="F115" s="246" t="s">
        <v>530</v>
      </c>
      <c r="G115" s="67"/>
      <c r="H115" s="68"/>
      <c r="I115" s="69">
        <v>110000.0</v>
      </c>
      <c r="J115" s="14">
        <f t="shared" si="1"/>
        <v>318891.58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46037.0</v>
      </c>
      <c r="B116" s="8" t="s">
        <v>3</v>
      </c>
      <c r="C116" s="233">
        <v>0.0</v>
      </c>
      <c r="D116" s="8">
        <v>510.0</v>
      </c>
      <c r="E116" s="32">
        <v>45.0</v>
      </c>
      <c r="F116" s="234" t="s">
        <v>531</v>
      </c>
      <c r="G116" s="29"/>
      <c r="H116" s="15">
        <v>317994.33</v>
      </c>
      <c r="I116" s="14"/>
      <c r="J116" s="14">
        <f t="shared" si="1"/>
        <v>897.25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46038.0</v>
      </c>
      <c r="B117" s="8" t="s">
        <v>13</v>
      </c>
      <c r="C117" s="8">
        <v>73.0</v>
      </c>
      <c r="D117" s="8">
        <v>102.0</v>
      </c>
      <c r="E117" s="10"/>
      <c r="F117" s="255" t="s">
        <v>532</v>
      </c>
      <c r="G117" s="60">
        <v>46021.0</v>
      </c>
      <c r="H117" s="61"/>
      <c r="I117" s="62">
        <v>6250.31</v>
      </c>
      <c r="J117" s="14">
        <f t="shared" si="1"/>
        <v>7147.56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46038.0</v>
      </c>
      <c r="B118" s="8" t="s">
        <v>13</v>
      </c>
      <c r="C118" s="8">
        <v>73.0</v>
      </c>
      <c r="D118" s="8">
        <v>102.0</v>
      </c>
      <c r="E118" s="10"/>
      <c r="F118" s="255" t="s">
        <v>532</v>
      </c>
      <c r="G118" s="60">
        <v>46027.0</v>
      </c>
      <c r="H118" s="61"/>
      <c r="I118" s="62">
        <v>4381.8</v>
      </c>
      <c r="J118" s="14">
        <f t="shared" si="1"/>
        <v>11529.36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46038.0</v>
      </c>
      <c r="B119" s="8" t="s">
        <v>13</v>
      </c>
      <c r="C119" s="10"/>
      <c r="D119" s="8">
        <v>102.0</v>
      </c>
      <c r="E119" s="10"/>
      <c r="F119" s="155" t="s">
        <v>27</v>
      </c>
      <c r="G119" s="29"/>
      <c r="H119" s="14"/>
      <c r="I119" s="15">
        <v>8466.0</v>
      </c>
      <c r="J119" s="14">
        <f t="shared" si="1"/>
        <v>19995.36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46038.0</v>
      </c>
      <c r="B120" s="8" t="s">
        <v>63</v>
      </c>
      <c r="C120" s="10"/>
      <c r="D120" s="8" t="s">
        <v>32</v>
      </c>
      <c r="E120" s="10"/>
      <c r="F120" s="241" t="s">
        <v>484</v>
      </c>
      <c r="G120" s="38"/>
      <c r="H120" s="112"/>
      <c r="I120" s="39">
        <v>165000.0</v>
      </c>
      <c r="J120" s="14">
        <f t="shared" si="1"/>
        <v>184995.36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46038.0</v>
      </c>
      <c r="B121" s="8" t="s">
        <v>3</v>
      </c>
      <c r="C121" s="233">
        <v>0.0</v>
      </c>
      <c r="D121" s="8">
        <v>510.0</v>
      </c>
      <c r="E121" s="32">
        <v>46.0</v>
      </c>
      <c r="F121" s="234" t="s">
        <v>533</v>
      </c>
      <c r="G121" s="29"/>
      <c r="H121" s="15">
        <v>31380.0</v>
      </c>
      <c r="I121" s="14"/>
      <c r="J121" s="14">
        <f t="shared" si="1"/>
        <v>153615.36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46038.0</v>
      </c>
      <c r="B122" s="8" t="s">
        <v>31</v>
      </c>
      <c r="C122" s="10"/>
      <c r="D122" s="8" t="s">
        <v>32</v>
      </c>
      <c r="E122" s="10"/>
      <c r="F122" s="246" t="s">
        <v>534</v>
      </c>
      <c r="G122" s="67"/>
      <c r="H122" s="69">
        <v>95000.0</v>
      </c>
      <c r="I122" s="14"/>
      <c r="J122" s="14">
        <f t="shared" si="1"/>
        <v>58615.36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46039.0</v>
      </c>
      <c r="B123" s="8" t="s">
        <v>13</v>
      </c>
      <c r="C123" s="8">
        <v>70.0</v>
      </c>
      <c r="D123" s="8">
        <v>102.0</v>
      </c>
      <c r="E123" s="10"/>
      <c r="F123" s="154" t="s">
        <v>535</v>
      </c>
      <c r="G123" s="170">
        <v>46038.0</v>
      </c>
      <c r="H123" s="107"/>
      <c r="I123" s="108">
        <v>9317.24</v>
      </c>
      <c r="J123" s="14">
        <f t="shared" si="1"/>
        <v>67932.6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46039.0</v>
      </c>
      <c r="B124" s="8" t="s">
        <v>13</v>
      </c>
      <c r="C124" s="8">
        <v>73.0</v>
      </c>
      <c r="D124" s="8">
        <v>102.0</v>
      </c>
      <c r="E124" s="10"/>
      <c r="F124" s="115" t="s">
        <v>536</v>
      </c>
      <c r="G124" s="60">
        <v>45983.0</v>
      </c>
      <c r="H124" s="61"/>
      <c r="I124" s="62">
        <v>7901.0</v>
      </c>
      <c r="J124" s="14">
        <f t="shared" si="1"/>
        <v>75833.6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46039.0</v>
      </c>
      <c r="B125" s="8" t="s">
        <v>13</v>
      </c>
      <c r="C125" s="8">
        <v>73.0</v>
      </c>
      <c r="D125" s="8">
        <v>102.0</v>
      </c>
      <c r="E125" s="10"/>
      <c r="F125" s="115" t="s">
        <v>467</v>
      </c>
      <c r="G125" s="60">
        <v>46025.0</v>
      </c>
      <c r="H125" s="61"/>
      <c r="I125" s="62">
        <v>6272.0</v>
      </c>
      <c r="J125" s="14">
        <f t="shared" si="1"/>
        <v>82105.6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46041.0</v>
      </c>
      <c r="B126" s="8" t="s">
        <v>10</v>
      </c>
      <c r="C126" s="8">
        <v>72.0</v>
      </c>
      <c r="D126" s="8">
        <v>612.0</v>
      </c>
      <c r="E126" s="10"/>
      <c r="F126" s="11" t="s">
        <v>537</v>
      </c>
      <c r="G126" s="12"/>
      <c r="H126" s="13">
        <v>1032.44</v>
      </c>
      <c r="I126" s="14"/>
      <c r="J126" s="14">
        <f t="shared" si="1"/>
        <v>81073.16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46041.0</v>
      </c>
      <c r="B127" s="8" t="s">
        <v>13</v>
      </c>
      <c r="C127" s="8">
        <v>30.0</v>
      </c>
      <c r="D127" s="8">
        <v>102.0</v>
      </c>
      <c r="E127" s="10"/>
      <c r="F127" s="235" t="s">
        <v>41</v>
      </c>
      <c r="G127" s="57">
        <v>46041.0</v>
      </c>
      <c r="H127" s="14"/>
      <c r="I127" s="15">
        <v>15737.9</v>
      </c>
      <c r="J127" s="14">
        <f t="shared" si="1"/>
        <v>96811.06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46041.0</v>
      </c>
      <c r="B128" s="8" t="s">
        <v>13</v>
      </c>
      <c r="C128" s="8">
        <v>70.0</v>
      </c>
      <c r="D128" s="8">
        <v>102.0</v>
      </c>
      <c r="E128" s="10"/>
      <c r="F128" s="154" t="s">
        <v>538</v>
      </c>
      <c r="G128" s="106">
        <v>46022.0</v>
      </c>
      <c r="H128" s="107"/>
      <c r="I128" s="108">
        <v>13200.0</v>
      </c>
      <c r="J128" s="14">
        <f t="shared" si="1"/>
        <v>110011.06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46041.0</v>
      </c>
      <c r="B129" s="8" t="s">
        <v>13</v>
      </c>
      <c r="C129" s="8">
        <v>70.0</v>
      </c>
      <c r="D129" s="8">
        <v>102.0</v>
      </c>
      <c r="E129" s="10"/>
      <c r="F129" s="256" t="s">
        <v>539</v>
      </c>
      <c r="G129" s="19">
        <v>46028.0</v>
      </c>
      <c r="H129" s="14"/>
      <c r="I129" s="15">
        <v>5548.75</v>
      </c>
      <c r="J129" s="14">
        <f t="shared" si="1"/>
        <v>115559.81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46041.0</v>
      </c>
      <c r="B130" s="8" t="s">
        <v>13</v>
      </c>
      <c r="C130" s="8">
        <v>70.0</v>
      </c>
      <c r="D130" s="8">
        <v>102.0</v>
      </c>
      <c r="E130" s="10"/>
      <c r="F130" s="105" t="s">
        <v>490</v>
      </c>
      <c r="G130" s="106">
        <v>45999.0</v>
      </c>
      <c r="H130" s="107"/>
      <c r="I130" s="108">
        <v>30000.0</v>
      </c>
      <c r="J130" s="14">
        <f t="shared" si="1"/>
        <v>145559.81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46041.0</v>
      </c>
      <c r="B131" s="8" t="s">
        <v>63</v>
      </c>
      <c r="C131" s="10"/>
      <c r="D131" s="8" t="s">
        <v>32</v>
      </c>
      <c r="E131" s="10"/>
      <c r="F131" s="241" t="s">
        <v>178</v>
      </c>
      <c r="G131" s="38"/>
      <c r="H131" s="112"/>
      <c r="I131" s="39">
        <v>60000.0</v>
      </c>
      <c r="J131" s="14">
        <f t="shared" si="1"/>
        <v>205559.81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46041.0</v>
      </c>
      <c r="B132" s="8" t="s">
        <v>63</v>
      </c>
      <c r="C132" s="10"/>
      <c r="D132" s="8" t="s">
        <v>32</v>
      </c>
      <c r="E132" s="10"/>
      <c r="F132" s="241" t="s">
        <v>178</v>
      </c>
      <c r="G132" s="38"/>
      <c r="H132" s="112"/>
      <c r="I132" s="39">
        <v>130000.0</v>
      </c>
      <c r="J132" s="14">
        <f t="shared" si="1"/>
        <v>335559.81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46041.0</v>
      </c>
      <c r="B133" s="8" t="s">
        <v>63</v>
      </c>
      <c r="C133" s="10"/>
      <c r="D133" s="8" t="s">
        <v>32</v>
      </c>
      <c r="E133" s="10"/>
      <c r="F133" s="241" t="s">
        <v>178</v>
      </c>
      <c r="G133" s="38"/>
      <c r="H133" s="112"/>
      <c r="I133" s="39">
        <v>1175000.0</v>
      </c>
      <c r="J133" s="14">
        <f t="shared" si="1"/>
        <v>1510559.81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46041.0</v>
      </c>
      <c r="B134" s="8" t="s">
        <v>2</v>
      </c>
      <c r="C134" s="10"/>
      <c r="D134" s="8" t="s">
        <v>32</v>
      </c>
      <c r="E134" s="10"/>
      <c r="F134" s="257"/>
      <c r="G134" s="244"/>
      <c r="H134" s="245">
        <v>19630.0</v>
      </c>
      <c r="I134" s="14"/>
      <c r="J134" s="14">
        <f t="shared" si="1"/>
        <v>1490929.81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46041.0</v>
      </c>
      <c r="B135" s="8" t="s">
        <v>424</v>
      </c>
      <c r="C135" s="10"/>
      <c r="D135" s="8" t="s">
        <v>32</v>
      </c>
      <c r="E135" s="10"/>
      <c r="F135" s="257"/>
      <c r="G135" s="244"/>
      <c r="H135" s="258"/>
      <c r="I135" s="245">
        <v>19630.0</v>
      </c>
      <c r="J135" s="14">
        <f t="shared" si="1"/>
        <v>1510559.81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46041.0</v>
      </c>
      <c r="B136" s="8" t="s">
        <v>3</v>
      </c>
      <c r="C136" s="233">
        <v>0.0</v>
      </c>
      <c r="D136" s="8">
        <v>510.0</v>
      </c>
      <c r="E136" s="32">
        <v>47.0</v>
      </c>
      <c r="F136" s="234" t="s">
        <v>540</v>
      </c>
      <c r="G136" s="29"/>
      <c r="H136" s="15">
        <v>224600.28</v>
      </c>
      <c r="I136" s="14"/>
      <c r="J136" s="14">
        <f t="shared" si="1"/>
        <v>1285959.53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46041.0</v>
      </c>
      <c r="B137" s="8" t="s">
        <v>3</v>
      </c>
      <c r="C137" s="8">
        <v>0.0</v>
      </c>
      <c r="D137" s="8">
        <v>510.0</v>
      </c>
      <c r="E137" s="32">
        <v>48.0</v>
      </c>
      <c r="F137" s="234" t="s">
        <v>541</v>
      </c>
      <c r="G137" s="29"/>
      <c r="H137" s="15">
        <v>676550.36</v>
      </c>
      <c r="I137" s="14"/>
      <c r="J137" s="14">
        <f t="shared" si="1"/>
        <v>609409.17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46041.0</v>
      </c>
      <c r="B138" s="8" t="s">
        <v>3</v>
      </c>
      <c r="C138" s="233">
        <v>0.0</v>
      </c>
      <c r="D138" s="8">
        <v>510.0</v>
      </c>
      <c r="E138" s="32">
        <v>49.0</v>
      </c>
      <c r="F138" s="234" t="s">
        <v>542</v>
      </c>
      <c r="G138" s="29"/>
      <c r="H138" s="15">
        <v>360441.42</v>
      </c>
      <c r="I138" s="14"/>
      <c r="J138" s="14">
        <f t="shared" si="1"/>
        <v>248967.75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46041.0</v>
      </c>
      <c r="B139" s="8" t="s">
        <v>3</v>
      </c>
      <c r="C139" s="233">
        <v>0.0</v>
      </c>
      <c r="D139" s="8">
        <v>510.0</v>
      </c>
      <c r="E139" s="32">
        <v>50.0</v>
      </c>
      <c r="F139" s="234" t="s">
        <v>543</v>
      </c>
      <c r="G139" s="29"/>
      <c r="H139" s="15">
        <v>143988.72</v>
      </c>
      <c r="I139" s="14"/>
      <c r="J139" s="14">
        <f t="shared" si="1"/>
        <v>104979.03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46041.0</v>
      </c>
      <c r="B140" s="8" t="s">
        <v>3</v>
      </c>
      <c r="C140" s="233">
        <v>50.0</v>
      </c>
      <c r="D140" s="8">
        <v>510.0</v>
      </c>
      <c r="E140" s="32">
        <v>51.0</v>
      </c>
      <c r="F140" s="234" t="s">
        <v>468</v>
      </c>
      <c r="G140" s="29"/>
      <c r="H140" s="15">
        <v>4082.4</v>
      </c>
      <c r="I140" s="14"/>
      <c r="J140" s="14">
        <f t="shared" si="1"/>
        <v>100896.63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46042.0</v>
      </c>
      <c r="B141" s="8" t="s">
        <v>13</v>
      </c>
      <c r="C141" s="8">
        <v>70.0</v>
      </c>
      <c r="D141" s="8">
        <v>102.0</v>
      </c>
      <c r="E141" s="10"/>
      <c r="F141" s="154" t="s">
        <v>544</v>
      </c>
      <c r="G141" s="106">
        <v>46028.0</v>
      </c>
      <c r="H141" s="107"/>
      <c r="I141" s="108">
        <v>12992.08</v>
      </c>
      <c r="J141" s="14">
        <f t="shared" si="1"/>
        <v>113888.71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46042.0</v>
      </c>
      <c r="B142" s="8" t="s">
        <v>3</v>
      </c>
      <c r="C142" s="8">
        <v>0.0</v>
      </c>
      <c r="D142" s="8">
        <v>510.0</v>
      </c>
      <c r="E142" s="32">
        <v>52.0</v>
      </c>
      <c r="F142" s="234" t="s">
        <v>545</v>
      </c>
      <c r="G142" s="29"/>
      <c r="H142" s="15">
        <v>4500.0</v>
      </c>
      <c r="I142" s="14"/>
      <c r="J142" s="14">
        <f t="shared" si="1"/>
        <v>109388.71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46042.0</v>
      </c>
      <c r="B143" s="8" t="s">
        <v>13</v>
      </c>
      <c r="C143" s="10"/>
      <c r="D143" s="8">
        <v>102.0</v>
      </c>
      <c r="E143" s="10"/>
      <c r="F143" s="259" t="s">
        <v>546</v>
      </c>
      <c r="G143" s="260"/>
      <c r="H143" s="261"/>
      <c r="I143" s="262">
        <v>4500.0</v>
      </c>
      <c r="J143" s="14">
        <f t="shared" si="1"/>
        <v>113888.71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46042.0</v>
      </c>
      <c r="B144" s="8" t="s">
        <v>63</v>
      </c>
      <c r="C144" s="10"/>
      <c r="D144" s="8" t="s">
        <v>32</v>
      </c>
      <c r="E144" s="10"/>
      <c r="F144" s="241" t="s">
        <v>178</v>
      </c>
      <c r="G144" s="38"/>
      <c r="H144" s="112"/>
      <c r="I144" s="39">
        <v>300000.0</v>
      </c>
      <c r="J144" s="14">
        <f t="shared" si="1"/>
        <v>413888.71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46042.0</v>
      </c>
      <c r="B145" s="8" t="s">
        <v>3</v>
      </c>
      <c r="C145" s="233">
        <v>0.0</v>
      </c>
      <c r="D145" s="8">
        <v>510.0</v>
      </c>
      <c r="E145" s="32">
        <v>53.0</v>
      </c>
      <c r="F145" s="234" t="s">
        <v>547</v>
      </c>
      <c r="G145" s="29"/>
      <c r="H145" s="15">
        <v>77681.96</v>
      </c>
      <c r="I145" s="14"/>
      <c r="J145" s="14">
        <f t="shared" si="1"/>
        <v>336206.75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46042.0</v>
      </c>
      <c r="B146" s="8" t="s">
        <v>3</v>
      </c>
      <c r="C146" s="233">
        <v>0.0</v>
      </c>
      <c r="D146" s="8">
        <v>510.0</v>
      </c>
      <c r="E146" s="32">
        <v>54.0</v>
      </c>
      <c r="F146" s="234" t="s">
        <v>127</v>
      </c>
      <c r="G146" s="29"/>
      <c r="H146" s="15">
        <v>178266.96</v>
      </c>
      <c r="I146" s="14"/>
      <c r="J146" s="14">
        <f t="shared" si="1"/>
        <v>157939.79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46042.0</v>
      </c>
      <c r="B147" s="8" t="s">
        <v>3</v>
      </c>
      <c r="C147" s="233">
        <v>30.0</v>
      </c>
      <c r="D147" s="8">
        <v>510.0</v>
      </c>
      <c r="E147" s="32">
        <v>55.0</v>
      </c>
      <c r="F147" s="234" t="s">
        <v>479</v>
      </c>
      <c r="G147" s="29"/>
      <c r="H147" s="15">
        <v>105030.24</v>
      </c>
      <c r="I147" s="14"/>
      <c r="J147" s="14">
        <f t="shared" si="1"/>
        <v>52909.55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46042.0</v>
      </c>
      <c r="B148" s="8" t="s">
        <v>10</v>
      </c>
      <c r="C148" s="8">
        <v>2.0</v>
      </c>
      <c r="D148" s="8">
        <v>610.0</v>
      </c>
      <c r="E148" s="32">
        <v>56.0</v>
      </c>
      <c r="F148" s="234" t="s">
        <v>69</v>
      </c>
      <c r="G148" s="29"/>
      <c r="H148" s="15">
        <v>19630.0</v>
      </c>
      <c r="I148" s="14"/>
      <c r="J148" s="14">
        <f t="shared" si="1"/>
        <v>33279.55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46042.0</v>
      </c>
      <c r="B149" s="8" t="s">
        <v>10</v>
      </c>
      <c r="C149" s="8">
        <v>30.0</v>
      </c>
      <c r="D149" s="8">
        <v>613.0</v>
      </c>
      <c r="E149" s="32">
        <v>57.0</v>
      </c>
      <c r="F149" s="234" t="s">
        <v>548</v>
      </c>
      <c r="G149" s="29"/>
      <c r="H149" s="15">
        <v>2880.4</v>
      </c>
      <c r="I149" s="14"/>
      <c r="J149" s="14">
        <f t="shared" si="1"/>
        <v>30399.15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46042.0</v>
      </c>
      <c r="B150" s="8" t="s">
        <v>10</v>
      </c>
      <c r="C150" s="233">
        <v>51.0</v>
      </c>
      <c r="D150" s="8">
        <v>613.0</v>
      </c>
      <c r="E150" s="32">
        <v>58.0</v>
      </c>
      <c r="F150" s="234" t="s">
        <v>549</v>
      </c>
      <c r="G150" s="29"/>
      <c r="H150" s="15">
        <v>2552.0</v>
      </c>
      <c r="I150" s="14"/>
      <c r="J150" s="14">
        <f t="shared" si="1"/>
        <v>27847.15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46042.0</v>
      </c>
      <c r="B151" s="8" t="s">
        <v>10</v>
      </c>
      <c r="C151" s="8">
        <v>54.0</v>
      </c>
      <c r="D151" s="8">
        <v>610.0</v>
      </c>
      <c r="E151" s="32">
        <v>59.0</v>
      </c>
      <c r="F151" s="234" t="s">
        <v>550</v>
      </c>
      <c r="G151" s="29"/>
      <c r="H151" s="15">
        <v>799.0</v>
      </c>
      <c r="I151" s="14"/>
      <c r="J151" s="14">
        <f t="shared" si="1"/>
        <v>27048.15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46042.0</v>
      </c>
      <c r="B152" s="8" t="s">
        <v>10</v>
      </c>
      <c r="C152" s="8">
        <v>50.0</v>
      </c>
      <c r="D152" s="8">
        <v>610.0</v>
      </c>
      <c r="E152" s="32">
        <v>60.0</v>
      </c>
      <c r="F152" s="234" t="s">
        <v>550</v>
      </c>
      <c r="G152" s="29"/>
      <c r="H152" s="15">
        <v>664.0</v>
      </c>
      <c r="I152" s="14"/>
      <c r="J152" s="14">
        <f t="shared" si="1"/>
        <v>26384.15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46042.0</v>
      </c>
      <c r="B153" s="8" t="s">
        <v>10</v>
      </c>
      <c r="C153" s="233">
        <v>10.0</v>
      </c>
      <c r="D153" s="8">
        <v>610.0</v>
      </c>
      <c r="E153" s="32">
        <v>61.0</v>
      </c>
      <c r="F153" s="234" t="s">
        <v>550</v>
      </c>
      <c r="G153" s="29"/>
      <c r="H153" s="15">
        <v>868.0</v>
      </c>
      <c r="I153" s="14"/>
      <c r="J153" s="14">
        <f t="shared" si="1"/>
        <v>25516.15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46043.0</v>
      </c>
      <c r="B154" s="8" t="s">
        <v>63</v>
      </c>
      <c r="C154" s="10"/>
      <c r="D154" s="8" t="s">
        <v>32</v>
      </c>
      <c r="E154" s="10"/>
      <c r="F154" s="241" t="s">
        <v>178</v>
      </c>
      <c r="G154" s="38"/>
      <c r="H154" s="112"/>
      <c r="I154" s="39">
        <v>270000.0</v>
      </c>
      <c r="J154" s="14">
        <f t="shared" si="1"/>
        <v>295516.15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46043.0</v>
      </c>
      <c r="B155" s="8" t="s">
        <v>63</v>
      </c>
      <c r="C155" s="10"/>
      <c r="D155" s="8" t="s">
        <v>32</v>
      </c>
      <c r="E155" s="10"/>
      <c r="F155" s="241" t="s">
        <v>178</v>
      </c>
      <c r="G155" s="38"/>
      <c r="H155" s="112"/>
      <c r="I155" s="39">
        <v>65000.0</v>
      </c>
      <c r="J155" s="14">
        <f t="shared" si="1"/>
        <v>360516.15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46043.0</v>
      </c>
      <c r="B156" s="8" t="s">
        <v>63</v>
      </c>
      <c r="C156" s="10"/>
      <c r="D156" s="8" t="s">
        <v>32</v>
      </c>
      <c r="E156" s="10"/>
      <c r="F156" s="241" t="s">
        <v>551</v>
      </c>
      <c r="G156" s="38"/>
      <c r="H156" s="112"/>
      <c r="I156" s="39">
        <v>250000.0</v>
      </c>
      <c r="J156" s="14">
        <f t="shared" si="1"/>
        <v>610516.15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46043.0</v>
      </c>
      <c r="B157" s="8" t="s">
        <v>63</v>
      </c>
      <c r="C157" s="10"/>
      <c r="D157" s="8" t="s">
        <v>32</v>
      </c>
      <c r="E157" s="10"/>
      <c r="F157" s="241" t="s">
        <v>513</v>
      </c>
      <c r="G157" s="38"/>
      <c r="H157" s="112"/>
      <c r="I157" s="39">
        <v>280000.0</v>
      </c>
      <c r="J157" s="14">
        <f t="shared" si="1"/>
        <v>890516.15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46043.0</v>
      </c>
      <c r="B158" s="8" t="s">
        <v>63</v>
      </c>
      <c r="C158" s="10"/>
      <c r="D158" s="8" t="s">
        <v>32</v>
      </c>
      <c r="E158" s="10"/>
      <c r="F158" s="241" t="s">
        <v>513</v>
      </c>
      <c r="G158" s="38"/>
      <c r="H158" s="112"/>
      <c r="I158" s="39">
        <v>650000.0</v>
      </c>
      <c r="J158" s="14">
        <f t="shared" si="1"/>
        <v>1540516.15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46043.0</v>
      </c>
      <c r="B159" s="8" t="s">
        <v>3</v>
      </c>
      <c r="C159" s="233">
        <v>0.0</v>
      </c>
      <c r="D159" s="8">
        <v>510.0</v>
      </c>
      <c r="E159" s="32">
        <v>62.0</v>
      </c>
      <c r="F159" s="234" t="s">
        <v>541</v>
      </c>
      <c r="G159" s="29"/>
      <c r="H159" s="15">
        <v>817958.76</v>
      </c>
      <c r="I159" s="14"/>
      <c r="J159" s="14">
        <f t="shared" si="1"/>
        <v>722557.39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46043.0</v>
      </c>
      <c r="B160" s="8" t="s">
        <v>3</v>
      </c>
      <c r="C160" s="233">
        <v>30.0</v>
      </c>
      <c r="D160" s="8">
        <v>510.0</v>
      </c>
      <c r="E160" s="32">
        <v>63.0</v>
      </c>
      <c r="F160" s="234" t="s">
        <v>552</v>
      </c>
      <c r="G160" s="29"/>
      <c r="H160" s="15">
        <v>313652.12</v>
      </c>
      <c r="I160" s="14"/>
      <c r="J160" s="14">
        <f t="shared" si="1"/>
        <v>408905.27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46044.0</v>
      </c>
      <c r="B161" s="8" t="s">
        <v>13</v>
      </c>
      <c r="C161" s="17" t="s">
        <v>18</v>
      </c>
      <c r="D161" s="8">
        <v>102.0</v>
      </c>
      <c r="E161" s="10"/>
      <c r="F161" s="23" t="s">
        <v>19</v>
      </c>
      <c r="G161" s="36"/>
      <c r="H161" s="25"/>
      <c r="I161" s="26">
        <v>23072.0</v>
      </c>
      <c r="J161" s="14">
        <f t="shared" si="1"/>
        <v>431977.27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46044.0</v>
      </c>
      <c r="B162" s="8" t="s">
        <v>13</v>
      </c>
      <c r="C162" s="17" t="s">
        <v>18</v>
      </c>
      <c r="D162" s="8">
        <v>102.0</v>
      </c>
      <c r="E162" s="10"/>
      <c r="F162" s="23" t="s">
        <v>19</v>
      </c>
      <c r="G162" s="36"/>
      <c r="H162" s="25"/>
      <c r="I162" s="26">
        <v>11565.0</v>
      </c>
      <c r="J162" s="14">
        <f t="shared" si="1"/>
        <v>443542.27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46044.0</v>
      </c>
      <c r="B163" s="8" t="s">
        <v>63</v>
      </c>
      <c r="C163" s="10"/>
      <c r="D163" s="8" t="s">
        <v>32</v>
      </c>
      <c r="E163" s="10"/>
      <c r="F163" s="241" t="s">
        <v>483</v>
      </c>
      <c r="G163" s="38"/>
      <c r="H163" s="112"/>
      <c r="I163" s="39">
        <v>300000.0</v>
      </c>
      <c r="J163" s="14">
        <f t="shared" si="1"/>
        <v>743542.27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46044.0</v>
      </c>
      <c r="B164" s="8" t="s">
        <v>63</v>
      </c>
      <c r="C164" s="10"/>
      <c r="D164" s="8" t="s">
        <v>32</v>
      </c>
      <c r="E164" s="10"/>
      <c r="F164" s="241" t="s">
        <v>513</v>
      </c>
      <c r="G164" s="38"/>
      <c r="H164" s="112"/>
      <c r="I164" s="39">
        <v>180000.0</v>
      </c>
      <c r="J164" s="14">
        <f t="shared" si="1"/>
        <v>923542.27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46044.0</v>
      </c>
      <c r="B165" s="8" t="s">
        <v>63</v>
      </c>
      <c r="C165" s="10"/>
      <c r="D165" s="8" t="s">
        <v>32</v>
      </c>
      <c r="E165" s="10"/>
      <c r="F165" s="246" t="s">
        <v>530</v>
      </c>
      <c r="G165" s="67"/>
      <c r="H165" s="68"/>
      <c r="I165" s="69">
        <v>40000.0</v>
      </c>
      <c r="J165" s="14">
        <f t="shared" si="1"/>
        <v>963542.27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46044.0</v>
      </c>
      <c r="B166" s="8" t="s">
        <v>3</v>
      </c>
      <c r="C166" s="233">
        <v>0.0</v>
      </c>
      <c r="D166" s="8">
        <v>510.0</v>
      </c>
      <c r="E166" s="32">
        <v>64.0</v>
      </c>
      <c r="F166" s="234" t="s">
        <v>541</v>
      </c>
      <c r="G166" s="29"/>
      <c r="H166" s="15">
        <v>955249.56</v>
      </c>
      <c r="I166" s="14"/>
      <c r="J166" s="14">
        <f t="shared" si="1"/>
        <v>8292.71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46044.0</v>
      </c>
      <c r="B167" s="8" t="s">
        <v>3</v>
      </c>
      <c r="C167" s="233">
        <v>0.0</v>
      </c>
      <c r="D167" s="8">
        <v>510.0</v>
      </c>
      <c r="E167" s="32">
        <v>65.0</v>
      </c>
      <c r="F167" s="234" t="s">
        <v>553</v>
      </c>
      <c r="G167" s="29"/>
      <c r="H167" s="15">
        <v>3451.68</v>
      </c>
      <c r="I167" s="14"/>
      <c r="J167" s="14">
        <f t="shared" si="1"/>
        <v>4841.03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46044.0</v>
      </c>
      <c r="B168" s="8" t="s">
        <v>13</v>
      </c>
      <c r="C168" s="8">
        <v>73.0</v>
      </c>
      <c r="D168" s="8">
        <v>102.0</v>
      </c>
      <c r="E168" s="10"/>
      <c r="F168" s="115" t="s">
        <v>467</v>
      </c>
      <c r="G168" s="60">
        <v>46032.0</v>
      </c>
      <c r="H168" s="61"/>
      <c r="I168" s="62">
        <v>6945.0</v>
      </c>
      <c r="J168" s="14">
        <f t="shared" si="1"/>
        <v>11786.03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46045.0</v>
      </c>
      <c r="B169" s="8" t="s">
        <v>63</v>
      </c>
      <c r="C169" s="10"/>
      <c r="D169" s="8" t="s">
        <v>32</v>
      </c>
      <c r="E169" s="10"/>
      <c r="F169" s="241" t="s">
        <v>554</v>
      </c>
      <c r="G169" s="38"/>
      <c r="H169" s="112"/>
      <c r="I169" s="39">
        <v>1000000.0</v>
      </c>
      <c r="J169" s="14">
        <f t="shared" si="1"/>
        <v>1011786.03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46045.0</v>
      </c>
      <c r="B170" s="8" t="s">
        <v>63</v>
      </c>
      <c r="C170" s="10"/>
      <c r="D170" s="8" t="s">
        <v>32</v>
      </c>
      <c r="E170" s="10"/>
      <c r="F170" s="241" t="s">
        <v>491</v>
      </c>
      <c r="G170" s="38"/>
      <c r="H170" s="112"/>
      <c r="I170" s="39">
        <v>150000.0</v>
      </c>
      <c r="J170" s="14">
        <f t="shared" si="1"/>
        <v>1161786.03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46045.0</v>
      </c>
      <c r="B171" s="8" t="s">
        <v>63</v>
      </c>
      <c r="C171" s="10"/>
      <c r="D171" s="8" t="s">
        <v>32</v>
      </c>
      <c r="E171" s="10"/>
      <c r="F171" s="241" t="s">
        <v>513</v>
      </c>
      <c r="G171" s="38"/>
      <c r="H171" s="112"/>
      <c r="I171" s="39">
        <v>85000.0</v>
      </c>
      <c r="J171" s="14">
        <f t="shared" si="1"/>
        <v>1246786.03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46045.0</v>
      </c>
      <c r="B172" s="8" t="s">
        <v>63</v>
      </c>
      <c r="C172" s="10"/>
      <c r="D172" s="8" t="s">
        <v>32</v>
      </c>
      <c r="E172" s="10"/>
      <c r="F172" s="241" t="s">
        <v>513</v>
      </c>
      <c r="G172" s="38"/>
      <c r="H172" s="112"/>
      <c r="I172" s="39">
        <v>60000.0</v>
      </c>
      <c r="J172" s="14">
        <f t="shared" si="1"/>
        <v>1306786.03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46045.0</v>
      </c>
      <c r="B173" s="8" t="s">
        <v>3</v>
      </c>
      <c r="C173" s="233">
        <v>0.0</v>
      </c>
      <c r="D173" s="8">
        <v>510.0</v>
      </c>
      <c r="E173" s="32">
        <v>66.0</v>
      </c>
      <c r="F173" s="234" t="s">
        <v>541</v>
      </c>
      <c r="G173" s="29"/>
      <c r="H173" s="15">
        <v>831112.81</v>
      </c>
      <c r="I173" s="14"/>
      <c r="J173" s="14">
        <f t="shared" si="1"/>
        <v>475673.22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46045.0</v>
      </c>
      <c r="B174" s="8" t="s">
        <v>3</v>
      </c>
      <c r="C174" s="233">
        <v>30.0</v>
      </c>
      <c r="D174" s="8">
        <v>510.0</v>
      </c>
      <c r="E174" s="32">
        <v>67.0</v>
      </c>
      <c r="F174" s="234" t="s">
        <v>555</v>
      </c>
      <c r="G174" s="29"/>
      <c r="H174" s="15">
        <v>422713.72</v>
      </c>
      <c r="I174" s="14"/>
      <c r="J174" s="14">
        <f t="shared" si="1"/>
        <v>52959.5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46045.0</v>
      </c>
      <c r="B175" s="8" t="s">
        <v>31</v>
      </c>
      <c r="C175" s="10"/>
      <c r="D175" s="8" t="s">
        <v>32</v>
      </c>
      <c r="E175" s="10"/>
      <c r="F175" s="246" t="s">
        <v>530</v>
      </c>
      <c r="G175" s="67"/>
      <c r="H175" s="69">
        <v>50000.0</v>
      </c>
      <c r="I175" s="14"/>
      <c r="J175" s="14">
        <f t="shared" si="1"/>
        <v>2959.5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46046.0</v>
      </c>
      <c r="B176" s="8" t="s">
        <v>13</v>
      </c>
      <c r="C176" s="8">
        <v>70.0</v>
      </c>
      <c r="D176" s="8">
        <v>102.0</v>
      </c>
      <c r="E176" s="10"/>
      <c r="F176" s="256" t="s">
        <v>556</v>
      </c>
      <c r="G176" s="19">
        <v>45986.0</v>
      </c>
      <c r="H176" s="14"/>
      <c r="I176" s="15">
        <v>6000.0</v>
      </c>
      <c r="J176" s="14">
        <f t="shared" si="1"/>
        <v>8959.5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46046.0</v>
      </c>
      <c r="B177" s="8" t="s">
        <v>13</v>
      </c>
      <c r="C177" s="8">
        <v>70.0</v>
      </c>
      <c r="D177" s="8">
        <v>102.0</v>
      </c>
      <c r="E177" s="10"/>
      <c r="F177" s="256" t="s">
        <v>557</v>
      </c>
      <c r="G177" s="19">
        <v>46045.0</v>
      </c>
      <c r="H177" s="14"/>
      <c r="I177" s="15">
        <v>10180.0</v>
      </c>
      <c r="J177" s="14">
        <f t="shared" si="1"/>
        <v>19139.5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46048.0</v>
      </c>
      <c r="B178" s="8" t="s">
        <v>13</v>
      </c>
      <c r="C178" s="8">
        <v>75.0</v>
      </c>
      <c r="D178" s="8">
        <v>102.0</v>
      </c>
      <c r="E178" s="10"/>
      <c r="F178" s="176" t="s">
        <v>558</v>
      </c>
      <c r="G178" s="177">
        <v>46030.0</v>
      </c>
      <c r="H178" s="178"/>
      <c r="I178" s="179">
        <v>12588.49</v>
      </c>
      <c r="J178" s="14">
        <f t="shared" si="1"/>
        <v>31727.99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46048.0</v>
      </c>
      <c r="B179" s="8" t="s">
        <v>13</v>
      </c>
      <c r="C179" s="8">
        <v>75.0</v>
      </c>
      <c r="D179" s="8">
        <v>102.0</v>
      </c>
      <c r="E179" s="10"/>
      <c r="F179" s="176" t="s">
        <v>558</v>
      </c>
      <c r="G179" s="177">
        <v>46031.0</v>
      </c>
      <c r="H179" s="178"/>
      <c r="I179" s="179">
        <v>54835.93</v>
      </c>
      <c r="J179" s="14">
        <f t="shared" si="1"/>
        <v>86563.92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46048.0</v>
      </c>
      <c r="B180" s="8" t="s">
        <v>10</v>
      </c>
      <c r="C180" s="10"/>
      <c r="D180" s="10"/>
      <c r="E180" s="32">
        <v>68.0</v>
      </c>
      <c r="F180" s="263"/>
      <c r="G180" s="29"/>
      <c r="H180" s="15">
        <v>538.0</v>
      </c>
      <c r="I180" s="14"/>
      <c r="J180" s="14">
        <f t="shared" si="1"/>
        <v>86025.92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46048.0</v>
      </c>
      <c r="B181" s="8" t="s">
        <v>10</v>
      </c>
      <c r="C181" s="10"/>
      <c r="D181" s="10"/>
      <c r="E181" s="32">
        <v>69.0</v>
      </c>
      <c r="F181" s="263"/>
      <c r="G181" s="29"/>
      <c r="H181" s="15">
        <v>26973.0</v>
      </c>
      <c r="I181" s="14"/>
      <c r="J181" s="14">
        <f t="shared" si="1"/>
        <v>59052.92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46048.0</v>
      </c>
      <c r="B182" s="8" t="s">
        <v>13</v>
      </c>
      <c r="C182" s="8">
        <v>30.0</v>
      </c>
      <c r="D182" s="8">
        <v>102.0</v>
      </c>
      <c r="E182" s="10"/>
      <c r="F182" s="56" t="s">
        <v>512</v>
      </c>
      <c r="G182" s="57">
        <v>46048.0</v>
      </c>
      <c r="H182" s="14"/>
      <c r="I182" s="15">
        <v>11080.23</v>
      </c>
      <c r="J182" s="14">
        <f t="shared" si="1"/>
        <v>70133.15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46048.0</v>
      </c>
      <c r="B183" s="8" t="s">
        <v>13</v>
      </c>
      <c r="C183" s="8">
        <v>30.0</v>
      </c>
      <c r="D183" s="8">
        <v>102.0</v>
      </c>
      <c r="E183" s="10"/>
      <c r="F183" s="56" t="s">
        <v>512</v>
      </c>
      <c r="G183" s="57">
        <v>46048.0</v>
      </c>
      <c r="H183" s="14"/>
      <c r="I183" s="15">
        <v>737.18</v>
      </c>
      <c r="J183" s="14">
        <f t="shared" si="1"/>
        <v>70870.33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46048.0</v>
      </c>
      <c r="B184" s="8" t="s">
        <v>13</v>
      </c>
      <c r="C184" s="8">
        <v>73.0</v>
      </c>
      <c r="D184" s="8">
        <v>102.0</v>
      </c>
      <c r="E184" s="10"/>
      <c r="F184" s="59" t="s">
        <v>559</v>
      </c>
      <c r="G184" s="60">
        <v>46036.0</v>
      </c>
      <c r="H184" s="61"/>
      <c r="I184" s="62">
        <v>3570.7</v>
      </c>
      <c r="J184" s="14">
        <f t="shared" si="1"/>
        <v>74441.03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46048.0</v>
      </c>
      <c r="B185" s="8" t="s">
        <v>3</v>
      </c>
      <c r="C185" s="8">
        <v>0.0</v>
      </c>
      <c r="D185" s="8">
        <v>510.0</v>
      </c>
      <c r="E185" s="32">
        <v>70.0</v>
      </c>
      <c r="F185" s="234" t="s">
        <v>560</v>
      </c>
      <c r="G185" s="29"/>
      <c r="H185" s="15">
        <v>5500.0</v>
      </c>
      <c r="I185" s="14"/>
      <c r="J185" s="14">
        <f t="shared" si="1"/>
        <v>68941.03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46048.0</v>
      </c>
      <c r="B186" s="8" t="s">
        <v>63</v>
      </c>
      <c r="C186" s="10"/>
      <c r="D186" s="8" t="s">
        <v>32</v>
      </c>
      <c r="E186" s="10"/>
      <c r="F186" s="241" t="s">
        <v>483</v>
      </c>
      <c r="G186" s="38"/>
      <c r="H186" s="112"/>
      <c r="I186" s="39">
        <v>400000.0</v>
      </c>
      <c r="J186" s="14">
        <f t="shared" si="1"/>
        <v>468941.03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46048.0</v>
      </c>
      <c r="B187" s="8" t="s">
        <v>63</v>
      </c>
      <c r="C187" s="10"/>
      <c r="D187" s="8" t="s">
        <v>32</v>
      </c>
      <c r="E187" s="10"/>
      <c r="F187" s="241" t="s">
        <v>483</v>
      </c>
      <c r="G187" s="38"/>
      <c r="H187" s="112"/>
      <c r="I187" s="39">
        <v>500000.0</v>
      </c>
      <c r="J187" s="14">
        <f t="shared" si="1"/>
        <v>968941.03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46048.0</v>
      </c>
      <c r="B188" s="8" t="s">
        <v>3</v>
      </c>
      <c r="C188" s="233">
        <v>0.0</v>
      </c>
      <c r="D188" s="8">
        <v>510.0</v>
      </c>
      <c r="E188" s="32">
        <v>71.0</v>
      </c>
      <c r="F188" s="234" t="s">
        <v>561</v>
      </c>
      <c r="G188" s="29"/>
      <c r="H188" s="15">
        <v>100171.27</v>
      </c>
      <c r="I188" s="14"/>
      <c r="J188" s="14">
        <f t="shared" si="1"/>
        <v>868769.76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46048.0</v>
      </c>
      <c r="B189" s="8" t="s">
        <v>3</v>
      </c>
      <c r="C189" s="233">
        <v>30.0</v>
      </c>
      <c r="D189" s="8">
        <v>510.0</v>
      </c>
      <c r="E189" s="32">
        <v>72.0</v>
      </c>
      <c r="F189" s="234" t="s">
        <v>562</v>
      </c>
      <c r="G189" s="29"/>
      <c r="H189" s="15">
        <v>36181.0</v>
      </c>
      <c r="I189" s="14"/>
      <c r="J189" s="14">
        <f t="shared" si="1"/>
        <v>832588.76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46048.0</v>
      </c>
      <c r="B190" s="8" t="s">
        <v>3</v>
      </c>
      <c r="C190" s="233">
        <v>0.0</v>
      </c>
      <c r="D190" s="8">
        <v>510.0</v>
      </c>
      <c r="E190" s="32">
        <v>73.0</v>
      </c>
      <c r="F190" s="234" t="s">
        <v>563</v>
      </c>
      <c r="G190" s="29"/>
      <c r="H190" s="15">
        <v>714260.51</v>
      </c>
      <c r="I190" s="14"/>
      <c r="J190" s="14">
        <f t="shared" si="1"/>
        <v>118328.25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46048.0</v>
      </c>
      <c r="B191" s="8" t="s">
        <v>3</v>
      </c>
      <c r="C191" s="233">
        <v>0.0</v>
      </c>
      <c r="D191" s="8">
        <v>510.0</v>
      </c>
      <c r="E191" s="32">
        <v>74.0</v>
      </c>
      <c r="F191" s="234" t="s">
        <v>564</v>
      </c>
      <c r="G191" s="29"/>
      <c r="H191" s="15">
        <v>20004.2</v>
      </c>
      <c r="I191" s="14"/>
      <c r="J191" s="14">
        <f t="shared" si="1"/>
        <v>98324.05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46049.0</v>
      </c>
      <c r="B192" s="8" t="s">
        <v>13</v>
      </c>
      <c r="C192" s="8">
        <v>70.0</v>
      </c>
      <c r="D192" s="8">
        <v>102.0</v>
      </c>
      <c r="E192" s="10"/>
      <c r="F192" s="154" t="s">
        <v>565</v>
      </c>
      <c r="G192" s="106">
        <v>46008.0</v>
      </c>
      <c r="H192" s="107"/>
      <c r="I192" s="108">
        <v>16000.0</v>
      </c>
      <c r="J192" s="14">
        <f t="shared" si="1"/>
        <v>114324.05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46049.0</v>
      </c>
      <c r="B193" s="8" t="s">
        <v>505</v>
      </c>
      <c r="C193" s="10"/>
      <c r="D193" s="8" t="s">
        <v>32</v>
      </c>
      <c r="E193" s="10"/>
      <c r="F193" s="264" t="s">
        <v>566</v>
      </c>
      <c r="G193" s="248"/>
      <c r="H193" s="131"/>
      <c r="I193" s="249">
        <v>2888.4</v>
      </c>
      <c r="J193" s="14">
        <f t="shared" si="1"/>
        <v>117212.45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46049.0</v>
      </c>
      <c r="B194" s="8" t="s">
        <v>13</v>
      </c>
      <c r="C194" s="8">
        <v>10.0</v>
      </c>
      <c r="D194" s="8">
        <v>102.0</v>
      </c>
      <c r="E194" s="10"/>
      <c r="F194" s="203" t="s">
        <v>567</v>
      </c>
      <c r="G194" s="53">
        <v>46048.0</v>
      </c>
      <c r="H194" s="25"/>
      <c r="I194" s="26">
        <v>872.83</v>
      </c>
      <c r="J194" s="14">
        <f t="shared" si="1"/>
        <v>118085.28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46049.0</v>
      </c>
      <c r="B195" s="8" t="s">
        <v>13</v>
      </c>
      <c r="C195" s="10"/>
      <c r="D195" s="8">
        <v>102.0</v>
      </c>
      <c r="E195" s="10"/>
      <c r="F195" s="33" t="s">
        <v>27</v>
      </c>
      <c r="G195" s="29"/>
      <c r="H195" s="14"/>
      <c r="I195" s="15">
        <v>1500.0</v>
      </c>
      <c r="J195" s="14">
        <f t="shared" si="1"/>
        <v>119585.28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46049.0</v>
      </c>
      <c r="B196" s="8" t="s">
        <v>63</v>
      </c>
      <c r="C196" s="10"/>
      <c r="D196" s="8" t="s">
        <v>32</v>
      </c>
      <c r="E196" s="10"/>
      <c r="F196" s="241" t="s">
        <v>178</v>
      </c>
      <c r="G196" s="38"/>
      <c r="H196" s="112"/>
      <c r="I196" s="39">
        <v>90000.0</v>
      </c>
      <c r="J196" s="14">
        <f t="shared" si="1"/>
        <v>209585.28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46049.0</v>
      </c>
      <c r="B197" s="8" t="s">
        <v>63</v>
      </c>
      <c r="C197" s="10"/>
      <c r="D197" s="8" t="s">
        <v>32</v>
      </c>
      <c r="E197" s="10"/>
      <c r="F197" s="241" t="s">
        <v>491</v>
      </c>
      <c r="G197" s="38"/>
      <c r="H197" s="112"/>
      <c r="I197" s="39">
        <v>180000.0</v>
      </c>
      <c r="J197" s="14">
        <f t="shared" si="1"/>
        <v>389585.28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46049.0</v>
      </c>
      <c r="B198" s="8" t="s">
        <v>31</v>
      </c>
      <c r="C198" s="10"/>
      <c r="D198" s="8" t="s">
        <v>32</v>
      </c>
      <c r="E198" s="10"/>
      <c r="F198" s="246" t="s">
        <v>534</v>
      </c>
      <c r="G198" s="67"/>
      <c r="H198" s="69">
        <v>130000.0</v>
      </c>
      <c r="I198" s="14"/>
      <c r="J198" s="14">
        <f t="shared" si="1"/>
        <v>259585.28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46049.0</v>
      </c>
      <c r="B199" s="8" t="s">
        <v>3</v>
      </c>
      <c r="C199" s="8">
        <v>0.0</v>
      </c>
      <c r="D199" s="8">
        <v>510.0</v>
      </c>
      <c r="E199" s="32">
        <v>75.0</v>
      </c>
      <c r="F199" s="234" t="s">
        <v>568</v>
      </c>
      <c r="G199" s="29"/>
      <c r="H199" s="15">
        <v>176630.09</v>
      </c>
      <c r="I199" s="14"/>
      <c r="J199" s="14">
        <f t="shared" si="1"/>
        <v>82955.19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46049.0</v>
      </c>
      <c r="B200" s="8" t="s">
        <v>3</v>
      </c>
      <c r="C200" s="233">
        <v>0.0</v>
      </c>
      <c r="D200" s="8">
        <v>510.0</v>
      </c>
      <c r="E200" s="32">
        <v>76.0</v>
      </c>
      <c r="F200" s="234" t="s">
        <v>569</v>
      </c>
      <c r="G200" s="29"/>
      <c r="H200" s="15">
        <v>67081.96</v>
      </c>
      <c r="I200" s="14"/>
      <c r="J200" s="14">
        <f t="shared" si="1"/>
        <v>15873.23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46049.0</v>
      </c>
      <c r="B201" s="8" t="s">
        <v>10</v>
      </c>
      <c r="C201" s="8">
        <v>38.0</v>
      </c>
      <c r="D201" s="8">
        <v>613.0</v>
      </c>
      <c r="E201" s="32">
        <v>77.0</v>
      </c>
      <c r="F201" s="234" t="s">
        <v>570</v>
      </c>
      <c r="G201" s="29"/>
      <c r="H201" s="15">
        <v>4491.0</v>
      </c>
      <c r="I201" s="14"/>
      <c r="J201" s="14">
        <f t="shared" si="1"/>
        <v>11382.23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46050.0</v>
      </c>
      <c r="B202" s="8" t="s">
        <v>13</v>
      </c>
      <c r="C202" s="138">
        <v>73.0</v>
      </c>
      <c r="D202" s="138">
        <v>102.0</v>
      </c>
      <c r="E202" s="139"/>
      <c r="F202" s="219" t="s">
        <v>571</v>
      </c>
      <c r="G202" s="220"/>
      <c r="H202" s="221"/>
      <c r="I202" s="62">
        <v>29048.52</v>
      </c>
      <c r="J202" s="14">
        <f t="shared" si="1"/>
        <v>40430.75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46050.0</v>
      </c>
      <c r="B203" s="8" t="s">
        <v>13</v>
      </c>
      <c r="C203" s="8">
        <v>70.0</v>
      </c>
      <c r="D203" s="8">
        <v>102.0</v>
      </c>
      <c r="E203" s="10"/>
      <c r="F203" s="154" t="s">
        <v>572</v>
      </c>
      <c r="G203" s="106">
        <v>46021.0</v>
      </c>
      <c r="H203" s="107"/>
      <c r="I203" s="108">
        <v>23807.9</v>
      </c>
      <c r="J203" s="14">
        <f t="shared" si="1"/>
        <v>64238.65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46050.0</v>
      </c>
      <c r="B204" s="8" t="s">
        <v>63</v>
      </c>
      <c r="C204" s="10"/>
      <c r="D204" s="8" t="s">
        <v>32</v>
      </c>
      <c r="E204" s="10"/>
      <c r="F204" s="246" t="s">
        <v>534</v>
      </c>
      <c r="G204" s="67"/>
      <c r="H204" s="68"/>
      <c r="I204" s="69">
        <v>112000.0</v>
      </c>
      <c r="J204" s="14">
        <f t="shared" si="1"/>
        <v>176238.65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46050.0</v>
      </c>
      <c r="B205" s="8" t="s">
        <v>63</v>
      </c>
      <c r="C205" s="10"/>
      <c r="D205" s="8" t="s">
        <v>32</v>
      </c>
      <c r="E205" s="10"/>
      <c r="F205" s="246" t="s">
        <v>534</v>
      </c>
      <c r="G205" s="67"/>
      <c r="H205" s="68"/>
      <c r="I205" s="69">
        <v>40000.0</v>
      </c>
      <c r="J205" s="14">
        <f t="shared" si="1"/>
        <v>216238.65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46050.0</v>
      </c>
      <c r="B206" s="8" t="s">
        <v>3</v>
      </c>
      <c r="C206" s="8">
        <v>0.0</v>
      </c>
      <c r="D206" s="8">
        <v>510.0</v>
      </c>
      <c r="E206" s="32">
        <v>78.0</v>
      </c>
      <c r="F206" s="234" t="s">
        <v>573</v>
      </c>
      <c r="G206" s="29"/>
      <c r="H206" s="15">
        <v>214478.4</v>
      </c>
      <c r="I206" s="14"/>
      <c r="J206" s="14">
        <f t="shared" si="1"/>
        <v>1760.25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46051.0</v>
      </c>
      <c r="B207" s="8" t="s">
        <v>13</v>
      </c>
      <c r="C207" s="8">
        <v>73.0</v>
      </c>
      <c r="D207" s="8">
        <v>102.0</v>
      </c>
      <c r="E207" s="10"/>
      <c r="F207" s="115" t="s">
        <v>574</v>
      </c>
      <c r="G207" s="60">
        <v>45994.0</v>
      </c>
      <c r="H207" s="61"/>
      <c r="I207" s="62">
        <v>20186.12</v>
      </c>
      <c r="J207" s="14">
        <f t="shared" si="1"/>
        <v>21946.37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46051.0</v>
      </c>
      <c r="B208" s="8" t="s">
        <v>13</v>
      </c>
      <c r="C208" s="138">
        <v>73.0</v>
      </c>
      <c r="D208" s="138">
        <v>102.0</v>
      </c>
      <c r="E208" s="139"/>
      <c r="F208" s="219" t="s">
        <v>429</v>
      </c>
      <c r="G208" s="220"/>
      <c r="H208" s="221"/>
      <c r="I208" s="62">
        <v>2401.92</v>
      </c>
      <c r="J208" s="14">
        <f t="shared" si="1"/>
        <v>24348.29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46051.0</v>
      </c>
      <c r="B209" s="8" t="s">
        <v>3</v>
      </c>
      <c r="C209" s="8">
        <v>0.0</v>
      </c>
      <c r="D209" s="10"/>
      <c r="E209" s="32">
        <v>79.0</v>
      </c>
      <c r="F209" s="234" t="s">
        <v>563</v>
      </c>
      <c r="G209" s="29"/>
      <c r="H209" s="15">
        <v>9283.34</v>
      </c>
      <c r="I209" s="14"/>
      <c r="J209" s="14">
        <f t="shared" si="1"/>
        <v>15064.95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46051.0</v>
      </c>
      <c r="B210" s="8" t="s">
        <v>31</v>
      </c>
      <c r="C210" s="10"/>
      <c r="D210" s="8" t="s">
        <v>32</v>
      </c>
      <c r="E210" s="10"/>
      <c r="F210" s="246" t="s">
        <v>534</v>
      </c>
      <c r="G210" s="67"/>
      <c r="H210" s="69">
        <v>15000.0</v>
      </c>
      <c r="I210" s="14"/>
      <c r="J210" s="14">
        <f t="shared" si="1"/>
        <v>64.95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46052.0</v>
      </c>
      <c r="B211" s="8" t="s">
        <v>63</v>
      </c>
      <c r="C211" s="10"/>
      <c r="D211" s="8" t="s">
        <v>32</v>
      </c>
      <c r="E211" s="10"/>
      <c r="F211" s="241" t="s">
        <v>178</v>
      </c>
      <c r="G211" s="38"/>
      <c r="H211" s="112"/>
      <c r="I211" s="39">
        <v>50000.0</v>
      </c>
      <c r="J211" s="14">
        <f t="shared" si="1"/>
        <v>50064.95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46052.0</v>
      </c>
      <c r="B212" s="8" t="s">
        <v>13</v>
      </c>
      <c r="C212" s="138">
        <v>73.0</v>
      </c>
      <c r="D212" s="138">
        <v>102.0</v>
      </c>
      <c r="E212" s="139"/>
      <c r="F212" s="219" t="s">
        <v>575</v>
      </c>
      <c r="G212" s="159">
        <v>46044.0</v>
      </c>
      <c r="H212" s="221"/>
      <c r="I212" s="62">
        <v>5270.0</v>
      </c>
      <c r="J212" s="14">
        <f t="shared" si="1"/>
        <v>55334.95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46052.0</v>
      </c>
      <c r="B213" s="8" t="s">
        <v>63</v>
      </c>
      <c r="C213" s="10"/>
      <c r="D213" s="8" t="s">
        <v>32</v>
      </c>
      <c r="E213" s="10"/>
      <c r="F213" s="241" t="s">
        <v>491</v>
      </c>
      <c r="G213" s="38"/>
      <c r="H213" s="112"/>
      <c r="I213" s="39">
        <v>50000.0</v>
      </c>
      <c r="J213" s="14">
        <f t="shared" si="1"/>
        <v>105334.95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46052.0</v>
      </c>
      <c r="B214" s="8" t="s">
        <v>63</v>
      </c>
      <c r="C214" s="10"/>
      <c r="D214" s="8" t="s">
        <v>32</v>
      </c>
      <c r="E214" s="10"/>
      <c r="F214" s="241" t="s">
        <v>491</v>
      </c>
      <c r="G214" s="38"/>
      <c r="H214" s="112"/>
      <c r="I214" s="39">
        <v>65000.0</v>
      </c>
      <c r="J214" s="14">
        <f t="shared" si="1"/>
        <v>170334.95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46052.0</v>
      </c>
      <c r="B215" s="8" t="s">
        <v>10</v>
      </c>
      <c r="C215" s="8">
        <v>29.0</v>
      </c>
      <c r="D215" s="8">
        <v>612.0</v>
      </c>
      <c r="E215" s="32">
        <v>80.0</v>
      </c>
      <c r="F215" s="234" t="s">
        <v>576</v>
      </c>
      <c r="G215" s="29"/>
      <c r="H215" s="15">
        <v>30980.0</v>
      </c>
      <c r="I215" s="14"/>
      <c r="J215" s="14">
        <f t="shared" si="1"/>
        <v>139354.95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46052.0</v>
      </c>
      <c r="B216" s="8" t="s">
        <v>10</v>
      </c>
      <c r="C216" s="8">
        <v>29.0</v>
      </c>
      <c r="D216" s="8">
        <v>612.0</v>
      </c>
      <c r="E216" s="32">
        <v>81.0</v>
      </c>
      <c r="F216" s="234" t="s">
        <v>576</v>
      </c>
      <c r="G216" s="29"/>
      <c r="H216" s="15">
        <v>30980.0</v>
      </c>
      <c r="I216" s="14"/>
      <c r="J216" s="14">
        <f t="shared" si="1"/>
        <v>108374.95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46052.0</v>
      </c>
      <c r="B217" s="8" t="s">
        <v>10</v>
      </c>
      <c r="C217" s="8">
        <v>12.0</v>
      </c>
      <c r="D217" s="8">
        <v>610.0</v>
      </c>
      <c r="E217" s="32">
        <v>82.0</v>
      </c>
      <c r="F217" s="234" t="s">
        <v>577</v>
      </c>
      <c r="G217" s="29"/>
      <c r="H217" s="15">
        <v>10628.59</v>
      </c>
      <c r="I217" s="14"/>
      <c r="J217" s="14">
        <f t="shared" si="1"/>
        <v>97746.36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46052.0</v>
      </c>
      <c r="B218" s="8" t="s">
        <v>3</v>
      </c>
      <c r="C218" s="8">
        <v>0.0</v>
      </c>
      <c r="D218" s="8">
        <v>510.0</v>
      </c>
      <c r="E218" s="32">
        <v>82.0</v>
      </c>
      <c r="F218" s="234" t="s">
        <v>573</v>
      </c>
      <c r="G218" s="29"/>
      <c r="H218" s="15">
        <v>15000.0</v>
      </c>
      <c r="I218" s="14"/>
      <c r="J218" s="14">
        <f t="shared" si="1"/>
        <v>82746.36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46052.0</v>
      </c>
      <c r="B219" s="8" t="s">
        <v>31</v>
      </c>
      <c r="C219" s="10"/>
      <c r="D219" s="8" t="s">
        <v>32</v>
      </c>
      <c r="E219" s="10"/>
      <c r="F219" s="246" t="s">
        <v>530</v>
      </c>
      <c r="G219" s="67"/>
      <c r="H219" s="69">
        <v>30000.0</v>
      </c>
      <c r="I219" s="14"/>
      <c r="J219" s="14">
        <f t="shared" si="1"/>
        <v>52746.36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46052.0</v>
      </c>
      <c r="B220" s="8" t="s">
        <v>63</v>
      </c>
      <c r="C220" s="10"/>
      <c r="D220" s="8" t="s">
        <v>32</v>
      </c>
      <c r="E220" s="10"/>
      <c r="F220" s="241" t="s">
        <v>483</v>
      </c>
      <c r="G220" s="38"/>
      <c r="H220" s="112"/>
      <c r="I220" s="39">
        <v>250000.0</v>
      </c>
      <c r="J220" s="14">
        <f t="shared" si="1"/>
        <v>302746.36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46052.0</v>
      </c>
      <c r="B221" s="8" t="s">
        <v>3</v>
      </c>
      <c r="C221" s="8">
        <v>0.0</v>
      </c>
      <c r="D221" s="8">
        <v>510.0</v>
      </c>
      <c r="E221" s="32">
        <v>83.0</v>
      </c>
      <c r="F221" s="234" t="s">
        <v>578</v>
      </c>
      <c r="G221" s="29"/>
      <c r="H221" s="15">
        <v>252074.52</v>
      </c>
      <c r="I221" s="14"/>
      <c r="J221" s="14">
        <f t="shared" si="1"/>
        <v>50671.84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46052.0</v>
      </c>
      <c r="B222" s="8" t="s">
        <v>3</v>
      </c>
      <c r="C222" s="8">
        <v>10.0</v>
      </c>
      <c r="D222" s="8">
        <v>510.0</v>
      </c>
      <c r="E222" s="32">
        <v>84.0</v>
      </c>
      <c r="F222" s="234" t="s">
        <v>579</v>
      </c>
      <c r="G222" s="29"/>
      <c r="H222" s="15">
        <v>28213.99</v>
      </c>
      <c r="I222" s="14"/>
      <c r="J222" s="14">
        <f t="shared" si="1"/>
        <v>22457.85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46052.0</v>
      </c>
      <c r="B223" s="8" t="s">
        <v>3</v>
      </c>
      <c r="C223" s="8">
        <v>42.0</v>
      </c>
      <c r="D223" s="8">
        <v>510.0</v>
      </c>
      <c r="E223" s="32">
        <v>85.0</v>
      </c>
      <c r="F223" s="234" t="s">
        <v>579</v>
      </c>
      <c r="G223" s="29"/>
      <c r="H223" s="15">
        <v>2667.6</v>
      </c>
      <c r="I223" s="14"/>
      <c r="J223" s="265">
        <f t="shared" si="1"/>
        <v>19790.25</v>
      </c>
      <c r="K223" s="26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67">
        <v>46053.0</v>
      </c>
      <c r="B224" s="152" t="s">
        <v>13</v>
      </c>
      <c r="C224" s="268"/>
      <c r="D224" s="152">
        <v>102.0</v>
      </c>
      <c r="E224" s="268"/>
      <c r="F224" s="269" t="s">
        <v>27</v>
      </c>
      <c r="G224" s="270"/>
      <c r="H224" s="271"/>
      <c r="I224" s="272">
        <v>15874.88</v>
      </c>
      <c r="J224" s="14">
        <f t="shared" si="1"/>
        <v>35665.13</v>
      </c>
      <c r="K224" s="2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67">
        <v>46053.0</v>
      </c>
      <c r="B225" s="152" t="s">
        <v>13</v>
      </c>
      <c r="C225" s="268"/>
      <c r="D225" s="152">
        <v>102.0</v>
      </c>
      <c r="E225" s="268"/>
      <c r="F225" s="273" t="s">
        <v>580</v>
      </c>
      <c r="G225" s="270"/>
      <c r="H225" s="271"/>
      <c r="I225" s="272">
        <v>36547.82</v>
      </c>
      <c r="J225" s="131">
        <f t="shared" si="1"/>
        <v>72212.95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0"/>
      <c r="C226" s="10"/>
      <c r="D226" s="10"/>
      <c r="E226" s="10"/>
      <c r="F226" s="263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0"/>
      <c r="C227" s="10"/>
      <c r="D227" s="10"/>
      <c r="E227" s="10"/>
      <c r="F227" s="263"/>
      <c r="G227" s="29"/>
      <c r="H227" s="14">
        <f>SUM(H2:H225)</f>
        <v>14168871.3</v>
      </c>
      <c r="I227" s="14">
        <f>SUM(I2:I225)+K2</f>
        <v>14241084.25</v>
      </c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0"/>
      <c r="C228" s="10"/>
      <c r="D228" s="10"/>
      <c r="E228" s="10"/>
      <c r="F228" s="263"/>
      <c r="G228" s="29"/>
      <c r="H228" s="14"/>
      <c r="I228" s="14">
        <f>I227-H227</f>
        <v>72212.95</v>
      </c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0"/>
      <c r="C229" s="10"/>
      <c r="D229" s="10"/>
      <c r="E229" s="10"/>
      <c r="F229" s="263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0"/>
      <c r="C230" s="10"/>
      <c r="D230" s="10"/>
      <c r="E230" s="10"/>
      <c r="F230" s="263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0"/>
      <c r="C231" s="10"/>
      <c r="D231" s="10"/>
      <c r="E231" s="10"/>
      <c r="F231" s="263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0"/>
      <c r="C232" s="10"/>
      <c r="D232" s="10"/>
      <c r="E232" s="10"/>
      <c r="F232" s="263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0"/>
      <c r="C233" s="10"/>
      <c r="D233" s="10"/>
      <c r="E233" s="10"/>
      <c r="F233" s="263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0"/>
      <c r="C234" s="10"/>
      <c r="D234" s="10"/>
      <c r="E234" s="10"/>
      <c r="F234" s="263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0"/>
      <c r="C235" s="10"/>
      <c r="D235" s="10"/>
      <c r="E235" s="10"/>
      <c r="F235" s="263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0"/>
      <c r="C236" s="10"/>
      <c r="D236" s="10"/>
      <c r="E236" s="10"/>
      <c r="F236" s="263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0"/>
      <c r="C237" s="10"/>
      <c r="D237" s="10"/>
      <c r="E237" s="10"/>
      <c r="F237" s="263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0"/>
      <c r="C238" s="10"/>
      <c r="D238" s="10"/>
      <c r="E238" s="10"/>
      <c r="F238" s="263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0"/>
      <c r="C239" s="10"/>
      <c r="D239" s="10"/>
      <c r="E239" s="10"/>
      <c r="F239" s="263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0"/>
      <c r="C240" s="10"/>
      <c r="D240" s="10"/>
      <c r="E240" s="10"/>
      <c r="F240" s="263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0"/>
      <c r="C241" s="10"/>
      <c r="D241" s="10"/>
      <c r="E241" s="10"/>
      <c r="F241" s="263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0"/>
      <c r="C242" s="10"/>
      <c r="D242" s="10"/>
      <c r="E242" s="10"/>
      <c r="F242" s="263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0"/>
      <c r="C243" s="10"/>
      <c r="D243" s="10"/>
      <c r="E243" s="10"/>
      <c r="F243" s="263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0"/>
      <c r="C244" s="10"/>
      <c r="D244" s="10"/>
      <c r="E244" s="10"/>
      <c r="F244" s="263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0"/>
      <c r="C245" s="10"/>
      <c r="D245" s="10"/>
      <c r="E245" s="10"/>
      <c r="F245" s="263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0"/>
      <c r="C246" s="10"/>
      <c r="D246" s="10"/>
      <c r="E246" s="10"/>
      <c r="F246" s="263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0"/>
      <c r="C247" s="10"/>
      <c r="D247" s="10"/>
      <c r="E247" s="10"/>
      <c r="F247" s="263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0"/>
      <c r="C248" s="10"/>
      <c r="D248" s="10"/>
      <c r="E248" s="10"/>
      <c r="F248" s="263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0"/>
      <c r="C249" s="10"/>
      <c r="D249" s="10"/>
      <c r="E249" s="10"/>
      <c r="F249" s="263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0"/>
      <c r="C250" s="10"/>
      <c r="D250" s="10"/>
      <c r="E250" s="10"/>
      <c r="F250" s="263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0"/>
      <c r="C251" s="10"/>
      <c r="D251" s="10"/>
      <c r="E251" s="10"/>
      <c r="F251" s="263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0"/>
      <c r="C252" s="10"/>
      <c r="D252" s="10"/>
      <c r="E252" s="10"/>
      <c r="F252" s="263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0"/>
      <c r="C253" s="10"/>
      <c r="D253" s="10"/>
      <c r="E253" s="10"/>
      <c r="F253" s="263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0"/>
      <c r="C254" s="10"/>
      <c r="D254" s="10"/>
      <c r="E254" s="10"/>
      <c r="F254" s="263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0"/>
      <c r="C255" s="10"/>
      <c r="D255" s="10"/>
      <c r="E255" s="10"/>
      <c r="F255" s="263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0"/>
      <c r="C256" s="10"/>
      <c r="D256" s="10"/>
      <c r="E256" s="10"/>
      <c r="F256" s="263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0"/>
      <c r="C257" s="10"/>
      <c r="D257" s="10"/>
      <c r="E257" s="10"/>
      <c r="F257" s="263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0"/>
      <c r="C258" s="10"/>
      <c r="D258" s="10"/>
      <c r="E258" s="10"/>
      <c r="F258" s="263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0"/>
      <c r="C259" s="10"/>
      <c r="D259" s="10"/>
      <c r="E259" s="10"/>
      <c r="F259" s="263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0"/>
      <c r="C260" s="10"/>
      <c r="D260" s="10"/>
      <c r="E260" s="10"/>
      <c r="F260" s="263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0"/>
      <c r="C261" s="10"/>
      <c r="D261" s="10"/>
      <c r="E261" s="10"/>
      <c r="F261" s="263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0"/>
      <c r="C262" s="10"/>
      <c r="D262" s="10"/>
      <c r="E262" s="10"/>
      <c r="F262" s="263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0"/>
      <c r="C263" s="10"/>
      <c r="D263" s="10"/>
      <c r="E263" s="10"/>
      <c r="F263" s="263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0"/>
      <c r="C264" s="10"/>
      <c r="D264" s="10"/>
      <c r="E264" s="10"/>
      <c r="F264" s="263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0"/>
      <c r="C265" s="10"/>
      <c r="D265" s="10"/>
      <c r="E265" s="10"/>
      <c r="F265" s="263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0"/>
      <c r="C266" s="10"/>
      <c r="D266" s="10"/>
      <c r="E266" s="10"/>
      <c r="F266" s="263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0"/>
      <c r="C267" s="10"/>
      <c r="D267" s="10"/>
      <c r="E267" s="10"/>
      <c r="F267" s="263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0"/>
      <c r="C268" s="10"/>
      <c r="D268" s="10"/>
      <c r="E268" s="10"/>
      <c r="F268" s="263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0"/>
      <c r="C269" s="10"/>
      <c r="D269" s="10"/>
      <c r="E269" s="10"/>
      <c r="F269" s="263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0"/>
      <c r="C270" s="10"/>
      <c r="D270" s="10"/>
      <c r="E270" s="10"/>
      <c r="F270" s="263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0"/>
      <c r="C271" s="10"/>
      <c r="D271" s="10"/>
      <c r="E271" s="10"/>
      <c r="F271" s="263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0"/>
      <c r="C272" s="10"/>
      <c r="D272" s="10"/>
      <c r="E272" s="10"/>
      <c r="F272" s="263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0"/>
      <c r="C273" s="10"/>
      <c r="D273" s="10"/>
      <c r="E273" s="10"/>
      <c r="F273" s="263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0"/>
      <c r="C274" s="10"/>
      <c r="D274" s="10"/>
      <c r="E274" s="10"/>
      <c r="F274" s="263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0"/>
      <c r="C275" s="10"/>
      <c r="D275" s="10"/>
      <c r="E275" s="10"/>
      <c r="F275" s="263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0"/>
      <c r="C276" s="10"/>
      <c r="D276" s="10"/>
      <c r="E276" s="10"/>
      <c r="F276" s="263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0"/>
      <c r="C277" s="10"/>
      <c r="D277" s="10"/>
      <c r="E277" s="10"/>
      <c r="F277" s="263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0"/>
      <c r="C278" s="10"/>
      <c r="D278" s="10"/>
      <c r="E278" s="10"/>
      <c r="F278" s="263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0"/>
      <c r="C279" s="10"/>
      <c r="D279" s="10"/>
      <c r="E279" s="10"/>
      <c r="F279" s="263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0"/>
      <c r="C280" s="10"/>
      <c r="D280" s="10"/>
      <c r="E280" s="10"/>
      <c r="F280" s="263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0"/>
      <c r="C281" s="10"/>
      <c r="D281" s="10"/>
      <c r="E281" s="10"/>
      <c r="F281" s="263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0"/>
      <c r="C282" s="10"/>
      <c r="D282" s="10"/>
      <c r="E282" s="10"/>
      <c r="F282" s="263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0"/>
      <c r="C283" s="10"/>
      <c r="D283" s="10"/>
      <c r="E283" s="10"/>
      <c r="F283" s="263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0"/>
      <c r="C284" s="10"/>
      <c r="D284" s="10"/>
      <c r="E284" s="10"/>
      <c r="F284" s="263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0"/>
      <c r="C285" s="10"/>
      <c r="D285" s="10"/>
      <c r="E285" s="10"/>
      <c r="F285" s="263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0"/>
      <c r="C286" s="10"/>
      <c r="D286" s="10"/>
      <c r="E286" s="10"/>
      <c r="F286" s="263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0"/>
      <c r="C287" s="10"/>
      <c r="D287" s="10"/>
      <c r="E287" s="10"/>
      <c r="F287" s="263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0"/>
      <c r="C288" s="10"/>
      <c r="D288" s="10"/>
      <c r="E288" s="10"/>
      <c r="F288" s="263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0"/>
      <c r="C289" s="10"/>
      <c r="D289" s="10"/>
      <c r="E289" s="10"/>
      <c r="F289" s="263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0"/>
      <c r="C290" s="10"/>
      <c r="D290" s="10"/>
      <c r="E290" s="10"/>
      <c r="F290" s="263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0"/>
      <c r="C291" s="10"/>
      <c r="D291" s="10"/>
      <c r="E291" s="10"/>
      <c r="F291" s="263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0"/>
      <c r="C292" s="10"/>
      <c r="D292" s="10"/>
      <c r="E292" s="10"/>
      <c r="F292" s="263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0"/>
      <c r="C293" s="10"/>
      <c r="D293" s="10"/>
      <c r="E293" s="10"/>
      <c r="F293" s="263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10"/>
      <c r="D294" s="10"/>
      <c r="E294" s="10"/>
      <c r="F294" s="263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10"/>
      <c r="D295" s="10"/>
      <c r="E295" s="10"/>
      <c r="F295" s="263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10"/>
      <c r="D296" s="10"/>
      <c r="E296" s="10"/>
      <c r="F296" s="263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10"/>
      <c r="D297" s="10"/>
      <c r="E297" s="10"/>
      <c r="F297" s="263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10"/>
      <c r="D298" s="10"/>
      <c r="E298" s="10"/>
      <c r="F298" s="263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10"/>
      <c r="D299" s="10"/>
      <c r="E299" s="10"/>
      <c r="F299" s="263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10"/>
      <c r="D300" s="10"/>
      <c r="E300" s="10"/>
      <c r="F300" s="263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10"/>
      <c r="D301" s="10"/>
      <c r="E301" s="10"/>
      <c r="F301" s="263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10"/>
      <c r="D302" s="10"/>
      <c r="E302" s="10"/>
      <c r="F302" s="263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10"/>
      <c r="D303" s="10"/>
      <c r="E303" s="10"/>
      <c r="F303" s="263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10"/>
      <c r="D304" s="10"/>
      <c r="E304" s="10"/>
      <c r="F304" s="263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10"/>
      <c r="D305" s="10"/>
      <c r="E305" s="10"/>
      <c r="F305" s="263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10"/>
      <c r="D306" s="10"/>
      <c r="E306" s="10"/>
      <c r="F306" s="263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10"/>
      <c r="D307" s="10"/>
      <c r="E307" s="10"/>
      <c r="F307" s="263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10"/>
      <c r="D308" s="10"/>
      <c r="E308" s="10"/>
      <c r="F308" s="263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10"/>
      <c r="D309" s="10"/>
      <c r="E309" s="10"/>
      <c r="F309" s="263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10"/>
      <c r="D310" s="10"/>
      <c r="E310" s="10"/>
      <c r="F310" s="263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10"/>
      <c r="D311" s="10"/>
      <c r="E311" s="10"/>
      <c r="F311" s="263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10"/>
      <c r="D312" s="10"/>
      <c r="E312" s="10"/>
      <c r="F312" s="263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10"/>
      <c r="D313" s="10"/>
      <c r="E313" s="10"/>
      <c r="F313" s="263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10"/>
      <c r="D314" s="10"/>
      <c r="E314" s="10"/>
      <c r="F314" s="263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10"/>
      <c r="D315" s="10"/>
      <c r="E315" s="10"/>
      <c r="F315" s="263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10"/>
      <c r="D316" s="10"/>
      <c r="E316" s="10"/>
      <c r="F316" s="263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10"/>
      <c r="D317" s="10"/>
      <c r="E317" s="10"/>
      <c r="F317" s="263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10"/>
      <c r="D318" s="10"/>
      <c r="E318" s="10"/>
      <c r="F318" s="263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10"/>
      <c r="D319" s="10"/>
      <c r="E319" s="10"/>
      <c r="F319" s="263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10"/>
      <c r="D320" s="10"/>
      <c r="E320" s="10"/>
      <c r="F320" s="263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10"/>
      <c r="D321" s="10"/>
      <c r="E321" s="10"/>
      <c r="F321" s="263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10"/>
      <c r="D322" s="10"/>
      <c r="E322" s="10"/>
      <c r="F322" s="263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10"/>
      <c r="D323" s="10"/>
      <c r="E323" s="10"/>
      <c r="F323" s="263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10"/>
      <c r="D324" s="10"/>
      <c r="E324" s="10"/>
      <c r="F324" s="263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10"/>
      <c r="D325" s="10"/>
      <c r="E325" s="10"/>
      <c r="F325" s="263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10"/>
      <c r="D326" s="10"/>
      <c r="E326" s="10"/>
      <c r="F326" s="263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10"/>
      <c r="D327" s="10"/>
      <c r="E327" s="10"/>
      <c r="F327" s="263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10"/>
      <c r="D328" s="10"/>
      <c r="E328" s="10"/>
      <c r="F328" s="263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10"/>
      <c r="D329" s="10"/>
      <c r="E329" s="10"/>
      <c r="F329" s="263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10"/>
      <c r="D330" s="10"/>
      <c r="E330" s="10"/>
      <c r="F330" s="263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10"/>
      <c r="D331" s="10"/>
      <c r="E331" s="10"/>
      <c r="F331" s="263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10"/>
      <c r="D332" s="10"/>
      <c r="E332" s="10"/>
      <c r="F332" s="263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10"/>
      <c r="D333" s="10"/>
      <c r="E333" s="10"/>
      <c r="F333" s="263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10"/>
      <c r="D334" s="10"/>
      <c r="E334" s="10"/>
      <c r="F334" s="263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10"/>
      <c r="D335" s="10"/>
      <c r="E335" s="10"/>
      <c r="F335" s="263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10"/>
      <c r="D336" s="10"/>
      <c r="E336" s="10"/>
      <c r="F336" s="263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10"/>
      <c r="D337" s="10"/>
      <c r="E337" s="10"/>
      <c r="F337" s="263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10"/>
      <c r="D338" s="10"/>
      <c r="E338" s="10"/>
      <c r="F338" s="263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10"/>
      <c r="D339" s="10"/>
      <c r="E339" s="10"/>
      <c r="F339" s="263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10"/>
      <c r="D340" s="10"/>
      <c r="E340" s="10"/>
      <c r="F340" s="263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10"/>
      <c r="D341" s="10"/>
      <c r="E341" s="10"/>
      <c r="F341" s="263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10"/>
      <c r="D342" s="10"/>
      <c r="E342" s="10"/>
      <c r="F342" s="263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10"/>
      <c r="D343" s="10"/>
      <c r="E343" s="10"/>
      <c r="F343" s="263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10"/>
      <c r="D344" s="10"/>
      <c r="E344" s="10"/>
      <c r="F344" s="263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10"/>
      <c r="D345" s="10"/>
      <c r="E345" s="10"/>
      <c r="F345" s="263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10"/>
      <c r="D346" s="10"/>
      <c r="E346" s="10"/>
      <c r="F346" s="263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10"/>
      <c r="D347" s="10"/>
      <c r="E347" s="10"/>
      <c r="F347" s="263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10"/>
      <c r="D348" s="10"/>
      <c r="E348" s="10"/>
      <c r="F348" s="263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10"/>
      <c r="D349" s="10"/>
      <c r="E349" s="10"/>
      <c r="F349" s="263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10"/>
      <c r="D350" s="10"/>
      <c r="E350" s="10"/>
      <c r="F350" s="263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10"/>
      <c r="D351" s="10"/>
      <c r="E351" s="10"/>
      <c r="F351" s="263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10"/>
      <c r="D352" s="10"/>
      <c r="E352" s="10"/>
      <c r="F352" s="263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10"/>
      <c r="D353" s="10"/>
      <c r="E353" s="10"/>
      <c r="F353" s="263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10"/>
      <c r="D354" s="10"/>
      <c r="E354" s="10"/>
      <c r="F354" s="263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10"/>
      <c r="D355" s="10"/>
      <c r="E355" s="10"/>
      <c r="F355" s="263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10"/>
      <c r="D356" s="10"/>
      <c r="E356" s="10"/>
      <c r="F356" s="263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10"/>
      <c r="D357" s="10"/>
      <c r="E357" s="10"/>
      <c r="F357" s="263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10"/>
      <c r="D358" s="10"/>
      <c r="E358" s="10"/>
      <c r="F358" s="263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10"/>
      <c r="D359" s="10"/>
      <c r="E359" s="10"/>
      <c r="F359" s="263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10"/>
      <c r="D360" s="10"/>
      <c r="E360" s="10"/>
      <c r="F360" s="263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10"/>
      <c r="D361" s="10"/>
      <c r="E361" s="10"/>
      <c r="F361" s="263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263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263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263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263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263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263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263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263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263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263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263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263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263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263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263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263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263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263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263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263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263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263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263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263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263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263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263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263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263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263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263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263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263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263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263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263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263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263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263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263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263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263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263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263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263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263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263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263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263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263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263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263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263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263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263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263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263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263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263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263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263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263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263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263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263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263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263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263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263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263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263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263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263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263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263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263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263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263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263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263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263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263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263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263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263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263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263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263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263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263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263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263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263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263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263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263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263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263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263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263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263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263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263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263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263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263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263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263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263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263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263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263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263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263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263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263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263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263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263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263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263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263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263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263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263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263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263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263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263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263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263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263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263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263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263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263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263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263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263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263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263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263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263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263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263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263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263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263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263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263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263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263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263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263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263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263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263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263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263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263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263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263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263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263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263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263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263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263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263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263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263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263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263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263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263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263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263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263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263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263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263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263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263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263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263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263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263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263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263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263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263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263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263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263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263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263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263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263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263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263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263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263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263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263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263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263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263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263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263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263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263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263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263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263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263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263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263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263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263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263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263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263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263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263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263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263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263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263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263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263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263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263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263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263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263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263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263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263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263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263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263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263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263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263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263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263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263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263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263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263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263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263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263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263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263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263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263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263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263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263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263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263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263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263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263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263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263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263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263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263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263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263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263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263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263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263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263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263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263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263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263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263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263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263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263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263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263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263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263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263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263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263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263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263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263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263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263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263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263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263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263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263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263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263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263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263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263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263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263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263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263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263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263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263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263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263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263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263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263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263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263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263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263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263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263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263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263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263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263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263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263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263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263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263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263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263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263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263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263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263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263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263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263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263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263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263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263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263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263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263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263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263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263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263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263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263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263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263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263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263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263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263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263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263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263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263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263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263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263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263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263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263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263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263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263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263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263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263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263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263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263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263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263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263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263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263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263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263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263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263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263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263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263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263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263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263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263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263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263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263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263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263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263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263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263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263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263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263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263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263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263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263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263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263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263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263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263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263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263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263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263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263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263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263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263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263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263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263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263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263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263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263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263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263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263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263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263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263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263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263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263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263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263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263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263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263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263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263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263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263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263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263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263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263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263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263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263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263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263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263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263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263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263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263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263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263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263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263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263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263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263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263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263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263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263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263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263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263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263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263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263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263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263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263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263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263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263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263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263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263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263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263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263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263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263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263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263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263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263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263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263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263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263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263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263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263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263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263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263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263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263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263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263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263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263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263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263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263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263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263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263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263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263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263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263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263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263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263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263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263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263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263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263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263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263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263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263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263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263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263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263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263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263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263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263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263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263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263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263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263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263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263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263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263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263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263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263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263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263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263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263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263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263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263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263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263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263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263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263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263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263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263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263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263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263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263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263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263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263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263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263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263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263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263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263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263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263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263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263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263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263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263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263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263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263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263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263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263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263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263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263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263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263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263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263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263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263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263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263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263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263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263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263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263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263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263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263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263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263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263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263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263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263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263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263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263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263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263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263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263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263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263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263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263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263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263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263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263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263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225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5"/>
    <col customWidth="1" min="7" max="7" width="8.13"/>
    <col customWidth="1" min="8" max="8" width="9.88"/>
    <col customWidth="1" min="9" max="9" width="10.88"/>
    <col customWidth="1" min="10" max="10" width="9.63"/>
    <col customWidth="1" min="11" max="11" width="21.0"/>
    <col customWidth="1" min="12" max="26" width="9.88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13</v>
      </c>
      <c r="C2" s="17" t="s">
        <v>48</v>
      </c>
      <c r="D2" s="8">
        <v>102.0</v>
      </c>
      <c r="E2" s="10"/>
      <c r="F2" s="176" t="s">
        <v>581</v>
      </c>
      <c r="G2" s="274"/>
      <c r="H2" s="178"/>
      <c r="I2" s="179">
        <v>9000.0</v>
      </c>
      <c r="J2" s="15">
        <v>157475.6</v>
      </c>
      <c r="K2" s="14">
        <f>J2+H2-I2</f>
        <v>148475.6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13</v>
      </c>
      <c r="C3" s="17" t="s">
        <v>48</v>
      </c>
      <c r="D3" s="8">
        <v>102.0</v>
      </c>
      <c r="E3" s="10"/>
      <c r="F3" s="176" t="s">
        <v>581</v>
      </c>
      <c r="G3" s="274"/>
      <c r="H3" s="178"/>
      <c r="I3" s="179">
        <v>9000.0</v>
      </c>
      <c r="J3" s="14">
        <f t="shared" ref="J3:J142" si="1">J2-H3+I3</f>
        <v>166475.6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46024.0</v>
      </c>
      <c r="B4" s="8" t="s">
        <v>13</v>
      </c>
      <c r="C4" s="17" t="s">
        <v>48</v>
      </c>
      <c r="D4" s="8">
        <v>102.0</v>
      </c>
      <c r="E4" s="10"/>
      <c r="F4" s="176" t="s">
        <v>581</v>
      </c>
      <c r="G4" s="274"/>
      <c r="H4" s="178"/>
      <c r="I4" s="179">
        <v>5000.0</v>
      </c>
      <c r="J4" s="14">
        <f t="shared" si="1"/>
        <v>171475.6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3</v>
      </c>
      <c r="C5" s="17" t="s">
        <v>40</v>
      </c>
      <c r="D5" s="8">
        <v>510.0</v>
      </c>
      <c r="E5" s="32">
        <v>1.0</v>
      </c>
      <c r="F5" s="234" t="s">
        <v>522</v>
      </c>
      <c r="G5" s="29"/>
      <c r="H5" s="15">
        <v>146226.19</v>
      </c>
      <c r="I5" s="14"/>
      <c r="J5" s="14">
        <f t="shared" si="1"/>
        <v>25249.41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31</v>
      </c>
      <c r="C6" s="9"/>
      <c r="D6" s="8" t="s">
        <v>32</v>
      </c>
      <c r="E6" s="10"/>
      <c r="F6" s="246" t="s">
        <v>534</v>
      </c>
      <c r="G6" s="67"/>
      <c r="H6" s="69">
        <v>20000.0</v>
      </c>
      <c r="I6" s="14"/>
      <c r="J6" s="14">
        <f t="shared" si="1"/>
        <v>5249.41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13</v>
      </c>
      <c r="C7" s="17" t="s">
        <v>48</v>
      </c>
      <c r="D7" s="8">
        <v>102.0</v>
      </c>
      <c r="E7" s="10"/>
      <c r="F7" s="181" t="s">
        <v>305</v>
      </c>
      <c r="G7" s="177">
        <v>45994.0</v>
      </c>
      <c r="H7" s="178"/>
      <c r="I7" s="179">
        <v>22500.0</v>
      </c>
      <c r="J7" s="14">
        <f t="shared" si="1"/>
        <v>27749.41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17" t="s">
        <v>48</v>
      </c>
      <c r="D8" s="8">
        <v>102.0</v>
      </c>
      <c r="E8" s="10"/>
      <c r="F8" s="181" t="s">
        <v>305</v>
      </c>
      <c r="G8" s="177">
        <v>45994.0</v>
      </c>
      <c r="H8" s="178"/>
      <c r="I8" s="179">
        <v>16200.0</v>
      </c>
      <c r="J8" s="14">
        <f t="shared" si="1"/>
        <v>43949.41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46024.0</v>
      </c>
      <c r="B9" s="8" t="s">
        <v>13</v>
      </c>
      <c r="C9" s="17" t="s">
        <v>48</v>
      </c>
      <c r="D9" s="8">
        <v>102.0</v>
      </c>
      <c r="E9" s="10"/>
      <c r="F9" s="181" t="s">
        <v>305</v>
      </c>
      <c r="G9" s="177">
        <v>45994.0</v>
      </c>
      <c r="H9" s="178"/>
      <c r="I9" s="179">
        <v>3300.0</v>
      </c>
      <c r="J9" s="14">
        <f t="shared" si="1"/>
        <v>47249.41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46024.0</v>
      </c>
      <c r="B10" s="8" t="s">
        <v>13</v>
      </c>
      <c r="C10" s="17" t="s">
        <v>48</v>
      </c>
      <c r="D10" s="8">
        <v>102.0</v>
      </c>
      <c r="E10" s="10"/>
      <c r="F10" s="176" t="s">
        <v>581</v>
      </c>
      <c r="G10" s="274"/>
      <c r="H10" s="178"/>
      <c r="I10" s="179">
        <v>760.0</v>
      </c>
      <c r="J10" s="196">
        <f t="shared" si="1"/>
        <v>48009.41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46027.0</v>
      </c>
      <c r="B11" s="8" t="s">
        <v>13</v>
      </c>
      <c r="C11" s="17" t="s">
        <v>48</v>
      </c>
      <c r="D11" s="8">
        <v>102.0</v>
      </c>
      <c r="E11" s="10"/>
      <c r="F11" s="176" t="s">
        <v>582</v>
      </c>
      <c r="G11" s="275">
        <v>46020.0</v>
      </c>
      <c r="H11" s="178"/>
      <c r="I11" s="179">
        <v>10282.76</v>
      </c>
      <c r="J11" s="196">
        <f t="shared" si="1"/>
        <v>58292.17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46027.0</v>
      </c>
      <c r="B12" s="8" t="s">
        <v>13</v>
      </c>
      <c r="C12" s="17" t="s">
        <v>48</v>
      </c>
      <c r="D12" s="8">
        <v>102.0</v>
      </c>
      <c r="E12" s="10"/>
      <c r="F12" s="126" t="s">
        <v>583</v>
      </c>
      <c r="G12" s="185">
        <v>45992.0</v>
      </c>
      <c r="H12" s="44"/>
      <c r="I12" s="45">
        <v>39695.1</v>
      </c>
      <c r="J12" s="14">
        <f t="shared" si="1"/>
        <v>97987.27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46028.0</v>
      </c>
      <c r="B13" s="8" t="s">
        <v>13</v>
      </c>
      <c r="C13" s="17" t="s">
        <v>48</v>
      </c>
      <c r="D13" s="8">
        <v>102.0</v>
      </c>
      <c r="E13" s="10"/>
      <c r="F13" s="181" t="s">
        <v>584</v>
      </c>
      <c r="G13" s="177">
        <v>45996.0</v>
      </c>
      <c r="H13" s="178"/>
      <c r="I13" s="179">
        <v>40000.0</v>
      </c>
      <c r="J13" s="14">
        <f t="shared" si="1"/>
        <v>137987.27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46028.0</v>
      </c>
      <c r="B14" s="8" t="s">
        <v>13</v>
      </c>
      <c r="C14" s="17" t="s">
        <v>48</v>
      </c>
      <c r="D14" s="8">
        <v>102.0</v>
      </c>
      <c r="E14" s="10"/>
      <c r="F14" s="181" t="s">
        <v>585</v>
      </c>
      <c r="G14" s="177">
        <v>46021.0</v>
      </c>
      <c r="H14" s="178"/>
      <c r="I14" s="179">
        <v>51384.85</v>
      </c>
      <c r="J14" s="14">
        <f t="shared" si="1"/>
        <v>189372.12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46028.0</v>
      </c>
      <c r="B15" s="8" t="s">
        <v>13</v>
      </c>
      <c r="C15" s="17" t="s">
        <v>48</v>
      </c>
      <c r="D15" s="8">
        <v>102.0</v>
      </c>
      <c r="E15" s="10"/>
      <c r="F15" s="181" t="s">
        <v>586</v>
      </c>
      <c r="G15" s="177">
        <v>45997.0</v>
      </c>
      <c r="H15" s="178"/>
      <c r="I15" s="179">
        <v>90000.0</v>
      </c>
      <c r="J15" s="14">
        <f t="shared" si="1"/>
        <v>279372.12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46028.0</v>
      </c>
      <c r="B16" s="8" t="s">
        <v>13</v>
      </c>
      <c r="C16" s="17" t="s">
        <v>48</v>
      </c>
      <c r="D16" s="8">
        <v>102.0</v>
      </c>
      <c r="E16" s="10"/>
      <c r="F16" s="181" t="s">
        <v>587</v>
      </c>
      <c r="G16" s="177">
        <v>45989.0</v>
      </c>
      <c r="H16" s="178"/>
      <c r="I16" s="179">
        <v>24313.0</v>
      </c>
      <c r="J16" s="14">
        <f t="shared" si="1"/>
        <v>303685.12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46028.0</v>
      </c>
      <c r="B17" s="8" t="s">
        <v>13</v>
      </c>
      <c r="C17" s="17" t="s">
        <v>48</v>
      </c>
      <c r="D17" s="8">
        <v>102.0</v>
      </c>
      <c r="E17" s="10"/>
      <c r="F17" s="181" t="s">
        <v>588</v>
      </c>
      <c r="G17" s="177">
        <v>46009.0</v>
      </c>
      <c r="H17" s="178"/>
      <c r="I17" s="179">
        <v>52230.0</v>
      </c>
      <c r="J17" s="14">
        <f t="shared" si="1"/>
        <v>355915.12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46028.0</v>
      </c>
      <c r="B18" s="8" t="s">
        <v>3</v>
      </c>
      <c r="C18" s="17" t="s">
        <v>105</v>
      </c>
      <c r="D18" s="8">
        <v>510.0</v>
      </c>
      <c r="E18" s="32">
        <v>2.0</v>
      </c>
      <c r="F18" s="234" t="s">
        <v>589</v>
      </c>
      <c r="G18" s="29"/>
      <c r="H18" s="15">
        <v>169132.12</v>
      </c>
      <c r="I18" s="14"/>
      <c r="J18" s="14">
        <f t="shared" si="1"/>
        <v>186783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46028.0</v>
      </c>
      <c r="B19" s="8" t="s">
        <v>3</v>
      </c>
      <c r="C19" s="17" t="s">
        <v>40</v>
      </c>
      <c r="D19" s="8">
        <v>510.0</v>
      </c>
      <c r="E19" s="32">
        <v>3.0</v>
      </c>
      <c r="F19" s="234" t="s">
        <v>590</v>
      </c>
      <c r="G19" s="29"/>
      <c r="H19" s="15">
        <v>56408.4</v>
      </c>
      <c r="I19" s="14"/>
      <c r="J19" s="14">
        <f t="shared" si="1"/>
        <v>130374.6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46028.0</v>
      </c>
      <c r="B20" s="8" t="s">
        <v>3</v>
      </c>
      <c r="C20" s="17" t="s">
        <v>18</v>
      </c>
      <c r="D20" s="8">
        <v>510.0</v>
      </c>
      <c r="E20" s="32">
        <v>4.0</v>
      </c>
      <c r="F20" s="234" t="s">
        <v>590</v>
      </c>
      <c r="G20" s="29"/>
      <c r="H20" s="15">
        <v>76631.2</v>
      </c>
      <c r="I20" s="14"/>
      <c r="J20" s="14">
        <f t="shared" si="1"/>
        <v>53743.4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46029.0</v>
      </c>
      <c r="B21" s="8" t="s">
        <v>13</v>
      </c>
      <c r="C21" s="17" t="s">
        <v>48</v>
      </c>
      <c r="D21" s="8">
        <v>102.0</v>
      </c>
      <c r="E21" s="10"/>
      <c r="F21" s="181" t="s">
        <v>591</v>
      </c>
      <c r="G21" s="177">
        <v>46004.0</v>
      </c>
      <c r="H21" s="178"/>
      <c r="I21" s="179">
        <v>55576.88</v>
      </c>
      <c r="J21" s="14">
        <f t="shared" si="1"/>
        <v>109320.28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46029.0</v>
      </c>
      <c r="B22" s="8" t="s">
        <v>3</v>
      </c>
      <c r="C22" s="17" t="s">
        <v>105</v>
      </c>
      <c r="D22" s="8">
        <v>510.0</v>
      </c>
      <c r="E22" s="32">
        <v>5.0</v>
      </c>
      <c r="F22" s="234" t="s">
        <v>592</v>
      </c>
      <c r="G22" s="29"/>
      <c r="H22" s="15">
        <v>64012.03</v>
      </c>
      <c r="I22" s="14"/>
      <c r="J22" s="14">
        <f t="shared" si="1"/>
        <v>45308.25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46029.0</v>
      </c>
      <c r="B23" s="8" t="s">
        <v>10</v>
      </c>
      <c r="C23" s="17" t="s">
        <v>593</v>
      </c>
      <c r="D23" s="8">
        <v>610.0</v>
      </c>
      <c r="E23" s="32">
        <v>6.0</v>
      </c>
      <c r="F23" s="234" t="s">
        <v>594</v>
      </c>
      <c r="G23" s="29"/>
      <c r="H23" s="15">
        <v>11252.0</v>
      </c>
      <c r="I23" s="14"/>
      <c r="J23" s="14">
        <f t="shared" si="1"/>
        <v>34056.25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46029.0</v>
      </c>
      <c r="B24" s="8" t="s">
        <v>10</v>
      </c>
      <c r="C24" s="17" t="s">
        <v>593</v>
      </c>
      <c r="D24" s="8">
        <v>613.0</v>
      </c>
      <c r="E24" s="32">
        <v>7.0</v>
      </c>
      <c r="F24" s="234" t="s">
        <v>595</v>
      </c>
      <c r="G24" s="29"/>
      <c r="H24" s="15">
        <v>29587.5</v>
      </c>
      <c r="I24" s="14"/>
      <c r="J24" s="14">
        <f t="shared" si="1"/>
        <v>4468.75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46029.0</v>
      </c>
      <c r="B25" s="8" t="s">
        <v>13</v>
      </c>
      <c r="C25" s="17" t="s">
        <v>48</v>
      </c>
      <c r="D25" s="8">
        <v>102.0</v>
      </c>
      <c r="E25" s="10"/>
      <c r="F25" s="181" t="s">
        <v>596</v>
      </c>
      <c r="G25" s="177">
        <v>45996.0</v>
      </c>
      <c r="H25" s="178"/>
      <c r="I25" s="179">
        <v>43044.87</v>
      </c>
      <c r="J25" s="14">
        <f t="shared" si="1"/>
        <v>47513.62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46030.0</v>
      </c>
      <c r="B26" s="8" t="s">
        <v>13</v>
      </c>
      <c r="C26" s="17" t="s">
        <v>48</v>
      </c>
      <c r="D26" s="8">
        <v>102.0</v>
      </c>
      <c r="E26" s="10"/>
      <c r="F26" s="176" t="s">
        <v>597</v>
      </c>
      <c r="G26" s="177">
        <v>46003.0</v>
      </c>
      <c r="H26" s="178"/>
      <c r="I26" s="179">
        <v>15000.0</v>
      </c>
      <c r="J26" s="14">
        <f t="shared" si="1"/>
        <v>62513.62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46030.0</v>
      </c>
      <c r="B27" s="8" t="s">
        <v>13</v>
      </c>
      <c r="C27" s="17" t="s">
        <v>48</v>
      </c>
      <c r="D27" s="8">
        <v>102.0</v>
      </c>
      <c r="E27" s="10"/>
      <c r="F27" s="176" t="s">
        <v>347</v>
      </c>
      <c r="G27" s="177">
        <v>45982.0</v>
      </c>
      <c r="H27" s="178"/>
      <c r="I27" s="179">
        <v>10000.0</v>
      </c>
      <c r="J27" s="14">
        <f t="shared" si="1"/>
        <v>72513.62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46030.0</v>
      </c>
      <c r="B28" s="8" t="s">
        <v>13</v>
      </c>
      <c r="C28" s="17" t="s">
        <v>48</v>
      </c>
      <c r="D28" s="8">
        <v>102.0</v>
      </c>
      <c r="E28" s="10"/>
      <c r="F28" s="176" t="s">
        <v>598</v>
      </c>
      <c r="G28" s="177">
        <v>46017.0</v>
      </c>
      <c r="H28" s="178"/>
      <c r="I28" s="179">
        <v>21762.5</v>
      </c>
      <c r="J28" s="14">
        <f t="shared" si="1"/>
        <v>94276.12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46030.0</v>
      </c>
      <c r="B29" s="8" t="s">
        <v>13</v>
      </c>
      <c r="C29" s="17" t="s">
        <v>48</v>
      </c>
      <c r="D29" s="8">
        <v>102.0</v>
      </c>
      <c r="E29" s="10"/>
      <c r="F29" s="276" t="s">
        <v>599</v>
      </c>
      <c r="G29" s="277">
        <v>46017.0</v>
      </c>
      <c r="H29" s="239"/>
      <c r="I29" s="240">
        <v>39274.5</v>
      </c>
      <c r="J29" s="14">
        <f t="shared" si="1"/>
        <v>133550.62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46030.0</v>
      </c>
      <c r="B30" s="8" t="s">
        <v>13</v>
      </c>
      <c r="C30" s="17" t="s">
        <v>48</v>
      </c>
      <c r="D30" s="8">
        <v>102.0</v>
      </c>
      <c r="E30" s="10"/>
      <c r="F30" s="176" t="s">
        <v>598</v>
      </c>
      <c r="G30" s="177">
        <v>45996.0</v>
      </c>
      <c r="H30" s="178"/>
      <c r="I30" s="179">
        <v>32064.0</v>
      </c>
      <c r="J30" s="14">
        <f t="shared" si="1"/>
        <v>165614.62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46030.0</v>
      </c>
      <c r="B31" s="8" t="s">
        <v>13</v>
      </c>
      <c r="C31" s="17" t="s">
        <v>48</v>
      </c>
      <c r="D31" s="8">
        <v>102.0</v>
      </c>
      <c r="E31" s="10"/>
      <c r="F31" s="176" t="s">
        <v>599</v>
      </c>
      <c r="G31" s="177">
        <v>46004.0</v>
      </c>
      <c r="H31" s="178"/>
      <c r="I31" s="179">
        <v>47424.5</v>
      </c>
      <c r="J31" s="14">
        <f t="shared" si="1"/>
        <v>213039.12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46030.0</v>
      </c>
      <c r="B32" s="8" t="s">
        <v>13</v>
      </c>
      <c r="C32" s="17" t="s">
        <v>48</v>
      </c>
      <c r="D32" s="8">
        <v>102.0</v>
      </c>
      <c r="E32" s="10"/>
      <c r="F32" s="176" t="s">
        <v>598</v>
      </c>
      <c r="G32" s="177">
        <v>46003.0</v>
      </c>
      <c r="H32" s="178"/>
      <c r="I32" s="179">
        <v>39318.5</v>
      </c>
      <c r="J32" s="14">
        <f t="shared" si="1"/>
        <v>252357.62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46030.0</v>
      </c>
      <c r="B33" s="8" t="s">
        <v>13</v>
      </c>
      <c r="C33" s="278">
        <v>54.0</v>
      </c>
      <c r="D33" s="119">
        <v>102.0</v>
      </c>
      <c r="E33" s="120"/>
      <c r="F33" s="237" t="s">
        <v>472</v>
      </c>
      <c r="G33" s="238"/>
      <c r="H33" s="239"/>
      <c r="I33" s="240">
        <v>34710.0</v>
      </c>
      <c r="J33" s="14">
        <f t="shared" si="1"/>
        <v>287067.62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46030.0</v>
      </c>
      <c r="B34" s="8" t="s">
        <v>13</v>
      </c>
      <c r="C34" s="17" t="s">
        <v>48</v>
      </c>
      <c r="D34" s="8">
        <v>102.0</v>
      </c>
      <c r="E34" s="10"/>
      <c r="F34" s="176" t="s">
        <v>600</v>
      </c>
      <c r="G34" s="177">
        <v>45982.0</v>
      </c>
      <c r="H34" s="178"/>
      <c r="I34" s="179">
        <v>2033.0</v>
      </c>
      <c r="J34" s="14">
        <f t="shared" si="1"/>
        <v>289100.62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46030.0</v>
      </c>
      <c r="B35" s="8" t="s">
        <v>13</v>
      </c>
      <c r="C35" s="278"/>
      <c r="D35" s="119">
        <v>102.0</v>
      </c>
      <c r="E35" s="120"/>
      <c r="F35" s="279" t="s">
        <v>601</v>
      </c>
      <c r="G35" s="280"/>
      <c r="H35" s="281"/>
      <c r="I35" s="282">
        <v>6320.38</v>
      </c>
      <c r="J35" s="14">
        <f t="shared" si="1"/>
        <v>295421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46030.0</v>
      </c>
      <c r="B36" s="8" t="s">
        <v>505</v>
      </c>
      <c r="C36" s="9"/>
      <c r="D36" s="8">
        <v>102.0</v>
      </c>
      <c r="E36" s="10"/>
      <c r="F36" s="247" t="s">
        <v>602</v>
      </c>
      <c r="G36" s="248"/>
      <c r="H36" s="131"/>
      <c r="I36" s="249">
        <v>32016.0</v>
      </c>
      <c r="J36" s="14">
        <f t="shared" si="1"/>
        <v>327437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46030.0</v>
      </c>
      <c r="B37" s="8" t="s">
        <v>13</v>
      </c>
      <c r="C37" s="17" t="s">
        <v>48</v>
      </c>
      <c r="D37" s="8">
        <v>102.0</v>
      </c>
      <c r="E37" s="10"/>
      <c r="F37" s="181" t="s">
        <v>603</v>
      </c>
      <c r="G37" s="177">
        <v>46003.0</v>
      </c>
      <c r="H37" s="178"/>
      <c r="I37" s="179">
        <v>120000.0</v>
      </c>
      <c r="J37" s="14">
        <f t="shared" si="1"/>
        <v>447437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46030.0</v>
      </c>
      <c r="B38" s="8" t="s">
        <v>31</v>
      </c>
      <c r="C38" s="9"/>
      <c r="D38" s="8" t="s">
        <v>32</v>
      </c>
      <c r="E38" s="10"/>
      <c r="F38" s="246" t="s">
        <v>604</v>
      </c>
      <c r="G38" s="67"/>
      <c r="H38" s="69">
        <v>440000.0</v>
      </c>
      <c r="I38" s="14"/>
      <c r="J38" s="14">
        <f t="shared" si="1"/>
        <v>7437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46031.0</v>
      </c>
      <c r="B39" s="8" t="s">
        <v>13</v>
      </c>
      <c r="C39" s="9"/>
      <c r="D39" s="8">
        <v>102.0</v>
      </c>
      <c r="E39" s="10"/>
      <c r="F39" s="155" t="s">
        <v>605</v>
      </c>
      <c r="G39" s="29"/>
      <c r="H39" s="14"/>
      <c r="I39" s="15">
        <v>4920.0</v>
      </c>
      <c r="J39" s="14">
        <f t="shared" si="1"/>
        <v>12357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46031.0</v>
      </c>
      <c r="B40" s="8" t="s">
        <v>13</v>
      </c>
      <c r="C40" s="17" t="s">
        <v>48</v>
      </c>
      <c r="D40" s="8">
        <v>102.0</v>
      </c>
      <c r="E40" s="10"/>
      <c r="F40" s="176" t="s">
        <v>606</v>
      </c>
      <c r="G40" s="177">
        <v>45999.0</v>
      </c>
      <c r="H40" s="179"/>
      <c r="I40" s="179">
        <v>140947.0</v>
      </c>
      <c r="J40" s="14">
        <f t="shared" si="1"/>
        <v>153304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46031.0</v>
      </c>
      <c r="B41" s="8" t="s">
        <v>13</v>
      </c>
      <c r="C41" s="17" t="s">
        <v>48</v>
      </c>
      <c r="D41" s="8">
        <v>102.0</v>
      </c>
      <c r="E41" s="10"/>
      <c r="F41" s="176" t="s">
        <v>441</v>
      </c>
      <c r="G41" s="177">
        <v>45985.0</v>
      </c>
      <c r="H41" s="179"/>
      <c r="I41" s="179">
        <v>3150.0</v>
      </c>
      <c r="J41" s="14">
        <f t="shared" si="1"/>
        <v>156454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46031.0</v>
      </c>
      <c r="B42" s="8" t="s">
        <v>3</v>
      </c>
      <c r="C42" s="17" t="s">
        <v>105</v>
      </c>
      <c r="D42" s="8">
        <v>510.0</v>
      </c>
      <c r="E42" s="32">
        <v>8.0</v>
      </c>
      <c r="F42" s="234" t="s">
        <v>607</v>
      </c>
      <c r="G42" s="29"/>
      <c r="H42" s="15">
        <v>128000.0</v>
      </c>
      <c r="I42" s="14"/>
      <c r="J42" s="14">
        <f t="shared" si="1"/>
        <v>28454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46032.0</v>
      </c>
      <c r="B43" s="8" t="s">
        <v>13</v>
      </c>
      <c r="C43" s="17" t="s">
        <v>48</v>
      </c>
      <c r="D43" s="8">
        <v>102.0</v>
      </c>
      <c r="E43" s="10"/>
      <c r="F43" s="176" t="s">
        <v>608</v>
      </c>
      <c r="G43" s="177">
        <v>46001.0</v>
      </c>
      <c r="H43" s="178"/>
      <c r="I43" s="179">
        <v>21998.0</v>
      </c>
      <c r="J43" s="14">
        <f t="shared" si="1"/>
        <v>50452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46032.0</v>
      </c>
      <c r="B44" s="8" t="s">
        <v>13</v>
      </c>
      <c r="C44" s="17" t="s">
        <v>48</v>
      </c>
      <c r="D44" s="8">
        <v>102.0</v>
      </c>
      <c r="E44" s="10"/>
      <c r="F44" s="176" t="s">
        <v>317</v>
      </c>
      <c r="G44" s="177">
        <v>45972.0</v>
      </c>
      <c r="H44" s="178"/>
      <c r="I44" s="179">
        <v>35572.0</v>
      </c>
      <c r="J44" s="14">
        <f t="shared" si="1"/>
        <v>86024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46032.0</v>
      </c>
      <c r="B45" s="8" t="s">
        <v>13</v>
      </c>
      <c r="C45" s="17" t="s">
        <v>48</v>
      </c>
      <c r="D45" s="8">
        <v>102.0</v>
      </c>
      <c r="E45" s="10"/>
      <c r="F45" s="176" t="s">
        <v>315</v>
      </c>
      <c r="G45" s="177">
        <v>46008.0</v>
      </c>
      <c r="H45" s="178"/>
      <c r="I45" s="179">
        <v>24550.0</v>
      </c>
      <c r="J45" s="14">
        <f t="shared" si="1"/>
        <v>110574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46032.0</v>
      </c>
      <c r="B46" s="8" t="s">
        <v>13</v>
      </c>
      <c r="C46" s="17" t="s">
        <v>48</v>
      </c>
      <c r="D46" s="8">
        <v>102.0</v>
      </c>
      <c r="E46" s="10"/>
      <c r="F46" s="176" t="s">
        <v>458</v>
      </c>
      <c r="G46" s="177">
        <v>45978.0</v>
      </c>
      <c r="H46" s="178"/>
      <c r="I46" s="179">
        <v>19324.0</v>
      </c>
      <c r="J46" s="14">
        <f t="shared" si="1"/>
        <v>129898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46034.0</v>
      </c>
      <c r="B47" s="8" t="s">
        <v>13</v>
      </c>
      <c r="C47" s="17" t="s">
        <v>48</v>
      </c>
      <c r="D47" s="8">
        <v>102.0</v>
      </c>
      <c r="E47" s="10"/>
      <c r="F47" s="176" t="s">
        <v>609</v>
      </c>
      <c r="G47" s="177">
        <v>46027.0</v>
      </c>
      <c r="H47" s="178"/>
      <c r="I47" s="179">
        <v>41371.69</v>
      </c>
      <c r="J47" s="14">
        <f t="shared" si="1"/>
        <v>171269.69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46034.0</v>
      </c>
      <c r="B48" s="8" t="s">
        <v>13</v>
      </c>
      <c r="C48" s="17" t="s">
        <v>48</v>
      </c>
      <c r="D48" s="8">
        <v>102.0</v>
      </c>
      <c r="E48" s="10"/>
      <c r="F48" s="176" t="s">
        <v>610</v>
      </c>
      <c r="G48" s="177">
        <v>45979.0</v>
      </c>
      <c r="H48" s="178"/>
      <c r="I48" s="179">
        <v>14405.0</v>
      </c>
      <c r="J48" s="14">
        <f t="shared" si="1"/>
        <v>185674.69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46035.0</v>
      </c>
      <c r="B49" s="8" t="s">
        <v>13</v>
      </c>
      <c r="C49" s="17" t="s">
        <v>48</v>
      </c>
      <c r="D49" s="8">
        <v>102.0</v>
      </c>
      <c r="E49" s="10"/>
      <c r="F49" s="176" t="s">
        <v>611</v>
      </c>
      <c r="G49" s="177">
        <v>46022.0</v>
      </c>
      <c r="H49" s="178"/>
      <c r="I49" s="179">
        <v>16600.0</v>
      </c>
      <c r="J49" s="14">
        <f t="shared" si="1"/>
        <v>202274.69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46035.0</v>
      </c>
      <c r="B50" s="8" t="s">
        <v>13</v>
      </c>
      <c r="C50" s="17" t="s">
        <v>48</v>
      </c>
      <c r="D50" s="8">
        <v>102.0</v>
      </c>
      <c r="E50" s="10"/>
      <c r="F50" s="176" t="s">
        <v>611</v>
      </c>
      <c r="G50" s="177">
        <v>46022.0</v>
      </c>
      <c r="H50" s="178"/>
      <c r="I50" s="179">
        <v>29715.0</v>
      </c>
      <c r="J50" s="14">
        <f t="shared" si="1"/>
        <v>231989.69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46035.0</v>
      </c>
      <c r="B51" s="8" t="s">
        <v>13</v>
      </c>
      <c r="C51" s="17" t="s">
        <v>48</v>
      </c>
      <c r="D51" s="8">
        <v>102.0</v>
      </c>
      <c r="E51" s="10"/>
      <c r="F51" s="176" t="s">
        <v>588</v>
      </c>
      <c r="G51" s="177">
        <v>46009.0</v>
      </c>
      <c r="H51" s="178"/>
      <c r="I51" s="179">
        <v>49200.0</v>
      </c>
      <c r="J51" s="14">
        <f t="shared" si="1"/>
        <v>281189.69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46035.0</v>
      </c>
      <c r="B52" s="8" t="s">
        <v>13</v>
      </c>
      <c r="C52" s="17" t="s">
        <v>48</v>
      </c>
      <c r="D52" s="8">
        <v>102.0</v>
      </c>
      <c r="E52" s="10"/>
      <c r="F52" s="176" t="s">
        <v>586</v>
      </c>
      <c r="G52" s="177">
        <v>45997.0</v>
      </c>
      <c r="H52" s="178"/>
      <c r="I52" s="179">
        <v>40000.0</v>
      </c>
      <c r="J52" s="14">
        <f t="shared" si="1"/>
        <v>321189.69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46035.0</v>
      </c>
      <c r="B53" s="8" t="s">
        <v>31</v>
      </c>
      <c r="C53" s="9"/>
      <c r="D53" s="8" t="s">
        <v>32</v>
      </c>
      <c r="E53" s="10"/>
      <c r="F53" s="246" t="s">
        <v>534</v>
      </c>
      <c r="G53" s="67"/>
      <c r="H53" s="69">
        <v>170000.0</v>
      </c>
      <c r="I53" s="15"/>
      <c r="J53" s="14">
        <f t="shared" si="1"/>
        <v>151189.69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46036.0</v>
      </c>
      <c r="B54" s="8" t="s">
        <v>13</v>
      </c>
      <c r="C54" s="17" t="s">
        <v>48</v>
      </c>
      <c r="D54" s="8">
        <v>102.0</v>
      </c>
      <c r="E54" s="10"/>
      <c r="F54" s="176" t="s">
        <v>310</v>
      </c>
      <c r="G54" s="177">
        <v>46018.0</v>
      </c>
      <c r="H54" s="178"/>
      <c r="I54" s="179">
        <v>26656.71</v>
      </c>
      <c r="J54" s="14">
        <f t="shared" si="1"/>
        <v>177846.4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46036.0</v>
      </c>
      <c r="B55" s="8" t="s">
        <v>3</v>
      </c>
      <c r="C55" s="17" t="s">
        <v>16</v>
      </c>
      <c r="D55" s="8">
        <v>510.0</v>
      </c>
      <c r="E55" s="32">
        <v>9.0</v>
      </c>
      <c r="F55" s="234" t="s">
        <v>612</v>
      </c>
      <c r="G55" s="29"/>
      <c r="H55" s="15">
        <v>110770.6</v>
      </c>
      <c r="I55" s="15"/>
      <c r="J55" s="14">
        <f t="shared" si="1"/>
        <v>67075.8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46037.0</v>
      </c>
      <c r="B56" s="8" t="s">
        <v>10</v>
      </c>
      <c r="C56" s="17" t="s">
        <v>613</v>
      </c>
      <c r="D56" s="8">
        <v>613.0</v>
      </c>
      <c r="E56" s="32">
        <v>10.0</v>
      </c>
      <c r="F56" s="234" t="s">
        <v>614</v>
      </c>
      <c r="G56" s="29"/>
      <c r="H56" s="15">
        <v>5278.0</v>
      </c>
      <c r="I56" s="15"/>
      <c r="J56" s="14">
        <f t="shared" si="1"/>
        <v>61797.8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46037.0</v>
      </c>
      <c r="B57" s="8" t="s">
        <v>10</v>
      </c>
      <c r="C57" s="17" t="s">
        <v>40</v>
      </c>
      <c r="D57" s="8">
        <v>613.0</v>
      </c>
      <c r="E57" s="32">
        <v>11.0</v>
      </c>
      <c r="F57" s="234" t="s">
        <v>615</v>
      </c>
      <c r="G57" s="29"/>
      <c r="H57" s="15">
        <v>1000.0</v>
      </c>
      <c r="I57" s="14"/>
      <c r="J57" s="14">
        <f t="shared" si="1"/>
        <v>60797.8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46037.0</v>
      </c>
      <c r="B58" s="8" t="s">
        <v>31</v>
      </c>
      <c r="C58" s="9"/>
      <c r="D58" s="8" t="s">
        <v>32</v>
      </c>
      <c r="E58" s="10"/>
      <c r="F58" s="246" t="s">
        <v>534</v>
      </c>
      <c r="G58" s="67"/>
      <c r="H58" s="69">
        <v>50000.0</v>
      </c>
      <c r="I58" s="14"/>
      <c r="J58" s="14">
        <f t="shared" si="1"/>
        <v>10797.8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46038.0</v>
      </c>
      <c r="B59" s="8" t="s">
        <v>3</v>
      </c>
      <c r="C59" s="17" t="s">
        <v>105</v>
      </c>
      <c r="D59" s="8">
        <v>510.0</v>
      </c>
      <c r="E59" s="32">
        <v>12.0</v>
      </c>
      <c r="F59" s="234" t="s">
        <v>616</v>
      </c>
      <c r="G59" s="29"/>
      <c r="H59" s="15">
        <v>9500.0</v>
      </c>
      <c r="I59" s="14"/>
      <c r="J59" s="14">
        <f t="shared" si="1"/>
        <v>1297.8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46038.0</v>
      </c>
      <c r="B60" s="8" t="s">
        <v>13</v>
      </c>
      <c r="C60" s="17" t="s">
        <v>48</v>
      </c>
      <c r="D60" s="8">
        <v>102.0</v>
      </c>
      <c r="E60" s="10"/>
      <c r="F60" s="176" t="s">
        <v>314</v>
      </c>
      <c r="G60" s="177">
        <v>46014.0</v>
      </c>
      <c r="H60" s="178"/>
      <c r="I60" s="179">
        <v>99933.0</v>
      </c>
      <c r="J60" s="14">
        <f t="shared" si="1"/>
        <v>101230.8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46038.0</v>
      </c>
      <c r="B61" s="8" t="s">
        <v>13</v>
      </c>
      <c r="C61" s="17" t="s">
        <v>48</v>
      </c>
      <c r="D61" s="8">
        <v>102.0</v>
      </c>
      <c r="E61" s="10"/>
      <c r="F61" s="176" t="s">
        <v>617</v>
      </c>
      <c r="G61" s="177">
        <v>46007.0</v>
      </c>
      <c r="H61" s="178"/>
      <c r="I61" s="179">
        <v>40265.0</v>
      </c>
      <c r="J61" s="14">
        <f t="shared" si="1"/>
        <v>141495.8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46038.0</v>
      </c>
      <c r="B62" s="8" t="s">
        <v>13</v>
      </c>
      <c r="C62" s="17" t="s">
        <v>48</v>
      </c>
      <c r="D62" s="8">
        <v>102.0</v>
      </c>
      <c r="E62" s="10"/>
      <c r="F62" s="176" t="s">
        <v>441</v>
      </c>
      <c r="G62" s="177">
        <v>45999.0</v>
      </c>
      <c r="H62" s="178"/>
      <c r="I62" s="179">
        <v>4322.0</v>
      </c>
      <c r="J62" s="14">
        <f t="shared" si="1"/>
        <v>145817.8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46038.0</v>
      </c>
      <c r="B63" s="8" t="s">
        <v>10</v>
      </c>
      <c r="C63" s="17" t="s">
        <v>120</v>
      </c>
      <c r="D63" s="8">
        <v>613.0</v>
      </c>
      <c r="E63" s="32">
        <v>13.0</v>
      </c>
      <c r="F63" s="234" t="s">
        <v>618</v>
      </c>
      <c r="G63" s="29"/>
      <c r="H63" s="15">
        <v>119871.01</v>
      </c>
      <c r="I63" s="14"/>
      <c r="J63" s="14">
        <f t="shared" si="1"/>
        <v>25946.79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46039.0</v>
      </c>
      <c r="B64" s="8" t="s">
        <v>13</v>
      </c>
      <c r="C64" s="17" t="s">
        <v>48</v>
      </c>
      <c r="D64" s="8">
        <v>102.0</v>
      </c>
      <c r="E64" s="10"/>
      <c r="F64" s="176" t="s">
        <v>619</v>
      </c>
      <c r="G64" s="177">
        <v>46011.0</v>
      </c>
      <c r="H64" s="178"/>
      <c r="I64" s="179">
        <v>15280.0</v>
      </c>
      <c r="J64" s="14">
        <f t="shared" si="1"/>
        <v>41226.79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46039.0</v>
      </c>
      <c r="B65" s="8" t="s">
        <v>13</v>
      </c>
      <c r="C65" s="17" t="s">
        <v>48</v>
      </c>
      <c r="D65" s="8">
        <v>102.0</v>
      </c>
      <c r="E65" s="10"/>
      <c r="F65" s="176" t="s">
        <v>312</v>
      </c>
      <c r="G65" s="177">
        <v>46018.0</v>
      </c>
      <c r="H65" s="178"/>
      <c r="I65" s="179">
        <v>12123.0</v>
      </c>
      <c r="J65" s="14">
        <f t="shared" si="1"/>
        <v>53349.79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46039.0</v>
      </c>
      <c r="B66" s="8" t="s">
        <v>13</v>
      </c>
      <c r="C66" s="17" t="s">
        <v>48</v>
      </c>
      <c r="D66" s="8">
        <v>102.0</v>
      </c>
      <c r="E66" s="10"/>
      <c r="F66" s="176" t="s">
        <v>620</v>
      </c>
      <c r="G66" s="177">
        <v>45955.0</v>
      </c>
      <c r="H66" s="178"/>
      <c r="I66" s="179">
        <v>10000.0</v>
      </c>
      <c r="J66" s="14">
        <f t="shared" si="1"/>
        <v>63349.79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46039.0</v>
      </c>
      <c r="B67" s="8" t="s">
        <v>13</v>
      </c>
      <c r="C67" s="17" t="s">
        <v>48</v>
      </c>
      <c r="D67" s="8">
        <v>102.0</v>
      </c>
      <c r="E67" s="10"/>
      <c r="F67" s="176" t="s">
        <v>335</v>
      </c>
      <c r="G67" s="177">
        <v>46018.0</v>
      </c>
      <c r="H67" s="178"/>
      <c r="I67" s="179">
        <v>23300.0</v>
      </c>
      <c r="J67" s="14">
        <f t="shared" si="1"/>
        <v>86649.79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46039.0</v>
      </c>
      <c r="B68" s="8" t="s">
        <v>13</v>
      </c>
      <c r="C68" s="17" t="s">
        <v>48</v>
      </c>
      <c r="D68" s="8">
        <v>102.0</v>
      </c>
      <c r="E68" s="10"/>
      <c r="F68" s="176" t="s">
        <v>314</v>
      </c>
      <c r="G68" s="177">
        <v>45990.0</v>
      </c>
      <c r="H68" s="178"/>
      <c r="I68" s="179">
        <v>22768.0</v>
      </c>
      <c r="J68" s="14">
        <f t="shared" si="1"/>
        <v>109417.79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46039.0</v>
      </c>
      <c r="B69" s="8" t="s">
        <v>13</v>
      </c>
      <c r="C69" s="17" t="s">
        <v>48</v>
      </c>
      <c r="D69" s="8">
        <v>102.0</v>
      </c>
      <c r="E69" s="10"/>
      <c r="F69" s="176" t="s">
        <v>621</v>
      </c>
      <c r="G69" s="177">
        <v>45990.0</v>
      </c>
      <c r="H69" s="178"/>
      <c r="I69" s="179">
        <v>9338.0</v>
      </c>
      <c r="J69" s="14">
        <f t="shared" si="1"/>
        <v>118755.79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46039.0</v>
      </c>
      <c r="B70" s="8" t="s">
        <v>13</v>
      </c>
      <c r="C70" s="17" t="s">
        <v>48</v>
      </c>
      <c r="D70" s="8">
        <v>102.0</v>
      </c>
      <c r="E70" s="10"/>
      <c r="F70" s="176" t="s">
        <v>370</v>
      </c>
      <c r="G70" s="177">
        <v>45993.0</v>
      </c>
      <c r="H70" s="178"/>
      <c r="I70" s="179">
        <v>5820.0</v>
      </c>
      <c r="J70" s="14">
        <f t="shared" si="1"/>
        <v>124575.79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46041.0</v>
      </c>
      <c r="B71" s="8" t="s">
        <v>13</v>
      </c>
      <c r="C71" s="9"/>
      <c r="D71" s="8">
        <v>102.0</v>
      </c>
      <c r="E71" s="10"/>
      <c r="F71" s="154" t="s">
        <v>27</v>
      </c>
      <c r="G71" s="283"/>
      <c r="H71" s="107"/>
      <c r="I71" s="108">
        <v>31907.25</v>
      </c>
      <c r="J71" s="14">
        <f t="shared" si="1"/>
        <v>156483.04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46041.0</v>
      </c>
      <c r="B72" s="8" t="s">
        <v>13</v>
      </c>
      <c r="C72" s="17" t="s">
        <v>48</v>
      </c>
      <c r="D72" s="8">
        <v>102.0</v>
      </c>
      <c r="E72" s="10"/>
      <c r="F72" s="176" t="s">
        <v>587</v>
      </c>
      <c r="G72" s="177">
        <v>46010.0</v>
      </c>
      <c r="H72" s="178"/>
      <c r="I72" s="179">
        <v>8500.0</v>
      </c>
      <c r="J72" s="14">
        <f t="shared" si="1"/>
        <v>164983.04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46041.0</v>
      </c>
      <c r="B73" s="8" t="s">
        <v>13</v>
      </c>
      <c r="C73" s="17" t="s">
        <v>48</v>
      </c>
      <c r="D73" s="8">
        <v>102.0</v>
      </c>
      <c r="E73" s="10"/>
      <c r="F73" s="176" t="s">
        <v>587</v>
      </c>
      <c r="G73" s="177">
        <v>46010.0</v>
      </c>
      <c r="H73" s="178"/>
      <c r="I73" s="179">
        <v>15000.0</v>
      </c>
      <c r="J73" s="14">
        <f t="shared" si="1"/>
        <v>179983.04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46041.0</v>
      </c>
      <c r="B74" s="8" t="s">
        <v>13</v>
      </c>
      <c r="C74" s="17" t="s">
        <v>48</v>
      </c>
      <c r="D74" s="8">
        <v>102.0</v>
      </c>
      <c r="E74" s="10"/>
      <c r="F74" s="176" t="s">
        <v>587</v>
      </c>
      <c r="G74" s="177">
        <v>46010.0</v>
      </c>
      <c r="H74" s="178"/>
      <c r="I74" s="179">
        <v>13000.0</v>
      </c>
      <c r="J74" s="14">
        <f t="shared" si="1"/>
        <v>192983.04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46041.0</v>
      </c>
      <c r="B75" s="8" t="s">
        <v>13</v>
      </c>
      <c r="C75" s="17" t="s">
        <v>48</v>
      </c>
      <c r="D75" s="8">
        <v>102.0</v>
      </c>
      <c r="E75" s="10"/>
      <c r="F75" s="176" t="s">
        <v>587</v>
      </c>
      <c r="G75" s="177">
        <v>46010.0</v>
      </c>
      <c r="H75" s="178"/>
      <c r="I75" s="179">
        <v>7700.0</v>
      </c>
      <c r="J75" s="14">
        <f t="shared" si="1"/>
        <v>200683.04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46041.0</v>
      </c>
      <c r="B76" s="8" t="s">
        <v>13</v>
      </c>
      <c r="C76" s="17" t="s">
        <v>48</v>
      </c>
      <c r="D76" s="8">
        <v>102.0</v>
      </c>
      <c r="E76" s="10"/>
      <c r="F76" s="176" t="s">
        <v>587</v>
      </c>
      <c r="G76" s="177">
        <v>46010.0</v>
      </c>
      <c r="H76" s="178"/>
      <c r="I76" s="179">
        <v>5900.0</v>
      </c>
      <c r="J76" s="14">
        <f t="shared" si="1"/>
        <v>206583.04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46042.0</v>
      </c>
      <c r="B77" s="8" t="s">
        <v>13</v>
      </c>
      <c r="C77" s="17" t="s">
        <v>48</v>
      </c>
      <c r="D77" s="8">
        <v>102.0</v>
      </c>
      <c r="E77" s="10"/>
      <c r="F77" s="176" t="s">
        <v>591</v>
      </c>
      <c r="G77" s="177">
        <v>46004.0</v>
      </c>
      <c r="H77" s="178"/>
      <c r="I77" s="179">
        <v>38612.05</v>
      </c>
      <c r="J77" s="14">
        <f t="shared" si="1"/>
        <v>245195.09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46042.0</v>
      </c>
      <c r="B78" s="8" t="s">
        <v>13</v>
      </c>
      <c r="C78" s="17" t="s">
        <v>48</v>
      </c>
      <c r="D78" s="8">
        <v>102.0</v>
      </c>
      <c r="E78" s="10"/>
      <c r="F78" s="176" t="s">
        <v>356</v>
      </c>
      <c r="G78" s="177">
        <v>46008.0</v>
      </c>
      <c r="H78" s="178"/>
      <c r="I78" s="179">
        <v>11000.0</v>
      </c>
      <c r="J78" s="14">
        <f t="shared" si="1"/>
        <v>256195.09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46042.0</v>
      </c>
      <c r="B79" s="8" t="s">
        <v>13</v>
      </c>
      <c r="C79" s="17" t="s">
        <v>48</v>
      </c>
      <c r="D79" s="8">
        <v>102.0</v>
      </c>
      <c r="E79" s="10"/>
      <c r="F79" s="176" t="s">
        <v>338</v>
      </c>
      <c r="G79" s="177">
        <v>45972.0</v>
      </c>
      <c r="H79" s="178"/>
      <c r="I79" s="179">
        <v>30000.0</v>
      </c>
      <c r="J79" s="14">
        <f t="shared" si="1"/>
        <v>286195.09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46042.0</v>
      </c>
      <c r="B80" s="8" t="s">
        <v>13</v>
      </c>
      <c r="C80" s="17" t="s">
        <v>48</v>
      </c>
      <c r="D80" s="8">
        <v>102.0</v>
      </c>
      <c r="E80" s="10"/>
      <c r="F80" s="176" t="s">
        <v>315</v>
      </c>
      <c r="G80" s="177">
        <v>46008.0</v>
      </c>
      <c r="H80" s="178"/>
      <c r="I80" s="179">
        <v>5980.0</v>
      </c>
      <c r="J80" s="14">
        <f t="shared" si="1"/>
        <v>292175.09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46042.0</v>
      </c>
      <c r="B81" s="8" t="s">
        <v>3</v>
      </c>
      <c r="C81" s="17" t="s">
        <v>18</v>
      </c>
      <c r="D81" s="8">
        <v>510.0</v>
      </c>
      <c r="E81" s="32">
        <v>14.0</v>
      </c>
      <c r="F81" s="234" t="s">
        <v>622</v>
      </c>
      <c r="G81" s="29"/>
      <c r="H81" s="15">
        <v>155116.72</v>
      </c>
      <c r="I81" s="14"/>
      <c r="J81" s="14">
        <f t="shared" si="1"/>
        <v>137058.37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46042.0</v>
      </c>
      <c r="B82" s="8" t="s">
        <v>13</v>
      </c>
      <c r="C82" s="17" t="s">
        <v>48</v>
      </c>
      <c r="D82" s="8">
        <v>102.0</v>
      </c>
      <c r="E82" s="10"/>
      <c r="F82" s="155" t="s">
        <v>623</v>
      </c>
      <c r="G82" s="19">
        <v>46041.0</v>
      </c>
      <c r="H82" s="14"/>
      <c r="I82" s="15">
        <v>3442.53</v>
      </c>
      <c r="J82" s="14">
        <f t="shared" si="1"/>
        <v>140500.9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46043.0</v>
      </c>
      <c r="B83" s="8" t="s">
        <v>13</v>
      </c>
      <c r="C83" s="9"/>
      <c r="D83" s="8">
        <v>102.0</v>
      </c>
      <c r="E83" s="10"/>
      <c r="F83" s="176" t="s">
        <v>27</v>
      </c>
      <c r="G83" s="274"/>
      <c r="H83" s="178"/>
      <c r="I83" s="179">
        <v>18386.0</v>
      </c>
      <c r="J83" s="14">
        <f t="shared" si="1"/>
        <v>158886.9</v>
      </c>
      <c r="K83" s="27" t="s">
        <v>624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46043.0</v>
      </c>
      <c r="B84" s="8" t="s">
        <v>13</v>
      </c>
      <c r="C84" s="17" t="s">
        <v>48</v>
      </c>
      <c r="D84" s="8">
        <v>102.0</v>
      </c>
      <c r="E84" s="10"/>
      <c r="F84" s="176" t="s">
        <v>621</v>
      </c>
      <c r="G84" s="177">
        <v>46007.0</v>
      </c>
      <c r="H84" s="178"/>
      <c r="I84" s="179">
        <v>22218.0</v>
      </c>
      <c r="J84" s="14">
        <f t="shared" si="1"/>
        <v>181104.9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46043.0</v>
      </c>
      <c r="B85" s="8" t="s">
        <v>13</v>
      </c>
      <c r="C85" s="17" t="s">
        <v>48</v>
      </c>
      <c r="D85" s="8">
        <v>102.0</v>
      </c>
      <c r="E85" s="10"/>
      <c r="F85" s="176" t="s">
        <v>587</v>
      </c>
      <c r="G85" s="177">
        <v>46010.0</v>
      </c>
      <c r="H85" s="178"/>
      <c r="I85" s="179">
        <v>3600.0</v>
      </c>
      <c r="J85" s="14">
        <f t="shared" si="1"/>
        <v>184704.9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46043.0</v>
      </c>
      <c r="B86" s="8" t="s">
        <v>3</v>
      </c>
      <c r="C86" s="17" t="s">
        <v>40</v>
      </c>
      <c r="D86" s="8">
        <v>510.0</v>
      </c>
      <c r="E86" s="32">
        <v>15.0</v>
      </c>
      <c r="F86" s="234" t="s">
        <v>625</v>
      </c>
      <c r="G86" s="29"/>
      <c r="H86" s="15">
        <v>10400.0</v>
      </c>
      <c r="I86" s="14"/>
      <c r="J86" s="14">
        <f t="shared" si="1"/>
        <v>174304.9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46043.0</v>
      </c>
      <c r="B87" s="8" t="s">
        <v>3</v>
      </c>
      <c r="C87" s="17" t="s">
        <v>626</v>
      </c>
      <c r="D87" s="8">
        <v>510.0</v>
      </c>
      <c r="E87" s="32">
        <v>16.0</v>
      </c>
      <c r="F87" s="234" t="s">
        <v>627</v>
      </c>
      <c r="G87" s="29"/>
      <c r="H87" s="15">
        <v>7519.33</v>
      </c>
      <c r="I87" s="14"/>
      <c r="J87" s="14">
        <f t="shared" si="1"/>
        <v>166785.57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46043.0</v>
      </c>
      <c r="B88" s="8" t="s">
        <v>3</v>
      </c>
      <c r="C88" s="17" t="s">
        <v>16</v>
      </c>
      <c r="D88" s="8">
        <v>510.0</v>
      </c>
      <c r="E88" s="32">
        <v>17.0</v>
      </c>
      <c r="F88" s="234" t="s">
        <v>627</v>
      </c>
      <c r="G88" s="29"/>
      <c r="H88" s="15">
        <v>39534.1</v>
      </c>
      <c r="I88" s="14"/>
      <c r="J88" s="14">
        <f t="shared" si="1"/>
        <v>127251.47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46043.0</v>
      </c>
      <c r="B89" s="8" t="s">
        <v>3</v>
      </c>
      <c r="C89" s="17" t="s">
        <v>28</v>
      </c>
      <c r="D89" s="8">
        <v>510.0</v>
      </c>
      <c r="E89" s="32">
        <v>18.0</v>
      </c>
      <c r="F89" s="234" t="s">
        <v>627</v>
      </c>
      <c r="G89" s="29"/>
      <c r="H89" s="15">
        <v>16429.53</v>
      </c>
      <c r="I89" s="14"/>
      <c r="J89" s="14">
        <f t="shared" si="1"/>
        <v>110821.94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46043.0</v>
      </c>
      <c r="B90" s="8" t="s">
        <v>3</v>
      </c>
      <c r="C90" s="17" t="s">
        <v>18</v>
      </c>
      <c r="D90" s="8">
        <v>510.0</v>
      </c>
      <c r="E90" s="32">
        <v>19.0</v>
      </c>
      <c r="F90" s="234" t="s">
        <v>627</v>
      </c>
      <c r="G90" s="29"/>
      <c r="H90" s="15">
        <v>7629.67</v>
      </c>
      <c r="I90" s="14"/>
      <c r="J90" s="14">
        <f t="shared" si="1"/>
        <v>103192.27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46044.0</v>
      </c>
      <c r="B91" s="8" t="s">
        <v>13</v>
      </c>
      <c r="C91" s="17" t="s">
        <v>48</v>
      </c>
      <c r="D91" s="8">
        <v>102.0</v>
      </c>
      <c r="E91" s="10"/>
      <c r="F91" s="176" t="s">
        <v>584</v>
      </c>
      <c r="G91" s="177">
        <v>45996.0</v>
      </c>
      <c r="H91" s="178"/>
      <c r="I91" s="179">
        <v>30000.0</v>
      </c>
      <c r="J91" s="14">
        <f t="shared" si="1"/>
        <v>133192.27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46044.0</v>
      </c>
      <c r="B92" s="8" t="s">
        <v>3</v>
      </c>
      <c r="C92" s="17" t="s">
        <v>40</v>
      </c>
      <c r="D92" s="8">
        <v>510.0</v>
      </c>
      <c r="E92" s="32">
        <v>20.0</v>
      </c>
      <c r="F92" s="234" t="s">
        <v>628</v>
      </c>
      <c r="G92" s="29"/>
      <c r="H92" s="15">
        <v>45424.7</v>
      </c>
      <c r="I92" s="14"/>
      <c r="J92" s="14">
        <f t="shared" si="1"/>
        <v>87767.57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46044.0</v>
      </c>
      <c r="B93" s="8" t="s">
        <v>10</v>
      </c>
      <c r="C93" s="17" t="s">
        <v>40</v>
      </c>
      <c r="D93" s="8">
        <v>613.0</v>
      </c>
      <c r="E93" s="32">
        <v>21.0</v>
      </c>
      <c r="F93" s="234" t="s">
        <v>629</v>
      </c>
      <c r="G93" s="29"/>
      <c r="H93" s="15">
        <v>3587.85</v>
      </c>
      <c r="I93" s="14"/>
      <c r="J93" s="14">
        <f t="shared" si="1"/>
        <v>84179.72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46044.0</v>
      </c>
      <c r="B94" s="8" t="s">
        <v>10</v>
      </c>
      <c r="C94" s="17" t="s">
        <v>141</v>
      </c>
      <c r="D94" s="8">
        <v>610.0</v>
      </c>
      <c r="E94" s="32">
        <v>22.0</v>
      </c>
      <c r="F94" s="234" t="s">
        <v>630</v>
      </c>
      <c r="G94" s="29"/>
      <c r="H94" s="15">
        <v>23100.01</v>
      </c>
      <c r="I94" s="14"/>
      <c r="J94" s="14">
        <f t="shared" si="1"/>
        <v>61079.71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46044.0</v>
      </c>
      <c r="B95" s="8" t="s">
        <v>10</v>
      </c>
      <c r="C95" s="17" t="s">
        <v>613</v>
      </c>
      <c r="D95" s="8">
        <v>613.0</v>
      </c>
      <c r="E95" s="32">
        <v>23.0</v>
      </c>
      <c r="F95" s="234" t="s">
        <v>631</v>
      </c>
      <c r="G95" s="29"/>
      <c r="H95" s="15">
        <v>39646.43</v>
      </c>
      <c r="I95" s="14"/>
      <c r="J95" s="14">
        <f t="shared" si="1"/>
        <v>21433.28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46045.0</v>
      </c>
      <c r="B96" s="8" t="s">
        <v>13</v>
      </c>
      <c r="C96" s="17" t="s">
        <v>48</v>
      </c>
      <c r="D96" s="8">
        <v>102.0</v>
      </c>
      <c r="E96" s="10"/>
      <c r="F96" s="126" t="s">
        <v>603</v>
      </c>
      <c r="G96" s="185">
        <v>46022.0</v>
      </c>
      <c r="H96" s="44"/>
      <c r="I96" s="45">
        <v>46848.56</v>
      </c>
      <c r="J96" s="14">
        <f t="shared" si="1"/>
        <v>68281.84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46045.0</v>
      </c>
      <c r="B97" s="8" t="s">
        <v>13</v>
      </c>
      <c r="C97" s="17" t="s">
        <v>48</v>
      </c>
      <c r="D97" s="8">
        <v>102.0</v>
      </c>
      <c r="E97" s="10"/>
      <c r="F97" s="176" t="s">
        <v>606</v>
      </c>
      <c r="G97" s="177">
        <v>46007.0</v>
      </c>
      <c r="H97" s="178"/>
      <c r="I97" s="179">
        <v>75000.0</v>
      </c>
      <c r="J97" s="14">
        <f t="shared" si="1"/>
        <v>143281.84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46045.0</v>
      </c>
      <c r="B98" s="8" t="s">
        <v>13</v>
      </c>
      <c r="C98" s="17" t="s">
        <v>48</v>
      </c>
      <c r="D98" s="8">
        <v>102.0</v>
      </c>
      <c r="E98" s="10"/>
      <c r="F98" s="176" t="s">
        <v>632</v>
      </c>
      <c r="G98" s="177">
        <v>46018.0</v>
      </c>
      <c r="H98" s="178"/>
      <c r="I98" s="179">
        <v>135350.0</v>
      </c>
      <c r="J98" s="14">
        <f t="shared" si="1"/>
        <v>278631.84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46045.0</v>
      </c>
      <c r="B99" s="8" t="s">
        <v>3</v>
      </c>
      <c r="C99" s="17" t="s">
        <v>105</v>
      </c>
      <c r="D99" s="8">
        <v>510.0</v>
      </c>
      <c r="E99" s="32">
        <v>24.0</v>
      </c>
      <c r="F99" s="234" t="s">
        <v>531</v>
      </c>
      <c r="G99" s="29"/>
      <c r="H99" s="15">
        <v>242177.17</v>
      </c>
      <c r="I99" s="14"/>
      <c r="J99" s="14">
        <f t="shared" si="1"/>
        <v>36454.67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46045.0</v>
      </c>
      <c r="B100" s="8" t="s">
        <v>31</v>
      </c>
      <c r="C100" s="17" t="s">
        <v>32</v>
      </c>
      <c r="D100" s="8" t="s">
        <v>32</v>
      </c>
      <c r="E100" s="173"/>
      <c r="F100" s="246" t="s">
        <v>633</v>
      </c>
      <c r="G100" s="67"/>
      <c r="H100" s="69">
        <v>30000.0</v>
      </c>
      <c r="I100" s="14"/>
      <c r="J100" s="14">
        <f t="shared" si="1"/>
        <v>6454.67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46045.0</v>
      </c>
      <c r="B101" s="8" t="s">
        <v>10</v>
      </c>
      <c r="C101" s="17" t="s">
        <v>40</v>
      </c>
      <c r="D101" s="8">
        <v>631.0</v>
      </c>
      <c r="E101" s="32">
        <v>26.0</v>
      </c>
      <c r="F101" s="234" t="s">
        <v>634</v>
      </c>
      <c r="G101" s="29"/>
      <c r="H101" s="15">
        <v>882.62</v>
      </c>
      <c r="I101" s="14"/>
      <c r="J101" s="14">
        <f t="shared" si="1"/>
        <v>5572.05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46046.0</v>
      </c>
      <c r="B102" s="8" t="s">
        <v>13</v>
      </c>
      <c r="C102" s="17" t="s">
        <v>48</v>
      </c>
      <c r="D102" s="8">
        <v>102.0</v>
      </c>
      <c r="E102" s="10"/>
      <c r="F102" s="176" t="s">
        <v>586</v>
      </c>
      <c r="G102" s="177">
        <v>46040.0</v>
      </c>
      <c r="H102" s="178"/>
      <c r="I102" s="179">
        <v>41730.0</v>
      </c>
      <c r="J102" s="14">
        <f t="shared" si="1"/>
        <v>47302.05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46046.0</v>
      </c>
      <c r="B103" s="8" t="s">
        <v>13</v>
      </c>
      <c r="C103" s="17" t="s">
        <v>48</v>
      </c>
      <c r="D103" s="8">
        <v>102.0</v>
      </c>
      <c r="E103" s="10"/>
      <c r="F103" s="176" t="s">
        <v>635</v>
      </c>
      <c r="G103" s="177">
        <v>46009.0</v>
      </c>
      <c r="H103" s="178"/>
      <c r="I103" s="179">
        <v>18804.0</v>
      </c>
      <c r="J103" s="14">
        <f t="shared" si="1"/>
        <v>66106.05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46048.0</v>
      </c>
      <c r="B104" s="8" t="s">
        <v>13</v>
      </c>
      <c r="C104" s="17" t="s">
        <v>48</v>
      </c>
      <c r="D104" s="8">
        <v>102.0</v>
      </c>
      <c r="E104" s="10"/>
      <c r="F104" s="176" t="s">
        <v>636</v>
      </c>
      <c r="G104" s="177">
        <v>46021.0</v>
      </c>
      <c r="H104" s="178"/>
      <c r="I104" s="179">
        <v>64602.53</v>
      </c>
      <c r="J104" s="14">
        <f t="shared" si="1"/>
        <v>130708.58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46048.0</v>
      </c>
      <c r="B105" s="8" t="s">
        <v>13</v>
      </c>
      <c r="C105" s="17" t="s">
        <v>48</v>
      </c>
      <c r="D105" s="8">
        <v>102.0</v>
      </c>
      <c r="E105" s="10"/>
      <c r="F105" s="176" t="s">
        <v>585</v>
      </c>
      <c r="G105" s="177">
        <v>46021.0</v>
      </c>
      <c r="H105" s="178"/>
      <c r="I105" s="179">
        <v>120000.0</v>
      </c>
      <c r="J105" s="14">
        <f t="shared" si="1"/>
        <v>250708.58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46048.0</v>
      </c>
      <c r="B106" s="8" t="s">
        <v>13</v>
      </c>
      <c r="C106" s="8">
        <v>40.0</v>
      </c>
      <c r="D106" s="8">
        <v>102.0</v>
      </c>
      <c r="E106" s="10"/>
      <c r="F106" s="46" t="s">
        <v>76</v>
      </c>
      <c r="G106" s="188"/>
      <c r="H106" s="48"/>
      <c r="I106" s="49">
        <v>65464.0</v>
      </c>
      <c r="J106" s="14">
        <f t="shared" si="1"/>
        <v>316172.58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46048.0</v>
      </c>
      <c r="B107" s="8" t="s">
        <v>13</v>
      </c>
      <c r="C107" s="9"/>
      <c r="D107" s="8">
        <v>102.0</v>
      </c>
      <c r="E107" s="10"/>
      <c r="F107" s="155" t="s">
        <v>27</v>
      </c>
      <c r="G107" s="29"/>
      <c r="H107" s="14"/>
      <c r="I107" s="15">
        <v>1599.0</v>
      </c>
      <c r="J107" s="14">
        <f t="shared" si="1"/>
        <v>317771.58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46049.0</v>
      </c>
      <c r="B108" s="8" t="s">
        <v>13</v>
      </c>
      <c r="C108" s="17" t="s">
        <v>48</v>
      </c>
      <c r="D108" s="8">
        <v>102.0</v>
      </c>
      <c r="E108" s="10"/>
      <c r="F108" s="176" t="s">
        <v>585</v>
      </c>
      <c r="G108" s="177">
        <v>46021.0</v>
      </c>
      <c r="H108" s="178"/>
      <c r="I108" s="179">
        <v>59472.2</v>
      </c>
      <c r="J108" s="14">
        <f t="shared" si="1"/>
        <v>377243.78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46049.0</v>
      </c>
      <c r="B109" s="8" t="s">
        <v>13</v>
      </c>
      <c r="C109" s="17" t="s">
        <v>48</v>
      </c>
      <c r="D109" s="8">
        <v>102.0</v>
      </c>
      <c r="E109" s="10"/>
      <c r="F109" s="176" t="s">
        <v>337</v>
      </c>
      <c r="G109" s="177">
        <v>46008.0</v>
      </c>
      <c r="H109" s="178"/>
      <c r="I109" s="179">
        <v>100000.0</v>
      </c>
      <c r="J109" s="14">
        <f t="shared" si="1"/>
        <v>477243.78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46049.0</v>
      </c>
      <c r="B110" s="8" t="s">
        <v>13</v>
      </c>
      <c r="C110" s="17" t="s">
        <v>48</v>
      </c>
      <c r="D110" s="8">
        <v>102.0</v>
      </c>
      <c r="E110" s="10"/>
      <c r="F110" s="176" t="s">
        <v>337</v>
      </c>
      <c r="G110" s="177">
        <v>46008.0</v>
      </c>
      <c r="H110" s="178"/>
      <c r="I110" s="179">
        <v>500.0</v>
      </c>
      <c r="J110" s="14">
        <f t="shared" si="1"/>
        <v>477743.78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46049.0</v>
      </c>
      <c r="B111" s="8" t="s">
        <v>13</v>
      </c>
      <c r="C111" s="17" t="s">
        <v>48</v>
      </c>
      <c r="D111" s="8">
        <v>102.0</v>
      </c>
      <c r="E111" s="10"/>
      <c r="F111" s="176" t="s">
        <v>318</v>
      </c>
      <c r="G111" s="177">
        <v>46027.0</v>
      </c>
      <c r="H111" s="178"/>
      <c r="I111" s="179">
        <v>38638.0</v>
      </c>
      <c r="J111" s="14">
        <f t="shared" si="1"/>
        <v>516381.78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46049.0</v>
      </c>
      <c r="B112" s="8" t="s">
        <v>13</v>
      </c>
      <c r="C112" s="17" t="s">
        <v>48</v>
      </c>
      <c r="D112" s="8">
        <v>102.0</v>
      </c>
      <c r="E112" s="10"/>
      <c r="F112" s="176" t="s">
        <v>608</v>
      </c>
      <c r="G112" s="177">
        <v>46027.0</v>
      </c>
      <c r="H112" s="178"/>
      <c r="I112" s="179">
        <v>15903.0</v>
      </c>
      <c r="J112" s="14">
        <f t="shared" si="1"/>
        <v>532284.78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46049.0</v>
      </c>
      <c r="B113" s="8" t="s">
        <v>13</v>
      </c>
      <c r="C113" s="17" t="s">
        <v>48</v>
      </c>
      <c r="D113" s="8">
        <v>102.0</v>
      </c>
      <c r="E113" s="10"/>
      <c r="F113" s="176" t="s">
        <v>458</v>
      </c>
      <c r="G113" s="177">
        <v>46020.0</v>
      </c>
      <c r="H113" s="178"/>
      <c r="I113" s="179">
        <v>5976.0</v>
      </c>
      <c r="J113" s="14">
        <f t="shared" si="1"/>
        <v>538260.78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46049.0</v>
      </c>
      <c r="B114" s="8" t="s">
        <v>13</v>
      </c>
      <c r="C114" s="17" t="s">
        <v>48</v>
      </c>
      <c r="D114" s="8">
        <v>102.0</v>
      </c>
      <c r="E114" s="10"/>
      <c r="F114" s="176" t="s">
        <v>637</v>
      </c>
      <c r="G114" s="177">
        <v>46001.0</v>
      </c>
      <c r="H114" s="178"/>
      <c r="I114" s="179">
        <v>14099.0</v>
      </c>
      <c r="J114" s="14">
        <f t="shared" si="1"/>
        <v>552359.78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46049.0</v>
      </c>
      <c r="B115" s="8" t="s">
        <v>3</v>
      </c>
      <c r="C115" s="17" t="s">
        <v>18</v>
      </c>
      <c r="D115" s="8">
        <v>510.0</v>
      </c>
      <c r="E115" s="32">
        <v>27.0</v>
      </c>
      <c r="F115" s="234" t="s">
        <v>555</v>
      </c>
      <c r="G115" s="29"/>
      <c r="H115" s="15">
        <v>293318.78</v>
      </c>
      <c r="I115" s="14"/>
      <c r="J115" s="14">
        <f t="shared" si="1"/>
        <v>259041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46049.0</v>
      </c>
      <c r="B116" s="8" t="s">
        <v>3</v>
      </c>
      <c r="C116" s="17" t="s">
        <v>18</v>
      </c>
      <c r="D116" s="8">
        <v>510.0</v>
      </c>
      <c r="E116" s="32">
        <v>28.0</v>
      </c>
      <c r="F116" s="234" t="s">
        <v>638</v>
      </c>
      <c r="G116" s="29"/>
      <c r="H116" s="15">
        <v>69257.27</v>
      </c>
      <c r="I116" s="14"/>
      <c r="J116" s="14">
        <f t="shared" si="1"/>
        <v>189783.73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46049.0</v>
      </c>
      <c r="B117" s="8" t="s">
        <v>3</v>
      </c>
      <c r="C117" s="17" t="s">
        <v>40</v>
      </c>
      <c r="D117" s="8">
        <v>510.0</v>
      </c>
      <c r="E117" s="32">
        <v>29.0</v>
      </c>
      <c r="F117" s="234" t="s">
        <v>638</v>
      </c>
      <c r="G117" s="29"/>
      <c r="H117" s="15">
        <v>128791.62</v>
      </c>
      <c r="I117" s="14"/>
      <c r="J117" s="14">
        <f t="shared" si="1"/>
        <v>60992.11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46049.0</v>
      </c>
      <c r="B118" s="8" t="s">
        <v>3</v>
      </c>
      <c r="C118" s="17" t="s">
        <v>105</v>
      </c>
      <c r="D118" s="8">
        <v>501.0</v>
      </c>
      <c r="E118" s="32">
        <v>30.0</v>
      </c>
      <c r="F118" s="234" t="s">
        <v>639</v>
      </c>
      <c r="G118" s="29"/>
      <c r="H118" s="15">
        <v>27318.19</v>
      </c>
      <c r="I118" s="14"/>
      <c r="J118" s="14">
        <f t="shared" si="1"/>
        <v>33673.92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46049.0</v>
      </c>
      <c r="B119" s="8" t="s">
        <v>10</v>
      </c>
      <c r="C119" s="17" t="s">
        <v>120</v>
      </c>
      <c r="D119" s="8">
        <v>613.0</v>
      </c>
      <c r="E119" s="32">
        <v>31.0</v>
      </c>
      <c r="F119" s="234" t="s">
        <v>640</v>
      </c>
      <c r="G119" s="29"/>
      <c r="H119" s="15">
        <v>10000.0</v>
      </c>
      <c r="I119" s="14"/>
      <c r="J119" s="14">
        <f t="shared" si="1"/>
        <v>23673.92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46049.0</v>
      </c>
      <c r="B120" s="8" t="s">
        <v>10</v>
      </c>
      <c r="C120" s="17" t="s">
        <v>120</v>
      </c>
      <c r="D120" s="8">
        <v>613.0</v>
      </c>
      <c r="E120" s="32">
        <v>32.0</v>
      </c>
      <c r="F120" s="234" t="s">
        <v>640</v>
      </c>
      <c r="G120" s="29"/>
      <c r="H120" s="15">
        <v>10000.0</v>
      </c>
      <c r="I120" s="14"/>
      <c r="J120" s="14">
        <f t="shared" si="1"/>
        <v>13673.92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46049.0</v>
      </c>
      <c r="B121" s="8" t="s">
        <v>10</v>
      </c>
      <c r="C121" s="17" t="s">
        <v>40</v>
      </c>
      <c r="D121" s="8">
        <v>613.0</v>
      </c>
      <c r="E121" s="32">
        <v>33.0</v>
      </c>
      <c r="F121" s="234" t="s">
        <v>641</v>
      </c>
      <c r="G121" s="29"/>
      <c r="H121" s="15">
        <v>2880.0</v>
      </c>
      <c r="I121" s="14"/>
      <c r="J121" s="14">
        <f t="shared" si="1"/>
        <v>10793.92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46049.0</v>
      </c>
      <c r="B122" s="8" t="s">
        <v>10</v>
      </c>
      <c r="C122" s="17" t="s">
        <v>40</v>
      </c>
      <c r="D122" s="8">
        <v>610.0</v>
      </c>
      <c r="E122" s="32">
        <v>34.0</v>
      </c>
      <c r="F122" s="234" t="s">
        <v>642</v>
      </c>
      <c r="G122" s="29"/>
      <c r="H122" s="15">
        <v>879.0</v>
      </c>
      <c r="I122" s="14"/>
      <c r="J122" s="14">
        <f t="shared" si="1"/>
        <v>9914.92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46050.0</v>
      </c>
      <c r="B123" s="8" t="s">
        <v>13</v>
      </c>
      <c r="C123" s="17" t="s">
        <v>48</v>
      </c>
      <c r="D123" s="8">
        <v>102.0</v>
      </c>
      <c r="E123" s="10"/>
      <c r="F123" s="176" t="s">
        <v>591</v>
      </c>
      <c r="G123" s="177">
        <v>46015.0</v>
      </c>
      <c r="H123" s="178"/>
      <c r="I123" s="179">
        <v>617.67</v>
      </c>
      <c r="J123" s="14">
        <f t="shared" si="1"/>
        <v>10532.59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46050.0</v>
      </c>
      <c r="B124" s="8" t="s">
        <v>13</v>
      </c>
      <c r="C124" s="17" t="s">
        <v>48</v>
      </c>
      <c r="D124" s="8">
        <v>102.0</v>
      </c>
      <c r="E124" s="10"/>
      <c r="F124" s="176" t="s">
        <v>591</v>
      </c>
      <c r="G124" s="177">
        <v>46004.0</v>
      </c>
      <c r="H124" s="178"/>
      <c r="I124" s="179">
        <v>48832.28</v>
      </c>
      <c r="J124" s="14">
        <f t="shared" si="1"/>
        <v>59364.87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46050.0</v>
      </c>
      <c r="B125" s="8" t="s">
        <v>10</v>
      </c>
      <c r="C125" s="17" t="s">
        <v>593</v>
      </c>
      <c r="D125" s="8">
        <v>612.0</v>
      </c>
      <c r="E125" s="32">
        <v>35.0</v>
      </c>
      <c r="F125" s="234" t="s">
        <v>643</v>
      </c>
      <c r="G125" s="29"/>
      <c r="H125" s="15">
        <v>19085.0</v>
      </c>
      <c r="I125" s="14"/>
      <c r="J125" s="14">
        <f t="shared" si="1"/>
        <v>40279.87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46050.0</v>
      </c>
      <c r="B126" s="8" t="s">
        <v>31</v>
      </c>
      <c r="C126" s="9"/>
      <c r="D126" s="8" t="s">
        <v>32</v>
      </c>
      <c r="E126" s="10"/>
      <c r="F126" s="241" t="s">
        <v>604</v>
      </c>
      <c r="G126" s="38"/>
      <c r="H126" s="39">
        <v>40000.0</v>
      </c>
      <c r="I126" s="14"/>
      <c r="J126" s="14">
        <f t="shared" si="1"/>
        <v>279.87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46051.0</v>
      </c>
      <c r="B127" s="8" t="s">
        <v>13</v>
      </c>
      <c r="C127" s="17" t="s">
        <v>48</v>
      </c>
      <c r="D127" s="8">
        <v>102.0</v>
      </c>
      <c r="E127" s="10"/>
      <c r="F127" s="181" t="s">
        <v>584</v>
      </c>
      <c r="G127" s="177">
        <v>46004.0</v>
      </c>
      <c r="H127" s="178"/>
      <c r="I127" s="179">
        <v>15000.0</v>
      </c>
      <c r="J127" s="14">
        <f t="shared" si="1"/>
        <v>15279.87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46051.0</v>
      </c>
      <c r="B128" s="8" t="s">
        <v>13</v>
      </c>
      <c r="C128" s="17" t="s">
        <v>48</v>
      </c>
      <c r="D128" s="8">
        <v>102.0</v>
      </c>
      <c r="E128" s="10"/>
      <c r="F128" s="181" t="s">
        <v>584</v>
      </c>
      <c r="G128" s="177">
        <v>46004.0</v>
      </c>
      <c r="H128" s="178"/>
      <c r="I128" s="179">
        <v>15000.0</v>
      </c>
      <c r="J128" s="14">
        <f t="shared" si="1"/>
        <v>30279.87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46051.0</v>
      </c>
      <c r="B129" s="8" t="s">
        <v>13</v>
      </c>
      <c r="C129" s="17" t="s">
        <v>48</v>
      </c>
      <c r="D129" s="8">
        <v>102.0</v>
      </c>
      <c r="E129" s="10"/>
      <c r="F129" s="176" t="s">
        <v>610</v>
      </c>
      <c r="G129" s="177">
        <v>46035.0</v>
      </c>
      <c r="H129" s="178"/>
      <c r="I129" s="179">
        <v>13375.0</v>
      </c>
      <c r="J129" s="14">
        <f t="shared" si="1"/>
        <v>43654.87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46051.0</v>
      </c>
      <c r="B130" s="8" t="s">
        <v>31</v>
      </c>
      <c r="C130" s="9"/>
      <c r="D130" s="8" t="s">
        <v>32</v>
      </c>
      <c r="E130" s="10"/>
      <c r="F130" s="246" t="s">
        <v>534</v>
      </c>
      <c r="G130" s="67"/>
      <c r="H130" s="69">
        <v>40000.0</v>
      </c>
      <c r="I130" s="14"/>
      <c r="J130" s="14">
        <f t="shared" si="1"/>
        <v>3654.87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46051.0</v>
      </c>
      <c r="B131" s="8" t="s">
        <v>31</v>
      </c>
      <c r="C131" s="9"/>
      <c r="D131" s="8" t="s">
        <v>32</v>
      </c>
      <c r="E131" s="10"/>
      <c r="F131" s="246" t="s">
        <v>534</v>
      </c>
      <c r="G131" s="67"/>
      <c r="H131" s="69">
        <v>2000.0</v>
      </c>
      <c r="I131" s="14"/>
      <c r="J131" s="14">
        <f t="shared" si="1"/>
        <v>1654.87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84">
        <v>46052.0</v>
      </c>
      <c r="B132" s="8" t="s">
        <v>13</v>
      </c>
      <c r="C132" s="17" t="s">
        <v>48</v>
      </c>
      <c r="D132" s="8">
        <v>102.0</v>
      </c>
      <c r="E132" s="10"/>
      <c r="F132" s="181" t="s">
        <v>587</v>
      </c>
      <c r="G132" s="177">
        <v>45997.0</v>
      </c>
      <c r="H132" s="178"/>
      <c r="I132" s="179">
        <v>14500.0</v>
      </c>
      <c r="J132" s="14">
        <f t="shared" si="1"/>
        <v>16154.87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84">
        <v>46052.0</v>
      </c>
      <c r="B133" s="8" t="s">
        <v>13</v>
      </c>
      <c r="C133" s="17" t="s">
        <v>48</v>
      </c>
      <c r="D133" s="8">
        <v>102.0</v>
      </c>
      <c r="E133" s="10"/>
      <c r="F133" s="181" t="s">
        <v>587</v>
      </c>
      <c r="G133" s="177">
        <v>45997.0</v>
      </c>
      <c r="H133" s="178"/>
      <c r="I133" s="179">
        <v>8500.0</v>
      </c>
      <c r="J133" s="14">
        <f t="shared" si="1"/>
        <v>24654.87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84">
        <v>46052.0</v>
      </c>
      <c r="B134" s="8" t="s">
        <v>13</v>
      </c>
      <c r="C134" s="17" t="s">
        <v>48</v>
      </c>
      <c r="D134" s="8">
        <v>102.0</v>
      </c>
      <c r="E134" s="10"/>
      <c r="F134" s="46" t="s">
        <v>606</v>
      </c>
      <c r="G134" s="190">
        <v>46014.0</v>
      </c>
      <c r="H134" s="48"/>
      <c r="I134" s="49">
        <v>75000.0</v>
      </c>
      <c r="J134" s="14">
        <f t="shared" si="1"/>
        <v>99654.87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84">
        <v>46052.0</v>
      </c>
      <c r="B135" s="8" t="s">
        <v>13</v>
      </c>
      <c r="C135" s="17" t="s">
        <v>48</v>
      </c>
      <c r="D135" s="8">
        <v>102.0</v>
      </c>
      <c r="E135" s="10"/>
      <c r="F135" s="46" t="s">
        <v>617</v>
      </c>
      <c r="G135" s="190">
        <v>46007.0</v>
      </c>
      <c r="H135" s="48"/>
      <c r="I135" s="49">
        <v>30000.0</v>
      </c>
      <c r="J135" s="14">
        <f t="shared" si="1"/>
        <v>129654.87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84">
        <v>46052.0</v>
      </c>
      <c r="B136" s="8" t="s">
        <v>31</v>
      </c>
      <c r="C136" s="9"/>
      <c r="D136" s="8" t="s">
        <v>32</v>
      </c>
      <c r="E136" s="10"/>
      <c r="F136" s="246" t="s">
        <v>530</v>
      </c>
      <c r="G136" s="67"/>
      <c r="H136" s="69">
        <v>125000.0</v>
      </c>
      <c r="I136" s="14"/>
      <c r="J136" s="14">
        <f t="shared" si="1"/>
        <v>4654.87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84">
        <v>46052.0</v>
      </c>
      <c r="B137" s="8" t="s">
        <v>10</v>
      </c>
      <c r="C137" s="17" t="s">
        <v>40</v>
      </c>
      <c r="D137" s="8">
        <v>610.0</v>
      </c>
      <c r="E137" s="32">
        <v>36.0</v>
      </c>
      <c r="F137" s="234" t="s">
        <v>644</v>
      </c>
      <c r="G137" s="29"/>
      <c r="H137" s="15">
        <v>735.51</v>
      </c>
      <c r="I137" s="14"/>
      <c r="J137" s="265">
        <f t="shared" si="1"/>
        <v>3919.36</v>
      </c>
      <c r="K137" s="26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85">
        <v>46053.0</v>
      </c>
      <c r="B138" s="32" t="s">
        <v>13</v>
      </c>
      <c r="C138" s="286" t="s">
        <v>48</v>
      </c>
      <c r="D138" s="32">
        <v>102.0</v>
      </c>
      <c r="E138" s="287"/>
      <c r="F138" s="288" t="s">
        <v>645</v>
      </c>
      <c r="G138" s="289">
        <v>46032.0</v>
      </c>
      <c r="H138" s="281"/>
      <c r="I138" s="282">
        <v>6737.28</v>
      </c>
      <c r="J138" s="14">
        <f t="shared" si="1"/>
        <v>10656.64</v>
      </c>
      <c r="K138" s="27" t="s">
        <v>646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85">
        <v>46053.0</v>
      </c>
      <c r="B139" s="32" t="s">
        <v>13</v>
      </c>
      <c r="C139" s="286" t="s">
        <v>48</v>
      </c>
      <c r="D139" s="32">
        <v>102.0</v>
      </c>
      <c r="E139" s="287"/>
      <c r="F139" s="288" t="s">
        <v>647</v>
      </c>
      <c r="G139" s="289">
        <v>46038.0</v>
      </c>
      <c r="H139" s="281"/>
      <c r="I139" s="282">
        <v>54813.0</v>
      </c>
      <c r="J139" s="14">
        <f t="shared" si="1"/>
        <v>65469.64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85">
        <v>46053.0</v>
      </c>
      <c r="B140" s="32" t="s">
        <v>13</v>
      </c>
      <c r="C140" s="286" t="s">
        <v>48</v>
      </c>
      <c r="D140" s="32">
        <v>102.0</v>
      </c>
      <c r="E140" s="287"/>
      <c r="F140" s="288" t="s">
        <v>647</v>
      </c>
      <c r="G140" s="289">
        <v>46048.0</v>
      </c>
      <c r="H140" s="281"/>
      <c r="I140" s="282">
        <v>27203.0</v>
      </c>
      <c r="J140" s="14">
        <f t="shared" si="1"/>
        <v>92672.64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85">
        <v>46053.0</v>
      </c>
      <c r="B141" s="32" t="s">
        <v>13</v>
      </c>
      <c r="C141" s="286" t="s">
        <v>48</v>
      </c>
      <c r="D141" s="32">
        <v>102.0</v>
      </c>
      <c r="E141" s="287"/>
      <c r="F141" s="288" t="s">
        <v>586</v>
      </c>
      <c r="G141" s="289">
        <v>46009.0</v>
      </c>
      <c r="H141" s="281"/>
      <c r="I141" s="282">
        <v>20358.0</v>
      </c>
      <c r="J141" s="14">
        <f t="shared" si="1"/>
        <v>113030.64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85">
        <v>46053.0</v>
      </c>
      <c r="B142" s="32" t="s">
        <v>13</v>
      </c>
      <c r="C142" s="286" t="s">
        <v>48</v>
      </c>
      <c r="D142" s="32">
        <v>102.0</v>
      </c>
      <c r="E142" s="287"/>
      <c r="F142" s="288" t="s">
        <v>310</v>
      </c>
      <c r="G142" s="289">
        <v>46038.0</v>
      </c>
      <c r="H142" s="281"/>
      <c r="I142" s="282">
        <v>18147.0</v>
      </c>
      <c r="J142" s="131">
        <f t="shared" si="1"/>
        <v>131177.64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0"/>
      <c r="C143" s="9"/>
      <c r="D143" s="10"/>
      <c r="E143" s="10"/>
      <c r="F143" s="263"/>
      <c r="G143" s="29"/>
      <c r="H143" s="14"/>
      <c r="I143" s="14"/>
      <c r="J143" s="1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0"/>
      <c r="C144" s="9"/>
      <c r="D144" s="10"/>
      <c r="E144" s="10"/>
      <c r="F144" s="263"/>
      <c r="G144" s="29"/>
      <c r="H144" s="14"/>
      <c r="I144" s="14"/>
      <c r="J144" s="1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0"/>
      <c r="C145" s="9"/>
      <c r="D145" s="10"/>
      <c r="E145" s="10"/>
      <c r="F145" s="263"/>
      <c r="G145" s="29"/>
      <c r="H145" s="14"/>
      <c r="I145" s="14"/>
      <c r="J145" s="1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0"/>
      <c r="C146" s="9"/>
      <c r="D146" s="10"/>
      <c r="E146" s="10"/>
      <c r="F146" s="263"/>
      <c r="G146" s="29"/>
      <c r="H146" s="14"/>
      <c r="I146" s="14"/>
      <c r="J146" s="1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0"/>
      <c r="C147" s="9"/>
      <c r="D147" s="10"/>
      <c r="E147" s="10"/>
      <c r="F147" s="263"/>
      <c r="G147" s="29"/>
      <c r="H147" s="14"/>
      <c r="I147" s="14"/>
      <c r="J147" s="1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0"/>
      <c r="C148" s="9"/>
      <c r="D148" s="10"/>
      <c r="E148" s="10"/>
      <c r="F148" s="263"/>
      <c r="G148" s="29"/>
      <c r="H148" s="14"/>
      <c r="I148" s="14"/>
      <c r="J148" s="1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0"/>
      <c r="C149" s="9"/>
      <c r="D149" s="10"/>
      <c r="E149" s="10"/>
      <c r="F149" s="263"/>
      <c r="G149" s="29"/>
      <c r="H149" s="14"/>
      <c r="I149" s="14"/>
      <c r="J149" s="1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0"/>
      <c r="C150" s="9"/>
      <c r="D150" s="10"/>
      <c r="E150" s="10"/>
      <c r="F150" s="263"/>
      <c r="G150" s="29"/>
      <c r="H150" s="14"/>
      <c r="I150" s="14"/>
      <c r="J150" s="1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0"/>
      <c r="C151" s="9"/>
      <c r="D151" s="10"/>
      <c r="E151" s="10"/>
      <c r="F151" s="263"/>
      <c r="G151" s="29"/>
      <c r="H151" s="14"/>
      <c r="I151" s="14"/>
      <c r="J151" s="1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0"/>
      <c r="C152" s="9"/>
      <c r="D152" s="10"/>
      <c r="E152" s="10"/>
      <c r="F152" s="263"/>
      <c r="G152" s="29"/>
      <c r="H152" s="14"/>
      <c r="I152" s="14"/>
      <c r="J152" s="1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0"/>
      <c r="C153" s="9"/>
      <c r="D153" s="10"/>
      <c r="E153" s="10"/>
      <c r="F153" s="263"/>
      <c r="G153" s="29"/>
      <c r="H153" s="14"/>
      <c r="I153" s="14"/>
      <c r="J153" s="1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0"/>
      <c r="C154" s="9"/>
      <c r="D154" s="10"/>
      <c r="E154" s="10"/>
      <c r="F154" s="263"/>
      <c r="G154" s="29"/>
      <c r="H154" s="14"/>
      <c r="I154" s="14"/>
      <c r="J154" s="1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0"/>
      <c r="C155" s="9"/>
      <c r="D155" s="10"/>
      <c r="E155" s="10"/>
      <c r="F155" s="263"/>
      <c r="G155" s="29"/>
      <c r="H155" s="14"/>
      <c r="I155" s="14"/>
      <c r="J155" s="1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0"/>
      <c r="C156" s="9"/>
      <c r="D156" s="10"/>
      <c r="E156" s="10"/>
      <c r="F156" s="263"/>
      <c r="G156" s="29"/>
      <c r="H156" s="14"/>
      <c r="I156" s="14"/>
      <c r="J156" s="1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0"/>
      <c r="C157" s="9"/>
      <c r="D157" s="10"/>
      <c r="E157" s="10"/>
      <c r="F157" s="263"/>
      <c r="G157" s="29"/>
      <c r="H157" s="14"/>
      <c r="I157" s="14"/>
      <c r="J157" s="1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0"/>
      <c r="C158" s="9"/>
      <c r="D158" s="10"/>
      <c r="E158" s="10"/>
      <c r="F158" s="263"/>
      <c r="G158" s="29"/>
      <c r="H158" s="14"/>
      <c r="I158" s="14"/>
      <c r="J158" s="1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0"/>
      <c r="C159" s="9"/>
      <c r="D159" s="10"/>
      <c r="E159" s="10"/>
      <c r="F159" s="263"/>
      <c r="G159" s="29"/>
      <c r="H159" s="14"/>
      <c r="I159" s="14"/>
      <c r="J159" s="1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0"/>
      <c r="C160" s="9"/>
      <c r="D160" s="10"/>
      <c r="E160" s="10"/>
      <c r="F160" s="263"/>
      <c r="G160" s="29"/>
      <c r="H160" s="14"/>
      <c r="I160" s="14"/>
      <c r="J160" s="1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0"/>
      <c r="C161" s="9"/>
      <c r="D161" s="10"/>
      <c r="E161" s="10"/>
      <c r="F161" s="263"/>
      <c r="G161" s="29"/>
      <c r="H161" s="14"/>
      <c r="I161" s="14"/>
      <c r="J161" s="1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0"/>
      <c r="C162" s="9"/>
      <c r="D162" s="10"/>
      <c r="E162" s="10"/>
      <c r="F162" s="263"/>
      <c r="G162" s="29"/>
      <c r="H162" s="14"/>
      <c r="I162" s="14"/>
      <c r="J162" s="1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0"/>
      <c r="C163" s="9"/>
      <c r="D163" s="10"/>
      <c r="E163" s="10"/>
      <c r="F163" s="263"/>
      <c r="G163" s="29"/>
      <c r="H163" s="14"/>
      <c r="I163" s="14"/>
      <c r="J163" s="1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0"/>
      <c r="C164" s="9"/>
      <c r="D164" s="10"/>
      <c r="E164" s="10"/>
      <c r="F164" s="263"/>
      <c r="G164" s="29"/>
      <c r="H164" s="14"/>
      <c r="I164" s="14"/>
      <c r="J164" s="1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0"/>
      <c r="C165" s="9"/>
      <c r="D165" s="10"/>
      <c r="E165" s="10"/>
      <c r="F165" s="263"/>
      <c r="G165" s="29"/>
      <c r="H165" s="14"/>
      <c r="I165" s="14"/>
      <c r="J165" s="1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0"/>
      <c r="C166" s="9"/>
      <c r="D166" s="10"/>
      <c r="E166" s="10"/>
      <c r="F166" s="263"/>
      <c r="G166" s="29"/>
      <c r="H166" s="14"/>
      <c r="I166" s="14"/>
      <c r="J166" s="1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0"/>
      <c r="C167" s="9"/>
      <c r="D167" s="10"/>
      <c r="E167" s="10"/>
      <c r="F167" s="263"/>
      <c r="G167" s="29"/>
      <c r="H167" s="14"/>
      <c r="I167" s="14"/>
      <c r="J167" s="1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0"/>
      <c r="C168" s="9"/>
      <c r="D168" s="10"/>
      <c r="E168" s="10"/>
      <c r="F168" s="263"/>
      <c r="G168" s="29"/>
      <c r="H168" s="14"/>
      <c r="I168" s="14"/>
      <c r="J168" s="1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0"/>
      <c r="C169" s="9"/>
      <c r="D169" s="10"/>
      <c r="E169" s="10"/>
      <c r="F169" s="263"/>
      <c r="G169" s="29"/>
      <c r="H169" s="14"/>
      <c r="I169" s="14"/>
      <c r="J169" s="1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0"/>
      <c r="C170" s="9"/>
      <c r="D170" s="10"/>
      <c r="E170" s="10"/>
      <c r="F170" s="263"/>
      <c r="G170" s="29"/>
      <c r="H170" s="14"/>
      <c r="I170" s="14"/>
      <c r="J170" s="1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0"/>
      <c r="C171" s="9"/>
      <c r="D171" s="10"/>
      <c r="E171" s="10"/>
      <c r="F171" s="263"/>
      <c r="G171" s="29"/>
      <c r="H171" s="14"/>
      <c r="I171" s="14"/>
      <c r="J171" s="1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0"/>
      <c r="C172" s="9"/>
      <c r="D172" s="10"/>
      <c r="E172" s="10"/>
      <c r="F172" s="263"/>
      <c r="G172" s="29"/>
      <c r="H172" s="14"/>
      <c r="I172" s="14"/>
      <c r="J172" s="1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0"/>
      <c r="C173" s="9"/>
      <c r="D173" s="10"/>
      <c r="E173" s="10"/>
      <c r="F173" s="263"/>
      <c r="G173" s="29"/>
      <c r="H173" s="14"/>
      <c r="I173" s="14"/>
      <c r="J173" s="1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0"/>
      <c r="C174" s="9"/>
      <c r="D174" s="10"/>
      <c r="E174" s="10"/>
      <c r="F174" s="263"/>
      <c r="G174" s="29"/>
      <c r="H174" s="14"/>
      <c r="I174" s="14"/>
      <c r="J174" s="1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0"/>
      <c r="C175" s="9"/>
      <c r="D175" s="10"/>
      <c r="E175" s="10"/>
      <c r="F175" s="263"/>
      <c r="G175" s="29"/>
      <c r="H175" s="14"/>
      <c r="I175" s="14"/>
      <c r="J175" s="1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0"/>
      <c r="C176" s="9"/>
      <c r="D176" s="10"/>
      <c r="E176" s="10"/>
      <c r="F176" s="263"/>
      <c r="G176" s="29"/>
      <c r="H176" s="14"/>
      <c r="I176" s="14"/>
      <c r="J176" s="1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0"/>
      <c r="C177" s="9"/>
      <c r="D177" s="10"/>
      <c r="E177" s="10"/>
      <c r="F177" s="263"/>
      <c r="G177" s="29"/>
      <c r="H177" s="14"/>
      <c r="I177" s="14"/>
      <c r="J177" s="1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0"/>
      <c r="C178" s="9"/>
      <c r="D178" s="10"/>
      <c r="E178" s="10"/>
      <c r="F178" s="263"/>
      <c r="G178" s="29"/>
      <c r="H178" s="14"/>
      <c r="I178" s="14"/>
      <c r="J178" s="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0"/>
      <c r="C179" s="9"/>
      <c r="D179" s="10"/>
      <c r="E179" s="10"/>
      <c r="F179" s="263"/>
      <c r="G179" s="29"/>
      <c r="H179" s="14"/>
      <c r="I179" s="14"/>
      <c r="J179" s="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0"/>
      <c r="C180" s="9"/>
      <c r="D180" s="10"/>
      <c r="E180" s="10"/>
      <c r="F180" s="263"/>
      <c r="G180" s="29"/>
      <c r="H180" s="14"/>
      <c r="I180" s="14"/>
      <c r="J180" s="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0"/>
      <c r="C181" s="9"/>
      <c r="D181" s="10"/>
      <c r="E181" s="10"/>
      <c r="F181" s="263"/>
      <c r="G181" s="29"/>
      <c r="H181" s="14"/>
      <c r="I181" s="14"/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0"/>
      <c r="C182" s="9"/>
      <c r="D182" s="10"/>
      <c r="E182" s="10"/>
      <c r="F182" s="263"/>
      <c r="G182" s="29"/>
      <c r="H182" s="14"/>
      <c r="I182" s="14"/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0"/>
      <c r="C183" s="9"/>
      <c r="D183" s="10"/>
      <c r="E183" s="10"/>
      <c r="F183" s="263"/>
      <c r="G183" s="29"/>
      <c r="H183" s="14"/>
      <c r="I183" s="14"/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0"/>
      <c r="C184" s="9"/>
      <c r="D184" s="10"/>
      <c r="E184" s="10"/>
      <c r="F184" s="263"/>
      <c r="G184" s="29"/>
      <c r="H184" s="14"/>
      <c r="I184" s="14"/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0"/>
      <c r="C185" s="9"/>
      <c r="D185" s="10"/>
      <c r="E185" s="10"/>
      <c r="F185" s="263"/>
      <c r="G185" s="29"/>
      <c r="H185" s="14"/>
      <c r="I185" s="14"/>
      <c r="J185" s="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0"/>
      <c r="C186" s="9"/>
      <c r="D186" s="10"/>
      <c r="E186" s="10"/>
      <c r="F186" s="263"/>
      <c r="G186" s="29"/>
      <c r="H186" s="14"/>
      <c r="I186" s="14"/>
      <c r="J186" s="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0"/>
      <c r="C187" s="9"/>
      <c r="D187" s="10"/>
      <c r="E187" s="10"/>
      <c r="F187" s="263"/>
      <c r="G187" s="29"/>
      <c r="H187" s="14"/>
      <c r="I187" s="14"/>
      <c r="J187" s="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0"/>
      <c r="C188" s="9"/>
      <c r="D188" s="10"/>
      <c r="E188" s="10"/>
      <c r="F188" s="263"/>
      <c r="G188" s="29"/>
      <c r="H188" s="14"/>
      <c r="I188" s="14"/>
      <c r="J188" s="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0"/>
      <c r="C189" s="9"/>
      <c r="D189" s="10"/>
      <c r="E189" s="10"/>
      <c r="F189" s="263"/>
      <c r="G189" s="29"/>
      <c r="H189" s="14"/>
      <c r="I189" s="14"/>
      <c r="J189" s="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0"/>
      <c r="C190" s="9"/>
      <c r="D190" s="10"/>
      <c r="E190" s="10"/>
      <c r="F190" s="263"/>
      <c r="G190" s="29"/>
      <c r="H190" s="14"/>
      <c r="I190" s="14"/>
      <c r="J190" s="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0"/>
      <c r="C191" s="9"/>
      <c r="D191" s="10"/>
      <c r="E191" s="10"/>
      <c r="F191" s="263"/>
      <c r="G191" s="29"/>
      <c r="H191" s="14"/>
      <c r="I191" s="14"/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0"/>
      <c r="C192" s="9"/>
      <c r="D192" s="10"/>
      <c r="E192" s="10"/>
      <c r="F192" s="263"/>
      <c r="G192" s="29"/>
      <c r="H192" s="14"/>
      <c r="I192" s="14"/>
      <c r="J192" s="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0"/>
      <c r="C193" s="9"/>
      <c r="D193" s="10"/>
      <c r="E193" s="10"/>
      <c r="F193" s="263"/>
      <c r="G193" s="29"/>
      <c r="H193" s="14"/>
      <c r="I193" s="14"/>
      <c r="J193" s="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0"/>
      <c r="C194" s="9"/>
      <c r="D194" s="10"/>
      <c r="E194" s="10"/>
      <c r="F194" s="263"/>
      <c r="G194" s="29"/>
      <c r="H194" s="14"/>
      <c r="I194" s="14"/>
      <c r="J194" s="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0"/>
      <c r="C195" s="9"/>
      <c r="D195" s="10"/>
      <c r="E195" s="10"/>
      <c r="F195" s="263"/>
      <c r="G195" s="29"/>
      <c r="H195" s="14"/>
      <c r="I195" s="14"/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0"/>
      <c r="C196" s="9"/>
      <c r="D196" s="10"/>
      <c r="E196" s="10"/>
      <c r="F196" s="263"/>
      <c r="G196" s="29"/>
      <c r="H196" s="14"/>
      <c r="I196" s="14"/>
      <c r="J196" s="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0"/>
      <c r="C197" s="9"/>
      <c r="D197" s="10"/>
      <c r="E197" s="10"/>
      <c r="F197" s="263"/>
      <c r="G197" s="29"/>
      <c r="H197" s="14"/>
      <c r="I197" s="14"/>
      <c r="J197" s="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0"/>
      <c r="C198" s="9"/>
      <c r="D198" s="10"/>
      <c r="E198" s="10"/>
      <c r="F198" s="263"/>
      <c r="G198" s="29"/>
      <c r="H198" s="14"/>
      <c r="I198" s="14"/>
      <c r="J198" s="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0"/>
      <c r="C199" s="9"/>
      <c r="D199" s="10"/>
      <c r="E199" s="10"/>
      <c r="F199" s="263"/>
      <c r="G199" s="29"/>
      <c r="H199" s="14"/>
      <c r="I199" s="14"/>
      <c r="J199" s="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0"/>
      <c r="C200" s="9"/>
      <c r="D200" s="10"/>
      <c r="E200" s="10"/>
      <c r="F200" s="263"/>
      <c r="G200" s="29"/>
      <c r="H200" s="14"/>
      <c r="I200" s="14"/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0"/>
      <c r="C201" s="9"/>
      <c r="D201" s="10"/>
      <c r="E201" s="10"/>
      <c r="F201" s="263"/>
      <c r="G201" s="29"/>
      <c r="H201" s="14"/>
      <c r="I201" s="14"/>
      <c r="J201" s="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0"/>
      <c r="C202" s="9"/>
      <c r="D202" s="10"/>
      <c r="E202" s="10"/>
      <c r="F202" s="263"/>
      <c r="G202" s="29"/>
      <c r="H202" s="14"/>
      <c r="I202" s="14"/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0"/>
      <c r="C203" s="9"/>
      <c r="D203" s="10"/>
      <c r="E203" s="10"/>
      <c r="F203" s="263"/>
      <c r="G203" s="29"/>
      <c r="H203" s="14"/>
      <c r="I203" s="14"/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0"/>
      <c r="C204" s="9"/>
      <c r="D204" s="10"/>
      <c r="E204" s="10"/>
      <c r="F204" s="263"/>
      <c r="G204" s="29"/>
      <c r="H204" s="14"/>
      <c r="I204" s="14"/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0"/>
      <c r="C205" s="9"/>
      <c r="D205" s="10"/>
      <c r="E205" s="10"/>
      <c r="F205" s="263"/>
      <c r="G205" s="29"/>
      <c r="H205" s="14"/>
      <c r="I205" s="14"/>
      <c r="J205" s="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0"/>
      <c r="C206" s="9"/>
      <c r="D206" s="10"/>
      <c r="E206" s="10"/>
      <c r="F206" s="263"/>
      <c r="G206" s="29"/>
      <c r="H206" s="14"/>
      <c r="I206" s="14"/>
      <c r="J206" s="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0"/>
      <c r="C207" s="9"/>
      <c r="D207" s="10"/>
      <c r="E207" s="10"/>
      <c r="F207" s="263"/>
      <c r="G207" s="29"/>
      <c r="H207" s="14"/>
      <c r="I207" s="14"/>
      <c r="J207" s="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0"/>
      <c r="C208" s="9"/>
      <c r="D208" s="10"/>
      <c r="E208" s="10"/>
      <c r="F208" s="263"/>
      <c r="G208" s="29"/>
      <c r="H208" s="14"/>
      <c r="I208" s="14"/>
      <c r="J208" s="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0"/>
      <c r="C209" s="9"/>
      <c r="D209" s="10"/>
      <c r="E209" s="10"/>
      <c r="F209" s="263"/>
      <c r="G209" s="29"/>
      <c r="H209" s="14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0"/>
      <c r="C210" s="9"/>
      <c r="D210" s="10"/>
      <c r="E210" s="10"/>
      <c r="F210" s="263"/>
      <c r="G210" s="29"/>
      <c r="H210" s="14"/>
      <c r="I210" s="14"/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0"/>
      <c r="C211" s="9"/>
      <c r="D211" s="10"/>
      <c r="E211" s="10"/>
      <c r="F211" s="263"/>
      <c r="G211" s="29"/>
      <c r="H211" s="14"/>
      <c r="I211" s="14"/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0"/>
      <c r="C212" s="9"/>
      <c r="D212" s="10"/>
      <c r="E212" s="10"/>
      <c r="F212" s="263"/>
      <c r="G212" s="29"/>
      <c r="H212" s="14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0"/>
      <c r="C213" s="9"/>
      <c r="D213" s="10"/>
      <c r="E213" s="10"/>
      <c r="F213" s="263"/>
      <c r="G213" s="29"/>
      <c r="H213" s="14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0"/>
      <c r="C214" s="9"/>
      <c r="D214" s="10"/>
      <c r="E214" s="10"/>
      <c r="F214" s="263"/>
      <c r="G214" s="29"/>
      <c r="H214" s="14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0"/>
      <c r="C215" s="9"/>
      <c r="D215" s="10"/>
      <c r="E215" s="10"/>
      <c r="F215" s="263"/>
      <c r="G215" s="29"/>
      <c r="H215" s="14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0"/>
      <c r="C216" s="9"/>
      <c r="D216" s="10"/>
      <c r="E216" s="10"/>
      <c r="F216" s="263"/>
      <c r="G216" s="29"/>
      <c r="H216" s="14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0"/>
      <c r="C217" s="9"/>
      <c r="D217" s="10"/>
      <c r="E217" s="10"/>
      <c r="F217" s="263"/>
      <c r="G217" s="29"/>
      <c r="H217" s="14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0"/>
      <c r="C218" s="9"/>
      <c r="D218" s="10"/>
      <c r="E218" s="10"/>
      <c r="F218" s="263"/>
      <c r="G218" s="29"/>
      <c r="H218" s="14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0"/>
      <c r="C219" s="9"/>
      <c r="D219" s="10"/>
      <c r="E219" s="10"/>
      <c r="F219" s="263"/>
      <c r="G219" s="29"/>
      <c r="H219" s="14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0"/>
      <c r="C220" s="9"/>
      <c r="D220" s="10"/>
      <c r="E220" s="10"/>
      <c r="F220" s="263"/>
      <c r="G220" s="29"/>
      <c r="H220" s="14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0"/>
      <c r="C221" s="9"/>
      <c r="D221" s="10"/>
      <c r="E221" s="10"/>
      <c r="F221" s="263"/>
      <c r="G221" s="29"/>
      <c r="H221" s="14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0"/>
      <c r="C222" s="9"/>
      <c r="D222" s="10"/>
      <c r="E222" s="10"/>
      <c r="F222" s="263"/>
      <c r="G222" s="29"/>
      <c r="H222" s="14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0"/>
      <c r="C223" s="9"/>
      <c r="D223" s="10"/>
      <c r="E223" s="10"/>
      <c r="F223" s="263"/>
      <c r="G223" s="29"/>
      <c r="H223" s="14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0"/>
      <c r="C224" s="9"/>
      <c r="D224" s="10"/>
      <c r="E224" s="10"/>
      <c r="F224" s="263"/>
      <c r="G224" s="29"/>
      <c r="H224" s="14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0"/>
      <c r="C225" s="9"/>
      <c r="D225" s="10"/>
      <c r="E225" s="10"/>
      <c r="F225" s="263"/>
      <c r="G225" s="29"/>
      <c r="H225" s="14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0"/>
      <c r="C226" s="9"/>
      <c r="D226" s="10"/>
      <c r="E226" s="10"/>
      <c r="F226" s="263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0"/>
      <c r="C227" s="9"/>
      <c r="D227" s="10"/>
      <c r="E227" s="10"/>
      <c r="F227" s="263"/>
      <c r="G227" s="29"/>
      <c r="H227" s="14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0"/>
      <c r="C228" s="9"/>
      <c r="D228" s="10"/>
      <c r="E228" s="10"/>
      <c r="F228" s="263"/>
      <c r="G228" s="29"/>
      <c r="H228" s="14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0"/>
      <c r="C229" s="9"/>
      <c r="D229" s="10"/>
      <c r="E229" s="10"/>
      <c r="F229" s="263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0"/>
      <c r="C230" s="9"/>
      <c r="D230" s="10"/>
      <c r="E230" s="10"/>
      <c r="F230" s="263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0"/>
      <c r="C231" s="9"/>
      <c r="D231" s="10"/>
      <c r="E231" s="10"/>
      <c r="F231" s="263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0"/>
      <c r="C232" s="9"/>
      <c r="D232" s="10"/>
      <c r="E232" s="10"/>
      <c r="F232" s="263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0"/>
      <c r="C233" s="9"/>
      <c r="D233" s="10"/>
      <c r="E233" s="10"/>
      <c r="F233" s="263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0"/>
      <c r="C234" s="9"/>
      <c r="D234" s="10"/>
      <c r="E234" s="10"/>
      <c r="F234" s="263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0"/>
      <c r="C235" s="9"/>
      <c r="D235" s="10"/>
      <c r="E235" s="10"/>
      <c r="F235" s="263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0"/>
      <c r="C236" s="9"/>
      <c r="D236" s="10"/>
      <c r="E236" s="10"/>
      <c r="F236" s="263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0"/>
      <c r="C237" s="9"/>
      <c r="D237" s="10"/>
      <c r="E237" s="10"/>
      <c r="F237" s="263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0"/>
      <c r="C238" s="9"/>
      <c r="D238" s="10"/>
      <c r="E238" s="10"/>
      <c r="F238" s="263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0"/>
      <c r="C239" s="9"/>
      <c r="D239" s="10"/>
      <c r="E239" s="10"/>
      <c r="F239" s="263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0"/>
      <c r="C240" s="9"/>
      <c r="D240" s="10"/>
      <c r="E240" s="10"/>
      <c r="F240" s="263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0"/>
      <c r="C241" s="9"/>
      <c r="D241" s="10"/>
      <c r="E241" s="10"/>
      <c r="F241" s="263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0"/>
      <c r="C242" s="9"/>
      <c r="D242" s="10"/>
      <c r="E242" s="10"/>
      <c r="F242" s="263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0"/>
      <c r="C243" s="9"/>
      <c r="D243" s="10"/>
      <c r="E243" s="10"/>
      <c r="F243" s="263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0"/>
      <c r="C244" s="9"/>
      <c r="D244" s="10"/>
      <c r="E244" s="10"/>
      <c r="F244" s="263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0"/>
      <c r="C245" s="9"/>
      <c r="D245" s="10"/>
      <c r="E245" s="10"/>
      <c r="F245" s="263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0"/>
      <c r="C246" s="9"/>
      <c r="D246" s="10"/>
      <c r="E246" s="10"/>
      <c r="F246" s="263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0"/>
      <c r="C247" s="9"/>
      <c r="D247" s="10"/>
      <c r="E247" s="10"/>
      <c r="F247" s="263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0"/>
      <c r="C248" s="9"/>
      <c r="D248" s="10"/>
      <c r="E248" s="10"/>
      <c r="F248" s="263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0"/>
      <c r="C249" s="9"/>
      <c r="D249" s="10"/>
      <c r="E249" s="10"/>
      <c r="F249" s="263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0"/>
      <c r="C250" s="9"/>
      <c r="D250" s="10"/>
      <c r="E250" s="10"/>
      <c r="F250" s="263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0"/>
      <c r="C251" s="9"/>
      <c r="D251" s="10"/>
      <c r="E251" s="10"/>
      <c r="F251" s="263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0"/>
      <c r="C252" s="9"/>
      <c r="D252" s="10"/>
      <c r="E252" s="10"/>
      <c r="F252" s="263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0"/>
      <c r="C253" s="9"/>
      <c r="D253" s="10"/>
      <c r="E253" s="10"/>
      <c r="F253" s="263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0"/>
      <c r="C254" s="9"/>
      <c r="D254" s="10"/>
      <c r="E254" s="10"/>
      <c r="F254" s="263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0"/>
      <c r="C255" s="9"/>
      <c r="D255" s="10"/>
      <c r="E255" s="10"/>
      <c r="F255" s="263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0"/>
      <c r="C256" s="9"/>
      <c r="D256" s="10"/>
      <c r="E256" s="10"/>
      <c r="F256" s="263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0"/>
      <c r="C257" s="9"/>
      <c r="D257" s="10"/>
      <c r="E257" s="10"/>
      <c r="F257" s="263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0"/>
      <c r="C258" s="9"/>
      <c r="D258" s="10"/>
      <c r="E258" s="10"/>
      <c r="F258" s="263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0"/>
      <c r="C259" s="9"/>
      <c r="D259" s="10"/>
      <c r="E259" s="10"/>
      <c r="F259" s="263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0"/>
      <c r="C260" s="9"/>
      <c r="D260" s="10"/>
      <c r="E260" s="10"/>
      <c r="F260" s="263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0"/>
      <c r="C261" s="9"/>
      <c r="D261" s="10"/>
      <c r="E261" s="10"/>
      <c r="F261" s="263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0"/>
      <c r="C262" s="9"/>
      <c r="D262" s="10"/>
      <c r="E262" s="10"/>
      <c r="F262" s="263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0"/>
      <c r="C263" s="9"/>
      <c r="D263" s="10"/>
      <c r="E263" s="10"/>
      <c r="F263" s="263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0"/>
      <c r="C264" s="9"/>
      <c r="D264" s="10"/>
      <c r="E264" s="10"/>
      <c r="F264" s="263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0"/>
      <c r="C265" s="9"/>
      <c r="D265" s="10"/>
      <c r="E265" s="10"/>
      <c r="F265" s="263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0"/>
      <c r="C266" s="9"/>
      <c r="D266" s="10"/>
      <c r="E266" s="10"/>
      <c r="F266" s="263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0"/>
      <c r="C267" s="9"/>
      <c r="D267" s="10"/>
      <c r="E267" s="10"/>
      <c r="F267" s="263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0"/>
      <c r="C268" s="9"/>
      <c r="D268" s="10"/>
      <c r="E268" s="10"/>
      <c r="F268" s="263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0"/>
      <c r="C269" s="9"/>
      <c r="D269" s="10"/>
      <c r="E269" s="10"/>
      <c r="F269" s="263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0"/>
      <c r="C270" s="9"/>
      <c r="D270" s="10"/>
      <c r="E270" s="10"/>
      <c r="F270" s="263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0"/>
      <c r="C271" s="9"/>
      <c r="D271" s="10"/>
      <c r="E271" s="10"/>
      <c r="F271" s="263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0"/>
      <c r="C272" s="9"/>
      <c r="D272" s="10"/>
      <c r="E272" s="10"/>
      <c r="F272" s="263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0"/>
      <c r="C273" s="9"/>
      <c r="D273" s="10"/>
      <c r="E273" s="10"/>
      <c r="F273" s="263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0"/>
      <c r="C274" s="9"/>
      <c r="D274" s="10"/>
      <c r="E274" s="10"/>
      <c r="F274" s="263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0"/>
      <c r="C275" s="9"/>
      <c r="D275" s="10"/>
      <c r="E275" s="10"/>
      <c r="F275" s="263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0"/>
      <c r="C276" s="9"/>
      <c r="D276" s="10"/>
      <c r="E276" s="10"/>
      <c r="F276" s="263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0"/>
      <c r="C277" s="9"/>
      <c r="D277" s="10"/>
      <c r="E277" s="10"/>
      <c r="F277" s="263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0"/>
      <c r="C278" s="9"/>
      <c r="D278" s="10"/>
      <c r="E278" s="10"/>
      <c r="F278" s="263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0"/>
      <c r="C279" s="9"/>
      <c r="D279" s="10"/>
      <c r="E279" s="10"/>
      <c r="F279" s="263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0"/>
      <c r="C280" s="9"/>
      <c r="D280" s="10"/>
      <c r="E280" s="10"/>
      <c r="F280" s="263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0"/>
      <c r="C281" s="9"/>
      <c r="D281" s="10"/>
      <c r="E281" s="10"/>
      <c r="F281" s="263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0"/>
      <c r="C282" s="9"/>
      <c r="D282" s="10"/>
      <c r="E282" s="10"/>
      <c r="F282" s="263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0"/>
      <c r="C283" s="9"/>
      <c r="D283" s="10"/>
      <c r="E283" s="10"/>
      <c r="F283" s="263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0"/>
      <c r="C284" s="9"/>
      <c r="D284" s="10"/>
      <c r="E284" s="10"/>
      <c r="F284" s="263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0"/>
      <c r="C285" s="9"/>
      <c r="D285" s="10"/>
      <c r="E285" s="10"/>
      <c r="F285" s="263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0"/>
      <c r="C286" s="9"/>
      <c r="D286" s="10"/>
      <c r="E286" s="10"/>
      <c r="F286" s="263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0"/>
      <c r="C287" s="9"/>
      <c r="D287" s="10"/>
      <c r="E287" s="10"/>
      <c r="F287" s="263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0"/>
      <c r="C288" s="9"/>
      <c r="D288" s="10"/>
      <c r="E288" s="10"/>
      <c r="F288" s="263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0"/>
      <c r="C289" s="9"/>
      <c r="D289" s="10"/>
      <c r="E289" s="10"/>
      <c r="F289" s="263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0"/>
      <c r="C290" s="9"/>
      <c r="D290" s="10"/>
      <c r="E290" s="10"/>
      <c r="F290" s="263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0"/>
      <c r="C291" s="9"/>
      <c r="D291" s="10"/>
      <c r="E291" s="10"/>
      <c r="F291" s="263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0"/>
      <c r="C292" s="9"/>
      <c r="D292" s="10"/>
      <c r="E292" s="10"/>
      <c r="F292" s="263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0"/>
      <c r="C293" s="9"/>
      <c r="D293" s="10"/>
      <c r="E293" s="10"/>
      <c r="F293" s="263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9"/>
      <c r="D294" s="10"/>
      <c r="E294" s="10"/>
      <c r="F294" s="263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9"/>
      <c r="D295" s="10"/>
      <c r="E295" s="10"/>
      <c r="F295" s="263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9"/>
      <c r="D296" s="10"/>
      <c r="E296" s="10"/>
      <c r="F296" s="263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9"/>
      <c r="D297" s="10"/>
      <c r="E297" s="10"/>
      <c r="F297" s="263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9"/>
      <c r="D298" s="10"/>
      <c r="E298" s="10"/>
      <c r="F298" s="263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9"/>
      <c r="D299" s="10"/>
      <c r="E299" s="10"/>
      <c r="F299" s="263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9"/>
      <c r="D300" s="10"/>
      <c r="E300" s="10"/>
      <c r="F300" s="263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9"/>
      <c r="D301" s="10"/>
      <c r="E301" s="10"/>
      <c r="F301" s="263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9"/>
      <c r="D302" s="10"/>
      <c r="E302" s="10"/>
      <c r="F302" s="263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9"/>
      <c r="D303" s="10"/>
      <c r="E303" s="10"/>
      <c r="F303" s="263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9"/>
      <c r="D304" s="10"/>
      <c r="E304" s="10"/>
      <c r="F304" s="263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9"/>
      <c r="D305" s="10"/>
      <c r="E305" s="10"/>
      <c r="F305" s="263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9"/>
      <c r="D306" s="10"/>
      <c r="E306" s="10"/>
      <c r="F306" s="263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9"/>
      <c r="D307" s="10"/>
      <c r="E307" s="10"/>
      <c r="F307" s="263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9"/>
      <c r="D308" s="10"/>
      <c r="E308" s="10"/>
      <c r="F308" s="263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9"/>
      <c r="D309" s="10"/>
      <c r="E309" s="10"/>
      <c r="F309" s="263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9"/>
      <c r="D310" s="10"/>
      <c r="E310" s="10"/>
      <c r="F310" s="263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9"/>
      <c r="D311" s="10"/>
      <c r="E311" s="10"/>
      <c r="F311" s="263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9"/>
      <c r="D312" s="10"/>
      <c r="E312" s="10"/>
      <c r="F312" s="263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9"/>
      <c r="D313" s="10"/>
      <c r="E313" s="10"/>
      <c r="F313" s="263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9"/>
      <c r="D314" s="10"/>
      <c r="E314" s="10"/>
      <c r="F314" s="263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9"/>
      <c r="D315" s="10"/>
      <c r="E315" s="10"/>
      <c r="F315" s="263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9"/>
      <c r="D316" s="10"/>
      <c r="E316" s="10"/>
      <c r="F316" s="263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9"/>
      <c r="D317" s="10"/>
      <c r="E317" s="10"/>
      <c r="F317" s="263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9"/>
      <c r="D318" s="10"/>
      <c r="E318" s="10"/>
      <c r="F318" s="263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9"/>
      <c r="D319" s="10"/>
      <c r="E319" s="10"/>
      <c r="F319" s="263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9"/>
      <c r="D320" s="10"/>
      <c r="E320" s="10"/>
      <c r="F320" s="263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9"/>
      <c r="D321" s="10"/>
      <c r="E321" s="10"/>
      <c r="F321" s="263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9"/>
      <c r="D322" s="10"/>
      <c r="E322" s="10"/>
      <c r="F322" s="263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9"/>
      <c r="D323" s="10"/>
      <c r="E323" s="10"/>
      <c r="F323" s="263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9"/>
      <c r="D324" s="10"/>
      <c r="E324" s="10"/>
      <c r="F324" s="263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9"/>
      <c r="D325" s="10"/>
      <c r="E325" s="10"/>
      <c r="F325" s="263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9"/>
      <c r="D326" s="10"/>
      <c r="E326" s="10"/>
      <c r="F326" s="263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9"/>
      <c r="D327" s="10"/>
      <c r="E327" s="10"/>
      <c r="F327" s="263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9"/>
      <c r="D328" s="10"/>
      <c r="E328" s="10"/>
      <c r="F328" s="263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9"/>
      <c r="D329" s="10"/>
      <c r="E329" s="10"/>
      <c r="F329" s="263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9"/>
      <c r="D330" s="10"/>
      <c r="E330" s="10"/>
      <c r="F330" s="263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9"/>
      <c r="D331" s="10"/>
      <c r="E331" s="10"/>
      <c r="F331" s="263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9"/>
      <c r="D332" s="10"/>
      <c r="E332" s="10"/>
      <c r="F332" s="263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9"/>
      <c r="D333" s="10"/>
      <c r="E333" s="10"/>
      <c r="F333" s="263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9"/>
      <c r="D334" s="10"/>
      <c r="E334" s="10"/>
      <c r="F334" s="263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9"/>
      <c r="D335" s="10"/>
      <c r="E335" s="10"/>
      <c r="F335" s="263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9"/>
      <c r="D336" s="10"/>
      <c r="E336" s="10"/>
      <c r="F336" s="263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9"/>
      <c r="D337" s="10"/>
      <c r="E337" s="10"/>
      <c r="F337" s="263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9"/>
      <c r="D338" s="10"/>
      <c r="E338" s="10"/>
      <c r="F338" s="263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9"/>
      <c r="D339" s="10"/>
      <c r="E339" s="10"/>
      <c r="F339" s="263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9"/>
      <c r="D340" s="10"/>
      <c r="E340" s="10"/>
      <c r="F340" s="263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9"/>
      <c r="D341" s="10"/>
      <c r="E341" s="10"/>
      <c r="F341" s="263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9"/>
      <c r="D342" s="10"/>
      <c r="E342" s="10"/>
      <c r="F342" s="263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9"/>
      <c r="D343" s="10"/>
      <c r="E343" s="10"/>
      <c r="F343" s="263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9"/>
      <c r="D344" s="10"/>
      <c r="E344" s="10"/>
      <c r="F344" s="263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9"/>
      <c r="D345" s="10"/>
      <c r="E345" s="10"/>
      <c r="F345" s="263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9"/>
      <c r="D346" s="10"/>
      <c r="E346" s="10"/>
      <c r="F346" s="263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9"/>
      <c r="D347" s="10"/>
      <c r="E347" s="10"/>
      <c r="F347" s="263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9"/>
      <c r="D348" s="10"/>
      <c r="E348" s="10"/>
      <c r="F348" s="263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9"/>
      <c r="D349" s="10"/>
      <c r="E349" s="10"/>
      <c r="F349" s="263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9"/>
      <c r="D350" s="10"/>
      <c r="E350" s="10"/>
      <c r="F350" s="263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9"/>
      <c r="D351" s="10"/>
      <c r="E351" s="10"/>
      <c r="F351" s="263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9"/>
      <c r="D352" s="10"/>
      <c r="E352" s="10"/>
      <c r="F352" s="263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9"/>
      <c r="D353" s="10"/>
      <c r="E353" s="10"/>
      <c r="F353" s="263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9"/>
      <c r="D354" s="10"/>
      <c r="E354" s="10"/>
      <c r="F354" s="263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9"/>
      <c r="D355" s="10"/>
      <c r="E355" s="10"/>
      <c r="F355" s="263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9"/>
      <c r="D356" s="10"/>
      <c r="E356" s="10"/>
      <c r="F356" s="263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9"/>
      <c r="D357" s="10"/>
      <c r="E357" s="10"/>
      <c r="F357" s="263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9"/>
      <c r="D358" s="10"/>
      <c r="E358" s="10"/>
      <c r="F358" s="263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9"/>
      <c r="D359" s="10"/>
      <c r="E359" s="10"/>
      <c r="F359" s="263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9"/>
      <c r="D360" s="10"/>
      <c r="E360" s="10"/>
      <c r="F360" s="263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9"/>
      <c r="D361" s="10"/>
      <c r="E361" s="10"/>
      <c r="F361" s="263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9"/>
      <c r="D362" s="10"/>
      <c r="E362" s="10"/>
      <c r="F362" s="263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9"/>
      <c r="D363" s="10"/>
      <c r="E363" s="10"/>
      <c r="F363" s="263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9"/>
      <c r="D364" s="10"/>
      <c r="E364" s="10"/>
      <c r="F364" s="263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9"/>
      <c r="D365" s="10"/>
      <c r="E365" s="10"/>
      <c r="F365" s="263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9"/>
      <c r="D366" s="10"/>
      <c r="E366" s="10"/>
      <c r="F366" s="263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9"/>
      <c r="D367" s="10"/>
      <c r="E367" s="10"/>
      <c r="F367" s="263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9"/>
      <c r="D368" s="10"/>
      <c r="E368" s="10"/>
      <c r="F368" s="263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9"/>
      <c r="D369" s="10"/>
      <c r="E369" s="10"/>
      <c r="F369" s="263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9"/>
      <c r="D370" s="10"/>
      <c r="E370" s="10"/>
      <c r="F370" s="263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9"/>
      <c r="D371" s="10"/>
      <c r="E371" s="10"/>
      <c r="F371" s="263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9"/>
      <c r="D372" s="10"/>
      <c r="E372" s="10"/>
      <c r="F372" s="263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9"/>
      <c r="D373" s="10"/>
      <c r="E373" s="10"/>
      <c r="F373" s="263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9"/>
      <c r="D374" s="10"/>
      <c r="E374" s="10"/>
      <c r="F374" s="263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9"/>
      <c r="D375" s="10"/>
      <c r="E375" s="10"/>
      <c r="F375" s="263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9"/>
      <c r="D376" s="10"/>
      <c r="E376" s="10"/>
      <c r="F376" s="263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9"/>
      <c r="D377" s="10"/>
      <c r="E377" s="10"/>
      <c r="F377" s="263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9"/>
      <c r="D378" s="10"/>
      <c r="E378" s="10"/>
      <c r="F378" s="263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9"/>
      <c r="D379" s="10"/>
      <c r="E379" s="10"/>
      <c r="F379" s="263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9"/>
      <c r="D380" s="10"/>
      <c r="E380" s="10"/>
      <c r="F380" s="263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9"/>
      <c r="D381" s="10"/>
      <c r="E381" s="10"/>
      <c r="F381" s="263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9"/>
      <c r="D382" s="10"/>
      <c r="E382" s="10"/>
      <c r="F382" s="263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9"/>
      <c r="D383" s="10"/>
      <c r="E383" s="10"/>
      <c r="F383" s="263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9"/>
      <c r="D384" s="10"/>
      <c r="E384" s="10"/>
      <c r="F384" s="263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9"/>
      <c r="D385" s="10"/>
      <c r="E385" s="10"/>
      <c r="F385" s="263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9"/>
      <c r="D386" s="10"/>
      <c r="E386" s="10"/>
      <c r="F386" s="263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9"/>
      <c r="D387" s="10"/>
      <c r="E387" s="10"/>
      <c r="F387" s="263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9"/>
      <c r="D388" s="10"/>
      <c r="E388" s="10"/>
      <c r="F388" s="263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9"/>
      <c r="D389" s="10"/>
      <c r="E389" s="10"/>
      <c r="F389" s="263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9"/>
      <c r="D390" s="10"/>
      <c r="E390" s="10"/>
      <c r="F390" s="263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9"/>
      <c r="D391" s="10"/>
      <c r="E391" s="10"/>
      <c r="F391" s="263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9"/>
      <c r="D392" s="10"/>
      <c r="E392" s="10"/>
      <c r="F392" s="263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9"/>
      <c r="D393" s="10"/>
      <c r="E393" s="10"/>
      <c r="F393" s="263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9"/>
      <c r="D394" s="10"/>
      <c r="E394" s="10"/>
      <c r="F394" s="263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9"/>
      <c r="D395" s="10"/>
      <c r="E395" s="10"/>
      <c r="F395" s="263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9"/>
      <c r="D396" s="10"/>
      <c r="E396" s="10"/>
      <c r="F396" s="263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9"/>
      <c r="D397" s="10"/>
      <c r="E397" s="10"/>
      <c r="F397" s="263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9"/>
      <c r="D398" s="10"/>
      <c r="E398" s="10"/>
      <c r="F398" s="263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9"/>
      <c r="D399" s="10"/>
      <c r="E399" s="10"/>
      <c r="F399" s="263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9"/>
      <c r="D400" s="10"/>
      <c r="E400" s="10"/>
      <c r="F400" s="263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9"/>
      <c r="D401" s="10"/>
      <c r="E401" s="10"/>
      <c r="F401" s="263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9"/>
      <c r="D402" s="10"/>
      <c r="E402" s="10"/>
      <c r="F402" s="263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9"/>
      <c r="D403" s="10"/>
      <c r="E403" s="10"/>
      <c r="F403" s="263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9"/>
      <c r="D404" s="10"/>
      <c r="E404" s="10"/>
      <c r="F404" s="263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9"/>
      <c r="D405" s="10"/>
      <c r="E405" s="10"/>
      <c r="F405" s="263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9"/>
      <c r="D406" s="10"/>
      <c r="E406" s="10"/>
      <c r="F406" s="263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9"/>
      <c r="D407" s="10"/>
      <c r="E407" s="10"/>
      <c r="F407" s="263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9"/>
      <c r="D408" s="10"/>
      <c r="E408" s="10"/>
      <c r="F408" s="263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9"/>
      <c r="D409" s="10"/>
      <c r="E409" s="10"/>
      <c r="F409" s="263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9"/>
      <c r="D410" s="10"/>
      <c r="E410" s="10"/>
      <c r="F410" s="263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9"/>
      <c r="D411" s="10"/>
      <c r="E411" s="10"/>
      <c r="F411" s="263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9"/>
      <c r="D412" s="10"/>
      <c r="E412" s="10"/>
      <c r="F412" s="263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9"/>
      <c r="D413" s="10"/>
      <c r="E413" s="10"/>
      <c r="F413" s="263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9"/>
      <c r="D414" s="10"/>
      <c r="E414" s="10"/>
      <c r="F414" s="263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9"/>
      <c r="D415" s="10"/>
      <c r="E415" s="10"/>
      <c r="F415" s="263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9"/>
      <c r="D416" s="10"/>
      <c r="E416" s="10"/>
      <c r="F416" s="263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9"/>
      <c r="D417" s="10"/>
      <c r="E417" s="10"/>
      <c r="F417" s="263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9"/>
      <c r="D418" s="10"/>
      <c r="E418" s="10"/>
      <c r="F418" s="263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9"/>
      <c r="D419" s="10"/>
      <c r="E419" s="10"/>
      <c r="F419" s="263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9"/>
      <c r="D420" s="10"/>
      <c r="E420" s="10"/>
      <c r="F420" s="263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9"/>
      <c r="D421" s="10"/>
      <c r="E421" s="10"/>
      <c r="F421" s="263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9"/>
      <c r="D422" s="10"/>
      <c r="E422" s="10"/>
      <c r="F422" s="263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9"/>
      <c r="D423" s="10"/>
      <c r="E423" s="10"/>
      <c r="F423" s="263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9"/>
      <c r="D424" s="10"/>
      <c r="E424" s="10"/>
      <c r="F424" s="263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9"/>
      <c r="D425" s="10"/>
      <c r="E425" s="10"/>
      <c r="F425" s="263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9"/>
      <c r="D426" s="10"/>
      <c r="E426" s="10"/>
      <c r="F426" s="263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9"/>
      <c r="D427" s="10"/>
      <c r="E427" s="10"/>
      <c r="F427" s="263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9"/>
      <c r="D428" s="10"/>
      <c r="E428" s="10"/>
      <c r="F428" s="263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9"/>
      <c r="D429" s="10"/>
      <c r="E429" s="10"/>
      <c r="F429" s="263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9"/>
      <c r="D430" s="10"/>
      <c r="E430" s="10"/>
      <c r="F430" s="263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9"/>
      <c r="D431" s="10"/>
      <c r="E431" s="10"/>
      <c r="F431" s="263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9"/>
      <c r="D432" s="10"/>
      <c r="E432" s="10"/>
      <c r="F432" s="263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9"/>
      <c r="D433" s="10"/>
      <c r="E433" s="10"/>
      <c r="F433" s="263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9"/>
      <c r="D434" s="10"/>
      <c r="E434" s="10"/>
      <c r="F434" s="263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9"/>
      <c r="D435" s="10"/>
      <c r="E435" s="10"/>
      <c r="F435" s="263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9"/>
      <c r="D436" s="10"/>
      <c r="E436" s="10"/>
      <c r="F436" s="263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9"/>
      <c r="D437" s="10"/>
      <c r="E437" s="10"/>
      <c r="F437" s="263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9"/>
      <c r="D438" s="10"/>
      <c r="E438" s="10"/>
      <c r="F438" s="263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9"/>
      <c r="D439" s="10"/>
      <c r="E439" s="10"/>
      <c r="F439" s="263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9"/>
      <c r="D440" s="10"/>
      <c r="E440" s="10"/>
      <c r="F440" s="263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9"/>
      <c r="D441" s="10"/>
      <c r="E441" s="10"/>
      <c r="F441" s="263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9"/>
      <c r="D442" s="10"/>
      <c r="E442" s="10"/>
      <c r="F442" s="263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9"/>
      <c r="D443" s="10"/>
      <c r="E443" s="10"/>
      <c r="F443" s="263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9"/>
      <c r="D444" s="10"/>
      <c r="E444" s="10"/>
      <c r="F444" s="263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9"/>
      <c r="D445" s="10"/>
      <c r="E445" s="10"/>
      <c r="F445" s="263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9"/>
      <c r="D446" s="10"/>
      <c r="E446" s="10"/>
      <c r="F446" s="263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9"/>
      <c r="D447" s="10"/>
      <c r="E447" s="10"/>
      <c r="F447" s="263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9"/>
      <c r="D448" s="10"/>
      <c r="E448" s="10"/>
      <c r="F448" s="263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9"/>
      <c r="D449" s="10"/>
      <c r="E449" s="10"/>
      <c r="F449" s="263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9"/>
      <c r="D450" s="10"/>
      <c r="E450" s="10"/>
      <c r="F450" s="263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9"/>
      <c r="D451" s="10"/>
      <c r="E451" s="10"/>
      <c r="F451" s="263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9"/>
      <c r="D452" s="10"/>
      <c r="E452" s="10"/>
      <c r="F452" s="263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9"/>
      <c r="D453" s="10"/>
      <c r="E453" s="10"/>
      <c r="F453" s="263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9"/>
      <c r="D454" s="10"/>
      <c r="E454" s="10"/>
      <c r="F454" s="263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9"/>
      <c r="D455" s="10"/>
      <c r="E455" s="10"/>
      <c r="F455" s="263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9"/>
      <c r="D456" s="10"/>
      <c r="E456" s="10"/>
      <c r="F456" s="263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9"/>
      <c r="D457" s="10"/>
      <c r="E457" s="10"/>
      <c r="F457" s="263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9"/>
      <c r="D458" s="10"/>
      <c r="E458" s="10"/>
      <c r="F458" s="263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9"/>
      <c r="D459" s="10"/>
      <c r="E459" s="10"/>
      <c r="F459" s="263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9"/>
      <c r="D460" s="10"/>
      <c r="E460" s="10"/>
      <c r="F460" s="263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9"/>
      <c r="D461" s="10"/>
      <c r="E461" s="10"/>
      <c r="F461" s="263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9"/>
      <c r="D462" s="10"/>
      <c r="E462" s="10"/>
      <c r="F462" s="263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9"/>
      <c r="D463" s="10"/>
      <c r="E463" s="10"/>
      <c r="F463" s="263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9"/>
      <c r="D464" s="10"/>
      <c r="E464" s="10"/>
      <c r="F464" s="263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9"/>
      <c r="D465" s="10"/>
      <c r="E465" s="10"/>
      <c r="F465" s="263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9"/>
      <c r="D466" s="10"/>
      <c r="E466" s="10"/>
      <c r="F466" s="263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9"/>
      <c r="D467" s="10"/>
      <c r="E467" s="10"/>
      <c r="F467" s="263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9"/>
      <c r="D468" s="10"/>
      <c r="E468" s="10"/>
      <c r="F468" s="263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9"/>
      <c r="D469" s="10"/>
      <c r="E469" s="10"/>
      <c r="F469" s="263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9"/>
      <c r="D470" s="10"/>
      <c r="E470" s="10"/>
      <c r="F470" s="263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9"/>
      <c r="D471" s="10"/>
      <c r="E471" s="10"/>
      <c r="F471" s="263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9"/>
      <c r="D472" s="10"/>
      <c r="E472" s="10"/>
      <c r="F472" s="263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9"/>
      <c r="D473" s="10"/>
      <c r="E473" s="10"/>
      <c r="F473" s="263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9"/>
      <c r="D474" s="10"/>
      <c r="E474" s="10"/>
      <c r="F474" s="263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9"/>
      <c r="D475" s="10"/>
      <c r="E475" s="10"/>
      <c r="F475" s="263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9"/>
      <c r="D476" s="10"/>
      <c r="E476" s="10"/>
      <c r="F476" s="263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9"/>
      <c r="D477" s="10"/>
      <c r="E477" s="10"/>
      <c r="F477" s="263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9"/>
      <c r="D478" s="10"/>
      <c r="E478" s="10"/>
      <c r="F478" s="263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9"/>
      <c r="D479" s="10"/>
      <c r="E479" s="10"/>
      <c r="F479" s="263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9"/>
      <c r="D480" s="10"/>
      <c r="E480" s="10"/>
      <c r="F480" s="263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9"/>
      <c r="D481" s="10"/>
      <c r="E481" s="10"/>
      <c r="F481" s="263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9"/>
      <c r="D482" s="10"/>
      <c r="E482" s="10"/>
      <c r="F482" s="263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9"/>
      <c r="D483" s="10"/>
      <c r="E483" s="10"/>
      <c r="F483" s="263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9"/>
      <c r="D484" s="10"/>
      <c r="E484" s="10"/>
      <c r="F484" s="263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9"/>
      <c r="D485" s="10"/>
      <c r="E485" s="10"/>
      <c r="F485" s="263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9"/>
      <c r="D486" s="10"/>
      <c r="E486" s="10"/>
      <c r="F486" s="263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9"/>
      <c r="D487" s="10"/>
      <c r="E487" s="10"/>
      <c r="F487" s="263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9"/>
      <c r="D488" s="10"/>
      <c r="E488" s="10"/>
      <c r="F488" s="263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9"/>
      <c r="D489" s="10"/>
      <c r="E489" s="10"/>
      <c r="F489" s="263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9"/>
      <c r="D490" s="10"/>
      <c r="E490" s="10"/>
      <c r="F490" s="263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9"/>
      <c r="D491" s="10"/>
      <c r="E491" s="10"/>
      <c r="F491" s="263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9"/>
      <c r="D492" s="10"/>
      <c r="E492" s="10"/>
      <c r="F492" s="263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9"/>
      <c r="D493" s="10"/>
      <c r="E493" s="10"/>
      <c r="F493" s="263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9"/>
      <c r="D494" s="10"/>
      <c r="E494" s="10"/>
      <c r="F494" s="263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9"/>
      <c r="D495" s="10"/>
      <c r="E495" s="10"/>
      <c r="F495" s="263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9"/>
      <c r="D496" s="10"/>
      <c r="E496" s="10"/>
      <c r="F496" s="263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9"/>
      <c r="D497" s="10"/>
      <c r="E497" s="10"/>
      <c r="F497" s="263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9"/>
      <c r="D498" s="10"/>
      <c r="E498" s="10"/>
      <c r="F498" s="263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9"/>
      <c r="D499" s="10"/>
      <c r="E499" s="10"/>
      <c r="F499" s="263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9"/>
      <c r="D500" s="10"/>
      <c r="E500" s="10"/>
      <c r="F500" s="263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9"/>
      <c r="D501" s="10"/>
      <c r="E501" s="10"/>
      <c r="F501" s="263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9"/>
      <c r="D502" s="10"/>
      <c r="E502" s="10"/>
      <c r="F502" s="263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9"/>
      <c r="D503" s="10"/>
      <c r="E503" s="10"/>
      <c r="F503" s="263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9"/>
      <c r="D504" s="10"/>
      <c r="E504" s="10"/>
      <c r="F504" s="263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9"/>
      <c r="D505" s="10"/>
      <c r="E505" s="10"/>
      <c r="F505" s="263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9"/>
      <c r="D506" s="10"/>
      <c r="E506" s="10"/>
      <c r="F506" s="263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9"/>
      <c r="D507" s="10"/>
      <c r="E507" s="10"/>
      <c r="F507" s="263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9"/>
      <c r="D508" s="10"/>
      <c r="E508" s="10"/>
      <c r="F508" s="263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9"/>
      <c r="D509" s="10"/>
      <c r="E509" s="10"/>
      <c r="F509" s="263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9"/>
      <c r="D510" s="10"/>
      <c r="E510" s="10"/>
      <c r="F510" s="263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9"/>
      <c r="D511" s="10"/>
      <c r="E511" s="10"/>
      <c r="F511" s="263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9"/>
      <c r="D512" s="10"/>
      <c r="E512" s="10"/>
      <c r="F512" s="263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9"/>
      <c r="D513" s="10"/>
      <c r="E513" s="10"/>
      <c r="F513" s="263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9"/>
      <c r="D514" s="10"/>
      <c r="E514" s="10"/>
      <c r="F514" s="263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9"/>
      <c r="D515" s="10"/>
      <c r="E515" s="10"/>
      <c r="F515" s="263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9"/>
      <c r="D516" s="10"/>
      <c r="E516" s="10"/>
      <c r="F516" s="263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9"/>
      <c r="D517" s="10"/>
      <c r="E517" s="10"/>
      <c r="F517" s="263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9"/>
      <c r="D518" s="10"/>
      <c r="E518" s="10"/>
      <c r="F518" s="263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9"/>
      <c r="D519" s="10"/>
      <c r="E519" s="10"/>
      <c r="F519" s="263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9"/>
      <c r="D520" s="10"/>
      <c r="E520" s="10"/>
      <c r="F520" s="263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9"/>
      <c r="D521" s="10"/>
      <c r="E521" s="10"/>
      <c r="F521" s="263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9"/>
      <c r="D522" s="10"/>
      <c r="E522" s="10"/>
      <c r="F522" s="263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9"/>
      <c r="D523" s="10"/>
      <c r="E523" s="10"/>
      <c r="F523" s="263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9"/>
      <c r="D524" s="10"/>
      <c r="E524" s="10"/>
      <c r="F524" s="263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9"/>
      <c r="D525" s="10"/>
      <c r="E525" s="10"/>
      <c r="F525" s="263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9"/>
      <c r="D526" s="10"/>
      <c r="E526" s="10"/>
      <c r="F526" s="263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9"/>
      <c r="D527" s="10"/>
      <c r="E527" s="10"/>
      <c r="F527" s="263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9"/>
      <c r="D528" s="10"/>
      <c r="E528" s="10"/>
      <c r="F528" s="263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9"/>
      <c r="D529" s="10"/>
      <c r="E529" s="10"/>
      <c r="F529" s="263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9"/>
      <c r="D530" s="10"/>
      <c r="E530" s="10"/>
      <c r="F530" s="263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9"/>
      <c r="D531" s="10"/>
      <c r="E531" s="10"/>
      <c r="F531" s="263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9"/>
      <c r="D532" s="10"/>
      <c r="E532" s="10"/>
      <c r="F532" s="263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9"/>
      <c r="D533" s="10"/>
      <c r="E533" s="10"/>
      <c r="F533" s="263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9"/>
      <c r="D534" s="10"/>
      <c r="E534" s="10"/>
      <c r="F534" s="263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9"/>
      <c r="D535" s="10"/>
      <c r="E535" s="10"/>
      <c r="F535" s="263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9"/>
      <c r="D536" s="10"/>
      <c r="E536" s="10"/>
      <c r="F536" s="263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9"/>
      <c r="D537" s="10"/>
      <c r="E537" s="10"/>
      <c r="F537" s="263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9"/>
      <c r="D538" s="10"/>
      <c r="E538" s="10"/>
      <c r="F538" s="263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9"/>
      <c r="D539" s="10"/>
      <c r="E539" s="10"/>
      <c r="F539" s="263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9"/>
      <c r="D540" s="10"/>
      <c r="E540" s="10"/>
      <c r="F540" s="263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9"/>
      <c r="D541" s="10"/>
      <c r="E541" s="10"/>
      <c r="F541" s="263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9"/>
      <c r="D542" s="10"/>
      <c r="E542" s="10"/>
      <c r="F542" s="263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9"/>
      <c r="D543" s="10"/>
      <c r="E543" s="10"/>
      <c r="F543" s="263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9"/>
      <c r="D544" s="10"/>
      <c r="E544" s="10"/>
      <c r="F544" s="263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9"/>
      <c r="D545" s="10"/>
      <c r="E545" s="10"/>
      <c r="F545" s="263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9"/>
      <c r="D546" s="10"/>
      <c r="E546" s="10"/>
      <c r="F546" s="263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9"/>
      <c r="D547" s="10"/>
      <c r="E547" s="10"/>
      <c r="F547" s="263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9"/>
      <c r="D548" s="10"/>
      <c r="E548" s="10"/>
      <c r="F548" s="263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9"/>
      <c r="D549" s="10"/>
      <c r="E549" s="10"/>
      <c r="F549" s="263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9"/>
      <c r="D550" s="10"/>
      <c r="E550" s="10"/>
      <c r="F550" s="263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9"/>
      <c r="D551" s="10"/>
      <c r="E551" s="10"/>
      <c r="F551" s="263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9"/>
      <c r="D552" s="10"/>
      <c r="E552" s="10"/>
      <c r="F552" s="263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9"/>
      <c r="D553" s="10"/>
      <c r="E553" s="10"/>
      <c r="F553" s="263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9"/>
      <c r="D554" s="10"/>
      <c r="E554" s="10"/>
      <c r="F554" s="263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9"/>
      <c r="D555" s="10"/>
      <c r="E555" s="10"/>
      <c r="F555" s="263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9"/>
      <c r="D556" s="10"/>
      <c r="E556" s="10"/>
      <c r="F556" s="263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9"/>
      <c r="D557" s="10"/>
      <c r="E557" s="10"/>
      <c r="F557" s="263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9"/>
      <c r="D558" s="10"/>
      <c r="E558" s="10"/>
      <c r="F558" s="263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9"/>
      <c r="D559" s="10"/>
      <c r="E559" s="10"/>
      <c r="F559" s="263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9"/>
      <c r="D560" s="10"/>
      <c r="E560" s="10"/>
      <c r="F560" s="263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9"/>
      <c r="D561" s="10"/>
      <c r="E561" s="10"/>
      <c r="F561" s="263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9"/>
      <c r="D562" s="10"/>
      <c r="E562" s="10"/>
      <c r="F562" s="263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9"/>
      <c r="D563" s="10"/>
      <c r="E563" s="10"/>
      <c r="F563" s="263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9"/>
      <c r="D564" s="10"/>
      <c r="E564" s="10"/>
      <c r="F564" s="263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9"/>
      <c r="D565" s="10"/>
      <c r="E565" s="10"/>
      <c r="F565" s="263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9"/>
      <c r="D566" s="10"/>
      <c r="E566" s="10"/>
      <c r="F566" s="263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9"/>
      <c r="D567" s="10"/>
      <c r="E567" s="10"/>
      <c r="F567" s="263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9"/>
      <c r="D568" s="10"/>
      <c r="E568" s="10"/>
      <c r="F568" s="263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9"/>
      <c r="D569" s="10"/>
      <c r="E569" s="10"/>
      <c r="F569" s="263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9"/>
      <c r="D570" s="10"/>
      <c r="E570" s="10"/>
      <c r="F570" s="263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9"/>
      <c r="D571" s="10"/>
      <c r="E571" s="10"/>
      <c r="F571" s="263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9"/>
      <c r="D572" s="10"/>
      <c r="E572" s="10"/>
      <c r="F572" s="263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9"/>
      <c r="D573" s="10"/>
      <c r="E573" s="10"/>
      <c r="F573" s="263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9"/>
      <c r="D574" s="10"/>
      <c r="E574" s="10"/>
      <c r="F574" s="263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9"/>
      <c r="D575" s="10"/>
      <c r="E575" s="10"/>
      <c r="F575" s="263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9"/>
      <c r="D576" s="10"/>
      <c r="E576" s="10"/>
      <c r="F576" s="263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9"/>
      <c r="D577" s="10"/>
      <c r="E577" s="10"/>
      <c r="F577" s="263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9"/>
      <c r="D578" s="10"/>
      <c r="E578" s="10"/>
      <c r="F578" s="263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9"/>
      <c r="D579" s="10"/>
      <c r="E579" s="10"/>
      <c r="F579" s="263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9"/>
      <c r="D580" s="10"/>
      <c r="E580" s="10"/>
      <c r="F580" s="263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9"/>
      <c r="D581" s="10"/>
      <c r="E581" s="10"/>
      <c r="F581" s="263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9"/>
      <c r="D582" s="10"/>
      <c r="E582" s="10"/>
      <c r="F582" s="263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9"/>
      <c r="D583" s="10"/>
      <c r="E583" s="10"/>
      <c r="F583" s="263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9"/>
      <c r="D584" s="10"/>
      <c r="E584" s="10"/>
      <c r="F584" s="263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9"/>
      <c r="D585" s="10"/>
      <c r="E585" s="10"/>
      <c r="F585" s="263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9"/>
      <c r="D586" s="10"/>
      <c r="E586" s="10"/>
      <c r="F586" s="263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9"/>
      <c r="D587" s="10"/>
      <c r="E587" s="10"/>
      <c r="F587" s="263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9"/>
      <c r="D588" s="10"/>
      <c r="E588" s="10"/>
      <c r="F588" s="263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9"/>
      <c r="D589" s="10"/>
      <c r="E589" s="10"/>
      <c r="F589" s="263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9"/>
      <c r="D590" s="10"/>
      <c r="E590" s="10"/>
      <c r="F590" s="263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9"/>
      <c r="D591" s="10"/>
      <c r="E591" s="10"/>
      <c r="F591" s="263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9"/>
      <c r="D592" s="10"/>
      <c r="E592" s="10"/>
      <c r="F592" s="263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9"/>
      <c r="D593" s="10"/>
      <c r="E593" s="10"/>
      <c r="F593" s="263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9"/>
      <c r="D594" s="10"/>
      <c r="E594" s="10"/>
      <c r="F594" s="263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9"/>
      <c r="D595" s="10"/>
      <c r="E595" s="10"/>
      <c r="F595" s="263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9"/>
      <c r="D596" s="10"/>
      <c r="E596" s="10"/>
      <c r="F596" s="263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9"/>
      <c r="D597" s="10"/>
      <c r="E597" s="10"/>
      <c r="F597" s="263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9"/>
      <c r="D598" s="10"/>
      <c r="E598" s="10"/>
      <c r="F598" s="263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9"/>
      <c r="D599" s="10"/>
      <c r="E599" s="10"/>
      <c r="F599" s="263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9"/>
      <c r="D600" s="10"/>
      <c r="E600" s="10"/>
      <c r="F600" s="263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9"/>
      <c r="D601" s="10"/>
      <c r="E601" s="10"/>
      <c r="F601" s="263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9"/>
      <c r="D602" s="10"/>
      <c r="E602" s="10"/>
      <c r="F602" s="263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9"/>
      <c r="D603" s="10"/>
      <c r="E603" s="10"/>
      <c r="F603" s="263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9"/>
      <c r="D604" s="10"/>
      <c r="E604" s="10"/>
      <c r="F604" s="263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9"/>
      <c r="D605" s="10"/>
      <c r="E605" s="10"/>
      <c r="F605" s="263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9"/>
      <c r="D606" s="10"/>
      <c r="E606" s="10"/>
      <c r="F606" s="263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9"/>
      <c r="D607" s="10"/>
      <c r="E607" s="10"/>
      <c r="F607" s="263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9"/>
      <c r="D608" s="10"/>
      <c r="E608" s="10"/>
      <c r="F608" s="263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9"/>
      <c r="D609" s="10"/>
      <c r="E609" s="10"/>
      <c r="F609" s="263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9"/>
      <c r="D610" s="10"/>
      <c r="E610" s="10"/>
      <c r="F610" s="263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9"/>
      <c r="D611" s="10"/>
      <c r="E611" s="10"/>
      <c r="F611" s="263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9"/>
      <c r="D612" s="10"/>
      <c r="E612" s="10"/>
      <c r="F612" s="263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9"/>
      <c r="D613" s="10"/>
      <c r="E613" s="10"/>
      <c r="F613" s="263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9"/>
      <c r="D614" s="10"/>
      <c r="E614" s="10"/>
      <c r="F614" s="263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9"/>
      <c r="D615" s="10"/>
      <c r="E615" s="10"/>
      <c r="F615" s="263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9"/>
      <c r="D616" s="10"/>
      <c r="E616" s="10"/>
      <c r="F616" s="263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9"/>
      <c r="D617" s="10"/>
      <c r="E617" s="10"/>
      <c r="F617" s="263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9"/>
      <c r="D618" s="10"/>
      <c r="E618" s="10"/>
      <c r="F618" s="263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9"/>
      <c r="D619" s="10"/>
      <c r="E619" s="10"/>
      <c r="F619" s="263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9"/>
      <c r="D620" s="10"/>
      <c r="E620" s="10"/>
      <c r="F620" s="263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9"/>
      <c r="D621" s="10"/>
      <c r="E621" s="10"/>
      <c r="F621" s="263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9"/>
      <c r="D622" s="10"/>
      <c r="E622" s="10"/>
      <c r="F622" s="263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9"/>
      <c r="D623" s="10"/>
      <c r="E623" s="10"/>
      <c r="F623" s="263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9"/>
      <c r="D624" s="10"/>
      <c r="E624" s="10"/>
      <c r="F624" s="263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9"/>
      <c r="D625" s="10"/>
      <c r="E625" s="10"/>
      <c r="F625" s="263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9"/>
      <c r="D626" s="10"/>
      <c r="E626" s="10"/>
      <c r="F626" s="263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9"/>
      <c r="D627" s="10"/>
      <c r="E627" s="10"/>
      <c r="F627" s="263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9"/>
      <c r="D628" s="10"/>
      <c r="E628" s="10"/>
      <c r="F628" s="263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9"/>
      <c r="D629" s="10"/>
      <c r="E629" s="10"/>
      <c r="F629" s="263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9"/>
      <c r="D630" s="10"/>
      <c r="E630" s="10"/>
      <c r="F630" s="263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9"/>
      <c r="D631" s="10"/>
      <c r="E631" s="10"/>
      <c r="F631" s="263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9"/>
      <c r="D632" s="10"/>
      <c r="E632" s="10"/>
      <c r="F632" s="263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9"/>
      <c r="D633" s="10"/>
      <c r="E633" s="10"/>
      <c r="F633" s="263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9"/>
      <c r="D634" s="10"/>
      <c r="E634" s="10"/>
      <c r="F634" s="263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9"/>
      <c r="D635" s="10"/>
      <c r="E635" s="10"/>
      <c r="F635" s="263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9"/>
      <c r="D636" s="10"/>
      <c r="E636" s="10"/>
      <c r="F636" s="263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9"/>
      <c r="D637" s="10"/>
      <c r="E637" s="10"/>
      <c r="F637" s="263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9"/>
      <c r="D638" s="10"/>
      <c r="E638" s="10"/>
      <c r="F638" s="263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9"/>
      <c r="D639" s="10"/>
      <c r="E639" s="10"/>
      <c r="F639" s="263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9"/>
      <c r="D640" s="10"/>
      <c r="E640" s="10"/>
      <c r="F640" s="263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9"/>
      <c r="D641" s="10"/>
      <c r="E641" s="10"/>
      <c r="F641" s="263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9"/>
      <c r="D642" s="10"/>
      <c r="E642" s="10"/>
      <c r="F642" s="263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9"/>
      <c r="D643" s="10"/>
      <c r="E643" s="10"/>
      <c r="F643" s="263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9"/>
      <c r="D644" s="10"/>
      <c r="E644" s="10"/>
      <c r="F644" s="263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9"/>
      <c r="D645" s="10"/>
      <c r="E645" s="10"/>
      <c r="F645" s="263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9"/>
      <c r="D646" s="10"/>
      <c r="E646" s="10"/>
      <c r="F646" s="263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9"/>
      <c r="D647" s="10"/>
      <c r="E647" s="10"/>
      <c r="F647" s="263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9"/>
      <c r="D648" s="10"/>
      <c r="E648" s="10"/>
      <c r="F648" s="263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9"/>
      <c r="D649" s="10"/>
      <c r="E649" s="10"/>
      <c r="F649" s="263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9"/>
      <c r="D650" s="10"/>
      <c r="E650" s="10"/>
      <c r="F650" s="263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9"/>
      <c r="D651" s="10"/>
      <c r="E651" s="10"/>
      <c r="F651" s="263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9"/>
      <c r="D652" s="10"/>
      <c r="E652" s="10"/>
      <c r="F652" s="263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9"/>
      <c r="D653" s="10"/>
      <c r="E653" s="10"/>
      <c r="F653" s="263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9"/>
      <c r="D654" s="10"/>
      <c r="E654" s="10"/>
      <c r="F654" s="263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9"/>
      <c r="D655" s="10"/>
      <c r="E655" s="10"/>
      <c r="F655" s="263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9"/>
      <c r="D656" s="10"/>
      <c r="E656" s="10"/>
      <c r="F656" s="263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9"/>
      <c r="D657" s="10"/>
      <c r="E657" s="10"/>
      <c r="F657" s="263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9"/>
      <c r="D658" s="10"/>
      <c r="E658" s="10"/>
      <c r="F658" s="263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9"/>
      <c r="D659" s="10"/>
      <c r="E659" s="10"/>
      <c r="F659" s="263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9"/>
      <c r="D660" s="10"/>
      <c r="E660" s="10"/>
      <c r="F660" s="263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9"/>
      <c r="D661" s="10"/>
      <c r="E661" s="10"/>
      <c r="F661" s="263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9"/>
      <c r="D662" s="10"/>
      <c r="E662" s="10"/>
      <c r="F662" s="263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9"/>
      <c r="D663" s="10"/>
      <c r="E663" s="10"/>
      <c r="F663" s="263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9"/>
      <c r="D664" s="10"/>
      <c r="E664" s="10"/>
      <c r="F664" s="263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9"/>
      <c r="D665" s="10"/>
      <c r="E665" s="10"/>
      <c r="F665" s="263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9"/>
      <c r="D666" s="10"/>
      <c r="E666" s="10"/>
      <c r="F666" s="263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9"/>
      <c r="D667" s="10"/>
      <c r="E667" s="10"/>
      <c r="F667" s="263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9"/>
      <c r="D668" s="10"/>
      <c r="E668" s="10"/>
      <c r="F668" s="263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9"/>
      <c r="D669" s="10"/>
      <c r="E669" s="10"/>
      <c r="F669" s="263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9"/>
      <c r="D670" s="10"/>
      <c r="E670" s="10"/>
      <c r="F670" s="263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9"/>
      <c r="D671" s="10"/>
      <c r="E671" s="10"/>
      <c r="F671" s="263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9"/>
      <c r="D672" s="10"/>
      <c r="E672" s="10"/>
      <c r="F672" s="263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9"/>
      <c r="D673" s="10"/>
      <c r="E673" s="10"/>
      <c r="F673" s="263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9"/>
      <c r="D674" s="10"/>
      <c r="E674" s="10"/>
      <c r="F674" s="263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9"/>
      <c r="D675" s="10"/>
      <c r="E675" s="10"/>
      <c r="F675" s="263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9"/>
      <c r="D676" s="10"/>
      <c r="E676" s="10"/>
      <c r="F676" s="263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9"/>
      <c r="D677" s="10"/>
      <c r="E677" s="10"/>
      <c r="F677" s="263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9"/>
      <c r="D678" s="10"/>
      <c r="E678" s="10"/>
      <c r="F678" s="263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9"/>
      <c r="D679" s="10"/>
      <c r="E679" s="10"/>
      <c r="F679" s="263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9"/>
      <c r="D680" s="10"/>
      <c r="E680" s="10"/>
      <c r="F680" s="263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9"/>
      <c r="D681" s="10"/>
      <c r="E681" s="10"/>
      <c r="F681" s="263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9"/>
      <c r="D682" s="10"/>
      <c r="E682" s="10"/>
      <c r="F682" s="263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9"/>
      <c r="D683" s="10"/>
      <c r="E683" s="10"/>
      <c r="F683" s="263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9"/>
      <c r="D684" s="10"/>
      <c r="E684" s="10"/>
      <c r="F684" s="263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9"/>
      <c r="D685" s="10"/>
      <c r="E685" s="10"/>
      <c r="F685" s="263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9"/>
      <c r="D686" s="10"/>
      <c r="E686" s="10"/>
      <c r="F686" s="263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9"/>
      <c r="D687" s="10"/>
      <c r="E687" s="10"/>
      <c r="F687" s="263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9"/>
      <c r="D688" s="10"/>
      <c r="E688" s="10"/>
      <c r="F688" s="263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9"/>
      <c r="D689" s="10"/>
      <c r="E689" s="10"/>
      <c r="F689" s="263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9"/>
      <c r="D690" s="10"/>
      <c r="E690" s="10"/>
      <c r="F690" s="263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9"/>
      <c r="D691" s="10"/>
      <c r="E691" s="10"/>
      <c r="F691" s="263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9"/>
      <c r="D692" s="10"/>
      <c r="E692" s="10"/>
      <c r="F692" s="263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9"/>
      <c r="D693" s="10"/>
      <c r="E693" s="10"/>
      <c r="F693" s="263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9"/>
      <c r="D694" s="10"/>
      <c r="E694" s="10"/>
      <c r="F694" s="263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9"/>
      <c r="D695" s="10"/>
      <c r="E695" s="10"/>
      <c r="F695" s="263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9"/>
      <c r="D696" s="10"/>
      <c r="E696" s="10"/>
      <c r="F696" s="263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9"/>
      <c r="D697" s="10"/>
      <c r="E697" s="10"/>
      <c r="F697" s="263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9"/>
      <c r="D698" s="10"/>
      <c r="E698" s="10"/>
      <c r="F698" s="263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9"/>
      <c r="D699" s="10"/>
      <c r="E699" s="10"/>
      <c r="F699" s="263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9"/>
      <c r="D700" s="10"/>
      <c r="E700" s="10"/>
      <c r="F700" s="263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9"/>
      <c r="D701" s="10"/>
      <c r="E701" s="10"/>
      <c r="F701" s="263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9"/>
      <c r="D702" s="10"/>
      <c r="E702" s="10"/>
      <c r="F702" s="263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9"/>
      <c r="D703" s="10"/>
      <c r="E703" s="10"/>
      <c r="F703" s="263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9"/>
      <c r="D704" s="10"/>
      <c r="E704" s="10"/>
      <c r="F704" s="263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9"/>
      <c r="D705" s="10"/>
      <c r="E705" s="10"/>
      <c r="F705" s="263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9"/>
      <c r="D706" s="10"/>
      <c r="E706" s="10"/>
      <c r="F706" s="263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9"/>
      <c r="D707" s="10"/>
      <c r="E707" s="10"/>
      <c r="F707" s="263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9"/>
      <c r="D708" s="10"/>
      <c r="E708" s="10"/>
      <c r="F708" s="263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9"/>
      <c r="D709" s="10"/>
      <c r="E709" s="10"/>
      <c r="F709" s="263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9"/>
      <c r="D710" s="10"/>
      <c r="E710" s="10"/>
      <c r="F710" s="263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9"/>
      <c r="D711" s="10"/>
      <c r="E711" s="10"/>
      <c r="F711" s="263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9"/>
      <c r="D712" s="10"/>
      <c r="E712" s="10"/>
      <c r="F712" s="263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9"/>
      <c r="D713" s="10"/>
      <c r="E713" s="10"/>
      <c r="F713" s="263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9"/>
      <c r="D714" s="10"/>
      <c r="E714" s="10"/>
      <c r="F714" s="263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9"/>
      <c r="D715" s="10"/>
      <c r="E715" s="10"/>
      <c r="F715" s="263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9"/>
      <c r="D716" s="10"/>
      <c r="E716" s="10"/>
      <c r="F716" s="263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9"/>
      <c r="D717" s="10"/>
      <c r="E717" s="10"/>
      <c r="F717" s="263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9"/>
      <c r="D718" s="10"/>
      <c r="E718" s="10"/>
      <c r="F718" s="263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9"/>
      <c r="D719" s="10"/>
      <c r="E719" s="10"/>
      <c r="F719" s="263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9"/>
      <c r="D720" s="10"/>
      <c r="E720" s="10"/>
      <c r="F720" s="263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9"/>
      <c r="D721" s="10"/>
      <c r="E721" s="10"/>
      <c r="F721" s="263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9"/>
      <c r="D722" s="10"/>
      <c r="E722" s="10"/>
      <c r="F722" s="263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9"/>
      <c r="D723" s="10"/>
      <c r="E723" s="10"/>
      <c r="F723" s="263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9"/>
      <c r="D724" s="10"/>
      <c r="E724" s="10"/>
      <c r="F724" s="263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9"/>
      <c r="D725" s="10"/>
      <c r="E725" s="10"/>
      <c r="F725" s="263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9"/>
      <c r="D726" s="10"/>
      <c r="E726" s="10"/>
      <c r="F726" s="263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9"/>
      <c r="D727" s="10"/>
      <c r="E727" s="10"/>
      <c r="F727" s="263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9"/>
      <c r="D728" s="10"/>
      <c r="E728" s="10"/>
      <c r="F728" s="263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9"/>
      <c r="D729" s="10"/>
      <c r="E729" s="10"/>
      <c r="F729" s="263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9"/>
      <c r="D730" s="10"/>
      <c r="E730" s="10"/>
      <c r="F730" s="263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9"/>
      <c r="D731" s="10"/>
      <c r="E731" s="10"/>
      <c r="F731" s="263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9"/>
      <c r="D732" s="10"/>
      <c r="E732" s="10"/>
      <c r="F732" s="263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9"/>
      <c r="D733" s="10"/>
      <c r="E733" s="10"/>
      <c r="F733" s="263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9"/>
      <c r="D734" s="10"/>
      <c r="E734" s="10"/>
      <c r="F734" s="263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9"/>
      <c r="D735" s="10"/>
      <c r="E735" s="10"/>
      <c r="F735" s="263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9"/>
      <c r="D736" s="10"/>
      <c r="E736" s="10"/>
      <c r="F736" s="263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9"/>
      <c r="D737" s="10"/>
      <c r="E737" s="10"/>
      <c r="F737" s="263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9"/>
      <c r="D738" s="10"/>
      <c r="E738" s="10"/>
      <c r="F738" s="263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9"/>
      <c r="D739" s="10"/>
      <c r="E739" s="10"/>
      <c r="F739" s="263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9"/>
      <c r="D740" s="10"/>
      <c r="E740" s="10"/>
      <c r="F740" s="263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9"/>
      <c r="D741" s="10"/>
      <c r="E741" s="10"/>
      <c r="F741" s="263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9"/>
      <c r="D742" s="10"/>
      <c r="E742" s="10"/>
      <c r="F742" s="263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9"/>
      <c r="D743" s="10"/>
      <c r="E743" s="10"/>
      <c r="F743" s="263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9"/>
      <c r="D744" s="10"/>
      <c r="E744" s="10"/>
      <c r="F744" s="263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9"/>
      <c r="D745" s="10"/>
      <c r="E745" s="10"/>
      <c r="F745" s="263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9"/>
      <c r="D746" s="10"/>
      <c r="E746" s="10"/>
      <c r="F746" s="263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9"/>
      <c r="D747" s="10"/>
      <c r="E747" s="10"/>
      <c r="F747" s="263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9"/>
      <c r="D748" s="10"/>
      <c r="E748" s="10"/>
      <c r="F748" s="263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9"/>
      <c r="D749" s="10"/>
      <c r="E749" s="10"/>
      <c r="F749" s="263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9"/>
      <c r="D750" s="10"/>
      <c r="E750" s="10"/>
      <c r="F750" s="263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9"/>
      <c r="D751" s="10"/>
      <c r="E751" s="10"/>
      <c r="F751" s="263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9"/>
      <c r="D752" s="10"/>
      <c r="E752" s="10"/>
      <c r="F752" s="263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9"/>
      <c r="D753" s="10"/>
      <c r="E753" s="10"/>
      <c r="F753" s="263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9"/>
      <c r="D754" s="10"/>
      <c r="E754" s="10"/>
      <c r="F754" s="263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9"/>
      <c r="D755" s="10"/>
      <c r="E755" s="10"/>
      <c r="F755" s="263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9"/>
      <c r="D756" s="10"/>
      <c r="E756" s="10"/>
      <c r="F756" s="263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9"/>
      <c r="D757" s="10"/>
      <c r="E757" s="10"/>
      <c r="F757" s="263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9"/>
      <c r="D758" s="10"/>
      <c r="E758" s="10"/>
      <c r="F758" s="263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9"/>
      <c r="D759" s="10"/>
      <c r="E759" s="10"/>
      <c r="F759" s="263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9"/>
      <c r="D760" s="10"/>
      <c r="E760" s="10"/>
      <c r="F760" s="263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9"/>
      <c r="D761" s="10"/>
      <c r="E761" s="10"/>
      <c r="F761" s="263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9"/>
      <c r="D762" s="10"/>
      <c r="E762" s="10"/>
      <c r="F762" s="263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9"/>
      <c r="D763" s="10"/>
      <c r="E763" s="10"/>
      <c r="F763" s="263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9"/>
      <c r="D764" s="10"/>
      <c r="E764" s="10"/>
      <c r="F764" s="263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9"/>
      <c r="D765" s="10"/>
      <c r="E765" s="10"/>
      <c r="F765" s="263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9"/>
      <c r="D766" s="10"/>
      <c r="E766" s="10"/>
      <c r="F766" s="263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9"/>
      <c r="D767" s="10"/>
      <c r="E767" s="10"/>
      <c r="F767" s="263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9"/>
      <c r="D768" s="10"/>
      <c r="E768" s="10"/>
      <c r="F768" s="263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9"/>
      <c r="D769" s="10"/>
      <c r="E769" s="10"/>
      <c r="F769" s="263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9"/>
      <c r="D770" s="10"/>
      <c r="E770" s="10"/>
      <c r="F770" s="263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9"/>
      <c r="D771" s="10"/>
      <c r="E771" s="10"/>
      <c r="F771" s="263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9"/>
      <c r="D772" s="10"/>
      <c r="E772" s="10"/>
      <c r="F772" s="263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9"/>
      <c r="D773" s="10"/>
      <c r="E773" s="10"/>
      <c r="F773" s="263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9"/>
      <c r="D774" s="10"/>
      <c r="E774" s="10"/>
      <c r="F774" s="263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9"/>
      <c r="D775" s="10"/>
      <c r="E775" s="10"/>
      <c r="F775" s="263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9"/>
      <c r="D776" s="10"/>
      <c r="E776" s="10"/>
      <c r="F776" s="263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9"/>
      <c r="D777" s="10"/>
      <c r="E777" s="10"/>
      <c r="F777" s="263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9"/>
      <c r="D778" s="10"/>
      <c r="E778" s="10"/>
      <c r="F778" s="263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9"/>
      <c r="D779" s="10"/>
      <c r="E779" s="10"/>
      <c r="F779" s="263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9"/>
      <c r="D780" s="10"/>
      <c r="E780" s="10"/>
      <c r="F780" s="263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9"/>
      <c r="D781" s="10"/>
      <c r="E781" s="10"/>
      <c r="F781" s="263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9"/>
      <c r="D782" s="10"/>
      <c r="E782" s="10"/>
      <c r="F782" s="263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9"/>
      <c r="D783" s="10"/>
      <c r="E783" s="10"/>
      <c r="F783" s="263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9"/>
      <c r="D784" s="10"/>
      <c r="E784" s="10"/>
      <c r="F784" s="263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9"/>
      <c r="D785" s="10"/>
      <c r="E785" s="10"/>
      <c r="F785" s="263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9"/>
      <c r="D786" s="10"/>
      <c r="E786" s="10"/>
      <c r="F786" s="263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9"/>
      <c r="D787" s="10"/>
      <c r="E787" s="10"/>
      <c r="F787" s="263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9"/>
      <c r="D788" s="10"/>
      <c r="E788" s="10"/>
      <c r="F788" s="263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9"/>
      <c r="D789" s="10"/>
      <c r="E789" s="10"/>
      <c r="F789" s="263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9"/>
      <c r="D790" s="10"/>
      <c r="E790" s="10"/>
      <c r="F790" s="263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9"/>
      <c r="D791" s="10"/>
      <c r="E791" s="10"/>
      <c r="F791" s="263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9"/>
      <c r="D792" s="10"/>
      <c r="E792" s="10"/>
      <c r="F792" s="263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9"/>
      <c r="D793" s="10"/>
      <c r="E793" s="10"/>
      <c r="F793" s="263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9"/>
      <c r="D794" s="10"/>
      <c r="E794" s="10"/>
      <c r="F794" s="263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9"/>
      <c r="D795" s="10"/>
      <c r="E795" s="10"/>
      <c r="F795" s="263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9"/>
      <c r="D796" s="10"/>
      <c r="E796" s="10"/>
      <c r="F796" s="263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9"/>
      <c r="D797" s="10"/>
      <c r="E797" s="10"/>
      <c r="F797" s="263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9"/>
      <c r="D798" s="10"/>
      <c r="E798" s="10"/>
      <c r="F798" s="263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9"/>
      <c r="D799" s="10"/>
      <c r="E799" s="10"/>
      <c r="F799" s="263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9"/>
      <c r="D800" s="10"/>
      <c r="E800" s="10"/>
      <c r="F800" s="263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9"/>
      <c r="D801" s="10"/>
      <c r="E801" s="10"/>
      <c r="F801" s="263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9"/>
      <c r="D802" s="10"/>
      <c r="E802" s="10"/>
      <c r="F802" s="263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9"/>
      <c r="D803" s="10"/>
      <c r="E803" s="10"/>
      <c r="F803" s="263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9"/>
      <c r="D804" s="10"/>
      <c r="E804" s="10"/>
      <c r="F804" s="263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9"/>
      <c r="D805" s="10"/>
      <c r="E805" s="10"/>
      <c r="F805" s="263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9"/>
      <c r="D806" s="10"/>
      <c r="E806" s="10"/>
      <c r="F806" s="263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9"/>
      <c r="D807" s="10"/>
      <c r="E807" s="10"/>
      <c r="F807" s="263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9"/>
      <c r="D808" s="10"/>
      <c r="E808" s="10"/>
      <c r="F808" s="263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9"/>
      <c r="D809" s="10"/>
      <c r="E809" s="10"/>
      <c r="F809" s="263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9"/>
      <c r="D810" s="10"/>
      <c r="E810" s="10"/>
      <c r="F810" s="263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9"/>
      <c r="D811" s="10"/>
      <c r="E811" s="10"/>
      <c r="F811" s="263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9"/>
      <c r="D812" s="10"/>
      <c r="E812" s="10"/>
      <c r="F812" s="263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9"/>
      <c r="D813" s="10"/>
      <c r="E813" s="10"/>
      <c r="F813" s="263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9"/>
      <c r="D814" s="10"/>
      <c r="E814" s="10"/>
      <c r="F814" s="263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9"/>
      <c r="D815" s="10"/>
      <c r="E815" s="10"/>
      <c r="F815" s="263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9"/>
      <c r="D816" s="10"/>
      <c r="E816" s="10"/>
      <c r="F816" s="263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9"/>
      <c r="D817" s="10"/>
      <c r="E817" s="10"/>
      <c r="F817" s="263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9"/>
      <c r="D818" s="10"/>
      <c r="E818" s="10"/>
      <c r="F818" s="263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9"/>
      <c r="D819" s="10"/>
      <c r="E819" s="10"/>
      <c r="F819" s="263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9"/>
      <c r="D820" s="10"/>
      <c r="E820" s="10"/>
      <c r="F820" s="263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9"/>
      <c r="D821" s="10"/>
      <c r="E821" s="10"/>
      <c r="F821" s="263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9"/>
      <c r="D822" s="10"/>
      <c r="E822" s="10"/>
      <c r="F822" s="263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9"/>
      <c r="D823" s="10"/>
      <c r="E823" s="10"/>
      <c r="F823" s="263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9"/>
      <c r="D824" s="10"/>
      <c r="E824" s="10"/>
      <c r="F824" s="263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9"/>
      <c r="D825" s="10"/>
      <c r="E825" s="10"/>
      <c r="F825" s="263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9"/>
      <c r="D826" s="10"/>
      <c r="E826" s="10"/>
      <c r="F826" s="263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9"/>
      <c r="D827" s="10"/>
      <c r="E827" s="10"/>
      <c r="F827" s="263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9"/>
      <c r="D828" s="10"/>
      <c r="E828" s="10"/>
      <c r="F828" s="263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9"/>
      <c r="D829" s="10"/>
      <c r="E829" s="10"/>
      <c r="F829" s="263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9"/>
      <c r="D830" s="10"/>
      <c r="E830" s="10"/>
      <c r="F830" s="263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9"/>
      <c r="D831" s="10"/>
      <c r="E831" s="10"/>
      <c r="F831" s="263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9"/>
      <c r="D832" s="10"/>
      <c r="E832" s="10"/>
      <c r="F832" s="263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9"/>
      <c r="D833" s="10"/>
      <c r="E833" s="10"/>
      <c r="F833" s="263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9"/>
      <c r="D834" s="10"/>
      <c r="E834" s="10"/>
      <c r="F834" s="263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9"/>
      <c r="D835" s="10"/>
      <c r="E835" s="10"/>
      <c r="F835" s="263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9"/>
      <c r="D836" s="10"/>
      <c r="E836" s="10"/>
      <c r="F836" s="263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9"/>
      <c r="D837" s="10"/>
      <c r="E837" s="10"/>
      <c r="F837" s="263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9"/>
      <c r="D838" s="10"/>
      <c r="E838" s="10"/>
      <c r="F838" s="263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9"/>
      <c r="D839" s="10"/>
      <c r="E839" s="10"/>
      <c r="F839" s="263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9"/>
      <c r="D840" s="10"/>
      <c r="E840" s="10"/>
      <c r="F840" s="263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9"/>
      <c r="D841" s="10"/>
      <c r="E841" s="10"/>
      <c r="F841" s="263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9"/>
      <c r="D842" s="10"/>
      <c r="E842" s="10"/>
      <c r="F842" s="263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9"/>
      <c r="D843" s="10"/>
      <c r="E843" s="10"/>
      <c r="F843" s="263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9"/>
      <c r="D844" s="10"/>
      <c r="E844" s="10"/>
      <c r="F844" s="263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9"/>
      <c r="D845" s="10"/>
      <c r="E845" s="10"/>
      <c r="F845" s="263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9"/>
      <c r="D846" s="10"/>
      <c r="E846" s="10"/>
      <c r="F846" s="263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9"/>
      <c r="D847" s="10"/>
      <c r="E847" s="10"/>
      <c r="F847" s="263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9"/>
      <c r="D848" s="10"/>
      <c r="E848" s="10"/>
      <c r="F848" s="263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9"/>
      <c r="D849" s="10"/>
      <c r="E849" s="10"/>
      <c r="F849" s="263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9"/>
      <c r="D850" s="10"/>
      <c r="E850" s="10"/>
      <c r="F850" s="263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9"/>
      <c r="D851" s="10"/>
      <c r="E851" s="10"/>
      <c r="F851" s="263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9"/>
      <c r="D852" s="10"/>
      <c r="E852" s="10"/>
      <c r="F852" s="263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9"/>
      <c r="D853" s="10"/>
      <c r="E853" s="10"/>
      <c r="F853" s="263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9"/>
      <c r="D854" s="10"/>
      <c r="E854" s="10"/>
      <c r="F854" s="263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9"/>
      <c r="D855" s="10"/>
      <c r="E855" s="10"/>
      <c r="F855" s="263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9"/>
      <c r="D856" s="10"/>
      <c r="E856" s="10"/>
      <c r="F856" s="263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9"/>
      <c r="D857" s="10"/>
      <c r="E857" s="10"/>
      <c r="F857" s="263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9"/>
      <c r="D858" s="10"/>
      <c r="E858" s="10"/>
      <c r="F858" s="263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9"/>
      <c r="D859" s="10"/>
      <c r="E859" s="10"/>
      <c r="F859" s="263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9"/>
      <c r="D860" s="10"/>
      <c r="E860" s="10"/>
      <c r="F860" s="263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9"/>
      <c r="D861" s="10"/>
      <c r="E861" s="10"/>
      <c r="F861" s="263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9"/>
      <c r="D862" s="10"/>
      <c r="E862" s="10"/>
      <c r="F862" s="263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9"/>
      <c r="D863" s="10"/>
      <c r="E863" s="10"/>
      <c r="F863" s="263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9"/>
      <c r="D864" s="10"/>
      <c r="E864" s="10"/>
      <c r="F864" s="263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9"/>
      <c r="D865" s="10"/>
      <c r="E865" s="10"/>
      <c r="F865" s="263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9"/>
      <c r="D866" s="10"/>
      <c r="E866" s="10"/>
      <c r="F866" s="263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9"/>
      <c r="D867" s="10"/>
      <c r="E867" s="10"/>
      <c r="F867" s="263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9"/>
      <c r="D868" s="10"/>
      <c r="E868" s="10"/>
      <c r="F868" s="263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9"/>
      <c r="D869" s="10"/>
      <c r="E869" s="10"/>
      <c r="F869" s="263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9"/>
      <c r="D870" s="10"/>
      <c r="E870" s="10"/>
      <c r="F870" s="263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9"/>
      <c r="D871" s="10"/>
      <c r="E871" s="10"/>
      <c r="F871" s="263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9"/>
      <c r="D872" s="10"/>
      <c r="E872" s="10"/>
      <c r="F872" s="263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9"/>
      <c r="D873" s="10"/>
      <c r="E873" s="10"/>
      <c r="F873" s="263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9"/>
      <c r="D874" s="10"/>
      <c r="E874" s="10"/>
      <c r="F874" s="263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9"/>
      <c r="D875" s="10"/>
      <c r="E875" s="10"/>
      <c r="F875" s="263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9"/>
      <c r="D876" s="10"/>
      <c r="E876" s="10"/>
      <c r="F876" s="263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9"/>
      <c r="D877" s="10"/>
      <c r="E877" s="10"/>
      <c r="F877" s="263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9"/>
      <c r="D878" s="10"/>
      <c r="E878" s="10"/>
      <c r="F878" s="263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9"/>
      <c r="D879" s="10"/>
      <c r="E879" s="10"/>
      <c r="F879" s="263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9"/>
      <c r="D880" s="10"/>
      <c r="E880" s="10"/>
      <c r="F880" s="263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9"/>
      <c r="D881" s="10"/>
      <c r="E881" s="10"/>
      <c r="F881" s="263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9"/>
      <c r="D882" s="10"/>
      <c r="E882" s="10"/>
      <c r="F882" s="263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9"/>
      <c r="D883" s="10"/>
      <c r="E883" s="10"/>
      <c r="F883" s="263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9"/>
      <c r="D884" s="10"/>
      <c r="E884" s="10"/>
      <c r="F884" s="263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9"/>
      <c r="D885" s="10"/>
      <c r="E885" s="10"/>
      <c r="F885" s="263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9"/>
      <c r="D886" s="10"/>
      <c r="E886" s="10"/>
      <c r="F886" s="263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9"/>
      <c r="D887" s="10"/>
      <c r="E887" s="10"/>
      <c r="F887" s="263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9"/>
      <c r="D888" s="10"/>
      <c r="E888" s="10"/>
      <c r="F888" s="263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9"/>
      <c r="D889" s="10"/>
      <c r="E889" s="10"/>
      <c r="F889" s="263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9"/>
      <c r="D890" s="10"/>
      <c r="E890" s="10"/>
      <c r="F890" s="263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9"/>
      <c r="D891" s="10"/>
      <c r="E891" s="10"/>
      <c r="F891" s="263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9"/>
      <c r="D892" s="10"/>
      <c r="E892" s="10"/>
      <c r="F892" s="263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9"/>
      <c r="D893" s="10"/>
      <c r="E893" s="10"/>
      <c r="F893" s="263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9"/>
      <c r="D894" s="10"/>
      <c r="E894" s="10"/>
      <c r="F894" s="263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9"/>
      <c r="D895" s="10"/>
      <c r="E895" s="10"/>
      <c r="F895" s="263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9"/>
      <c r="D896" s="10"/>
      <c r="E896" s="10"/>
      <c r="F896" s="263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9"/>
      <c r="D897" s="10"/>
      <c r="E897" s="10"/>
      <c r="F897" s="263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9"/>
      <c r="D898" s="10"/>
      <c r="E898" s="10"/>
      <c r="F898" s="263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9"/>
      <c r="D899" s="10"/>
      <c r="E899" s="10"/>
      <c r="F899" s="263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9"/>
      <c r="D900" s="10"/>
      <c r="E900" s="10"/>
      <c r="F900" s="263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9"/>
      <c r="D901" s="10"/>
      <c r="E901" s="10"/>
      <c r="F901" s="263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9"/>
      <c r="D902" s="10"/>
      <c r="E902" s="10"/>
      <c r="F902" s="263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9"/>
      <c r="D903" s="10"/>
      <c r="E903" s="10"/>
      <c r="F903" s="263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9"/>
      <c r="D904" s="10"/>
      <c r="E904" s="10"/>
      <c r="F904" s="263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9"/>
      <c r="D905" s="10"/>
      <c r="E905" s="10"/>
      <c r="F905" s="263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9"/>
      <c r="D906" s="10"/>
      <c r="E906" s="10"/>
      <c r="F906" s="263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9"/>
      <c r="D907" s="10"/>
      <c r="E907" s="10"/>
      <c r="F907" s="263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9"/>
      <c r="D908" s="10"/>
      <c r="E908" s="10"/>
      <c r="F908" s="263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9"/>
      <c r="D909" s="10"/>
      <c r="E909" s="10"/>
      <c r="F909" s="263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9"/>
      <c r="D910" s="10"/>
      <c r="E910" s="10"/>
      <c r="F910" s="263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9"/>
      <c r="D911" s="10"/>
      <c r="E911" s="10"/>
      <c r="F911" s="263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9"/>
      <c r="D912" s="10"/>
      <c r="E912" s="10"/>
      <c r="F912" s="263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9"/>
      <c r="D913" s="10"/>
      <c r="E913" s="10"/>
      <c r="F913" s="263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9"/>
      <c r="D914" s="10"/>
      <c r="E914" s="10"/>
      <c r="F914" s="263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9"/>
      <c r="D915" s="10"/>
      <c r="E915" s="10"/>
      <c r="F915" s="263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9"/>
      <c r="D916" s="10"/>
      <c r="E916" s="10"/>
      <c r="F916" s="263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9"/>
      <c r="D917" s="10"/>
      <c r="E917" s="10"/>
      <c r="F917" s="263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9"/>
      <c r="D918" s="10"/>
      <c r="E918" s="10"/>
      <c r="F918" s="263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9"/>
      <c r="D919" s="10"/>
      <c r="E919" s="10"/>
      <c r="F919" s="263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9"/>
      <c r="D920" s="10"/>
      <c r="E920" s="10"/>
      <c r="F920" s="263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9"/>
      <c r="D921" s="10"/>
      <c r="E921" s="10"/>
      <c r="F921" s="263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9"/>
      <c r="D922" s="10"/>
      <c r="E922" s="10"/>
      <c r="F922" s="263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9"/>
      <c r="D923" s="10"/>
      <c r="E923" s="10"/>
      <c r="F923" s="263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9"/>
      <c r="D924" s="10"/>
      <c r="E924" s="10"/>
      <c r="F924" s="263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9"/>
      <c r="D925" s="10"/>
      <c r="E925" s="10"/>
      <c r="F925" s="263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9"/>
      <c r="D926" s="10"/>
      <c r="E926" s="10"/>
      <c r="F926" s="263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9"/>
      <c r="D927" s="10"/>
      <c r="E927" s="10"/>
      <c r="F927" s="263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9"/>
      <c r="D928" s="10"/>
      <c r="E928" s="10"/>
      <c r="F928" s="263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9"/>
      <c r="D929" s="10"/>
      <c r="E929" s="10"/>
      <c r="F929" s="263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9"/>
      <c r="D930" s="10"/>
      <c r="E930" s="10"/>
      <c r="F930" s="263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9"/>
      <c r="D931" s="10"/>
      <c r="E931" s="10"/>
      <c r="F931" s="263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9"/>
      <c r="D932" s="10"/>
      <c r="E932" s="10"/>
      <c r="F932" s="263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9"/>
      <c r="D933" s="10"/>
      <c r="E933" s="10"/>
      <c r="F933" s="263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9"/>
      <c r="D934" s="10"/>
      <c r="E934" s="10"/>
      <c r="F934" s="263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9"/>
      <c r="D935" s="10"/>
      <c r="E935" s="10"/>
      <c r="F935" s="263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9"/>
      <c r="D936" s="10"/>
      <c r="E936" s="10"/>
      <c r="F936" s="263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9"/>
      <c r="D937" s="10"/>
      <c r="E937" s="10"/>
      <c r="F937" s="263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9"/>
      <c r="D938" s="10"/>
      <c r="E938" s="10"/>
      <c r="F938" s="263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9"/>
      <c r="D939" s="10"/>
      <c r="E939" s="10"/>
      <c r="F939" s="263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9"/>
      <c r="D940" s="10"/>
      <c r="E940" s="10"/>
      <c r="F940" s="263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9"/>
      <c r="D941" s="10"/>
      <c r="E941" s="10"/>
      <c r="F941" s="263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9"/>
      <c r="D942" s="10"/>
      <c r="E942" s="10"/>
      <c r="F942" s="263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9"/>
      <c r="D943" s="10"/>
      <c r="E943" s="10"/>
      <c r="F943" s="263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9"/>
      <c r="D944" s="10"/>
      <c r="E944" s="10"/>
      <c r="F944" s="263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9"/>
      <c r="D945" s="10"/>
      <c r="E945" s="10"/>
      <c r="F945" s="263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9"/>
      <c r="D946" s="10"/>
      <c r="E946" s="10"/>
      <c r="F946" s="263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9"/>
      <c r="D947" s="10"/>
      <c r="E947" s="10"/>
      <c r="F947" s="263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9"/>
      <c r="D948" s="10"/>
      <c r="E948" s="10"/>
      <c r="F948" s="263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9"/>
      <c r="D949" s="10"/>
      <c r="E949" s="10"/>
      <c r="F949" s="263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9"/>
      <c r="D950" s="10"/>
      <c r="E950" s="10"/>
      <c r="F950" s="263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9"/>
      <c r="D951" s="10"/>
      <c r="E951" s="10"/>
      <c r="F951" s="263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9"/>
      <c r="D952" s="10"/>
      <c r="E952" s="10"/>
      <c r="F952" s="263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9"/>
      <c r="D953" s="10"/>
      <c r="E953" s="10"/>
      <c r="F953" s="263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9"/>
      <c r="D954" s="10"/>
      <c r="E954" s="10"/>
      <c r="F954" s="263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9"/>
      <c r="D955" s="10"/>
      <c r="E955" s="10"/>
      <c r="F955" s="263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9"/>
      <c r="D956" s="10"/>
      <c r="E956" s="10"/>
      <c r="F956" s="263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9"/>
      <c r="D957" s="10"/>
      <c r="E957" s="10"/>
      <c r="F957" s="263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9"/>
      <c r="D958" s="10"/>
      <c r="E958" s="10"/>
      <c r="F958" s="263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9"/>
      <c r="D959" s="10"/>
      <c r="E959" s="10"/>
      <c r="F959" s="263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9"/>
      <c r="D960" s="10"/>
      <c r="E960" s="10"/>
      <c r="F960" s="263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9"/>
      <c r="D961" s="10"/>
      <c r="E961" s="10"/>
      <c r="F961" s="263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9"/>
      <c r="D962" s="10"/>
      <c r="E962" s="10"/>
      <c r="F962" s="263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9"/>
      <c r="D963" s="10"/>
      <c r="E963" s="10"/>
      <c r="F963" s="263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9"/>
      <c r="D964" s="10"/>
      <c r="E964" s="10"/>
      <c r="F964" s="263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9"/>
      <c r="D965" s="10"/>
      <c r="E965" s="10"/>
      <c r="F965" s="263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9"/>
      <c r="D966" s="10"/>
      <c r="E966" s="10"/>
      <c r="F966" s="263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9"/>
      <c r="D967" s="10"/>
      <c r="E967" s="10"/>
      <c r="F967" s="263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9"/>
      <c r="D968" s="10"/>
      <c r="E968" s="10"/>
      <c r="F968" s="263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9"/>
      <c r="D969" s="10"/>
      <c r="E969" s="10"/>
      <c r="F969" s="263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9"/>
      <c r="D970" s="10"/>
      <c r="E970" s="10"/>
      <c r="F970" s="263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9"/>
      <c r="D971" s="10"/>
      <c r="E971" s="10"/>
      <c r="F971" s="263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9"/>
      <c r="D972" s="10"/>
      <c r="E972" s="10"/>
      <c r="F972" s="263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9"/>
      <c r="D973" s="10"/>
      <c r="E973" s="10"/>
      <c r="F973" s="263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9"/>
      <c r="D974" s="10"/>
      <c r="E974" s="10"/>
      <c r="F974" s="263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9"/>
      <c r="D975" s="10"/>
      <c r="E975" s="10"/>
      <c r="F975" s="263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9"/>
      <c r="D976" s="10"/>
      <c r="E976" s="10"/>
      <c r="F976" s="263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9"/>
      <c r="D977" s="10"/>
      <c r="E977" s="10"/>
      <c r="F977" s="263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9"/>
      <c r="D978" s="10"/>
      <c r="E978" s="10"/>
      <c r="F978" s="263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9"/>
      <c r="D979" s="10"/>
      <c r="E979" s="10"/>
      <c r="F979" s="263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9"/>
      <c r="D980" s="10"/>
      <c r="E980" s="10"/>
      <c r="F980" s="263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9"/>
      <c r="D981" s="10"/>
      <c r="E981" s="10"/>
      <c r="F981" s="263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9"/>
      <c r="D982" s="10"/>
      <c r="E982" s="10"/>
      <c r="F982" s="263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9"/>
      <c r="D983" s="10"/>
      <c r="E983" s="10"/>
      <c r="F983" s="263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9"/>
      <c r="D984" s="10"/>
      <c r="E984" s="10"/>
      <c r="F984" s="263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9"/>
      <c r="D985" s="10"/>
      <c r="E985" s="10"/>
      <c r="F985" s="263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9"/>
      <c r="D986" s="10"/>
      <c r="E986" s="10"/>
      <c r="F986" s="263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9"/>
      <c r="D987" s="10"/>
      <c r="E987" s="10"/>
      <c r="F987" s="263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9"/>
      <c r="D988" s="10"/>
      <c r="E988" s="10"/>
      <c r="F988" s="263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9"/>
      <c r="D989" s="10"/>
      <c r="E989" s="10"/>
      <c r="F989" s="263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9"/>
      <c r="D990" s="10"/>
      <c r="E990" s="10"/>
      <c r="F990" s="263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9"/>
      <c r="D991" s="10"/>
      <c r="E991" s="10"/>
      <c r="F991" s="263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9"/>
      <c r="D992" s="10"/>
      <c r="E992" s="10"/>
      <c r="F992" s="263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9"/>
      <c r="D993" s="10"/>
      <c r="E993" s="10"/>
      <c r="F993" s="263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9"/>
      <c r="D994" s="10"/>
      <c r="E994" s="10"/>
      <c r="F994" s="263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9"/>
      <c r="D995" s="10"/>
      <c r="E995" s="10"/>
      <c r="F995" s="263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9"/>
      <c r="D996" s="10"/>
      <c r="E996" s="10"/>
      <c r="F996" s="263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9"/>
      <c r="D997" s="10"/>
      <c r="E997" s="10"/>
      <c r="F997" s="263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9"/>
      <c r="D998" s="10"/>
      <c r="E998" s="10"/>
      <c r="F998" s="263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9"/>
      <c r="D999" s="10"/>
      <c r="E999" s="10"/>
      <c r="F999" s="263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9"/>
      <c r="D1000" s="10"/>
      <c r="E1000" s="10"/>
      <c r="F1000" s="263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14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25"/>
    <col customWidth="1" min="7" max="7" width="8.38"/>
    <col customWidth="1" min="8" max="8" width="9.38"/>
    <col customWidth="1" min="9" max="9" width="10.88"/>
    <col customWidth="1" min="10" max="10" width="9.5"/>
    <col customWidth="1" min="11" max="11" width="21.25"/>
    <col customWidth="1" min="12" max="26" width="9.88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236"/>
      <c r="L1" s="236"/>
      <c r="M1" s="278"/>
      <c r="N1" s="236"/>
      <c r="O1" s="236"/>
      <c r="P1" s="236"/>
      <c r="Q1" s="236"/>
      <c r="R1" s="290"/>
      <c r="S1" s="290"/>
      <c r="T1" s="290"/>
      <c r="U1" s="6"/>
      <c r="V1" s="6"/>
      <c r="W1" s="6"/>
      <c r="X1" s="6"/>
      <c r="Y1" s="6"/>
      <c r="Z1" s="6"/>
    </row>
    <row r="2">
      <c r="A2" s="7">
        <v>46024.0</v>
      </c>
      <c r="B2" s="8" t="s">
        <v>13</v>
      </c>
      <c r="C2" s="17" t="s">
        <v>42</v>
      </c>
      <c r="D2" s="8">
        <v>102.0</v>
      </c>
      <c r="E2" s="10"/>
      <c r="F2" s="115" t="s">
        <v>648</v>
      </c>
      <c r="G2" s="60">
        <v>46017.0</v>
      </c>
      <c r="H2" s="61"/>
      <c r="I2" s="62">
        <v>1403.59</v>
      </c>
      <c r="J2" s="15">
        <v>4524.65</v>
      </c>
      <c r="K2" s="14">
        <f>J2+H2-I2</f>
        <v>3121.06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13</v>
      </c>
      <c r="C3" s="17" t="s">
        <v>42</v>
      </c>
      <c r="D3" s="8">
        <v>102.0</v>
      </c>
      <c r="E3" s="10"/>
      <c r="F3" s="115" t="s">
        <v>649</v>
      </c>
      <c r="G3" s="60">
        <v>45995.0</v>
      </c>
      <c r="H3" s="61"/>
      <c r="I3" s="62">
        <v>30357.54</v>
      </c>
      <c r="J3" s="14">
        <f t="shared" ref="J3:J180" si="1">J2-H3+I3</f>
        <v>34882.19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46024.0</v>
      </c>
      <c r="B4" s="8" t="s">
        <v>13</v>
      </c>
      <c r="C4" s="17" t="s">
        <v>626</v>
      </c>
      <c r="D4" s="8">
        <v>102.0</v>
      </c>
      <c r="E4" s="10"/>
      <c r="F4" s="291" t="s">
        <v>650</v>
      </c>
      <c r="G4" s="292">
        <v>46024.0</v>
      </c>
      <c r="H4" s="14"/>
      <c r="I4" s="15">
        <v>1500.0</v>
      </c>
      <c r="J4" s="14">
        <f t="shared" si="1"/>
        <v>36382.19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31</v>
      </c>
      <c r="C5" s="9"/>
      <c r="D5" s="8" t="s">
        <v>32</v>
      </c>
      <c r="E5" s="10"/>
      <c r="F5" s="246" t="s">
        <v>534</v>
      </c>
      <c r="G5" s="67"/>
      <c r="H5" s="69">
        <v>30000.0</v>
      </c>
      <c r="I5" s="14"/>
      <c r="J5" s="14">
        <f t="shared" si="1"/>
        <v>6382.19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10</v>
      </c>
      <c r="C6" s="17" t="s">
        <v>40</v>
      </c>
      <c r="D6" s="8">
        <v>610.0</v>
      </c>
      <c r="E6" s="32">
        <v>1.0</v>
      </c>
      <c r="F6" s="234" t="s">
        <v>651</v>
      </c>
      <c r="G6" s="29"/>
      <c r="H6" s="15">
        <v>735.51</v>
      </c>
      <c r="I6" s="14"/>
      <c r="J6" s="14">
        <f t="shared" si="1"/>
        <v>5646.68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13</v>
      </c>
      <c r="C7" s="17" t="s">
        <v>40</v>
      </c>
      <c r="D7" s="8">
        <v>102.0</v>
      </c>
      <c r="E7" s="10"/>
      <c r="F7" s="235" t="s">
        <v>41</v>
      </c>
      <c r="G7" s="57">
        <v>46030.0</v>
      </c>
      <c r="H7" s="14"/>
      <c r="I7" s="15">
        <v>3669.75</v>
      </c>
      <c r="J7" s="14">
        <f t="shared" si="1"/>
        <v>9316.43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17" t="s">
        <v>40</v>
      </c>
      <c r="D8" s="8">
        <v>102.0</v>
      </c>
      <c r="E8" s="10"/>
      <c r="F8" s="235" t="s">
        <v>41</v>
      </c>
      <c r="G8" s="57">
        <v>46030.0</v>
      </c>
      <c r="H8" s="14"/>
      <c r="I8" s="15">
        <v>4000.0</v>
      </c>
      <c r="J8" s="14">
        <f t="shared" si="1"/>
        <v>13316.43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46026.0</v>
      </c>
      <c r="B9" s="8" t="s">
        <v>13</v>
      </c>
      <c r="C9" s="17" t="s">
        <v>40</v>
      </c>
      <c r="D9" s="8">
        <v>102.0</v>
      </c>
      <c r="E9" s="10"/>
      <c r="F9" s="235" t="s">
        <v>41</v>
      </c>
      <c r="G9" s="57">
        <v>46030.0</v>
      </c>
      <c r="H9" s="14"/>
      <c r="I9" s="15">
        <v>6287.63</v>
      </c>
      <c r="J9" s="196">
        <f t="shared" si="1"/>
        <v>19604.06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46027.0</v>
      </c>
      <c r="B10" s="8" t="s">
        <v>13</v>
      </c>
      <c r="C10" s="17" t="s">
        <v>42</v>
      </c>
      <c r="D10" s="8">
        <v>102.0</v>
      </c>
      <c r="E10" s="10"/>
      <c r="F10" s="115" t="s">
        <v>652</v>
      </c>
      <c r="G10" s="60">
        <v>46014.0</v>
      </c>
      <c r="H10" s="61"/>
      <c r="I10" s="62">
        <v>2656.0</v>
      </c>
      <c r="J10" s="196">
        <f t="shared" si="1"/>
        <v>22260.06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46027.0</v>
      </c>
      <c r="B11" s="8" t="s">
        <v>13</v>
      </c>
      <c r="C11" s="17" t="s">
        <v>42</v>
      </c>
      <c r="D11" s="8">
        <v>102.0</v>
      </c>
      <c r="E11" s="10"/>
      <c r="F11" s="115" t="s">
        <v>653</v>
      </c>
      <c r="G11" s="60">
        <v>46011.0</v>
      </c>
      <c r="H11" s="61"/>
      <c r="I11" s="62">
        <v>8797.05</v>
      </c>
      <c r="J11" s="196">
        <f t="shared" si="1"/>
        <v>31057.11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46027.0</v>
      </c>
      <c r="B12" s="8" t="s">
        <v>13</v>
      </c>
      <c r="C12" s="17" t="s">
        <v>42</v>
      </c>
      <c r="D12" s="8">
        <v>102.0</v>
      </c>
      <c r="E12" s="10"/>
      <c r="F12" s="115" t="s">
        <v>654</v>
      </c>
      <c r="G12" s="60">
        <v>46000.0</v>
      </c>
      <c r="H12" s="61"/>
      <c r="I12" s="62">
        <v>62753.63</v>
      </c>
      <c r="J12" s="14">
        <f t="shared" si="1"/>
        <v>93810.74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46027.0</v>
      </c>
      <c r="B13" s="8" t="s">
        <v>13</v>
      </c>
      <c r="C13" s="17" t="s">
        <v>42</v>
      </c>
      <c r="D13" s="8">
        <v>102.0</v>
      </c>
      <c r="E13" s="10"/>
      <c r="F13" s="115" t="s">
        <v>654</v>
      </c>
      <c r="G13" s="60">
        <v>46007.0</v>
      </c>
      <c r="H13" s="61"/>
      <c r="I13" s="62">
        <v>29394.98</v>
      </c>
      <c r="J13" s="14">
        <f t="shared" si="1"/>
        <v>123205.72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46028.0</v>
      </c>
      <c r="B14" s="8" t="s">
        <v>10</v>
      </c>
      <c r="C14" s="17" t="s">
        <v>593</v>
      </c>
      <c r="D14" s="8">
        <v>613.0</v>
      </c>
      <c r="E14" s="32">
        <v>2.0</v>
      </c>
      <c r="F14" s="234" t="s">
        <v>655</v>
      </c>
      <c r="G14" s="29"/>
      <c r="H14" s="15">
        <v>2450.0</v>
      </c>
      <c r="I14" s="14"/>
      <c r="J14" s="14">
        <f t="shared" si="1"/>
        <v>120755.72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46028.0</v>
      </c>
      <c r="B15" s="8" t="s">
        <v>13</v>
      </c>
      <c r="C15" s="17" t="s">
        <v>42</v>
      </c>
      <c r="D15" s="8">
        <v>102.0</v>
      </c>
      <c r="E15" s="10"/>
      <c r="F15" s="115" t="s">
        <v>656</v>
      </c>
      <c r="G15" s="60">
        <v>46001.0</v>
      </c>
      <c r="H15" s="61"/>
      <c r="I15" s="62">
        <v>44507.0</v>
      </c>
      <c r="J15" s="14">
        <f t="shared" si="1"/>
        <v>165262.72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46028.0</v>
      </c>
      <c r="B16" s="8" t="s">
        <v>3</v>
      </c>
      <c r="C16" s="17" t="s">
        <v>18</v>
      </c>
      <c r="D16" s="8">
        <v>510.0</v>
      </c>
      <c r="E16" s="32">
        <v>3.0</v>
      </c>
      <c r="F16" s="234" t="s">
        <v>564</v>
      </c>
      <c r="G16" s="29"/>
      <c r="H16" s="15">
        <v>11901.6</v>
      </c>
      <c r="I16" s="14"/>
      <c r="J16" s="14">
        <f t="shared" si="1"/>
        <v>153361.12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46028.0</v>
      </c>
      <c r="B17" s="8" t="s">
        <v>3</v>
      </c>
      <c r="C17" s="17" t="s">
        <v>40</v>
      </c>
      <c r="D17" s="8">
        <v>510.0</v>
      </c>
      <c r="E17" s="32">
        <v>4.0</v>
      </c>
      <c r="F17" s="234" t="s">
        <v>657</v>
      </c>
      <c r="G17" s="29"/>
      <c r="H17" s="15">
        <v>84600.28</v>
      </c>
      <c r="I17" s="14"/>
      <c r="J17" s="14">
        <f t="shared" si="1"/>
        <v>68760.84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46028.0</v>
      </c>
      <c r="B18" s="8" t="s">
        <v>13</v>
      </c>
      <c r="C18" s="17" t="s">
        <v>42</v>
      </c>
      <c r="D18" s="8">
        <v>102.0</v>
      </c>
      <c r="E18" s="10"/>
      <c r="F18" s="115" t="s">
        <v>658</v>
      </c>
      <c r="G18" s="60">
        <v>46025.0</v>
      </c>
      <c r="H18" s="61"/>
      <c r="I18" s="62">
        <v>3938.0</v>
      </c>
      <c r="J18" s="14">
        <f t="shared" si="1"/>
        <v>72698.84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46028.0</v>
      </c>
      <c r="B19" s="8" t="s">
        <v>13</v>
      </c>
      <c r="C19" s="17" t="s">
        <v>42</v>
      </c>
      <c r="D19" s="8">
        <v>102.0</v>
      </c>
      <c r="E19" s="10"/>
      <c r="F19" s="115" t="s">
        <v>658</v>
      </c>
      <c r="G19" s="60">
        <v>46018.0</v>
      </c>
      <c r="H19" s="61"/>
      <c r="I19" s="62">
        <v>2333.0</v>
      </c>
      <c r="J19" s="14">
        <f t="shared" si="1"/>
        <v>75031.84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46028.0</v>
      </c>
      <c r="B20" s="8" t="s">
        <v>13</v>
      </c>
      <c r="C20" s="17" t="s">
        <v>626</v>
      </c>
      <c r="D20" s="8">
        <v>102.0</v>
      </c>
      <c r="E20" s="10"/>
      <c r="F20" s="291" t="s">
        <v>650</v>
      </c>
      <c r="G20" s="292">
        <v>46028.0</v>
      </c>
      <c r="H20" s="14"/>
      <c r="I20" s="15">
        <v>2299.37</v>
      </c>
      <c r="J20" s="14">
        <f t="shared" si="1"/>
        <v>77331.21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46029.0</v>
      </c>
      <c r="B21" s="8" t="s">
        <v>13</v>
      </c>
      <c r="C21" s="17" t="s">
        <v>40</v>
      </c>
      <c r="D21" s="8">
        <v>102.0</v>
      </c>
      <c r="E21" s="10"/>
      <c r="F21" s="235" t="s">
        <v>41</v>
      </c>
      <c r="G21" s="57">
        <v>46031.0</v>
      </c>
      <c r="H21" s="14"/>
      <c r="I21" s="15">
        <v>3600.0</v>
      </c>
      <c r="J21" s="14">
        <f t="shared" si="1"/>
        <v>80931.21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46029.0</v>
      </c>
      <c r="B22" s="8" t="s">
        <v>3</v>
      </c>
      <c r="C22" s="17" t="s">
        <v>16</v>
      </c>
      <c r="D22" s="8">
        <v>510.0</v>
      </c>
      <c r="E22" s="32">
        <v>5.0</v>
      </c>
      <c r="F22" s="234" t="s">
        <v>638</v>
      </c>
      <c r="G22" s="29"/>
      <c r="H22" s="15">
        <v>52278.97</v>
      </c>
      <c r="I22" s="15"/>
      <c r="J22" s="14">
        <f t="shared" si="1"/>
        <v>28652.24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46029.0</v>
      </c>
      <c r="B23" s="8" t="s">
        <v>10</v>
      </c>
      <c r="C23" s="17" t="s">
        <v>40</v>
      </c>
      <c r="D23" s="8">
        <v>613.0</v>
      </c>
      <c r="E23" s="32">
        <v>6.0</v>
      </c>
      <c r="F23" s="234" t="s">
        <v>659</v>
      </c>
      <c r="G23" s="29"/>
      <c r="H23" s="15">
        <v>6812.74</v>
      </c>
      <c r="I23" s="15"/>
      <c r="J23" s="14">
        <f t="shared" si="1"/>
        <v>21839.5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46029.0</v>
      </c>
      <c r="B24" s="8" t="s">
        <v>10</v>
      </c>
      <c r="C24" s="17" t="s">
        <v>46</v>
      </c>
      <c r="D24" s="8">
        <v>610.0</v>
      </c>
      <c r="E24" s="32">
        <v>7.0</v>
      </c>
      <c r="F24" s="234" t="s">
        <v>660</v>
      </c>
      <c r="G24" s="29"/>
      <c r="H24" s="15">
        <v>17400.0</v>
      </c>
      <c r="I24" s="14"/>
      <c r="J24" s="14">
        <f t="shared" si="1"/>
        <v>4439.5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46030.0</v>
      </c>
      <c r="B25" s="8" t="s">
        <v>13</v>
      </c>
      <c r="C25" s="17" t="s">
        <v>42</v>
      </c>
      <c r="D25" s="8">
        <v>102.0</v>
      </c>
      <c r="E25" s="10"/>
      <c r="F25" s="115" t="s">
        <v>661</v>
      </c>
      <c r="G25" s="60">
        <v>46013.0</v>
      </c>
      <c r="H25" s="61"/>
      <c r="I25" s="62">
        <v>31232.5</v>
      </c>
      <c r="J25" s="14">
        <f t="shared" si="1"/>
        <v>35672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46030.0</v>
      </c>
      <c r="B26" s="8" t="s">
        <v>13</v>
      </c>
      <c r="C26" s="17" t="s">
        <v>42</v>
      </c>
      <c r="D26" s="8">
        <v>102.0</v>
      </c>
      <c r="E26" s="10"/>
      <c r="F26" s="115" t="s">
        <v>662</v>
      </c>
      <c r="G26" s="60">
        <v>46011.0</v>
      </c>
      <c r="H26" s="61"/>
      <c r="I26" s="62">
        <v>11159.25</v>
      </c>
      <c r="J26" s="14">
        <f t="shared" si="1"/>
        <v>46831.25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46030.0</v>
      </c>
      <c r="B27" s="8" t="s">
        <v>13</v>
      </c>
      <c r="C27" s="17" t="s">
        <v>42</v>
      </c>
      <c r="D27" s="8">
        <v>102.0</v>
      </c>
      <c r="E27" s="10"/>
      <c r="F27" s="115" t="s">
        <v>663</v>
      </c>
      <c r="G27" s="60">
        <v>46024.0</v>
      </c>
      <c r="H27" s="61"/>
      <c r="I27" s="62">
        <v>24868.36</v>
      </c>
      <c r="J27" s="14">
        <f t="shared" si="1"/>
        <v>71699.61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46030.0</v>
      </c>
      <c r="B28" s="8" t="s">
        <v>13</v>
      </c>
      <c r="C28" s="17" t="s">
        <v>42</v>
      </c>
      <c r="D28" s="8">
        <v>102.0</v>
      </c>
      <c r="E28" s="10"/>
      <c r="F28" s="115" t="s">
        <v>663</v>
      </c>
      <c r="G28" s="60">
        <v>46024.0</v>
      </c>
      <c r="H28" s="61"/>
      <c r="I28" s="62">
        <v>27516.6</v>
      </c>
      <c r="J28" s="14">
        <f t="shared" si="1"/>
        <v>99216.21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46030.0</v>
      </c>
      <c r="B29" s="8" t="s">
        <v>13</v>
      </c>
      <c r="C29" s="17" t="s">
        <v>42</v>
      </c>
      <c r="D29" s="8">
        <v>102.0</v>
      </c>
      <c r="E29" s="10"/>
      <c r="F29" s="115" t="s">
        <v>664</v>
      </c>
      <c r="G29" s="60">
        <v>46020.0</v>
      </c>
      <c r="H29" s="61"/>
      <c r="I29" s="62">
        <v>11526.0</v>
      </c>
      <c r="J29" s="14">
        <f t="shared" si="1"/>
        <v>110742.21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46030.0</v>
      </c>
      <c r="B30" s="8" t="s">
        <v>13</v>
      </c>
      <c r="C30" s="17" t="s">
        <v>40</v>
      </c>
      <c r="D30" s="8">
        <v>102.0</v>
      </c>
      <c r="E30" s="10"/>
      <c r="F30" s="235" t="s">
        <v>41</v>
      </c>
      <c r="G30" s="57">
        <v>46030.0</v>
      </c>
      <c r="H30" s="14"/>
      <c r="I30" s="15">
        <v>12644.0</v>
      </c>
      <c r="J30" s="14">
        <f t="shared" si="1"/>
        <v>123386.21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46030.0</v>
      </c>
      <c r="B31" s="8" t="s">
        <v>13</v>
      </c>
      <c r="C31" s="17" t="s">
        <v>42</v>
      </c>
      <c r="D31" s="8">
        <v>102.0</v>
      </c>
      <c r="E31" s="10"/>
      <c r="F31" s="115" t="s">
        <v>664</v>
      </c>
      <c r="G31" s="60">
        <v>46013.0</v>
      </c>
      <c r="H31" s="61"/>
      <c r="I31" s="62">
        <v>8807.0</v>
      </c>
      <c r="J31" s="14">
        <f t="shared" si="1"/>
        <v>132193.21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46030.0</v>
      </c>
      <c r="B32" s="8" t="s">
        <v>63</v>
      </c>
      <c r="C32" s="9"/>
      <c r="D32" s="8" t="s">
        <v>32</v>
      </c>
      <c r="E32" s="10"/>
      <c r="F32" s="246" t="s">
        <v>534</v>
      </c>
      <c r="G32" s="67"/>
      <c r="H32" s="68"/>
      <c r="I32" s="69">
        <v>60000.0</v>
      </c>
      <c r="J32" s="14">
        <f t="shared" si="1"/>
        <v>192193.21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46030.0</v>
      </c>
      <c r="B33" s="8" t="s">
        <v>3</v>
      </c>
      <c r="C33" s="9"/>
      <c r="D33" s="8">
        <v>510.0</v>
      </c>
      <c r="E33" s="32">
        <v>8.0</v>
      </c>
      <c r="F33" s="234" t="s">
        <v>607</v>
      </c>
      <c r="G33" s="29"/>
      <c r="H33" s="15">
        <v>14254.43</v>
      </c>
      <c r="I33" s="14"/>
      <c r="J33" s="14">
        <f t="shared" si="1"/>
        <v>177938.78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46030.0</v>
      </c>
      <c r="B34" s="8" t="s">
        <v>2</v>
      </c>
      <c r="C34" s="9"/>
      <c r="D34" s="10"/>
      <c r="E34" s="10"/>
      <c r="F34" s="243" t="s">
        <v>665</v>
      </c>
      <c r="G34" s="244"/>
      <c r="H34" s="245">
        <v>128000.0</v>
      </c>
      <c r="I34" s="14"/>
      <c r="J34" s="14">
        <f t="shared" si="1"/>
        <v>49938.78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46030.0</v>
      </c>
      <c r="B35" s="8" t="s">
        <v>424</v>
      </c>
      <c r="C35" s="9"/>
      <c r="D35" s="10"/>
      <c r="E35" s="10"/>
      <c r="F35" s="243" t="s">
        <v>666</v>
      </c>
      <c r="G35" s="244"/>
      <c r="H35" s="258"/>
      <c r="I35" s="245">
        <v>128000.0</v>
      </c>
      <c r="J35" s="14">
        <f t="shared" si="1"/>
        <v>177938.78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46031.0</v>
      </c>
      <c r="B36" s="8" t="s">
        <v>2</v>
      </c>
      <c r="C36" s="9"/>
      <c r="D36" s="10"/>
      <c r="E36" s="10"/>
      <c r="F36" s="243" t="s">
        <v>665</v>
      </c>
      <c r="G36" s="244"/>
      <c r="H36" s="245">
        <v>128000.0</v>
      </c>
      <c r="I36" s="14"/>
      <c r="J36" s="14">
        <f t="shared" si="1"/>
        <v>49938.78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46031.0</v>
      </c>
      <c r="B37" s="8" t="s">
        <v>424</v>
      </c>
      <c r="C37" s="9"/>
      <c r="D37" s="10"/>
      <c r="E37" s="10"/>
      <c r="F37" s="243" t="s">
        <v>666</v>
      </c>
      <c r="G37" s="244"/>
      <c r="H37" s="258"/>
      <c r="I37" s="245">
        <v>128000.0</v>
      </c>
      <c r="J37" s="14">
        <f t="shared" si="1"/>
        <v>177938.78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46031.0</v>
      </c>
      <c r="B38" s="8" t="s">
        <v>13</v>
      </c>
      <c r="C38" s="17" t="s">
        <v>42</v>
      </c>
      <c r="D38" s="8">
        <v>102.0</v>
      </c>
      <c r="E38" s="10"/>
      <c r="F38" s="115" t="s">
        <v>667</v>
      </c>
      <c r="G38" s="60">
        <v>46031.0</v>
      </c>
      <c r="H38" s="61"/>
      <c r="I38" s="62">
        <v>20486.81</v>
      </c>
      <c r="J38" s="14">
        <f t="shared" si="1"/>
        <v>198425.59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46031.0</v>
      </c>
      <c r="B39" s="8" t="s">
        <v>10</v>
      </c>
      <c r="C39" s="17" t="s">
        <v>40</v>
      </c>
      <c r="D39" s="8">
        <v>610.0</v>
      </c>
      <c r="E39" s="32">
        <v>9.0</v>
      </c>
      <c r="F39" s="234" t="s">
        <v>668</v>
      </c>
      <c r="G39" s="29"/>
      <c r="H39" s="15">
        <v>882.62</v>
      </c>
      <c r="I39" s="14"/>
      <c r="J39" s="14">
        <f t="shared" si="1"/>
        <v>197542.97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46031.0</v>
      </c>
      <c r="B40" s="8" t="s">
        <v>3</v>
      </c>
      <c r="C40" s="17" t="s">
        <v>40</v>
      </c>
      <c r="D40" s="8">
        <v>510.0</v>
      </c>
      <c r="E40" s="32">
        <v>10.0</v>
      </c>
      <c r="F40" s="234" t="s">
        <v>669</v>
      </c>
      <c r="G40" s="29"/>
      <c r="H40" s="15">
        <v>86827.03</v>
      </c>
      <c r="I40" s="15"/>
      <c r="J40" s="14">
        <f t="shared" si="1"/>
        <v>110715.94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46031.0</v>
      </c>
      <c r="B41" s="8" t="s">
        <v>3</v>
      </c>
      <c r="C41" s="17" t="s">
        <v>626</v>
      </c>
      <c r="D41" s="8">
        <v>510.0</v>
      </c>
      <c r="E41" s="32">
        <v>11.0</v>
      </c>
      <c r="F41" s="234" t="s">
        <v>670</v>
      </c>
      <c r="G41" s="29"/>
      <c r="H41" s="15">
        <v>29050.0</v>
      </c>
      <c r="I41" s="15"/>
      <c r="J41" s="14">
        <f t="shared" si="1"/>
        <v>81665.94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46032.0</v>
      </c>
      <c r="B42" s="8" t="s">
        <v>13</v>
      </c>
      <c r="C42" s="17" t="s">
        <v>42</v>
      </c>
      <c r="D42" s="8">
        <v>102.0</v>
      </c>
      <c r="E42" s="10"/>
      <c r="F42" s="115" t="s">
        <v>671</v>
      </c>
      <c r="G42" s="60">
        <v>46021.0</v>
      </c>
      <c r="H42" s="61"/>
      <c r="I42" s="62">
        <v>13657.0</v>
      </c>
      <c r="J42" s="14">
        <f t="shared" si="1"/>
        <v>95322.94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46032.0</v>
      </c>
      <c r="B43" s="8" t="s">
        <v>13</v>
      </c>
      <c r="C43" s="17" t="s">
        <v>42</v>
      </c>
      <c r="D43" s="8">
        <v>102.0</v>
      </c>
      <c r="E43" s="10"/>
      <c r="F43" s="115" t="s">
        <v>672</v>
      </c>
      <c r="G43" s="60">
        <v>46030.0</v>
      </c>
      <c r="H43" s="61"/>
      <c r="I43" s="62">
        <v>7249.0</v>
      </c>
      <c r="J43" s="14">
        <f t="shared" si="1"/>
        <v>102571.94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46033.0</v>
      </c>
      <c r="B44" s="8" t="s">
        <v>13</v>
      </c>
      <c r="C44" s="9"/>
      <c r="D44" s="8">
        <v>102.0</v>
      </c>
      <c r="E44" s="10"/>
      <c r="F44" s="155" t="s">
        <v>27</v>
      </c>
      <c r="G44" s="29"/>
      <c r="H44" s="14"/>
      <c r="I44" s="15">
        <v>1.0</v>
      </c>
      <c r="J44" s="14">
        <f t="shared" si="1"/>
        <v>102572.94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46033.0</v>
      </c>
      <c r="B45" s="8" t="s">
        <v>13</v>
      </c>
      <c r="C45" s="17" t="s">
        <v>42</v>
      </c>
      <c r="D45" s="8">
        <v>102.0</v>
      </c>
      <c r="E45" s="10"/>
      <c r="F45" s="115" t="s">
        <v>673</v>
      </c>
      <c r="G45" s="60">
        <v>46030.0</v>
      </c>
      <c r="H45" s="61"/>
      <c r="I45" s="62">
        <v>6360.0</v>
      </c>
      <c r="J45" s="14">
        <f t="shared" si="1"/>
        <v>108932.94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46033.0</v>
      </c>
      <c r="B46" s="8" t="s">
        <v>13</v>
      </c>
      <c r="C46" s="17" t="s">
        <v>42</v>
      </c>
      <c r="D46" s="8">
        <v>102.0</v>
      </c>
      <c r="E46" s="10"/>
      <c r="F46" s="115" t="s">
        <v>673</v>
      </c>
      <c r="G46" s="60">
        <v>46021.0</v>
      </c>
      <c r="H46" s="61"/>
      <c r="I46" s="62">
        <v>5126.0</v>
      </c>
      <c r="J46" s="14">
        <f t="shared" si="1"/>
        <v>114058.94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46033.0</v>
      </c>
      <c r="B47" s="8" t="s">
        <v>13</v>
      </c>
      <c r="C47" s="17" t="s">
        <v>42</v>
      </c>
      <c r="D47" s="8">
        <v>102.0</v>
      </c>
      <c r="E47" s="10"/>
      <c r="F47" s="115" t="s">
        <v>27</v>
      </c>
      <c r="G47" s="293"/>
      <c r="H47" s="61"/>
      <c r="I47" s="62">
        <v>3927.0</v>
      </c>
      <c r="J47" s="14">
        <f t="shared" si="1"/>
        <v>117985.94</v>
      </c>
      <c r="K47" s="27" t="s">
        <v>674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46034.0</v>
      </c>
      <c r="B48" s="8" t="s">
        <v>13</v>
      </c>
      <c r="C48" s="17" t="s">
        <v>40</v>
      </c>
      <c r="D48" s="8">
        <v>102.0</v>
      </c>
      <c r="E48" s="10"/>
      <c r="F48" s="235" t="s">
        <v>41</v>
      </c>
      <c r="G48" s="57">
        <v>46034.0</v>
      </c>
      <c r="H48" s="14"/>
      <c r="I48" s="15">
        <v>2245.09</v>
      </c>
      <c r="J48" s="14">
        <f t="shared" si="1"/>
        <v>120231.03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46034.0</v>
      </c>
      <c r="B49" s="8" t="s">
        <v>13</v>
      </c>
      <c r="C49" s="17" t="s">
        <v>42</v>
      </c>
      <c r="D49" s="8">
        <v>102.0</v>
      </c>
      <c r="E49" s="10"/>
      <c r="F49" s="115" t="s">
        <v>662</v>
      </c>
      <c r="G49" s="60">
        <v>46017.0</v>
      </c>
      <c r="H49" s="61"/>
      <c r="I49" s="62">
        <v>25925.95</v>
      </c>
      <c r="J49" s="14">
        <f t="shared" si="1"/>
        <v>146156.98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46034.0</v>
      </c>
      <c r="B50" s="8" t="s">
        <v>13</v>
      </c>
      <c r="C50" s="17" t="s">
        <v>40</v>
      </c>
      <c r="D50" s="8">
        <v>102.0</v>
      </c>
      <c r="E50" s="10"/>
      <c r="F50" s="235" t="s">
        <v>41</v>
      </c>
      <c r="G50" s="57">
        <v>46035.0</v>
      </c>
      <c r="H50" s="14"/>
      <c r="I50" s="15">
        <v>984.48</v>
      </c>
      <c r="J50" s="14">
        <f t="shared" si="1"/>
        <v>147141.46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46034.0</v>
      </c>
      <c r="B51" s="8" t="s">
        <v>13</v>
      </c>
      <c r="C51" s="17" t="s">
        <v>42</v>
      </c>
      <c r="D51" s="8">
        <v>102.0</v>
      </c>
      <c r="E51" s="10"/>
      <c r="F51" s="115" t="s">
        <v>675</v>
      </c>
      <c r="G51" s="60">
        <v>46001.0</v>
      </c>
      <c r="H51" s="61"/>
      <c r="I51" s="62">
        <v>13825.0</v>
      </c>
      <c r="J51" s="14">
        <f t="shared" si="1"/>
        <v>160966.46</v>
      </c>
      <c r="K51" s="6"/>
      <c r="L51" s="6"/>
      <c r="M51" s="6"/>
      <c r="N51" s="6"/>
      <c r="O51" s="6"/>
      <c r="P51" s="6"/>
      <c r="Q51" s="27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46034.0</v>
      </c>
      <c r="B52" s="8" t="s">
        <v>13</v>
      </c>
      <c r="C52" s="17" t="s">
        <v>42</v>
      </c>
      <c r="D52" s="8">
        <v>102.0</v>
      </c>
      <c r="E52" s="10"/>
      <c r="F52" s="115" t="s">
        <v>676</v>
      </c>
      <c r="G52" s="60">
        <v>46001.0</v>
      </c>
      <c r="H52" s="61"/>
      <c r="I52" s="62">
        <v>300.0</v>
      </c>
      <c r="J52" s="14">
        <f t="shared" si="1"/>
        <v>161266.46</v>
      </c>
      <c r="K52" s="6"/>
      <c r="L52" s="6"/>
      <c r="M52" s="6"/>
      <c r="N52" s="6"/>
      <c r="O52" s="6"/>
      <c r="P52" s="6"/>
      <c r="Q52" s="27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46034.0</v>
      </c>
      <c r="B53" s="8" t="s">
        <v>10</v>
      </c>
      <c r="C53" s="17" t="s">
        <v>677</v>
      </c>
      <c r="D53" s="8">
        <v>613.0</v>
      </c>
      <c r="E53" s="32">
        <v>12.0</v>
      </c>
      <c r="F53" s="234" t="s">
        <v>678</v>
      </c>
      <c r="G53" s="29"/>
      <c r="H53" s="15">
        <v>60000.0</v>
      </c>
      <c r="I53" s="14"/>
      <c r="J53" s="14">
        <f t="shared" si="1"/>
        <v>101266.46</v>
      </c>
      <c r="K53" s="6"/>
      <c r="L53" s="6"/>
      <c r="M53" s="6"/>
      <c r="N53" s="6"/>
      <c r="O53" s="6"/>
      <c r="P53" s="6"/>
      <c r="Q53" s="27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46034.0</v>
      </c>
      <c r="B54" s="8" t="s">
        <v>10</v>
      </c>
      <c r="C54" s="17" t="s">
        <v>677</v>
      </c>
      <c r="D54" s="8">
        <v>613.0</v>
      </c>
      <c r="E54" s="32">
        <v>13.0</v>
      </c>
      <c r="F54" s="234" t="s">
        <v>679</v>
      </c>
      <c r="G54" s="29"/>
      <c r="H54" s="15">
        <v>60000.0</v>
      </c>
      <c r="I54" s="14"/>
      <c r="J54" s="14">
        <f t="shared" si="1"/>
        <v>41266.46</v>
      </c>
      <c r="K54" s="6"/>
      <c r="L54" s="6"/>
      <c r="M54" s="6"/>
      <c r="N54" s="6"/>
      <c r="O54" s="6"/>
      <c r="P54" s="6"/>
      <c r="Q54" s="27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46034.0</v>
      </c>
      <c r="B55" s="8" t="s">
        <v>10</v>
      </c>
      <c r="C55" s="17" t="s">
        <v>626</v>
      </c>
      <c r="D55" s="8">
        <v>610.0</v>
      </c>
      <c r="E55" s="32">
        <v>14.0</v>
      </c>
      <c r="F55" s="234" t="s">
        <v>680</v>
      </c>
      <c r="G55" s="29"/>
      <c r="H55" s="15">
        <v>5000.01</v>
      </c>
      <c r="I55" s="14"/>
      <c r="J55" s="14">
        <f t="shared" si="1"/>
        <v>36266.45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46034.0</v>
      </c>
      <c r="B56" s="8" t="s">
        <v>13</v>
      </c>
      <c r="C56" s="17" t="s">
        <v>42</v>
      </c>
      <c r="D56" s="8">
        <v>102.0</v>
      </c>
      <c r="E56" s="10"/>
      <c r="F56" s="115" t="s">
        <v>681</v>
      </c>
      <c r="G56" s="60">
        <v>46018.0</v>
      </c>
      <c r="H56" s="61"/>
      <c r="I56" s="62">
        <v>13017.54</v>
      </c>
      <c r="J56" s="14">
        <f t="shared" si="1"/>
        <v>49283.99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46035.0</v>
      </c>
      <c r="B57" s="8" t="s">
        <v>13</v>
      </c>
      <c r="C57" s="17" t="s">
        <v>42</v>
      </c>
      <c r="D57" s="8">
        <v>102.0</v>
      </c>
      <c r="E57" s="10"/>
      <c r="F57" s="115" t="s">
        <v>682</v>
      </c>
      <c r="G57" s="60">
        <v>46021.0</v>
      </c>
      <c r="H57" s="61"/>
      <c r="I57" s="62">
        <v>1202.0</v>
      </c>
      <c r="J57" s="14">
        <f t="shared" si="1"/>
        <v>50485.99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46035.0</v>
      </c>
      <c r="B58" s="8" t="s">
        <v>13</v>
      </c>
      <c r="C58" s="17" t="s">
        <v>42</v>
      </c>
      <c r="D58" s="8">
        <v>102.0</v>
      </c>
      <c r="E58" s="10"/>
      <c r="F58" s="115" t="s">
        <v>663</v>
      </c>
      <c r="G58" s="60">
        <v>46031.0</v>
      </c>
      <c r="H58" s="61"/>
      <c r="I58" s="62">
        <v>19996.73</v>
      </c>
      <c r="J58" s="14">
        <f t="shared" si="1"/>
        <v>70482.72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46035.0</v>
      </c>
      <c r="B59" s="8" t="s">
        <v>13</v>
      </c>
      <c r="C59" s="17" t="s">
        <v>40</v>
      </c>
      <c r="D59" s="8">
        <v>102.0</v>
      </c>
      <c r="E59" s="10"/>
      <c r="F59" s="235" t="s">
        <v>41</v>
      </c>
      <c r="G59" s="294"/>
      <c r="H59" s="14"/>
      <c r="I59" s="15">
        <v>7604.65</v>
      </c>
      <c r="J59" s="14">
        <f t="shared" si="1"/>
        <v>78087.37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46036.0</v>
      </c>
      <c r="B60" s="8" t="s">
        <v>13</v>
      </c>
      <c r="C60" s="17" t="s">
        <v>40</v>
      </c>
      <c r="D60" s="8">
        <v>102.0</v>
      </c>
      <c r="E60" s="10"/>
      <c r="F60" s="235" t="s">
        <v>41</v>
      </c>
      <c r="G60" s="57">
        <v>46036.0</v>
      </c>
      <c r="H60" s="14"/>
      <c r="I60" s="15">
        <v>2584.88</v>
      </c>
      <c r="J60" s="14">
        <f t="shared" si="1"/>
        <v>80672.25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46036.0</v>
      </c>
      <c r="B61" s="8" t="s">
        <v>13</v>
      </c>
      <c r="C61" s="17" t="s">
        <v>40</v>
      </c>
      <c r="D61" s="8">
        <v>102.0</v>
      </c>
      <c r="E61" s="10"/>
      <c r="F61" s="235" t="s">
        <v>41</v>
      </c>
      <c r="G61" s="57">
        <v>46036.0</v>
      </c>
      <c r="H61" s="14"/>
      <c r="I61" s="15">
        <v>4759.38</v>
      </c>
      <c r="J61" s="14">
        <f t="shared" si="1"/>
        <v>85431.63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46036.0</v>
      </c>
      <c r="B62" s="8" t="s">
        <v>13</v>
      </c>
      <c r="C62" s="17" t="s">
        <v>42</v>
      </c>
      <c r="D62" s="8">
        <v>102.0</v>
      </c>
      <c r="E62" s="10"/>
      <c r="F62" s="115" t="s">
        <v>683</v>
      </c>
      <c r="G62" s="60">
        <v>46036.0</v>
      </c>
      <c r="H62" s="61"/>
      <c r="I62" s="62">
        <v>328.29</v>
      </c>
      <c r="J62" s="14">
        <f t="shared" si="1"/>
        <v>85759.92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46036.0</v>
      </c>
      <c r="B63" s="8" t="s">
        <v>13</v>
      </c>
      <c r="C63" s="17" t="s">
        <v>626</v>
      </c>
      <c r="D63" s="8">
        <v>102.0</v>
      </c>
      <c r="E63" s="10"/>
      <c r="F63" s="291" t="s">
        <v>650</v>
      </c>
      <c r="G63" s="292">
        <v>46038.0</v>
      </c>
      <c r="H63" s="14"/>
      <c r="I63" s="15">
        <v>480.0</v>
      </c>
      <c r="J63" s="14">
        <f t="shared" si="1"/>
        <v>86239.92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46036.0</v>
      </c>
      <c r="B64" s="8" t="s">
        <v>3</v>
      </c>
      <c r="C64" s="17" t="s">
        <v>593</v>
      </c>
      <c r="D64" s="8">
        <v>613.0</v>
      </c>
      <c r="E64" s="32">
        <v>15.0</v>
      </c>
      <c r="F64" s="234" t="s">
        <v>684</v>
      </c>
      <c r="G64" s="29"/>
      <c r="H64" s="15">
        <v>34657.85</v>
      </c>
      <c r="I64" s="14"/>
      <c r="J64" s="14">
        <f t="shared" si="1"/>
        <v>51582.07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46037.0</v>
      </c>
      <c r="B65" s="8" t="s">
        <v>13</v>
      </c>
      <c r="C65" s="9"/>
      <c r="D65" s="8">
        <v>102.0</v>
      </c>
      <c r="E65" s="10"/>
      <c r="F65" s="155" t="s">
        <v>27</v>
      </c>
      <c r="G65" s="29"/>
      <c r="H65" s="14"/>
      <c r="I65" s="15">
        <v>6493.48</v>
      </c>
      <c r="J65" s="14">
        <f t="shared" si="1"/>
        <v>58075.55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46037.0</v>
      </c>
      <c r="B66" s="8" t="s">
        <v>13</v>
      </c>
      <c r="C66" s="17" t="s">
        <v>42</v>
      </c>
      <c r="D66" s="8">
        <v>102.0</v>
      </c>
      <c r="E66" s="10"/>
      <c r="F66" s="115" t="s">
        <v>685</v>
      </c>
      <c r="G66" s="60">
        <v>46027.0</v>
      </c>
      <c r="H66" s="61"/>
      <c r="I66" s="62">
        <v>7915.91</v>
      </c>
      <c r="J66" s="14">
        <f t="shared" si="1"/>
        <v>65991.46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46037.0</v>
      </c>
      <c r="B67" s="8" t="s">
        <v>13</v>
      </c>
      <c r="C67" s="17" t="s">
        <v>42</v>
      </c>
      <c r="D67" s="8">
        <v>102.0</v>
      </c>
      <c r="E67" s="10"/>
      <c r="F67" s="115" t="s">
        <v>685</v>
      </c>
      <c r="G67" s="295">
        <v>46027.0</v>
      </c>
      <c r="H67" s="61"/>
      <c r="I67" s="62">
        <v>988.92</v>
      </c>
      <c r="J67" s="14">
        <f t="shared" si="1"/>
        <v>66980.38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46037.0</v>
      </c>
      <c r="B68" s="8" t="s">
        <v>13</v>
      </c>
      <c r="C68" s="17" t="s">
        <v>42</v>
      </c>
      <c r="D68" s="8">
        <v>102.0</v>
      </c>
      <c r="E68" s="10"/>
      <c r="F68" s="115" t="s">
        <v>685</v>
      </c>
      <c r="G68" s="206">
        <v>46034.0</v>
      </c>
      <c r="H68" s="61"/>
      <c r="I68" s="62">
        <v>6869.87</v>
      </c>
      <c r="J68" s="14">
        <f t="shared" si="1"/>
        <v>73850.25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46037.0</v>
      </c>
      <c r="B69" s="8" t="s">
        <v>13</v>
      </c>
      <c r="C69" s="17" t="s">
        <v>626</v>
      </c>
      <c r="D69" s="8">
        <v>102.0</v>
      </c>
      <c r="E69" s="10"/>
      <c r="F69" s="291" t="s">
        <v>650</v>
      </c>
      <c r="G69" s="292">
        <v>46038.0</v>
      </c>
      <c r="H69" s="296"/>
      <c r="I69" s="15">
        <v>193.0</v>
      </c>
      <c r="J69" s="14">
        <f t="shared" si="1"/>
        <v>74043.25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46037.0</v>
      </c>
      <c r="B70" s="8" t="s">
        <v>13</v>
      </c>
      <c r="C70" s="17" t="s">
        <v>42</v>
      </c>
      <c r="D70" s="8">
        <v>102.0</v>
      </c>
      <c r="E70" s="10"/>
      <c r="F70" s="115" t="s">
        <v>686</v>
      </c>
      <c r="G70" s="60">
        <v>46002.0</v>
      </c>
      <c r="H70" s="61"/>
      <c r="I70" s="62">
        <v>11037.34</v>
      </c>
      <c r="J70" s="14">
        <f t="shared" si="1"/>
        <v>85080.59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46037.0</v>
      </c>
      <c r="B71" s="8" t="s">
        <v>13</v>
      </c>
      <c r="C71" s="17" t="s">
        <v>42</v>
      </c>
      <c r="D71" s="8">
        <v>102.0</v>
      </c>
      <c r="E71" s="10"/>
      <c r="F71" s="126" t="s">
        <v>661</v>
      </c>
      <c r="G71" s="185">
        <v>46021.0</v>
      </c>
      <c r="H71" s="44"/>
      <c r="I71" s="45">
        <v>25898.0</v>
      </c>
      <c r="J71" s="14">
        <f t="shared" si="1"/>
        <v>110978.59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46037.0</v>
      </c>
      <c r="B72" s="8" t="s">
        <v>31</v>
      </c>
      <c r="C72" s="17" t="s">
        <v>32</v>
      </c>
      <c r="D72" s="8" t="s">
        <v>32</v>
      </c>
      <c r="E72" s="10"/>
      <c r="F72" s="246" t="s">
        <v>604</v>
      </c>
      <c r="G72" s="67"/>
      <c r="H72" s="69">
        <v>110000.0</v>
      </c>
      <c r="I72" s="14"/>
      <c r="J72" s="14">
        <f t="shared" si="1"/>
        <v>978.59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46037.0</v>
      </c>
      <c r="B73" s="8" t="s">
        <v>13</v>
      </c>
      <c r="C73" s="17" t="s">
        <v>42</v>
      </c>
      <c r="D73" s="8">
        <v>102.0</v>
      </c>
      <c r="E73" s="10"/>
      <c r="F73" s="115" t="s">
        <v>687</v>
      </c>
      <c r="G73" s="60">
        <v>46014.0</v>
      </c>
      <c r="H73" s="61"/>
      <c r="I73" s="62">
        <v>17648.0</v>
      </c>
      <c r="J73" s="14">
        <f t="shared" si="1"/>
        <v>18626.59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46037.0</v>
      </c>
      <c r="B74" s="8" t="s">
        <v>13</v>
      </c>
      <c r="C74" s="17" t="s">
        <v>42</v>
      </c>
      <c r="D74" s="8">
        <v>102.0</v>
      </c>
      <c r="E74" s="10"/>
      <c r="F74" s="115" t="s">
        <v>688</v>
      </c>
      <c r="G74" s="60">
        <v>46022.0</v>
      </c>
      <c r="H74" s="61"/>
      <c r="I74" s="62">
        <v>76984.92</v>
      </c>
      <c r="J74" s="14">
        <f t="shared" si="1"/>
        <v>95611.51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46038.0</v>
      </c>
      <c r="B75" s="8" t="s">
        <v>3</v>
      </c>
      <c r="C75" s="17" t="s">
        <v>105</v>
      </c>
      <c r="D75" s="8">
        <v>510.0</v>
      </c>
      <c r="E75" s="32">
        <v>16.0</v>
      </c>
      <c r="F75" s="234" t="s">
        <v>689</v>
      </c>
      <c r="G75" s="29"/>
      <c r="H75" s="15">
        <v>7148.11</v>
      </c>
      <c r="I75" s="14"/>
      <c r="J75" s="14">
        <f t="shared" si="1"/>
        <v>88463.4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46038.0</v>
      </c>
      <c r="B76" s="8" t="s">
        <v>3</v>
      </c>
      <c r="C76" s="17" t="s">
        <v>105</v>
      </c>
      <c r="D76" s="8">
        <v>510.0</v>
      </c>
      <c r="E76" s="32">
        <v>17.0</v>
      </c>
      <c r="F76" s="234" t="s">
        <v>690</v>
      </c>
      <c r="G76" s="29"/>
      <c r="H76" s="15">
        <v>31181.76</v>
      </c>
      <c r="I76" s="14"/>
      <c r="J76" s="14">
        <f t="shared" si="1"/>
        <v>57281.64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46038.0</v>
      </c>
      <c r="B77" s="8" t="s">
        <v>3</v>
      </c>
      <c r="C77" s="17" t="s">
        <v>105</v>
      </c>
      <c r="D77" s="8">
        <v>510.0</v>
      </c>
      <c r="E77" s="32">
        <v>18.0</v>
      </c>
      <c r="F77" s="234" t="s">
        <v>691</v>
      </c>
      <c r="G77" s="29"/>
      <c r="H77" s="15">
        <v>38160.0</v>
      </c>
      <c r="I77" s="14"/>
      <c r="J77" s="14">
        <f t="shared" si="1"/>
        <v>19121.64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46038.0</v>
      </c>
      <c r="B78" s="8" t="s">
        <v>10</v>
      </c>
      <c r="C78" s="17" t="s">
        <v>40</v>
      </c>
      <c r="D78" s="8">
        <v>610.0</v>
      </c>
      <c r="E78" s="32">
        <v>19.0</v>
      </c>
      <c r="F78" s="234" t="s">
        <v>692</v>
      </c>
      <c r="G78" s="29"/>
      <c r="H78" s="15">
        <v>882.62</v>
      </c>
      <c r="I78" s="14"/>
      <c r="J78" s="14">
        <f t="shared" si="1"/>
        <v>18239.02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46039.0</v>
      </c>
      <c r="B79" s="8" t="s">
        <v>13</v>
      </c>
      <c r="C79" s="17" t="s">
        <v>626</v>
      </c>
      <c r="D79" s="8">
        <v>102.0</v>
      </c>
      <c r="E79" s="10"/>
      <c r="F79" s="291" t="s">
        <v>650</v>
      </c>
      <c r="G79" s="292">
        <v>46039.0</v>
      </c>
      <c r="H79" s="14"/>
      <c r="I79" s="15">
        <v>1000.0</v>
      </c>
      <c r="J79" s="14">
        <f t="shared" si="1"/>
        <v>19239.02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46039.0</v>
      </c>
      <c r="B80" s="8" t="s">
        <v>13</v>
      </c>
      <c r="C80" s="17" t="s">
        <v>626</v>
      </c>
      <c r="D80" s="8">
        <v>102.0</v>
      </c>
      <c r="E80" s="10"/>
      <c r="F80" s="291" t="s">
        <v>650</v>
      </c>
      <c r="G80" s="292">
        <v>46043.0</v>
      </c>
      <c r="H80" s="14"/>
      <c r="I80" s="15">
        <v>657.5</v>
      </c>
      <c r="J80" s="14">
        <f t="shared" si="1"/>
        <v>19896.52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46039.0</v>
      </c>
      <c r="B81" s="8" t="s">
        <v>13</v>
      </c>
      <c r="C81" s="17" t="s">
        <v>40</v>
      </c>
      <c r="D81" s="8">
        <v>102.0</v>
      </c>
      <c r="E81" s="10"/>
      <c r="F81" s="235" t="s">
        <v>41</v>
      </c>
      <c r="G81" s="57">
        <v>46043.0</v>
      </c>
      <c r="H81" s="14"/>
      <c r="I81" s="15">
        <v>6636.73</v>
      </c>
      <c r="J81" s="14">
        <f t="shared" si="1"/>
        <v>26533.25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46039.0</v>
      </c>
      <c r="B82" s="8" t="s">
        <v>13</v>
      </c>
      <c r="C82" s="17" t="s">
        <v>626</v>
      </c>
      <c r="D82" s="8">
        <v>102.0</v>
      </c>
      <c r="E82" s="10"/>
      <c r="F82" s="291" t="s">
        <v>650</v>
      </c>
      <c r="G82" s="292">
        <v>46043.0</v>
      </c>
      <c r="H82" s="14"/>
      <c r="I82" s="15">
        <v>587.68</v>
      </c>
      <c r="J82" s="14">
        <f t="shared" si="1"/>
        <v>27120.93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46041.0</v>
      </c>
      <c r="B83" s="8" t="s">
        <v>13</v>
      </c>
      <c r="C83" s="17" t="s">
        <v>40</v>
      </c>
      <c r="D83" s="8">
        <v>102.0</v>
      </c>
      <c r="E83" s="10"/>
      <c r="F83" s="235" t="s">
        <v>41</v>
      </c>
      <c r="G83" s="57">
        <v>46043.0</v>
      </c>
      <c r="H83" s="14"/>
      <c r="I83" s="15">
        <v>1974.0</v>
      </c>
      <c r="J83" s="14">
        <f t="shared" si="1"/>
        <v>29094.93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46041.0</v>
      </c>
      <c r="B84" s="8" t="s">
        <v>13</v>
      </c>
      <c r="C84" s="17" t="s">
        <v>42</v>
      </c>
      <c r="D84" s="8">
        <v>102.0</v>
      </c>
      <c r="E84" s="10"/>
      <c r="F84" s="115" t="s">
        <v>653</v>
      </c>
      <c r="G84" s="60">
        <v>46025.0</v>
      </c>
      <c r="H84" s="61"/>
      <c r="I84" s="62">
        <v>7743.67</v>
      </c>
      <c r="J84" s="14">
        <f t="shared" si="1"/>
        <v>36838.6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46041.0</v>
      </c>
      <c r="B85" s="8" t="s">
        <v>13</v>
      </c>
      <c r="C85" s="17" t="s">
        <v>42</v>
      </c>
      <c r="D85" s="8">
        <v>102.0</v>
      </c>
      <c r="E85" s="10"/>
      <c r="F85" s="115" t="s">
        <v>693</v>
      </c>
      <c r="G85" s="60">
        <v>46009.0</v>
      </c>
      <c r="H85" s="61"/>
      <c r="I85" s="62">
        <v>22185.0</v>
      </c>
      <c r="J85" s="14">
        <f t="shared" si="1"/>
        <v>59023.6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46041.0</v>
      </c>
      <c r="B86" s="8" t="s">
        <v>13</v>
      </c>
      <c r="C86" s="17" t="s">
        <v>42</v>
      </c>
      <c r="D86" s="8">
        <v>102.0</v>
      </c>
      <c r="E86" s="10"/>
      <c r="F86" s="115" t="s">
        <v>693</v>
      </c>
      <c r="G86" s="60">
        <v>45994.0</v>
      </c>
      <c r="H86" s="61"/>
      <c r="I86" s="62">
        <v>20000.0</v>
      </c>
      <c r="J86" s="14">
        <f t="shared" si="1"/>
        <v>79023.6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46041.0</v>
      </c>
      <c r="B87" s="8" t="s">
        <v>13</v>
      </c>
      <c r="C87" s="17" t="s">
        <v>42</v>
      </c>
      <c r="D87" s="8">
        <v>102.0</v>
      </c>
      <c r="E87" s="10"/>
      <c r="F87" s="115" t="s">
        <v>693</v>
      </c>
      <c r="G87" s="60">
        <v>45994.0</v>
      </c>
      <c r="H87" s="61"/>
      <c r="I87" s="62">
        <v>11012.0</v>
      </c>
      <c r="J87" s="14">
        <f t="shared" si="1"/>
        <v>90035.6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46041.0</v>
      </c>
      <c r="B88" s="8" t="s">
        <v>13</v>
      </c>
      <c r="C88" s="17" t="s">
        <v>42</v>
      </c>
      <c r="D88" s="8">
        <v>102.0</v>
      </c>
      <c r="E88" s="10"/>
      <c r="F88" s="115" t="s">
        <v>694</v>
      </c>
      <c r="G88" s="60">
        <v>46009.0</v>
      </c>
      <c r="H88" s="61"/>
      <c r="I88" s="62">
        <v>29000.0</v>
      </c>
      <c r="J88" s="14">
        <f t="shared" si="1"/>
        <v>119035.6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46041.0</v>
      </c>
      <c r="B89" s="8" t="s">
        <v>10</v>
      </c>
      <c r="C89" s="17" t="s">
        <v>141</v>
      </c>
      <c r="D89" s="10"/>
      <c r="E89" s="32">
        <v>20.0</v>
      </c>
      <c r="F89" s="234" t="s">
        <v>69</v>
      </c>
      <c r="G89" s="29"/>
      <c r="H89" s="15">
        <v>8806.0</v>
      </c>
      <c r="I89" s="14"/>
      <c r="J89" s="14">
        <f t="shared" si="1"/>
        <v>110229.6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46041.0</v>
      </c>
      <c r="B90" s="8" t="s">
        <v>10</v>
      </c>
      <c r="C90" s="17" t="s">
        <v>141</v>
      </c>
      <c r="D90" s="10"/>
      <c r="E90" s="32">
        <v>21.0</v>
      </c>
      <c r="F90" s="234" t="s">
        <v>69</v>
      </c>
      <c r="G90" s="29"/>
      <c r="H90" s="15">
        <v>13720.0</v>
      </c>
      <c r="I90" s="14"/>
      <c r="J90" s="14">
        <f t="shared" si="1"/>
        <v>96509.6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46041.0</v>
      </c>
      <c r="B91" s="8" t="s">
        <v>10</v>
      </c>
      <c r="C91" s="17" t="s">
        <v>141</v>
      </c>
      <c r="D91" s="10"/>
      <c r="E91" s="32">
        <v>22.0</v>
      </c>
      <c r="F91" s="234" t="s">
        <v>69</v>
      </c>
      <c r="G91" s="29"/>
      <c r="H91" s="15">
        <v>35271.0</v>
      </c>
      <c r="I91" s="14"/>
      <c r="J91" s="14">
        <f t="shared" si="1"/>
        <v>61238.6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46041.0</v>
      </c>
      <c r="B92" s="8" t="s">
        <v>2</v>
      </c>
      <c r="C92" s="17" t="s">
        <v>105</v>
      </c>
      <c r="D92" s="8">
        <v>510.0</v>
      </c>
      <c r="E92" s="32">
        <v>23.0</v>
      </c>
      <c r="F92" s="243" t="s">
        <v>695</v>
      </c>
      <c r="G92" s="244"/>
      <c r="H92" s="245">
        <v>28769.29</v>
      </c>
      <c r="I92" s="14"/>
      <c r="J92" s="14">
        <f t="shared" si="1"/>
        <v>32469.31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46041.0</v>
      </c>
      <c r="B93" s="8" t="s">
        <v>3</v>
      </c>
      <c r="C93" s="17" t="s">
        <v>105</v>
      </c>
      <c r="D93" s="8">
        <v>510.0</v>
      </c>
      <c r="E93" s="32">
        <v>24.0</v>
      </c>
      <c r="F93" s="234" t="s">
        <v>238</v>
      </c>
      <c r="G93" s="29"/>
      <c r="H93" s="15">
        <v>27840.0</v>
      </c>
      <c r="I93" s="14"/>
      <c r="J93" s="14">
        <f t="shared" si="1"/>
        <v>4629.31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46041.0</v>
      </c>
      <c r="B94" s="8" t="s">
        <v>424</v>
      </c>
      <c r="C94" s="9"/>
      <c r="D94" s="8">
        <v>102.0</v>
      </c>
      <c r="E94" s="10"/>
      <c r="F94" s="243"/>
      <c r="G94" s="244"/>
      <c r="H94" s="258"/>
      <c r="I94" s="245">
        <v>28769.29</v>
      </c>
      <c r="J94" s="14">
        <f t="shared" si="1"/>
        <v>33398.6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46041.0</v>
      </c>
      <c r="B95" s="8" t="s">
        <v>13</v>
      </c>
      <c r="C95" s="17" t="s">
        <v>42</v>
      </c>
      <c r="D95" s="8">
        <v>102.0</v>
      </c>
      <c r="E95" s="10"/>
      <c r="F95" s="126" t="s">
        <v>694</v>
      </c>
      <c r="G95" s="185">
        <v>46009.0</v>
      </c>
      <c r="H95" s="44"/>
      <c r="I95" s="45">
        <v>11616.0</v>
      </c>
      <c r="J95" s="14">
        <f t="shared" si="1"/>
        <v>45014.6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46042.0</v>
      </c>
      <c r="B96" s="8" t="s">
        <v>13</v>
      </c>
      <c r="C96" s="17" t="s">
        <v>42</v>
      </c>
      <c r="D96" s="8">
        <v>102.0</v>
      </c>
      <c r="E96" s="10"/>
      <c r="F96" s="115" t="s">
        <v>696</v>
      </c>
      <c r="G96" s="60">
        <v>45986.0</v>
      </c>
      <c r="H96" s="61"/>
      <c r="I96" s="62">
        <v>105472.73</v>
      </c>
      <c r="J96" s="14">
        <f t="shared" si="1"/>
        <v>150487.33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46042.0</v>
      </c>
      <c r="B97" s="8" t="s">
        <v>13</v>
      </c>
      <c r="C97" s="17" t="s">
        <v>42</v>
      </c>
      <c r="D97" s="8">
        <v>102.0</v>
      </c>
      <c r="E97" s="10"/>
      <c r="F97" s="115" t="s">
        <v>697</v>
      </c>
      <c r="G97" s="60">
        <v>45999.0</v>
      </c>
      <c r="H97" s="61"/>
      <c r="I97" s="62">
        <v>68495.36</v>
      </c>
      <c r="J97" s="14">
        <f t="shared" si="1"/>
        <v>218982.69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46042.0</v>
      </c>
      <c r="B98" s="8" t="s">
        <v>13</v>
      </c>
      <c r="C98" s="17" t="s">
        <v>42</v>
      </c>
      <c r="D98" s="8">
        <v>102.0</v>
      </c>
      <c r="E98" s="10"/>
      <c r="F98" s="126" t="s">
        <v>698</v>
      </c>
      <c r="G98" s="185">
        <v>46024.0</v>
      </c>
      <c r="H98" s="44"/>
      <c r="I98" s="45">
        <v>14306.41</v>
      </c>
      <c r="J98" s="14">
        <f t="shared" si="1"/>
        <v>233289.1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46042.0</v>
      </c>
      <c r="B99" s="8" t="s">
        <v>13</v>
      </c>
      <c r="C99" s="17" t="s">
        <v>42</v>
      </c>
      <c r="D99" s="8">
        <v>102.0</v>
      </c>
      <c r="E99" s="10"/>
      <c r="F99" s="115" t="s">
        <v>663</v>
      </c>
      <c r="G99" s="60">
        <v>46038.0</v>
      </c>
      <c r="H99" s="61"/>
      <c r="I99" s="62">
        <v>25584.92</v>
      </c>
      <c r="J99" s="14">
        <f t="shared" si="1"/>
        <v>258874.02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46042.0</v>
      </c>
      <c r="B100" s="8" t="s">
        <v>13</v>
      </c>
      <c r="C100" s="17" t="s">
        <v>42</v>
      </c>
      <c r="D100" s="8">
        <v>102.0</v>
      </c>
      <c r="E100" s="10"/>
      <c r="F100" s="115" t="s">
        <v>663</v>
      </c>
      <c r="G100" s="60">
        <v>46038.0</v>
      </c>
      <c r="H100" s="61"/>
      <c r="I100" s="62">
        <v>9559.53</v>
      </c>
      <c r="J100" s="14">
        <f t="shared" si="1"/>
        <v>268433.55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46042.0</v>
      </c>
      <c r="B101" s="8" t="s">
        <v>13</v>
      </c>
      <c r="C101" s="17" t="s">
        <v>42</v>
      </c>
      <c r="D101" s="8">
        <v>102.0</v>
      </c>
      <c r="E101" s="10"/>
      <c r="F101" s="115" t="s">
        <v>688</v>
      </c>
      <c r="G101" s="60">
        <v>46037.0</v>
      </c>
      <c r="H101" s="61"/>
      <c r="I101" s="62">
        <v>23287.06</v>
      </c>
      <c r="J101" s="14">
        <f t="shared" si="1"/>
        <v>291720.61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46042.0</v>
      </c>
      <c r="B102" s="8" t="s">
        <v>13</v>
      </c>
      <c r="C102" s="17" t="s">
        <v>42</v>
      </c>
      <c r="D102" s="8">
        <v>102.0</v>
      </c>
      <c r="E102" s="10"/>
      <c r="F102" s="115" t="s">
        <v>661</v>
      </c>
      <c r="G102" s="60">
        <v>46027.0</v>
      </c>
      <c r="H102" s="61"/>
      <c r="I102" s="62">
        <v>11127.0</v>
      </c>
      <c r="J102" s="14">
        <f t="shared" si="1"/>
        <v>302847.61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46042.0</v>
      </c>
      <c r="B103" s="8" t="s">
        <v>13</v>
      </c>
      <c r="C103" s="17" t="s">
        <v>42</v>
      </c>
      <c r="D103" s="8">
        <v>102.0</v>
      </c>
      <c r="E103" s="10"/>
      <c r="F103" s="115" t="s">
        <v>699</v>
      </c>
      <c r="G103" s="60">
        <v>46038.0</v>
      </c>
      <c r="H103" s="61"/>
      <c r="I103" s="62">
        <v>2031.12</v>
      </c>
      <c r="J103" s="14">
        <f t="shared" si="1"/>
        <v>304878.73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46043.0</v>
      </c>
      <c r="B104" s="8" t="s">
        <v>13</v>
      </c>
      <c r="C104" s="17" t="s">
        <v>40</v>
      </c>
      <c r="D104" s="8">
        <v>102.0</v>
      </c>
      <c r="E104" s="10"/>
      <c r="F104" s="235" t="s">
        <v>41</v>
      </c>
      <c r="G104" s="57">
        <v>45678.0</v>
      </c>
      <c r="H104" s="204"/>
      <c r="I104" s="205">
        <v>3602.0</v>
      </c>
      <c r="J104" s="14">
        <f t="shared" si="1"/>
        <v>308480.73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46043.0</v>
      </c>
      <c r="B105" s="8" t="s">
        <v>13</v>
      </c>
      <c r="C105" s="17" t="s">
        <v>626</v>
      </c>
      <c r="D105" s="8">
        <v>102.0</v>
      </c>
      <c r="E105" s="10"/>
      <c r="F105" s="291" t="s">
        <v>650</v>
      </c>
      <c r="G105" s="292">
        <v>46043.0</v>
      </c>
      <c r="H105" s="14"/>
      <c r="I105" s="15">
        <v>1624.0</v>
      </c>
      <c r="J105" s="14">
        <f t="shared" si="1"/>
        <v>310104.73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46043.0</v>
      </c>
      <c r="B106" s="8" t="s">
        <v>3</v>
      </c>
      <c r="C106" s="17" t="s">
        <v>18</v>
      </c>
      <c r="D106" s="8">
        <v>510.0</v>
      </c>
      <c r="E106" s="32">
        <v>25.0</v>
      </c>
      <c r="F106" s="234" t="s">
        <v>555</v>
      </c>
      <c r="G106" s="29"/>
      <c r="H106" s="15">
        <v>246109.0</v>
      </c>
      <c r="I106" s="14"/>
      <c r="J106" s="14">
        <f t="shared" si="1"/>
        <v>63995.73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46043.0</v>
      </c>
      <c r="B107" s="8" t="s">
        <v>10</v>
      </c>
      <c r="C107" s="17" t="s">
        <v>613</v>
      </c>
      <c r="D107" s="8">
        <v>613.0</v>
      </c>
      <c r="E107" s="32">
        <v>26.0</v>
      </c>
      <c r="F107" s="234" t="s">
        <v>700</v>
      </c>
      <c r="G107" s="29"/>
      <c r="H107" s="15">
        <v>1300.0</v>
      </c>
      <c r="I107" s="14"/>
      <c r="J107" s="14">
        <f t="shared" si="1"/>
        <v>62695.73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46043.0</v>
      </c>
      <c r="B108" s="8" t="s">
        <v>10</v>
      </c>
      <c r="C108" s="17" t="s">
        <v>613</v>
      </c>
      <c r="D108" s="8">
        <v>613.0</v>
      </c>
      <c r="E108" s="32">
        <v>27.0</v>
      </c>
      <c r="F108" s="234" t="s">
        <v>701</v>
      </c>
      <c r="G108" s="29"/>
      <c r="H108" s="15">
        <v>1300.0</v>
      </c>
      <c r="I108" s="14"/>
      <c r="J108" s="14">
        <f t="shared" si="1"/>
        <v>61395.73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46043.0</v>
      </c>
      <c r="B109" s="8" t="s">
        <v>10</v>
      </c>
      <c r="C109" s="17" t="s">
        <v>613</v>
      </c>
      <c r="D109" s="8">
        <v>613.0</v>
      </c>
      <c r="E109" s="32">
        <v>28.0</v>
      </c>
      <c r="F109" s="234" t="s">
        <v>702</v>
      </c>
      <c r="G109" s="29"/>
      <c r="H109" s="15">
        <v>1300.0</v>
      </c>
      <c r="I109" s="14"/>
      <c r="J109" s="14">
        <f t="shared" si="1"/>
        <v>60095.73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46043.0</v>
      </c>
      <c r="B110" s="8" t="s">
        <v>13</v>
      </c>
      <c r="C110" s="17" t="s">
        <v>40</v>
      </c>
      <c r="D110" s="8">
        <v>102.0</v>
      </c>
      <c r="E110" s="10"/>
      <c r="F110" s="235" t="s">
        <v>41</v>
      </c>
      <c r="G110" s="57">
        <v>46043.0</v>
      </c>
      <c r="H110" s="14"/>
      <c r="I110" s="15">
        <v>725.0</v>
      </c>
      <c r="J110" s="14">
        <f t="shared" si="1"/>
        <v>60820.73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46044.0</v>
      </c>
      <c r="B111" s="8" t="s">
        <v>13</v>
      </c>
      <c r="C111" s="17" t="s">
        <v>40</v>
      </c>
      <c r="D111" s="8">
        <v>102.0</v>
      </c>
      <c r="E111" s="10"/>
      <c r="F111" s="235" t="s">
        <v>41</v>
      </c>
      <c r="G111" s="57">
        <v>46044.0</v>
      </c>
      <c r="H111" s="7"/>
      <c r="I111" s="15">
        <v>3144.46</v>
      </c>
      <c r="J111" s="14">
        <f t="shared" si="1"/>
        <v>63965.19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46044.0</v>
      </c>
      <c r="B112" s="8" t="s">
        <v>13</v>
      </c>
      <c r="C112" s="17" t="s">
        <v>42</v>
      </c>
      <c r="D112" s="8">
        <v>102.0</v>
      </c>
      <c r="E112" s="10"/>
      <c r="F112" s="115" t="s">
        <v>703</v>
      </c>
      <c r="G112" s="60">
        <v>46009.0</v>
      </c>
      <c r="H112" s="61"/>
      <c r="I112" s="62">
        <v>30387.0</v>
      </c>
      <c r="J112" s="14">
        <f t="shared" si="1"/>
        <v>94352.19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46044.0</v>
      </c>
      <c r="B113" s="8" t="s">
        <v>13</v>
      </c>
      <c r="C113" s="17" t="s">
        <v>42</v>
      </c>
      <c r="D113" s="8">
        <v>102.0</v>
      </c>
      <c r="E113" s="10"/>
      <c r="F113" s="115" t="s">
        <v>664</v>
      </c>
      <c r="G113" s="60">
        <v>46028.0</v>
      </c>
      <c r="H113" s="61"/>
      <c r="I113" s="62">
        <v>14915.0</v>
      </c>
      <c r="J113" s="14">
        <f t="shared" si="1"/>
        <v>109267.19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46044.0</v>
      </c>
      <c r="B114" s="8" t="s">
        <v>13</v>
      </c>
      <c r="C114" s="17" t="s">
        <v>40</v>
      </c>
      <c r="D114" s="8">
        <v>102.0</v>
      </c>
      <c r="E114" s="10"/>
      <c r="F114" s="235" t="s">
        <v>41</v>
      </c>
      <c r="G114" s="57">
        <v>46057.0</v>
      </c>
      <c r="H114" s="14"/>
      <c r="I114" s="15">
        <v>424.6</v>
      </c>
      <c r="J114" s="14">
        <f t="shared" si="1"/>
        <v>109691.79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46044.0</v>
      </c>
      <c r="B115" s="8" t="s">
        <v>31</v>
      </c>
      <c r="C115" s="9"/>
      <c r="D115" s="8" t="s">
        <v>32</v>
      </c>
      <c r="E115" s="10"/>
      <c r="F115" s="246" t="s">
        <v>604</v>
      </c>
      <c r="G115" s="67"/>
      <c r="H115" s="69">
        <v>40000.0</v>
      </c>
      <c r="I115" s="14"/>
      <c r="J115" s="14">
        <f t="shared" si="1"/>
        <v>69691.79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46044.0</v>
      </c>
      <c r="B116" s="8" t="s">
        <v>31</v>
      </c>
      <c r="C116" s="9"/>
      <c r="D116" s="8" t="s">
        <v>32</v>
      </c>
      <c r="E116" s="10"/>
      <c r="F116" s="246" t="s">
        <v>534</v>
      </c>
      <c r="G116" s="67"/>
      <c r="H116" s="69">
        <v>40000.0</v>
      </c>
      <c r="I116" s="14"/>
      <c r="J116" s="14">
        <f t="shared" si="1"/>
        <v>29691.79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46044.0</v>
      </c>
      <c r="B117" s="8" t="s">
        <v>3</v>
      </c>
      <c r="C117" s="17" t="s">
        <v>40</v>
      </c>
      <c r="D117" s="8">
        <v>510.0</v>
      </c>
      <c r="E117" s="32">
        <v>29.0</v>
      </c>
      <c r="F117" s="234" t="s">
        <v>704</v>
      </c>
      <c r="G117" s="29"/>
      <c r="H117" s="15">
        <v>21596.0</v>
      </c>
      <c r="I117" s="14"/>
      <c r="J117" s="14">
        <f t="shared" si="1"/>
        <v>8095.79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46045.0</v>
      </c>
      <c r="B118" s="8" t="s">
        <v>13</v>
      </c>
      <c r="C118" s="17" t="s">
        <v>42</v>
      </c>
      <c r="D118" s="8">
        <v>102.0</v>
      </c>
      <c r="E118" s="10"/>
      <c r="F118" s="115" t="s">
        <v>705</v>
      </c>
      <c r="G118" s="60">
        <v>46038.0</v>
      </c>
      <c r="H118" s="61"/>
      <c r="I118" s="62">
        <v>22174.42</v>
      </c>
      <c r="J118" s="14">
        <f t="shared" si="1"/>
        <v>30270.21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46045.0</v>
      </c>
      <c r="B119" s="8" t="s">
        <v>13</v>
      </c>
      <c r="C119" s="17" t="s">
        <v>42</v>
      </c>
      <c r="D119" s="8">
        <v>102.0</v>
      </c>
      <c r="E119" s="10"/>
      <c r="F119" s="115" t="s">
        <v>706</v>
      </c>
      <c r="G119" s="60">
        <v>46009.0</v>
      </c>
      <c r="H119" s="61"/>
      <c r="I119" s="62">
        <v>25649.5</v>
      </c>
      <c r="J119" s="14">
        <f t="shared" si="1"/>
        <v>55919.71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46045.0</v>
      </c>
      <c r="B120" s="8" t="s">
        <v>13</v>
      </c>
      <c r="C120" s="17" t="s">
        <v>42</v>
      </c>
      <c r="D120" s="8">
        <v>102.0</v>
      </c>
      <c r="E120" s="10"/>
      <c r="F120" s="115" t="s">
        <v>707</v>
      </c>
      <c r="G120" s="60">
        <v>46025.0</v>
      </c>
      <c r="H120" s="61"/>
      <c r="I120" s="62">
        <v>19098.0</v>
      </c>
      <c r="J120" s="14">
        <f t="shared" si="1"/>
        <v>75017.71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46045.0</v>
      </c>
      <c r="B121" s="8" t="s">
        <v>13</v>
      </c>
      <c r="C121" s="17" t="s">
        <v>42</v>
      </c>
      <c r="D121" s="8">
        <v>102.0</v>
      </c>
      <c r="E121" s="10"/>
      <c r="F121" s="115" t="s">
        <v>654</v>
      </c>
      <c r="G121" s="60">
        <v>46028.0</v>
      </c>
      <c r="H121" s="61"/>
      <c r="I121" s="62">
        <v>7320.83</v>
      </c>
      <c r="J121" s="14">
        <f t="shared" si="1"/>
        <v>82338.54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46045.0</v>
      </c>
      <c r="B122" s="8" t="s">
        <v>13</v>
      </c>
      <c r="C122" s="17" t="s">
        <v>42</v>
      </c>
      <c r="D122" s="8">
        <v>102.0</v>
      </c>
      <c r="E122" s="10"/>
      <c r="F122" s="115" t="s">
        <v>654</v>
      </c>
      <c r="G122" s="60">
        <v>46013.0</v>
      </c>
      <c r="H122" s="61"/>
      <c r="I122" s="62">
        <v>19720.33</v>
      </c>
      <c r="J122" s="14">
        <f t="shared" si="1"/>
        <v>102058.87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46045.0</v>
      </c>
      <c r="B123" s="8" t="s">
        <v>13</v>
      </c>
      <c r="C123" s="17" t="s">
        <v>626</v>
      </c>
      <c r="D123" s="8">
        <v>102.0</v>
      </c>
      <c r="E123" s="10"/>
      <c r="F123" s="291" t="s">
        <v>650</v>
      </c>
      <c r="G123" s="292">
        <v>46046.0</v>
      </c>
      <c r="H123" s="14"/>
      <c r="I123" s="15">
        <v>16064.38</v>
      </c>
      <c r="J123" s="14">
        <f t="shared" si="1"/>
        <v>118123.25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46045.0</v>
      </c>
      <c r="B124" s="8" t="s">
        <v>13</v>
      </c>
      <c r="C124" s="17" t="s">
        <v>40</v>
      </c>
      <c r="D124" s="8">
        <v>102.0</v>
      </c>
      <c r="E124" s="10"/>
      <c r="F124" s="235" t="s">
        <v>708</v>
      </c>
      <c r="G124" s="57">
        <v>46046.0</v>
      </c>
      <c r="H124" s="14"/>
      <c r="I124" s="15">
        <v>1257.0</v>
      </c>
      <c r="J124" s="14">
        <f t="shared" si="1"/>
        <v>119380.25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46045.0</v>
      </c>
      <c r="B125" s="8" t="s">
        <v>63</v>
      </c>
      <c r="C125" s="9"/>
      <c r="D125" s="8" t="s">
        <v>32</v>
      </c>
      <c r="E125" s="10"/>
      <c r="F125" s="246" t="s">
        <v>604</v>
      </c>
      <c r="G125" s="67"/>
      <c r="H125" s="68"/>
      <c r="I125" s="69">
        <v>50000.0</v>
      </c>
      <c r="J125" s="14">
        <f t="shared" si="1"/>
        <v>169380.25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46045.0</v>
      </c>
      <c r="B126" s="8" t="s">
        <v>63</v>
      </c>
      <c r="C126" s="9"/>
      <c r="D126" s="8" t="s">
        <v>32</v>
      </c>
      <c r="E126" s="10"/>
      <c r="F126" s="246" t="s">
        <v>534</v>
      </c>
      <c r="G126" s="67"/>
      <c r="H126" s="68"/>
      <c r="I126" s="69">
        <v>50000.0</v>
      </c>
      <c r="J126" s="14">
        <f t="shared" si="1"/>
        <v>219380.25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46045.0</v>
      </c>
      <c r="B127" s="8" t="s">
        <v>3</v>
      </c>
      <c r="C127" s="17" t="s">
        <v>105</v>
      </c>
      <c r="D127" s="8">
        <v>510.0</v>
      </c>
      <c r="E127" s="32">
        <v>30.0</v>
      </c>
      <c r="F127" s="234" t="s">
        <v>709</v>
      </c>
      <c r="G127" s="29"/>
      <c r="H127" s="15">
        <v>187981.47</v>
      </c>
      <c r="I127" s="14"/>
      <c r="J127" s="14">
        <f t="shared" si="1"/>
        <v>31398.78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46045.0</v>
      </c>
      <c r="B128" s="8" t="s">
        <v>63</v>
      </c>
      <c r="C128" s="9"/>
      <c r="D128" s="8" t="s">
        <v>32</v>
      </c>
      <c r="E128" s="10"/>
      <c r="F128" s="246" t="s">
        <v>502</v>
      </c>
      <c r="G128" s="67"/>
      <c r="H128" s="68"/>
      <c r="I128" s="69">
        <v>30000.0</v>
      </c>
      <c r="J128" s="14">
        <f t="shared" si="1"/>
        <v>61398.78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46045.0</v>
      </c>
      <c r="B129" s="8" t="s">
        <v>3</v>
      </c>
      <c r="C129" s="17" t="s">
        <v>40</v>
      </c>
      <c r="D129" s="8">
        <v>510.0</v>
      </c>
      <c r="E129" s="32">
        <v>31.0</v>
      </c>
      <c r="F129" s="234" t="s">
        <v>607</v>
      </c>
      <c r="G129" s="29"/>
      <c r="H129" s="15">
        <v>60309.39</v>
      </c>
      <c r="I129" s="14"/>
      <c r="J129" s="14">
        <f t="shared" si="1"/>
        <v>1089.39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46046.0</v>
      </c>
      <c r="B130" s="8" t="s">
        <v>13</v>
      </c>
      <c r="C130" s="17" t="s">
        <v>626</v>
      </c>
      <c r="D130" s="8">
        <v>102.0</v>
      </c>
      <c r="E130" s="10"/>
      <c r="F130" s="291" t="s">
        <v>650</v>
      </c>
      <c r="G130" s="292">
        <v>46048.0</v>
      </c>
      <c r="H130" s="14"/>
      <c r="I130" s="15">
        <v>3000.0</v>
      </c>
      <c r="J130" s="14">
        <f t="shared" si="1"/>
        <v>4089.39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46046.0</v>
      </c>
      <c r="B131" s="8" t="s">
        <v>13</v>
      </c>
      <c r="C131" s="8">
        <v>90.0</v>
      </c>
      <c r="D131" s="8">
        <v>102.0</v>
      </c>
      <c r="E131" s="10"/>
      <c r="F131" s="126" t="s">
        <v>710</v>
      </c>
      <c r="G131" s="127"/>
      <c r="H131" s="44"/>
      <c r="I131" s="45">
        <v>6486.62</v>
      </c>
      <c r="J131" s="14">
        <f t="shared" si="1"/>
        <v>10576.01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46046.0</v>
      </c>
      <c r="B132" s="8" t="s">
        <v>13</v>
      </c>
      <c r="C132" s="17" t="s">
        <v>626</v>
      </c>
      <c r="D132" s="8">
        <v>102.0</v>
      </c>
      <c r="E132" s="10"/>
      <c r="F132" s="291" t="s">
        <v>650</v>
      </c>
      <c r="G132" s="292">
        <v>46048.0</v>
      </c>
      <c r="H132" s="14"/>
      <c r="I132" s="15">
        <v>1173.5</v>
      </c>
      <c r="J132" s="14">
        <f t="shared" si="1"/>
        <v>11749.51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46048.0</v>
      </c>
      <c r="B133" s="8" t="s">
        <v>13</v>
      </c>
      <c r="C133" s="17" t="s">
        <v>42</v>
      </c>
      <c r="D133" s="8">
        <v>102.0</v>
      </c>
      <c r="E133" s="10"/>
      <c r="F133" s="115" t="s">
        <v>711</v>
      </c>
      <c r="G133" s="60">
        <v>46004.0</v>
      </c>
      <c r="H133" s="61"/>
      <c r="I133" s="62">
        <v>1335.0</v>
      </c>
      <c r="J133" s="14">
        <f t="shared" si="1"/>
        <v>13084.51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46048.0</v>
      </c>
      <c r="B134" s="8" t="s">
        <v>13</v>
      </c>
      <c r="C134" s="8">
        <v>73.0</v>
      </c>
      <c r="D134" s="8">
        <v>102.0</v>
      </c>
      <c r="E134" s="10"/>
      <c r="F134" s="59" t="s">
        <v>712</v>
      </c>
      <c r="G134" s="60">
        <v>46032.0</v>
      </c>
      <c r="H134" s="61"/>
      <c r="I134" s="62">
        <v>11066.94</v>
      </c>
      <c r="J134" s="14">
        <f t="shared" si="1"/>
        <v>24151.45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46048.0</v>
      </c>
      <c r="B135" s="8" t="s">
        <v>13</v>
      </c>
      <c r="C135" s="8">
        <v>73.0</v>
      </c>
      <c r="D135" s="8">
        <v>102.0</v>
      </c>
      <c r="E135" s="10"/>
      <c r="F135" s="59" t="s">
        <v>713</v>
      </c>
      <c r="G135" s="60">
        <v>46045.0</v>
      </c>
      <c r="H135" s="61"/>
      <c r="I135" s="62">
        <v>38112.22</v>
      </c>
      <c r="J135" s="14">
        <f t="shared" si="1"/>
        <v>62263.67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46048.0</v>
      </c>
      <c r="B136" s="8" t="s">
        <v>13</v>
      </c>
      <c r="C136" s="17" t="s">
        <v>42</v>
      </c>
      <c r="D136" s="8">
        <v>102.0</v>
      </c>
      <c r="E136" s="10"/>
      <c r="F136" s="115" t="s">
        <v>714</v>
      </c>
      <c r="G136" s="60">
        <v>46046.0</v>
      </c>
      <c r="H136" s="61"/>
      <c r="I136" s="62">
        <v>22595.54</v>
      </c>
      <c r="J136" s="14">
        <f t="shared" si="1"/>
        <v>84859.21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46049.0</v>
      </c>
      <c r="B137" s="8" t="s">
        <v>3</v>
      </c>
      <c r="C137" s="17" t="s">
        <v>40</v>
      </c>
      <c r="D137" s="8">
        <v>510.0</v>
      </c>
      <c r="E137" s="32">
        <v>32.0</v>
      </c>
      <c r="F137" s="234" t="s">
        <v>715</v>
      </c>
      <c r="G137" s="29"/>
      <c r="H137" s="15">
        <v>12960.0</v>
      </c>
      <c r="I137" s="14"/>
      <c r="J137" s="14">
        <f t="shared" si="1"/>
        <v>71899.21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46049.0</v>
      </c>
      <c r="B138" s="8" t="s">
        <v>13</v>
      </c>
      <c r="C138" s="17" t="s">
        <v>42</v>
      </c>
      <c r="D138" s="8">
        <v>102.0</v>
      </c>
      <c r="E138" s="10"/>
      <c r="F138" s="115" t="s">
        <v>687</v>
      </c>
      <c r="G138" s="60">
        <v>46021.0</v>
      </c>
      <c r="H138" s="61"/>
      <c r="I138" s="62">
        <v>12343.0</v>
      </c>
      <c r="J138" s="14">
        <f t="shared" si="1"/>
        <v>84242.21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46049.0</v>
      </c>
      <c r="B139" s="8" t="s">
        <v>13</v>
      </c>
      <c r="C139" s="17" t="s">
        <v>42</v>
      </c>
      <c r="D139" s="8">
        <v>102.0</v>
      </c>
      <c r="E139" s="10"/>
      <c r="F139" s="115" t="s">
        <v>716</v>
      </c>
      <c r="G139" s="60">
        <v>46029.0</v>
      </c>
      <c r="H139" s="61"/>
      <c r="I139" s="62">
        <v>13287.0</v>
      </c>
      <c r="J139" s="14">
        <f t="shared" si="1"/>
        <v>97529.21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46049.0</v>
      </c>
      <c r="B140" s="8" t="s">
        <v>13</v>
      </c>
      <c r="C140" s="17" t="s">
        <v>40</v>
      </c>
      <c r="D140" s="8">
        <v>102.0</v>
      </c>
      <c r="E140" s="10"/>
      <c r="F140" s="235" t="s">
        <v>41</v>
      </c>
      <c r="G140" s="57">
        <v>46049.0</v>
      </c>
      <c r="H140" s="14"/>
      <c r="I140" s="15">
        <v>14758.55</v>
      </c>
      <c r="J140" s="14">
        <f t="shared" si="1"/>
        <v>112287.76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46049.0</v>
      </c>
      <c r="B141" s="8" t="s">
        <v>13</v>
      </c>
      <c r="C141" s="17" t="s">
        <v>42</v>
      </c>
      <c r="D141" s="8">
        <v>102.0</v>
      </c>
      <c r="E141" s="10"/>
      <c r="F141" s="115" t="s">
        <v>658</v>
      </c>
      <c r="G141" s="60">
        <v>45667.0</v>
      </c>
      <c r="H141" s="61"/>
      <c r="I141" s="62">
        <v>586.0</v>
      </c>
      <c r="J141" s="14">
        <f t="shared" si="1"/>
        <v>112873.76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46049.0</v>
      </c>
      <c r="B142" s="8" t="s">
        <v>13</v>
      </c>
      <c r="C142" s="17" t="s">
        <v>42</v>
      </c>
      <c r="D142" s="8">
        <v>102.0</v>
      </c>
      <c r="E142" s="10"/>
      <c r="F142" s="115" t="s">
        <v>658</v>
      </c>
      <c r="G142" s="60">
        <v>46032.0</v>
      </c>
      <c r="H142" s="61"/>
      <c r="I142" s="62">
        <v>6384.0</v>
      </c>
      <c r="J142" s="14">
        <f t="shared" si="1"/>
        <v>119257.76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46049.0</v>
      </c>
      <c r="B143" s="8" t="s">
        <v>13</v>
      </c>
      <c r="C143" s="17" t="s">
        <v>42</v>
      </c>
      <c r="D143" s="8">
        <v>102.0</v>
      </c>
      <c r="E143" s="10"/>
      <c r="F143" s="255" t="s">
        <v>699</v>
      </c>
      <c r="G143" s="60">
        <v>46044.0</v>
      </c>
      <c r="H143" s="61"/>
      <c r="I143" s="62">
        <v>1414.08</v>
      </c>
      <c r="J143" s="14">
        <f t="shared" si="1"/>
        <v>120671.84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46049.0</v>
      </c>
      <c r="B144" s="8" t="s">
        <v>10</v>
      </c>
      <c r="C144" s="17" t="s">
        <v>717</v>
      </c>
      <c r="D144" s="8">
        <v>613.0</v>
      </c>
      <c r="E144" s="32">
        <v>33.0</v>
      </c>
      <c r="F144" s="234" t="s">
        <v>718</v>
      </c>
      <c r="G144" s="29"/>
      <c r="H144" s="15">
        <v>45164.41</v>
      </c>
      <c r="I144" s="14"/>
      <c r="J144" s="14">
        <f t="shared" si="1"/>
        <v>75507.43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46049.0</v>
      </c>
      <c r="B145" s="8" t="s">
        <v>10</v>
      </c>
      <c r="C145" s="17" t="s">
        <v>717</v>
      </c>
      <c r="D145" s="8">
        <v>610.0</v>
      </c>
      <c r="E145" s="32">
        <v>34.0</v>
      </c>
      <c r="F145" s="234" t="s">
        <v>719</v>
      </c>
      <c r="G145" s="29"/>
      <c r="H145" s="15">
        <v>11836.0</v>
      </c>
      <c r="I145" s="14"/>
      <c r="J145" s="14">
        <f t="shared" si="1"/>
        <v>63671.43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46049.0</v>
      </c>
      <c r="B146" s="8" t="s">
        <v>10</v>
      </c>
      <c r="C146" s="17" t="s">
        <v>717</v>
      </c>
      <c r="D146" s="8">
        <v>610.0</v>
      </c>
      <c r="E146" s="32">
        <v>35.0</v>
      </c>
      <c r="F146" s="234" t="s">
        <v>719</v>
      </c>
      <c r="G146" s="29"/>
      <c r="H146" s="15">
        <v>11836.0</v>
      </c>
      <c r="I146" s="14"/>
      <c r="J146" s="14">
        <f t="shared" si="1"/>
        <v>51835.43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46049.0</v>
      </c>
      <c r="B147" s="8" t="s">
        <v>10</v>
      </c>
      <c r="C147" s="17" t="s">
        <v>720</v>
      </c>
      <c r="D147" s="8">
        <v>613.0</v>
      </c>
      <c r="E147" s="32">
        <v>36.0</v>
      </c>
      <c r="F147" s="234" t="s">
        <v>721</v>
      </c>
      <c r="G147" s="29"/>
      <c r="H147" s="15">
        <v>24940.0</v>
      </c>
      <c r="I147" s="14"/>
      <c r="J147" s="14">
        <f t="shared" si="1"/>
        <v>26895.43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46049.0</v>
      </c>
      <c r="B148" s="8" t="s">
        <v>10</v>
      </c>
      <c r="C148" s="17" t="s">
        <v>593</v>
      </c>
      <c r="D148" s="8">
        <v>613.0</v>
      </c>
      <c r="E148" s="32">
        <v>37.0</v>
      </c>
      <c r="F148" s="234" t="s">
        <v>452</v>
      </c>
      <c r="G148" s="29"/>
      <c r="H148" s="15">
        <v>5826.61</v>
      </c>
      <c r="I148" s="14"/>
      <c r="J148" s="14">
        <f t="shared" si="1"/>
        <v>21068.82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46049.0</v>
      </c>
      <c r="B149" s="8" t="s">
        <v>10</v>
      </c>
      <c r="C149" s="17" t="s">
        <v>717</v>
      </c>
      <c r="D149" s="8">
        <v>613.0</v>
      </c>
      <c r="E149" s="32">
        <v>38.0</v>
      </c>
      <c r="F149" s="234" t="s">
        <v>722</v>
      </c>
      <c r="G149" s="29"/>
      <c r="H149" s="15">
        <v>4080.0</v>
      </c>
      <c r="I149" s="14"/>
      <c r="J149" s="14">
        <f t="shared" si="1"/>
        <v>16988.82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46049.0</v>
      </c>
      <c r="B150" s="8" t="s">
        <v>13</v>
      </c>
      <c r="C150" s="17" t="s">
        <v>626</v>
      </c>
      <c r="D150" s="8">
        <v>102.0</v>
      </c>
      <c r="E150" s="10"/>
      <c r="F150" s="291" t="s">
        <v>650</v>
      </c>
      <c r="G150" s="292">
        <v>46050.0</v>
      </c>
      <c r="H150" s="14"/>
      <c r="I150" s="15">
        <v>2500.0</v>
      </c>
      <c r="J150" s="14">
        <f t="shared" si="1"/>
        <v>19488.82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46049.0</v>
      </c>
      <c r="B151" s="8" t="s">
        <v>13</v>
      </c>
      <c r="C151" s="17" t="s">
        <v>42</v>
      </c>
      <c r="D151" s="8">
        <v>102.0</v>
      </c>
      <c r="E151" s="10"/>
      <c r="F151" s="115" t="s">
        <v>685</v>
      </c>
      <c r="G151" s="60">
        <v>46029.0</v>
      </c>
      <c r="H151" s="61"/>
      <c r="I151" s="62">
        <v>514.0</v>
      </c>
      <c r="J151" s="14">
        <f t="shared" si="1"/>
        <v>20002.82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46050.0</v>
      </c>
      <c r="B152" s="8" t="s">
        <v>13</v>
      </c>
      <c r="C152" s="138">
        <v>73.0</v>
      </c>
      <c r="D152" s="138">
        <v>102.0</v>
      </c>
      <c r="E152" s="139"/>
      <c r="F152" s="219" t="s">
        <v>723</v>
      </c>
      <c r="G152" s="159">
        <v>46049.0</v>
      </c>
      <c r="H152" s="221"/>
      <c r="I152" s="62">
        <v>6144.82</v>
      </c>
      <c r="J152" s="14">
        <f t="shared" si="1"/>
        <v>26147.64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46050.0</v>
      </c>
      <c r="B153" s="8" t="s">
        <v>10</v>
      </c>
      <c r="C153" s="17" t="s">
        <v>593</v>
      </c>
      <c r="D153" s="8">
        <v>610.0</v>
      </c>
      <c r="E153" s="32">
        <v>39.0</v>
      </c>
      <c r="F153" s="234" t="s">
        <v>724</v>
      </c>
      <c r="G153" s="29"/>
      <c r="H153" s="15">
        <v>12001.5</v>
      </c>
      <c r="I153" s="14"/>
      <c r="J153" s="14">
        <f t="shared" si="1"/>
        <v>14146.14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46050.0</v>
      </c>
      <c r="B154" s="8" t="s">
        <v>10</v>
      </c>
      <c r="C154" s="17" t="s">
        <v>593</v>
      </c>
      <c r="D154" s="8">
        <v>610.0</v>
      </c>
      <c r="E154" s="32">
        <v>40.0</v>
      </c>
      <c r="F154" s="234" t="s">
        <v>724</v>
      </c>
      <c r="G154" s="29"/>
      <c r="H154" s="15">
        <v>13540.0</v>
      </c>
      <c r="I154" s="14"/>
      <c r="J154" s="14">
        <f t="shared" si="1"/>
        <v>606.14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46050.0</v>
      </c>
      <c r="B155" s="8" t="s">
        <v>13</v>
      </c>
      <c r="C155" s="138">
        <v>30.0</v>
      </c>
      <c r="D155" s="138">
        <v>102.0</v>
      </c>
      <c r="E155" s="139"/>
      <c r="F155" s="297" t="s">
        <v>41</v>
      </c>
      <c r="G155" s="298">
        <v>46053.0</v>
      </c>
      <c r="H155" s="299"/>
      <c r="I155" s="205">
        <v>19791.37</v>
      </c>
      <c r="J155" s="14">
        <f t="shared" si="1"/>
        <v>20397.51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46051.0</v>
      </c>
      <c r="B156" s="8" t="s">
        <v>13</v>
      </c>
      <c r="C156" s="17" t="s">
        <v>42</v>
      </c>
      <c r="D156" s="8">
        <v>102.0</v>
      </c>
      <c r="E156" s="10"/>
      <c r="F156" s="115" t="s">
        <v>672</v>
      </c>
      <c r="G156" s="60">
        <v>46037.0</v>
      </c>
      <c r="H156" s="61"/>
      <c r="I156" s="62">
        <v>12220.0</v>
      </c>
      <c r="J156" s="14">
        <f t="shared" si="1"/>
        <v>32617.51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46051.0</v>
      </c>
      <c r="B157" s="8" t="s">
        <v>13</v>
      </c>
      <c r="C157" s="17" t="s">
        <v>42</v>
      </c>
      <c r="D157" s="8">
        <v>102.0</v>
      </c>
      <c r="E157" s="10"/>
      <c r="F157" s="115" t="s">
        <v>672</v>
      </c>
      <c r="G157" s="60">
        <v>46044.0</v>
      </c>
      <c r="H157" s="61"/>
      <c r="I157" s="62">
        <v>8150.0</v>
      </c>
      <c r="J157" s="14">
        <f t="shared" si="1"/>
        <v>40767.51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46051.0</v>
      </c>
      <c r="B158" s="8" t="s">
        <v>13</v>
      </c>
      <c r="C158" s="17" t="s">
        <v>42</v>
      </c>
      <c r="D158" s="8">
        <v>102.0</v>
      </c>
      <c r="E158" s="10"/>
      <c r="F158" s="115" t="s">
        <v>672</v>
      </c>
      <c r="G158" s="60">
        <v>46044.0</v>
      </c>
      <c r="H158" s="61"/>
      <c r="I158" s="62">
        <v>8400.0</v>
      </c>
      <c r="J158" s="14">
        <f t="shared" si="1"/>
        <v>49167.51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46051.0</v>
      </c>
      <c r="B159" s="8" t="s">
        <v>13</v>
      </c>
      <c r="C159" s="17" t="s">
        <v>42</v>
      </c>
      <c r="D159" s="8">
        <v>102.0</v>
      </c>
      <c r="E159" s="10"/>
      <c r="F159" s="115" t="s">
        <v>672</v>
      </c>
      <c r="G159" s="60">
        <v>46037.0</v>
      </c>
      <c r="H159" s="61"/>
      <c r="I159" s="62">
        <v>38.0</v>
      </c>
      <c r="J159" s="14">
        <f t="shared" si="1"/>
        <v>49205.51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46051.0</v>
      </c>
      <c r="B160" s="8" t="s">
        <v>13</v>
      </c>
      <c r="C160" s="17" t="s">
        <v>42</v>
      </c>
      <c r="D160" s="8">
        <v>102.0</v>
      </c>
      <c r="E160" s="10"/>
      <c r="F160" s="115" t="s">
        <v>672</v>
      </c>
      <c r="G160" s="60">
        <v>46044.0</v>
      </c>
      <c r="H160" s="61"/>
      <c r="I160" s="62">
        <v>1985.0</v>
      </c>
      <c r="J160" s="14">
        <f t="shared" si="1"/>
        <v>51190.51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46051.0</v>
      </c>
      <c r="B161" s="8" t="s">
        <v>13</v>
      </c>
      <c r="C161" s="17" t="s">
        <v>42</v>
      </c>
      <c r="D161" s="8">
        <v>102.0</v>
      </c>
      <c r="E161" s="10"/>
      <c r="F161" s="115" t="s">
        <v>672</v>
      </c>
      <c r="G161" s="60">
        <v>46044.0</v>
      </c>
      <c r="H161" s="61"/>
      <c r="I161" s="62">
        <v>454.0</v>
      </c>
      <c r="J161" s="14">
        <f t="shared" si="1"/>
        <v>51644.51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46051.0</v>
      </c>
      <c r="B162" s="8" t="s">
        <v>13</v>
      </c>
      <c r="C162" s="138">
        <v>73.0</v>
      </c>
      <c r="D162" s="138">
        <v>102.0</v>
      </c>
      <c r="E162" s="139"/>
      <c r="F162" s="219" t="s">
        <v>429</v>
      </c>
      <c r="G162" s="220"/>
      <c r="H162" s="221"/>
      <c r="I162" s="62">
        <v>4221.48</v>
      </c>
      <c r="J162" s="14">
        <f t="shared" si="1"/>
        <v>55865.99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46051.0</v>
      </c>
      <c r="B163" s="8" t="s">
        <v>31</v>
      </c>
      <c r="C163" s="9"/>
      <c r="D163" s="8" t="s">
        <v>32</v>
      </c>
      <c r="E163" s="10"/>
      <c r="F163" s="246" t="s">
        <v>534</v>
      </c>
      <c r="G163" s="67"/>
      <c r="H163" s="69">
        <v>55000.0</v>
      </c>
      <c r="I163" s="14"/>
      <c r="J163" s="14">
        <f t="shared" si="1"/>
        <v>865.99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46051.0</v>
      </c>
      <c r="B164" s="8" t="s">
        <v>13</v>
      </c>
      <c r="C164" s="17" t="s">
        <v>626</v>
      </c>
      <c r="D164" s="8">
        <v>102.0</v>
      </c>
      <c r="E164" s="10"/>
      <c r="F164" s="291" t="s">
        <v>650</v>
      </c>
      <c r="G164" s="292">
        <v>46053.0</v>
      </c>
      <c r="H164" s="14"/>
      <c r="I164" s="15">
        <v>2433.0</v>
      </c>
      <c r="J164" s="14">
        <f t="shared" si="1"/>
        <v>3298.99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46052.0</v>
      </c>
      <c r="B165" s="8" t="s">
        <v>13</v>
      </c>
      <c r="C165" s="8">
        <v>73.0</v>
      </c>
      <c r="D165" s="8">
        <v>102.0</v>
      </c>
      <c r="E165" s="10"/>
      <c r="F165" s="59" t="s">
        <v>725</v>
      </c>
      <c r="G165" s="60">
        <v>46030.0</v>
      </c>
      <c r="H165" s="61"/>
      <c r="I165" s="62">
        <v>27180.0</v>
      </c>
      <c r="J165" s="14">
        <f t="shared" si="1"/>
        <v>30478.99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46052.0</v>
      </c>
      <c r="B166" s="8" t="s">
        <v>13</v>
      </c>
      <c r="C166" s="8">
        <v>73.0</v>
      </c>
      <c r="D166" s="8">
        <v>102.0</v>
      </c>
      <c r="E166" s="10"/>
      <c r="F166" s="59" t="s">
        <v>429</v>
      </c>
      <c r="G166" s="293"/>
      <c r="H166" s="61"/>
      <c r="I166" s="62">
        <v>5304.09</v>
      </c>
      <c r="J166" s="14">
        <f t="shared" si="1"/>
        <v>35783.08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46052.0</v>
      </c>
      <c r="B167" s="8" t="s">
        <v>13</v>
      </c>
      <c r="C167" s="17" t="s">
        <v>42</v>
      </c>
      <c r="D167" s="8">
        <v>102.0</v>
      </c>
      <c r="E167" s="10"/>
      <c r="F167" s="115" t="s">
        <v>726</v>
      </c>
      <c r="G167" s="60">
        <v>46046.0</v>
      </c>
      <c r="H167" s="61"/>
      <c r="I167" s="62">
        <v>989.47</v>
      </c>
      <c r="J167" s="14">
        <f t="shared" si="1"/>
        <v>36772.55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46052.0</v>
      </c>
      <c r="B168" s="8" t="s">
        <v>13</v>
      </c>
      <c r="C168" s="8">
        <v>30.0</v>
      </c>
      <c r="D168" s="8">
        <v>102.0</v>
      </c>
      <c r="E168" s="10"/>
      <c r="F168" s="56" t="s">
        <v>41</v>
      </c>
      <c r="G168" s="57">
        <v>46057.0</v>
      </c>
      <c r="H168" s="204"/>
      <c r="I168" s="205">
        <v>5429.65</v>
      </c>
      <c r="J168" s="14">
        <f t="shared" si="1"/>
        <v>42202.2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46052.0</v>
      </c>
      <c r="B169" s="8" t="s">
        <v>13</v>
      </c>
      <c r="C169" s="8">
        <v>73.0</v>
      </c>
      <c r="D169" s="8">
        <v>102.0</v>
      </c>
      <c r="E169" s="10"/>
      <c r="F169" s="59" t="s">
        <v>713</v>
      </c>
      <c r="G169" s="60">
        <v>46003.0</v>
      </c>
      <c r="H169" s="61"/>
      <c r="I169" s="62">
        <v>48130.22</v>
      </c>
      <c r="J169" s="14">
        <f t="shared" si="1"/>
        <v>90332.42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46052.0</v>
      </c>
      <c r="B170" s="8" t="s">
        <v>13</v>
      </c>
      <c r="C170" s="17" t="s">
        <v>42</v>
      </c>
      <c r="D170" s="8">
        <v>102.0</v>
      </c>
      <c r="E170" s="10"/>
      <c r="F170" s="115" t="s">
        <v>661</v>
      </c>
      <c r="G170" s="60">
        <v>46034.0</v>
      </c>
      <c r="H170" s="61"/>
      <c r="I170" s="62">
        <v>14798.0</v>
      </c>
      <c r="J170" s="14">
        <f t="shared" si="1"/>
        <v>105130.42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46052.0</v>
      </c>
      <c r="B171" s="8" t="s">
        <v>13</v>
      </c>
      <c r="C171" s="17" t="s">
        <v>42</v>
      </c>
      <c r="D171" s="8">
        <v>102.0</v>
      </c>
      <c r="E171" s="10"/>
      <c r="F171" s="115" t="s">
        <v>661</v>
      </c>
      <c r="G171" s="60">
        <v>46041.0</v>
      </c>
      <c r="H171" s="61"/>
      <c r="I171" s="62">
        <v>28807.0</v>
      </c>
      <c r="J171" s="14">
        <f t="shared" si="1"/>
        <v>133937.42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46052.0</v>
      </c>
      <c r="B172" s="8" t="s">
        <v>63</v>
      </c>
      <c r="C172" s="9"/>
      <c r="D172" s="8" t="s">
        <v>32</v>
      </c>
      <c r="E172" s="10"/>
      <c r="F172" s="246" t="s">
        <v>534</v>
      </c>
      <c r="G172" s="67"/>
      <c r="H172" s="68"/>
      <c r="I172" s="69">
        <v>115000.0</v>
      </c>
      <c r="J172" s="14">
        <f t="shared" si="1"/>
        <v>248937.42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46052.0</v>
      </c>
      <c r="B173" s="8" t="s">
        <v>63</v>
      </c>
      <c r="C173" s="9"/>
      <c r="D173" s="8" t="s">
        <v>32</v>
      </c>
      <c r="E173" s="10"/>
      <c r="F173" s="246" t="s">
        <v>502</v>
      </c>
      <c r="G173" s="67"/>
      <c r="H173" s="68"/>
      <c r="I173" s="69">
        <v>125000.0</v>
      </c>
      <c r="J173" s="14">
        <f t="shared" si="1"/>
        <v>373937.42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46052.0</v>
      </c>
      <c r="B174" s="8" t="s">
        <v>63</v>
      </c>
      <c r="C174" s="9"/>
      <c r="D174" s="8" t="s">
        <v>32</v>
      </c>
      <c r="E174" s="10"/>
      <c r="F174" s="246" t="s">
        <v>604</v>
      </c>
      <c r="G174" s="67"/>
      <c r="H174" s="68"/>
      <c r="I174" s="69">
        <v>30000.0</v>
      </c>
      <c r="J174" s="14">
        <f t="shared" si="1"/>
        <v>403937.42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46052.0</v>
      </c>
      <c r="B175" s="8" t="s">
        <v>3</v>
      </c>
      <c r="C175" s="17" t="s">
        <v>105</v>
      </c>
      <c r="D175" s="8">
        <v>510.0</v>
      </c>
      <c r="E175" s="32">
        <v>41.0</v>
      </c>
      <c r="F175" s="234" t="s">
        <v>541</v>
      </c>
      <c r="G175" s="29"/>
      <c r="H175" s="15">
        <v>399920.62</v>
      </c>
      <c r="I175" s="14"/>
      <c r="J175" s="265">
        <f t="shared" si="1"/>
        <v>4016.8</v>
      </c>
      <c r="K175" s="26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85">
        <v>46053.0</v>
      </c>
      <c r="B176" s="32" t="s">
        <v>13</v>
      </c>
      <c r="C176" s="300"/>
      <c r="D176" s="32">
        <v>102.0</v>
      </c>
      <c r="E176" s="287"/>
      <c r="F176" s="301" t="s">
        <v>27</v>
      </c>
      <c r="G176" s="280"/>
      <c r="H176" s="281"/>
      <c r="I176" s="282">
        <v>733.0</v>
      </c>
      <c r="J176" s="14">
        <f t="shared" si="1"/>
        <v>4749.8</v>
      </c>
      <c r="K176" s="27" t="s">
        <v>646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85">
        <v>46053.0</v>
      </c>
      <c r="B177" s="32" t="s">
        <v>13</v>
      </c>
      <c r="C177" s="286" t="s">
        <v>42</v>
      </c>
      <c r="D177" s="32">
        <v>102.0</v>
      </c>
      <c r="E177" s="287"/>
      <c r="F177" s="301" t="s">
        <v>698</v>
      </c>
      <c r="G177" s="289">
        <v>46031.0</v>
      </c>
      <c r="H177" s="281"/>
      <c r="I177" s="282">
        <v>20494.07</v>
      </c>
      <c r="J177" s="14">
        <f t="shared" si="1"/>
        <v>25243.87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85">
        <v>46053.0</v>
      </c>
      <c r="B178" s="32" t="s">
        <v>13</v>
      </c>
      <c r="C178" s="300"/>
      <c r="D178" s="32">
        <v>102.0</v>
      </c>
      <c r="E178" s="287"/>
      <c r="F178" s="301" t="s">
        <v>27</v>
      </c>
      <c r="G178" s="280"/>
      <c r="H178" s="281"/>
      <c r="I178" s="282">
        <v>2039.0</v>
      </c>
      <c r="J178" s="14">
        <f t="shared" si="1"/>
        <v>27282.87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85">
        <v>46053.0</v>
      </c>
      <c r="B179" s="32" t="s">
        <v>13</v>
      </c>
      <c r="C179" s="300"/>
      <c r="D179" s="32">
        <v>102.0</v>
      </c>
      <c r="E179" s="287"/>
      <c r="F179" s="301" t="s">
        <v>27</v>
      </c>
      <c r="G179" s="280"/>
      <c r="H179" s="281"/>
      <c r="I179" s="282">
        <v>3389.0</v>
      </c>
      <c r="J179" s="14">
        <f t="shared" si="1"/>
        <v>30671.87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85">
        <v>46053.0</v>
      </c>
      <c r="B180" s="32" t="s">
        <v>13</v>
      </c>
      <c r="C180" s="286" t="s">
        <v>42</v>
      </c>
      <c r="D180" s="32">
        <v>102.0</v>
      </c>
      <c r="E180" s="287"/>
      <c r="F180" s="301" t="s">
        <v>652</v>
      </c>
      <c r="G180" s="289">
        <v>46036.0</v>
      </c>
      <c r="H180" s="281"/>
      <c r="I180" s="282">
        <v>1561.0</v>
      </c>
      <c r="J180" s="131">
        <f t="shared" si="1"/>
        <v>32232.87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0"/>
      <c r="C181" s="9"/>
      <c r="D181" s="10"/>
      <c r="E181" s="10"/>
      <c r="F181" s="263"/>
      <c r="G181" s="29"/>
      <c r="H181" s="14"/>
      <c r="I181" s="14"/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0"/>
      <c r="C182" s="9"/>
      <c r="D182" s="10"/>
      <c r="E182" s="10"/>
      <c r="F182" s="263"/>
      <c r="G182" s="29"/>
      <c r="H182" s="14"/>
      <c r="I182" s="14"/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0"/>
      <c r="C183" s="9"/>
      <c r="D183" s="10"/>
      <c r="E183" s="10"/>
      <c r="F183" s="263"/>
      <c r="G183" s="29"/>
      <c r="H183" s="14"/>
      <c r="I183" s="14"/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0"/>
      <c r="C184" s="9"/>
      <c r="D184" s="10"/>
      <c r="E184" s="10"/>
      <c r="F184" s="263"/>
      <c r="G184" s="29"/>
      <c r="H184" s="14"/>
      <c r="I184" s="14"/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0"/>
      <c r="C185" s="9"/>
      <c r="D185" s="10"/>
      <c r="E185" s="10"/>
      <c r="F185" s="263"/>
      <c r="G185" s="29"/>
      <c r="H185" s="14"/>
      <c r="I185" s="14"/>
      <c r="J185" s="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0"/>
      <c r="C186" s="9"/>
      <c r="D186" s="10"/>
      <c r="E186" s="10"/>
      <c r="F186" s="263"/>
      <c r="G186" s="29"/>
      <c r="H186" s="14"/>
      <c r="I186" s="14"/>
      <c r="J186" s="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0"/>
      <c r="C187" s="9"/>
      <c r="D187" s="10"/>
      <c r="E187" s="10"/>
      <c r="F187" s="263"/>
      <c r="G187" s="29"/>
      <c r="H187" s="14"/>
      <c r="I187" s="14"/>
      <c r="J187" s="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0"/>
      <c r="C188" s="9"/>
      <c r="D188" s="10"/>
      <c r="E188" s="10"/>
      <c r="F188" s="263"/>
      <c r="G188" s="29"/>
      <c r="H188" s="14"/>
      <c r="I188" s="14"/>
      <c r="J188" s="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0"/>
      <c r="C189" s="9"/>
      <c r="D189" s="10"/>
      <c r="E189" s="10"/>
      <c r="F189" s="263"/>
      <c r="G189" s="29"/>
      <c r="H189" s="14"/>
      <c r="I189" s="14"/>
      <c r="J189" s="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0"/>
      <c r="C190" s="9"/>
      <c r="D190" s="10"/>
      <c r="E190" s="10"/>
      <c r="F190" s="263"/>
      <c r="G190" s="29"/>
      <c r="H190" s="14"/>
      <c r="I190" s="14"/>
      <c r="J190" s="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0"/>
      <c r="C191" s="9"/>
      <c r="D191" s="10"/>
      <c r="E191" s="10"/>
      <c r="F191" s="263"/>
      <c r="G191" s="29"/>
      <c r="H191" s="14"/>
      <c r="I191" s="14"/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0"/>
      <c r="C192" s="9"/>
      <c r="D192" s="10"/>
      <c r="E192" s="10"/>
      <c r="F192" s="263"/>
      <c r="G192" s="29"/>
      <c r="H192" s="14"/>
      <c r="I192" s="14"/>
      <c r="J192" s="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0"/>
      <c r="C193" s="9"/>
      <c r="D193" s="10"/>
      <c r="E193" s="10"/>
      <c r="F193" s="263"/>
      <c r="G193" s="29"/>
      <c r="H193" s="14"/>
      <c r="I193" s="14"/>
      <c r="J193" s="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0"/>
      <c r="C194" s="9"/>
      <c r="D194" s="10"/>
      <c r="E194" s="10"/>
      <c r="F194" s="263"/>
      <c r="G194" s="29"/>
      <c r="H194" s="14"/>
      <c r="I194" s="14"/>
      <c r="J194" s="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0"/>
      <c r="C195" s="9"/>
      <c r="D195" s="10"/>
      <c r="E195" s="10"/>
      <c r="F195" s="263"/>
      <c r="G195" s="29"/>
      <c r="H195" s="14"/>
      <c r="I195" s="14"/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0"/>
      <c r="C196" s="9"/>
      <c r="D196" s="10"/>
      <c r="E196" s="10"/>
      <c r="F196" s="263"/>
      <c r="G196" s="29"/>
      <c r="H196" s="14"/>
      <c r="I196" s="14"/>
      <c r="J196" s="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0"/>
      <c r="C197" s="9"/>
      <c r="D197" s="10"/>
      <c r="E197" s="10"/>
      <c r="F197" s="263"/>
      <c r="G197" s="29"/>
      <c r="H197" s="14"/>
      <c r="I197" s="14"/>
      <c r="J197" s="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0"/>
      <c r="C198" s="9"/>
      <c r="D198" s="10"/>
      <c r="E198" s="10"/>
      <c r="F198" s="263"/>
      <c r="G198" s="29"/>
      <c r="H198" s="14"/>
      <c r="I198" s="14"/>
      <c r="J198" s="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0"/>
      <c r="C199" s="9"/>
      <c r="D199" s="10"/>
      <c r="E199" s="10"/>
      <c r="F199" s="263"/>
      <c r="G199" s="29"/>
      <c r="H199" s="14"/>
      <c r="I199" s="14"/>
      <c r="J199" s="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0"/>
      <c r="C200" s="9"/>
      <c r="D200" s="10"/>
      <c r="E200" s="10"/>
      <c r="F200" s="263"/>
      <c r="G200" s="29"/>
      <c r="H200" s="14"/>
      <c r="I200" s="14"/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0"/>
      <c r="C201" s="9"/>
      <c r="D201" s="10"/>
      <c r="E201" s="10"/>
      <c r="F201" s="263"/>
      <c r="G201" s="29"/>
      <c r="H201" s="14"/>
      <c r="I201" s="14"/>
      <c r="J201" s="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0"/>
      <c r="C202" s="9"/>
      <c r="D202" s="10"/>
      <c r="E202" s="10"/>
      <c r="F202" s="263"/>
      <c r="G202" s="29"/>
      <c r="H202" s="14"/>
      <c r="I202" s="14"/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0"/>
      <c r="C203" s="9"/>
      <c r="D203" s="10"/>
      <c r="E203" s="10"/>
      <c r="F203" s="263"/>
      <c r="G203" s="29"/>
      <c r="H203" s="14"/>
      <c r="I203" s="14"/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0"/>
      <c r="C204" s="9"/>
      <c r="D204" s="10"/>
      <c r="E204" s="10"/>
      <c r="F204" s="263"/>
      <c r="G204" s="29"/>
      <c r="H204" s="14"/>
      <c r="I204" s="14"/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0"/>
      <c r="C205" s="9"/>
      <c r="D205" s="10"/>
      <c r="E205" s="10"/>
      <c r="F205" s="263"/>
      <c r="G205" s="29"/>
      <c r="H205" s="14"/>
      <c r="I205" s="14"/>
      <c r="J205" s="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0"/>
      <c r="C206" s="9"/>
      <c r="D206" s="10"/>
      <c r="E206" s="10"/>
      <c r="F206" s="263"/>
      <c r="G206" s="29"/>
      <c r="H206" s="14"/>
      <c r="I206" s="14"/>
      <c r="J206" s="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0"/>
      <c r="C207" s="9"/>
      <c r="D207" s="10"/>
      <c r="E207" s="10"/>
      <c r="F207" s="263"/>
      <c r="G207" s="29"/>
      <c r="H207" s="14"/>
      <c r="I207" s="14"/>
      <c r="J207" s="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0"/>
      <c r="C208" s="9"/>
      <c r="D208" s="10"/>
      <c r="E208" s="10"/>
      <c r="F208" s="263"/>
      <c r="G208" s="29"/>
      <c r="H208" s="14"/>
      <c r="I208" s="14"/>
      <c r="J208" s="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0"/>
      <c r="C209" s="9"/>
      <c r="D209" s="10"/>
      <c r="E209" s="10"/>
      <c r="F209" s="263"/>
      <c r="G209" s="29"/>
      <c r="H209" s="14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0"/>
      <c r="C210" s="9"/>
      <c r="D210" s="10"/>
      <c r="E210" s="10"/>
      <c r="F210" s="263"/>
      <c r="G210" s="29"/>
      <c r="H210" s="14"/>
      <c r="I210" s="14"/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0"/>
      <c r="C211" s="9"/>
      <c r="D211" s="10"/>
      <c r="E211" s="10"/>
      <c r="F211" s="263"/>
      <c r="G211" s="29"/>
      <c r="H211" s="14"/>
      <c r="I211" s="14"/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0"/>
      <c r="C212" s="9"/>
      <c r="D212" s="10"/>
      <c r="E212" s="10"/>
      <c r="F212" s="263"/>
      <c r="G212" s="29"/>
      <c r="H212" s="14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0"/>
      <c r="C213" s="9"/>
      <c r="D213" s="10"/>
      <c r="E213" s="10"/>
      <c r="F213" s="263"/>
      <c r="G213" s="29"/>
      <c r="H213" s="14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0"/>
      <c r="C214" s="9"/>
      <c r="D214" s="10"/>
      <c r="E214" s="10"/>
      <c r="F214" s="263"/>
      <c r="G214" s="29"/>
      <c r="H214" s="14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0"/>
      <c r="C215" s="9"/>
      <c r="D215" s="10"/>
      <c r="E215" s="10"/>
      <c r="F215" s="263"/>
      <c r="G215" s="29"/>
      <c r="H215" s="14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0"/>
      <c r="C216" s="9"/>
      <c r="D216" s="10"/>
      <c r="E216" s="10"/>
      <c r="F216" s="263"/>
      <c r="G216" s="29"/>
      <c r="H216" s="14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0"/>
      <c r="C217" s="9"/>
      <c r="D217" s="10"/>
      <c r="E217" s="10"/>
      <c r="F217" s="263"/>
      <c r="G217" s="29"/>
      <c r="H217" s="14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0"/>
      <c r="C218" s="9"/>
      <c r="D218" s="10"/>
      <c r="E218" s="10"/>
      <c r="F218" s="263"/>
      <c r="G218" s="29"/>
      <c r="H218" s="14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0"/>
      <c r="C219" s="9"/>
      <c r="D219" s="10"/>
      <c r="E219" s="10"/>
      <c r="F219" s="263"/>
      <c r="G219" s="29"/>
      <c r="H219" s="14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0"/>
      <c r="C220" s="9"/>
      <c r="D220" s="10"/>
      <c r="E220" s="10"/>
      <c r="F220" s="263"/>
      <c r="G220" s="29"/>
      <c r="H220" s="14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0"/>
      <c r="C221" s="9"/>
      <c r="D221" s="10"/>
      <c r="E221" s="10"/>
      <c r="F221" s="263"/>
      <c r="G221" s="29"/>
      <c r="H221" s="14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0"/>
      <c r="C222" s="9"/>
      <c r="D222" s="10"/>
      <c r="E222" s="10"/>
      <c r="F222" s="263"/>
      <c r="G222" s="29"/>
      <c r="H222" s="14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0"/>
      <c r="C223" s="9"/>
      <c r="D223" s="10"/>
      <c r="E223" s="10"/>
      <c r="F223" s="263"/>
      <c r="G223" s="29"/>
      <c r="H223" s="14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0"/>
      <c r="C224" s="9"/>
      <c r="D224" s="10"/>
      <c r="E224" s="10"/>
      <c r="F224" s="263"/>
      <c r="G224" s="29"/>
      <c r="H224" s="14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0"/>
      <c r="C225" s="9"/>
      <c r="D225" s="10"/>
      <c r="E225" s="10"/>
      <c r="F225" s="263"/>
      <c r="G225" s="29"/>
      <c r="H225" s="14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0"/>
      <c r="C226" s="9"/>
      <c r="D226" s="10"/>
      <c r="E226" s="10"/>
      <c r="F226" s="263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0"/>
      <c r="C227" s="9"/>
      <c r="D227" s="10"/>
      <c r="E227" s="10"/>
      <c r="F227" s="263"/>
      <c r="G227" s="29"/>
      <c r="H227" s="14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0"/>
      <c r="C228" s="9"/>
      <c r="D228" s="10"/>
      <c r="E228" s="10"/>
      <c r="F228" s="263"/>
      <c r="G228" s="29"/>
      <c r="H228" s="14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0"/>
      <c r="C229" s="9"/>
      <c r="D229" s="10"/>
      <c r="E229" s="10"/>
      <c r="F229" s="263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0"/>
      <c r="C230" s="9"/>
      <c r="D230" s="10"/>
      <c r="E230" s="10"/>
      <c r="F230" s="263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0"/>
      <c r="C231" s="9"/>
      <c r="D231" s="10"/>
      <c r="E231" s="10"/>
      <c r="F231" s="263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0"/>
      <c r="C232" s="9"/>
      <c r="D232" s="10"/>
      <c r="E232" s="10"/>
      <c r="F232" s="263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0"/>
      <c r="C233" s="9"/>
      <c r="D233" s="10"/>
      <c r="E233" s="10"/>
      <c r="F233" s="263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0"/>
      <c r="C234" s="9"/>
      <c r="D234" s="10"/>
      <c r="E234" s="10"/>
      <c r="F234" s="263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0"/>
      <c r="C235" s="9"/>
      <c r="D235" s="10"/>
      <c r="E235" s="10"/>
      <c r="F235" s="263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0"/>
      <c r="C236" s="9"/>
      <c r="D236" s="10"/>
      <c r="E236" s="10"/>
      <c r="F236" s="263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0"/>
      <c r="C237" s="9"/>
      <c r="D237" s="10"/>
      <c r="E237" s="10"/>
      <c r="F237" s="263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0"/>
      <c r="C238" s="9"/>
      <c r="D238" s="10"/>
      <c r="E238" s="10"/>
      <c r="F238" s="263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0"/>
      <c r="C239" s="9"/>
      <c r="D239" s="10"/>
      <c r="E239" s="10"/>
      <c r="F239" s="263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0"/>
      <c r="C240" s="9"/>
      <c r="D240" s="10"/>
      <c r="E240" s="10"/>
      <c r="F240" s="263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0"/>
      <c r="C241" s="9"/>
      <c r="D241" s="10"/>
      <c r="E241" s="10"/>
      <c r="F241" s="263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0"/>
      <c r="C242" s="9"/>
      <c r="D242" s="10"/>
      <c r="E242" s="10"/>
      <c r="F242" s="263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0"/>
      <c r="C243" s="9"/>
      <c r="D243" s="10"/>
      <c r="E243" s="10"/>
      <c r="F243" s="263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0"/>
      <c r="C244" s="9"/>
      <c r="D244" s="10"/>
      <c r="E244" s="10"/>
      <c r="F244" s="263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0"/>
      <c r="C245" s="9"/>
      <c r="D245" s="10"/>
      <c r="E245" s="10"/>
      <c r="F245" s="263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0"/>
      <c r="C246" s="9"/>
      <c r="D246" s="10"/>
      <c r="E246" s="10"/>
      <c r="F246" s="263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0"/>
      <c r="C247" s="9"/>
      <c r="D247" s="10"/>
      <c r="E247" s="10"/>
      <c r="F247" s="263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0"/>
      <c r="C248" s="9"/>
      <c r="D248" s="10"/>
      <c r="E248" s="10"/>
      <c r="F248" s="263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0"/>
      <c r="C249" s="9"/>
      <c r="D249" s="10"/>
      <c r="E249" s="10"/>
      <c r="F249" s="263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0"/>
      <c r="C250" s="9"/>
      <c r="D250" s="10"/>
      <c r="E250" s="10"/>
      <c r="F250" s="263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0"/>
      <c r="C251" s="9"/>
      <c r="D251" s="10"/>
      <c r="E251" s="10"/>
      <c r="F251" s="263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0"/>
      <c r="C252" s="9"/>
      <c r="D252" s="10"/>
      <c r="E252" s="10"/>
      <c r="F252" s="263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0"/>
      <c r="C253" s="9"/>
      <c r="D253" s="10"/>
      <c r="E253" s="10"/>
      <c r="F253" s="263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0"/>
      <c r="C254" s="9"/>
      <c r="D254" s="10"/>
      <c r="E254" s="10"/>
      <c r="F254" s="263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0"/>
      <c r="C255" s="9"/>
      <c r="D255" s="10"/>
      <c r="E255" s="10"/>
      <c r="F255" s="263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0"/>
      <c r="C256" s="9"/>
      <c r="D256" s="10"/>
      <c r="E256" s="10"/>
      <c r="F256" s="263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0"/>
      <c r="C257" s="9"/>
      <c r="D257" s="10"/>
      <c r="E257" s="10"/>
      <c r="F257" s="263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0"/>
      <c r="C258" s="9"/>
      <c r="D258" s="10"/>
      <c r="E258" s="10"/>
      <c r="F258" s="263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0"/>
      <c r="C259" s="9"/>
      <c r="D259" s="10"/>
      <c r="E259" s="10"/>
      <c r="F259" s="263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0"/>
      <c r="C260" s="9"/>
      <c r="D260" s="10"/>
      <c r="E260" s="10"/>
      <c r="F260" s="263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0"/>
      <c r="C261" s="9"/>
      <c r="D261" s="10"/>
      <c r="E261" s="10"/>
      <c r="F261" s="263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0"/>
      <c r="C262" s="9"/>
      <c r="D262" s="10"/>
      <c r="E262" s="10"/>
      <c r="F262" s="263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0"/>
      <c r="C263" s="9"/>
      <c r="D263" s="10"/>
      <c r="E263" s="10"/>
      <c r="F263" s="263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0"/>
      <c r="C264" s="9"/>
      <c r="D264" s="10"/>
      <c r="E264" s="10"/>
      <c r="F264" s="263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0"/>
      <c r="C265" s="9"/>
      <c r="D265" s="10"/>
      <c r="E265" s="10"/>
      <c r="F265" s="263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0"/>
      <c r="C266" s="9"/>
      <c r="D266" s="10"/>
      <c r="E266" s="10"/>
      <c r="F266" s="263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0"/>
      <c r="C267" s="9"/>
      <c r="D267" s="10"/>
      <c r="E267" s="10"/>
      <c r="F267" s="263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0"/>
      <c r="C268" s="9"/>
      <c r="D268" s="10"/>
      <c r="E268" s="10"/>
      <c r="F268" s="263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0"/>
      <c r="C269" s="9"/>
      <c r="D269" s="10"/>
      <c r="E269" s="10"/>
      <c r="F269" s="263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0"/>
      <c r="C270" s="9"/>
      <c r="D270" s="10"/>
      <c r="E270" s="10"/>
      <c r="F270" s="263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0"/>
      <c r="C271" s="9"/>
      <c r="D271" s="10"/>
      <c r="E271" s="10"/>
      <c r="F271" s="263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0"/>
      <c r="C272" s="9"/>
      <c r="D272" s="10"/>
      <c r="E272" s="10"/>
      <c r="F272" s="263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0"/>
      <c r="C273" s="9"/>
      <c r="D273" s="10"/>
      <c r="E273" s="10"/>
      <c r="F273" s="263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0"/>
      <c r="C274" s="9"/>
      <c r="D274" s="10"/>
      <c r="E274" s="10"/>
      <c r="F274" s="263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0"/>
      <c r="C275" s="9"/>
      <c r="D275" s="10"/>
      <c r="E275" s="10"/>
      <c r="F275" s="263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0"/>
      <c r="C276" s="9"/>
      <c r="D276" s="10"/>
      <c r="E276" s="10"/>
      <c r="F276" s="263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0"/>
      <c r="C277" s="9"/>
      <c r="D277" s="10"/>
      <c r="E277" s="10"/>
      <c r="F277" s="263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0"/>
      <c r="C278" s="9"/>
      <c r="D278" s="10"/>
      <c r="E278" s="10"/>
      <c r="F278" s="263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0"/>
      <c r="C279" s="9"/>
      <c r="D279" s="10"/>
      <c r="E279" s="10"/>
      <c r="F279" s="263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0"/>
      <c r="C280" s="9"/>
      <c r="D280" s="10"/>
      <c r="E280" s="10"/>
      <c r="F280" s="263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0"/>
      <c r="C281" s="9"/>
      <c r="D281" s="10"/>
      <c r="E281" s="10"/>
      <c r="F281" s="263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0"/>
      <c r="C282" s="9"/>
      <c r="D282" s="10"/>
      <c r="E282" s="10"/>
      <c r="F282" s="263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0"/>
      <c r="C283" s="9"/>
      <c r="D283" s="10"/>
      <c r="E283" s="10"/>
      <c r="F283" s="263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0"/>
      <c r="C284" s="9"/>
      <c r="D284" s="10"/>
      <c r="E284" s="10"/>
      <c r="F284" s="263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0"/>
      <c r="C285" s="9"/>
      <c r="D285" s="10"/>
      <c r="E285" s="10"/>
      <c r="F285" s="263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0"/>
      <c r="C286" s="9"/>
      <c r="D286" s="10"/>
      <c r="E286" s="10"/>
      <c r="F286" s="263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0"/>
      <c r="C287" s="9"/>
      <c r="D287" s="10"/>
      <c r="E287" s="10"/>
      <c r="F287" s="263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0"/>
      <c r="C288" s="9"/>
      <c r="D288" s="10"/>
      <c r="E288" s="10"/>
      <c r="F288" s="263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0"/>
      <c r="C289" s="9"/>
      <c r="D289" s="10"/>
      <c r="E289" s="10"/>
      <c r="F289" s="263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0"/>
      <c r="C290" s="9"/>
      <c r="D290" s="10"/>
      <c r="E290" s="10"/>
      <c r="F290" s="263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0"/>
      <c r="C291" s="9"/>
      <c r="D291" s="10"/>
      <c r="E291" s="10"/>
      <c r="F291" s="263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0"/>
      <c r="C292" s="9"/>
      <c r="D292" s="10"/>
      <c r="E292" s="10"/>
      <c r="F292" s="263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0"/>
      <c r="C293" s="9"/>
      <c r="D293" s="10"/>
      <c r="E293" s="10"/>
      <c r="F293" s="263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9"/>
      <c r="D294" s="10"/>
      <c r="E294" s="10"/>
      <c r="F294" s="263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9"/>
      <c r="D295" s="10"/>
      <c r="E295" s="10"/>
      <c r="F295" s="263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9"/>
      <c r="D296" s="10"/>
      <c r="E296" s="10"/>
      <c r="F296" s="263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9"/>
      <c r="D297" s="10"/>
      <c r="E297" s="10"/>
      <c r="F297" s="263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9"/>
      <c r="D298" s="10"/>
      <c r="E298" s="10"/>
      <c r="F298" s="263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9"/>
      <c r="D299" s="10"/>
      <c r="E299" s="10"/>
      <c r="F299" s="263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9"/>
      <c r="D300" s="10"/>
      <c r="E300" s="10"/>
      <c r="F300" s="263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9"/>
      <c r="D301" s="10"/>
      <c r="E301" s="10"/>
      <c r="F301" s="263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9"/>
      <c r="D302" s="10"/>
      <c r="E302" s="10"/>
      <c r="F302" s="263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9"/>
      <c r="D303" s="10"/>
      <c r="E303" s="10"/>
      <c r="F303" s="263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9"/>
      <c r="D304" s="10"/>
      <c r="E304" s="10"/>
      <c r="F304" s="263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9"/>
      <c r="D305" s="10"/>
      <c r="E305" s="10"/>
      <c r="F305" s="263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9"/>
      <c r="D306" s="10"/>
      <c r="E306" s="10"/>
      <c r="F306" s="263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9"/>
      <c r="D307" s="10"/>
      <c r="E307" s="10"/>
      <c r="F307" s="263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9"/>
      <c r="D308" s="10"/>
      <c r="E308" s="10"/>
      <c r="F308" s="263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9"/>
      <c r="D309" s="10"/>
      <c r="E309" s="10"/>
      <c r="F309" s="263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9"/>
      <c r="D310" s="10"/>
      <c r="E310" s="10"/>
      <c r="F310" s="263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9"/>
      <c r="D311" s="10"/>
      <c r="E311" s="10"/>
      <c r="F311" s="263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9"/>
      <c r="D312" s="10"/>
      <c r="E312" s="10"/>
      <c r="F312" s="263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9"/>
      <c r="D313" s="10"/>
      <c r="E313" s="10"/>
      <c r="F313" s="263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9"/>
      <c r="D314" s="10"/>
      <c r="E314" s="10"/>
      <c r="F314" s="263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9"/>
      <c r="D315" s="10"/>
      <c r="E315" s="10"/>
      <c r="F315" s="263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9"/>
      <c r="D316" s="10"/>
      <c r="E316" s="10"/>
      <c r="F316" s="263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9"/>
      <c r="D317" s="10"/>
      <c r="E317" s="10"/>
      <c r="F317" s="263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9"/>
      <c r="D318" s="10"/>
      <c r="E318" s="10"/>
      <c r="F318" s="263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9"/>
      <c r="D319" s="10"/>
      <c r="E319" s="10"/>
      <c r="F319" s="263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9"/>
      <c r="D320" s="10"/>
      <c r="E320" s="10"/>
      <c r="F320" s="263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9"/>
      <c r="D321" s="10"/>
      <c r="E321" s="10"/>
      <c r="F321" s="263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9"/>
      <c r="D322" s="10"/>
      <c r="E322" s="10"/>
      <c r="F322" s="263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9"/>
      <c r="D323" s="10"/>
      <c r="E323" s="10"/>
      <c r="F323" s="263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9"/>
      <c r="D324" s="10"/>
      <c r="E324" s="10"/>
      <c r="F324" s="263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9"/>
      <c r="D325" s="10"/>
      <c r="E325" s="10"/>
      <c r="F325" s="263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9"/>
      <c r="D326" s="10"/>
      <c r="E326" s="10"/>
      <c r="F326" s="263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9"/>
      <c r="D327" s="10"/>
      <c r="E327" s="10"/>
      <c r="F327" s="263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9"/>
      <c r="D328" s="10"/>
      <c r="E328" s="10"/>
      <c r="F328" s="263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9"/>
      <c r="D329" s="10"/>
      <c r="E329" s="10"/>
      <c r="F329" s="263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9"/>
      <c r="D330" s="10"/>
      <c r="E330" s="10"/>
      <c r="F330" s="263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9"/>
      <c r="D331" s="10"/>
      <c r="E331" s="10"/>
      <c r="F331" s="263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9"/>
      <c r="D332" s="10"/>
      <c r="E332" s="10"/>
      <c r="F332" s="263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9"/>
      <c r="D333" s="10"/>
      <c r="E333" s="10"/>
      <c r="F333" s="263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9"/>
      <c r="D334" s="10"/>
      <c r="E334" s="10"/>
      <c r="F334" s="263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9"/>
      <c r="D335" s="10"/>
      <c r="E335" s="10"/>
      <c r="F335" s="263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9"/>
      <c r="D336" s="10"/>
      <c r="E336" s="10"/>
      <c r="F336" s="263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9"/>
      <c r="D337" s="10"/>
      <c r="E337" s="10"/>
      <c r="F337" s="263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9"/>
      <c r="D338" s="10"/>
      <c r="E338" s="10"/>
      <c r="F338" s="263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9"/>
      <c r="D339" s="10"/>
      <c r="E339" s="10"/>
      <c r="F339" s="263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9"/>
      <c r="D340" s="10"/>
      <c r="E340" s="10"/>
      <c r="F340" s="263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9"/>
      <c r="D341" s="10"/>
      <c r="E341" s="10"/>
      <c r="F341" s="263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9"/>
      <c r="D342" s="10"/>
      <c r="E342" s="10"/>
      <c r="F342" s="263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9"/>
      <c r="D343" s="10"/>
      <c r="E343" s="10"/>
      <c r="F343" s="263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9"/>
      <c r="D344" s="10"/>
      <c r="E344" s="10"/>
      <c r="F344" s="263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9"/>
      <c r="D345" s="10"/>
      <c r="E345" s="10"/>
      <c r="F345" s="263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9"/>
      <c r="D346" s="10"/>
      <c r="E346" s="10"/>
      <c r="F346" s="263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9"/>
      <c r="D347" s="10"/>
      <c r="E347" s="10"/>
      <c r="F347" s="263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9"/>
      <c r="D348" s="10"/>
      <c r="E348" s="10"/>
      <c r="F348" s="263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9"/>
      <c r="D349" s="10"/>
      <c r="E349" s="10"/>
      <c r="F349" s="263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9"/>
      <c r="D350" s="10"/>
      <c r="E350" s="10"/>
      <c r="F350" s="263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9"/>
      <c r="D351" s="10"/>
      <c r="E351" s="10"/>
      <c r="F351" s="263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9"/>
      <c r="D352" s="10"/>
      <c r="E352" s="10"/>
      <c r="F352" s="263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9"/>
      <c r="D353" s="10"/>
      <c r="E353" s="10"/>
      <c r="F353" s="263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9"/>
      <c r="D354" s="10"/>
      <c r="E354" s="10"/>
      <c r="F354" s="263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9"/>
      <c r="D355" s="10"/>
      <c r="E355" s="10"/>
      <c r="F355" s="263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9"/>
      <c r="D356" s="10"/>
      <c r="E356" s="10"/>
      <c r="F356" s="263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9"/>
      <c r="D357" s="10"/>
      <c r="E357" s="10"/>
      <c r="F357" s="263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9"/>
      <c r="D358" s="10"/>
      <c r="E358" s="10"/>
      <c r="F358" s="263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9"/>
      <c r="D359" s="10"/>
      <c r="E359" s="10"/>
      <c r="F359" s="263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9"/>
      <c r="D360" s="10"/>
      <c r="E360" s="10"/>
      <c r="F360" s="263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9"/>
      <c r="D361" s="10"/>
      <c r="E361" s="10"/>
      <c r="F361" s="263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9"/>
      <c r="D362" s="10"/>
      <c r="E362" s="10"/>
      <c r="F362" s="263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9"/>
      <c r="D363" s="10"/>
      <c r="E363" s="10"/>
      <c r="F363" s="263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9"/>
      <c r="D364" s="10"/>
      <c r="E364" s="10"/>
      <c r="F364" s="263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9"/>
      <c r="D365" s="10"/>
      <c r="E365" s="10"/>
      <c r="F365" s="263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9"/>
      <c r="D366" s="10"/>
      <c r="E366" s="10"/>
      <c r="F366" s="263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9"/>
      <c r="D367" s="10"/>
      <c r="E367" s="10"/>
      <c r="F367" s="263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9"/>
      <c r="D368" s="10"/>
      <c r="E368" s="10"/>
      <c r="F368" s="263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9"/>
      <c r="D369" s="10"/>
      <c r="E369" s="10"/>
      <c r="F369" s="263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9"/>
      <c r="D370" s="10"/>
      <c r="E370" s="10"/>
      <c r="F370" s="263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9"/>
      <c r="D371" s="10"/>
      <c r="E371" s="10"/>
      <c r="F371" s="263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9"/>
      <c r="D372" s="10"/>
      <c r="E372" s="10"/>
      <c r="F372" s="263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9"/>
      <c r="D373" s="10"/>
      <c r="E373" s="10"/>
      <c r="F373" s="263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9"/>
      <c r="D374" s="10"/>
      <c r="E374" s="10"/>
      <c r="F374" s="263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9"/>
      <c r="D375" s="10"/>
      <c r="E375" s="10"/>
      <c r="F375" s="263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9"/>
      <c r="D376" s="10"/>
      <c r="E376" s="10"/>
      <c r="F376" s="263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9"/>
      <c r="D377" s="10"/>
      <c r="E377" s="10"/>
      <c r="F377" s="263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9"/>
      <c r="D378" s="10"/>
      <c r="E378" s="10"/>
      <c r="F378" s="263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9"/>
      <c r="D379" s="10"/>
      <c r="E379" s="10"/>
      <c r="F379" s="263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9"/>
      <c r="D380" s="10"/>
      <c r="E380" s="10"/>
      <c r="F380" s="263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9"/>
      <c r="D381" s="10"/>
      <c r="E381" s="10"/>
      <c r="F381" s="263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9"/>
      <c r="D382" s="10"/>
      <c r="E382" s="10"/>
      <c r="F382" s="263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9"/>
      <c r="D383" s="10"/>
      <c r="E383" s="10"/>
      <c r="F383" s="263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9"/>
      <c r="D384" s="10"/>
      <c r="E384" s="10"/>
      <c r="F384" s="263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9"/>
      <c r="D385" s="10"/>
      <c r="E385" s="10"/>
      <c r="F385" s="263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9"/>
      <c r="D386" s="10"/>
      <c r="E386" s="10"/>
      <c r="F386" s="263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9"/>
      <c r="D387" s="10"/>
      <c r="E387" s="10"/>
      <c r="F387" s="263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9"/>
      <c r="D388" s="10"/>
      <c r="E388" s="10"/>
      <c r="F388" s="263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9"/>
      <c r="D389" s="10"/>
      <c r="E389" s="10"/>
      <c r="F389" s="263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9"/>
      <c r="D390" s="10"/>
      <c r="E390" s="10"/>
      <c r="F390" s="263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9"/>
      <c r="D391" s="10"/>
      <c r="E391" s="10"/>
      <c r="F391" s="263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9"/>
      <c r="D392" s="10"/>
      <c r="E392" s="10"/>
      <c r="F392" s="263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9"/>
      <c r="D393" s="10"/>
      <c r="E393" s="10"/>
      <c r="F393" s="263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9"/>
      <c r="D394" s="10"/>
      <c r="E394" s="10"/>
      <c r="F394" s="263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9"/>
      <c r="D395" s="10"/>
      <c r="E395" s="10"/>
      <c r="F395" s="263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9"/>
      <c r="D396" s="10"/>
      <c r="E396" s="10"/>
      <c r="F396" s="263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9"/>
      <c r="D397" s="10"/>
      <c r="E397" s="10"/>
      <c r="F397" s="263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9"/>
      <c r="D398" s="10"/>
      <c r="E398" s="10"/>
      <c r="F398" s="263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9"/>
      <c r="D399" s="10"/>
      <c r="E399" s="10"/>
      <c r="F399" s="263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9"/>
      <c r="D400" s="10"/>
      <c r="E400" s="10"/>
      <c r="F400" s="263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9"/>
      <c r="D401" s="10"/>
      <c r="E401" s="10"/>
      <c r="F401" s="263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9"/>
      <c r="D402" s="10"/>
      <c r="E402" s="10"/>
      <c r="F402" s="263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9"/>
      <c r="D403" s="10"/>
      <c r="E403" s="10"/>
      <c r="F403" s="263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9"/>
      <c r="D404" s="10"/>
      <c r="E404" s="10"/>
      <c r="F404" s="263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9"/>
      <c r="D405" s="10"/>
      <c r="E405" s="10"/>
      <c r="F405" s="263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9"/>
      <c r="D406" s="10"/>
      <c r="E406" s="10"/>
      <c r="F406" s="263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9"/>
      <c r="D407" s="10"/>
      <c r="E407" s="10"/>
      <c r="F407" s="263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9"/>
      <c r="D408" s="10"/>
      <c r="E408" s="10"/>
      <c r="F408" s="263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9"/>
      <c r="D409" s="10"/>
      <c r="E409" s="10"/>
      <c r="F409" s="263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9"/>
      <c r="D410" s="10"/>
      <c r="E410" s="10"/>
      <c r="F410" s="263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9"/>
      <c r="D411" s="10"/>
      <c r="E411" s="10"/>
      <c r="F411" s="263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9"/>
      <c r="D412" s="10"/>
      <c r="E412" s="10"/>
      <c r="F412" s="263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9"/>
      <c r="D413" s="10"/>
      <c r="E413" s="10"/>
      <c r="F413" s="263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9"/>
      <c r="D414" s="10"/>
      <c r="E414" s="10"/>
      <c r="F414" s="263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9"/>
      <c r="D415" s="10"/>
      <c r="E415" s="10"/>
      <c r="F415" s="263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9"/>
      <c r="D416" s="10"/>
      <c r="E416" s="10"/>
      <c r="F416" s="263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9"/>
      <c r="D417" s="10"/>
      <c r="E417" s="10"/>
      <c r="F417" s="263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9"/>
      <c r="D418" s="10"/>
      <c r="E418" s="10"/>
      <c r="F418" s="263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9"/>
      <c r="D419" s="10"/>
      <c r="E419" s="10"/>
      <c r="F419" s="263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9"/>
      <c r="D420" s="10"/>
      <c r="E420" s="10"/>
      <c r="F420" s="263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9"/>
      <c r="D421" s="10"/>
      <c r="E421" s="10"/>
      <c r="F421" s="263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9"/>
      <c r="D422" s="10"/>
      <c r="E422" s="10"/>
      <c r="F422" s="263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9"/>
      <c r="D423" s="10"/>
      <c r="E423" s="10"/>
      <c r="F423" s="263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9"/>
      <c r="D424" s="10"/>
      <c r="E424" s="10"/>
      <c r="F424" s="263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9"/>
      <c r="D425" s="10"/>
      <c r="E425" s="10"/>
      <c r="F425" s="263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9"/>
      <c r="D426" s="10"/>
      <c r="E426" s="10"/>
      <c r="F426" s="263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9"/>
      <c r="D427" s="10"/>
      <c r="E427" s="10"/>
      <c r="F427" s="263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9"/>
      <c r="D428" s="10"/>
      <c r="E428" s="10"/>
      <c r="F428" s="263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9"/>
      <c r="D429" s="10"/>
      <c r="E429" s="10"/>
      <c r="F429" s="263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9"/>
      <c r="D430" s="10"/>
      <c r="E430" s="10"/>
      <c r="F430" s="263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9"/>
      <c r="D431" s="10"/>
      <c r="E431" s="10"/>
      <c r="F431" s="263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9"/>
      <c r="D432" s="10"/>
      <c r="E432" s="10"/>
      <c r="F432" s="263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9"/>
      <c r="D433" s="10"/>
      <c r="E433" s="10"/>
      <c r="F433" s="263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9"/>
      <c r="D434" s="10"/>
      <c r="E434" s="10"/>
      <c r="F434" s="263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9"/>
      <c r="D435" s="10"/>
      <c r="E435" s="10"/>
      <c r="F435" s="263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9"/>
      <c r="D436" s="10"/>
      <c r="E436" s="10"/>
      <c r="F436" s="263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9"/>
      <c r="D437" s="10"/>
      <c r="E437" s="10"/>
      <c r="F437" s="263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9"/>
      <c r="D438" s="10"/>
      <c r="E438" s="10"/>
      <c r="F438" s="263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9"/>
      <c r="D439" s="10"/>
      <c r="E439" s="10"/>
      <c r="F439" s="263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9"/>
      <c r="D440" s="10"/>
      <c r="E440" s="10"/>
      <c r="F440" s="263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9"/>
      <c r="D441" s="10"/>
      <c r="E441" s="10"/>
      <c r="F441" s="263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9"/>
      <c r="D442" s="10"/>
      <c r="E442" s="10"/>
      <c r="F442" s="263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9"/>
      <c r="D443" s="10"/>
      <c r="E443" s="10"/>
      <c r="F443" s="263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9"/>
      <c r="D444" s="10"/>
      <c r="E444" s="10"/>
      <c r="F444" s="263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9"/>
      <c r="D445" s="10"/>
      <c r="E445" s="10"/>
      <c r="F445" s="263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9"/>
      <c r="D446" s="10"/>
      <c r="E446" s="10"/>
      <c r="F446" s="263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9"/>
      <c r="D447" s="10"/>
      <c r="E447" s="10"/>
      <c r="F447" s="263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9"/>
      <c r="D448" s="10"/>
      <c r="E448" s="10"/>
      <c r="F448" s="263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9"/>
      <c r="D449" s="10"/>
      <c r="E449" s="10"/>
      <c r="F449" s="263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9"/>
      <c r="D450" s="10"/>
      <c r="E450" s="10"/>
      <c r="F450" s="263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9"/>
      <c r="D451" s="10"/>
      <c r="E451" s="10"/>
      <c r="F451" s="263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9"/>
      <c r="D452" s="10"/>
      <c r="E452" s="10"/>
      <c r="F452" s="263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9"/>
      <c r="D453" s="10"/>
      <c r="E453" s="10"/>
      <c r="F453" s="263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9"/>
      <c r="D454" s="10"/>
      <c r="E454" s="10"/>
      <c r="F454" s="263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9"/>
      <c r="D455" s="10"/>
      <c r="E455" s="10"/>
      <c r="F455" s="263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9"/>
      <c r="D456" s="10"/>
      <c r="E456" s="10"/>
      <c r="F456" s="263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9"/>
      <c r="D457" s="10"/>
      <c r="E457" s="10"/>
      <c r="F457" s="263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9"/>
      <c r="D458" s="10"/>
      <c r="E458" s="10"/>
      <c r="F458" s="263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9"/>
      <c r="D459" s="10"/>
      <c r="E459" s="10"/>
      <c r="F459" s="263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9"/>
      <c r="D460" s="10"/>
      <c r="E460" s="10"/>
      <c r="F460" s="263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9"/>
      <c r="D461" s="10"/>
      <c r="E461" s="10"/>
      <c r="F461" s="263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9"/>
      <c r="D462" s="10"/>
      <c r="E462" s="10"/>
      <c r="F462" s="263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9"/>
      <c r="D463" s="10"/>
      <c r="E463" s="10"/>
      <c r="F463" s="263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9"/>
      <c r="D464" s="10"/>
      <c r="E464" s="10"/>
      <c r="F464" s="263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9"/>
      <c r="D465" s="10"/>
      <c r="E465" s="10"/>
      <c r="F465" s="263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9"/>
      <c r="D466" s="10"/>
      <c r="E466" s="10"/>
      <c r="F466" s="263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9"/>
      <c r="D467" s="10"/>
      <c r="E467" s="10"/>
      <c r="F467" s="263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9"/>
      <c r="D468" s="10"/>
      <c r="E468" s="10"/>
      <c r="F468" s="263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9"/>
      <c r="D469" s="10"/>
      <c r="E469" s="10"/>
      <c r="F469" s="263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9"/>
      <c r="D470" s="10"/>
      <c r="E470" s="10"/>
      <c r="F470" s="263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9"/>
      <c r="D471" s="10"/>
      <c r="E471" s="10"/>
      <c r="F471" s="263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9"/>
      <c r="D472" s="10"/>
      <c r="E472" s="10"/>
      <c r="F472" s="263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9"/>
      <c r="D473" s="10"/>
      <c r="E473" s="10"/>
      <c r="F473" s="263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9"/>
      <c r="D474" s="10"/>
      <c r="E474" s="10"/>
      <c r="F474" s="263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9"/>
      <c r="D475" s="10"/>
      <c r="E475" s="10"/>
      <c r="F475" s="263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9"/>
      <c r="D476" s="10"/>
      <c r="E476" s="10"/>
      <c r="F476" s="263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9"/>
      <c r="D477" s="10"/>
      <c r="E477" s="10"/>
      <c r="F477" s="263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9"/>
      <c r="D478" s="10"/>
      <c r="E478" s="10"/>
      <c r="F478" s="263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9"/>
      <c r="D479" s="10"/>
      <c r="E479" s="10"/>
      <c r="F479" s="263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9"/>
      <c r="D480" s="10"/>
      <c r="E480" s="10"/>
      <c r="F480" s="263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9"/>
      <c r="D481" s="10"/>
      <c r="E481" s="10"/>
      <c r="F481" s="263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9"/>
      <c r="D482" s="10"/>
      <c r="E482" s="10"/>
      <c r="F482" s="263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9"/>
      <c r="D483" s="10"/>
      <c r="E483" s="10"/>
      <c r="F483" s="263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9"/>
      <c r="D484" s="10"/>
      <c r="E484" s="10"/>
      <c r="F484" s="263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9"/>
      <c r="D485" s="10"/>
      <c r="E485" s="10"/>
      <c r="F485" s="263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9"/>
      <c r="D486" s="10"/>
      <c r="E486" s="10"/>
      <c r="F486" s="263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9"/>
      <c r="D487" s="10"/>
      <c r="E487" s="10"/>
      <c r="F487" s="263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9"/>
      <c r="D488" s="10"/>
      <c r="E488" s="10"/>
      <c r="F488" s="263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9"/>
      <c r="D489" s="10"/>
      <c r="E489" s="10"/>
      <c r="F489" s="263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9"/>
      <c r="D490" s="10"/>
      <c r="E490" s="10"/>
      <c r="F490" s="263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9"/>
      <c r="D491" s="10"/>
      <c r="E491" s="10"/>
      <c r="F491" s="263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9"/>
      <c r="D492" s="10"/>
      <c r="E492" s="10"/>
      <c r="F492" s="263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9"/>
      <c r="D493" s="10"/>
      <c r="E493" s="10"/>
      <c r="F493" s="263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9"/>
      <c r="D494" s="10"/>
      <c r="E494" s="10"/>
      <c r="F494" s="263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9"/>
      <c r="D495" s="10"/>
      <c r="E495" s="10"/>
      <c r="F495" s="263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9"/>
      <c r="D496" s="10"/>
      <c r="E496" s="10"/>
      <c r="F496" s="263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9"/>
      <c r="D497" s="10"/>
      <c r="E497" s="10"/>
      <c r="F497" s="263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9"/>
      <c r="D498" s="10"/>
      <c r="E498" s="10"/>
      <c r="F498" s="263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9"/>
      <c r="D499" s="10"/>
      <c r="E499" s="10"/>
      <c r="F499" s="263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9"/>
      <c r="D500" s="10"/>
      <c r="E500" s="10"/>
      <c r="F500" s="263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9"/>
      <c r="D501" s="10"/>
      <c r="E501" s="10"/>
      <c r="F501" s="263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9"/>
      <c r="D502" s="10"/>
      <c r="E502" s="10"/>
      <c r="F502" s="263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9"/>
      <c r="D503" s="10"/>
      <c r="E503" s="10"/>
      <c r="F503" s="263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9"/>
      <c r="D504" s="10"/>
      <c r="E504" s="10"/>
      <c r="F504" s="263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9"/>
      <c r="D505" s="10"/>
      <c r="E505" s="10"/>
      <c r="F505" s="263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9"/>
      <c r="D506" s="10"/>
      <c r="E506" s="10"/>
      <c r="F506" s="263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9"/>
      <c r="D507" s="10"/>
      <c r="E507" s="10"/>
      <c r="F507" s="263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9"/>
      <c r="D508" s="10"/>
      <c r="E508" s="10"/>
      <c r="F508" s="263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9"/>
      <c r="D509" s="10"/>
      <c r="E509" s="10"/>
      <c r="F509" s="263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9"/>
      <c r="D510" s="10"/>
      <c r="E510" s="10"/>
      <c r="F510" s="263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9"/>
      <c r="D511" s="10"/>
      <c r="E511" s="10"/>
      <c r="F511" s="263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9"/>
      <c r="D512" s="10"/>
      <c r="E512" s="10"/>
      <c r="F512" s="263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9"/>
      <c r="D513" s="10"/>
      <c r="E513" s="10"/>
      <c r="F513" s="263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9"/>
      <c r="D514" s="10"/>
      <c r="E514" s="10"/>
      <c r="F514" s="263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9"/>
      <c r="D515" s="10"/>
      <c r="E515" s="10"/>
      <c r="F515" s="263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9"/>
      <c r="D516" s="10"/>
      <c r="E516" s="10"/>
      <c r="F516" s="263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9"/>
      <c r="D517" s="10"/>
      <c r="E517" s="10"/>
      <c r="F517" s="263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9"/>
      <c r="D518" s="10"/>
      <c r="E518" s="10"/>
      <c r="F518" s="263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9"/>
      <c r="D519" s="10"/>
      <c r="E519" s="10"/>
      <c r="F519" s="263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9"/>
      <c r="D520" s="10"/>
      <c r="E520" s="10"/>
      <c r="F520" s="263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9"/>
      <c r="D521" s="10"/>
      <c r="E521" s="10"/>
      <c r="F521" s="263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9"/>
      <c r="D522" s="10"/>
      <c r="E522" s="10"/>
      <c r="F522" s="263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9"/>
      <c r="D523" s="10"/>
      <c r="E523" s="10"/>
      <c r="F523" s="263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9"/>
      <c r="D524" s="10"/>
      <c r="E524" s="10"/>
      <c r="F524" s="263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9"/>
      <c r="D525" s="10"/>
      <c r="E525" s="10"/>
      <c r="F525" s="263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9"/>
      <c r="D526" s="10"/>
      <c r="E526" s="10"/>
      <c r="F526" s="263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9"/>
      <c r="D527" s="10"/>
      <c r="E527" s="10"/>
      <c r="F527" s="263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9"/>
      <c r="D528" s="10"/>
      <c r="E528" s="10"/>
      <c r="F528" s="263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9"/>
      <c r="D529" s="10"/>
      <c r="E529" s="10"/>
      <c r="F529" s="263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9"/>
      <c r="D530" s="10"/>
      <c r="E530" s="10"/>
      <c r="F530" s="263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9"/>
      <c r="D531" s="10"/>
      <c r="E531" s="10"/>
      <c r="F531" s="263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9"/>
      <c r="D532" s="10"/>
      <c r="E532" s="10"/>
      <c r="F532" s="263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9"/>
      <c r="D533" s="10"/>
      <c r="E533" s="10"/>
      <c r="F533" s="263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9"/>
      <c r="D534" s="10"/>
      <c r="E534" s="10"/>
      <c r="F534" s="263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9"/>
      <c r="D535" s="10"/>
      <c r="E535" s="10"/>
      <c r="F535" s="263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9"/>
      <c r="D536" s="10"/>
      <c r="E536" s="10"/>
      <c r="F536" s="263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9"/>
      <c r="D537" s="10"/>
      <c r="E537" s="10"/>
      <c r="F537" s="263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9"/>
      <c r="D538" s="10"/>
      <c r="E538" s="10"/>
      <c r="F538" s="263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9"/>
      <c r="D539" s="10"/>
      <c r="E539" s="10"/>
      <c r="F539" s="263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9"/>
      <c r="D540" s="10"/>
      <c r="E540" s="10"/>
      <c r="F540" s="263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9"/>
      <c r="D541" s="10"/>
      <c r="E541" s="10"/>
      <c r="F541" s="263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9"/>
      <c r="D542" s="10"/>
      <c r="E542" s="10"/>
      <c r="F542" s="263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9"/>
      <c r="D543" s="10"/>
      <c r="E543" s="10"/>
      <c r="F543" s="263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9"/>
      <c r="D544" s="10"/>
      <c r="E544" s="10"/>
      <c r="F544" s="263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9"/>
      <c r="D545" s="10"/>
      <c r="E545" s="10"/>
      <c r="F545" s="263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9"/>
      <c r="D546" s="10"/>
      <c r="E546" s="10"/>
      <c r="F546" s="263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9"/>
      <c r="D547" s="10"/>
      <c r="E547" s="10"/>
      <c r="F547" s="263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9"/>
      <c r="D548" s="10"/>
      <c r="E548" s="10"/>
      <c r="F548" s="263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9"/>
      <c r="D549" s="10"/>
      <c r="E549" s="10"/>
      <c r="F549" s="263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9"/>
      <c r="D550" s="10"/>
      <c r="E550" s="10"/>
      <c r="F550" s="263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9"/>
      <c r="D551" s="10"/>
      <c r="E551" s="10"/>
      <c r="F551" s="263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9"/>
      <c r="D552" s="10"/>
      <c r="E552" s="10"/>
      <c r="F552" s="263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9"/>
      <c r="D553" s="10"/>
      <c r="E553" s="10"/>
      <c r="F553" s="263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9"/>
      <c r="D554" s="10"/>
      <c r="E554" s="10"/>
      <c r="F554" s="263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9"/>
      <c r="D555" s="10"/>
      <c r="E555" s="10"/>
      <c r="F555" s="263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9"/>
      <c r="D556" s="10"/>
      <c r="E556" s="10"/>
      <c r="F556" s="263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9"/>
      <c r="D557" s="10"/>
      <c r="E557" s="10"/>
      <c r="F557" s="263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9"/>
      <c r="D558" s="10"/>
      <c r="E558" s="10"/>
      <c r="F558" s="263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9"/>
      <c r="D559" s="10"/>
      <c r="E559" s="10"/>
      <c r="F559" s="263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9"/>
      <c r="D560" s="10"/>
      <c r="E560" s="10"/>
      <c r="F560" s="263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9"/>
      <c r="D561" s="10"/>
      <c r="E561" s="10"/>
      <c r="F561" s="263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9"/>
      <c r="D562" s="10"/>
      <c r="E562" s="10"/>
      <c r="F562" s="263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9"/>
      <c r="D563" s="10"/>
      <c r="E563" s="10"/>
      <c r="F563" s="263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9"/>
      <c r="D564" s="10"/>
      <c r="E564" s="10"/>
      <c r="F564" s="263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9"/>
      <c r="D565" s="10"/>
      <c r="E565" s="10"/>
      <c r="F565" s="263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9"/>
      <c r="D566" s="10"/>
      <c r="E566" s="10"/>
      <c r="F566" s="263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9"/>
      <c r="D567" s="10"/>
      <c r="E567" s="10"/>
      <c r="F567" s="263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9"/>
      <c r="D568" s="10"/>
      <c r="E568" s="10"/>
      <c r="F568" s="263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9"/>
      <c r="D569" s="10"/>
      <c r="E569" s="10"/>
      <c r="F569" s="263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9"/>
      <c r="D570" s="10"/>
      <c r="E570" s="10"/>
      <c r="F570" s="263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9"/>
      <c r="D571" s="10"/>
      <c r="E571" s="10"/>
      <c r="F571" s="263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9"/>
      <c r="D572" s="10"/>
      <c r="E572" s="10"/>
      <c r="F572" s="263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9"/>
      <c r="D573" s="10"/>
      <c r="E573" s="10"/>
      <c r="F573" s="263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9"/>
      <c r="D574" s="10"/>
      <c r="E574" s="10"/>
      <c r="F574" s="263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9"/>
      <c r="D575" s="10"/>
      <c r="E575" s="10"/>
      <c r="F575" s="263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9"/>
      <c r="D576" s="10"/>
      <c r="E576" s="10"/>
      <c r="F576" s="263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9"/>
      <c r="D577" s="10"/>
      <c r="E577" s="10"/>
      <c r="F577" s="263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9"/>
      <c r="D578" s="10"/>
      <c r="E578" s="10"/>
      <c r="F578" s="263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9"/>
      <c r="D579" s="10"/>
      <c r="E579" s="10"/>
      <c r="F579" s="263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9"/>
      <c r="D580" s="10"/>
      <c r="E580" s="10"/>
      <c r="F580" s="263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9"/>
      <c r="D581" s="10"/>
      <c r="E581" s="10"/>
      <c r="F581" s="263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9"/>
      <c r="D582" s="10"/>
      <c r="E582" s="10"/>
      <c r="F582" s="263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9"/>
      <c r="D583" s="10"/>
      <c r="E583" s="10"/>
      <c r="F583" s="263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9"/>
      <c r="D584" s="10"/>
      <c r="E584" s="10"/>
      <c r="F584" s="263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9"/>
      <c r="D585" s="10"/>
      <c r="E585" s="10"/>
      <c r="F585" s="263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9"/>
      <c r="D586" s="10"/>
      <c r="E586" s="10"/>
      <c r="F586" s="263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9"/>
      <c r="D587" s="10"/>
      <c r="E587" s="10"/>
      <c r="F587" s="263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9"/>
      <c r="D588" s="10"/>
      <c r="E588" s="10"/>
      <c r="F588" s="263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9"/>
      <c r="D589" s="10"/>
      <c r="E589" s="10"/>
      <c r="F589" s="263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9"/>
      <c r="D590" s="10"/>
      <c r="E590" s="10"/>
      <c r="F590" s="263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9"/>
      <c r="D591" s="10"/>
      <c r="E591" s="10"/>
      <c r="F591" s="263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9"/>
      <c r="D592" s="10"/>
      <c r="E592" s="10"/>
      <c r="F592" s="263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9"/>
      <c r="D593" s="10"/>
      <c r="E593" s="10"/>
      <c r="F593" s="263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9"/>
      <c r="D594" s="10"/>
      <c r="E594" s="10"/>
      <c r="F594" s="263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9"/>
      <c r="D595" s="10"/>
      <c r="E595" s="10"/>
      <c r="F595" s="263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9"/>
      <c r="D596" s="10"/>
      <c r="E596" s="10"/>
      <c r="F596" s="263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9"/>
      <c r="D597" s="10"/>
      <c r="E597" s="10"/>
      <c r="F597" s="263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9"/>
      <c r="D598" s="10"/>
      <c r="E598" s="10"/>
      <c r="F598" s="263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9"/>
      <c r="D599" s="10"/>
      <c r="E599" s="10"/>
      <c r="F599" s="263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9"/>
      <c r="D600" s="10"/>
      <c r="E600" s="10"/>
      <c r="F600" s="263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9"/>
      <c r="D601" s="10"/>
      <c r="E601" s="10"/>
      <c r="F601" s="263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9"/>
      <c r="D602" s="10"/>
      <c r="E602" s="10"/>
      <c r="F602" s="263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9"/>
      <c r="D603" s="10"/>
      <c r="E603" s="10"/>
      <c r="F603" s="263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9"/>
      <c r="D604" s="10"/>
      <c r="E604" s="10"/>
      <c r="F604" s="263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9"/>
      <c r="D605" s="10"/>
      <c r="E605" s="10"/>
      <c r="F605" s="263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9"/>
      <c r="D606" s="10"/>
      <c r="E606" s="10"/>
      <c r="F606" s="263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9"/>
      <c r="D607" s="10"/>
      <c r="E607" s="10"/>
      <c r="F607" s="263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9"/>
      <c r="D608" s="10"/>
      <c r="E608" s="10"/>
      <c r="F608" s="263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9"/>
      <c r="D609" s="10"/>
      <c r="E609" s="10"/>
      <c r="F609" s="263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9"/>
      <c r="D610" s="10"/>
      <c r="E610" s="10"/>
      <c r="F610" s="263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9"/>
      <c r="D611" s="10"/>
      <c r="E611" s="10"/>
      <c r="F611" s="263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9"/>
      <c r="D612" s="10"/>
      <c r="E612" s="10"/>
      <c r="F612" s="263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9"/>
      <c r="D613" s="10"/>
      <c r="E613" s="10"/>
      <c r="F613" s="263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9"/>
      <c r="D614" s="10"/>
      <c r="E614" s="10"/>
      <c r="F614" s="263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9"/>
      <c r="D615" s="10"/>
      <c r="E615" s="10"/>
      <c r="F615" s="263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9"/>
      <c r="D616" s="10"/>
      <c r="E616" s="10"/>
      <c r="F616" s="263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9"/>
      <c r="D617" s="10"/>
      <c r="E617" s="10"/>
      <c r="F617" s="263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9"/>
      <c r="D618" s="10"/>
      <c r="E618" s="10"/>
      <c r="F618" s="263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9"/>
      <c r="D619" s="10"/>
      <c r="E619" s="10"/>
      <c r="F619" s="263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9"/>
      <c r="D620" s="10"/>
      <c r="E620" s="10"/>
      <c r="F620" s="263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9"/>
      <c r="D621" s="10"/>
      <c r="E621" s="10"/>
      <c r="F621" s="263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9"/>
      <c r="D622" s="10"/>
      <c r="E622" s="10"/>
      <c r="F622" s="263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9"/>
      <c r="D623" s="10"/>
      <c r="E623" s="10"/>
      <c r="F623" s="263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9"/>
      <c r="D624" s="10"/>
      <c r="E624" s="10"/>
      <c r="F624" s="263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9"/>
      <c r="D625" s="10"/>
      <c r="E625" s="10"/>
      <c r="F625" s="263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9"/>
      <c r="D626" s="10"/>
      <c r="E626" s="10"/>
      <c r="F626" s="263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9"/>
      <c r="D627" s="10"/>
      <c r="E627" s="10"/>
      <c r="F627" s="263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9"/>
      <c r="D628" s="10"/>
      <c r="E628" s="10"/>
      <c r="F628" s="263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9"/>
      <c r="D629" s="10"/>
      <c r="E629" s="10"/>
      <c r="F629" s="263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9"/>
      <c r="D630" s="10"/>
      <c r="E630" s="10"/>
      <c r="F630" s="263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9"/>
      <c r="D631" s="10"/>
      <c r="E631" s="10"/>
      <c r="F631" s="263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9"/>
      <c r="D632" s="10"/>
      <c r="E632" s="10"/>
      <c r="F632" s="263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9"/>
      <c r="D633" s="10"/>
      <c r="E633" s="10"/>
      <c r="F633" s="263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9"/>
      <c r="D634" s="10"/>
      <c r="E634" s="10"/>
      <c r="F634" s="263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9"/>
      <c r="D635" s="10"/>
      <c r="E635" s="10"/>
      <c r="F635" s="263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9"/>
      <c r="D636" s="10"/>
      <c r="E636" s="10"/>
      <c r="F636" s="263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9"/>
      <c r="D637" s="10"/>
      <c r="E637" s="10"/>
      <c r="F637" s="263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9"/>
      <c r="D638" s="10"/>
      <c r="E638" s="10"/>
      <c r="F638" s="263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9"/>
      <c r="D639" s="10"/>
      <c r="E639" s="10"/>
      <c r="F639" s="263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9"/>
      <c r="D640" s="10"/>
      <c r="E640" s="10"/>
      <c r="F640" s="263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9"/>
      <c r="D641" s="10"/>
      <c r="E641" s="10"/>
      <c r="F641" s="263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9"/>
      <c r="D642" s="10"/>
      <c r="E642" s="10"/>
      <c r="F642" s="263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9"/>
      <c r="D643" s="10"/>
      <c r="E643" s="10"/>
      <c r="F643" s="263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9"/>
      <c r="D644" s="10"/>
      <c r="E644" s="10"/>
      <c r="F644" s="263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9"/>
      <c r="D645" s="10"/>
      <c r="E645" s="10"/>
      <c r="F645" s="263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9"/>
      <c r="D646" s="10"/>
      <c r="E646" s="10"/>
      <c r="F646" s="263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9"/>
      <c r="D647" s="10"/>
      <c r="E647" s="10"/>
      <c r="F647" s="263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9"/>
      <c r="D648" s="10"/>
      <c r="E648" s="10"/>
      <c r="F648" s="263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9"/>
      <c r="D649" s="10"/>
      <c r="E649" s="10"/>
      <c r="F649" s="263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9"/>
      <c r="D650" s="10"/>
      <c r="E650" s="10"/>
      <c r="F650" s="263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9"/>
      <c r="D651" s="10"/>
      <c r="E651" s="10"/>
      <c r="F651" s="263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9"/>
      <c r="D652" s="10"/>
      <c r="E652" s="10"/>
      <c r="F652" s="263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9"/>
      <c r="D653" s="10"/>
      <c r="E653" s="10"/>
      <c r="F653" s="263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9"/>
      <c r="D654" s="10"/>
      <c r="E654" s="10"/>
      <c r="F654" s="263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9"/>
      <c r="D655" s="10"/>
      <c r="E655" s="10"/>
      <c r="F655" s="263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9"/>
      <c r="D656" s="10"/>
      <c r="E656" s="10"/>
      <c r="F656" s="263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9"/>
      <c r="D657" s="10"/>
      <c r="E657" s="10"/>
      <c r="F657" s="263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9"/>
      <c r="D658" s="10"/>
      <c r="E658" s="10"/>
      <c r="F658" s="263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9"/>
      <c r="D659" s="10"/>
      <c r="E659" s="10"/>
      <c r="F659" s="263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9"/>
      <c r="D660" s="10"/>
      <c r="E660" s="10"/>
      <c r="F660" s="263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9"/>
      <c r="D661" s="10"/>
      <c r="E661" s="10"/>
      <c r="F661" s="263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9"/>
      <c r="D662" s="10"/>
      <c r="E662" s="10"/>
      <c r="F662" s="263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9"/>
      <c r="D663" s="10"/>
      <c r="E663" s="10"/>
      <c r="F663" s="263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9"/>
      <c r="D664" s="10"/>
      <c r="E664" s="10"/>
      <c r="F664" s="263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9"/>
      <c r="D665" s="10"/>
      <c r="E665" s="10"/>
      <c r="F665" s="263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9"/>
      <c r="D666" s="10"/>
      <c r="E666" s="10"/>
      <c r="F666" s="263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9"/>
      <c r="D667" s="10"/>
      <c r="E667" s="10"/>
      <c r="F667" s="263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9"/>
      <c r="D668" s="10"/>
      <c r="E668" s="10"/>
      <c r="F668" s="263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9"/>
      <c r="D669" s="10"/>
      <c r="E669" s="10"/>
      <c r="F669" s="263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9"/>
      <c r="D670" s="10"/>
      <c r="E670" s="10"/>
      <c r="F670" s="263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9"/>
      <c r="D671" s="10"/>
      <c r="E671" s="10"/>
      <c r="F671" s="263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9"/>
      <c r="D672" s="10"/>
      <c r="E672" s="10"/>
      <c r="F672" s="263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9"/>
      <c r="D673" s="10"/>
      <c r="E673" s="10"/>
      <c r="F673" s="263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9"/>
      <c r="D674" s="10"/>
      <c r="E674" s="10"/>
      <c r="F674" s="263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9"/>
      <c r="D675" s="10"/>
      <c r="E675" s="10"/>
      <c r="F675" s="263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9"/>
      <c r="D676" s="10"/>
      <c r="E676" s="10"/>
      <c r="F676" s="263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9"/>
      <c r="D677" s="10"/>
      <c r="E677" s="10"/>
      <c r="F677" s="263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9"/>
      <c r="D678" s="10"/>
      <c r="E678" s="10"/>
      <c r="F678" s="263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9"/>
      <c r="D679" s="10"/>
      <c r="E679" s="10"/>
      <c r="F679" s="263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9"/>
      <c r="D680" s="10"/>
      <c r="E680" s="10"/>
      <c r="F680" s="263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9"/>
      <c r="D681" s="10"/>
      <c r="E681" s="10"/>
      <c r="F681" s="263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9"/>
      <c r="D682" s="10"/>
      <c r="E682" s="10"/>
      <c r="F682" s="263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9"/>
      <c r="D683" s="10"/>
      <c r="E683" s="10"/>
      <c r="F683" s="263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9"/>
      <c r="D684" s="10"/>
      <c r="E684" s="10"/>
      <c r="F684" s="263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9"/>
      <c r="D685" s="10"/>
      <c r="E685" s="10"/>
      <c r="F685" s="263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9"/>
      <c r="D686" s="10"/>
      <c r="E686" s="10"/>
      <c r="F686" s="263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9"/>
      <c r="D687" s="10"/>
      <c r="E687" s="10"/>
      <c r="F687" s="263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9"/>
      <c r="D688" s="10"/>
      <c r="E688" s="10"/>
      <c r="F688" s="263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9"/>
      <c r="D689" s="10"/>
      <c r="E689" s="10"/>
      <c r="F689" s="263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9"/>
      <c r="D690" s="10"/>
      <c r="E690" s="10"/>
      <c r="F690" s="263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9"/>
      <c r="D691" s="10"/>
      <c r="E691" s="10"/>
      <c r="F691" s="263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9"/>
      <c r="D692" s="10"/>
      <c r="E692" s="10"/>
      <c r="F692" s="263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9"/>
      <c r="D693" s="10"/>
      <c r="E693" s="10"/>
      <c r="F693" s="263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9"/>
      <c r="D694" s="10"/>
      <c r="E694" s="10"/>
      <c r="F694" s="263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9"/>
      <c r="D695" s="10"/>
      <c r="E695" s="10"/>
      <c r="F695" s="263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9"/>
      <c r="D696" s="10"/>
      <c r="E696" s="10"/>
      <c r="F696" s="263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9"/>
      <c r="D697" s="10"/>
      <c r="E697" s="10"/>
      <c r="F697" s="263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9"/>
      <c r="D698" s="10"/>
      <c r="E698" s="10"/>
      <c r="F698" s="263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9"/>
      <c r="D699" s="10"/>
      <c r="E699" s="10"/>
      <c r="F699" s="263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9"/>
      <c r="D700" s="10"/>
      <c r="E700" s="10"/>
      <c r="F700" s="263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9"/>
      <c r="D701" s="10"/>
      <c r="E701" s="10"/>
      <c r="F701" s="263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9"/>
      <c r="D702" s="10"/>
      <c r="E702" s="10"/>
      <c r="F702" s="263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9"/>
      <c r="D703" s="10"/>
      <c r="E703" s="10"/>
      <c r="F703" s="263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9"/>
      <c r="D704" s="10"/>
      <c r="E704" s="10"/>
      <c r="F704" s="263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9"/>
      <c r="D705" s="10"/>
      <c r="E705" s="10"/>
      <c r="F705" s="263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9"/>
      <c r="D706" s="10"/>
      <c r="E706" s="10"/>
      <c r="F706" s="263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9"/>
      <c r="D707" s="10"/>
      <c r="E707" s="10"/>
      <c r="F707" s="263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9"/>
      <c r="D708" s="10"/>
      <c r="E708" s="10"/>
      <c r="F708" s="263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9"/>
      <c r="D709" s="10"/>
      <c r="E709" s="10"/>
      <c r="F709" s="263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9"/>
      <c r="D710" s="10"/>
      <c r="E710" s="10"/>
      <c r="F710" s="263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9"/>
      <c r="D711" s="10"/>
      <c r="E711" s="10"/>
      <c r="F711" s="263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9"/>
      <c r="D712" s="10"/>
      <c r="E712" s="10"/>
      <c r="F712" s="263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9"/>
      <c r="D713" s="10"/>
      <c r="E713" s="10"/>
      <c r="F713" s="263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9"/>
      <c r="D714" s="10"/>
      <c r="E714" s="10"/>
      <c r="F714" s="263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9"/>
      <c r="D715" s="10"/>
      <c r="E715" s="10"/>
      <c r="F715" s="263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9"/>
      <c r="D716" s="10"/>
      <c r="E716" s="10"/>
      <c r="F716" s="263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9"/>
      <c r="D717" s="10"/>
      <c r="E717" s="10"/>
      <c r="F717" s="263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9"/>
      <c r="D718" s="10"/>
      <c r="E718" s="10"/>
      <c r="F718" s="263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9"/>
      <c r="D719" s="10"/>
      <c r="E719" s="10"/>
      <c r="F719" s="263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9"/>
      <c r="D720" s="10"/>
      <c r="E720" s="10"/>
      <c r="F720" s="263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9"/>
      <c r="D721" s="10"/>
      <c r="E721" s="10"/>
      <c r="F721" s="263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9"/>
      <c r="D722" s="10"/>
      <c r="E722" s="10"/>
      <c r="F722" s="263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9"/>
      <c r="D723" s="10"/>
      <c r="E723" s="10"/>
      <c r="F723" s="263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9"/>
      <c r="D724" s="10"/>
      <c r="E724" s="10"/>
      <c r="F724" s="263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9"/>
      <c r="D725" s="10"/>
      <c r="E725" s="10"/>
      <c r="F725" s="263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9"/>
      <c r="D726" s="10"/>
      <c r="E726" s="10"/>
      <c r="F726" s="263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9"/>
      <c r="D727" s="10"/>
      <c r="E727" s="10"/>
      <c r="F727" s="263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9"/>
      <c r="D728" s="10"/>
      <c r="E728" s="10"/>
      <c r="F728" s="263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9"/>
      <c r="D729" s="10"/>
      <c r="E729" s="10"/>
      <c r="F729" s="263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9"/>
      <c r="D730" s="10"/>
      <c r="E730" s="10"/>
      <c r="F730" s="263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9"/>
      <c r="D731" s="10"/>
      <c r="E731" s="10"/>
      <c r="F731" s="263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9"/>
      <c r="D732" s="10"/>
      <c r="E732" s="10"/>
      <c r="F732" s="263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9"/>
      <c r="D733" s="10"/>
      <c r="E733" s="10"/>
      <c r="F733" s="263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9"/>
      <c r="D734" s="10"/>
      <c r="E734" s="10"/>
      <c r="F734" s="263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9"/>
      <c r="D735" s="10"/>
      <c r="E735" s="10"/>
      <c r="F735" s="263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9"/>
      <c r="D736" s="10"/>
      <c r="E736" s="10"/>
      <c r="F736" s="263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9"/>
      <c r="D737" s="10"/>
      <c r="E737" s="10"/>
      <c r="F737" s="263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9"/>
      <c r="D738" s="10"/>
      <c r="E738" s="10"/>
      <c r="F738" s="263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9"/>
      <c r="D739" s="10"/>
      <c r="E739" s="10"/>
      <c r="F739" s="263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9"/>
      <c r="D740" s="10"/>
      <c r="E740" s="10"/>
      <c r="F740" s="263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9"/>
      <c r="D741" s="10"/>
      <c r="E741" s="10"/>
      <c r="F741" s="263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9"/>
      <c r="D742" s="10"/>
      <c r="E742" s="10"/>
      <c r="F742" s="263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9"/>
      <c r="D743" s="10"/>
      <c r="E743" s="10"/>
      <c r="F743" s="263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9"/>
      <c r="D744" s="10"/>
      <c r="E744" s="10"/>
      <c r="F744" s="263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9"/>
      <c r="D745" s="10"/>
      <c r="E745" s="10"/>
      <c r="F745" s="263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9"/>
      <c r="D746" s="10"/>
      <c r="E746" s="10"/>
      <c r="F746" s="263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9"/>
      <c r="D747" s="10"/>
      <c r="E747" s="10"/>
      <c r="F747" s="263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9"/>
      <c r="D748" s="10"/>
      <c r="E748" s="10"/>
      <c r="F748" s="263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9"/>
      <c r="D749" s="10"/>
      <c r="E749" s="10"/>
      <c r="F749" s="263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9"/>
      <c r="D750" s="10"/>
      <c r="E750" s="10"/>
      <c r="F750" s="263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9"/>
      <c r="D751" s="10"/>
      <c r="E751" s="10"/>
      <c r="F751" s="263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9"/>
      <c r="D752" s="10"/>
      <c r="E752" s="10"/>
      <c r="F752" s="263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9"/>
      <c r="D753" s="10"/>
      <c r="E753" s="10"/>
      <c r="F753" s="263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9"/>
      <c r="D754" s="10"/>
      <c r="E754" s="10"/>
      <c r="F754" s="263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9"/>
      <c r="D755" s="10"/>
      <c r="E755" s="10"/>
      <c r="F755" s="263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9"/>
      <c r="D756" s="10"/>
      <c r="E756" s="10"/>
      <c r="F756" s="263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9"/>
      <c r="D757" s="10"/>
      <c r="E757" s="10"/>
      <c r="F757" s="263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9"/>
      <c r="D758" s="10"/>
      <c r="E758" s="10"/>
      <c r="F758" s="263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9"/>
      <c r="D759" s="10"/>
      <c r="E759" s="10"/>
      <c r="F759" s="263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9"/>
      <c r="D760" s="10"/>
      <c r="E760" s="10"/>
      <c r="F760" s="263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9"/>
      <c r="D761" s="10"/>
      <c r="E761" s="10"/>
      <c r="F761" s="263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9"/>
      <c r="D762" s="10"/>
      <c r="E762" s="10"/>
      <c r="F762" s="263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9"/>
      <c r="D763" s="10"/>
      <c r="E763" s="10"/>
      <c r="F763" s="263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9"/>
      <c r="D764" s="10"/>
      <c r="E764" s="10"/>
      <c r="F764" s="263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9"/>
      <c r="D765" s="10"/>
      <c r="E765" s="10"/>
      <c r="F765" s="263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9"/>
      <c r="D766" s="10"/>
      <c r="E766" s="10"/>
      <c r="F766" s="263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9"/>
      <c r="D767" s="10"/>
      <c r="E767" s="10"/>
      <c r="F767" s="263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9"/>
      <c r="D768" s="10"/>
      <c r="E768" s="10"/>
      <c r="F768" s="263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9"/>
      <c r="D769" s="10"/>
      <c r="E769" s="10"/>
      <c r="F769" s="263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9"/>
      <c r="D770" s="10"/>
      <c r="E770" s="10"/>
      <c r="F770" s="263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9"/>
      <c r="D771" s="10"/>
      <c r="E771" s="10"/>
      <c r="F771" s="263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9"/>
      <c r="D772" s="10"/>
      <c r="E772" s="10"/>
      <c r="F772" s="263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9"/>
      <c r="D773" s="10"/>
      <c r="E773" s="10"/>
      <c r="F773" s="263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9"/>
      <c r="D774" s="10"/>
      <c r="E774" s="10"/>
      <c r="F774" s="263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9"/>
      <c r="D775" s="10"/>
      <c r="E775" s="10"/>
      <c r="F775" s="263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9"/>
      <c r="D776" s="10"/>
      <c r="E776" s="10"/>
      <c r="F776" s="263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9"/>
      <c r="D777" s="10"/>
      <c r="E777" s="10"/>
      <c r="F777" s="263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9"/>
      <c r="D778" s="10"/>
      <c r="E778" s="10"/>
      <c r="F778" s="263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9"/>
      <c r="D779" s="10"/>
      <c r="E779" s="10"/>
      <c r="F779" s="263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9"/>
      <c r="D780" s="10"/>
      <c r="E780" s="10"/>
      <c r="F780" s="263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9"/>
      <c r="D781" s="10"/>
      <c r="E781" s="10"/>
      <c r="F781" s="263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9"/>
      <c r="D782" s="10"/>
      <c r="E782" s="10"/>
      <c r="F782" s="263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9"/>
      <c r="D783" s="10"/>
      <c r="E783" s="10"/>
      <c r="F783" s="263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9"/>
      <c r="D784" s="10"/>
      <c r="E784" s="10"/>
      <c r="F784" s="263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9"/>
      <c r="D785" s="10"/>
      <c r="E785" s="10"/>
      <c r="F785" s="263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9"/>
      <c r="D786" s="10"/>
      <c r="E786" s="10"/>
      <c r="F786" s="263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9"/>
      <c r="D787" s="10"/>
      <c r="E787" s="10"/>
      <c r="F787" s="263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9"/>
      <c r="D788" s="10"/>
      <c r="E788" s="10"/>
      <c r="F788" s="263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9"/>
      <c r="D789" s="10"/>
      <c r="E789" s="10"/>
      <c r="F789" s="263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9"/>
      <c r="D790" s="10"/>
      <c r="E790" s="10"/>
      <c r="F790" s="263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9"/>
      <c r="D791" s="10"/>
      <c r="E791" s="10"/>
      <c r="F791" s="263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9"/>
      <c r="D792" s="10"/>
      <c r="E792" s="10"/>
      <c r="F792" s="263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9"/>
      <c r="D793" s="10"/>
      <c r="E793" s="10"/>
      <c r="F793" s="263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9"/>
      <c r="D794" s="10"/>
      <c r="E794" s="10"/>
      <c r="F794" s="263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9"/>
      <c r="D795" s="10"/>
      <c r="E795" s="10"/>
      <c r="F795" s="263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9"/>
      <c r="D796" s="10"/>
      <c r="E796" s="10"/>
      <c r="F796" s="263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9"/>
      <c r="D797" s="10"/>
      <c r="E797" s="10"/>
      <c r="F797" s="263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9"/>
      <c r="D798" s="10"/>
      <c r="E798" s="10"/>
      <c r="F798" s="263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9"/>
      <c r="D799" s="10"/>
      <c r="E799" s="10"/>
      <c r="F799" s="263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9"/>
      <c r="D800" s="10"/>
      <c r="E800" s="10"/>
      <c r="F800" s="263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9"/>
      <c r="D801" s="10"/>
      <c r="E801" s="10"/>
      <c r="F801" s="263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9"/>
      <c r="D802" s="10"/>
      <c r="E802" s="10"/>
      <c r="F802" s="263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9"/>
      <c r="D803" s="10"/>
      <c r="E803" s="10"/>
      <c r="F803" s="263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9"/>
      <c r="D804" s="10"/>
      <c r="E804" s="10"/>
      <c r="F804" s="263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9"/>
      <c r="D805" s="10"/>
      <c r="E805" s="10"/>
      <c r="F805" s="263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9"/>
      <c r="D806" s="10"/>
      <c r="E806" s="10"/>
      <c r="F806" s="263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9"/>
      <c r="D807" s="10"/>
      <c r="E807" s="10"/>
      <c r="F807" s="263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9"/>
      <c r="D808" s="10"/>
      <c r="E808" s="10"/>
      <c r="F808" s="263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9"/>
      <c r="D809" s="10"/>
      <c r="E809" s="10"/>
      <c r="F809" s="263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9"/>
      <c r="D810" s="10"/>
      <c r="E810" s="10"/>
      <c r="F810" s="263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9"/>
      <c r="D811" s="10"/>
      <c r="E811" s="10"/>
      <c r="F811" s="263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9"/>
      <c r="D812" s="10"/>
      <c r="E812" s="10"/>
      <c r="F812" s="263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9"/>
      <c r="D813" s="10"/>
      <c r="E813" s="10"/>
      <c r="F813" s="263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9"/>
      <c r="D814" s="10"/>
      <c r="E814" s="10"/>
      <c r="F814" s="263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9"/>
      <c r="D815" s="10"/>
      <c r="E815" s="10"/>
      <c r="F815" s="263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9"/>
      <c r="D816" s="10"/>
      <c r="E816" s="10"/>
      <c r="F816" s="263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9"/>
      <c r="D817" s="10"/>
      <c r="E817" s="10"/>
      <c r="F817" s="263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9"/>
      <c r="D818" s="10"/>
      <c r="E818" s="10"/>
      <c r="F818" s="263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9"/>
      <c r="D819" s="10"/>
      <c r="E819" s="10"/>
      <c r="F819" s="263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9"/>
      <c r="D820" s="10"/>
      <c r="E820" s="10"/>
      <c r="F820" s="263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9"/>
      <c r="D821" s="10"/>
      <c r="E821" s="10"/>
      <c r="F821" s="263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9"/>
      <c r="D822" s="10"/>
      <c r="E822" s="10"/>
      <c r="F822" s="263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9"/>
      <c r="D823" s="10"/>
      <c r="E823" s="10"/>
      <c r="F823" s="263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9"/>
      <c r="D824" s="10"/>
      <c r="E824" s="10"/>
      <c r="F824" s="263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9"/>
      <c r="D825" s="10"/>
      <c r="E825" s="10"/>
      <c r="F825" s="263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9"/>
      <c r="D826" s="10"/>
      <c r="E826" s="10"/>
      <c r="F826" s="263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9"/>
      <c r="D827" s="10"/>
      <c r="E827" s="10"/>
      <c r="F827" s="263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9"/>
      <c r="D828" s="10"/>
      <c r="E828" s="10"/>
      <c r="F828" s="263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9"/>
      <c r="D829" s="10"/>
      <c r="E829" s="10"/>
      <c r="F829" s="263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9"/>
      <c r="D830" s="10"/>
      <c r="E830" s="10"/>
      <c r="F830" s="263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9"/>
      <c r="D831" s="10"/>
      <c r="E831" s="10"/>
      <c r="F831" s="263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9"/>
      <c r="D832" s="10"/>
      <c r="E832" s="10"/>
      <c r="F832" s="263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9"/>
      <c r="D833" s="10"/>
      <c r="E833" s="10"/>
      <c r="F833" s="263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9"/>
      <c r="D834" s="10"/>
      <c r="E834" s="10"/>
      <c r="F834" s="263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9"/>
      <c r="D835" s="10"/>
      <c r="E835" s="10"/>
      <c r="F835" s="263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9"/>
      <c r="D836" s="10"/>
      <c r="E836" s="10"/>
      <c r="F836" s="263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9"/>
      <c r="D837" s="10"/>
      <c r="E837" s="10"/>
      <c r="F837" s="263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9"/>
      <c r="D838" s="10"/>
      <c r="E838" s="10"/>
      <c r="F838" s="263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9"/>
      <c r="D839" s="10"/>
      <c r="E839" s="10"/>
      <c r="F839" s="263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9"/>
      <c r="D840" s="10"/>
      <c r="E840" s="10"/>
      <c r="F840" s="263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9"/>
      <c r="D841" s="10"/>
      <c r="E841" s="10"/>
      <c r="F841" s="263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9"/>
      <c r="D842" s="10"/>
      <c r="E842" s="10"/>
      <c r="F842" s="263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9"/>
      <c r="D843" s="10"/>
      <c r="E843" s="10"/>
      <c r="F843" s="263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9"/>
      <c r="D844" s="10"/>
      <c r="E844" s="10"/>
      <c r="F844" s="263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9"/>
      <c r="D845" s="10"/>
      <c r="E845" s="10"/>
      <c r="F845" s="263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9"/>
      <c r="D846" s="10"/>
      <c r="E846" s="10"/>
      <c r="F846" s="263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9"/>
      <c r="D847" s="10"/>
      <c r="E847" s="10"/>
      <c r="F847" s="263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9"/>
      <c r="D848" s="10"/>
      <c r="E848" s="10"/>
      <c r="F848" s="263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9"/>
      <c r="D849" s="10"/>
      <c r="E849" s="10"/>
      <c r="F849" s="263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9"/>
      <c r="D850" s="10"/>
      <c r="E850" s="10"/>
      <c r="F850" s="263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9"/>
      <c r="D851" s="10"/>
      <c r="E851" s="10"/>
      <c r="F851" s="263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9"/>
      <c r="D852" s="10"/>
      <c r="E852" s="10"/>
      <c r="F852" s="263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9"/>
      <c r="D853" s="10"/>
      <c r="E853" s="10"/>
      <c r="F853" s="263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9"/>
      <c r="D854" s="10"/>
      <c r="E854" s="10"/>
      <c r="F854" s="263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9"/>
      <c r="D855" s="10"/>
      <c r="E855" s="10"/>
      <c r="F855" s="263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9"/>
      <c r="D856" s="10"/>
      <c r="E856" s="10"/>
      <c r="F856" s="263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9"/>
      <c r="D857" s="10"/>
      <c r="E857" s="10"/>
      <c r="F857" s="263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9"/>
      <c r="D858" s="10"/>
      <c r="E858" s="10"/>
      <c r="F858" s="263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9"/>
      <c r="D859" s="10"/>
      <c r="E859" s="10"/>
      <c r="F859" s="263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9"/>
      <c r="D860" s="10"/>
      <c r="E860" s="10"/>
      <c r="F860" s="263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9"/>
      <c r="D861" s="10"/>
      <c r="E861" s="10"/>
      <c r="F861" s="263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9"/>
      <c r="D862" s="10"/>
      <c r="E862" s="10"/>
      <c r="F862" s="263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9"/>
      <c r="D863" s="10"/>
      <c r="E863" s="10"/>
      <c r="F863" s="263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9"/>
      <c r="D864" s="10"/>
      <c r="E864" s="10"/>
      <c r="F864" s="263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9"/>
      <c r="D865" s="10"/>
      <c r="E865" s="10"/>
      <c r="F865" s="263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9"/>
      <c r="D866" s="10"/>
      <c r="E866" s="10"/>
      <c r="F866" s="263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9"/>
      <c r="D867" s="10"/>
      <c r="E867" s="10"/>
      <c r="F867" s="263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9"/>
      <c r="D868" s="10"/>
      <c r="E868" s="10"/>
      <c r="F868" s="263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9"/>
      <c r="D869" s="10"/>
      <c r="E869" s="10"/>
      <c r="F869" s="263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9"/>
      <c r="D870" s="10"/>
      <c r="E870" s="10"/>
      <c r="F870" s="263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9"/>
      <c r="D871" s="10"/>
      <c r="E871" s="10"/>
      <c r="F871" s="263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9"/>
      <c r="D872" s="10"/>
      <c r="E872" s="10"/>
      <c r="F872" s="263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9"/>
      <c r="D873" s="10"/>
      <c r="E873" s="10"/>
      <c r="F873" s="263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9"/>
      <c r="D874" s="10"/>
      <c r="E874" s="10"/>
      <c r="F874" s="263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9"/>
      <c r="D875" s="10"/>
      <c r="E875" s="10"/>
      <c r="F875" s="263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9"/>
      <c r="D876" s="10"/>
      <c r="E876" s="10"/>
      <c r="F876" s="263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9"/>
      <c r="D877" s="10"/>
      <c r="E877" s="10"/>
      <c r="F877" s="263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9"/>
      <c r="D878" s="10"/>
      <c r="E878" s="10"/>
      <c r="F878" s="263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9"/>
      <c r="D879" s="10"/>
      <c r="E879" s="10"/>
      <c r="F879" s="263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9"/>
      <c r="D880" s="10"/>
      <c r="E880" s="10"/>
      <c r="F880" s="263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9"/>
      <c r="D881" s="10"/>
      <c r="E881" s="10"/>
      <c r="F881" s="263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9"/>
      <c r="D882" s="10"/>
      <c r="E882" s="10"/>
      <c r="F882" s="263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9"/>
      <c r="D883" s="10"/>
      <c r="E883" s="10"/>
      <c r="F883" s="263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9"/>
      <c r="D884" s="10"/>
      <c r="E884" s="10"/>
      <c r="F884" s="263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9"/>
      <c r="D885" s="10"/>
      <c r="E885" s="10"/>
      <c r="F885" s="263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9"/>
      <c r="D886" s="10"/>
      <c r="E886" s="10"/>
      <c r="F886" s="263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9"/>
      <c r="D887" s="10"/>
      <c r="E887" s="10"/>
      <c r="F887" s="263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9"/>
      <c r="D888" s="10"/>
      <c r="E888" s="10"/>
      <c r="F888" s="263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9"/>
      <c r="D889" s="10"/>
      <c r="E889" s="10"/>
      <c r="F889" s="263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9"/>
      <c r="D890" s="10"/>
      <c r="E890" s="10"/>
      <c r="F890" s="263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9"/>
      <c r="D891" s="10"/>
      <c r="E891" s="10"/>
      <c r="F891" s="263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9"/>
      <c r="D892" s="10"/>
      <c r="E892" s="10"/>
      <c r="F892" s="263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9"/>
      <c r="D893" s="10"/>
      <c r="E893" s="10"/>
      <c r="F893" s="263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9"/>
      <c r="D894" s="10"/>
      <c r="E894" s="10"/>
      <c r="F894" s="263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9"/>
      <c r="D895" s="10"/>
      <c r="E895" s="10"/>
      <c r="F895" s="263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9"/>
      <c r="D896" s="10"/>
      <c r="E896" s="10"/>
      <c r="F896" s="263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9"/>
      <c r="D897" s="10"/>
      <c r="E897" s="10"/>
      <c r="F897" s="263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9"/>
      <c r="D898" s="10"/>
      <c r="E898" s="10"/>
      <c r="F898" s="263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9"/>
      <c r="D899" s="10"/>
      <c r="E899" s="10"/>
      <c r="F899" s="263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9"/>
      <c r="D900" s="10"/>
      <c r="E900" s="10"/>
      <c r="F900" s="263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9"/>
      <c r="D901" s="10"/>
      <c r="E901" s="10"/>
      <c r="F901" s="263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9"/>
      <c r="D902" s="10"/>
      <c r="E902" s="10"/>
      <c r="F902" s="263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9"/>
      <c r="D903" s="10"/>
      <c r="E903" s="10"/>
      <c r="F903" s="263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9"/>
      <c r="D904" s="10"/>
      <c r="E904" s="10"/>
      <c r="F904" s="263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9"/>
      <c r="D905" s="10"/>
      <c r="E905" s="10"/>
      <c r="F905" s="263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9"/>
      <c r="D906" s="10"/>
      <c r="E906" s="10"/>
      <c r="F906" s="263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9"/>
      <c r="D907" s="10"/>
      <c r="E907" s="10"/>
      <c r="F907" s="263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9"/>
      <c r="D908" s="10"/>
      <c r="E908" s="10"/>
      <c r="F908" s="263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9"/>
      <c r="D909" s="10"/>
      <c r="E909" s="10"/>
      <c r="F909" s="263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9"/>
      <c r="D910" s="10"/>
      <c r="E910" s="10"/>
      <c r="F910" s="263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9"/>
      <c r="D911" s="10"/>
      <c r="E911" s="10"/>
      <c r="F911" s="263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9"/>
      <c r="D912" s="10"/>
      <c r="E912" s="10"/>
      <c r="F912" s="263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9"/>
      <c r="D913" s="10"/>
      <c r="E913" s="10"/>
      <c r="F913" s="263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9"/>
      <c r="D914" s="10"/>
      <c r="E914" s="10"/>
      <c r="F914" s="263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9"/>
      <c r="D915" s="10"/>
      <c r="E915" s="10"/>
      <c r="F915" s="263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9"/>
      <c r="D916" s="10"/>
      <c r="E916" s="10"/>
      <c r="F916" s="263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9"/>
      <c r="D917" s="10"/>
      <c r="E917" s="10"/>
      <c r="F917" s="263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9"/>
      <c r="D918" s="10"/>
      <c r="E918" s="10"/>
      <c r="F918" s="263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9"/>
      <c r="D919" s="10"/>
      <c r="E919" s="10"/>
      <c r="F919" s="263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9"/>
      <c r="D920" s="10"/>
      <c r="E920" s="10"/>
      <c r="F920" s="263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9"/>
      <c r="D921" s="10"/>
      <c r="E921" s="10"/>
      <c r="F921" s="263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9"/>
      <c r="D922" s="10"/>
      <c r="E922" s="10"/>
      <c r="F922" s="263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9"/>
      <c r="D923" s="10"/>
      <c r="E923" s="10"/>
      <c r="F923" s="263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9"/>
      <c r="D924" s="10"/>
      <c r="E924" s="10"/>
      <c r="F924" s="263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9"/>
      <c r="D925" s="10"/>
      <c r="E925" s="10"/>
      <c r="F925" s="263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9"/>
      <c r="D926" s="10"/>
      <c r="E926" s="10"/>
      <c r="F926" s="263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9"/>
      <c r="D927" s="10"/>
      <c r="E927" s="10"/>
      <c r="F927" s="263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9"/>
      <c r="D928" s="10"/>
      <c r="E928" s="10"/>
      <c r="F928" s="263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9"/>
      <c r="D929" s="10"/>
      <c r="E929" s="10"/>
      <c r="F929" s="263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9"/>
      <c r="D930" s="10"/>
      <c r="E930" s="10"/>
      <c r="F930" s="263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9"/>
      <c r="D931" s="10"/>
      <c r="E931" s="10"/>
      <c r="F931" s="263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9"/>
      <c r="D932" s="10"/>
      <c r="E932" s="10"/>
      <c r="F932" s="263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9"/>
      <c r="D933" s="10"/>
      <c r="E933" s="10"/>
      <c r="F933" s="263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9"/>
      <c r="D934" s="10"/>
      <c r="E934" s="10"/>
      <c r="F934" s="263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9"/>
      <c r="D935" s="10"/>
      <c r="E935" s="10"/>
      <c r="F935" s="263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9"/>
      <c r="D936" s="10"/>
      <c r="E936" s="10"/>
      <c r="F936" s="263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9"/>
      <c r="D937" s="10"/>
      <c r="E937" s="10"/>
      <c r="F937" s="263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9"/>
      <c r="D938" s="10"/>
      <c r="E938" s="10"/>
      <c r="F938" s="263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9"/>
      <c r="D939" s="10"/>
      <c r="E939" s="10"/>
      <c r="F939" s="263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9"/>
      <c r="D940" s="10"/>
      <c r="E940" s="10"/>
      <c r="F940" s="263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9"/>
      <c r="D941" s="10"/>
      <c r="E941" s="10"/>
      <c r="F941" s="263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9"/>
      <c r="D942" s="10"/>
      <c r="E942" s="10"/>
      <c r="F942" s="263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9"/>
      <c r="D943" s="10"/>
      <c r="E943" s="10"/>
      <c r="F943" s="263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9"/>
      <c r="D944" s="10"/>
      <c r="E944" s="10"/>
      <c r="F944" s="263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9"/>
      <c r="D945" s="10"/>
      <c r="E945" s="10"/>
      <c r="F945" s="263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9"/>
      <c r="D946" s="10"/>
      <c r="E946" s="10"/>
      <c r="F946" s="263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9"/>
      <c r="D947" s="10"/>
      <c r="E947" s="10"/>
      <c r="F947" s="263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9"/>
      <c r="D948" s="10"/>
      <c r="E948" s="10"/>
      <c r="F948" s="263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9"/>
      <c r="D949" s="10"/>
      <c r="E949" s="10"/>
      <c r="F949" s="263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9"/>
      <c r="D950" s="10"/>
      <c r="E950" s="10"/>
      <c r="F950" s="263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9"/>
      <c r="D951" s="10"/>
      <c r="E951" s="10"/>
      <c r="F951" s="263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9"/>
      <c r="D952" s="10"/>
      <c r="E952" s="10"/>
      <c r="F952" s="263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9"/>
      <c r="D953" s="10"/>
      <c r="E953" s="10"/>
      <c r="F953" s="263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9"/>
      <c r="D954" s="10"/>
      <c r="E954" s="10"/>
      <c r="F954" s="263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9"/>
      <c r="D955" s="10"/>
      <c r="E955" s="10"/>
      <c r="F955" s="263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9"/>
      <c r="D956" s="10"/>
      <c r="E956" s="10"/>
      <c r="F956" s="263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9"/>
      <c r="D957" s="10"/>
      <c r="E957" s="10"/>
      <c r="F957" s="263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9"/>
      <c r="D958" s="10"/>
      <c r="E958" s="10"/>
      <c r="F958" s="263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9"/>
      <c r="D959" s="10"/>
      <c r="E959" s="10"/>
      <c r="F959" s="263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9"/>
      <c r="D960" s="10"/>
      <c r="E960" s="10"/>
      <c r="F960" s="263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9"/>
      <c r="D961" s="10"/>
      <c r="E961" s="10"/>
      <c r="F961" s="263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9"/>
      <c r="D962" s="10"/>
      <c r="E962" s="10"/>
      <c r="F962" s="263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9"/>
      <c r="D963" s="10"/>
      <c r="E963" s="10"/>
      <c r="F963" s="263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9"/>
      <c r="D964" s="10"/>
      <c r="E964" s="10"/>
      <c r="F964" s="263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9"/>
      <c r="D965" s="10"/>
      <c r="E965" s="10"/>
      <c r="F965" s="263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9"/>
      <c r="D966" s="10"/>
      <c r="E966" s="10"/>
      <c r="F966" s="263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9"/>
      <c r="D967" s="10"/>
      <c r="E967" s="10"/>
      <c r="F967" s="263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9"/>
      <c r="D968" s="10"/>
      <c r="E968" s="10"/>
      <c r="F968" s="263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9"/>
      <c r="D969" s="10"/>
      <c r="E969" s="10"/>
      <c r="F969" s="263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9"/>
      <c r="D970" s="10"/>
      <c r="E970" s="10"/>
      <c r="F970" s="263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9"/>
      <c r="D971" s="10"/>
      <c r="E971" s="10"/>
      <c r="F971" s="263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9"/>
      <c r="D972" s="10"/>
      <c r="E972" s="10"/>
      <c r="F972" s="263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9"/>
      <c r="D973" s="10"/>
      <c r="E973" s="10"/>
      <c r="F973" s="263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9"/>
      <c r="D974" s="10"/>
      <c r="E974" s="10"/>
      <c r="F974" s="263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9"/>
      <c r="D975" s="10"/>
      <c r="E975" s="10"/>
      <c r="F975" s="263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9"/>
      <c r="D976" s="10"/>
      <c r="E976" s="10"/>
      <c r="F976" s="263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9"/>
      <c r="D977" s="10"/>
      <c r="E977" s="10"/>
      <c r="F977" s="263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9"/>
      <c r="D978" s="10"/>
      <c r="E978" s="10"/>
      <c r="F978" s="263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9"/>
      <c r="D979" s="10"/>
      <c r="E979" s="10"/>
      <c r="F979" s="263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9"/>
      <c r="D980" s="10"/>
      <c r="E980" s="10"/>
      <c r="F980" s="263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9"/>
      <c r="D981" s="10"/>
      <c r="E981" s="10"/>
      <c r="F981" s="263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9"/>
      <c r="D982" s="10"/>
      <c r="E982" s="10"/>
      <c r="F982" s="263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9"/>
      <c r="D983" s="10"/>
      <c r="E983" s="10"/>
      <c r="F983" s="263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9"/>
      <c r="D984" s="10"/>
      <c r="E984" s="10"/>
      <c r="F984" s="263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9"/>
      <c r="D985" s="10"/>
      <c r="E985" s="10"/>
      <c r="F985" s="263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9"/>
      <c r="D986" s="10"/>
      <c r="E986" s="10"/>
      <c r="F986" s="263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9"/>
      <c r="D987" s="10"/>
      <c r="E987" s="10"/>
      <c r="F987" s="263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9"/>
      <c r="D988" s="10"/>
      <c r="E988" s="10"/>
      <c r="F988" s="263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9"/>
      <c r="D989" s="10"/>
      <c r="E989" s="10"/>
      <c r="F989" s="263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9"/>
      <c r="D990" s="10"/>
      <c r="E990" s="10"/>
      <c r="F990" s="263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9"/>
      <c r="D991" s="10"/>
      <c r="E991" s="10"/>
      <c r="F991" s="263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9"/>
      <c r="D992" s="10"/>
      <c r="E992" s="10"/>
      <c r="F992" s="263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9"/>
      <c r="D993" s="10"/>
      <c r="E993" s="10"/>
      <c r="F993" s="263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9"/>
      <c r="D994" s="10"/>
      <c r="E994" s="10"/>
      <c r="F994" s="263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9"/>
      <c r="D995" s="10"/>
      <c r="E995" s="10"/>
      <c r="F995" s="263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9"/>
      <c r="D996" s="10"/>
      <c r="E996" s="10"/>
      <c r="F996" s="263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9"/>
      <c r="D997" s="10"/>
      <c r="E997" s="10"/>
      <c r="F997" s="263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9"/>
      <c r="D998" s="10"/>
      <c r="E998" s="10"/>
      <c r="F998" s="263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9"/>
      <c r="D999" s="10"/>
      <c r="E999" s="10"/>
      <c r="F999" s="263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9"/>
      <c r="D1000" s="10"/>
      <c r="E1000" s="10"/>
      <c r="F1000" s="263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18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4.88"/>
    <col customWidth="1" min="3" max="3" width="4.38"/>
    <col customWidth="1" min="4" max="4" width="4.5"/>
    <col customWidth="1" min="5" max="5" width="4.38"/>
    <col customWidth="1" min="6" max="6" width="23.0"/>
    <col customWidth="1" min="7" max="7" width="6.63"/>
    <col customWidth="1" min="8" max="8" width="8.88"/>
    <col customWidth="1" min="9" max="9" width="10.88"/>
    <col customWidth="1" min="10" max="10" width="8.5"/>
    <col customWidth="1" min="11" max="26" width="8.6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46050.0</v>
      </c>
      <c r="B2" s="8" t="s">
        <v>3</v>
      </c>
      <c r="C2" s="10"/>
      <c r="D2" s="8">
        <v>510.0</v>
      </c>
      <c r="E2" s="32">
        <v>1.0</v>
      </c>
      <c r="F2" s="27" t="s">
        <v>727</v>
      </c>
      <c r="G2" s="29"/>
      <c r="H2" s="15">
        <v>290.0</v>
      </c>
      <c r="I2" s="15"/>
      <c r="J2" s="249">
        <v>401.48</v>
      </c>
      <c r="K2" s="14">
        <f>J2+H2-I2</f>
        <v>691.48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10"/>
      <c r="C3" s="10"/>
      <c r="D3" s="10"/>
      <c r="E3" s="10"/>
      <c r="F3" s="6"/>
      <c r="G3" s="29"/>
      <c r="H3" s="14"/>
      <c r="I3" s="14"/>
      <c r="J3" s="1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10"/>
      <c r="C4" s="10"/>
      <c r="D4" s="10"/>
      <c r="E4" s="10"/>
      <c r="F4" s="6"/>
      <c r="G4" s="29"/>
      <c r="H4" s="14"/>
      <c r="I4" s="14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0"/>
      <c r="C5" s="10"/>
      <c r="D5" s="10"/>
      <c r="E5" s="10"/>
      <c r="F5" s="6"/>
      <c r="G5" s="29"/>
      <c r="H5" s="14"/>
      <c r="I5" s="14"/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0"/>
      <c r="C6" s="10"/>
      <c r="D6" s="10"/>
      <c r="E6" s="10"/>
      <c r="F6" s="6"/>
      <c r="G6" s="29"/>
      <c r="H6" s="14"/>
      <c r="I6" s="14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10"/>
      <c r="C7" s="10"/>
      <c r="D7" s="10"/>
      <c r="E7" s="10"/>
      <c r="F7" s="6"/>
      <c r="G7" s="29"/>
      <c r="H7" s="14"/>
      <c r="I7" s="14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0"/>
      <c r="C8" s="10"/>
      <c r="D8" s="10"/>
      <c r="E8" s="10"/>
      <c r="F8" s="6"/>
      <c r="G8" s="29"/>
      <c r="H8" s="14"/>
      <c r="I8" s="14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0"/>
      <c r="C9" s="10"/>
      <c r="D9" s="10"/>
      <c r="E9" s="10"/>
      <c r="F9" s="6"/>
      <c r="G9" s="29"/>
      <c r="H9" s="14"/>
      <c r="I9" s="14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0"/>
      <c r="C10" s="10"/>
      <c r="D10" s="10"/>
      <c r="E10" s="10"/>
      <c r="F10" s="6"/>
      <c r="G10" s="29"/>
      <c r="H10" s="14"/>
      <c r="I10" s="14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0"/>
      <c r="C11" s="10"/>
      <c r="D11" s="10"/>
      <c r="E11" s="10"/>
      <c r="F11" s="6"/>
      <c r="G11" s="29"/>
      <c r="H11" s="14"/>
      <c r="I11" s="14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0"/>
      <c r="C12" s="10"/>
      <c r="D12" s="10"/>
      <c r="E12" s="10"/>
      <c r="F12" s="6"/>
      <c r="G12" s="29"/>
      <c r="H12" s="14"/>
      <c r="I12" s="14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0"/>
      <c r="C13" s="10"/>
      <c r="D13" s="10"/>
      <c r="E13" s="10"/>
      <c r="F13" s="6"/>
      <c r="G13" s="29"/>
      <c r="H13" s="14"/>
      <c r="I13" s="14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0"/>
      <c r="C14" s="10"/>
      <c r="D14" s="10"/>
      <c r="E14" s="10"/>
      <c r="F14" s="6"/>
      <c r="G14" s="29"/>
      <c r="H14" s="14"/>
      <c r="I14" s="14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0"/>
      <c r="C15" s="10"/>
      <c r="D15" s="10"/>
      <c r="E15" s="10"/>
      <c r="F15" s="6"/>
      <c r="G15" s="29"/>
      <c r="H15" s="14"/>
      <c r="I15" s="14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0"/>
      <c r="C16" s="10"/>
      <c r="D16" s="10"/>
      <c r="E16" s="10"/>
      <c r="F16" s="6"/>
      <c r="G16" s="29"/>
      <c r="H16" s="14"/>
      <c r="I16" s="14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0"/>
      <c r="C17" s="10"/>
      <c r="D17" s="10"/>
      <c r="E17" s="10"/>
      <c r="F17" s="6"/>
      <c r="G17" s="29"/>
      <c r="H17" s="14"/>
      <c r="I17" s="14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0"/>
      <c r="C18" s="10"/>
      <c r="D18" s="10"/>
      <c r="E18" s="10"/>
      <c r="F18" s="6"/>
      <c r="G18" s="29"/>
      <c r="H18" s="14"/>
      <c r="I18" s="14"/>
      <c r="J18" s="1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0"/>
      <c r="C19" s="10"/>
      <c r="D19" s="10"/>
      <c r="E19" s="10"/>
      <c r="F19" s="6"/>
      <c r="G19" s="29"/>
      <c r="H19" s="14"/>
      <c r="I19" s="14"/>
      <c r="J19" s="1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0"/>
      <c r="C20" s="10"/>
      <c r="D20" s="10"/>
      <c r="E20" s="10"/>
      <c r="F20" s="6"/>
      <c r="G20" s="29"/>
      <c r="H20" s="14"/>
      <c r="I20" s="14"/>
      <c r="J20" s="1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10"/>
      <c r="C21" s="10"/>
      <c r="D21" s="10"/>
      <c r="E21" s="10"/>
      <c r="F21" s="6"/>
      <c r="G21" s="29"/>
      <c r="H21" s="14"/>
      <c r="I21" s="14"/>
      <c r="J21" s="1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10"/>
      <c r="C22" s="10"/>
      <c r="D22" s="10"/>
      <c r="E22" s="10"/>
      <c r="F22" s="6"/>
      <c r="G22" s="29"/>
      <c r="H22" s="14"/>
      <c r="I22" s="14"/>
      <c r="J22" s="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0"/>
      <c r="C23" s="10"/>
      <c r="D23" s="10"/>
      <c r="E23" s="10"/>
      <c r="F23" s="6"/>
      <c r="G23" s="29"/>
      <c r="H23" s="14"/>
      <c r="I23" s="14"/>
      <c r="J23" s="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10"/>
      <c r="C24" s="10"/>
      <c r="D24" s="10"/>
      <c r="E24" s="10"/>
      <c r="F24" s="6"/>
      <c r="G24" s="29"/>
      <c r="H24" s="14"/>
      <c r="I24" s="14"/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10"/>
      <c r="C25" s="10"/>
      <c r="D25" s="10"/>
      <c r="E25" s="10"/>
      <c r="F25" s="6"/>
      <c r="G25" s="29"/>
      <c r="H25" s="14"/>
      <c r="I25" s="14"/>
      <c r="J25" s="1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10"/>
      <c r="C26" s="10"/>
      <c r="D26" s="10"/>
      <c r="E26" s="10"/>
      <c r="F26" s="6"/>
      <c r="G26" s="29"/>
      <c r="H26" s="14"/>
      <c r="I26" s="14"/>
      <c r="J26" s="1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10"/>
      <c r="C27" s="10"/>
      <c r="D27" s="10"/>
      <c r="E27" s="10"/>
      <c r="F27" s="6"/>
      <c r="G27" s="29"/>
      <c r="H27" s="14"/>
      <c r="I27" s="14"/>
      <c r="J27" s="1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10"/>
      <c r="C28" s="10"/>
      <c r="D28" s="10"/>
      <c r="E28" s="10"/>
      <c r="F28" s="6"/>
      <c r="G28" s="29"/>
      <c r="H28" s="14"/>
      <c r="I28" s="14"/>
      <c r="J28" s="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10"/>
      <c r="C29" s="10"/>
      <c r="D29" s="10"/>
      <c r="E29" s="10"/>
      <c r="F29" s="6"/>
      <c r="G29" s="29"/>
      <c r="H29" s="14"/>
      <c r="I29" s="14"/>
      <c r="J29" s="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10"/>
      <c r="C30" s="10"/>
      <c r="D30" s="10"/>
      <c r="E30" s="10"/>
      <c r="F30" s="6"/>
      <c r="G30" s="29"/>
      <c r="H30" s="14"/>
      <c r="I30" s="14"/>
      <c r="J30" s="1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10"/>
      <c r="C31" s="10"/>
      <c r="D31" s="10"/>
      <c r="E31" s="10"/>
      <c r="F31" s="6"/>
      <c r="G31" s="29"/>
      <c r="H31" s="14"/>
      <c r="I31" s="14"/>
      <c r="J31" s="1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0"/>
      <c r="C32" s="10"/>
      <c r="D32" s="10"/>
      <c r="E32" s="10"/>
      <c r="F32" s="6"/>
      <c r="G32" s="29"/>
      <c r="H32" s="14"/>
      <c r="I32" s="14"/>
      <c r="J32" s="1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10"/>
      <c r="C33" s="10"/>
      <c r="D33" s="10"/>
      <c r="E33" s="10"/>
      <c r="F33" s="6"/>
      <c r="G33" s="29"/>
      <c r="H33" s="14"/>
      <c r="I33" s="14"/>
      <c r="J33" s="1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10"/>
      <c r="C34" s="10"/>
      <c r="D34" s="10"/>
      <c r="E34" s="10"/>
      <c r="F34" s="6"/>
      <c r="G34" s="29"/>
      <c r="H34" s="14"/>
      <c r="I34" s="14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10"/>
      <c r="C35" s="10"/>
      <c r="D35" s="10"/>
      <c r="E35" s="10"/>
      <c r="F35" s="6"/>
      <c r="G35" s="29"/>
      <c r="H35" s="14"/>
      <c r="I35" s="14"/>
      <c r="J35" s="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10"/>
      <c r="C36" s="10"/>
      <c r="D36" s="10"/>
      <c r="E36" s="10"/>
      <c r="F36" s="6"/>
      <c r="G36" s="29"/>
      <c r="H36" s="14"/>
      <c r="I36" s="14"/>
      <c r="J36" s="1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10"/>
      <c r="C37" s="10"/>
      <c r="D37" s="10"/>
      <c r="E37" s="10"/>
      <c r="F37" s="6"/>
      <c r="G37" s="29"/>
      <c r="H37" s="14"/>
      <c r="I37" s="14"/>
      <c r="J37" s="1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10"/>
      <c r="C38" s="10"/>
      <c r="D38" s="10"/>
      <c r="E38" s="10"/>
      <c r="F38" s="6"/>
      <c r="G38" s="29"/>
      <c r="H38" s="14"/>
      <c r="I38" s="14"/>
      <c r="J38" s="1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10"/>
      <c r="C39" s="10"/>
      <c r="D39" s="10"/>
      <c r="E39" s="10"/>
      <c r="F39" s="6"/>
      <c r="G39" s="29"/>
      <c r="H39" s="14"/>
      <c r="I39" s="14"/>
      <c r="J39" s="1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10"/>
      <c r="C40" s="10"/>
      <c r="D40" s="10"/>
      <c r="E40" s="10"/>
      <c r="F40" s="6"/>
      <c r="G40" s="29"/>
      <c r="H40" s="14"/>
      <c r="I40" s="14"/>
      <c r="J40" s="1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10"/>
      <c r="C41" s="10"/>
      <c r="D41" s="10"/>
      <c r="E41" s="10"/>
      <c r="F41" s="6"/>
      <c r="G41" s="29"/>
      <c r="H41" s="14"/>
      <c r="I41" s="14"/>
      <c r="J41" s="1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10"/>
      <c r="C42" s="10"/>
      <c r="D42" s="10"/>
      <c r="E42" s="10"/>
      <c r="F42" s="6"/>
      <c r="G42" s="29"/>
      <c r="H42" s="14"/>
      <c r="I42" s="14"/>
      <c r="J42" s="1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10"/>
      <c r="C43" s="10"/>
      <c r="D43" s="10"/>
      <c r="E43" s="10"/>
      <c r="F43" s="6"/>
      <c r="G43" s="29"/>
      <c r="H43" s="14"/>
      <c r="I43" s="14"/>
      <c r="J43" s="1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10"/>
      <c r="C44" s="10"/>
      <c r="D44" s="10"/>
      <c r="E44" s="10"/>
      <c r="F44" s="6"/>
      <c r="G44" s="29"/>
      <c r="H44" s="14"/>
      <c r="I44" s="14"/>
      <c r="J44" s="1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10"/>
      <c r="C45" s="10"/>
      <c r="D45" s="10"/>
      <c r="E45" s="10"/>
      <c r="F45" s="6"/>
      <c r="G45" s="29"/>
      <c r="H45" s="14"/>
      <c r="I45" s="14"/>
      <c r="J45" s="1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0"/>
      <c r="C46" s="10"/>
      <c r="D46" s="10"/>
      <c r="E46" s="10"/>
      <c r="F46" s="6"/>
      <c r="G46" s="29"/>
      <c r="H46" s="14"/>
      <c r="I46" s="14"/>
      <c r="J46" s="1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0"/>
      <c r="C47" s="10"/>
      <c r="D47" s="10"/>
      <c r="E47" s="10"/>
      <c r="F47" s="6"/>
      <c r="G47" s="29"/>
      <c r="H47" s="14"/>
      <c r="I47" s="14"/>
      <c r="J47" s="1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0"/>
      <c r="C48" s="10"/>
      <c r="D48" s="10"/>
      <c r="E48" s="10"/>
      <c r="F48" s="6"/>
      <c r="G48" s="29"/>
      <c r="H48" s="14"/>
      <c r="I48" s="14"/>
      <c r="J48" s="1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0"/>
      <c r="C49" s="10"/>
      <c r="D49" s="10"/>
      <c r="E49" s="10"/>
      <c r="F49" s="6"/>
      <c r="G49" s="29"/>
      <c r="H49" s="14"/>
      <c r="I49" s="14"/>
      <c r="J49" s="1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0"/>
      <c r="C50" s="10"/>
      <c r="D50" s="10"/>
      <c r="E50" s="10"/>
      <c r="F50" s="6"/>
      <c r="G50" s="29"/>
      <c r="H50" s="14"/>
      <c r="I50" s="14"/>
      <c r="J50" s="1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0"/>
      <c r="C51" s="10"/>
      <c r="D51" s="10"/>
      <c r="E51" s="10"/>
      <c r="F51" s="6"/>
      <c r="G51" s="29"/>
      <c r="H51" s="14"/>
      <c r="I51" s="14"/>
      <c r="J51" s="1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0"/>
      <c r="C52" s="10"/>
      <c r="D52" s="10"/>
      <c r="E52" s="10"/>
      <c r="F52" s="6"/>
      <c r="G52" s="29"/>
      <c r="H52" s="14"/>
      <c r="I52" s="14"/>
      <c r="J52" s="1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0"/>
      <c r="C53" s="10"/>
      <c r="D53" s="10"/>
      <c r="E53" s="10"/>
      <c r="F53" s="6"/>
      <c r="G53" s="29"/>
      <c r="H53" s="14"/>
      <c r="I53" s="14"/>
      <c r="J53" s="1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0"/>
      <c r="C54" s="10"/>
      <c r="D54" s="10"/>
      <c r="E54" s="10"/>
      <c r="F54" s="6"/>
      <c r="G54" s="29"/>
      <c r="H54" s="14"/>
      <c r="I54" s="14"/>
      <c r="J54" s="1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0"/>
      <c r="C55" s="10"/>
      <c r="D55" s="10"/>
      <c r="E55" s="10"/>
      <c r="F55" s="6"/>
      <c r="G55" s="29"/>
      <c r="H55" s="14"/>
      <c r="I55" s="14"/>
      <c r="J55" s="1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0"/>
      <c r="C56" s="10"/>
      <c r="D56" s="10"/>
      <c r="E56" s="10"/>
      <c r="F56" s="6"/>
      <c r="G56" s="29"/>
      <c r="H56" s="14"/>
      <c r="I56" s="14"/>
      <c r="J56" s="1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0"/>
      <c r="C57" s="10"/>
      <c r="D57" s="10"/>
      <c r="E57" s="10"/>
      <c r="F57" s="6"/>
      <c r="G57" s="29"/>
      <c r="H57" s="14"/>
      <c r="I57" s="14"/>
      <c r="J57" s="1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0"/>
      <c r="C58" s="10"/>
      <c r="D58" s="10"/>
      <c r="E58" s="10"/>
      <c r="F58" s="6"/>
      <c r="G58" s="29"/>
      <c r="H58" s="14"/>
      <c r="I58" s="14"/>
      <c r="J58" s="1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0"/>
      <c r="C59" s="10"/>
      <c r="D59" s="10"/>
      <c r="E59" s="10"/>
      <c r="F59" s="6"/>
      <c r="G59" s="29"/>
      <c r="H59" s="14"/>
      <c r="I59" s="14"/>
      <c r="J59" s="1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0"/>
      <c r="C60" s="10"/>
      <c r="D60" s="10"/>
      <c r="E60" s="10"/>
      <c r="F60" s="6"/>
      <c r="G60" s="29"/>
      <c r="H60" s="14"/>
      <c r="I60" s="14"/>
      <c r="J60" s="1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0"/>
      <c r="C61" s="10"/>
      <c r="D61" s="10"/>
      <c r="E61" s="10"/>
      <c r="F61" s="6"/>
      <c r="G61" s="29"/>
      <c r="H61" s="14"/>
      <c r="I61" s="14"/>
      <c r="J61" s="1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0"/>
      <c r="C62" s="10"/>
      <c r="D62" s="10"/>
      <c r="E62" s="10"/>
      <c r="F62" s="6"/>
      <c r="G62" s="29"/>
      <c r="H62" s="14"/>
      <c r="I62" s="14"/>
      <c r="J62" s="1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10"/>
      <c r="C63" s="10"/>
      <c r="D63" s="10"/>
      <c r="E63" s="10"/>
      <c r="F63" s="6"/>
      <c r="G63" s="29"/>
      <c r="H63" s="14"/>
      <c r="I63" s="14"/>
      <c r="J63" s="1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10"/>
      <c r="C64" s="10"/>
      <c r="D64" s="10"/>
      <c r="E64" s="10"/>
      <c r="F64" s="6"/>
      <c r="G64" s="29"/>
      <c r="H64" s="14"/>
      <c r="I64" s="14"/>
      <c r="J64" s="1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10"/>
      <c r="C65" s="10"/>
      <c r="D65" s="10"/>
      <c r="E65" s="10"/>
      <c r="F65" s="6"/>
      <c r="G65" s="29"/>
      <c r="H65" s="14"/>
      <c r="I65" s="14"/>
      <c r="J65" s="1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10"/>
      <c r="C66" s="10"/>
      <c r="D66" s="10"/>
      <c r="E66" s="10"/>
      <c r="F66" s="6"/>
      <c r="G66" s="29"/>
      <c r="H66" s="14"/>
      <c r="I66" s="14"/>
      <c r="J66" s="1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10"/>
      <c r="C67" s="10"/>
      <c r="D67" s="10"/>
      <c r="E67" s="10"/>
      <c r="F67" s="6"/>
      <c r="G67" s="29"/>
      <c r="H67" s="14"/>
      <c r="I67" s="14"/>
      <c r="J67" s="1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10"/>
      <c r="C68" s="10"/>
      <c r="D68" s="10"/>
      <c r="E68" s="10"/>
      <c r="F68" s="6"/>
      <c r="G68" s="29"/>
      <c r="H68" s="14"/>
      <c r="I68" s="14"/>
      <c r="J68" s="1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10"/>
      <c r="C69" s="10"/>
      <c r="D69" s="10"/>
      <c r="E69" s="10"/>
      <c r="F69" s="6"/>
      <c r="G69" s="29"/>
      <c r="H69" s="14"/>
      <c r="I69" s="14"/>
      <c r="J69" s="1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10"/>
      <c r="C70" s="10"/>
      <c r="D70" s="10"/>
      <c r="E70" s="10"/>
      <c r="F70" s="6"/>
      <c r="G70" s="29"/>
      <c r="H70" s="14"/>
      <c r="I70" s="14"/>
      <c r="J70" s="1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10"/>
      <c r="C71" s="10"/>
      <c r="D71" s="10"/>
      <c r="E71" s="10"/>
      <c r="F71" s="6"/>
      <c r="G71" s="29"/>
      <c r="H71" s="14"/>
      <c r="I71" s="14"/>
      <c r="J71" s="1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10"/>
      <c r="C72" s="10"/>
      <c r="D72" s="10"/>
      <c r="E72" s="10"/>
      <c r="F72" s="6"/>
      <c r="G72" s="29"/>
      <c r="H72" s="14"/>
      <c r="I72" s="14"/>
      <c r="J72" s="1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10"/>
      <c r="C73" s="10"/>
      <c r="D73" s="10"/>
      <c r="E73" s="10"/>
      <c r="F73" s="6"/>
      <c r="G73" s="29"/>
      <c r="H73" s="14"/>
      <c r="I73" s="14"/>
      <c r="J73" s="1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10"/>
      <c r="C74" s="10"/>
      <c r="D74" s="10"/>
      <c r="E74" s="10"/>
      <c r="F74" s="6"/>
      <c r="G74" s="29"/>
      <c r="H74" s="14"/>
      <c r="I74" s="14"/>
      <c r="J74" s="1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10"/>
      <c r="C75" s="10"/>
      <c r="D75" s="10"/>
      <c r="E75" s="10"/>
      <c r="F75" s="6"/>
      <c r="G75" s="29"/>
      <c r="H75" s="14"/>
      <c r="I75" s="14"/>
      <c r="J75" s="1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10"/>
      <c r="C76" s="10"/>
      <c r="D76" s="10"/>
      <c r="E76" s="10"/>
      <c r="F76" s="6"/>
      <c r="G76" s="29"/>
      <c r="H76" s="14"/>
      <c r="I76" s="14"/>
      <c r="J76" s="1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10"/>
      <c r="C77" s="10"/>
      <c r="D77" s="10"/>
      <c r="E77" s="10"/>
      <c r="F77" s="6"/>
      <c r="G77" s="29"/>
      <c r="H77" s="14"/>
      <c r="I77" s="14"/>
      <c r="J77" s="1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10"/>
      <c r="C78" s="10"/>
      <c r="D78" s="10"/>
      <c r="E78" s="10"/>
      <c r="F78" s="6"/>
      <c r="G78" s="29"/>
      <c r="H78" s="14"/>
      <c r="I78" s="14"/>
      <c r="J78" s="1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10"/>
      <c r="C79" s="10"/>
      <c r="D79" s="10"/>
      <c r="E79" s="10"/>
      <c r="F79" s="6"/>
      <c r="G79" s="29"/>
      <c r="H79" s="14"/>
      <c r="I79" s="14"/>
      <c r="J79" s="1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10"/>
      <c r="C80" s="10"/>
      <c r="D80" s="10"/>
      <c r="E80" s="10"/>
      <c r="F80" s="6"/>
      <c r="G80" s="29"/>
      <c r="H80" s="14"/>
      <c r="I80" s="14"/>
      <c r="J80" s="1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0"/>
      <c r="C81" s="10"/>
      <c r="D81" s="10"/>
      <c r="E81" s="10"/>
      <c r="F81" s="6"/>
      <c r="G81" s="29"/>
      <c r="H81" s="14"/>
      <c r="I81" s="14"/>
      <c r="J81" s="1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0"/>
      <c r="C82" s="10"/>
      <c r="D82" s="10"/>
      <c r="E82" s="10"/>
      <c r="F82" s="6"/>
      <c r="G82" s="29"/>
      <c r="H82" s="14"/>
      <c r="I82" s="14"/>
      <c r="J82" s="1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10"/>
      <c r="C83" s="10"/>
      <c r="D83" s="10"/>
      <c r="E83" s="10"/>
      <c r="F83" s="6"/>
      <c r="G83" s="29"/>
      <c r="H83" s="14"/>
      <c r="I83" s="14"/>
      <c r="J83" s="1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10"/>
      <c r="C84" s="10"/>
      <c r="D84" s="10"/>
      <c r="E84" s="10"/>
      <c r="F84" s="6"/>
      <c r="G84" s="29"/>
      <c r="H84" s="14"/>
      <c r="I84" s="14"/>
      <c r="J84" s="1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10"/>
      <c r="C85" s="10"/>
      <c r="D85" s="10"/>
      <c r="E85" s="10"/>
      <c r="F85" s="6"/>
      <c r="G85" s="29"/>
      <c r="H85" s="14"/>
      <c r="I85" s="14"/>
      <c r="J85" s="1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10"/>
      <c r="C86" s="10"/>
      <c r="D86" s="10"/>
      <c r="E86" s="10"/>
      <c r="F86" s="6"/>
      <c r="G86" s="29"/>
      <c r="H86" s="14"/>
      <c r="I86" s="14"/>
      <c r="J86" s="1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10"/>
      <c r="C87" s="10"/>
      <c r="D87" s="10"/>
      <c r="E87" s="10"/>
      <c r="F87" s="6"/>
      <c r="G87" s="29"/>
      <c r="H87" s="14"/>
      <c r="I87" s="14"/>
      <c r="J87" s="1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10"/>
      <c r="C88" s="10"/>
      <c r="D88" s="10"/>
      <c r="E88" s="10"/>
      <c r="F88" s="6"/>
      <c r="G88" s="29"/>
      <c r="H88" s="14"/>
      <c r="I88" s="14"/>
      <c r="J88" s="1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10"/>
      <c r="C89" s="10"/>
      <c r="D89" s="10"/>
      <c r="E89" s="10"/>
      <c r="F89" s="6"/>
      <c r="G89" s="29"/>
      <c r="H89" s="14"/>
      <c r="I89" s="14"/>
      <c r="J89" s="1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10"/>
      <c r="C90" s="10"/>
      <c r="D90" s="10"/>
      <c r="E90" s="10"/>
      <c r="F90" s="6"/>
      <c r="G90" s="29"/>
      <c r="H90" s="14"/>
      <c r="I90" s="14"/>
      <c r="J90" s="1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10"/>
      <c r="C91" s="10"/>
      <c r="D91" s="10"/>
      <c r="E91" s="10"/>
      <c r="F91" s="6"/>
      <c r="G91" s="29"/>
      <c r="H91" s="14"/>
      <c r="I91" s="14"/>
      <c r="J91" s="1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10"/>
      <c r="C92" s="10"/>
      <c r="D92" s="10"/>
      <c r="E92" s="10"/>
      <c r="F92" s="6"/>
      <c r="G92" s="29"/>
      <c r="H92" s="14"/>
      <c r="I92" s="14"/>
      <c r="J92" s="1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10"/>
      <c r="C93" s="10"/>
      <c r="D93" s="10"/>
      <c r="E93" s="10"/>
      <c r="F93" s="6"/>
      <c r="G93" s="29"/>
      <c r="H93" s="14"/>
      <c r="I93" s="14"/>
      <c r="J93" s="1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10"/>
      <c r="C94" s="10"/>
      <c r="D94" s="10"/>
      <c r="E94" s="10"/>
      <c r="F94" s="6"/>
      <c r="G94" s="29"/>
      <c r="H94" s="14"/>
      <c r="I94" s="14"/>
      <c r="J94" s="1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0"/>
      <c r="C95" s="10"/>
      <c r="D95" s="10"/>
      <c r="E95" s="10"/>
      <c r="F95" s="6"/>
      <c r="G95" s="29"/>
      <c r="H95" s="14"/>
      <c r="I95" s="14"/>
      <c r="J95" s="1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0"/>
      <c r="C96" s="10"/>
      <c r="D96" s="10"/>
      <c r="E96" s="10"/>
      <c r="F96" s="6"/>
      <c r="G96" s="29"/>
      <c r="H96" s="14"/>
      <c r="I96" s="14"/>
      <c r="J96" s="1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10"/>
      <c r="C97" s="10"/>
      <c r="D97" s="10"/>
      <c r="E97" s="10"/>
      <c r="F97" s="6"/>
      <c r="G97" s="29"/>
      <c r="H97" s="14"/>
      <c r="I97" s="14"/>
      <c r="J97" s="1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10"/>
      <c r="C98" s="10"/>
      <c r="D98" s="10"/>
      <c r="E98" s="10"/>
      <c r="F98" s="6"/>
      <c r="G98" s="29"/>
      <c r="H98" s="14"/>
      <c r="I98" s="14"/>
      <c r="J98" s="1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10"/>
      <c r="C99" s="10"/>
      <c r="D99" s="10"/>
      <c r="E99" s="10"/>
      <c r="F99" s="6"/>
      <c r="G99" s="29"/>
      <c r="H99" s="14"/>
      <c r="I99" s="14"/>
      <c r="J99" s="1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10"/>
      <c r="C100" s="10"/>
      <c r="D100" s="10"/>
      <c r="E100" s="10"/>
      <c r="F100" s="6"/>
      <c r="G100" s="29"/>
      <c r="H100" s="14"/>
      <c r="I100" s="14"/>
      <c r="J100" s="1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10"/>
      <c r="C101" s="10"/>
      <c r="D101" s="10"/>
      <c r="E101" s="10"/>
      <c r="F101" s="6"/>
      <c r="G101" s="29"/>
      <c r="H101" s="14"/>
      <c r="I101" s="14"/>
      <c r="J101" s="1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10"/>
      <c r="C102" s="10"/>
      <c r="D102" s="10"/>
      <c r="E102" s="10"/>
      <c r="F102" s="6"/>
      <c r="G102" s="29"/>
      <c r="H102" s="14"/>
      <c r="I102" s="14"/>
      <c r="J102" s="1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10"/>
      <c r="C103" s="10"/>
      <c r="D103" s="10"/>
      <c r="E103" s="10"/>
      <c r="F103" s="6"/>
      <c r="G103" s="29"/>
      <c r="H103" s="14"/>
      <c r="I103" s="14"/>
      <c r="J103" s="1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10"/>
      <c r="C104" s="10"/>
      <c r="D104" s="10"/>
      <c r="E104" s="10"/>
      <c r="F104" s="6"/>
      <c r="G104" s="29"/>
      <c r="H104" s="14"/>
      <c r="I104" s="14"/>
      <c r="J104" s="1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10"/>
      <c r="C105" s="10"/>
      <c r="D105" s="10"/>
      <c r="E105" s="10"/>
      <c r="F105" s="6"/>
      <c r="G105" s="29"/>
      <c r="H105" s="14"/>
      <c r="I105" s="14"/>
      <c r="J105" s="1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10"/>
      <c r="C106" s="10"/>
      <c r="D106" s="10"/>
      <c r="E106" s="10"/>
      <c r="F106" s="6"/>
      <c r="G106" s="29"/>
      <c r="H106" s="14"/>
      <c r="I106" s="14"/>
      <c r="J106" s="1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10"/>
      <c r="C107" s="10"/>
      <c r="D107" s="10"/>
      <c r="E107" s="10"/>
      <c r="F107" s="6"/>
      <c r="G107" s="29"/>
      <c r="H107" s="14"/>
      <c r="I107" s="14"/>
      <c r="J107" s="1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10"/>
      <c r="C108" s="10"/>
      <c r="D108" s="10"/>
      <c r="E108" s="10"/>
      <c r="F108" s="6"/>
      <c r="G108" s="29"/>
      <c r="H108" s="14"/>
      <c r="I108" s="14"/>
      <c r="J108" s="1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0"/>
      <c r="C109" s="10"/>
      <c r="D109" s="10"/>
      <c r="E109" s="10"/>
      <c r="F109" s="6"/>
      <c r="G109" s="29"/>
      <c r="H109" s="14"/>
      <c r="I109" s="14"/>
      <c r="J109" s="1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0"/>
      <c r="C110" s="10"/>
      <c r="D110" s="10"/>
      <c r="E110" s="10"/>
      <c r="F110" s="6"/>
      <c r="G110" s="29"/>
      <c r="H110" s="14"/>
      <c r="I110" s="14"/>
      <c r="J110" s="1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10"/>
      <c r="C111" s="10"/>
      <c r="D111" s="10"/>
      <c r="E111" s="10"/>
      <c r="F111" s="6"/>
      <c r="G111" s="29"/>
      <c r="H111" s="14"/>
      <c r="I111" s="14"/>
      <c r="J111" s="1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10"/>
      <c r="C112" s="10"/>
      <c r="D112" s="10"/>
      <c r="E112" s="10"/>
      <c r="F112" s="6"/>
      <c r="G112" s="29"/>
      <c r="H112" s="14"/>
      <c r="I112" s="14"/>
      <c r="J112" s="1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10"/>
      <c r="C113" s="10"/>
      <c r="D113" s="10"/>
      <c r="E113" s="10"/>
      <c r="F113" s="6"/>
      <c r="G113" s="29"/>
      <c r="H113" s="14"/>
      <c r="I113" s="14"/>
      <c r="J113" s="1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10"/>
      <c r="C114" s="10"/>
      <c r="D114" s="10"/>
      <c r="E114" s="10"/>
      <c r="F114" s="6"/>
      <c r="G114" s="29"/>
      <c r="H114" s="14"/>
      <c r="I114" s="14"/>
      <c r="J114" s="1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10"/>
      <c r="C115" s="10"/>
      <c r="D115" s="10"/>
      <c r="E115" s="10"/>
      <c r="F115" s="6"/>
      <c r="G115" s="29"/>
      <c r="H115" s="14"/>
      <c r="I115" s="14"/>
      <c r="J115" s="1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10"/>
      <c r="C116" s="10"/>
      <c r="D116" s="10"/>
      <c r="E116" s="10"/>
      <c r="F116" s="6"/>
      <c r="G116" s="29"/>
      <c r="H116" s="14"/>
      <c r="I116" s="14"/>
      <c r="J116" s="1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0"/>
      <c r="C117" s="10"/>
      <c r="D117" s="10"/>
      <c r="E117" s="10"/>
      <c r="F117" s="6"/>
      <c r="G117" s="29"/>
      <c r="H117" s="14"/>
      <c r="I117" s="14"/>
      <c r="J117" s="1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0"/>
      <c r="C118" s="10"/>
      <c r="D118" s="10"/>
      <c r="E118" s="10"/>
      <c r="F118" s="6"/>
      <c r="G118" s="29"/>
      <c r="H118" s="14"/>
      <c r="I118" s="14"/>
      <c r="J118" s="1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10"/>
      <c r="C119" s="10"/>
      <c r="D119" s="10"/>
      <c r="E119" s="10"/>
      <c r="F119" s="6"/>
      <c r="G119" s="29"/>
      <c r="H119" s="14"/>
      <c r="I119" s="14"/>
      <c r="J119" s="1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10"/>
      <c r="C120" s="10"/>
      <c r="D120" s="10"/>
      <c r="E120" s="10"/>
      <c r="F120" s="6"/>
      <c r="G120" s="29"/>
      <c r="H120" s="14"/>
      <c r="I120" s="14"/>
      <c r="J120" s="1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0"/>
      <c r="C121" s="10"/>
      <c r="D121" s="10"/>
      <c r="E121" s="10"/>
      <c r="F121" s="6"/>
      <c r="G121" s="29"/>
      <c r="H121" s="14"/>
      <c r="I121" s="14"/>
      <c r="J121" s="1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0"/>
      <c r="C122" s="10"/>
      <c r="D122" s="10"/>
      <c r="E122" s="10"/>
      <c r="F122" s="6"/>
      <c r="G122" s="29"/>
      <c r="H122" s="14"/>
      <c r="I122" s="14"/>
      <c r="J122" s="1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0"/>
      <c r="C123" s="10"/>
      <c r="D123" s="10"/>
      <c r="E123" s="10"/>
      <c r="F123" s="6"/>
      <c r="G123" s="29"/>
      <c r="H123" s="14"/>
      <c r="I123" s="14"/>
      <c r="J123" s="1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0"/>
      <c r="C124" s="10"/>
      <c r="D124" s="10"/>
      <c r="E124" s="10"/>
      <c r="F124" s="6"/>
      <c r="G124" s="29"/>
      <c r="H124" s="14"/>
      <c r="I124" s="14"/>
      <c r="J124" s="1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0"/>
      <c r="C125" s="10"/>
      <c r="D125" s="10"/>
      <c r="E125" s="10"/>
      <c r="F125" s="6"/>
      <c r="G125" s="29"/>
      <c r="H125" s="14"/>
      <c r="I125" s="14"/>
      <c r="J125" s="1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0"/>
      <c r="C126" s="10"/>
      <c r="D126" s="10"/>
      <c r="E126" s="10"/>
      <c r="F126" s="6"/>
      <c r="G126" s="29"/>
      <c r="H126" s="14"/>
      <c r="I126" s="14"/>
      <c r="J126" s="1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0"/>
      <c r="C127" s="10"/>
      <c r="D127" s="10"/>
      <c r="E127" s="10"/>
      <c r="F127" s="6"/>
      <c r="G127" s="29"/>
      <c r="H127" s="14"/>
      <c r="I127" s="14"/>
      <c r="J127" s="1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0"/>
      <c r="C128" s="10"/>
      <c r="D128" s="10"/>
      <c r="E128" s="10"/>
      <c r="F128" s="6"/>
      <c r="G128" s="29"/>
      <c r="H128" s="14"/>
      <c r="I128" s="14"/>
      <c r="J128" s="1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0"/>
      <c r="C129" s="10"/>
      <c r="D129" s="10"/>
      <c r="E129" s="10"/>
      <c r="F129" s="6"/>
      <c r="G129" s="29"/>
      <c r="H129" s="14"/>
      <c r="I129" s="14"/>
      <c r="J129" s="1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0"/>
      <c r="C130" s="10"/>
      <c r="D130" s="10"/>
      <c r="E130" s="10"/>
      <c r="F130" s="6"/>
      <c r="G130" s="29"/>
      <c r="H130" s="14"/>
      <c r="I130" s="14"/>
      <c r="J130" s="1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0"/>
      <c r="C131" s="10"/>
      <c r="D131" s="10"/>
      <c r="E131" s="10"/>
      <c r="F131" s="6"/>
      <c r="G131" s="29"/>
      <c r="H131" s="14"/>
      <c r="I131" s="14"/>
      <c r="J131" s="1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0"/>
      <c r="C132" s="10"/>
      <c r="D132" s="10"/>
      <c r="E132" s="10"/>
      <c r="F132" s="6"/>
      <c r="G132" s="29"/>
      <c r="H132" s="14"/>
      <c r="I132" s="14"/>
      <c r="J132" s="1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0"/>
      <c r="C133" s="10"/>
      <c r="D133" s="10"/>
      <c r="E133" s="10"/>
      <c r="F133" s="6"/>
      <c r="G133" s="29"/>
      <c r="H133" s="14"/>
      <c r="I133" s="14"/>
      <c r="J133" s="1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0"/>
      <c r="C134" s="10"/>
      <c r="D134" s="10"/>
      <c r="E134" s="10"/>
      <c r="F134" s="6"/>
      <c r="G134" s="29"/>
      <c r="H134" s="14"/>
      <c r="I134" s="14"/>
      <c r="J134" s="1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0"/>
      <c r="C135" s="10"/>
      <c r="D135" s="10"/>
      <c r="E135" s="10"/>
      <c r="F135" s="6"/>
      <c r="G135" s="29"/>
      <c r="H135" s="14"/>
      <c r="I135" s="14"/>
      <c r="J135" s="1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0"/>
      <c r="C136" s="10"/>
      <c r="D136" s="10"/>
      <c r="E136" s="10"/>
      <c r="F136" s="6"/>
      <c r="G136" s="29"/>
      <c r="H136" s="14"/>
      <c r="I136" s="14"/>
      <c r="J136" s="1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0"/>
      <c r="C137" s="10"/>
      <c r="D137" s="10"/>
      <c r="E137" s="10"/>
      <c r="F137" s="6"/>
      <c r="G137" s="29"/>
      <c r="H137" s="14"/>
      <c r="I137" s="14"/>
      <c r="J137" s="1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0"/>
      <c r="C138" s="10"/>
      <c r="D138" s="10"/>
      <c r="E138" s="10"/>
      <c r="F138" s="6"/>
      <c r="G138" s="29"/>
      <c r="H138" s="14"/>
      <c r="I138" s="14"/>
      <c r="J138" s="1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0"/>
      <c r="C139" s="10"/>
      <c r="D139" s="10"/>
      <c r="E139" s="10"/>
      <c r="F139" s="6"/>
      <c r="G139" s="29"/>
      <c r="H139" s="14"/>
      <c r="I139" s="14"/>
      <c r="J139" s="1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0"/>
      <c r="C140" s="10"/>
      <c r="D140" s="10"/>
      <c r="E140" s="10"/>
      <c r="F140" s="6"/>
      <c r="G140" s="29"/>
      <c r="H140" s="14"/>
      <c r="I140" s="14"/>
      <c r="J140" s="1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0"/>
      <c r="C141" s="10"/>
      <c r="D141" s="10"/>
      <c r="E141" s="10"/>
      <c r="F141" s="6"/>
      <c r="G141" s="29"/>
      <c r="H141" s="14"/>
      <c r="I141" s="14"/>
      <c r="J141" s="1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0"/>
      <c r="C142" s="10"/>
      <c r="D142" s="10"/>
      <c r="E142" s="10"/>
      <c r="F142" s="6"/>
      <c r="G142" s="29"/>
      <c r="H142" s="14"/>
      <c r="I142" s="14"/>
      <c r="J142" s="1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0"/>
      <c r="C143" s="10"/>
      <c r="D143" s="10"/>
      <c r="E143" s="10"/>
      <c r="F143" s="6"/>
      <c r="G143" s="29"/>
      <c r="H143" s="14"/>
      <c r="I143" s="14"/>
      <c r="J143" s="1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0"/>
      <c r="C144" s="10"/>
      <c r="D144" s="10"/>
      <c r="E144" s="10"/>
      <c r="F144" s="6"/>
      <c r="G144" s="29"/>
      <c r="H144" s="14"/>
      <c r="I144" s="14"/>
      <c r="J144" s="1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0"/>
      <c r="C145" s="10"/>
      <c r="D145" s="10"/>
      <c r="E145" s="10"/>
      <c r="F145" s="6"/>
      <c r="G145" s="29"/>
      <c r="H145" s="14"/>
      <c r="I145" s="14"/>
      <c r="J145" s="1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0"/>
      <c r="C146" s="10"/>
      <c r="D146" s="10"/>
      <c r="E146" s="10"/>
      <c r="F146" s="6"/>
      <c r="G146" s="29"/>
      <c r="H146" s="14"/>
      <c r="I146" s="14"/>
      <c r="J146" s="1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0"/>
      <c r="C147" s="10"/>
      <c r="D147" s="10"/>
      <c r="E147" s="10"/>
      <c r="F147" s="6"/>
      <c r="G147" s="29"/>
      <c r="H147" s="14"/>
      <c r="I147" s="14"/>
      <c r="J147" s="1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0"/>
      <c r="C148" s="10"/>
      <c r="D148" s="10"/>
      <c r="E148" s="10"/>
      <c r="F148" s="6"/>
      <c r="G148" s="29"/>
      <c r="H148" s="14"/>
      <c r="I148" s="14"/>
      <c r="J148" s="1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0"/>
      <c r="C149" s="10"/>
      <c r="D149" s="10"/>
      <c r="E149" s="10"/>
      <c r="F149" s="6"/>
      <c r="G149" s="29"/>
      <c r="H149" s="14"/>
      <c r="I149" s="14"/>
      <c r="J149" s="1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0"/>
      <c r="C150" s="10"/>
      <c r="D150" s="10"/>
      <c r="E150" s="10"/>
      <c r="F150" s="6"/>
      <c r="G150" s="29"/>
      <c r="H150" s="14"/>
      <c r="I150" s="14"/>
      <c r="J150" s="1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0"/>
      <c r="C151" s="10"/>
      <c r="D151" s="10"/>
      <c r="E151" s="10"/>
      <c r="F151" s="6"/>
      <c r="G151" s="29"/>
      <c r="H151" s="14"/>
      <c r="I151" s="14"/>
      <c r="J151" s="1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0"/>
      <c r="C152" s="10"/>
      <c r="D152" s="10"/>
      <c r="E152" s="10"/>
      <c r="F152" s="6"/>
      <c r="G152" s="29"/>
      <c r="H152" s="14"/>
      <c r="I152" s="14"/>
      <c r="J152" s="1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0"/>
      <c r="C153" s="10"/>
      <c r="D153" s="10"/>
      <c r="E153" s="10"/>
      <c r="F153" s="6"/>
      <c r="G153" s="29"/>
      <c r="H153" s="14"/>
      <c r="I153" s="14"/>
      <c r="J153" s="1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0"/>
      <c r="C154" s="10"/>
      <c r="D154" s="10"/>
      <c r="E154" s="10"/>
      <c r="F154" s="6"/>
      <c r="G154" s="29"/>
      <c r="H154" s="14"/>
      <c r="I154" s="14"/>
      <c r="J154" s="1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0"/>
      <c r="C155" s="10"/>
      <c r="D155" s="10"/>
      <c r="E155" s="10"/>
      <c r="F155" s="6"/>
      <c r="G155" s="29"/>
      <c r="H155" s="14"/>
      <c r="I155" s="14"/>
      <c r="J155" s="1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0"/>
      <c r="C156" s="10"/>
      <c r="D156" s="10"/>
      <c r="E156" s="10"/>
      <c r="F156" s="6"/>
      <c r="G156" s="29"/>
      <c r="H156" s="14"/>
      <c r="I156" s="14"/>
      <c r="J156" s="1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0"/>
      <c r="C157" s="10"/>
      <c r="D157" s="10"/>
      <c r="E157" s="10"/>
      <c r="F157" s="6"/>
      <c r="G157" s="29"/>
      <c r="H157" s="14"/>
      <c r="I157" s="14"/>
      <c r="J157" s="1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0"/>
      <c r="C158" s="10"/>
      <c r="D158" s="10"/>
      <c r="E158" s="10"/>
      <c r="F158" s="6"/>
      <c r="G158" s="29"/>
      <c r="H158" s="14"/>
      <c r="I158" s="14"/>
      <c r="J158" s="1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0"/>
      <c r="C159" s="10"/>
      <c r="D159" s="10"/>
      <c r="E159" s="10"/>
      <c r="F159" s="6"/>
      <c r="G159" s="29"/>
      <c r="H159" s="14"/>
      <c r="I159" s="14"/>
      <c r="J159" s="1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0"/>
      <c r="C160" s="10"/>
      <c r="D160" s="10"/>
      <c r="E160" s="10"/>
      <c r="F160" s="6"/>
      <c r="G160" s="29"/>
      <c r="H160" s="14"/>
      <c r="I160" s="14"/>
      <c r="J160" s="1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0"/>
      <c r="C161" s="10"/>
      <c r="D161" s="10"/>
      <c r="E161" s="10"/>
      <c r="F161" s="6"/>
      <c r="G161" s="29"/>
      <c r="H161" s="14"/>
      <c r="I161" s="14"/>
      <c r="J161" s="1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0"/>
      <c r="C162" s="10"/>
      <c r="D162" s="10"/>
      <c r="E162" s="10"/>
      <c r="F162" s="6"/>
      <c r="G162" s="29"/>
      <c r="H162" s="14"/>
      <c r="I162" s="14"/>
      <c r="J162" s="1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0"/>
      <c r="C163" s="10"/>
      <c r="D163" s="10"/>
      <c r="E163" s="10"/>
      <c r="F163" s="6"/>
      <c r="G163" s="29"/>
      <c r="H163" s="14"/>
      <c r="I163" s="14"/>
      <c r="J163" s="1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0"/>
      <c r="C164" s="10"/>
      <c r="D164" s="10"/>
      <c r="E164" s="10"/>
      <c r="F164" s="6"/>
      <c r="G164" s="29"/>
      <c r="H164" s="14"/>
      <c r="I164" s="14"/>
      <c r="J164" s="1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0"/>
      <c r="C165" s="10"/>
      <c r="D165" s="10"/>
      <c r="E165" s="10"/>
      <c r="F165" s="6"/>
      <c r="G165" s="29"/>
      <c r="H165" s="14"/>
      <c r="I165" s="14"/>
      <c r="J165" s="1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0"/>
      <c r="C166" s="10"/>
      <c r="D166" s="10"/>
      <c r="E166" s="10"/>
      <c r="F166" s="6"/>
      <c r="G166" s="29"/>
      <c r="H166" s="14"/>
      <c r="I166" s="14"/>
      <c r="J166" s="1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0"/>
      <c r="C167" s="10"/>
      <c r="D167" s="10"/>
      <c r="E167" s="10"/>
      <c r="F167" s="6"/>
      <c r="G167" s="29"/>
      <c r="H167" s="14"/>
      <c r="I167" s="14"/>
      <c r="J167" s="1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0"/>
      <c r="C168" s="10"/>
      <c r="D168" s="10"/>
      <c r="E168" s="10"/>
      <c r="F168" s="6"/>
      <c r="G168" s="29"/>
      <c r="H168" s="14"/>
      <c r="I168" s="14"/>
      <c r="J168" s="1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0"/>
      <c r="C169" s="10"/>
      <c r="D169" s="10"/>
      <c r="E169" s="10"/>
      <c r="F169" s="6"/>
      <c r="G169" s="29"/>
      <c r="H169" s="14"/>
      <c r="I169" s="14"/>
      <c r="J169" s="1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0"/>
      <c r="C170" s="10"/>
      <c r="D170" s="10"/>
      <c r="E170" s="10"/>
      <c r="F170" s="6"/>
      <c r="G170" s="29"/>
      <c r="H170" s="14"/>
      <c r="I170" s="14"/>
      <c r="J170" s="1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0"/>
      <c r="C171" s="10"/>
      <c r="D171" s="10"/>
      <c r="E171" s="10"/>
      <c r="F171" s="6"/>
      <c r="G171" s="29"/>
      <c r="H171" s="14"/>
      <c r="I171" s="14"/>
      <c r="J171" s="1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0"/>
      <c r="C172" s="10"/>
      <c r="D172" s="10"/>
      <c r="E172" s="10"/>
      <c r="F172" s="6"/>
      <c r="G172" s="29"/>
      <c r="H172" s="14"/>
      <c r="I172" s="14"/>
      <c r="J172" s="1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0"/>
      <c r="C173" s="10"/>
      <c r="D173" s="10"/>
      <c r="E173" s="10"/>
      <c r="F173" s="6"/>
      <c r="G173" s="29"/>
      <c r="H173" s="14"/>
      <c r="I173" s="14"/>
      <c r="J173" s="1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0"/>
      <c r="C174" s="10"/>
      <c r="D174" s="10"/>
      <c r="E174" s="10"/>
      <c r="F174" s="6"/>
      <c r="G174" s="29"/>
      <c r="H174" s="14"/>
      <c r="I174" s="14"/>
      <c r="J174" s="1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0"/>
      <c r="C175" s="10"/>
      <c r="D175" s="10"/>
      <c r="E175" s="10"/>
      <c r="F175" s="6"/>
      <c r="G175" s="29"/>
      <c r="H175" s="14"/>
      <c r="I175" s="14"/>
      <c r="J175" s="1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0"/>
      <c r="C176" s="10"/>
      <c r="D176" s="10"/>
      <c r="E176" s="10"/>
      <c r="F176" s="6"/>
      <c r="G176" s="29"/>
      <c r="H176" s="14"/>
      <c r="I176" s="14"/>
      <c r="J176" s="1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0"/>
      <c r="C177" s="10"/>
      <c r="D177" s="10"/>
      <c r="E177" s="10"/>
      <c r="F177" s="6"/>
      <c r="G177" s="29"/>
      <c r="H177" s="14"/>
      <c r="I177" s="14"/>
      <c r="J177" s="1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0"/>
      <c r="C178" s="10"/>
      <c r="D178" s="10"/>
      <c r="E178" s="10"/>
      <c r="F178" s="6"/>
      <c r="G178" s="29"/>
      <c r="H178" s="14"/>
      <c r="I178" s="14"/>
      <c r="J178" s="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0"/>
      <c r="C179" s="10"/>
      <c r="D179" s="10"/>
      <c r="E179" s="10"/>
      <c r="F179" s="6"/>
      <c r="G179" s="29"/>
      <c r="H179" s="14"/>
      <c r="I179" s="14"/>
      <c r="J179" s="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0"/>
      <c r="C180" s="10"/>
      <c r="D180" s="10"/>
      <c r="E180" s="10"/>
      <c r="F180" s="6"/>
      <c r="G180" s="29"/>
      <c r="H180" s="14"/>
      <c r="I180" s="14"/>
      <c r="J180" s="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0"/>
      <c r="C181" s="10"/>
      <c r="D181" s="10"/>
      <c r="E181" s="10"/>
      <c r="F181" s="6"/>
      <c r="G181" s="29"/>
      <c r="H181" s="14"/>
      <c r="I181" s="14"/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0"/>
      <c r="C182" s="10"/>
      <c r="D182" s="10"/>
      <c r="E182" s="10"/>
      <c r="F182" s="6"/>
      <c r="G182" s="29"/>
      <c r="H182" s="14"/>
      <c r="I182" s="14"/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0"/>
      <c r="C183" s="10"/>
      <c r="D183" s="10"/>
      <c r="E183" s="10"/>
      <c r="F183" s="6"/>
      <c r="G183" s="29"/>
      <c r="H183" s="14"/>
      <c r="I183" s="14"/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0"/>
      <c r="C184" s="10"/>
      <c r="D184" s="10"/>
      <c r="E184" s="10"/>
      <c r="F184" s="6"/>
      <c r="G184" s="29"/>
      <c r="H184" s="14"/>
      <c r="I184" s="14"/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0"/>
      <c r="C185" s="10"/>
      <c r="D185" s="10"/>
      <c r="E185" s="10"/>
      <c r="F185" s="6"/>
      <c r="G185" s="29"/>
      <c r="H185" s="14"/>
      <c r="I185" s="14"/>
      <c r="J185" s="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0"/>
      <c r="C186" s="10"/>
      <c r="D186" s="10"/>
      <c r="E186" s="10"/>
      <c r="F186" s="6"/>
      <c r="G186" s="29"/>
      <c r="H186" s="14"/>
      <c r="I186" s="14"/>
      <c r="J186" s="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0"/>
      <c r="C187" s="10"/>
      <c r="D187" s="10"/>
      <c r="E187" s="10"/>
      <c r="F187" s="6"/>
      <c r="G187" s="29"/>
      <c r="H187" s="14"/>
      <c r="I187" s="14"/>
      <c r="J187" s="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0"/>
      <c r="C188" s="10"/>
      <c r="D188" s="10"/>
      <c r="E188" s="10"/>
      <c r="F188" s="6"/>
      <c r="G188" s="29"/>
      <c r="H188" s="14"/>
      <c r="I188" s="14"/>
      <c r="J188" s="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0"/>
      <c r="C189" s="10"/>
      <c r="D189" s="10"/>
      <c r="E189" s="10"/>
      <c r="F189" s="6"/>
      <c r="G189" s="29"/>
      <c r="H189" s="14"/>
      <c r="I189" s="14"/>
      <c r="J189" s="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0"/>
      <c r="C190" s="10"/>
      <c r="D190" s="10"/>
      <c r="E190" s="10"/>
      <c r="F190" s="6"/>
      <c r="G190" s="29"/>
      <c r="H190" s="14"/>
      <c r="I190" s="14"/>
      <c r="J190" s="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0"/>
      <c r="C191" s="10"/>
      <c r="D191" s="10"/>
      <c r="E191" s="10"/>
      <c r="F191" s="6"/>
      <c r="G191" s="29"/>
      <c r="H191" s="14"/>
      <c r="I191" s="14"/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0"/>
      <c r="C192" s="10"/>
      <c r="D192" s="10"/>
      <c r="E192" s="10"/>
      <c r="F192" s="6"/>
      <c r="G192" s="29"/>
      <c r="H192" s="14"/>
      <c r="I192" s="14"/>
      <c r="J192" s="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0"/>
      <c r="C193" s="10"/>
      <c r="D193" s="10"/>
      <c r="E193" s="10"/>
      <c r="F193" s="6"/>
      <c r="G193" s="29"/>
      <c r="H193" s="14"/>
      <c r="I193" s="14"/>
      <c r="J193" s="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0"/>
      <c r="C194" s="10"/>
      <c r="D194" s="10"/>
      <c r="E194" s="10"/>
      <c r="F194" s="6"/>
      <c r="G194" s="29"/>
      <c r="H194" s="14"/>
      <c r="I194" s="14"/>
      <c r="J194" s="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0"/>
      <c r="C195" s="10"/>
      <c r="D195" s="10"/>
      <c r="E195" s="10"/>
      <c r="F195" s="6"/>
      <c r="G195" s="29"/>
      <c r="H195" s="14"/>
      <c r="I195" s="14"/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0"/>
      <c r="C196" s="10"/>
      <c r="D196" s="10"/>
      <c r="E196" s="10"/>
      <c r="F196" s="6"/>
      <c r="G196" s="29"/>
      <c r="H196" s="14"/>
      <c r="I196" s="14"/>
      <c r="J196" s="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0"/>
      <c r="C197" s="10"/>
      <c r="D197" s="10"/>
      <c r="E197" s="10"/>
      <c r="F197" s="6"/>
      <c r="G197" s="29"/>
      <c r="H197" s="14"/>
      <c r="I197" s="14"/>
      <c r="J197" s="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0"/>
      <c r="C198" s="10"/>
      <c r="D198" s="10"/>
      <c r="E198" s="10"/>
      <c r="F198" s="6"/>
      <c r="G198" s="29"/>
      <c r="H198" s="14"/>
      <c r="I198" s="14"/>
      <c r="J198" s="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0"/>
      <c r="C199" s="10"/>
      <c r="D199" s="10"/>
      <c r="E199" s="10"/>
      <c r="F199" s="6"/>
      <c r="G199" s="29"/>
      <c r="H199" s="14"/>
      <c r="I199" s="14"/>
      <c r="J199" s="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0"/>
      <c r="C200" s="10"/>
      <c r="D200" s="10"/>
      <c r="E200" s="10"/>
      <c r="F200" s="6"/>
      <c r="G200" s="29"/>
      <c r="H200" s="14"/>
      <c r="I200" s="14"/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0"/>
      <c r="C201" s="10"/>
      <c r="D201" s="10"/>
      <c r="E201" s="10"/>
      <c r="F201" s="6"/>
      <c r="G201" s="29"/>
      <c r="H201" s="14"/>
      <c r="I201" s="14"/>
      <c r="J201" s="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0"/>
      <c r="C202" s="10"/>
      <c r="D202" s="10"/>
      <c r="E202" s="10"/>
      <c r="F202" s="6"/>
      <c r="G202" s="29"/>
      <c r="H202" s="14"/>
      <c r="I202" s="14"/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0"/>
      <c r="C203" s="10"/>
      <c r="D203" s="10"/>
      <c r="E203" s="10"/>
      <c r="F203" s="6"/>
      <c r="G203" s="29"/>
      <c r="H203" s="14"/>
      <c r="I203" s="14"/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0"/>
      <c r="C204" s="10"/>
      <c r="D204" s="10"/>
      <c r="E204" s="10"/>
      <c r="F204" s="6"/>
      <c r="G204" s="29"/>
      <c r="H204" s="14"/>
      <c r="I204" s="14"/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0"/>
      <c r="C205" s="10"/>
      <c r="D205" s="10"/>
      <c r="E205" s="10"/>
      <c r="F205" s="6"/>
      <c r="G205" s="29"/>
      <c r="H205" s="14"/>
      <c r="I205" s="14"/>
      <c r="J205" s="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0"/>
      <c r="C206" s="10"/>
      <c r="D206" s="10"/>
      <c r="E206" s="10"/>
      <c r="F206" s="6"/>
      <c r="G206" s="29"/>
      <c r="H206" s="14"/>
      <c r="I206" s="14"/>
      <c r="J206" s="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0"/>
      <c r="C207" s="10"/>
      <c r="D207" s="10"/>
      <c r="E207" s="10"/>
      <c r="F207" s="6"/>
      <c r="G207" s="29"/>
      <c r="H207" s="14"/>
      <c r="I207" s="14"/>
      <c r="J207" s="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0"/>
      <c r="C208" s="10"/>
      <c r="D208" s="10"/>
      <c r="E208" s="10"/>
      <c r="F208" s="6"/>
      <c r="G208" s="29"/>
      <c r="H208" s="14"/>
      <c r="I208" s="14"/>
      <c r="J208" s="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0"/>
      <c r="C209" s="10"/>
      <c r="D209" s="10"/>
      <c r="E209" s="10"/>
      <c r="F209" s="6"/>
      <c r="G209" s="29"/>
      <c r="H209" s="14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0"/>
      <c r="C210" s="10"/>
      <c r="D210" s="10"/>
      <c r="E210" s="10"/>
      <c r="F210" s="6"/>
      <c r="G210" s="29"/>
      <c r="H210" s="14"/>
      <c r="I210" s="14"/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0"/>
      <c r="C211" s="10"/>
      <c r="D211" s="10"/>
      <c r="E211" s="10"/>
      <c r="F211" s="6"/>
      <c r="G211" s="29"/>
      <c r="H211" s="14"/>
      <c r="I211" s="14"/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0"/>
      <c r="C212" s="10"/>
      <c r="D212" s="10"/>
      <c r="E212" s="10"/>
      <c r="F212" s="6"/>
      <c r="G212" s="29"/>
      <c r="H212" s="14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0"/>
      <c r="C213" s="10"/>
      <c r="D213" s="10"/>
      <c r="E213" s="10"/>
      <c r="F213" s="6"/>
      <c r="G213" s="29"/>
      <c r="H213" s="14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0"/>
      <c r="C214" s="10"/>
      <c r="D214" s="10"/>
      <c r="E214" s="10"/>
      <c r="F214" s="6"/>
      <c r="G214" s="29"/>
      <c r="H214" s="14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0"/>
      <c r="C215" s="10"/>
      <c r="D215" s="10"/>
      <c r="E215" s="10"/>
      <c r="F215" s="6"/>
      <c r="G215" s="29"/>
      <c r="H215" s="14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0"/>
      <c r="C216" s="10"/>
      <c r="D216" s="10"/>
      <c r="E216" s="10"/>
      <c r="F216" s="6"/>
      <c r="G216" s="29"/>
      <c r="H216" s="14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0"/>
      <c r="C217" s="10"/>
      <c r="D217" s="10"/>
      <c r="E217" s="10"/>
      <c r="F217" s="6"/>
      <c r="G217" s="29"/>
      <c r="H217" s="14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0"/>
      <c r="C218" s="10"/>
      <c r="D218" s="10"/>
      <c r="E218" s="10"/>
      <c r="F218" s="6"/>
      <c r="G218" s="29"/>
      <c r="H218" s="14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0"/>
      <c r="C219" s="10"/>
      <c r="D219" s="10"/>
      <c r="E219" s="10"/>
      <c r="F219" s="6"/>
      <c r="G219" s="29"/>
      <c r="H219" s="14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0"/>
      <c r="C220" s="10"/>
      <c r="D220" s="10"/>
      <c r="E220" s="10"/>
      <c r="F220" s="6"/>
      <c r="G220" s="29"/>
      <c r="H220" s="14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0"/>
      <c r="C221" s="10"/>
      <c r="D221" s="10"/>
      <c r="E221" s="10"/>
      <c r="F221" s="6"/>
      <c r="G221" s="29"/>
      <c r="H221" s="14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0"/>
      <c r="C222" s="10"/>
      <c r="D222" s="10"/>
      <c r="E222" s="10"/>
      <c r="F222" s="6"/>
      <c r="G222" s="29"/>
      <c r="H222" s="14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0"/>
      <c r="C223" s="10"/>
      <c r="D223" s="10"/>
      <c r="E223" s="10"/>
      <c r="F223" s="6"/>
      <c r="G223" s="29"/>
      <c r="H223" s="14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0"/>
      <c r="C224" s="10"/>
      <c r="D224" s="10"/>
      <c r="E224" s="10"/>
      <c r="F224" s="6"/>
      <c r="G224" s="29"/>
      <c r="H224" s="14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0"/>
      <c r="C225" s="10"/>
      <c r="D225" s="10"/>
      <c r="E225" s="10"/>
      <c r="F225" s="6"/>
      <c r="G225" s="29"/>
      <c r="H225" s="14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0"/>
      <c r="C226" s="10"/>
      <c r="D226" s="10"/>
      <c r="E226" s="10"/>
      <c r="F226" s="6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0"/>
      <c r="C227" s="10"/>
      <c r="D227" s="10"/>
      <c r="E227" s="10"/>
      <c r="F227" s="6"/>
      <c r="G227" s="29"/>
      <c r="H227" s="14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0"/>
      <c r="C228" s="10"/>
      <c r="D228" s="10"/>
      <c r="E228" s="10"/>
      <c r="F228" s="6"/>
      <c r="G228" s="29"/>
      <c r="H228" s="14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0"/>
      <c r="C229" s="10"/>
      <c r="D229" s="10"/>
      <c r="E229" s="10"/>
      <c r="F229" s="6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0"/>
      <c r="C230" s="10"/>
      <c r="D230" s="10"/>
      <c r="E230" s="10"/>
      <c r="F230" s="6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0"/>
      <c r="C231" s="10"/>
      <c r="D231" s="10"/>
      <c r="E231" s="10"/>
      <c r="F231" s="6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0"/>
      <c r="C232" s="10"/>
      <c r="D232" s="10"/>
      <c r="E232" s="10"/>
      <c r="F232" s="6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0"/>
      <c r="C233" s="10"/>
      <c r="D233" s="10"/>
      <c r="E233" s="10"/>
      <c r="F233" s="6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0"/>
      <c r="C234" s="10"/>
      <c r="D234" s="10"/>
      <c r="E234" s="10"/>
      <c r="F234" s="6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0"/>
      <c r="C235" s="10"/>
      <c r="D235" s="10"/>
      <c r="E235" s="10"/>
      <c r="F235" s="6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0"/>
      <c r="C236" s="10"/>
      <c r="D236" s="10"/>
      <c r="E236" s="10"/>
      <c r="F236" s="6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0"/>
      <c r="C237" s="10"/>
      <c r="D237" s="10"/>
      <c r="E237" s="10"/>
      <c r="F237" s="6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0"/>
      <c r="C238" s="10"/>
      <c r="D238" s="10"/>
      <c r="E238" s="10"/>
      <c r="F238" s="6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0"/>
      <c r="C239" s="10"/>
      <c r="D239" s="10"/>
      <c r="E239" s="10"/>
      <c r="F239" s="6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0"/>
      <c r="C240" s="10"/>
      <c r="D240" s="10"/>
      <c r="E240" s="10"/>
      <c r="F240" s="6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0"/>
      <c r="C241" s="10"/>
      <c r="D241" s="10"/>
      <c r="E241" s="10"/>
      <c r="F241" s="6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0"/>
      <c r="C242" s="10"/>
      <c r="D242" s="10"/>
      <c r="E242" s="10"/>
      <c r="F242" s="6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0"/>
      <c r="C243" s="10"/>
      <c r="D243" s="10"/>
      <c r="E243" s="10"/>
      <c r="F243" s="6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0"/>
      <c r="C244" s="10"/>
      <c r="D244" s="10"/>
      <c r="E244" s="10"/>
      <c r="F244" s="6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0"/>
      <c r="C245" s="10"/>
      <c r="D245" s="10"/>
      <c r="E245" s="10"/>
      <c r="F245" s="6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0"/>
      <c r="C246" s="10"/>
      <c r="D246" s="10"/>
      <c r="E246" s="10"/>
      <c r="F246" s="6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0"/>
      <c r="C247" s="10"/>
      <c r="D247" s="10"/>
      <c r="E247" s="10"/>
      <c r="F247" s="6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0"/>
      <c r="C248" s="10"/>
      <c r="D248" s="10"/>
      <c r="E248" s="10"/>
      <c r="F248" s="6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0"/>
      <c r="C249" s="10"/>
      <c r="D249" s="10"/>
      <c r="E249" s="10"/>
      <c r="F249" s="6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0"/>
      <c r="C250" s="10"/>
      <c r="D250" s="10"/>
      <c r="E250" s="10"/>
      <c r="F250" s="6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0"/>
      <c r="C251" s="10"/>
      <c r="D251" s="10"/>
      <c r="E251" s="10"/>
      <c r="F251" s="6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0"/>
      <c r="C252" s="10"/>
      <c r="D252" s="10"/>
      <c r="E252" s="10"/>
      <c r="F252" s="6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0"/>
      <c r="C253" s="10"/>
      <c r="D253" s="10"/>
      <c r="E253" s="10"/>
      <c r="F253" s="6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0"/>
      <c r="C254" s="10"/>
      <c r="D254" s="10"/>
      <c r="E254" s="10"/>
      <c r="F254" s="6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0"/>
      <c r="C255" s="10"/>
      <c r="D255" s="10"/>
      <c r="E255" s="10"/>
      <c r="F255" s="6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0"/>
      <c r="C256" s="10"/>
      <c r="D256" s="10"/>
      <c r="E256" s="10"/>
      <c r="F256" s="6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0"/>
      <c r="C257" s="10"/>
      <c r="D257" s="10"/>
      <c r="E257" s="10"/>
      <c r="F257" s="6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0"/>
      <c r="C258" s="10"/>
      <c r="D258" s="10"/>
      <c r="E258" s="10"/>
      <c r="F258" s="6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0"/>
      <c r="C259" s="10"/>
      <c r="D259" s="10"/>
      <c r="E259" s="10"/>
      <c r="F259" s="6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0"/>
      <c r="C260" s="10"/>
      <c r="D260" s="10"/>
      <c r="E260" s="10"/>
      <c r="F260" s="6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0"/>
      <c r="C261" s="10"/>
      <c r="D261" s="10"/>
      <c r="E261" s="10"/>
      <c r="F261" s="6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0"/>
      <c r="C262" s="10"/>
      <c r="D262" s="10"/>
      <c r="E262" s="10"/>
      <c r="F262" s="6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0"/>
      <c r="C263" s="10"/>
      <c r="D263" s="10"/>
      <c r="E263" s="10"/>
      <c r="F263" s="6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0"/>
      <c r="C264" s="10"/>
      <c r="D264" s="10"/>
      <c r="E264" s="10"/>
      <c r="F264" s="6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0"/>
      <c r="C265" s="10"/>
      <c r="D265" s="10"/>
      <c r="E265" s="10"/>
      <c r="F265" s="6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0"/>
      <c r="C266" s="10"/>
      <c r="D266" s="10"/>
      <c r="E266" s="10"/>
      <c r="F266" s="6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0"/>
      <c r="C267" s="10"/>
      <c r="D267" s="10"/>
      <c r="E267" s="10"/>
      <c r="F267" s="6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0"/>
      <c r="C268" s="10"/>
      <c r="D268" s="10"/>
      <c r="E268" s="10"/>
      <c r="F268" s="6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0"/>
      <c r="C269" s="10"/>
      <c r="D269" s="10"/>
      <c r="E269" s="10"/>
      <c r="F269" s="6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0"/>
      <c r="C270" s="10"/>
      <c r="D270" s="10"/>
      <c r="E270" s="10"/>
      <c r="F270" s="6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0"/>
      <c r="C271" s="10"/>
      <c r="D271" s="10"/>
      <c r="E271" s="10"/>
      <c r="F271" s="6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0"/>
      <c r="C272" s="10"/>
      <c r="D272" s="10"/>
      <c r="E272" s="10"/>
      <c r="F272" s="6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0"/>
      <c r="C273" s="10"/>
      <c r="D273" s="10"/>
      <c r="E273" s="10"/>
      <c r="F273" s="6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0"/>
      <c r="C274" s="10"/>
      <c r="D274" s="10"/>
      <c r="E274" s="10"/>
      <c r="F274" s="6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0"/>
      <c r="C275" s="10"/>
      <c r="D275" s="10"/>
      <c r="E275" s="10"/>
      <c r="F275" s="6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0"/>
      <c r="C276" s="10"/>
      <c r="D276" s="10"/>
      <c r="E276" s="10"/>
      <c r="F276" s="6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0"/>
      <c r="C277" s="10"/>
      <c r="D277" s="10"/>
      <c r="E277" s="10"/>
      <c r="F277" s="6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0"/>
      <c r="C278" s="10"/>
      <c r="D278" s="10"/>
      <c r="E278" s="10"/>
      <c r="F278" s="6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0"/>
      <c r="C279" s="10"/>
      <c r="D279" s="10"/>
      <c r="E279" s="10"/>
      <c r="F279" s="6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0"/>
      <c r="C280" s="10"/>
      <c r="D280" s="10"/>
      <c r="E280" s="10"/>
      <c r="F280" s="6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0"/>
      <c r="C281" s="10"/>
      <c r="D281" s="10"/>
      <c r="E281" s="10"/>
      <c r="F281" s="6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0"/>
      <c r="C282" s="10"/>
      <c r="D282" s="10"/>
      <c r="E282" s="10"/>
      <c r="F282" s="6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0"/>
      <c r="C283" s="10"/>
      <c r="D283" s="10"/>
      <c r="E283" s="10"/>
      <c r="F283" s="6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0"/>
      <c r="C284" s="10"/>
      <c r="D284" s="10"/>
      <c r="E284" s="10"/>
      <c r="F284" s="6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0"/>
      <c r="C285" s="10"/>
      <c r="D285" s="10"/>
      <c r="E285" s="10"/>
      <c r="F285" s="6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0"/>
      <c r="C286" s="10"/>
      <c r="D286" s="10"/>
      <c r="E286" s="10"/>
      <c r="F286" s="6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0"/>
      <c r="C287" s="10"/>
      <c r="D287" s="10"/>
      <c r="E287" s="10"/>
      <c r="F287" s="6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0"/>
      <c r="C288" s="10"/>
      <c r="D288" s="10"/>
      <c r="E288" s="10"/>
      <c r="F288" s="6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0"/>
      <c r="C289" s="10"/>
      <c r="D289" s="10"/>
      <c r="E289" s="10"/>
      <c r="F289" s="6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0"/>
      <c r="C290" s="10"/>
      <c r="D290" s="10"/>
      <c r="E290" s="10"/>
      <c r="F290" s="6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0"/>
      <c r="C291" s="10"/>
      <c r="D291" s="10"/>
      <c r="E291" s="10"/>
      <c r="F291" s="6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0"/>
      <c r="C292" s="10"/>
      <c r="D292" s="10"/>
      <c r="E292" s="10"/>
      <c r="F292" s="6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0"/>
      <c r="C293" s="10"/>
      <c r="D293" s="10"/>
      <c r="E293" s="10"/>
      <c r="F293" s="6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10"/>
      <c r="D294" s="10"/>
      <c r="E294" s="10"/>
      <c r="F294" s="6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10"/>
      <c r="D295" s="10"/>
      <c r="E295" s="10"/>
      <c r="F295" s="6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10"/>
      <c r="D296" s="10"/>
      <c r="E296" s="10"/>
      <c r="F296" s="6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10"/>
      <c r="D297" s="10"/>
      <c r="E297" s="10"/>
      <c r="F297" s="6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10"/>
      <c r="D298" s="10"/>
      <c r="E298" s="10"/>
      <c r="F298" s="6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10"/>
      <c r="D299" s="10"/>
      <c r="E299" s="10"/>
      <c r="F299" s="6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10"/>
      <c r="D300" s="10"/>
      <c r="E300" s="10"/>
      <c r="F300" s="6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10"/>
      <c r="D301" s="10"/>
      <c r="E301" s="10"/>
      <c r="F301" s="6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10"/>
      <c r="D302" s="10"/>
      <c r="E302" s="10"/>
      <c r="F302" s="6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10"/>
      <c r="D303" s="10"/>
      <c r="E303" s="10"/>
      <c r="F303" s="6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10"/>
      <c r="D304" s="10"/>
      <c r="E304" s="10"/>
      <c r="F304" s="6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10"/>
      <c r="D305" s="10"/>
      <c r="E305" s="10"/>
      <c r="F305" s="6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10"/>
      <c r="D306" s="10"/>
      <c r="E306" s="10"/>
      <c r="F306" s="6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10"/>
      <c r="D307" s="10"/>
      <c r="E307" s="10"/>
      <c r="F307" s="6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10"/>
      <c r="D308" s="10"/>
      <c r="E308" s="10"/>
      <c r="F308" s="6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10"/>
      <c r="D309" s="10"/>
      <c r="E309" s="10"/>
      <c r="F309" s="6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10"/>
      <c r="D310" s="10"/>
      <c r="E310" s="10"/>
      <c r="F310" s="6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10"/>
      <c r="D311" s="10"/>
      <c r="E311" s="10"/>
      <c r="F311" s="6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10"/>
      <c r="D312" s="10"/>
      <c r="E312" s="10"/>
      <c r="F312" s="6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10"/>
      <c r="D313" s="10"/>
      <c r="E313" s="10"/>
      <c r="F313" s="6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10"/>
      <c r="D314" s="10"/>
      <c r="E314" s="10"/>
      <c r="F314" s="6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10"/>
      <c r="D315" s="10"/>
      <c r="E315" s="10"/>
      <c r="F315" s="6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10"/>
      <c r="D316" s="10"/>
      <c r="E316" s="10"/>
      <c r="F316" s="6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10"/>
      <c r="D317" s="10"/>
      <c r="E317" s="10"/>
      <c r="F317" s="6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10"/>
      <c r="D318" s="10"/>
      <c r="E318" s="10"/>
      <c r="F318" s="6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10"/>
      <c r="D319" s="10"/>
      <c r="E319" s="10"/>
      <c r="F319" s="6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10"/>
      <c r="D320" s="10"/>
      <c r="E320" s="10"/>
      <c r="F320" s="6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10"/>
      <c r="D321" s="10"/>
      <c r="E321" s="10"/>
      <c r="F321" s="6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10"/>
      <c r="D322" s="10"/>
      <c r="E322" s="10"/>
      <c r="F322" s="6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10"/>
      <c r="D323" s="10"/>
      <c r="E323" s="10"/>
      <c r="F323" s="6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10"/>
      <c r="D324" s="10"/>
      <c r="E324" s="10"/>
      <c r="F324" s="6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10"/>
      <c r="D325" s="10"/>
      <c r="E325" s="10"/>
      <c r="F325" s="6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10"/>
      <c r="D326" s="10"/>
      <c r="E326" s="10"/>
      <c r="F326" s="6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10"/>
      <c r="D327" s="10"/>
      <c r="E327" s="10"/>
      <c r="F327" s="6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10"/>
      <c r="D328" s="10"/>
      <c r="E328" s="10"/>
      <c r="F328" s="6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10"/>
      <c r="D329" s="10"/>
      <c r="E329" s="10"/>
      <c r="F329" s="6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10"/>
      <c r="D330" s="10"/>
      <c r="E330" s="10"/>
      <c r="F330" s="6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10"/>
      <c r="D331" s="10"/>
      <c r="E331" s="10"/>
      <c r="F331" s="6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10"/>
      <c r="D332" s="10"/>
      <c r="E332" s="10"/>
      <c r="F332" s="6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10"/>
      <c r="D333" s="10"/>
      <c r="E333" s="10"/>
      <c r="F333" s="6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10"/>
      <c r="D334" s="10"/>
      <c r="E334" s="10"/>
      <c r="F334" s="6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10"/>
      <c r="D335" s="10"/>
      <c r="E335" s="10"/>
      <c r="F335" s="6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10"/>
      <c r="D336" s="10"/>
      <c r="E336" s="10"/>
      <c r="F336" s="6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10"/>
      <c r="D337" s="10"/>
      <c r="E337" s="10"/>
      <c r="F337" s="6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10"/>
      <c r="D338" s="10"/>
      <c r="E338" s="10"/>
      <c r="F338" s="6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10"/>
      <c r="D339" s="10"/>
      <c r="E339" s="10"/>
      <c r="F339" s="6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10"/>
      <c r="D340" s="10"/>
      <c r="E340" s="10"/>
      <c r="F340" s="6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10"/>
      <c r="D341" s="10"/>
      <c r="E341" s="10"/>
      <c r="F341" s="6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10"/>
      <c r="D342" s="10"/>
      <c r="E342" s="10"/>
      <c r="F342" s="6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10"/>
      <c r="D343" s="10"/>
      <c r="E343" s="10"/>
      <c r="F343" s="6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10"/>
      <c r="D344" s="10"/>
      <c r="E344" s="10"/>
      <c r="F344" s="6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10"/>
      <c r="D345" s="10"/>
      <c r="E345" s="10"/>
      <c r="F345" s="6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10"/>
      <c r="D346" s="10"/>
      <c r="E346" s="10"/>
      <c r="F346" s="6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10"/>
      <c r="D347" s="10"/>
      <c r="E347" s="10"/>
      <c r="F347" s="6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10"/>
      <c r="D348" s="10"/>
      <c r="E348" s="10"/>
      <c r="F348" s="6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10"/>
      <c r="D349" s="10"/>
      <c r="E349" s="10"/>
      <c r="F349" s="6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10"/>
      <c r="D350" s="10"/>
      <c r="E350" s="10"/>
      <c r="F350" s="6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10"/>
      <c r="D351" s="10"/>
      <c r="E351" s="10"/>
      <c r="F351" s="6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10"/>
      <c r="D352" s="10"/>
      <c r="E352" s="10"/>
      <c r="F352" s="6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10"/>
      <c r="D353" s="10"/>
      <c r="E353" s="10"/>
      <c r="F353" s="6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10"/>
      <c r="D354" s="10"/>
      <c r="E354" s="10"/>
      <c r="F354" s="6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10"/>
      <c r="D355" s="10"/>
      <c r="E355" s="10"/>
      <c r="F355" s="6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10"/>
      <c r="D356" s="10"/>
      <c r="E356" s="10"/>
      <c r="F356" s="6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10"/>
      <c r="D357" s="10"/>
      <c r="E357" s="10"/>
      <c r="F357" s="6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10"/>
      <c r="D358" s="10"/>
      <c r="E358" s="10"/>
      <c r="F358" s="6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10"/>
      <c r="D359" s="10"/>
      <c r="E359" s="10"/>
      <c r="F359" s="6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10"/>
      <c r="D360" s="10"/>
      <c r="E360" s="10"/>
      <c r="F360" s="6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10"/>
      <c r="D361" s="10"/>
      <c r="E361" s="10"/>
      <c r="F361" s="6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6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6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6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6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6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6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6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6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6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6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6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6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6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6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6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6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6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6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6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6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6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6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6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6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6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6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6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6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6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6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6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6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6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6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6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6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6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6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6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6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6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6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6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6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6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6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6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6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6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6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6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6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6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6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6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6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6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6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6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6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6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6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6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6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6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6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6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6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6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6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6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6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6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6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6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6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6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6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6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6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6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6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6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6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6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6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6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6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6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6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6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6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6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6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6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6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6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6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6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6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6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6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6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6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6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6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6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6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6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6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6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6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6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6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.0"/>
    <col customWidth="1" min="3" max="5" width="4.5"/>
    <col customWidth="1" min="6" max="6" width="30.88"/>
    <col customWidth="1" min="7" max="7" width="7.5"/>
    <col customWidth="1" min="8" max="8" width="10.75"/>
    <col customWidth="1" min="9" max="9" width="11.75"/>
    <col customWidth="1" min="10" max="10" width="10.63"/>
    <col customWidth="1" min="11" max="26" width="10.1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46023.0</v>
      </c>
      <c r="B2" s="8" t="s">
        <v>13</v>
      </c>
      <c r="C2" s="8">
        <v>70.0</v>
      </c>
      <c r="D2" s="8">
        <v>102.0</v>
      </c>
      <c r="E2" s="10"/>
      <c r="F2" s="154" t="s">
        <v>728</v>
      </c>
      <c r="G2" s="106">
        <v>45994.0</v>
      </c>
      <c r="H2" s="107"/>
      <c r="I2" s="108">
        <v>92015.01</v>
      </c>
      <c r="J2" s="15">
        <v>95486.57</v>
      </c>
      <c r="K2" s="14">
        <f>J2+H2-I2</f>
        <v>3471.56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46023.0</v>
      </c>
      <c r="B3" s="8" t="s">
        <v>13</v>
      </c>
      <c r="C3" s="8">
        <v>73.0</v>
      </c>
      <c r="D3" s="8">
        <v>102.0</v>
      </c>
      <c r="E3" s="10"/>
      <c r="F3" s="115" t="s">
        <v>729</v>
      </c>
      <c r="G3" s="60">
        <v>46021.0</v>
      </c>
      <c r="H3" s="61"/>
      <c r="I3" s="62">
        <v>3600.0</v>
      </c>
      <c r="J3" s="14">
        <f t="shared" ref="J3:J293" si="1">J2-H3+I3</f>
        <v>99086.57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46023.0</v>
      </c>
      <c r="B4" s="8" t="s">
        <v>13</v>
      </c>
      <c r="C4" s="8">
        <v>73.0</v>
      </c>
      <c r="D4" s="8">
        <v>102.0</v>
      </c>
      <c r="E4" s="10"/>
      <c r="F4" s="115" t="s">
        <v>729</v>
      </c>
      <c r="G4" s="60">
        <v>46021.0</v>
      </c>
      <c r="H4" s="61"/>
      <c r="I4" s="62">
        <v>1000.0</v>
      </c>
      <c r="J4" s="14">
        <f t="shared" si="1"/>
        <v>100086.57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13</v>
      </c>
      <c r="C5" s="8">
        <v>70.0</v>
      </c>
      <c r="D5" s="8">
        <v>102.0</v>
      </c>
      <c r="E5" s="10"/>
      <c r="F5" s="105" t="s">
        <v>730</v>
      </c>
      <c r="G5" s="170">
        <v>46000.0</v>
      </c>
      <c r="H5" s="107"/>
      <c r="I5" s="108">
        <v>11248.84</v>
      </c>
      <c r="J5" s="14">
        <f t="shared" si="1"/>
        <v>111335.41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13</v>
      </c>
      <c r="C6" s="8">
        <v>70.0</v>
      </c>
      <c r="D6" s="8">
        <v>102.0</v>
      </c>
      <c r="E6" s="10"/>
      <c r="F6" s="154" t="s">
        <v>223</v>
      </c>
      <c r="G6" s="106">
        <v>46002.0</v>
      </c>
      <c r="H6" s="107"/>
      <c r="I6" s="108">
        <v>8000.0</v>
      </c>
      <c r="J6" s="14">
        <f t="shared" si="1"/>
        <v>119335.41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13</v>
      </c>
      <c r="C7" s="8">
        <v>70.0</v>
      </c>
      <c r="D7" s="8">
        <v>102.0</v>
      </c>
      <c r="E7" s="10"/>
      <c r="F7" s="154" t="s">
        <v>223</v>
      </c>
      <c r="G7" s="106">
        <v>46002.0</v>
      </c>
      <c r="H7" s="107"/>
      <c r="I7" s="108">
        <v>4414.0</v>
      </c>
      <c r="J7" s="14">
        <f t="shared" si="1"/>
        <v>123749.41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8">
        <v>73.0</v>
      </c>
      <c r="D8" s="8">
        <v>102.0</v>
      </c>
      <c r="E8" s="10"/>
      <c r="F8" s="115" t="s">
        <v>731</v>
      </c>
      <c r="G8" s="60">
        <v>46015.0</v>
      </c>
      <c r="H8" s="61"/>
      <c r="I8" s="62">
        <v>7128.63</v>
      </c>
      <c r="J8" s="14">
        <f t="shared" si="1"/>
        <v>130878.04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46024.0</v>
      </c>
      <c r="B9" s="8" t="s">
        <v>13</v>
      </c>
      <c r="C9" s="8">
        <v>70.0</v>
      </c>
      <c r="D9" s="8">
        <v>102.0</v>
      </c>
      <c r="E9" s="10"/>
      <c r="F9" s="154" t="s">
        <v>732</v>
      </c>
      <c r="G9" s="106">
        <v>46008.0</v>
      </c>
      <c r="H9" s="107"/>
      <c r="I9" s="108">
        <v>30097.18</v>
      </c>
      <c r="J9" s="14">
        <f t="shared" si="1"/>
        <v>160975.22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46024.0</v>
      </c>
      <c r="B10" s="8" t="s">
        <v>13</v>
      </c>
      <c r="C10" s="8">
        <v>73.0</v>
      </c>
      <c r="D10" s="8">
        <v>102.0</v>
      </c>
      <c r="E10" s="10"/>
      <c r="F10" s="115" t="s">
        <v>733</v>
      </c>
      <c r="G10" s="60">
        <v>45995.0</v>
      </c>
      <c r="H10" s="61"/>
      <c r="I10" s="62">
        <v>15000.0</v>
      </c>
      <c r="J10" s="14">
        <f t="shared" si="1"/>
        <v>175975.22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46024.0</v>
      </c>
      <c r="B11" s="8" t="s">
        <v>13</v>
      </c>
      <c r="C11" s="8">
        <v>73.0</v>
      </c>
      <c r="D11" s="8">
        <v>102.0</v>
      </c>
      <c r="E11" s="10"/>
      <c r="F11" s="115" t="s">
        <v>734</v>
      </c>
      <c r="G11" s="60">
        <v>46020.0</v>
      </c>
      <c r="H11" s="61"/>
      <c r="I11" s="62">
        <v>18534.9</v>
      </c>
      <c r="J11" s="14">
        <f t="shared" si="1"/>
        <v>194510.12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46024.0</v>
      </c>
      <c r="B12" s="8" t="s">
        <v>13</v>
      </c>
      <c r="C12" s="8">
        <v>73.0</v>
      </c>
      <c r="D12" s="8">
        <v>102.0</v>
      </c>
      <c r="E12" s="10"/>
      <c r="F12" s="115" t="s">
        <v>735</v>
      </c>
      <c r="G12" s="60">
        <v>46007.0</v>
      </c>
      <c r="H12" s="61"/>
      <c r="I12" s="62">
        <v>27511.0</v>
      </c>
      <c r="J12" s="14">
        <f t="shared" si="1"/>
        <v>222021.12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46024.0</v>
      </c>
      <c r="B13" s="8" t="s">
        <v>13</v>
      </c>
      <c r="C13" s="8">
        <v>73.0</v>
      </c>
      <c r="D13" s="8">
        <v>102.0</v>
      </c>
      <c r="E13" s="10"/>
      <c r="F13" s="115" t="s">
        <v>736</v>
      </c>
      <c r="G13" s="60">
        <v>45988.0</v>
      </c>
      <c r="H13" s="61"/>
      <c r="I13" s="62">
        <v>80000.0</v>
      </c>
      <c r="J13" s="14">
        <f t="shared" si="1"/>
        <v>302021.12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46024.0</v>
      </c>
      <c r="B14" s="8" t="s">
        <v>13</v>
      </c>
      <c r="C14" s="8">
        <v>73.0</v>
      </c>
      <c r="D14" s="8">
        <v>102.0</v>
      </c>
      <c r="E14" s="10"/>
      <c r="F14" s="189" t="s">
        <v>735</v>
      </c>
      <c r="G14" s="190">
        <v>46013.0</v>
      </c>
      <c r="H14" s="48"/>
      <c r="I14" s="49">
        <v>48828.9</v>
      </c>
      <c r="J14" s="14">
        <f t="shared" si="1"/>
        <v>350850.02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46024.0</v>
      </c>
      <c r="B15" s="8" t="s">
        <v>3</v>
      </c>
      <c r="C15" s="8">
        <v>0.0</v>
      </c>
      <c r="D15" s="8">
        <v>510.0</v>
      </c>
      <c r="E15" s="32">
        <v>1.0</v>
      </c>
      <c r="F15" s="234" t="s">
        <v>737</v>
      </c>
      <c r="G15" s="29"/>
      <c r="H15" s="15">
        <v>257467.47</v>
      </c>
      <c r="I15" s="14"/>
      <c r="J15" s="14">
        <f t="shared" si="1"/>
        <v>93382.55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46024.0</v>
      </c>
      <c r="B16" s="8" t="s">
        <v>63</v>
      </c>
      <c r="C16" s="10"/>
      <c r="D16" s="8" t="s">
        <v>32</v>
      </c>
      <c r="E16" s="10"/>
      <c r="F16" s="246" t="s">
        <v>530</v>
      </c>
      <c r="G16" s="67"/>
      <c r="H16" s="68"/>
      <c r="I16" s="69">
        <v>30000.0</v>
      </c>
      <c r="J16" s="14">
        <f t="shared" si="1"/>
        <v>123382.55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46024.0</v>
      </c>
      <c r="B17" s="8" t="s">
        <v>63</v>
      </c>
      <c r="C17" s="10"/>
      <c r="D17" s="8" t="s">
        <v>32</v>
      </c>
      <c r="E17" s="10"/>
      <c r="F17" s="246" t="s">
        <v>502</v>
      </c>
      <c r="G17" s="67"/>
      <c r="H17" s="68"/>
      <c r="I17" s="69">
        <v>20000.0</v>
      </c>
      <c r="J17" s="14">
        <f t="shared" si="1"/>
        <v>143382.55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46024.0</v>
      </c>
      <c r="B18" s="8" t="s">
        <v>3</v>
      </c>
      <c r="C18" s="8">
        <v>10.0</v>
      </c>
      <c r="D18" s="8">
        <v>510.0</v>
      </c>
      <c r="E18" s="32">
        <v>2.0</v>
      </c>
      <c r="F18" s="234" t="s">
        <v>738</v>
      </c>
      <c r="G18" s="29"/>
      <c r="H18" s="15">
        <v>135438.42</v>
      </c>
      <c r="I18" s="14"/>
      <c r="J18" s="14">
        <f t="shared" si="1"/>
        <v>7944.13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46024.0</v>
      </c>
      <c r="B19" s="8" t="s">
        <v>13</v>
      </c>
      <c r="C19" s="8">
        <v>70.0</v>
      </c>
      <c r="D19" s="8">
        <v>102.0</v>
      </c>
      <c r="E19" s="10"/>
      <c r="F19" s="154" t="s">
        <v>739</v>
      </c>
      <c r="G19" s="106">
        <v>46000.0</v>
      </c>
      <c r="H19" s="107"/>
      <c r="I19" s="108">
        <v>6000.0</v>
      </c>
      <c r="J19" s="14">
        <f t="shared" si="1"/>
        <v>13944.13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46024.0</v>
      </c>
      <c r="B20" s="8" t="s">
        <v>13</v>
      </c>
      <c r="C20" s="8">
        <v>70.0</v>
      </c>
      <c r="D20" s="8">
        <v>102.0</v>
      </c>
      <c r="E20" s="10"/>
      <c r="F20" s="154" t="s">
        <v>739</v>
      </c>
      <c r="G20" s="106">
        <v>46000.0</v>
      </c>
      <c r="H20" s="107"/>
      <c r="I20" s="108">
        <v>6000.0</v>
      </c>
      <c r="J20" s="14">
        <f t="shared" si="1"/>
        <v>19944.13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46026.0</v>
      </c>
      <c r="B21" s="8" t="s">
        <v>13</v>
      </c>
      <c r="C21" s="10"/>
      <c r="D21" s="8">
        <v>102.0</v>
      </c>
      <c r="E21" s="10"/>
      <c r="F21" s="155" t="s">
        <v>27</v>
      </c>
      <c r="G21" s="29"/>
      <c r="H21" s="14"/>
      <c r="I21" s="15">
        <v>1500.0</v>
      </c>
      <c r="J21" s="196">
        <f t="shared" si="1"/>
        <v>21444.13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46027.0</v>
      </c>
      <c r="B22" s="8" t="s">
        <v>13</v>
      </c>
      <c r="C22" s="8">
        <v>73.0</v>
      </c>
      <c r="D22" s="8">
        <v>102.0</v>
      </c>
      <c r="E22" s="10"/>
      <c r="F22" s="115" t="s">
        <v>731</v>
      </c>
      <c r="G22" s="60">
        <v>46010.0</v>
      </c>
      <c r="H22" s="61"/>
      <c r="I22" s="62">
        <v>19728.7</v>
      </c>
      <c r="J22" s="196">
        <f t="shared" si="1"/>
        <v>41172.83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46027.0</v>
      </c>
      <c r="B23" s="8" t="s">
        <v>13</v>
      </c>
      <c r="C23" s="8">
        <v>70.0</v>
      </c>
      <c r="D23" s="8">
        <v>102.0</v>
      </c>
      <c r="E23" s="10"/>
      <c r="F23" s="154" t="s">
        <v>740</v>
      </c>
      <c r="G23" s="106">
        <v>46024.0</v>
      </c>
      <c r="H23" s="107"/>
      <c r="I23" s="108">
        <v>21210.01</v>
      </c>
      <c r="J23" s="196">
        <f t="shared" si="1"/>
        <v>62382.84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46027.0</v>
      </c>
      <c r="B24" s="8" t="s">
        <v>13</v>
      </c>
      <c r="C24" s="8">
        <v>70.0</v>
      </c>
      <c r="D24" s="8">
        <v>102.0</v>
      </c>
      <c r="E24" s="10"/>
      <c r="F24" s="189" t="s">
        <v>741</v>
      </c>
      <c r="G24" s="190">
        <v>45995.0</v>
      </c>
      <c r="H24" s="48"/>
      <c r="I24" s="49">
        <v>20000.0</v>
      </c>
      <c r="J24" s="196">
        <f t="shared" si="1"/>
        <v>82382.84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46027.0</v>
      </c>
      <c r="B25" s="8" t="s">
        <v>13</v>
      </c>
      <c r="C25" s="8">
        <v>73.0</v>
      </c>
      <c r="D25" s="8">
        <v>102.0</v>
      </c>
      <c r="E25" s="10"/>
      <c r="F25" s="189" t="s">
        <v>742</v>
      </c>
      <c r="G25" s="190">
        <v>46004.0</v>
      </c>
      <c r="H25" s="48"/>
      <c r="I25" s="49">
        <v>12811.86</v>
      </c>
      <c r="J25" s="196">
        <f t="shared" si="1"/>
        <v>95194.7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46027.0</v>
      </c>
      <c r="B26" s="8" t="s">
        <v>13</v>
      </c>
      <c r="C26" s="8">
        <v>73.0</v>
      </c>
      <c r="D26" s="8">
        <v>102.0</v>
      </c>
      <c r="E26" s="10"/>
      <c r="F26" s="189" t="s">
        <v>742</v>
      </c>
      <c r="G26" s="190">
        <v>46021.0</v>
      </c>
      <c r="H26" s="48"/>
      <c r="I26" s="49">
        <v>37921.74</v>
      </c>
      <c r="J26" s="196">
        <f t="shared" si="1"/>
        <v>133116.44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46028.0</v>
      </c>
      <c r="B27" s="8" t="s">
        <v>13</v>
      </c>
      <c r="C27" s="8">
        <v>73.0</v>
      </c>
      <c r="D27" s="8">
        <v>102.0</v>
      </c>
      <c r="E27" s="10"/>
      <c r="F27" s="115" t="s">
        <v>743</v>
      </c>
      <c r="G27" s="60">
        <v>46010.0</v>
      </c>
      <c r="H27" s="61"/>
      <c r="I27" s="62">
        <v>60000.0</v>
      </c>
      <c r="J27" s="14">
        <f t="shared" si="1"/>
        <v>193116.44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46028.0</v>
      </c>
      <c r="B28" s="8" t="s">
        <v>13</v>
      </c>
      <c r="C28" s="8">
        <v>73.0</v>
      </c>
      <c r="D28" s="8">
        <v>102.0</v>
      </c>
      <c r="E28" s="10"/>
      <c r="F28" s="189" t="s">
        <v>744</v>
      </c>
      <c r="G28" s="190">
        <v>46009.0</v>
      </c>
      <c r="H28" s="48"/>
      <c r="I28" s="49">
        <v>25353.44</v>
      </c>
      <c r="J28" s="14">
        <f t="shared" si="1"/>
        <v>218469.88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46028.0</v>
      </c>
      <c r="B29" s="8" t="s">
        <v>13</v>
      </c>
      <c r="C29" s="8">
        <v>73.0</v>
      </c>
      <c r="D29" s="8">
        <v>102.0</v>
      </c>
      <c r="E29" s="10"/>
      <c r="F29" s="115" t="s">
        <v>733</v>
      </c>
      <c r="G29" s="60">
        <v>45995.0</v>
      </c>
      <c r="H29" s="61"/>
      <c r="I29" s="62">
        <v>13486.95</v>
      </c>
      <c r="J29" s="14">
        <f t="shared" si="1"/>
        <v>231956.83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46028.0</v>
      </c>
      <c r="B30" s="8" t="s">
        <v>13</v>
      </c>
      <c r="C30" s="8">
        <v>73.0</v>
      </c>
      <c r="D30" s="8">
        <v>102.0</v>
      </c>
      <c r="E30" s="10"/>
      <c r="F30" s="115" t="s">
        <v>744</v>
      </c>
      <c r="G30" s="60">
        <v>46002.0</v>
      </c>
      <c r="H30" s="61"/>
      <c r="I30" s="62">
        <v>33116.83</v>
      </c>
      <c r="J30" s="14">
        <f t="shared" si="1"/>
        <v>265073.66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46028.0</v>
      </c>
      <c r="B31" s="8" t="s">
        <v>13</v>
      </c>
      <c r="C31" s="8">
        <v>73.0</v>
      </c>
      <c r="D31" s="8">
        <v>102.0</v>
      </c>
      <c r="E31" s="10"/>
      <c r="F31" s="189" t="s">
        <v>744</v>
      </c>
      <c r="G31" s="190">
        <v>46009.0</v>
      </c>
      <c r="H31" s="48"/>
      <c r="I31" s="49">
        <v>1556.48</v>
      </c>
      <c r="J31" s="14">
        <f t="shared" si="1"/>
        <v>266630.14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46028.0</v>
      </c>
      <c r="B32" s="8" t="s">
        <v>13</v>
      </c>
      <c r="C32" s="8">
        <v>73.0</v>
      </c>
      <c r="D32" s="8">
        <v>102.0</v>
      </c>
      <c r="E32" s="10"/>
      <c r="F32" s="115" t="s">
        <v>745</v>
      </c>
      <c r="G32" s="60">
        <v>45995.0</v>
      </c>
      <c r="H32" s="61"/>
      <c r="I32" s="62">
        <v>5759.0</v>
      </c>
      <c r="J32" s="14">
        <f t="shared" si="1"/>
        <v>272389.14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46028.0</v>
      </c>
      <c r="B33" s="8" t="s">
        <v>13</v>
      </c>
      <c r="C33" s="8">
        <v>73.0</v>
      </c>
      <c r="D33" s="8">
        <v>102.0</v>
      </c>
      <c r="E33" s="10"/>
      <c r="F33" s="189" t="s">
        <v>744</v>
      </c>
      <c r="G33" s="190">
        <v>46002.0</v>
      </c>
      <c r="H33" s="48"/>
      <c r="I33" s="49">
        <v>5000.0</v>
      </c>
      <c r="J33" s="14">
        <f t="shared" si="1"/>
        <v>277389.14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46028.0</v>
      </c>
      <c r="B34" s="8" t="s">
        <v>13</v>
      </c>
      <c r="C34" s="8">
        <v>70.0</v>
      </c>
      <c r="D34" s="8">
        <v>102.0</v>
      </c>
      <c r="E34" s="10"/>
      <c r="F34" s="189" t="s">
        <v>746</v>
      </c>
      <c r="G34" s="190">
        <v>45995.0</v>
      </c>
      <c r="H34" s="48"/>
      <c r="I34" s="49">
        <v>82640.43</v>
      </c>
      <c r="J34" s="14">
        <f t="shared" si="1"/>
        <v>360029.57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46028.0</v>
      </c>
      <c r="B35" s="8" t="s">
        <v>13</v>
      </c>
      <c r="C35" s="8">
        <v>73.0</v>
      </c>
      <c r="D35" s="8">
        <v>102.0</v>
      </c>
      <c r="E35" s="10"/>
      <c r="F35" s="115" t="s">
        <v>747</v>
      </c>
      <c r="G35" s="60">
        <v>46014.0</v>
      </c>
      <c r="H35" s="61"/>
      <c r="I35" s="62">
        <v>20000.0</v>
      </c>
      <c r="J35" s="14">
        <f t="shared" si="1"/>
        <v>380029.57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46028.0</v>
      </c>
      <c r="B36" s="8" t="s">
        <v>13</v>
      </c>
      <c r="C36" s="8">
        <v>73.0</v>
      </c>
      <c r="D36" s="8">
        <v>102.0</v>
      </c>
      <c r="E36" s="10"/>
      <c r="F36" s="115" t="s">
        <v>747</v>
      </c>
      <c r="G36" s="60">
        <v>46014.0</v>
      </c>
      <c r="H36" s="61"/>
      <c r="I36" s="62">
        <v>9000.0</v>
      </c>
      <c r="J36" s="14">
        <f t="shared" si="1"/>
        <v>389029.57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46028.0</v>
      </c>
      <c r="B37" s="8" t="s">
        <v>13</v>
      </c>
      <c r="C37" s="8">
        <v>73.0</v>
      </c>
      <c r="D37" s="8">
        <v>102.0</v>
      </c>
      <c r="E37" s="10"/>
      <c r="F37" s="115" t="s">
        <v>747</v>
      </c>
      <c r="G37" s="60">
        <v>46014.0</v>
      </c>
      <c r="H37" s="61"/>
      <c r="I37" s="62">
        <v>20000.0</v>
      </c>
      <c r="J37" s="14">
        <f t="shared" si="1"/>
        <v>409029.57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46028.0</v>
      </c>
      <c r="B38" s="8" t="s">
        <v>13</v>
      </c>
      <c r="C38" s="8">
        <v>73.0</v>
      </c>
      <c r="D38" s="8">
        <v>102.0</v>
      </c>
      <c r="E38" s="10"/>
      <c r="F38" s="115" t="s">
        <v>747</v>
      </c>
      <c r="G38" s="60">
        <v>46014.0</v>
      </c>
      <c r="H38" s="61"/>
      <c r="I38" s="62">
        <v>3030.0</v>
      </c>
      <c r="J38" s="14">
        <f t="shared" si="1"/>
        <v>412059.57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46028.0</v>
      </c>
      <c r="B39" s="8" t="s">
        <v>13</v>
      </c>
      <c r="C39" s="8">
        <v>70.0</v>
      </c>
      <c r="D39" s="8">
        <v>102.0</v>
      </c>
      <c r="E39" s="10"/>
      <c r="F39" s="189" t="s">
        <v>748</v>
      </c>
      <c r="G39" s="190">
        <v>46014.0</v>
      </c>
      <c r="H39" s="48"/>
      <c r="I39" s="49">
        <v>4972.0</v>
      </c>
      <c r="J39" s="14">
        <f t="shared" si="1"/>
        <v>417031.57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46028.0</v>
      </c>
      <c r="B40" s="8" t="s">
        <v>13</v>
      </c>
      <c r="C40" s="8">
        <v>70.0</v>
      </c>
      <c r="D40" s="8">
        <v>102.0</v>
      </c>
      <c r="E40" s="10"/>
      <c r="F40" s="154" t="s">
        <v>739</v>
      </c>
      <c r="G40" s="106">
        <v>46000.0</v>
      </c>
      <c r="H40" s="107"/>
      <c r="I40" s="108">
        <v>10000.0</v>
      </c>
      <c r="J40" s="14">
        <f t="shared" si="1"/>
        <v>427031.57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46028.0</v>
      </c>
      <c r="B41" s="8" t="s">
        <v>3</v>
      </c>
      <c r="C41" s="8">
        <v>0.0</v>
      </c>
      <c r="D41" s="8">
        <v>510.0</v>
      </c>
      <c r="E41" s="32">
        <v>3.0</v>
      </c>
      <c r="F41" s="234" t="s">
        <v>749</v>
      </c>
      <c r="G41" s="29"/>
      <c r="H41" s="15">
        <v>391176.16</v>
      </c>
      <c r="I41" s="14"/>
      <c r="J41" s="14">
        <f t="shared" si="1"/>
        <v>35855.41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46028.0</v>
      </c>
      <c r="B42" s="8" t="s">
        <v>13</v>
      </c>
      <c r="C42" s="8">
        <v>70.0</v>
      </c>
      <c r="D42" s="8">
        <v>102.0</v>
      </c>
      <c r="E42" s="10"/>
      <c r="F42" s="302" t="s">
        <v>739</v>
      </c>
      <c r="G42" s="303">
        <v>46000.0</v>
      </c>
      <c r="H42" s="304"/>
      <c r="I42" s="305">
        <v>10000.0</v>
      </c>
      <c r="J42" s="14">
        <f t="shared" si="1"/>
        <v>45855.41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46028.0</v>
      </c>
      <c r="B43" s="8" t="s">
        <v>3</v>
      </c>
      <c r="C43" s="8">
        <v>0.0</v>
      </c>
      <c r="D43" s="8">
        <v>510.0</v>
      </c>
      <c r="E43" s="32">
        <v>4.0</v>
      </c>
      <c r="F43" s="234" t="s">
        <v>750</v>
      </c>
      <c r="G43" s="29"/>
      <c r="H43" s="15">
        <v>31370.06</v>
      </c>
      <c r="I43" s="14"/>
      <c r="J43" s="14">
        <f t="shared" si="1"/>
        <v>14485.35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46028.0</v>
      </c>
      <c r="B44" s="8" t="s">
        <v>13</v>
      </c>
      <c r="C44" s="8">
        <v>70.0</v>
      </c>
      <c r="D44" s="8">
        <v>102.0</v>
      </c>
      <c r="E44" s="10"/>
      <c r="F44" s="154" t="s">
        <v>739</v>
      </c>
      <c r="G44" s="106">
        <v>46000.0</v>
      </c>
      <c r="H44" s="107"/>
      <c r="I44" s="108">
        <v>6000.0</v>
      </c>
      <c r="J44" s="14">
        <f t="shared" si="1"/>
        <v>20485.35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46028.0</v>
      </c>
      <c r="B45" s="8" t="s">
        <v>13</v>
      </c>
      <c r="C45" s="8">
        <v>73.0</v>
      </c>
      <c r="D45" s="8">
        <v>102.0</v>
      </c>
      <c r="E45" s="10"/>
      <c r="F45" s="115" t="s">
        <v>751</v>
      </c>
      <c r="G45" s="60">
        <v>46011.0</v>
      </c>
      <c r="H45" s="61"/>
      <c r="I45" s="62">
        <v>10400.0</v>
      </c>
      <c r="J45" s="14">
        <f t="shared" si="1"/>
        <v>30885.35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46029.0</v>
      </c>
      <c r="B46" s="8" t="s">
        <v>13</v>
      </c>
      <c r="C46" s="8">
        <v>70.0</v>
      </c>
      <c r="D46" s="8">
        <v>102.0</v>
      </c>
      <c r="E46" s="10"/>
      <c r="F46" s="154" t="s">
        <v>223</v>
      </c>
      <c r="G46" s="106">
        <v>46017.0</v>
      </c>
      <c r="H46" s="107"/>
      <c r="I46" s="108">
        <v>9000.0</v>
      </c>
      <c r="J46" s="14">
        <f t="shared" si="1"/>
        <v>39885.35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46029.0</v>
      </c>
      <c r="B47" s="8" t="s">
        <v>13</v>
      </c>
      <c r="C47" s="8">
        <v>73.0</v>
      </c>
      <c r="D47" s="8">
        <v>102.0</v>
      </c>
      <c r="E47" s="10"/>
      <c r="F47" s="115" t="s">
        <v>752</v>
      </c>
      <c r="G47" s="60">
        <v>46011.0</v>
      </c>
      <c r="H47" s="61"/>
      <c r="I47" s="62">
        <v>15634.5</v>
      </c>
      <c r="J47" s="14">
        <f t="shared" si="1"/>
        <v>55519.85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46029.0</v>
      </c>
      <c r="B48" s="8" t="s">
        <v>13</v>
      </c>
      <c r="C48" s="8">
        <v>70.0</v>
      </c>
      <c r="D48" s="8">
        <v>102.0</v>
      </c>
      <c r="E48" s="10"/>
      <c r="F48" s="154" t="s">
        <v>223</v>
      </c>
      <c r="G48" s="106">
        <v>45995.0</v>
      </c>
      <c r="H48" s="107"/>
      <c r="I48" s="108">
        <v>796.0</v>
      </c>
      <c r="J48" s="14">
        <f t="shared" si="1"/>
        <v>56315.85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46029.0</v>
      </c>
      <c r="B49" s="8" t="s">
        <v>13</v>
      </c>
      <c r="C49" s="8">
        <v>73.0</v>
      </c>
      <c r="D49" s="8">
        <v>102.0</v>
      </c>
      <c r="E49" s="10"/>
      <c r="F49" s="115" t="s">
        <v>753</v>
      </c>
      <c r="G49" s="60">
        <v>46018.0</v>
      </c>
      <c r="H49" s="61"/>
      <c r="I49" s="62">
        <v>21381.0</v>
      </c>
      <c r="J49" s="14">
        <f t="shared" si="1"/>
        <v>77696.85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46029.0</v>
      </c>
      <c r="B50" s="8" t="s">
        <v>13</v>
      </c>
      <c r="C50" s="8">
        <v>73.0</v>
      </c>
      <c r="D50" s="8">
        <v>102.0</v>
      </c>
      <c r="E50" s="10"/>
      <c r="F50" s="115" t="s">
        <v>735</v>
      </c>
      <c r="G50" s="60">
        <v>46021.0</v>
      </c>
      <c r="H50" s="61"/>
      <c r="I50" s="62">
        <v>30000.0</v>
      </c>
      <c r="J50" s="14">
        <f t="shared" si="1"/>
        <v>107696.85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46029.0</v>
      </c>
      <c r="B51" s="8" t="s">
        <v>13</v>
      </c>
      <c r="C51" s="8">
        <v>73.0</v>
      </c>
      <c r="D51" s="8">
        <v>102.0</v>
      </c>
      <c r="E51" s="10"/>
      <c r="F51" s="115" t="s">
        <v>754</v>
      </c>
      <c r="G51" s="60">
        <v>46021.0</v>
      </c>
      <c r="H51" s="61"/>
      <c r="I51" s="62">
        <v>25546.0</v>
      </c>
      <c r="J51" s="14">
        <f t="shared" si="1"/>
        <v>133242.85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46029.0</v>
      </c>
      <c r="B52" s="8" t="s">
        <v>13</v>
      </c>
      <c r="C52" s="8">
        <v>73.0</v>
      </c>
      <c r="D52" s="8">
        <v>102.0</v>
      </c>
      <c r="E52" s="10"/>
      <c r="F52" s="115" t="s">
        <v>755</v>
      </c>
      <c r="G52" s="60">
        <v>46028.0</v>
      </c>
      <c r="H52" s="61"/>
      <c r="I52" s="62">
        <v>2872.0</v>
      </c>
      <c r="J52" s="14">
        <f t="shared" si="1"/>
        <v>136114.85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46029.0</v>
      </c>
      <c r="B53" s="8" t="s">
        <v>3</v>
      </c>
      <c r="C53" s="8">
        <v>0.0</v>
      </c>
      <c r="D53" s="8">
        <v>510.0</v>
      </c>
      <c r="E53" s="32">
        <v>5.0</v>
      </c>
      <c r="F53" s="234" t="s">
        <v>756</v>
      </c>
      <c r="G53" s="29"/>
      <c r="H53" s="15">
        <v>48252.84</v>
      </c>
      <c r="I53" s="14"/>
      <c r="J53" s="14">
        <f t="shared" si="1"/>
        <v>87862.01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46029.0</v>
      </c>
      <c r="B54" s="8" t="s">
        <v>3</v>
      </c>
      <c r="C54" s="8">
        <v>10.0</v>
      </c>
      <c r="D54" s="8">
        <v>510.0</v>
      </c>
      <c r="E54" s="32">
        <v>6.0</v>
      </c>
      <c r="F54" s="234" t="s">
        <v>669</v>
      </c>
      <c r="G54" s="29"/>
      <c r="H54" s="15">
        <v>86827.03</v>
      </c>
      <c r="I54" s="14"/>
      <c r="J54" s="14">
        <f t="shared" si="1"/>
        <v>1034.98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46029.0</v>
      </c>
      <c r="B55" s="8" t="s">
        <v>13</v>
      </c>
      <c r="C55" s="8">
        <v>73.0</v>
      </c>
      <c r="D55" s="8">
        <v>102.0</v>
      </c>
      <c r="E55" s="10"/>
      <c r="F55" s="115" t="s">
        <v>757</v>
      </c>
      <c r="G55" s="60">
        <v>45997.0</v>
      </c>
      <c r="H55" s="61"/>
      <c r="I55" s="62">
        <v>40182.0</v>
      </c>
      <c r="J55" s="14">
        <f t="shared" si="1"/>
        <v>41216.98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46030.0</v>
      </c>
      <c r="B56" s="8" t="s">
        <v>13</v>
      </c>
      <c r="C56" s="8">
        <v>70.0</v>
      </c>
      <c r="D56" s="8">
        <v>102.0</v>
      </c>
      <c r="E56" s="10"/>
      <c r="F56" s="154" t="s">
        <v>739</v>
      </c>
      <c r="G56" s="106">
        <v>46000.0</v>
      </c>
      <c r="H56" s="107"/>
      <c r="I56" s="108">
        <v>18000.0</v>
      </c>
      <c r="J56" s="14">
        <f t="shared" si="1"/>
        <v>59216.98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46030.0</v>
      </c>
      <c r="B57" s="8" t="s">
        <v>13</v>
      </c>
      <c r="C57" s="8">
        <v>70.0</v>
      </c>
      <c r="D57" s="8">
        <v>102.0</v>
      </c>
      <c r="E57" s="10"/>
      <c r="F57" s="154" t="s">
        <v>739</v>
      </c>
      <c r="G57" s="106">
        <v>46000.0</v>
      </c>
      <c r="H57" s="107"/>
      <c r="I57" s="108">
        <v>1248.0</v>
      </c>
      <c r="J57" s="14">
        <f t="shared" si="1"/>
        <v>60464.98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46030.0</v>
      </c>
      <c r="B58" s="8" t="s">
        <v>13</v>
      </c>
      <c r="C58" s="8">
        <v>73.0</v>
      </c>
      <c r="D58" s="8">
        <v>102.0</v>
      </c>
      <c r="E58" s="10"/>
      <c r="F58" s="115" t="s">
        <v>735</v>
      </c>
      <c r="G58" s="60">
        <v>46021.0</v>
      </c>
      <c r="H58" s="61"/>
      <c r="I58" s="62">
        <v>11816.0</v>
      </c>
      <c r="J58" s="14">
        <f t="shared" si="1"/>
        <v>72280.98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46030.0</v>
      </c>
      <c r="B59" s="8" t="s">
        <v>13</v>
      </c>
      <c r="C59" s="8">
        <v>75.0</v>
      </c>
      <c r="D59" s="8">
        <v>102.0</v>
      </c>
      <c r="E59" s="10"/>
      <c r="F59" s="176" t="s">
        <v>758</v>
      </c>
      <c r="G59" s="177">
        <v>46029.0</v>
      </c>
      <c r="H59" s="178"/>
      <c r="I59" s="179">
        <v>3758.49</v>
      </c>
      <c r="J59" s="14">
        <f t="shared" si="1"/>
        <v>76039.47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46030.0</v>
      </c>
      <c r="B60" s="8" t="s">
        <v>31</v>
      </c>
      <c r="C60" s="10"/>
      <c r="D60" s="8" t="s">
        <v>32</v>
      </c>
      <c r="E60" s="10"/>
      <c r="F60" s="246" t="s">
        <v>530</v>
      </c>
      <c r="G60" s="67"/>
      <c r="H60" s="69">
        <v>60000.0</v>
      </c>
      <c r="I60" s="14"/>
      <c r="J60" s="14">
        <f t="shared" si="1"/>
        <v>16039.47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46031.0</v>
      </c>
      <c r="B61" s="8" t="s">
        <v>13</v>
      </c>
      <c r="C61" s="8">
        <v>73.0</v>
      </c>
      <c r="D61" s="8">
        <v>102.0</v>
      </c>
      <c r="E61" s="10"/>
      <c r="F61" s="115" t="s">
        <v>751</v>
      </c>
      <c r="G61" s="60">
        <v>46004.0</v>
      </c>
      <c r="H61" s="61"/>
      <c r="I61" s="62">
        <v>7650.0</v>
      </c>
      <c r="J61" s="14">
        <f t="shared" si="1"/>
        <v>23689.47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46031.0</v>
      </c>
      <c r="B62" s="8" t="s">
        <v>13</v>
      </c>
      <c r="C62" s="8">
        <v>70.0</v>
      </c>
      <c r="D62" s="8">
        <v>102.0</v>
      </c>
      <c r="E62" s="10"/>
      <c r="F62" s="154" t="s">
        <v>269</v>
      </c>
      <c r="G62" s="106">
        <v>45967.0</v>
      </c>
      <c r="H62" s="107"/>
      <c r="I62" s="108">
        <v>13318.0</v>
      </c>
      <c r="J62" s="14">
        <f t="shared" si="1"/>
        <v>37007.47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46031.0</v>
      </c>
      <c r="B63" s="8" t="s">
        <v>13</v>
      </c>
      <c r="C63" s="10"/>
      <c r="D63" s="8">
        <v>102.0</v>
      </c>
      <c r="E63" s="10"/>
      <c r="F63" s="155" t="s">
        <v>27</v>
      </c>
      <c r="G63" s="29"/>
      <c r="H63" s="14"/>
      <c r="I63" s="15">
        <v>848.0</v>
      </c>
      <c r="J63" s="14">
        <f t="shared" si="1"/>
        <v>37855.47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46031.0</v>
      </c>
      <c r="B64" s="8" t="s">
        <v>13</v>
      </c>
      <c r="C64" s="8">
        <v>73.0</v>
      </c>
      <c r="D64" s="8">
        <v>102.0</v>
      </c>
      <c r="E64" s="10"/>
      <c r="F64" s="115" t="s">
        <v>759</v>
      </c>
      <c r="G64" s="60">
        <v>46020.0</v>
      </c>
      <c r="H64" s="61"/>
      <c r="I64" s="62">
        <v>3249.81</v>
      </c>
      <c r="J64" s="14">
        <f t="shared" si="1"/>
        <v>41105.28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46031.0</v>
      </c>
      <c r="B65" s="8" t="s">
        <v>13</v>
      </c>
      <c r="C65" s="8">
        <v>70.0</v>
      </c>
      <c r="D65" s="8">
        <v>102.0</v>
      </c>
      <c r="E65" s="10"/>
      <c r="F65" s="154" t="s">
        <v>760</v>
      </c>
      <c r="G65" s="106">
        <v>46008.0</v>
      </c>
      <c r="H65" s="107"/>
      <c r="I65" s="108">
        <v>46714.42</v>
      </c>
      <c r="J65" s="14">
        <f t="shared" si="1"/>
        <v>87819.7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46031.0</v>
      </c>
      <c r="B66" s="8" t="s">
        <v>13</v>
      </c>
      <c r="C66" s="8">
        <v>70.0</v>
      </c>
      <c r="D66" s="8">
        <v>102.0</v>
      </c>
      <c r="E66" s="10"/>
      <c r="F66" s="154" t="s">
        <v>761</v>
      </c>
      <c r="G66" s="106">
        <v>46002.0</v>
      </c>
      <c r="H66" s="107"/>
      <c r="I66" s="108">
        <v>4066.32</v>
      </c>
      <c r="J66" s="14">
        <f t="shared" si="1"/>
        <v>91886.02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46031.0</v>
      </c>
      <c r="B67" s="8" t="s">
        <v>13</v>
      </c>
      <c r="C67" s="8">
        <v>70.0</v>
      </c>
      <c r="D67" s="8">
        <v>102.0</v>
      </c>
      <c r="E67" s="10"/>
      <c r="F67" s="154" t="s">
        <v>762</v>
      </c>
      <c r="G67" s="106">
        <v>46009.0</v>
      </c>
      <c r="H67" s="107"/>
      <c r="I67" s="108">
        <v>5776.45</v>
      </c>
      <c r="J67" s="14">
        <f t="shared" si="1"/>
        <v>97662.47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46031.0</v>
      </c>
      <c r="B68" s="8" t="s">
        <v>13</v>
      </c>
      <c r="C68" s="8">
        <v>70.0</v>
      </c>
      <c r="D68" s="8">
        <v>102.0</v>
      </c>
      <c r="E68" s="10"/>
      <c r="F68" s="154" t="s">
        <v>763</v>
      </c>
      <c r="G68" s="106">
        <v>46007.0</v>
      </c>
      <c r="H68" s="107"/>
      <c r="I68" s="108">
        <v>87429.46</v>
      </c>
      <c r="J68" s="14">
        <f t="shared" si="1"/>
        <v>185091.93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46031.0</v>
      </c>
      <c r="B69" s="8" t="s">
        <v>13</v>
      </c>
      <c r="C69" s="8">
        <v>70.0</v>
      </c>
      <c r="D69" s="8">
        <v>102.0</v>
      </c>
      <c r="E69" s="10"/>
      <c r="F69" s="154" t="s">
        <v>764</v>
      </c>
      <c r="G69" s="106">
        <v>46014.0</v>
      </c>
      <c r="H69" s="107"/>
      <c r="I69" s="108">
        <v>12340.23</v>
      </c>
      <c r="J69" s="14">
        <f t="shared" si="1"/>
        <v>197432.16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46031.0</v>
      </c>
      <c r="B70" s="8" t="s">
        <v>13</v>
      </c>
      <c r="C70" s="8">
        <v>73.0</v>
      </c>
      <c r="D70" s="8">
        <v>102.0</v>
      </c>
      <c r="E70" s="10"/>
      <c r="F70" s="115" t="s">
        <v>765</v>
      </c>
      <c r="G70" s="60">
        <v>46000.0</v>
      </c>
      <c r="H70" s="61"/>
      <c r="I70" s="62">
        <v>10000.0</v>
      </c>
      <c r="J70" s="14">
        <f t="shared" si="1"/>
        <v>207432.16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46031.0</v>
      </c>
      <c r="B71" s="8" t="s">
        <v>13</v>
      </c>
      <c r="C71" s="8">
        <v>70.0</v>
      </c>
      <c r="D71" s="8">
        <v>102.0</v>
      </c>
      <c r="E71" s="10"/>
      <c r="F71" s="154" t="s">
        <v>766</v>
      </c>
      <c r="G71" s="106">
        <v>46014.0</v>
      </c>
      <c r="H71" s="107"/>
      <c r="I71" s="108">
        <v>64208.36</v>
      </c>
      <c r="J71" s="14">
        <f t="shared" si="1"/>
        <v>271640.52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46031.0</v>
      </c>
      <c r="B72" s="8" t="s">
        <v>13</v>
      </c>
      <c r="C72" s="8">
        <v>70.0</v>
      </c>
      <c r="D72" s="8">
        <v>102.0</v>
      </c>
      <c r="E72" s="10"/>
      <c r="F72" s="154" t="s">
        <v>767</v>
      </c>
      <c r="G72" s="106">
        <v>46021.0</v>
      </c>
      <c r="H72" s="107"/>
      <c r="I72" s="108">
        <v>49720.62</v>
      </c>
      <c r="J72" s="14">
        <f t="shared" si="1"/>
        <v>321361.14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46031.0</v>
      </c>
      <c r="B73" s="8" t="s">
        <v>13</v>
      </c>
      <c r="C73" s="8">
        <v>70.0</v>
      </c>
      <c r="D73" s="8">
        <v>102.0</v>
      </c>
      <c r="E73" s="10"/>
      <c r="F73" s="154" t="s">
        <v>768</v>
      </c>
      <c r="G73" s="106">
        <v>46014.0</v>
      </c>
      <c r="H73" s="107"/>
      <c r="I73" s="108">
        <v>11266.45</v>
      </c>
      <c r="J73" s="14">
        <f t="shared" si="1"/>
        <v>332627.59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46031.0</v>
      </c>
      <c r="B74" s="8" t="s">
        <v>13</v>
      </c>
      <c r="C74" s="8">
        <v>70.0</v>
      </c>
      <c r="D74" s="8">
        <v>102.0</v>
      </c>
      <c r="E74" s="10"/>
      <c r="F74" s="154" t="s">
        <v>769</v>
      </c>
      <c r="G74" s="106">
        <v>46014.0</v>
      </c>
      <c r="H74" s="107"/>
      <c r="I74" s="108">
        <v>14682.73</v>
      </c>
      <c r="J74" s="14">
        <f t="shared" si="1"/>
        <v>347310.32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46031.0</v>
      </c>
      <c r="B75" s="8" t="s">
        <v>13</v>
      </c>
      <c r="C75" s="8">
        <v>70.0</v>
      </c>
      <c r="D75" s="8">
        <v>102.0</v>
      </c>
      <c r="E75" s="10"/>
      <c r="F75" s="154" t="s">
        <v>770</v>
      </c>
      <c r="G75" s="106">
        <v>46014.0</v>
      </c>
      <c r="H75" s="107"/>
      <c r="I75" s="108">
        <v>11743.31</v>
      </c>
      <c r="J75" s="14">
        <f t="shared" si="1"/>
        <v>359053.63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46031.0</v>
      </c>
      <c r="B76" s="8" t="s">
        <v>13</v>
      </c>
      <c r="C76" s="8">
        <v>70.0</v>
      </c>
      <c r="D76" s="8">
        <v>102.0</v>
      </c>
      <c r="E76" s="10"/>
      <c r="F76" s="154" t="s">
        <v>748</v>
      </c>
      <c r="G76" s="106">
        <v>46014.0</v>
      </c>
      <c r="H76" s="107"/>
      <c r="I76" s="108">
        <v>22700.0</v>
      </c>
      <c r="J76" s="14">
        <f t="shared" si="1"/>
        <v>381753.63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46031.0</v>
      </c>
      <c r="B77" s="8" t="s">
        <v>13</v>
      </c>
      <c r="C77" s="8">
        <v>70.0</v>
      </c>
      <c r="D77" s="8">
        <v>102.0</v>
      </c>
      <c r="E77" s="10"/>
      <c r="F77" s="154" t="s">
        <v>771</v>
      </c>
      <c r="G77" s="106">
        <v>46021.0</v>
      </c>
      <c r="H77" s="107"/>
      <c r="I77" s="108">
        <v>5425.55</v>
      </c>
      <c r="J77" s="14">
        <f t="shared" si="1"/>
        <v>387179.18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46031.0</v>
      </c>
      <c r="B78" s="8" t="s">
        <v>13</v>
      </c>
      <c r="C78" s="8">
        <v>73.0</v>
      </c>
      <c r="D78" s="8">
        <v>102.0</v>
      </c>
      <c r="E78" s="10"/>
      <c r="F78" s="115" t="s">
        <v>765</v>
      </c>
      <c r="G78" s="60">
        <v>46000.0</v>
      </c>
      <c r="H78" s="61"/>
      <c r="I78" s="62">
        <v>9020.0</v>
      </c>
      <c r="J78" s="14">
        <f t="shared" si="1"/>
        <v>396199.18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46031.0</v>
      </c>
      <c r="B79" s="8" t="s">
        <v>13</v>
      </c>
      <c r="C79" s="8">
        <v>70.0</v>
      </c>
      <c r="D79" s="8">
        <v>102.0</v>
      </c>
      <c r="E79" s="10"/>
      <c r="F79" s="154" t="s">
        <v>772</v>
      </c>
      <c r="G79" s="106">
        <v>46015.0</v>
      </c>
      <c r="H79" s="107"/>
      <c r="I79" s="108">
        <v>15845.38</v>
      </c>
      <c r="J79" s="14">
        <f t="shared" si="1"/>
        <v>412044.56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46031.0</v>
      </c>
      <c r="B80" s="8" t="s">
        <v>13</v>
      </c>
      <c r="C80" s="8">
        <v>70.0</v>
      </c>
      <c r="D80" s="8">
        <v>102.0</v>
      </c>
      <c r="E80" s="10"/>
      <c r="F80" s="154" t="s">
        <v>222</v>
      </c>
      <c r="G80" s="106">
        <v>45994.0</v>
      </c>
      <c r="H80" s="107"/>
      <c r="I80" s="108">
        <v>9000.0</v>
      </c>
      <c r="J80" s="14">
        <f t="shared" si="1"/>
        <v>421044.56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46031.0</v>
      </c>
      <c r="B81" s="8" t="s">
        <v>13</v>
      </c>
      <c r="C81" s="8">
        <v>70.0</v>
      </c>
      <c r="D81" s="8">
        <v>102.0</v>
      </c>
      <c r="E81" s="10"/>
      <c r="F81" s="154" t="s">
        <v>773</v>
      </c>
      <c r="G81" s="106">
        <v>46008.0</v>
      </c>
      <c r="H81" s="107"/>
      <c r="I81" s="108">
        <v>33667.42</v>
      </c>
      <c r="J81" s="14">
        <f t="shared" si="1"/>
        <v>454711.98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46031.0</v>
      </c>
      <c r="B82" s="8" t="s">
        <v>13</v>
      </c>
      <c r="C82" s="8">
        <v>70.0</v>
      </c>
      <c r="D82" s="8">
        <v>102.0</v>
      </c>
      <c r="E82" s="10"/>
      <c r="F82" s="154" t="s">
        <v>224</v>
      </c>
      <c r="G82" s="106">
        <v>46017.0</v>
      </c>
      <c r="H82" s="107"/>
      <c r="I82" s="108">
        <v>19671.61</v>
      </c>
      <c r="J82" s="14">
        <f t="shared" si="1"/>
        <v>474383.59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46031.0</v>
      </c>
      <c r="B83" s="8" t="s">
        <v>13</v>
      </c>
      <c r="C83" s="8">
        <v>70.0</v>
      </c>
      <c r="D83" s="8">
        <v>102.0</v>
      </c>
      <c r="E83" s="10"/>
      <c r="F83" s="154" t="s">
        <v>774</v>
      </c>
      <c r="G83" s="106">
        <v>46017.0</v>
      </c>
      <c r="H83" s="107"/>
      <c r="I83" s="108">
        <v>41006.69</v>
      </c>
      <c r="J83" s="14">
        <f t="shared" si="1"/>
        <v>515390.28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46031.0</v>
      </c>
      <c r="B84" s="8" t="s">
        <v>13</v>
      </c>
      <c r="C84" s="8">
        <v>70.0</v>
      </c>
      <c r="D84" s="8">
        <v>102.0</v>
      </c>
      <c r="E84" s="10"/>
      <c r="F84" s="154" t="s">
        <v>775</v>
      </c>
      <c r="G84" s="106">
        <v>46009.0</v>
      </c>
      <c r="H84" s="107"/>
      <c r="I84" s="108">
        <v>5075.33</v>
      </c>
      <c r="J84" s="14">
        <f t="shared" si="1"/>
        <v>520465.61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46031.0</v>
      </c>
      <c r="B85" s="8" t="s">
        <v>13</v>
      </c>
      <c r="C85" s="8">
        <v>70.0</v>
      </c>
      <c r="D85" s="8">
        <v>102.0</v>
      </c>
      <c r="E85" s="10"/>
      <c r="F85" s="154" t="s">
        <v>776</v>
      </c>
      <c r="G85" s="106">
        <v>46009.0</v>
      </c>
      <c r="H85" s="107"/>
      <c r="I85" s="108">
        <v>408.15</v>
      </c>
      <c r="J85" s="14">
        <f t="shared" si="1"/>
        <v>520873.76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46031.0</v>
      </c>
      <c r="B86" s="8" t="s">
        <v>13</v>
      </c>
      <c r="C86" s="8">
        <v>70.0</v>
      </c>
      <c r="D86" s="8">
        <v>102.0</v>
      </c>
      <c r="E86" s="10"/>
      <c r="F86" s="154" t="s">
        <v>258</v>
      </c>
      <c r="G86" s="106">
        <v>45995.0</v>
      </c>
      <c r="H86" s="107"/>
      <c r="I86" s="108">
        <v>50172.49</v>
      </c>
      <c r="J86" s="14">
        <f t="shared" si="1"/>
        <v>571046.25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46031.0</v>
      </c>
      <c r="B87" s="8" t="s">
        <v>13</v>
      </c>
      <c r="C87" s="8">
        <v>70.0</v>
      </c>
      <c r="D87" s="8">
        <v>102.0</v>
      </c>
      <c r="E87" s="10"/>
      <c r="F87" s="154" t="s">
        <v>777</v>
      </c>
      <c r="G87" s="106">
        <v>46017.0</v>
      </c>
      <c r="H87" s="107"/>
      <c r="I87" s="108">
        <v>10641.79</v>
      </c>
      <c r="J87" s="14">
        <f t="shared" si="1"/>
        <v>581688.04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46031.0</v>
      </c>
      <c r="B88" s="8" t="s">
        <v>13</v>
      </c>
      <c r="C88" s="8">
        <v>73.0</v>
      </c>
      <c r="D88" s="8">
        <v>102.0</v>
      </c>
      <c r="E88" s="10"/>
      <c r="F88" s="115" t="s">
        <v>765</v>
      </c>
      <c r="G88" s="206">
        <v>46000.0</v>
      </c>
      <c r="H88" s="61"/>
      <c r="I88" s="62">
        <v>3592.0</v>
      </c>
      <c r="J88" s="14">
        <f t="shared" si="1"/>
        <v>585280.04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46031.0</v>
      </c>
      <c r="B89" s="8" t="s">
        <v>13</v>
      </c>
      <c r="C89" s="8">
        <v>70.0</v>
      </c>
      <c r="D89" s="8">
        <v>102.0</v>
      </c>
      <c r="E89" s="10"/>
      <c r="F89" s="154" t="s">
        <v>778</v>
      </c>
      <c r="G89" s="106">
        <v>46015.0</v>
      </c>
      <c r="H89" s="107"/>
      <c r="I89" s="108">
        <v>400000.0</v>
      </c>
      <c r="J89" s="14">
        <f t="shared" si="1"/>
        <v>985280.04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46031.0</v>
      </c>
      <c r="B90" s="8" t="s">
        <v>13</v>
      </c>
      <c r="C90" s="8">
        <v>73.0</v>
      </c>
      <c r="D90" s="8">
        <v>102.0</v>
      </c>
      <c r="E90" s="10"/>
      <c r="F90" s="115" t="s">
        <v>779</v>
      </c>
      <c r="G90" s="60">
        <v>46027.0</v>
      </c>
      <c r="H90" s="61"/>
      <c r="I90" s="62">
        <v>8000.0</v>
      </c>
      <c r="J90" s="14">
        <f t="shared" si="1"/>
        <v>993280.04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46031.0</v>
      </c>
      <c r="B91" s="8" t="s">
        <v>13</v>
      </c>
      <c r="C91" s="8">
        <v>73.0</v>
      </c>
      <c r="D91" s="8">
        <v>102.0</v>
      </c>
      <c r="E91" s="10"/>
      <c r="F91" s="115" t="s">
        <v>779</v>
      </c>
      <c r="G91" s="60">
        <v>46027.0</v>
      </c>
      <c r="H91" s="61"/>
      <c r="I91" s="62">
        <v>300.0</v>
      </c>
      <c r="J91" s="14">
        <f t="shared" si="1"/>
        <v>993580.04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46031.0</v>
      </c>
      <c r="B92" s="8" t="s">
        <v>3</v>
      </c>
      <c r="C92" s="8">
        <v>0.0</v>
      </c>
      <c r="D92" s="8">
        <v>510.0</v>
      </c>
      <c r="E92" s="32">
        <v>7.0</v>
      </c>
      <c r="F92" s="234" t="s">
        <v>780</v>
      </c>
      <c r="G92" s="29"/>
      <c r="H92" s="15">
        <v>83731.5</v>
      </c>
      <c r="I92" s="14"/>
      <c r="J92" s="14">
        <f t="shared" si="1"/>
        <v>909848.54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46032.0</v>
      </c>
      <c r="B93" s="8" t="s">
        <v>13</v>
      </c>
      <c r="C93" s="8">
        <v>75.0</v>
      </c>
      <c r="D93" s="8">
        <v>102.0</v>
      </c>
      <c r="E93" s="10"/>
      <c r="F93" s="176" t="s">
        <v>781</v>
      </c>
      <c r="G93" s="177">
        <v>46022.0</v>
      </c>
      <c r="H93" s="178"/>
      <c r="I93" s="179">
        <v>7120.97</v>
      </c>
      <c r="J93" s="14">
        <f t="shared" si="1"/>
        <v>916969.51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46034.0</v>
      </c>
      <c r="B94" s="8" t="s">
        <v>13</v>
      </c>
      <c r="C94" s="8">
        <v>75.0</v>
      </c>
      <c r="D94" s="8">
        <v>102.0</v>
      </c>
      <c r="E94" s="10"/>
      <c r="F94" s="176" t="s">
        <v>782</v>
      </c>
      <c r="G94" s="177">
        <v>46003.0</v>
      </c>
      <c r="H94" s="178"/>
      <c r="I94" s="179">
        <v>52600.46</v>
      </c>
      <c r="J94" s="14">
        <f t="shared" si="1"/>
        <v>969569.97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46034.0</v>
      </c>
      <c r="B95" s="8" t="s">
        <v>13</v>
      </c>
      <c r="C95" s="8">
        <v>70.0</v>
      </c>
      <c r="D95" s="8">
        <v>102.0</v>
      </c>
      <c r="E95" s="10"/>
      <c r="F95" s="59" t="s">
        <v>783</v>
      </c>
      <c r="G95" s="60">
        <v>46030.0</v>
      </c>
      <c r="H95" s="61"/>
      <c r="I95" s="62">
        <v>7088.47</v>
      </c>
      <c r="J95" s="14">
        <f t="shared" si="1"/>
        <v>976658.44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46034.0</v>
      </c>
      <c r="B96" s="8" t="s">
        <v>3</v>
      </c>
      <c r="C96" s="8">
        <v>0.0</v>
      </c>
      <c r="D96" s="8">
        <v>510.0</v>
      </c>
      <c r="E96" s="32">
        <v>8.0</v>
      </c>
      <c r="F96" s="234" t="s">
        <v>540</v>
      </c>
      <c r="G96" s="29"/>
      <c r="H96" s="15">
        <v>288169.12</v>
      </c>
      <c r="I96" s="14"/>
      <c r="J96" s="14">
        <f t="shared" si="1"/>
        <v>688489.32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46034.0</v>
      </c>
      <c r="B97" s="8" t="s">
        <v>3</v>
      </c>
      <c r="C97" s="8">
        <v>0.0</v>
      </c>
      <c r="D97" s="8">
        <v>510.0</v>
      </c>
      <c r="E97" s="32">
        <v>9.0</v>
      </c>
      <c r="F97" s="234" t="s">
        <v>181</v>
      </c>
      <c r="G97" s="29"/>
      <c r="H97" s="15">
        <v>262567.2</v>
      </c>
      <c r="I97" s="14"/>
      <c r="J97" s="14">
        <f t="shared" si="1"/>
        <v>425922.12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46034.0</v>
      </c>
      <c r="B98" s="8" t="s">
        <v>3</v>
      </c>
      <c r="C98" s="8">
        <v>0.0</v>
      </c>
      <c r="D98" s="8">
        <v>510.0</v>
      </c>
      <c r="E98" s="32">
        <v>10.0</v>
      </c>
      <c r="F98" s="234" t="s">
        <v>784</v>
      </c>
      <c r="G98" s="29"/>
      <c r="H98" s="15">
        <v>239932.55</v>
      </c>
      <c r="I98" s="14"/>
      <c r="J98" s="14">
        <f t="shared" si="1"/>
        <v>185989.57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46034.0</v>
      </c>
      <c r="B99" s="8" t="s">
        <v>3</v>
      </c>
      <c r="C99" s="8">
        <v>0.0</v>
      </c>
      <c r="D99" s="8">
        <v>510.0</v>
      </c>
      <c r="E99" s="32">
        <v>11.0</v>
      </c>
      <c r="F99" s="234" t="s">
        <v>785</v>
      </c>
      <c r="G99" s="29"/>
      <c r="H99" s="15">
        <v>129999.0</v>
      </c>
      <c r="I99" s="14"/>
      <c r="J99" s="14">
        <f t="shared" si="1"/>
        <v>55990.57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46034.0</v>
      </c>
      <c r="B100" s="8" t="s">
        <v>10</v>
      </c>
      <c r="C100" s="8">
        <v>32.0</v>
      </c>
      <c r="D100" s="8">
        <v>612.0</v>
      </c>
      <c r="E100" s="32">
        <v>12.0</v>
      </c>
      <c r="F100" s="234" t="s">
        <v>469</v>
      </c>
      <c r="G100" s="29"/>
      <c r="H100" s="15">
        <v>4735.0</v>
      </c>
      <c r="I100" s="14"/>
      <c r="J100" s="14">
        <f t="shared" si="1"/>
        <v>51255.57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46034.0</v>
      </c>
      <c r="B101" s="8" t="s">
        <v>10</v>
      </c>
      <c r="C101" s="8">
        <v>42.0</v>
      </c>
      <c r="D101" s="8">
        <v>612.0</v>
      </c>
      <c r="E101" s="32">
        <v>13.0</v>
      </c>
      <c r="F101" s="234" t="s">
        <v>469</v>
      </c>
      <c r="G101" s="29"/>
      <c r="H101" s="15">
        <v>5956.0</v>
      </c>
      <c r="I101" s="14"/>
      <c r="J101" s="14">
        <f t="shared" si="1"/>
        <v>45299.57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46034.0</v>
      </c>
      <c r="B102" s="8" t="s">
        <v>10</v>
      </c>
      <c r="C102" s="8">
        <v>40.0</v>
      </c>
      <c r="D102" s="8">
        <v>612.0</v>
      </c>
      <c r="E102" s="32">
        <v>14.0</v>
      </c>
      <c r="F102" s="234" t="s">
        <v>469</v>
      </c>
      <c r="G102" s="29"/>
      <c r="H102" s="15">
        <v>123.0</v>
      </c>
      <c r="I102" s="14"/>
      <c r="J102" s="14">
        <f t="shared" si="1"/>
        <v>45176.57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46034.0</v>
      </c>
      <c r="B103" s="8" t="s">
        <v>10</v>
      </c>
      <c r="C103" s="8">
        <v>50.0</v>
      </c>
      <c r="D103" s="8">
        <v>612.0</v>
      </c>
      <c r="E103" s="32">
        <v>15.0</v>
      </c>
      <c r="F103" s="234" t="s">
        <v>469</v>
      </c>
      <c r="G103" s="29"/>
      <c r="H103" s="15">
        <v>6107.0</v>
      </c>
      <c r="I103" s="14"/>
      <c r="J103" s="14">
        <f t="shared" si="1"/>
        <v>39069.57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46035.0</v>
      </c>
      <c r="B104" s="8" t="s">
        <v>13</v>
      </c>
      <c r="C104" s="8">
        <v>10.0</v>
      </c>
      <c r="D104" s="8">
        <v>102.0</v>
      </c>
      <c r="E104" s="10"/>
      <c r="F104" s="203" t="s">
        <v>19</v>
      </c>
      <c r="G104" s="53">
        <v>46030.0</v>
      </c>
      <c r="H104" s="25"/>
      <c r="I104" s="26">
        <v>2200.0</v>
      </c>
      <c r="J104" s="14">
        <f t="shared" si="1"/>
        <v>41269.57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46035.0</v>
      </c>
      <c r="B105" s="8" t="s">
        <v>13</v>
      </c>
      <c r="C105" s="8">
        <v>73.0</v>
      </c>
      <c r="D105" s="8">
        <v>102.0</v>
      </c>
      <c r="E105" s="10"/>
      <c r="F105" s="115" t="s">
        <v>743</v>
      </c>
      <c r="G105" s="60">
        <v>46010.0</v>
      </c>
      <c r="H105" s="61"/>
      <c r="I105" s="62">
        <v>42472.0</v>
      </c>
      <c r="J105" s="14">
        <f t="shared" si="1"/>
        <v>83741.57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46035.0</v>
      </c>
      <c r="B106" s="8" t="s">
        <v>13</v>
      </c>
      <c r="C106" s="8">
        <v>73.0</v>
      </c>
      <c r="D106" s="8">
        <v>102.0</v>
      </c>
      <c r="E106" s="10"/>
      <c r="F106" s="115" t="s">
        <v>786</v>
      </c>
      <c r="G106" s="60">
        <v>45988.0</v>
      </c>
      <c r="H106" s="61"/>
      <c r="I106" s="62">
        <v>32442.71</v>
      </c>
      <c r="J106" s="14">
        <f t="shared" si="1"/>
        <v>116184.28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46035.0</v>
      </c>
      <c r="B107" s="8" t="s">
        <v>13</v>
      </c>
      <c r="C107" s="10"/>
      <c r="D107" s="8">
        <v>102.0</v>
      </c>
      <c r="E107" s="10"/>
      <c r="F107" s="155" t="s">
        <v>27</v>
      </c>
      <c r="G107" s="29"/>
      <c r="H107" s="14"/>
      <c r="I107" s="15">
        <v>5415.36</v>
      </c>
      <c r="J107" s="14">
        <f t="shared" si="1"/>
        <v>121599.64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46035.0</v>
      </c>
      <c r="B108" s="8" t="s">
        <v>13</v>
      </c>
      <c r="C108" s="8">
        <v>73.0</v>
      </c>
      <c r="D108" s="8">
        <v>102.0</v>
      </c>
      <c r="E108" s="10"/>
      <c r="F108" s="115" t="s">
        <v>787</v>
      </c>
      <c r="G108" s="60">
        <v>46014.0</v>
      </c>
      <c r="H108" s="61"/>
      <c r="I108" s="62">
        <v>17330.0</v>
      </c>
      <c r="J108" s="14">
        <f t="shared" si="1"/>
        <v>138929.64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46035.0</v>
      </c>
      <c r="B109" s="8" t="s">
        <v>13</v>
      </c>
      <c r="C109" s="8">
        <v>73.0</v>
      </c>
      <c r="D109" s="8">
        <v>102.0</v>
      </c>
      <c r="E109" s="10"/>
      <c r="F109" s="176" t="s">
        <v>744</v>
      </c>
      <c r="G109" s="177">
        <v>46002.0</v>
      </c>
      <c r="H109" s="178"/>
      <c r="I109" s="179">
        <v>5000.0</v>
      </c>
      <c r="J109" s="14">
        <f t="shared" si="1"/>
        <v>143929.64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46035.0</v>
      </c>
      <c r="B110" s="8" t="s">
        <v>13</v>
      </c>
      <c r="C110" s="8">
        <v>73.0</v>
      </c>
      <c r="D110" s="8">
        <v>102.0</v>
      </c>
      <c r="E110" s="10"/>
      <c r="F110" s="115" t="s">
        <v>788</v>
      </c>
      <c r="G110" s="60">
        <v>45988.0</v>
      </c>
      <c r="H110" s="61"/>
      <c r="I110" s="62">
        <v>50670.1</v>
      </c>
      <c r="J110" s="14">
        <f t="shared" si="1"/>
        <v>194599.74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46035.0</v>
      </c>
      <c r="B111" s="8" t="s">
        <v>13</v>
      </c>
      <c r="C111" s="8">
        <v>73.0</v>
      </c>
      <c r="D111" s="8">
        <v>102.0</v>
      </c>
      <c r="E111" s="10"/>
      <c r="F111" s="115" t="s">
        <v>788</v>
      </c>
      <c r="G111" s="60">
        <v>46030.0</v>
      </c>
      <c r="H111" s="61"/>
      <c r="I111" s="62">
        <v>149817.73</v>
      </c>
      <c r="J111" s="14">
        <f t="shared" si="1"/>
        <v>344417.47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46035.0</v>
      </c>
      <c r="B112" s="8" t="s">
        <v>13</v>
      </c>
      <c r="C112" s="8">
        <v>73.0</v>
      </c>
      <c r="D112" s="8">
        <v>102.0</v>
      </c>
      <c r="E112" s="10"/>
      <c r="F112" s="115" t="s">
        <v>789</v>
      </c>
      <c r="G112" s="60">
        <v>46025.0</v>
      </c>
      <c r="H112" s="61"/>
      <c r="I112" s="62">
        <v>5156.71</v>
      </c>
      <c r="J112" s="14">
        <f t="shared" si="1"/>
        <v>349574.18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46035.0</v>
      </c>
      <c r="B113" s="8" t="s">
        <v>13</v>
      </c>
      <c r="C113" s="8">
        <v>73.0</v>
      </c>
      <c r="D113" s="8">
        <v>102.0</v>
      </c>
      <c r="E113" s="10"/>
      <c r="F113" s="115" t="s">
        <v>790</v>
      </c>
      <c r="G113" s="60">
        <v>46007.0</v>
      </c>
      <c r="H113" s="61"/>
      <c r="I113" s="62">
        <v>129925.0</v>
      </c>
      <c r="J113" s="14">
        <f t="shared" si="1"/>
        <v>479499.18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46035.0</v>
      </c>
      <c r="B114" s="8" t="s">
        <v>63</v>
      </c>
      <c r="C114" s="10"/>
      <c r="D114" s="8" t="s">
        <v>32</v>
      </c>
      <c r="E114" s="10"/>
      <c r="F114" s="246" t="s">
        <v>502</v>
      </c>
      <c r="G114" s="67"/>
      <c r="H114" s="68"/>
      <c r="I114" s="69">
        <v>170000.0</v>
      </c>
      <c r="J114" s="14">
        <f t="shared" si="1"/>
        <v>649499.18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46035.0</v>
      </c>
      <c r="B115" s="8" t="s">
        <v>3</v>
      </c>
      <c r="C115" s="8">
        <v>30.0</v>
      </c>
      <c r="D115" s="8">
        <v>510.0</v>
      </c>
      <c r="E115" s="32">
        <v>16.0</v>
      </c>
      <c r="F115" s="234" t="s">
        <v>791</v>
      </c>
      <c r="G115" s="29"/>
      <c r="H115" s="15">
        <v>644009.46</v>
      </c>
      <c r="I115" s="14"/>
      <c r="J115" s="14">
        <f t="shared" si="1"/>
        <v>5489.72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46036.0</v>
      </c>
      <c r="B116" s="8" t="s">
        <v>13</v>
      </c>
      <c r="C116" s="8">
        <v>73.0</v>
      </c>
      <c r="D116" s="8">
        <v>102.0</v>
      </c>
      <c r="E116" s="10"/>
      <c r="F116" s="115" t="s">
        <v>752</v>
      </c>
      <c r="G116" s="60">
        <v>46018.0</v>
      </c>
      <c r="H116" s="61"/>
      <c r="I116" s="62">
        <v>19643.0</v>
      </c>
      <c r="J116" s="14">
        <f t="shared" si="1"/>
        <v>25132.72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46036.0</v>
      </c>
      <c r="B117" s="8" t="s">
        <v>13</v>
      </c>
      <c r="C117" s="8">
        <v>73.0</v>
      </c>
      <c r="D117" s="8">
        <v>102.0</v>
      </c>
      <c r="E117" s="10"/>
      <c r="F117" s="115" t="s">
        <v>734</v>
      </c>
      <c r="G117" s="60">
        <v>46028.0</v>
      </c>
      <c r="H117" s="61"/>
      <c r="I117" s="62">
        <v>18784.7</v>
      </c>
      <c r="J117" s="14">
        <f t="shared" si="1"/>
        <v>43917.42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46036.0</v>
      </c>
      <c r="B118" s="8" t="s">
        <v>13</v>
      </c>
      <c r="C118" s="8">
        <v>70.0</v>
      </c>
      <c r="D118" s="8">
        <v>102.0</v>
      </c>
      <c r="E118" s="10"/>
      <c r="F118" s="306" t="s">
        <v>792</v>
      </c>
      <c r="G118" s="19">
        <v>46034.0</v>
      </c>
      <c r="H118" s="14"/>
      <c r="I118" s="15">
        <v>9493.0</v>
      </c>
      <c r="J118" s="14">
        <f t="shared" si="1"/>
        <v>53410.42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46036.0</v>
      </c>
      <c r="B119" s="8" t="s">
        <v>13</v>
      </c>
      <c r="C119" s="8">
        <v>70.0</v>
      </c>
      <c r="D119" s="8">
        <v>102.0</v>
      </c>
      <c r="E119" s="10"/>
      <c r="F119" s="154" t="s">
        <v>281</v>
      </c>
      <c r="G119" s="106">
        <v>46030.0</v>
      </c>
      <c r="H119" s="107"/>
      <c r="I119" s="108">
        <v>48590.0</v>
      </c>
      <c r="J119" s="14">
        <f t="shared" si="1"/>
        <v>102000.42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46036.0</v>
      </c>
      <c r="B120" s="8" t="s">
        <v>13</v>
      </c>
      <c r="C120" s="8">
        <v>73.0</v>
      </c>
      <c r="D120" s="8">
        <v>102.0</v>
      </c>
      <c r="E120" s="10"/>
      <c r="F120" s="115" t="s">
        <v>754</v>
      </c>
      <c r="G120" s="206">
        <v>46029.0</v>
      </c>
      <c r="H120" s="61"/>
      <c r="I120" s="62">
        <v>19923.0</v>
      </c>
      <c r="J120" s="14">
        <f t="shared" si="1"/>
        <v>121923.42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46036.0</v>
      </c>
      <c r="B121" s="8" t="s">
        <v>13</v>
      </c>
      <c r="C121" s="8">
        <v>70.0</v>
      </c>
      <c r="D121" s="8">
        <v>102.0</v>
      </c>
      <c r="E121" s="10"/>
      <c r="F121" s="154" t="s">
        <v>793</v>
      </c>
      <c r="G121" s="106">
        <v>46020.0</v>
      </c>
      <c r="H121" s="107"/>
      <c r="I121" s="108">
        <v>2340.0</v>
      </c>
      <c r="J121" s="14">
        <f t="shared" si="1"/>
        <v>124263.42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46036.0</v>
      </c>
      <c r="B122" s="8" t="s">
        <v>13</v>
      </c>
      <c r="C122" s="8">
        <v>70.0</v>
      </c>
      <c r="D122" s="8">
        <v>102.0</v>
      </c>
      <c r="E122" s="10"/>
      <c r="F122" s="154" t="s">
        <v>793</v>
      </c>
      <c r="G122" s="106">
        <v>46034.0</v>
      </c>
      <c r="H122" s="107"/>
      <c r="I122" s="108">
        <v>300.0</v>
      </c>
      <c r="J122" s="14">
        <f t="shared" si="1"/>
        <v>124563.42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46036.0</v>
      </c>
      <c r="B123" s="8" t="s">
        <v>3</v>
      </c>
      <c r="C123" s="8">
        <v>30.0</v>
      </c>
      <c r="D123" s="8">
        <v>510.0</v>
      </c>
      <c r="E123" s="32">
        <v>17.0</v>
      </c>
      <c r="F123" s="234" t="s">
        <v>669</v>
      </c>
      <c r="G123" s="29"/>
      <c r="H123" s="15">
        <v>115921.52</v>
      </c>
      <c r="I123" s="14"/>
      <c r="J123" s="14">
        <f t="shared" si="1"/>
        <v>8641.9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46036.0</v>
      </c>
      <c r="B124" s="8" t="s">
        <v>13</v>
      </c>
      <c r="C124" s="8">
        <v>73.0</v>
      </c>
      <c r="D124" s="8">
        <v>102.0</v>
      </c>
      <c r="E124" s="10"/>
      <c r="F124" s="115" t="s">
        <v>794</v>
      </c>
      <c r="G124" s="60">
        <v>46011.0</v>
      </c>
      <c r="H124" s="61"/>
      <c r="I124" s="62">
        <v>13241.45</v>
      </c>
      <c r="J124" s="14">
        <f t="shared" si="1"/>
        <v>21883.35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46036.0</v>
      </c>
      <c r="B125" s="8" t="s">
        <v>13</v>
      </c>
      <c r="C125" s="8">
        <v>73.0</v>
      </c>
      <c r="D125" s="8">
        <v>102.0</v>
      </c>
      <c r="E125" s="10"/>
      <c r="F125" s="115" t="s">
        <v>794</v>
      </c>
      <c r="G125" s="60">
        <v>46011.0</v>
      </c>
      <c r="H125" s="61"/>
      <c r="I125" s="62">
        <v>9489.16</v>
      </c>
      <c r="J125" s="14">
        <f t="shared" si="1"/>
        <v>31372.51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46037.0</v>
      </c>
      <c r="B126" s="236" t="s">
        <v>13</v>
      </c>
      <c r="C126" s="307">
        <v>70.0</v>
      </c>
      <c r="D126" s="236">
        <v>102.0</v>
      </c>
      <c r="E126" s="10"/>
      <c r="F126" s="105" t="s">
        <v>535</v>
      </c>
      <c r="G126" s="170">
        <v>45919.0</v>
      </c>
      <c r="H126" s="107"/>
      <c r="I126" s="108">
        <v>49825.0</v>
      </c>
      <c r="J126" s="14">
        <f t="shared" si="1"/>
        <v>81197.51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46037.0</v>
      </c>
      <c r="B127" s="8" t="s">
        <v>13</v>
      </c>
      <c r="C127" s="8">
        <v>70.0</v>
      </c>
      <c r="D127" s="8">
        <v>102.0</v>
      </c>
      <c r="E127" s="10"/>
      <c r="F127" s="154" t="s">
        <v>795</v>
      </c>
      <c r="G127" s="170">
        <v>46024.0</v>
      </c>
      <c r="H127" s="107"/>
      <c r="I127" s="108">
        <v>20191.22</v>
      </c>
      <c r="J127" s="14">
        <f t="shared" si="1"/>
        <v>101388.73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46037.0</v>
      </c>
      <c r="B128" s="236" t="s">
        <v>13</v>
      </c>
      <c r="C128" s="307">
        <v>73.0</v>
      </c>
      <c r="D128" s="236">
        <v>102.0</v>
      </c>
      <c r="E128" s="10"/>
      <c r="F128" s="115" t="s">
        <v>796</v>
      </c>
      <c r="G128" s="206">
        <v>46030.0</v>
      </c>
      <c r="H128" s="61"/>
      <c r="I128" s="62">
        <v>35925.67</v>
      </c>
      <c r="J128" s="14">
        <f t="shared" si="1"/>
        <v>137314.4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46037.0</v>
      </c>
      <c r="B129" s="8" t="s">
        <v>63</v>
      </c>
      <c r="C129" s="10"/>
      <c r="D129" s="8" t="s">
        <v>32</v>
      </c>
      <c r="E129" s="10"/>
      <c r="F129" s="246" t="s">
        <v>502</v>
      </c>
      <c r="G129" s="67"/>
      <c r="H129" s="68"/>
      <c r="I129" s="69">
        <v>50000.0</v>
      </c>
      <c r="J129" s="14">
        <f t="shared" si="1"/>
        <v>187314.4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46037.0</v>
      </c>
      <c r="B130" s="8" t="s">
        <v>3</v>
      </c>
      <c r="C130" s="8">
        <v>0.0</v>
      </c>
      <c r="D130" s="8">
        <v>510.0</v>
      </c>
      <c r="E130" s="32">
        <v>18.0</v>
      </c>
      <c r="F130" s="234" t="s">
        <v>568</v>
      </c>
      <c r="G130" s="29"/>
      <c r="H130" s="15">
        <v>176630.09</v>
      </c>
      <c r="I130" s="14"/>
      <c r="J130" s="14">
        <f t="shared" si="1"/>
        <v>10684.31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46037.0</v>
      </c>
      <c r="B131" s="8" t="s">
        <v>31</v>
      </c>
      <c r="C131" s="10"/>
      <c r="D131" s="8" t="s">
        <v>32</v>
      </c>
      <c r="E131" s="8"/>
      <c r="F131" s="241" t="s">
        <v>33</v>
      </c>
      <c r="G131" s="38"/>
      <c r="H131" s="39">
        <v>10000.0</v>
      </c>
      <c r="I131" s="14"/>
      <c r="J131" s="14">
        <f t="shared" si="1"/>
        <v>684.31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46037.0</v>
      </c>
      <c r="B132" s="236" t="s">
        <v>13</v>
      </c>
      <c r="C132" s="307">
        <v>70.0</v>
      </c>
      <c r="D132" s="236">
        <v>102.0</v>
      </c>
      <c r="E132" s="10"/>
      <c r="F132" s="154" t="s">
        <v>797</v>
      </c>
      <c r="G132" s="106">
        <v>46036.0</v>
      </c>
      <c r="H132" s="107"/>
      <c r="I132" s="108">
        <v>11505.14</v>
      </c>
      <c r="J132" s="14">
        <f t="shared" si="1"/>
        <v>12189.45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46038.0</v>
      </c>
      <c r="B133" s="8" t="s">
        <v>13</v>
      </c>
      <c r="C133" s="8">
        <v>70.0</v>
      </c>
      <c r="D133" s="8">
        <v>102.0</v>
      </c>
      <c r="E133" s="10"/>
      <c r="F133" s="154" t="s">
        <v>798</v>
      </c>
      <c r="G133" s="106">
        <v>46021.0</v>
      </c>
      <c r="H133" s="107"/>
      <c r="I133" s="108">
        <v>61974.2</v>
      </c>
      <c r="J133" s="14">
        <f t="shared" si="1"/>
        <v>74163.65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46038.0</v>
      </c>
      <c r="B134" s="8" t="s">
        <v>13</v>
      </c>
      <c r="C134" s="8">
        <v>70.0</v>
      </c>
      <c r="D134" s="8">
        <v>102.0</v>
      </c>
      <c r="E134" s="10"/>
      <c r="F134" s="154" t="s">
        <v>799</v>
      </c>
      <c r="G134" s="106">
        <v>46021.0</v>
      </c>
      <c r="H134" s="107"/>
      <c r="I134" s="108">
        <v>13741.77</v>
      </c>
      <c r="J134" s="14">
        <f t="shared" si="1"/>
        <v>87905.42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46038.0</v>
      </c>
      <c r="B135" s="8" t="s">
        <v>13</v>
      </c>
      <c r="C135" s="8">
        <v>70.0</v>
      </c>
      <c r="D135" s="8">
        <v>102.0</v>
      </c>
      <c r="E135" s="10"/>
      <c r="F135" s="154" t="s">
        <v>766</v>
      </c>
      <c r="G135" s="106">
        <v>46021.0</v>
      </c>
      <c r="H135" s="107"/>
      <c r="I135" s="108">
        <v>98288.55</v>
      </c>
      <c r="J135" s="14">
        <f t="shared" si="1"/>
        <v>186193.97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46038.0</v>
      </c>
      <c r="B136" s="8" t="s">
        <v>13</v>
      </c>
      <c r="C136" s="8">
        <v>70.0</v>
      </c>
      <c r="D136" s="8">
        <v>102.0</v>
      </c>
      <c r="E136" s="10"/>
      <c r="F136" s="154" t="s">
        <v>767</v>
      </c>
      <c r="G136" s="106">
        <v>46021.0</v>
      </c>
      <c r="H136" s="107"/>
      <c r="I136" s="108">
        <v>23251.35</v>
      </c>
      <c r="J136" s="14">
        <f t="shared" si="1"/>
        <v>209445.32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46038.0</v>
      </c>
      <c r="B137" s="8" t="s">
        <v>13</v>
      </c>
      <c r="C137" s="8">
        <v>70.0</v>
      </c>
      <c r="D137" s="8">
        <v>102.0</v>
      </c>
      <c r="E137" s="10"/>
      <c r="F137" s="154" t="s">
        <v>764</v>
      </c>
      <c r="G137" s="106">
        <v>46014.0</v>
      </c>
      <c r="H137" s="107"/>
      <c r="I137" s="108">
        <v>14000.0</v>
      </c>
      <c r="J137" s="14">
        <f t="shared" si="1"/>
        <v>223445.32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46038.0</v>
      </c>
      <c r="B138" s="8" t="s">
        <v>13</v>
      </c>
      <c r="C138" s="8">
        <v>70.0</v>
      </c>
      <c r="D138" s="8">
        <v>102.0</v>
      </c>
      <c r="E138" s="10"/>
      <c r="F138" s="154" t="s">
        <v>769</v>
      </c>
      <c r="G138" s="106">
        <v>46021.0</v>
      </c>
      <c r="H138" s="107"/>
      <c r="I138" s="108">
        <v>7683.85</v>
      </c>
      <c r="J138" s="14">
        <f t="shared" si="1"/>
        <v>231129.17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46038.0</v>
      </c>
      <c r="B139" s="8" t="s">
        <v>13</v>
      </c>
      <c r="C139" s="8">
        <v>70.0</v>
      </c>
      <c r="D139" s="8">
        <v>102.0</v>
      </c>
      <c r="E139" s="10"/>
      <c r="F139" s="154" t="s">
        <v>748</v>
      </c>
      <c r="G139" s="106">
        <v>46021.0</v>
      </c>
      <c r="H139" s="107"/>
      <c r="I139" s="108">
        <v>15770.55</v>
      </c>
      <c r="J139" s="14">
        <f t="shared" si="1"/>
        <v>246899.72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46038.0</v>
      </c>
      <c r="B140" s="8" t="s">
        <v>13</v>
      </c>
      <c r="C140" s="8">
        <v>70.0</v>
      </c>
      <c r="D140" s="8">
        <v>102.0</v>
      </c>
      <c r="E140" s="10"/>
      <c r="F140" s="154" t="s">
        <v>771</v>
      </c>
      <c r="G140" s="106">
        <v>46028.0</v>
      </c>
      <c r="H140" s="107"/>
      <c r="I140" s="108">
        <v>6336.65</v>
      </c>
      <c r="J140" s="14">
        <f t="shared" si="1"/>
        <v>253236.37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46038.0</v>
      </c>
      <c r="B141" s="8" t="s">
        <v>13</v>
      </c>
      <c r="C141" s="8">
        <v>70.0</v>
      </c>
      <c r="D141" s="8">
        <v>102.0</v>
      </c>
      <c r="E141" s="10"/>
      <c r="F141" s="154" t="s">
        <v>800</v>
      </c>
      <c r="G141" s="106">
        <v>46021.0</v>
      </c>
      <c r="H141" s="107"/>
      <c r="I141" s="108">
        <v>38604.47</v>
      </c>
      <c r="J141" s="14">
        <f t="shared" si="1"/>
        <v>291840.84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46038.0</v>
      </c>
      <c r="B142" s="8" t="s">
        <v>13</v>
      </c>
      <c r="C142" s="8">
        <v>70.0</v>
      </c>
      <c r="D142" s="8">
        <v>102.0</v>
      </c>
      <c r="E142" s="10"/>
      <c r="F142" s="154" t="s">
        <v>239</v>
      </c>
      <c r="G142" s="106">
        <v>46021.0</v>
      </c>
      <c r="H142" s="107"/>
      <c r="I142" s="108">
        <v>19502.05</v>
      </c>
      <c r="J142" s="14">
        <f t="shared" si="1"/>
        <v>311342.89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46038.0</v>
      </c>
      <c r="B143" s="8" t="s">
        <v>13</v>
      </c>
      <c r="C143" s="8">
        <v>70.0</v>
      </c>
      <c r="D143" s="8">
        <v>102.0</v>
      </c>
      <c r="E143" s="10"/>
      <c r="F143" s="154" t="s">
        <v>777</v>
      </c>
      <c r="G143" s="106">
        <v>46017.0</v>
      </c>
      <c r="H143" s="107"/>
      <c r="I143" s="108">
        <v>10000.0</v>
      </c>
      <c r="J143" s="14">
        <f t="shared" si="1"/>
        <v>321342.89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46038.0</v>
      </c>
      <c r="B144" s="8" t="s">
        <v>13</v>
      </c>
      <c r="C144" s="8">
        <v>70.0</v>
      </c>
      <c r="D144" s="8">
        <v>102.0</v>
      </c>
      <c r="E144" s="10"/>
      <c r="F144" s="154" t="s">
        <v>224</v>
      </c>
      <c r="G144" s="106">
        <v>46024.0</v>
      </c>
      <c r="H144" s="107"/>
      <c r="I144" s="108">
        <v>15000.0</v>
      </c>
      <c r="J144" s="14">
        <f t="shared" si="1"/>
        <v>336342.89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46038.0</v>
      </c>
      <c r="B145" s="8" t="s">
        <v>13</v>
      </c>
      <c r="C145" s="8">
        <v>70.0</v>
      </c>
      <c r="D145" s="8">
        <v>102.0</v>
      </c>
      <c r="E145" s="10"/>
      <c r="F145" s="154" t="s">
        <v>801</v>
      </c>
      <c r="G145" s="106">
        <v>45993.0</v>
      </c>
      <c r="H145" s="107"/>
      <c r="I145" s="108">
        <v>9217.25</v>
      </c>
      <c r="J145" s="14">
        <f t="shared" si="1"/>
        <v>345560.14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46038.0</v>
      </c>
      <c r="B146" s="8" t="s">
        <v>13</v>
      </c>
      <c r="C146" s="8">
        <v>70.0</v>
      </c>
      <c r="D146" s="8">
        <v>102.0</v>
      </c>
      <c r="E146" s="10"/>
      <c r="F146" s="154" t="s">
        <v>730</v>
      </c>
      <c r="G146" s="106">
        <v>46014.0</v>
      </c>
      <c r="H146" s="107"/>
      <c r="I146" s="108">
        <v>828.11</v>
      </c>
      <c r="J146" s="14">
        <f t="shared" si="1"/>
        <v>346388.25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46038.0</v>
      </c>
      <c r="B147" s="8" t="s">
        <v>13</v>
      </c>
      <c r="C147" s="8">
        <v>70.0</v>
      </c>
      <c r="D147" s="8">
        <v>102.0</v>
      </c>
      <c r="E147" s="10"/>
      <c r="F147" s="154" t="s">
        <v>730</v>
      </c>
      <c r="G147" s="106">
        <v>46014.0</v>
      </c>
      <c r="H147" s="107"/>
      <c r="I147" s="108">
        <v>7883.31</v>
      </c>
      <c r="J147" s="14">
        <f t="shared" si="1"/>
        <v>354271.56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46038.0</v>
      </c>
      <c r="B148" s="8" t="s">
        <v>13</v>
      </c>
      <c r="C148" s="8">
        <v>90.0</v>
      </c>
      <c r="D148" s="8">
        <v>102.0</v>
      </c>
      <c r="E148" s="10"/>
      <c r="F148" s="308" t="s">
        <v>802</v>
      </c>
      <c r="G148" s="309">
        <v>46036.0</v>
      </c>
      <c r="H148" s="310"/>
      <c r="I148" s="311">
        <v>20637.0</v>
      </c>
      <c r="J148" s="14">
        <f t="shared" si="1"/>
        <v>374908.56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46038.0</v>
      </c>
      <c r="B149" s="8" t="s">
        <v>13</v>
      </c>
      <c r="C149" s="8">
        <v>90.0</v>
      </c>
      <c r="D149" s="8">
        <v>102.0</v>
      </c>
      <c r="E149" s="10"/>
      <c r="F149" s="312" t="s">
        <v>802</v>
      </c>
      <c r="G149" s="313">
        <v>46035.0</v>
      </c>
      <c r="H149" s="310"/>
      <c r="I149" s="311">
        <v>18938.0</v>
      </c>
      <c r="J149" s="14">
        <f t="shared" si="1"/>
        <v>393846.56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46038.0</v>
      </c>
      <c r="B150" s="8" t="s">
        <v>13</v>
      </c>
      <c r="C150" s="8">
        <v>90.0</v>
      </c>
      <c r="D150" s="8">
        <v>102.0</v>
      </c>
      <c r="E150" s="10"/>
      <c r="F150" s="312" t="s">
        <v>803</v>
      </c>
      <c r="G150" s="313">
        <v>46037.0</v>
      </c>
      <c r="H150" s="310"/>
      <c r="I150" s="311">
        <v>22800.0</v>
      </c>
      <c r="J150" s="14">
        <f t="shared" si="1"/>
        <v>416646.56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46038.0</v>
      </c>
      <c r="B151" s="8" t="s">
        <v>13</v>
      </c>
      <c r="C151" s="8">
        <v>90.0</v>
      </c>
      <c r="D151" s="8">
        <v>102.0</v>
      </c>
      <c r="E151" s="10"/>
      <c r="F151" s="312" t="s">
        <v>803</v>
      </c>
      <c r="G151" s="313">
        <v>46036.0</v>
      </c>
      <c r="H151" s="310"/>
      <c r="I151" s="311">
        <v>54.0</v>
      </c>
      <c r="J151" s="14">
        <f t="shared" si="1"/>
        <v>416700.56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46038.0</v>
      </c>
      <c r="B152" s="8" t="s">
        <v>13</v>
      </c>
      <c r="C152" s="8">
        <v>73.0</v>
      </c>
      <c r="D152" s="8">
        <v>102.0</v>
      </c>
      <c r="E152" s="10"/>
      <c r="F152" s="115" t="s">
        <v>804</v>
      </c>
      <c r="G152" s="60">
        <v>46008.0</v>
      </c>
      <c r="H152" s="61"/>
      <c r="I152" s="62">
        <v>49952.75</v>
      </c>
      <c r="J152" s="14">
        <f t="shared" si="1"/>
        <v>466653.31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46038.0</v>
      </c>
      <c r="B153" s="8" t="s">
        <v>3</v>
      </c>
      <c r="C153" s="8">
        <v>0.0</v>
      </c>
      <c r="D153" s="8">
        <v>510.0</v>
      </c>
      <c r="E153" s="32">
        <v>19.0</v>
      </c>
      <c r="F153" s="234" t="s">
        <v>805</v>
      </c>
      <c r="G153" s="29"/>
      <c r="H153" s="15">
        <v>238150.0</v>
      </c>
      <c r="I153" s="14"/>
      <c r="J153" s="14">
        <f t="shared" si="1"/>
        <v>228503.31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46038.0</v>
      </c>
      <c r="B154" s="8" t="s">
        <v>63</v>
      </c>
      <c r="C154" s="10"/>
      <c r="D154" s="8" t="s">
        <v>32</v>
      </c>
      <c r="E154" s="10"/>
      <c r="F154" s="246" t="s">
        <v>604</v>
      </c>
      <c r="G154" s="67"/>
      <c r="H154" s="68"/>
      <c r="I154" s="69">
        <v>95000.0</v>
      </c>
      <c r="J154" s="14">
        <f t="shared" si="1"/>
        <v>323503.31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46038.0</v>
      </c>
      <c r="B155" s="8" t="s">
        <v>3</v>
      </c>
      <c r="C155" s="8">
        <v>0.0</v>
      </c>
      <c r="D155" s="8">
        <v>510.0</v>
      </c>
      <c r="E155" s="32">
        <v>20.0</v>
      </c>
      <c r="F155" s="234" t="s">
        <v>806</v>
      </c>
      <c r="G155" s="29"/>
      <c r="H155" s="15">
        <v>311228.12</v>
      </c>
      <c r="I155" s="14"/>
      <c r="J155" s="14">
        <f t="shared" si="1"/>
        <v>12275.19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46038.0</v>
      </c>
      <c r="B156" s="8" t="s">
        <v>13</v>
      </c>
      <c r="C156" s="8">
        <v>70.0</v>
      </c>
      <c r="D156" s="8">
        <v>102.0</v>
      </c>
      <c r="E156" s="10"/>
      <c r="F156" s="154" t="s">
        <v>746</v>
      </c>
      <c r="G156" s="106">
        <v>45994.0</v>
      </c>
      <c r="H156" s="107"/>
      <c r="I156" s="108">
        <v>92037.54</v>
      </c>
      <c r="J156" s="14">
        <f t="shared" si="1"/>
        <v>104312.73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46039.0</v>
      </c>
      <c r="B157" s="8" t="s">
        <v>13</v>
      </c>
      <c r="C157" s="8">
        <v>70.0</v>
      </c>
      <c r="D157" s="8">
        <v>102.0</v>
      </c>
      <c r="E157" s="10"/>
      <c r="F157" s="154" t="s">
        <v>535</v>
      </c>
      <c r="G157" s="106">
        <v>46038.0</v>
      </c>
      <c r="H157" s="107"/>
      <c r="I157" s="108">
        <v>8253.31</v>
      </c>
      <c r="J157" s="14">
        <f t="shared" si="1"/>
        <v>112566.04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46041.0</v>
      </c>
      <c r="B158" s="8" t="s">
        <v>13</v>
      </c>
      <c r="C158" s="8">
        <v>73.0</v>
      </c>
      <c r="D158" s="8">
        <v>102.0</v>
      </c>
      <c r="E158" s="10"/>
      <c r="F158" s="115" t="s">
        <v>807</v>
      </c>
      <c r="G158" s="60">
        <v>46027.0</v>
      </c>
      <c r="H158" s="61"/>
      <c r="I158" s="62">
        <v>8022.47</v>
      </c>
      <c r="J158" s="14">
        <f t="shared" si="1"/>
        <v>120588.51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46041.0</v>
      </c>
      <c r="B159" s="8" t="s">
        <v>13</v>
      </c>
      <c r="C159" s="8">
        <v>70.0</v>
      </c>
      <c r="D159" s="8">
        <v>102.0</v>
      </c>
      <c r="E159" s="10"/>
      <c r="F159" s="105" t="s">
        <v>808</v>
      </c>
      <c r="G159" s="106">
        <v>46007.0</v>
      </c>
      <c r="H159" s="107"/>
      <c r="I159" s="108">
        <v>27800.69</v>
      </c>
      <c r="J159" s="14">
        <f t="shared" si="1"/>
        <v>148389.2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46041.0</v>
      </c>
      <c r="B160" s="8" t="s">
        <v>13</v>
      </c>
      <c r="C160" s="8">
        <v>90.0</v>
      </c>
      <c r="D160" s="8">
        <v>102.0</v>
      </c>
      <c r="E160" s="10"/>
      <c r="F160" s="312" t="s">
        <v>803</v>
      </c>
      <c r="G160" s="313">
        <v>46038.0</v>
      </c>
      <c r="H160" s="310"/>
      <c r="I160" s="311">
        <v>17140.0</v>
      </c>
      <c r="J160" s="14">
        <f t="shared" si="1"/>
        <v>165529.2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46041.0</v>
      </c>
      <c r="B161" s="8" t="s">
        <v>13</v>
      </c>
      <c r="C161" s="8">
        <v>90.0</v>
      </c>
      <c r="D161" s="8">
        <v>102.0</v>
      </c>
      <c r="E161" s="10"/>
      <c r="F161" s="312" t="s">
        <v>27</v>
      </c>
      <c r="G161" s="313">
        <v>46039.0</v>
      </c>
      <c r="H161" s="310"/>
      <c r="I161" s="311">
        <v>22168.0</v>
      </c>
      <c r="J161" s="14">
        <f t="shared" si="1"/>
        <v>187697.2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46041.0</v>
      </c>
      <c r="B162" s="8" t="s">
        <v>13</v>
      </c>
      <c r="C162" s="8">
        <v>90.0</v>
      </c>
      <c r="D162" s="8">
        <v>102.0</v>
      </c>
      <c r="E162" s="10"/>
      <c r="F162" s="312" t="s">
        <v>27</v>
      </c>
      <c r="G162" s="313">
        <v>46040.0</v>
      </c>
      <c r="H162" s="310"/>
      <c r="I162" s="311">
        <v>19355.0</v>
      </c>
      <c r="J162" s="14">
        <f t="shared" si="1"/>
        <v>207052.2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46041.0</v>
      </c>
      <c r="B163" s="8" t="s">
        <v>13</v>
      </c>
      <c r="C163" s="8">
        <v>70.0</v>
      </c>
      <c r="D163" s="8">
        <v>102.0</v>
      </c>
      <c r="E163" s="10"/>
      <c r="F163" s="154" t="s">
        <v>809</v>
      </c>
      <c r="G163" s="106">
        <v>45981.0</v>
      </c>
      <c r="H163" s="107"/>
      <c r="I163" s="108">
        <v>10000.0</v>
      </c>
      <c r="J163" s="14">
        <f t="shared" si="1"/>
        <v>217052.2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46041.0</v>
      </c>
      <c r="B164" s="8" t="s">
        <v>13</v>
      </c>
      <c r="C164" s="8">
        <v>73.0</v>
      </c>
      <c r="D164" s="8">
        <v>102.0</v>
      </c>
      <c r="E164" s="10"/>
      <c r="F164" s="154" t="s">
        <v>747</v>
      </c>
      <c r="G164" s="106">
        <v>46029.0</v>
      </c>
      <c r="H164" s="107"/>
      <c r="I164" s="108">
        <v>11348.0</v>
      </c>
      <c r="J164" s="14">
        <f t="shared" si="1"/>
        <v>228400.2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46042.0</v>
      </c>
      <c r="B165" s="8" t="s">
        <v>13</v>
      </c>
      <c r="C165" s="8">
        <v>73.0</v>
      </c>
      <c r="D165" s="8">
        <v>102.0</v>
      </c>
      <c r="E165" s="10"/>
      <c r="F165" s="115" t="s">
        <v>743</v>
      </c>
      <c r="G165" s="60">
        <v>46030.0</v>
      </c>
      <c r="H165" s="61"/>
      <c r="I165" s="62">
        <v>56455.0</v>
      </c>
      <c r="J165" s="14">
        <f t="shared" si="1"/>
        <v>284855.2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46042.0</v>
      </c>
      <c r="B166" s="8" t="s">
        <v>13</v>
      </c>
      <c r="C166" s="8">
        <v>73.0</v>
      </c>
      <c r="D166" s="8">
        <v>102.0</v>
      </c>
      <c r="E166" s="10"/>
      <c r="F166" s="115" t="s">
        <v>810</v>
      </c>
      <c r="G166" s="60">
        <v>46028.0</v>
      </c>
      <c r="H166" s="61"/>
      <c r="I166" s="62">
        <v>17272.13</v>
      </c>
      <c r="J166" s="14">
        <f t="shared" si="1"/>
        <v>302127.33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46042.0</v>
      </c>
      <c r="B167" s="8" t="s">
        <v>13</v>
      </c>
      <c r="C167" s="8">
        <v>73.0</v>
      </c>
      <c r="D167" s="8">
        <v>102.0</v>
      </c>
      <c r="E167" s="10"/>
      <c r="F167" s="115" t="s">
        <v>811</v>
      </c>
      <c r="G167" s="60">
        <v>46038.0</v>
      </c>
      <c r="H167" s="61"/>
      <c r="I167" s="62">
        <v>10755.9</v>
      </c>
      <c r="J167" s="14">
        <f t="shared" si="1"/>
        <v>312883.23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46042.0</v>
      </c>
      <c r="B168" s="8" t="s">
        <v>13</v>
      </c>
      <c r="C168" s="8">
        <v>73.0</v>
      </c>
      <c r="D168" s="8">
        <v>102.0</v>
      </c>
      <c r="E168" s="10"/>
      <c r="F168" s="115" t="s">
        <v>812</v>
      </c>
      <c r="G168" s="60">
        <v>46022.0</v>
      </c>
      <c r="H168" s="61"/>
      <c r="I168" s="62">
        <v>17607.0</v>
      </c>
      <c r="J168" s="14">
        <f t="shared" si="1"/>
        <v>330490.23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46042.0</v>
      </c>
      <c r="B169" s="8" t="s">
        <v>13</v>
      </c>
      <c r="C169" s="8">
        <v>70.0</v>
      </c>
      <c r="D169" s="8">
        <v>102.0</v>
      </c>
      <c r="E169" s="10"/>
      <c r="F169" s="154" t="s">
        <v>813</v>
      </c>
      <c r="G169" s="106">
        <v>45993.0</v>
      </c>
      <c r="H169" s="107"/>
      <c r="I169" s="108">
        <v>132468.0</v>
      </c>
      <c r="J169" s="14">
        <f t="shared" si="1"/>
        <v>462958.23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46042.0</v>
      </c>
      <c r="B170" s="8" t="s">
        <v>3</v>
      </c>
      <c r="C170" s="8">
        <v>0.0</v>
      </c>
      <c r="D170" s="8">
        <v>510.0</v>
      </c>
      <c r="E170" s="32">
        <v>21.0</v>
      </c>
      <c r="F170" s="234" t="s">
        <v>555</v>
      </c>
      <c r="G170" s="29"/>
      <c r="H170" s="15">
        <v>349248.01</v>
      </c>
      <c r="I170" s="14"/>
      <c r="J170" s="14">
        <f t="shared" si="1"/>
        <v>113710.22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46042.0</v>
      </c>
      <c r="B171" s="8" t="s">
        <v>10</v>
      </c>
      <c r="C171" s="8">
        <v>12.0</v>
      </c>
      <c r="D171" s="8">
        <v>610.0</v>
      </c>
      <c r="E171" s="32">
        <v>22.0</v>
      </c>
      <c r="F171" s="234" t="s">
        <v>814</v>
      </c>
      <c r="G171" s="29"/>
      <c r="H171" s="15">
        <v>19419.11</v>
      </c>
      <c r="I171" s="14"/>
      <c r="J171" s="14">
        <f t="shared" si="1"/>
        <v>94291.11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46042.0</v>
      </c>
      <c r="B172" s="8" t="s">
        <v>10</v>
      </c>
      <c r="C172" s="8">
        <v>1.0</v>
      </c>
      <c r="D172" s="8">
        <v>613.0</v>
      </c>
      <c r="E172" s="32">
        <v>23.0</v>
      </c>
      <c r="F172" s="234" t="s">
        <v>718</v>
      </c>
      <c r="G172" s="29"/>
      <c r="H172" s="15">
        <v>32882.31</v>
      </c>
      <c r="I172" s="14"/>
      <c r="J172" s="14">
        <f t="shared" si="1"/>
        <v>61408.8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46042.0</v>
      </c>
      <c r="B173" s="8" t="s">
        <v>10</v>
      </c>
      <c r="C173" s="8">
        <v>7.0</v>
      </c>
      <c r="D173" s="8">
        <v>613.0</v>
      </c>
      <c r="E173" s="32">
        <v>24.0</v>
      </c>
      <c r="F173" s="234" t="s">
        <v>815</v>
      </c>
      <c r="G173" s="29"/>
      <c r="H173" s="15">
        <v>2357.18</v>
      </c>
      <c r="I173" s="14"/>
      <c r="J173" s="14">
        <f t="shared" si="1"/>
        <v>59051.62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46042.0</v>
      </c>
      <c r="B174" s="8" t="s">
        <v>13</v>
      </c>
      <c r="C174" s="8">
        <v>73.0</v>
      </c>
      <c r="D174" s="8">
        <v>102.0</v>
      </c>
      <c r="E174" s="10"/>
      <c r="F174" s="115" t="s">
        <v>742</v>
      </c>
      <c r="G174" s="60">
        <v>46018.0</v>
      </c>
      <c r="H174" s="61"/>
      <c r="I174" s="62">
        <v>31147.23</v>
      </c>
      <c r="J174" s="14">
        <f t="shared" si="1"/>
        <v>90198.85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46042.0</v>
      </c>
      <c r="B175" s="8" t="s">
        <v>13</v>
      </c>
      <c r="C175" s="8">
        <v>73.0</v>
      </c>
      <c r="D175" s="8">
        <v>102.0</v>
      </c>
      <c r="E175" s="10"/>
      <c r="F175" s="115" t="s">
        <v>742</v>
      </c>
      <c r="G175" s="60">
        <v>46018.0</v>
      </c>
      <c r="H175" s="61"/>
      <c r="I175" s="62">
        <v>19832.33</v>
      </c>
      <c r="J175" s="14">
        <f t="shared" si="1"/>
        <v>110031.18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46042.0</v>
      </c>
      <c r="B176" s="8" t="s">
        <v>13</v>
      </c>
      <c r="C176" s="10"/>
      <c r="D176" s="8">
        <v>102.0</v>
      </c>
      <c r="E176" s="10"/>
      <c r="F176" s="155" t="s">
        <v>27</v>
      </c>
      <c r="G176" s="29"/>
      <c r="H176" s="14"/>
      <c r="I176" s="15">
        <v>0.01</v>
      </c>
      <c r="J176" s="14">
        <f t="shared" si="1"/>
        <v>110031.19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46043.0</v>
      </c>
      <c r="B177" s="8" t="s">
        <v>13</v>
      </c>
      <c r="C177" s="8">
        <v>73.0</v>
      </c>
      <c r="D177" s="8">
        <v>102.0</v>
      </c>
      <c r="E177" s="10"/>
      <c r="F177" s="115" t="s">
        <v>816</v>
      </c>
      <c r="G177" s="60">
        <v>46028.0</v>
      </c>
      <c r="H177" s="61"/>
      <c r="I177" s="62">
        <v>8648.9</v>
      </c>
      <c r="J177" s="14">
        <f t="shared" si="1"/>
        <v>118680.09</v>
      </c>
      <c r="K177" s="2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46043.0</v>
      </c>
      <c r="B178" s="8" t="s">
        <v>13</v>
      </c>
      <c r="C178" s="8">
        <v>70.0</v>
      </c>
      <c r="D178" s="8">
        <v>102.0</v>
      </c>
      <c r="E178" s="10"/>
      <c r="F178" s="154" t="s">
        <v>223</v>
      </c>
      <c r="G178" s="106">
        <v>46007.0</v>
      </c>
      <c r="H178" s="107"/>
      <c r="I178" s="108">
        <v>20000.0</v>
      </c>
      <c r="J178" s="14">
        <f t="shared" si="1"/>
        <v>138680.09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46043.0</v>
      </c>
      <c r="B179" s="8" t="s">
        <v>13</v>
      </c>
      <c r="C179" s="8">
        <v>70.0</v>
      </c>
      <c r="D179" s="8">
        <v>102.0</v>
      </c>
      <c r="E179" s="10"/>
      <c r="F179" s="154" t="s">
        <v>223</v>
      </c>
      <c r="G179" s="106">
        <v>46007.0</v>
      </c>
      <c r="H179" s="107"/>
      <c r="I179" s="108">
        <v>27197.0</v>
      </c>
      <c r="J179" s="14">
        <f t="shared" si="1"/>
        <v>165877.09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46043.0</v>
      </c>
      <c r="B180" s="8" t="s">
        <v>13</v>
      </c>
      <c r="C180" s="8">
        <v>73.0</v>
      </c>
      <c r="D180" s="8">
        <v>102.0</v>
      </c>
      <c r="E180" s="10"/>
      <c r="F180" s="115" t="s">
        <v>751</v>
      </c>
      <c r="G180" s="60">
        <v>46025.0</v>
      </c>
      <c r="H180" s="61"/>
      <c r="I180" s="62">
        <v>4384.0</v>
      </c>
      <c r="J180" s="14">
        <f t="shared" si="1"/>
        <v>170261.09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46043.0</v>
      </c>
      <c r="B181" s="8" t="s">
        <v>13</v>
      </c>
      <c r="C181" s="8">
        <v>73.0</v>
      </c>
      <c r="D181" s="8">
        <v>102.0</v>
      </c>
      <c r="E181" s="10"/>
      <c r="F181" s="115" t="s">
        <v>751</v>
      </c>
      <c r="G181" s="60">
        <v>46018.0</v>
      </c>
      <c r="H181" s="61"/>
      <c r="I181" s="62">
        <v>2072.0</v>
      </c>
      <c r="J181" s="14">
        <f t="shared" si="1"/>
        <v>172333.09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46043.0</v>
      </c>
      <c r="B182" s="8" t="s">
        <v>13</v>
      </c>
      <c r="C182" s="8">
        <v>73.0</v>
      </c>
      <c r="D182" s="8">
        <v>102.0</v>
      </c>
      <c r="E182" s="10"/>
      <c r="F182" s="115" t="s">
        <v>734</v>
      </c>
      <c r="G182" s="60">
        <v>46035.0</v>
      </c>
      <c r="H182" s="61"/>
      <c r="I182" s="62">
        <v>5992.18</v>
      </c>
      <c r="J182" s="14">
        <f t="shared" si="1"/>
        <v>178325.27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46043.0</v>
      </c>
      <c r="B183" s="8" t="s">
        <v>13</v>
      </c>
      <c r="C183" s="10"/>
      <c r="D183" s="8">
        <v>102.0</v>
      </c>
      <c r="E183" s="10"/>
      <c r="F183" s="155" t="s">
        <v>27</v>
      </c>
      <c r="G183" s="29"/>
      <c r="H183" s="14"/>
      <c r="I183" s="15">
        <v>6335.01</v>
      </c>
      <c r="J183" s="14">
        <f t="shared" si="1"/>
        <v>184660.28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46043.0</v>
      </c>
      <c r="B184" s="8" t="s">
        <v>13</v>
      </c>
      <c r="C184" s="8">
        <v>73.0</v>
      </c>
      <c r="D184" s="8">
        <v>102.0</v>
      </c>
      <c r="E184" s="10"/>
      <c r="F184" s="115" t="s">
        <v>817</v>
      </c>
      <c r="G184" s="60">
        <v>46042.0</v>
      </c>
      <c r="H184" s="61"/>
      <c r="I184" s="62">
        <v>7442.68</v>
      </c>
      <c r="J184" s="14">
        <f t="shared" si="1"/>
        <v>192102.96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46043.0</v>
      </c>
      <c r="B185" s="8" t="s">
        <v>3</v>
      </c>
      <c r="C185" s="8">
        <v>32.0</v>
      </c>
      <c r="D185" s="8">
        <v>510.0</v>
      </c>
      <c r="E185" s="32">
        <v>25.0</v>
      </c>
      <c r="F185" s="234" t="s">
        <v>784</v>
      </c>
      <c r="G185" s="29"/>
      <c r="H185" s="15">
        <v>185260.9</v>
      </c>
      <c r="I185" s="14"/>
      <c r="J185" s="14">
        <f t="shared" si="1"/>
        <v>6842.06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46043.0</v>
      </c>
      <c r="B186" s="8" t="s">
        <v>10</v>
      </c>
      <c r="C186" s="8">
        <v>1.0</v>
      </c>
      <c r="D186" s="8">
        <v>610.0</v>
      </c>
      <c r="E186" s="32">
        <v>26.0</v>
      </c>
      <c r="F186" s="234" t="s">
        <v>550</v>
      </c>
      <c r="G186" s="29"/>
      <c r="H186" s="15">
        <v>2397.0</v>
      </c>
      <c r="I186" s="14"/>
      <c r="J186" s="14">
        <f t="shared" si="1"/>
        <v>4445.06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46043.0</v>
      </c>
      <c r="B187" s="8" t="s">
        <v>10</v>
      </c>
      <c r="C187" s="8">
        <v>30.0</v>
      </c>
      <c r="D187" s="8">
        <v>610.0</v>
      </c>
      <c r="E187" s="32">
        <v>27.0</v>
      </c>
      <c r="F187" s="234" t="s">
        <v>550</v>
      </c>
      <c r="G187" s="29"/>
      <c r="H187" s="15">
        <v>899.0</v>
      </c>
      <c r="I187" s="14"/>
      <c r="J187" s="14">
        <f t="shared" si="1"/>
        <v>3546.06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46044.0</v>
      </c>
      <c r="B188" s="8" t="s">
        <v>13</v>
      </c>
      <c r="C188" s="8">
        <v>73.0</v>
      </c>
      <c r="D188" s="8">
        <v>102.0</v>
      </c>
      <c r="E188" s="10"/>
      <c r="F188" s="115" t="s">
        <v>787</v>
      </c>
      <c r="G188" s="60">
        <v>46014.0</v>
      </c>
      <c r="H188" s="61"/>
      <c r="I188" s="62">
        <v>4423.0</v>
      </c>
      <c r="J188" s="14">
        <f t="shared" si="1"/>
        <v>7969.06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46044.0</v>
      </c>
      <c r="B189" s="8" t="s">
        <v>13</v>
      </c>
      <c r="C189" s="10"/>
      <c r="D189" s="8">
        <v>102.0</v>
      </c>
      <c r="E189" s="10"/>
      <c r="F189" s="155" t="s">
        <v>27</v>
      </c>
      <c r="G189" s="29"/>
      <c r="H189" s="14"/>
      <c r="I189" s="15">
        <v>2217.0</v>
      </c>
      <c r="J189" s="14">
        <f t="shared" si="1"/>
        <v>10186.06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46044.0</v>
      </c>
      <c r="B190" s="8" t="s">
        <v>13</v>
      </c>
      <c r="C190" s="8">
        <v>73.0</v>
      </c>
      <c r="D190" s="8">
        <v>102.0</v>
      </c>
      <c r="E190" s="10"/>
      <c r="F190" s="115" t="s">
        <v>752</v>
      </c>
      <c r="G190" s="60">
        <v>46025.0</v>
      </c>
      <c r="H190" s="61"/>
      <c r="I190" s="62">
        <v>27024.0</v>
      </c>
      <c r="J190" s="14">
        <f t="shared" si="1"/>
        <v>37210.06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46044.0</v>
      </c>
      <c r="B191" s="8" t="s">
        <v>13</v>
      </c>
      <c r="C191" s="8">
        <v>70.0</v>
      </c>
      <c r="D191" s="8">
        <v>102.0</v>
      </c>
      <c r="E191" s="10"/>
      <c r="F191" s="154" t="s">
        <v>809</v>
      </c>
      <c r="G191" s="106">
        <v>45981.0</v>
      </c>
      <c r="H191" s="107"/>
      <c r="I191" s="108">
        <v>1800.0</v>
      </c>
      <c r="J191" s="14">
        <f t="shared" si="1"/>
        <v>39010.06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46044.0</v>
      </c>
      <c r="B192" s="8" t="s">
        <v>13</v>
      </c>
      <c r="C192" s="8">
        <v>73.0</v>
      </c>
      <c r="D192" s="8">
        <v>102.0</v>
      </c>
      <c r="E192" s="10"/>
      <c r="F192" s="115" t="s">
        <v>754</v>
      </c>
      <c r="G192" s="60">
        <v>46036.0</v>
      </c>
      <c r="H192" s="61"/>
      <c r="I192" s="62">
        <v>22586.0</v>
      </c>
      <c r="J192" s="14">
        <f t="shared" si="1"/>
        <v>61596.06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46044.0</v>
      </c>
      <c r="B193" s="8" t="s">
        <v>13</v>
      </c>
      <c r="C193" s="8">
        <v>70.0</v>
      </c>
      <c r="D193" s="8">
        <v>102.0</v>
      </c>
      <c r="E193" s="10"/>
      <c r="F193" s="154" t="s">
        <v>818</v>
      </c>
      <c r="G193" s="106">
        <v>45989.0</v>
      </c>
      <c r="H193" s="107"/>
      <c r="I193" s="108">
        <v>4375.0</v>
      </c>
      <c r="J193" s="14">
        <f t="shared" si="1"/>
        <v>65971.06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46044.0</v>
      </c>
      <c r="B194" s="8" t="s">
        <v>13</v>
      </c>
      <c r="C194" s="8">
        <v>73.0</v>
      </c>
      <c r="D194" s="8">
        <v>102.0</v>
      </c>
      <c r="E194" s="10"/>
      <c r="F194" s="115" t="s">
        <v>790</v>
      </c>
      <c r="G194" s="60">
        <v>46021.0</v>
      </c>
      <c r="H194" s="61"/>
      <c r="I194" s="62">
        <v>201237.0</v>
      </c>
      <c r="J194" s="14">
        <f t="shared" si="1"/>
        <v>267208.06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46044.0</v>
      </c>
      <c r="B195" s="8" t="s">
        <v>13</v>
      </c>
      <c r="C195" s="8">
        <v>90.0</v>
      </c>
      <c r="D195" s="8">
        <v>102.0</v>
      </c>
      <c r="E195" s="10"/>
      <c r="F195" s="312" t="s">
        <v>803</v>
      </c>
      <c r="G195" s="314">
        <v>46041.0</v>
      </c>
      <c r="H195" s="310"/>
      <c r="I195" s="311">
        <v>21100.0</v>
      </c>
      <c r="J195" s="14">
        <f t="shared" si="1"/>
        <v>288308.06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46044.0</v>
      </c>
      <c r="B196" s="8" t="s">
        <v>13</v>
      </c>
      <c r="C196" s="8">
        <v>90.0</v>
      </c>
      <c r="D196" s="8">
        <v>102.0</v>
      </c>
      <c r="E196" s="10"/>
      <c r="F196" s="312" t="s">
        <v>803</v>
      </c>
      <c r="G196" s="313">
        <v>46042.0</v>
      </c>
      <c r="H196" s="310"/>
      <c r="I196" s="311">
        <v>22038.0</v>
      </c>
      <c r="J196" s="14">
        <f t="shared" si="1"/>
        <v>310346.06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46044.0</v>
      </c>
      <c r="B197" s="8" t="s">
        <v>13</v>
      </c>
      <c r="C197" s="8">
        <v>90.0</v>
      </c>
      <c r="D197" s="8">
        <v>102.0</v>
      </c>
      <c r="E197" s="10"/>
      <c r="F197" s="312" t="s">
        <v>803</v>
      </c>
      <c r="G197" s="313">
        <v>46043.0</v>
      </c>
      <c r="H197" s="310"/>
      <c r="I197" s="311">
        <v>19565.0</v>
      </c>
      <c r="J197" s="14">
        <f t="shared" si="1"/>
        <v>329911.06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46044.0</v>
      </c>
      <c r="B198" s="8" t="s">
        <v>13</v>
      </c>
      <c r="C198" s="8">
        <v>70.0</v>
      </c>
      <c r="D198" s="8">
        <v>102.0</v>
      </c>
      <c r="E198" s="10"/>
      <c r="F198" s="126" t="s">
        <v>739</v>
      </c>
      <c r="G198" s="185">
        <v>45951.0</v>
      </c>
      <c r="H198" s="44"/>
      <c r="I198" s="45">
        <v>5000.0</v>
      </c>
      <c r="J198" s="14">
        <f t="shared" si="1"/>
        <v>334911.06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46044.0</v>
      </c>
      <c r="B199" s="8" t="s">
        <v>63</v>
      </c>
      <c r="C199" s="10"/>
      <c r="D199" s="8" t="s">
        <v>32</v>
      </c>
      <c r="E199" s="10"/>
      <c r="F199" s="246" t="s">
        <v>530</v>
      </c>
      <c r="G199" s="67"/>
      <c r="H199" s="68"/>
      <c r="I199" s="69">
        <v>40000.0</v>
      </c>
      <c r="J199" s="14">
        <f t="shared" si="1"/>
        <v>374911.06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46044.0</v>
      </c>
      <c r="B200" s="8" t="s">
        <v>3</v>
      </c>
      <c r="C200" s="8">
        <v>10.0</v>
      </c>
      <c r="D200" s="8">
        <v>510.0</v>
      </c>
      <c r="E200" s="32">
        <v>28.0</v>
      </c>
      <c r="F200" s="234" t="s">
        <v>522</v>
      </c>
      <c r="G200" s="29"/>
      <c r="H200" s="15">
        <v>373160.55</v>
      </c>
      <c r="I200" s="14"/>
      <c r="J200" s="14">
        <f t="shared" si="1"/>
        <v>1750.51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46045.0</v>
      </c>
      <c r="B201" s="8" t="s">
        <v>13</v>
      </c>
      <c r="C201" s="8">
        <v>70.0</v>
      </c>
      <c r="D201" s="8">
        <v>102.0</v>
      </c>
      <c r="E201" s="10"/>
      <c r="F201" s="130" t="s">
        <v>730</v>
      </c>
      <c r="G201" s="106">
        <v>46035.0</v>
      </c>
      <c r="H201" s="107"/>
      <c r="I201" s="108">
        <v>6056.07</v>
      </c>
      <c r="J201" s="14">
        <f t="shared" si="1"/>
        <v>7806.58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46045.0</v>
      </c>
      <c r="B202" s="8" t="s">
        <v>13</v>
      </c>
      <c r="C202" s="8">
        <v>70.0</v>
      </c>
      <c r="D202" s="8">
        <v>102.0</v>
      </c>
      <c r="E202" s="10"/>
      <c r="F202" s="154" t="s">
        <v>809</v>
      </c>
      <c r="G202" s="106">
        <v>45981.0</v>
      </c>
      <c r="H202" s="107"/>
      <c r="I202" s="108">
        <v>3000.0</v>
      </c>
      <c r="J202" s="14">
        <f t="shared" si="1"/>
        <v>10806.58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46045.0</v>
      </c>
      <c r="B203" s="8" t="s">
        <v>13</v>
      </c>
      <c r="C203" s="8">
        <v>73.0</v>
      </c>
      <c r="D203" s="8">
        <v>102.0</v>
      </c>
      <c r="E203" s="10"/>
      <c r="F203" s="255" t="s">
        <v>819</v>
      </c>
      <c r="G203" s="60">
        <v>46015.0</v>
      </c>
      <c r="H203" s="61"/>
      <c r="I203" s="62">
        <v>39619.0</v>
      </c>
      <c r="J203" s="14">
        <f t="shared" si="1"/>
        <v>50425.58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46045.0</v>
      </c>
      <c r="B204" s="8" t="s">
        <v>31</v>
      </c>
      <c r="C204" s="10"/>
      <c r="D204" s="8" t="s">
        <v>32</v>
      </c>
      <c r="E204" s="10"/>
      <c r="F204" s="246" t="s">
        <v>530</v>
      </c>
      <c r="G204" s="67"/>
      <c r="H204" s="69">
        <v>50000.0</v>
      </c>
      <c r="I204" s="14"/>
      <c r="J204" s="14">
        <f t="shared" si="1"/>
        <v>425.58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46046.0</v>
      </c>
      <c r="B205" s="8" t="s">
        <v>13</v>
      </c>
      <c r="C205" s="8">
        <v>70.0</v>
      </c>
      <c r="D205" s="8">
        <v>102.0</v>
      </c>
      <c r="E205" s="10"/>
      <c r="F205" s="154" t="s">
        <v>557</v>
      </c>
      <c r="G205" s="106">
        <v>46045.0</v>
      </c>
      <c r="H205" s="107"/>
      <c r="I205" s="108">
        <v>2394.0</v>
      </c>
      <c r="J205" s="14">
        <f t="shared" si="1"/>
        <v>2819.58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46046.0</v>
      </c>
      <c r="B206" s="8" t="s">
        <v>13</v>
      </c>
      <c r="C206" s="8">
        <v>70.0</v>
      </c>
      <c r="D206" s="8">
        <v>102.0</v>
      </c>
      <c r="E206" s="10"/>
      <c r="F206" s="154" t="s">
        <v>820</v>
      </c>
      <c r="G206" s="106">
        <v>45990.0</v>
      </c>
      <c r="H206" s="107"/>
      <c r="I206" s="108">
        <v>195906.08</v>
      </c>
      <c r="J206" s="14">
        <f t="shared" si="1"/>
        <v>198725.66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46048.0</v>
      </c>
      <c r="B207" s="8" t="s">
        <v>13</v>
      </c>
      <c r="C207" s="8">
        <v>90.0</v>
      </c>
      <c r="D207" s="8">
        <v>102.0</v>
      </c>
      <c r="E207" s="10"/>
      <c r="F207" s="126" t="s">
        <v>185</v>
      </c>
      <c r="G207" s="127"/>
      <c r="H207" s="44"/>
      <c r="I207" s="45">
        <v>8606.01</v>
      </c>
      <c r="J207" s="14">
        <f t="shared" si="1"/>
        <v>207331.67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46048.0</v>
      </c>
      <c r="B208" s="8" t="s">
        <v>13</v>
      </c>
      <c r="C208" s="8">
        <v>73.0</v>
      </c>
      <c r="D208" s="8">
        <v>102.0</v>
      </c>
      <c r="E208" s="10"/>
      <c r="F208" s="176" t="s">
        <v>787</v>
      </c>
      <c r="G208" s="177">
        <v>46030.0</v>
      </c>
      <c r="H208" s="178"/>
      <c r="I208" s="179">
        <v>15000.0</v>
      </c>
      <c r="J208" s="14">
        <f t="shared" si="1"/>
        <v>222331.67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46048.0</v>
      </c>
      <c r="B209" s="8" t="s">
        <v>13</v>
      </c>
      <c r="C209" s="8">
        <v>73.0</v>
      </c>
      <c r="D209" s="8">
        <v>102.0</v>
      </c>
      <c r="E209" s="10"/>
      <c r="F209" s="115" t="s">
        <v>759</v>
      </c>
      <c r="G209" s="60">
        <v>46035.0</v>
      </c>
      <c r="H209" s="61"/>
      <c r="I209" s="62">
        <v>16047.35</v>
      </c>
      <c r="J209" s="14">
        <f t="shared" si="1"/>
        <v>238379.02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46048.0</v>
      </c>
      <c r="B210" s="8" t="s">
        <v>13</v>
      </c>
      <c r="C210" s="8">
        <v>10.0</v>
      </c>
      <c r="D210" s="8">
        <v>102.0</v>
      </c>
      <c r="E210" s="10"/>
      <c r="F210" s="203" t="s">
        <v>19</v>
      </c>
      <c r="G210" s="53">
        <v>46048.0</v>
      </c>
      <c r="H210" s="25"/>
      <c r="I210" s="26">
        <v>1960.75</v>
      </c>
      <c r="J210" s="14">
        <f t="shared" si="1"/>
        <v>240339.77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46048.0</v>
      </c>
      <c r="B211" s="8" t="s">
        <v>13</v>
      </c>
      <c r="C211" s="8">
        <v>73.0</v>
      </c>
      <c r="D211" s="8">
        <v>102.0</v>
      </c>
      <c r="E211" s="10"/>
      <c r="F211" s="115" t="s">
        <v>731</v>
      </c>
      <c r="G211" s="60">
        <v>45679.0</v>
      </c>
      <c r="H211" s="61"/>
      <c r="I211" s="62">
        <v>13775.41</v>
      </c>
      <c r="J211" s="14">
        <f t="shared" si="1"/>
        <v>254115.18</v>
      </c>
      <c r="K211" s="27" t="s">
        <v>821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46048.0</v>
      </c>
      <c r="B212" s="8" t="s">
        <v>13</v>
      </c>
      <c r="C212" s="8">
        <v>73.0</v>
      </c>
      <c r="D212" s="8">
        <v>102.0</v>
      </c>
      <c r="E212" s="10"/>
      <c r="F212" s="115" t="s">
        <v>822</v>
      </c>
      <c r="G212" s="60">
        <v>45994.0</v>
      </c>
      <c r="H212" s="61"/>
      <c r="I212" s="62">
        <v>1763.0</v>
      </c>
      <c r="J212" s="14">
        <f t="shared" si="1"/>
        <v>255878.18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46048.0</v>
      </c>
      <c r="B213" s="8" t="s">
        <v>13</v>
      </c>
      <c r="C213" s="8">
        <v>73.0</v>
      </c>
      <c r="D213" s="8">
        <v>102.0</v>
      </c>
      <c r="E213" s="10"/>
      <c r="F213" s="115" t="s">
        <v>822</v>
      </c>
      <c r="G213" s="60">
        <v>46028.0</v>
      </c>
      <c r="H213" s="61"/>
      <c r="I213" s="62">
        <v>3330.0</v>
      </c>
      <c r="J213" s="14">
        <f t="shared" si="1"/>
        <v>259208.18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46048.0</v>
      </c>
      <c r="B214" s="8" t="s">
        <v>13</v>
      </c>
      <c r="C214" s="8">
        <v>73.0</v>
      </c>
      <c r="D214" s="8">
        <v>102.0</v>
      </c>
      <c r="E214" s="10"/>
      <c r="F214" s="255" t="s">
        <v>788</v>
      </c>
      <c r="G214" s="60">
        <v>46037.0</v>
      </c>
      <c r="H214" s="61"/>
      <c r="I214" s="62">
        <v>158048.9</v>
      </c>
      <c r="J214" s="14">
        <f t="shared" si="1"/>
        <v>417257.08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46048.0</v>
      </c>
      <c r="B215" s="8" t="s">
        <v>13</v>
      </c>
      <c r="C215" s="8">
        <v>70.0</v>
      </c>
      <c r="D215" s="8">
        <v>102.0</v>
      </c>
      <c r="E215" s="10"/>
      <c r="F215" s="154" t="s">
        <v>783</v>
      </c>
      <c r="G215" s="175" t="s">
        <v>823</v>
      </c>
      <c r="H215" s="107"/>
      <c r="I215" s="108">
        <v>3668.2</v>
      </c>
      <c r="J215" s="14">
        <f t="shared" si="1"/>
        <v>420925.28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46048.0</v>
      </c>
      <c r="B216" s="8" t="s">
        <v>13</v>
      </c>
      <c r="C216" s="8">
        <v>73.0</v>
      </c>
      <c r="D216" s="8">
        <v>102.0</v>
      </c>
      <c r="E216" s="10"/>
      <c r="F216" s="115" t="s">
        <v>824</v>
      </c>
      <c r="G216" s="60">
        <v>46008.0</v>
      </c>
      <c r="H216" s="61"/>
      <c r="I216" s="62">
        <v>48011.0</v>
      </c>
      <c r="J216" s="14">
        <f t="shared" si="1"/>
        <v>468936.28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46048.0</v>
      </c>
      <c r="B217" s="8" t="s">
        <v>13</v>
      </c>
      <c r="C217" s="8">
        <v>90.0</v>
      </c>
      <c r="D217" s="8">
        <v>102.0</v>
      </c>
      <c r="E217" s="10"/>
      <c r="F217" s="312" t="s">
        <v>803</v>
      </c>
      <c r="G217" s="58">
        <v>46044.0</v>
      </c>
      <c r="H217" s="14"/>
      <c r="I217" s="15">
        <v>18122.0</v>
      </c>
      <c r="J217" s="14">
        <f t="shared" si="1"/>
        <v>487058.28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46048.0</v>
      </c>
      <c r="B218" s="8" t="s">
        <v>13</v>
      </c>
      <c r="C218" s="8">
        <v>90.0</v>
      </c>
      <c r="D218" s="8">
        <v>102.0</v>
      </c>
      <c r="E218" s="10"/>
      <c r="F218" s="312" t="s">
        <v>803</v>
      </c>
      <c r="G218" s="58">
        <v>46045.0</v>
      </c>
      <c r="H218" s="14"/>
      <c r="I218" s="15">
        <v>18122.0</v>
      </c>
      <c r="J218" s="14">
        <f t="shared" si="1"/>
        <v>505180.28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46048.0</v>
      </c>
      <c r="B219" s="8" t="s">
        <v>13</v>
      </c>
      <c r="C219" s="8">
        <v>90.0</v>
      </c>
      <c r="D219" s="8">
        <v>102.0</v>
      </c>
      <c r="E219" s="10"/>
      <c r="F219" s="312" t="s">
        <v>803</v>
      </c>
      <c r="G219" s="58">
        <v>46047.0</v>
      </c>
      <c r="H219" s="14"/>
      <c r="I219" s="15">
        <v>16964.0</v>
      </c>
      <c r="J219" s="14">
        <f t="shared" si="1"/>
        <v>522144.28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46048.0</v>
      </c>
      <c r="B220" s="8" t="s">
        <v>13</v>
      </c>
      <c r="C220" s="8">
        <v>90.0</v>
      </c>
      <c r="D220" s="8">
        <v>102.0</v>
      </c>
      <c r="E220" s="10"/>
      <c r="F220" s="312" t="s">
        <v>803</v>
      </c>
      <c r="G220" s="58">
        <v>46046.0</v>
      </c>
      <c r="H220" s="14"/>
      <c r="I220" s="15">
        <v>25570.0</v>
      </c>
      <c r="J220" s="14">
        <f t="shared" si="1"/>
        <v>547714.28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46049.0</v>
      </c>
      <c r="B221" s="8" t="s">
        <v>13</v>
      </c>
      <c r="C221" s="8">
        <v>70.0</v>
      </c>
      <c r="D221" s="8">
        <v>102.0</v>
      </c>
      <c r="E221" s="10"/>
      <c r="F221" s="189" t="s">
        <v>222</v>
      </c>
      <c r="G221" s="190">
        <v>46036.0</v>
      </c>
      <c r="H221" s="48"/>
      <c r="I221" s="49">
        <v>5000.0</v>
      </c>
      <c r="J221" s="14">
        <f t="shared" si="1"/>
        <v>552714.28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46049.0</v>
      </c>
      <c r="B222" s="8" t="s">
        <v>13</v>
      </c>
      <c r="C222" s="8">
        <v>73.0</v>
      </c>
      <c r="D222" s="8">
        <v>102.0</v>
      </c>
      <c r="E222" s="10"/>
      <c r="F222" s="115" t="s">
        <v>735</v>
      </c>
      <c r="G222" s="60">
        <v>46013.0</v>
      </c>
      <c r="H222" s="61"/>
      <c r="I222" s="62">
        <v>19609.0</v>
      </c>
      <c r="J222" s="14">
        <f t="shared" si="1"/>
        <v>572323.28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46049.0</v>
      </c>
      <c r="B223" s="8" t="s">
        <v>13</v>
      </c>
      <c r="C223" s="8">
        <v>73.0</v>
      </c>
      <c r="D223" s="8">
        <v>102.0</v>
      </c>
      <c r="E223" s="10"/>
      <c r="F223" s="115" t="s">
        <v>825</v>
      </c>
      <c r="G223" s="60">
        <v>46042.0</v>
      </c>
      <c r="H223" s="61"/>
      <c r="I223" s="62">
        <v>12848.53</v>
      </c>
      <c r="J223" s="14">
        <f t="shared" si="1"/>
        <v>585171.81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46049.0</v>
      </c>
      <c r="B224" s="8" t="s">
        <v>13</v>
      </c>
      <c r="C224" s="8">
        <v>70.0</v>
      </c>
      <c r="D224" s="8">
        <v>102.0</v>
      </c>
      <c r="E224" s="10"/>
      <c r="F224" s="105" t="s">
        <v>783</v>
      </c>
      <c r="G224" s="106">
        <v>46030.0</v>
      </c>
      <c r="H224" s="107"/>
      <c r="I224" s="108">
        <v>1805.35</v>
      </c>
      <c r="J224" s="14">
        <f t="shared" si="1"/>
        <v>586977.16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46049.0</v>
      </c>
      <c r="B225" s="8" t="s">
        <v>63</v>
      </c>
      <c r="C225" s="10"/>
      <c r="D225" s="8" t="s">
        <v>32</v>
      </c>
      <c r="E225" s="10"/>
      <c r="F225" s="246" t="s">
        <v>604</v>
      </c>
      <c r="G225" s="67"/>
      <c r="H225" s="68"/>
      <c r="I225" s="69">
        <v>130000.0</v>
      </c>
      <c r="J225" s="14">
        <f t="shared" si="1"/>
        <v>716977.16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46049.0</v>
      </c>
      <c r="B226" s="8" t="s">
        <v>3</v>
      </c>
      <c r="C226" s="8">
        <v>0.0</v>
      </c>
      <c r="D226" s="8">
        <v>510.0</v>
      </c>
      <c r="E226" s="32">
        <v>29.0</v>
      </c>
      <c r="F226" s="234" t="s">
        <v>541</v>
      </c>
      <c r="G226" s="29"/>
      <c r="H226" s="15">
        <v>711522.56</v>
      </c>
      <c r="I226" s="14"/>
      <c r="J226" s="14">
        <f t="shared" si="1"/>
        <v>5454.6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46050.0</v>
      </c>
      <c r="B227" s="8" t="s">
        <v>13</v>
      </c>
      <c r="C227" s="8">
        <v>70.0</v>
      </c>
      <c r="D227" s="8">
        <v>102.0</v>
      </c>
      <c r="E227" s="10"/>
      <c r="F227" s="189" t="s">
        <v>223</v>
      </c>
      <c r="G227" s="190">
        <v>46030.0</v>
      </c>
      <c r="H227" s="48"/>
      <c r="I227" s="49">
        <v>6609.0</v>
      </c>
      <c r="J227" s="14">
        <f t="shared" si="1"/>
        <v>12063.6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46050.0</v>
      </c>
      <c r="B228" s="8" t="s">
        <v>13</v>
      </c>
      <c r="C228" s="8">
        <v>73.0</v>
      </c>
      <c r="D228" s="8">
        <v>102.0</v>
      </c>
      <c r="E228" s="10"/>
      <c r="F228" s="115" t="s">
        <v>734</v>
      </c>
      <c r="G228" s="60">
        <v>46042.0</v>
      </c>
      <c r="H228" s="61"/>
      <c r="I228" s="62">
        <v>10125.82</v>
      </c>
      <c r="J228" s="14">
        <f t="shared" si="1"/>
        <v>22189.42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46050.0</v>
      </c>
      <c r="B229" s="8" t="s">
        <v>13</v>
      </c>
      <c r="C229" s="8">
        <v>73.0</v>
      </c>
      <c r="D229" s="8">
        <v>102.0</v>
      </c>
      <c r="E229" s="10"/>
      <c r="F229" s="315" t="s">
        <v>804</v>
      </c>
      <c r="G229" s="190">
        <v>46021.0</v>
      </c>
      <c r="H229" s="48"/>
      <c r="I229" s="49">
        <v>50000.0</v>
      </c>
      <c r="J229" s="14">
        <f t="shared" si="1"/>
        <v>72189.42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46050.0</v>
      </c>
      <c r="B230" s="8" t="s">
        <v>13</v>
      </c>
      <c r="C230" s="8">
        <v>75.0</v>
      </c>
      <c r="D230" s="8">
        <v>102.0</v>
      </c>
      <c r="E230" s="10"/>
      <c r="F230" s="189" t="s">
        <v>338</v>
      </c>
      <c r="G230" s="190">
        <v>46001.0</v>
      </c>
      <c r="H230" s="48"/>
      <c r="I230" s="49">
        <v>23230.0</v>
      </c>
      <c r="J230" s="14">
        <f t="shared" si="1"/>
        <v>95419.42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46050.0</v>
      </c>
      <c r="B231" s="8" t="s">
        <v>13</v>
      </c>
      <c r="C231" s="8">
        <v>90.0</v>
      </c>
      <c r="D231" s="8">
        <v>102.0</v>
      </c>
      <c r="E231" s="10"/>
      <c r="F231" s="312" t="s">
        <v>803</v>
      </c>
      <c r="G231" s="313">
        <v>46049.0</v>
      </c>
      <c r="H231" s="310"/>
      <c r="I231" s="311">
        <v>18296.0</v>
      </c>
      <c r="J231" s="14">
        <f t="shared" si="1"/>
        <v>113715.42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46050.0</v>
      </c>
      <c r="B232" s="8" t="s">
        <v>31</v>
      </c>
      <c r="C232" s="10"/>
      <c r="D232" s="8" t="s">
        <v>32</v>
      </c>
      <c r="E232" s="10"/>
      <c r="F232" s="246" t="s">
        <v>604</v>
      </c>
      <c r="G232" s="67"/>
      <c r="H232" s="69">
        <v>112000.0</v>
      </c>
      <c r="I232" s="14"/>
      <c r="J232" s="14">
        <f t="shared" si="1"/>
        <v>1715.42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46051.0</v>
      </c>
      <c r="B233" s="8" t="s">
        <v>13</v>
      </c>
      <c r="C233" s="8">
        <v>70.0</v>
      </c>
      <c r="D233" s="8">
        <v>102.0</v>
      </c>
      <c r="E233" s="10"/>
      <c r="F233" s="316" t="s">
        <v>826</v>
      </c>
      <c r="G233" s="190">
        <v>45996.0</v>
      </c>
      <c r="H233" s="48"/>
      <c r="I233" s="49">
        <v>237500.0</v>
      </c>
      <c r="J233" s="14">
        <f t="shared" si="1"/>
        <v>239215.42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46051.0</v>
      </c>
      <c r="B234" s="8" t="s">
        <v>13</v>
      </c>
      <c r="C234" s="8">
        <v>73.0</v>
      </c>
      <c r="D234" s="8">
        <v>102.0</v>
      </c>
      <c r="E234" s="10"/>
      <c r="F234" s="115" t="s">
        <v>812</v>
      </c>
      <c r="G234" s="60">
        <v>46030.0</v>
      </c>
      <c r="H234" s="61"/>
      <c r="I234" s="62">
        <v>10000.0</v>
      </c>
      <c r="J234" s="14">
        <f t="shared" si="1"/>
        <v>249215.42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46051.0</v>
      </c>
      <c r="B235" s="8" t="s">
        <v>13</v>
      </c>
      <c r="C235" s="8">
        <v>70.0</v>
      </c>
      <c r="D235" s="8">
        <v>102.0</v>
      </c>
      <c r="E235" s="10"/>
      <c r="F235" s="154" t="s">
        <v>773</v>
      </c>
      <c r="G235" s="106">
        <v>46029.0</v>
      </c>
      <c r="H235" s="107"/>
      <c r="I235" s="108">
        <v>110831.91</v>
      </c>
      <c r="J235" s="14">
        <f t="shared" si="1"/>
        <v>360047.33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46051.0</v>
      </c>
      <c r="B236" s="8" t="s">
        <v>13</v>
      </c>
      <c r="C236" s="8">
        <v>73.0</v>
      </c>
      <c r="D236" s="8">
        <v>102.0</v>
      </c>
      <c r="E236" s="10"/>
      <c r="F236" s="115" t="s">
        <v>807</v>
      </c>
      <c r="G236" s="60">
        <v>46006.0</v>
      </c>
      <c r="H236" s="61"/>
      <c r="I236" s="62">
        <v>6313.17</v>
      </c>
      <c r="J236" s="14">
        <f t="shared" si="1"/>
        <v>366360.5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46051.0</v>
      </c>
      <c r="B237" s="8" t="s">
        <v>13</v>
      </c>
      <c r="C237" s="8">
        <v>70.0</v>
      </c>
      <c r="D237" s="8">
        <v>102.0</v>
      </c>
      <c r="E237" s="10"/>
      <c r="F237" s="154" t="s">
        <v>795</v>
      </c>
      <c r="G237" s="106">
        <v>46030.0</v>
      </c>
      <c r="H237" s="107"/>
      <c r="I237" s="108">
        <v>26710.51</v>
      </c>
      <c r="J237" s="14">
        <f t="shared" si="1"/>
        <v>393071.01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46051.0</v>
      </c>
      <c r="B238" s="8" t="s">
        <v>13</v>
      </c>
      <c r="C238" s="8">
        <v>10.0</v>
      </c>
      <c r="D238" s="8">
        <v>102.0</v>
      </c>
      <c r="E238" s="10"/>
      <c r="F238" s="203" t="s">
        <v>39</v>
      </c>
      <c r="G238" s="53">
        <v>46050.0</v>
      </c>
      <c r="H238" s="25"/>
      <c r="I238" s="26">
        <v>4803.0</v>
      </c>
      <c r="J238" s="14">
        <f t="shared" si="1"/>
        <v>397874.01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46051.0</v>
      </c>
      <c r="B239" s="8" t="s">
        <v>13</v>
      </c>
      <c r="C239" s="8">
        <v>73.0</v>
      </c>
      <c r="D239" s="8">
        <v>102.0</v>
      </c>
      <c r="E239" s="10"/>
      <c r="F239" s="115" t="s">
        <v>807</v>
      </c>
      <c r="G239" s="60">
        <v>46041.0</v>
      </c>
      <c r="H239" s="61"/>
      <c r="I239" s="62">
        <v>5634.85</v>
      </c>
      <c r="J239" s="14">
        <f t="shared" si="1"/>
        <v>403508.86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46051.0</v>
      </c>
      <c r="B240" s="8" t="s">
        <v>13</v>
      </c>
      <c r="C240" s="8">
        <v>73.0</v>
      </c>
      <c r="D240" s="8">
        <v>102.0</v>
      </c>
      <c r="E240" s="10"/>
      <c r="F240" s="115" t="s">
        <v>754</v>
      </c>
      <c r="G240" s="60">
        <v>46043.0</v>
      </c>
      <c r="H240" s="61"/>
      <c r="I240" s="62">
        <v>22255.0</v>
      </c>
      <c r="J240" s="14">
        <f t="shared" si="1"/>
        <v>425763.86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46051.0</v>
      </c>
      <c r="B241" s="8" t="s">
        <v>31</v>
      </c>
      <c r="C241" s="10"/>
      <c r="D241" s="8" t="s">
        <v>32</v>
      </c>
      <c r="E241" s="10"/>
      <c r="F241" s="241" t="s">
        <v>113</v>
      </c>
      <c r="G241" s="38"/>
      <c r="H241" s="39">
        <v>140000.0</v>
      </c>
      <c r="I241" s="14"/>
      <c r="J241" s="14">
        <f t="shared" si="1"/>
        <v>285763.86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46051.0</v>
      </c>
      <c r="B242" s="8" t="s">
        <v>63</v>
      </c>
      <c r="C242" s="10"/>
      <c r="D242" s="8" t="s">
        <v>32</v>
      </c>
      <c r="E242" s="10"/>
      <c r="F242" s="246" t="s">
        <v>502</v>
      </c>
      <c r="G242" s="67"/>
      <c r="H242" s="68"/>
      <c r="I242" s="69">
        <v>40000.0</v>
      </c>
      <c r="J242" s="14">
        <f t="shared" si="1"/>
        <v>325763.86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46051.0</v>
      </c>
      <c r="B243" s="8" t="s">
        <v>63</v>
      </c>
      <c r="C243" s="10"/>
      <c r="D243" s="8" t="s">
        <v>32</v>
      </c>
      <c r="E243" s="10"/>
      <c r="F243" s="246" t="s">
        <v>530</v>
      </c>
      <c r="G243" s="67"/>
      <c r="H243" s="68"/>
      <c r="I243" s="69">
        <v>55000.0</v>
      </c>
      <c r="J243" s="14">
        <f t="shared" si="1"/>
        <v>380763.86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46051.0</v>
      </c>
      <c r="B244" s="8" t="s">
        <v>63</v>
      </c>
      <c r="C244" s="10"/>
      <c r="D244" s="8" t="s">
        <v>32</v>
      </c>
      <c r="E244" s="10"/>
      <c r="F244" s="246" t="s">
        <v>604</v>
      </c>
      <c r="G244" s="67"/>
      <c r="H244" s="68"/>
      <c r="I244" s="69">
        <v>15000.0</v>
      </c>
      <c r="J244" s="14">
        <f t="shared" si="1"/>
        <v>395763.86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46051.0</v>
      </c>
      <c r="B245" s="8" t="s">
        <v>63</v>
      </c>
      <c r="C245" s="10"/>
      <c r="D245" s="8" t="s">
        <v>32</v>
      </c>
      <c r="E245" s="10"/>
      <c r="F245" s="246" t="s">
        <v>502</v>
      </c>
      <c r="G245" s="67"/>
      <c r="H245" s="68"/>
      <c r="I245" s="69">
        <v>2000.0</v>
      </c>
      <c r="J245" s="14">
        <f t="shared" si="1"/>
        <v>397763.86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46051.0</v>
      </c>
      <c r="B246" s="8" t="s">
        <v>3</v>
      </c>
      <c r="C246" s="8">
        <v>0.0</v>
      </c>
      <c r="D246" s="8">
        <v>510.0</v>
      </c>
      <c r="E246" s="32">
        <v>30.0</v>
      </c>
      <c r="F246" s="234" t="s">
        <v>791</v>
      </c>
      <c r="G246" s="29"/>
      <c r="H246" s="15">
        <v>309625.53</v>
      </c>
      <c r="I246" s="14"/>
      <c r="J246" s="14">
        <f t="shared" si="1"/>
        <v>88138.33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46051.0</v>
      </c>
      <c r="B247" s="8" t="s">
        <v>10</v>
      </c>
      <c r="C247" s="8">
        <v>30.0</v>
      </c>
      <c r="D247" s="8">
        <v>612.0</v>
      </c>
      <c r="E247" s="32">
        <v>31.0</v>
      </c>
      <c r="F247" s="234" t="s">
        <v>827</v>
      </c>
      <c r="G247" s="29"/>
      <c r="H247" s="15">
        <v>86674.48</v>
      </c>
      <c r="I247" s="14"/>
      <c r="J247" s="14">
        <f t="shared" si="1"/>
        <v>1463.85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46052.0</v>
      </c>
      <c r="B248" s="8" t="s">
        <v>13</v>
      </c>
      <c r="C248" s="8">
        <v>73.0</v>
      </c>
      <c r="D248" s="8">
        <v>102.0</v>
      </c>
      <c r="E248" s="10"/>
      <c r="F248" s="115" t="s">
        <v>828</v>
      </c>
      <c r="G248" s="60">
        <v>46025.0</v>
      </c>
      <c r="H248" s="61"/>
      <c r="I248" s="62">
        <v>19155.06</v>
      </c>
      <c r="J248" s="14">
        <f t="shared" si="1"/>
        <v>20618.91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46052.0</v>
      </c>
      <c r="B249" s="8" t="s">
        <v>13</v>
      </c>
      <c r="C249" s="8">
        <v>73.0</v>
      </c>
      <c r="D249" s="8">
        <v>102.0</v>
      </c>
      <c r="E249" s="10"/>
      <c r="F249" s="115" t="s">
        <v>828</v>
      </c>
      <c r="G249" s="60">
        <v>46025.0</v>
      </c>
      <c r="H249" s="61"/>
      <c r="I249" s="62">
        <v>19261.88</v>
      </c>
      <c r="J249" s="14">
        <f t="shared" si="1"/>
        <v>39880.79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46052.0</v>
      </c>
      <c r="B250" s="8" t="s">
        <v>13</v>
      </c>
      <c r="C250" s="8">
        <v>70.0</v>
      </c>
      <c r="D250" s="8">
        <v>102.0</v>
      </c>
      <c r="E250" s="10"/>
      <c r="F250" s="154" t="s">
        <v>829</v>
      </c>
      <c r="G250" s="106">
        <v>46035.0</v>
      </c>
      <c r="H250" s="107"/>
      <c r="I250" s="108">
        <v>16741.48</v>
      </c>
      <c r="J250" s="14">
        <f t="shared" si="1"/>
        <v>56622.27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46052.0</v>
      </c>
      <c r="B251" s="8" t="s">
        <v>13</v>
      </c>
      <c r="C251" s="8">
        <v>70.0</v>
      </c>
      <c r="D251" s="8">
        <v>102.0</v>
      </c>
      <c r="E251" s="10"/>
      <c r="F251" s="154" t="s">
        <v>763</v>
      </c>
      <c r="G251" s="106">
        <v>46028.0</v>
      </c>
      <c r="H251" s="107"/>
      <c r="I251" s="108">
        <v>65497.92</v>
      </c>
      <c r="J251" s="14">
        <f t="shared" si="1"/>
        <v>122120.19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46052.0</v>
      </c>
      <c r="B252" s="8" t="s">
        <v>13</v>
      </c>
      <c r="C252" s="8">
        <v>70.0</v>
      </c>
      <c r="D252" s="8">
        <v>102.0</v>
      </c>
      <c r="E252" s="10"/>
      <c r="F252" s="154" t="s">
        <v>764</v>
      </c>
      <c r="G252" s="106">
        <v>46021.0</v>
      </c>
      <c r="H252" s="107"/>
      <c r="I252" s="108">
        <v>20312.26</v>
      </c>
      <c r="J252" s="14">
        <f t="shared" si="1"/>
        <v>142432.45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46052.0</v>
      </c>
      <c r="B253" s="8" t="s">
        <v>13</v>
      </c>
      <c r="C253" s="8">
        <v>70.0</v>
      </c>
      <c r="D253" s="8">
        <v>102.0</v>
      </c>
      <c r="E253" s="10"/>
      <c r="F253" s="154" t="s">
        <v>799</v>
      </c>
      <c r="G253" s="106">
        <v>46035.0</v>
      </c>
      <c r="H253" s="107"/>
      <c r="I253" s="108">
        <v>17563.88</v>
      </c>
      <c r="J253" s="14">
        <f t="shared" si="1"/>
        <v>159996.33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46052.0</v>
      </c>
      <c r="B254" s="8" t="s">
        <v>13</v>
      </c>
      <c r="C254" s="8">
        <v>70.0</v>
      </c>
      <c r="D254" s="8">
        <v>102.0</v>
      </c>
      <c r="E254" s="10"/>
      <c r="F254" s="154" t="s">
        <v>767</v>
      </c>
      <c r="G254" s="106">
        <v>46035.0</v>
      </c>
      <c r="H254" s="107"/>
      <c r="I254" s="108">
        <v>51954.57</v>
      </c>
      <c r="J254" s="14">
        <f t="shared" si="1"/>
        <v>211950.9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46052.0</v>
      </c>
      <c r="B255" s="8" t="s">
        <v>13</v>
      </c>
      <c r="C255" s="8">
        <v>70.0</v>
      </c>
      <c r="D255" s="8">
        <v>102.0</v>
      </c>
      <c r="E255" s="10"/>
      <c r="F255" s="154" t="s">
        <v>766</v>
      </c>
      <c r="G255" s="106">
        <v>46028.0</v>
      </c>
      <c r="H255" s="107"/>
      <c r="I255" s="108">
        <v>41612.68</v>
      </c>
      <c r="J255" s="14">
        <f t="shared" si="1"/>
        <v>253563.58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46052.0</v>
      </c>
      <c r="B256" s="8" t="s">
        <v>13</v>
      </c>
      <c r="C256" s="8">
        <v>70.0</v>
      </c>
      <c r="D256" s="8">
        <v>102.0</v>
      </c>
      <c r="E256" s="10"/>
      <c r="F256" s="154" t="s">
        <v>768</v>
      </c>
      <c r="G256" s="106">
        <v>46021.0</v>
      </c>
      <c r="H256" s="107"/>
      <c r="I256" s="108">
        <v>17296.0</v>
      </c>
      <c r="J256" s="14">
        <f t="shared" si="1"/>
        <v>270859.58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46052.0</v>
      </c>
      <c r="B257" s="8" t="s">
        <v>13</v>
      </c>
      <c r="C257" s="8">
        <v>70.0</v>
      </c>
      <c r="D257" s="8">
        <v>102.0</v>
      </c>
      <c r="E257" s="10"/>
      <c r="F257" s="154" t="s">
        <v>769</v>
      </c>
      <c r="G257" s="106">
        <v>46028.0</v>
      </c>
      <c r="H257" s="107"/>
      <c r="I257" s="108">
        <v>12929.15</v>
      </c>
      <c r="J257" s="14">
        <f t="shared" si="1"/>
        <v>283788.73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46052.0</v>
      </c>
      <c r="B258" s="8" t="s">
        <v>13</v>
      </c>
      <c r="C258" s="8">
        <v>70.0</v>
      </c>
      <c r="D258" s="8">
        <v>102.0</v>
      </c>
      <c r="E258" s="10"/>
      <c r="F258" s="154" t="s">
        <v>748</v>
      </c>
      <c r="G258" s="106">
        <v>46035.0</v>
      </c>
      <c r="H258" s="107"/>
      <c r="I258" s="108">
        <v>20507.75</v>
      </c>
      <c r="J258" s="14">
        <f t="shared" si="1"/>
        <v>304296.48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46052.0</v>
      </c>
      <c r="B259" s="8" t="s">
        <v>13</v>
      </c>
      <c r="C259" s="8">
        <v>70.0</v>
      </c>
      <c r="D259" s="8">
        <v>102.0</v>
      </c>
      <c r="E259" s="10"/>
      <c r="F259" s="154" t="s">
        <v>771</v>
      </c>
      <c r="G259" s="106">
        <v>46035.0</v>
      </c>
      <c r="H259" s="107"/>
      <c r="I259" s="108">
        <v>10638.21</v>
      </c>
      <c r="J259" s="14">
        <f t="shared" si="1"/>
        <v>314934.69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46052.0</v>
      </c>
      <c r="B260" s="8" t="s">
        <v>13</v>
      </c>
      <c r="C260" s="8">
        <v>70.0</v>
      </c>
      <c r="D260" s="8">
        <v>102.0</v>
      </c>
      <c r="E260" s="10"/>
      <c r="F260" s="154" t="s">
        <v>800</v>
      </c>
      <c r="G260" s="106">
        <v>46035.0</v>
      </c>
      <c r="H260" s="107"/>
      <c r="I260" s="108">
        <v>7171.05</v>
      </c>
      <c r="J260" s="14">
        <f t="shared" si="1"/>
        <v>322105.74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46052.0</v>
      </c>
      <c r="B261" s="8" t="s">
        <v>13</v>
      </c>
      <c r="C261" s="8">
        <v>70.0</v>
      </c>
      <c r="D261" s="8">
        <v>102.0</v>
      </c>
      <c r="E261" s="10"/>
      <c r="F261" s="154" t="s">
        <v>830</v>
      </c>
      <c r="G261" s="106">
        <v>46014.0</v>
      </c>
      <c r="H261" s="107"/>
      <c r="I261" s="108">
        <v>10413.97</v>
      </c>
      <c r="J261" s="14">
        <f t="shared" si="1"/>
        <v>332519.71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46052.0</v>
      </c>
      <c r="B262" s="8" t="s">
        <v>13</v>
      </c>
      <c r="C262" s="8">
        <v>70.0</v>
      </c>
      <c r="D262" s="8">
        <v>102.0</v>
      </c>
      <c r="E262" s="10"/>
      <c r="F262" s="154" t="s">
        <v>760</v>
      </c>
      <c r="G262" s="106">
        <v>46036.0</v>
      </c>
      <c r="H262" s="107"/>
      <c r="I262" s="108">
        <v>23221.29</v>
      </c>
      <c r="J262" s="14">
        <f t="shared" si="1"/>
        <v>355741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46052.0</v>
      </c>
      <c r="B263" s="8" t="s">
        <v>13</v>
      </c>
      <c r="C263" s="8">
        <v>70.0</v>
      </c>
      <c r="D263" s="8">
        <v>102.0</v>
      </c>
      <c r="E263" s="10"/>
      <c r="F263" s="154" t="s">
        <v>732</v>
      </c>
      <c r="G263" s="106">
        <v>46022.0</v>
      </c>
      <c r="H263" s="107"/>
      <c r="I263" s="108">
        <v>27621.62</v>
      </c>
      <c r="J263" s="14">
        <f t="shared" si="1"/>
        <v>383362.62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46052.0</v>
      </c>
      <c r="B264" s="8" t="s">
        <v>13</v>
      </c>
      <c r="C264" s="8">
        <v>70.0</v>
      </c>
      <c r="D264" s="8">
        <v>102.0</v>
      </c>
      <c r="E264" s="10"/>
      <c r="F264" s="154" t="s">
        <v>224</v>
      </c>
      <c r="G264" s="106">
        <v>46030.0</v>
      </c>
      <c r="H264" s="107"/>
      <c r="I264" s="108">
        <v>18166.83</v>
      </c>
      <c r="J264" s="14">
        <f t="shared" si="1"/>
        <v>401529.45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46052.0</v>
      </c>
      <c r="B265" s="8" t="s">
        <v>13</v>
      </c>
      <c r="C265" s="8">
        <v>70.0</v>
      </c>
      <c r="D265" s="8">
        <v>102.0</v>
      </c>
      <c r="E265" s="10"/>
      <c r="F265" s="154" t="s">
        <v>761</v>
      </c>
      <c r="G265" s="106">
        <v>46017.0</v>
      </c>
      <c r="H265" s="107"/>
      <c r="I265" s="108">
        <v>17546.38</v>
      </c>
      <c r="J265" s="14">
        <f t="shared" si="1"/>
        <v>419075.83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46052.0</v>
      </c>
      <c r="B266" s="8" t="s">
        <v>13</v>
      </c>
      <c r="C266" s="8">
        <v>70.0</v>
      </c>
      <c r="D266" s="8">
        <v>102.0</v>
      </c>
      <c r="E266" s="10"/>
      <c r="F266" s="154" t="s">
        <v>762</v>
      </c>
      <c r="G266" s="106">
        <v>46030.0</v>
      </c>
      <c r="H266" s="107"/>
      <c r="I266" s="108">
        <v>26478.09</v>
      </c>
      <c r="J266" s="14">
        <f t="shared" si="1"/>
        <v>445553.92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46052.0</v>
      </c>
      <c r="B267" s="8" t="s">
        <v>13</v>
      </c>
      <c r="C267" s="8">
        <v>70.0</v>
      </c>
      <c r="D267" s="8">
        <v>102.0</v>
      </c>
      <c r="E267" s="10"/>
      <c r="F267" s="154" t="s">
        <v>831</v>
      </c>
      <c r="G267" s="106">
        <v>46030.0</v>
      </c>
      <c r="H267" s="107"/>
      <c r="I267" s="108">
        <v>28078.92</v>
      </c>
      <c r="J267" s="14">
        <f t="shared" si="1"/>
        <v>473632.84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46052.0</v>
      </c>
      <c r="B268" s="8" t="s">
        <v>13</v>
      </c>
      <c r="C268" s="8">
        <v>70.0</v>
      </c>
      <c r="D268" s="8">
        <v>102.0</v>
      </c>
      <c r="E268" s="10"/>
      <c r="F268" s="154" t="s">
        <v>777</v>
      </c>
      <c r="G268" s="106">
        <v>46024.0</v>
      </c>
      <c r="H268" s="107"/>
      <c r="I268" s="108">
        <v>7184.61</v>
      </c>
      <c r="J268" s="14">
        <f t="shared" si="1"/>
        <v>480817.45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46052.0</v>
      </c>
      <c r="B269" s="8" t="s">
        <v>13</v>
      </c>
      <c r="C269" s="8">
        <v>70.0</v>
      </c>
      <c r="D269" s="8">
        <v>102.0</v>
      </c>
      <c r="E269" s="10"/>
      <c r="F269" s="154" t="s">
        <v>832</v>
      </c>
      <c r="G269" s="106">
        <v>46007.0</v>
      </c>
      <c r="H269" s="107"/>
      <c r="I269" s="108">
        <v>20422.55</v>
      </c>
      <c r="J269" s="14">
        <f t="shared" si="1"/>
        <v>501240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46052.0</v>
      </c>
      <c r="B270" s="8" t="s">
        <v>13</v>
      </c>
      <c r="C270" s="8">
        <v>70.0</v>
      </c>
      <c r="D270" s="8">
        <v>102.0</v>
      </c>
      <c r="E270" s="10"/>
      <c r="F270" s="154" t="s">
        <v>833</v>
      </c>
      <c r="G270" s="106">
        <v>46028.0</v>
      </c>
      <c r="H270" s="107"/>
      <c r="I270" s="108">
        <v>13088.32</v>
      </c>
      <c r="J270" s="14">
        <f t="shared" si="1"/>
        <v>514328.32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46052.0</v>
      </c>
      <c r="B271" s="8" t="s">
        <v>13</v>
      </c>
      <c r="C271" s="8">
        <v>70.0</v>
      </c>
      <c r="D271" s="8">
        <v>102.0</v>
      </c>
      <c r="E271" s="10"/>
      <c r="F271" s="154" t="s">
        <v>778</v>
      </c>
      <c r="G271" s="106">
        <v>45985.0</v>
      </c>
      <c r="H271" s="107"/>
      <c r="I271" s="108">
        <v>10000.0</v>
      </c>
      <c r="J271" s="14">
        <f t="shared" si="1"/>
        <v>524328.32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46052.0</v>
      </c>
      <c r="B272" s="8" t="s">
        <v>13</v>
      </c>
      <c r="C272" s="8">
        <v>70.0</v>
      </c>
      <c r="D272" s="8">
        <v>102.0</v>
      </c>
      <c r="E272" s="10"/>
      <c r="F272" s="154" t="s">
        <v>834</v>
      </c>
      <c r="G272" s="106">
        <v>46021.0</v>
      </c>
      <c r="H272" s="107"/>
      <c r="I272" s="108">
        <v>8473.59</v>
      </c>
      <c r="J272" s="14">
        <f t="shared" si="1"/>
        <v>532801.91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46052.0</v>
      </c>
      <c r="B273" s="8" t="s">
        <v>13</v>
      </c>
      <c r="C273" s="8">
        <v>73.0</v>
      </c>
      <c r="D273" s="8">
        <v>102.0</v>
      </c>
      <c r="E273" s="10"/>
      <c r="F273" s="115" t="s">
        <v>835</v>
      </c>
      <c r="G273" s="60">
        <v>46030.0</v>
      </c>
      <c r="H273" s="61"/>
      <c r="I273" s="62">
        <v>785.0</v>
      </c>
      <c r="J273" s="14">
        <f t="shared" si="1"/>
        <v>533586.91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46052.0</v>
      </c>
      <c r="B274" s="8" t="s">
        <v>13</v>
      </c>
      <c r="C274" s="8">
        <v>73.0</v>
      </c>
      <c r="D274" s="8">
        <v>102.0</v>
      </c>
      <c r="E274" s="10"/>
      <c r="F274" s="115" t="s">
        <v>835</v>
      </c>
      <c r="G274" s="60">
        <v>46030.0</v>
      </c>
      <c r="H274" s="61"/>
      <c r="I274" s="62">
        <v>1813.0</v>
      </c>
      <c r="J274" s="14">
        <f t="shared" si="1"/>
        <v>535399.91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46052.0</v>
      </c>
      <c r="B275" s="8" t="s">
        <v>13</v>
      </c>
      <c r="C275" s="8">
        <v>73.0</v>
      </c>
      <c r="D275" s="8">
        <v>102.0</v>
      </c>
      <c r="E275" s="10"/>
      <c r="F275" s="115" t="s">
        <v>835</v>
      </c>
      <c r="G275" s="60">
        <v>46030.0</v>
      </c>
      <c r="H275" s="61"/>
      <c r="I275" s="62">
        <v>1430.0</v>
      </c>
      <c r="J275" s="14">
        <f t="shared" si="1"/>
        <v>536829.91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46052.0</v>
      </c>
      <c r="B276" s="8" t="s">
        <v>13</v>
      </c>
      <c r="C276" s="8">
        <v>73.0</v>
      </c>
      <c r="D276" s="8">
        <v>102.0</v>
      </c>
      <c r="E276" s="10"/>
      <c r="F276" s="115" t="s">
        <v>747</v>
      </c>
      <c r="G276" s="60">
        <v>46036.0</v>
      </c>
      <c r="H276" s="61"/>
      <c r="I276" s="62">
        <v>20000.0</v>
      </c>
      <c r="J276" s="14">
        <f t="shared" si="1"/>
        <v>556829.91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46052.0</v>
      </c>
      <c r="B277" s="8" t="s">
        <v>13</v>
      </c>
      <c r="C277" s="8">
        <v>73.0</v>
      </c>
      <c r="D277" s="8">
        <v>102.0</v>
      </c>
      <c r="E277" s="10"/>
      <c r="F277" s="115" t="s">
        <v>747</v>
      </c>
      <c r="G277" s="60">
        <v>46036.0</v>
      </c>
      <c r="H277" s="61"/>
      <c r="I277" s="62">
        <v>20000.0</v>
      </c>
      <c r="J277" s="14">
        <f t="shared" si="1"/>
        <v>576829.91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46052.0</v>
      </c>
      <c r="B278" s="8" t="s">
        <v>13</v>
      </c>
      <c r="C278" s="8">
        <v>73.0</v>
      </c>
      <c r="D278" s="8">
        <v>102.0</v>
      </c>
      <c r="E278" s="10"/>
      <c r="F278" s="115" t="s">
        <v>747</v>
      </c>
      <c r="G278" s="60">
        <v>46036.0</v>
      </c>
      <c r="H278" s="61"/>
      <c r="I278" s="62">
        <v>5609.0</v>
      </c>
      <c r="J278" s="14">
        <f t="shared" si="1"/>
        <v>582438.91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46052.0</v>
      </c>
      <c r="B279" s="8" t="s">
        <v>13</v>
      </c>
      <c r="C279" s="17" t="s">
        <v>18</v>
      </c>
      <c r="D279" s="8">
        <v>102.0</v>
      </c>
      <c r="E279" s="10"/>
      <c r="F279" s="23" t="s">
        <v>19</v>
      </c>
      <c r="G279" s="36"/>
      <c r="H279" s="25"/>
      <c r="I279" s="26">
        <v>7200.0</v>
      </c>
      <c r="J279" s="14">
        <f t="shared" si="1"/>
        <v>589638.91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46052.0</v>
      </c>
      <c r="B280" s="8" t="s">
        <v>13</v>
      </c>
      <c r="C280" s="17" t="s">
        <v>18</v>
      </c>
      <c r="D280" s="8">
        <v>102.0</v>
      </c>
      <c r="E280" s="10"/>
      <c r="F280" s="23" t="s">
        <v>19</v>
      </c>
      <c r="G280" s="36"/>
      <c r="H280" s="25"/>
      <c r="I280" s="26">
        <v>362.0</v>
      </c>
      <c r="J280" s="14">
        <f t="shared" si="1"/>
        <v>590000.91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46052.0</v>
      </c>
      <c r="B281" s="8" t="s">
        <v>13</v>
      </c>
      <c r="C281" s="17" t="s">
        <v>18</v>
      </c>
      <c r="D281" s="8">
        <v>102.0</v>
      </c>
      <c r="E281" s="10"/>
      <c r="F281" s="23" t="s">
        <v>19</v>
      </c>
      <c r="G281" s="36"/>
      <c r="H281" s="25"/>
      <c r="I281" s="26">
        <v>158048.9</v>
      </c>
      <c r="J281" s="14">
        <f t="shared" si="1"/>
        <v>748049.81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46052.0</v>
      </c>
      <c r="B282" s="8" t="s">
        <v>13</v>
      </c>
      <c r="C282" s="17" t="s">
        <v>18</v>
      </c>
      <c r="D282" s="8">
        <v>102.0</v>
      </c>
      <c r="E282" s="10"/>
      <c r="F282" s="23" t="s">
        <v>836</v>
      </c>
      <c r="G282" s="36"/>
      <c r="H282" s="25"/>
      <c r="I282" s="26">
        <v>7568.2</v>
      </c>
      <c r="J282" s="14">
        <f t="shared" si="1"/>
        <v>755618.01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46052.0</v>
      </c>
      <c r="B283" s="8" t="s">
        <v>13</v>
      </c>
      <c r="C283" s="8">
        <v>70.0</v>
      </c>
      <c r="D283" s="8">
        <v>102.0</v>
      </c>
      <c r="E283" s="10"/>
      <c r="F283" s="154" t="s">
        <v>739</v>
      </c>
      <c r="G283" s="283"/>
      <c r="H283" s="107"/>
      <c r="I283" s="108">
        <v>6730.0</v>
      </c>
      <c r="J283" s="14">
        <f t="shared" si="1"/>
        <v>762348.01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46052.0</v>
      </c>
      <c r="B284" s="8" t="s">
        <v>13</v>
      </c>
      <c r="C284" s="17" t="s">
        <v>18</v>
      </c>
      <c r="D284" s="8">
        <v>102.0</v>
      </c>
      <c r="E284" s="10"/>
      <c r="F284" s="23" t="s">
        <v>837</v>
      </c>
      <c r="G284" s="64">
        <v>46051.0</v>
      </c>
      <c r="H284" s="25"/>
      <c r="I284" s="26">
        <v>22556.0</v>
      </c>
      <c r="J284" s="14">
        <f t="shared" si="1"/>
        <v>784904.01</v>
      </c>
      <c r="K284" s="27" t="s">
        <v>838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46052.0</v>
      </c>
      <c r="B285" s="8" t="s">
        <v>13</v>
      </c>
      <c r="C285" s="17" t="s">
        <v>18</v>
      </c>
      <c r="D285" s="8">
        <v>102.0</v>
      </c>
      <c r="E285" s="10"/>
      <c r="F285" s="23" t="s">
        <v>837</v>
      </c>
      <c r="G285" s="64">
        <v>46050.0</v>
      </c>
      <c r="H285" s="25"/>
      <c r="I285" s="26">
        <v>25356.0</v>
      </c>
      <c r="J285" s="14">
        <f t="shared" si="1"/>
        <v>810260.01</v>
      </c>
      <c r="K285" s="27" t="s">
        <v>839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46052.0</v>
      </c>
      <c r="B286" s="8" t="s">
        <v>13</v>
      </c>
      <c r="C286" s="17" t="s">
        <v>18</v>
      </c>
      <c r="D286" s="8">
        <v>102.0</v>
      </c>
      <c r="E286" s="10"/>
      <c r="F286" s="23" t="s">
        <v>511</v>
      </c>
      <c r="G286" s="36"/>
      <c r="H286" s="25"/>
      <c r="I286" s="26">
        <v>23443.17</v>
      </c>
      <c r="J286" s="14">
        <f t="shared" si="1"/>
        <v>833703.18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46052.0</v>
      </c>
      <c r="B287" s="8" t="s">
        <v>13</v>
      </c>
      <c r="C287" s="17" t="s">
        <v>18</v>
      </c>
      <c r="D287" s="8">
        <v>102.0</v>
      </c>
      <c r="E287" s="10"/>
      <c r="F287" s="23" t="s">
        <v>840</v>
      </c>
      <c r="G287" s="36"/>
      <c r="H287" s="25"/>
      <c r="I287" s="26">
        <v>7000.0</v>
      </c>
      <c r="J287" s="14">
        <f t="shared" si="1"/>
        <v>840703.18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46052.0</v>
      </c>
      <c r="B288" s="8" t="s">
        <v>13</v>
      </c>
      <c r="C288" s="8">
        <v>73.0</v>
      </c>
      <c r="D288" s="8">
        <v>102.0</v>
      </c>
      <c r="E288" s="10"/>
      <c r="F288" s="115" t="s">
        <v>667</v>
      </c>
      <c r="G288" s="60">
        <v>46052.0</v>
      </c>
      <c r="H288" s="61"/>
      <c r="I288" s="62">
        <v>8662.88</v>
      </c>
      <c r="J288" s="14">
        <f t="shared" si="1"/>
        <v>849366.06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46052.0</v>
      </c>
      <c r="B289" s="8" t="s">
        <v>3</v>
      </c>
      <c r="C289" s="8">
        <v>0.0</v>
      </c>
      <c r="D289" s="8">
        <v>510.0</v>
      </c>
      <c r="E289" s="32">
        <v>32.0</v>
      </c>
      <c r="F289" s="234" t="s">
        <v>541</v>
      </c>
      <c r="G289" s="29"/>
      <c r="H289" s="15">
        <v>722962.8</v>
      </c>
      <c r="I289" s="14"/>
      <c r="J289" s="14">
        <f t="shared" si="1"/>
        <v>126403.26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46052.0</v>
      </c>
      <c r="B290" s="8" t="s">
        <v>31</v>
      </c>
      <c r="C290" s="10"/>
      <c r="D290" s="8" t="s">
        <v>32</v>
      </c>
      <c r="E290" s="10"/>
      <c r="F290" s="246" t="s">
        <v>841</v>
      </c>
      <c r="G290" s="67"/>
      <c r="H290" s="69">
        <v>115000.0</v>
      </c>
      <c r="I290" s="14"/>
      <c r="J290" s="14">
        <f t="shared" si="1"/>
        <v>11403.26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46052.0</v>
      </c>
      <c r="B291" s="8" t="s">
        <v>13</v>
      </c>
      <c r="C291" s="8">
        <v>73.0</v>
      </c>
      <c r="D291" s="8">
        <v>102.0</v>
      </c>
      <c r="E291" s="10"/>
      <c r="F291" s="115" t="s">
        <v>757</v>
      </c>
      <c r="G291" s="60">
        <v>46011.0</v>
      </c>
      <c r="H291" s="61"/>
      <c r="I291" s="62">
        <v>23000.0</v>
      </c>
      <c r="J291" s="14">
        <f t="shared" si="1"/>
        <v>34403.26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46052.0</v>
      </c>
      <c r="B292" s="8" t="s">
        <v>13</v>
      </c>
      <c r="C292" s="8">
        <v>73.0</v>
      </c>
      <c r="D292" s="8">
        <v>102.0</v>
      </c>
      <c r="E292" s="10"/>
      <c r="F292" s="115" t="s">
        <v>757</v>
      </c>
      <c r="G292" s="60">
        <v>46011.0</v>
      </c>
      <c r="H292" s="61"/>
      <c r="I292" s="62">
        <v>14345.0</v>
      </c>
      <c r="J292" s="265">
        <f t="shared" si="1"/>
        <v>48748.26</v>
      </c>
      <c r="K292" s="26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85">
        <v>46053.0</v>
      </c>
      <c r="B293" s="32" t="s">
        <v>13</v>
      </c>
      <c r="C293" s="32">
        <v>70.0</v>
      </c>
      <c r="D293" s="32">
        <v>102.0</v>
      </c>
      <c r="E293" s="287"/>
      <c r="F293" s="301" t="s">
        <v>557</v>
      </c>
      <c r="G293" s="289">
        <v>46052.0</v>
      </c>
      <c r="H293" s="281"/>
      <c r="I293" s="282">
        <v>25864.77</v>
      </c>
      <c r="J293" s="131">
        <f t="shared" si="1"/>
        <v>74613.03</v>
      </c>
      <c r="K293" s="27" t="s">
        <v>646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10"/>
      <c r="D294" s="10"/>
      <c r="E294" s="10"/>
      <c r="F294" s="263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10"/>
      <c r="D295" s="10"/>
      <c r="E295" s="10"/>
      <c r="F295" s="263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10"/>
      <c r="D296" s="10"/>
      <c r="E296" s="10"/>
      <c r="F296" s="263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10"/>
      <c r="D297" s="10"/>
      <c r="E297" s="10"/>
      <c r="F297" s="263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10"/>
      <c r="D298" s="10"/>
      <c r="E298" s="10"/>
      <c r="F298" s="263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10"/>
      <c r="D299" s="10"/>
      <c r="E299" s="10"/>
      <c r="F299" s="263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10"/>
      <c r="D300" s="10"/>
      <c r="E300" s="10"/>
      <c r="F300" s="263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10"/>
      <c r="D301" s="10"/>
      <c r="E301" s="10"/>
      <c r="F301" s="263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10"/>
      <c r="D302" s="10"/>
      <c r="E302" s="10"/>
      <c r="F302" s="263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10"/>
      <c r="D303" s="10"/>
      <c r="E303" s="10"/>
      <c r="F303" s="263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10"/>
      <c r="D304" s="10"/>
      <c r="E304" s="10"/>
      <c r="F304" s="263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10"/>
      <c r="D305" s="10"/>
      <c r="E305" s="10"/>
      <c r="F305" s="263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10"/>
      <c r="D306" s="10"/>
      <c r="E306" s="10"/>
      <c r="F306" s="263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10"/>
      <c r="D307" s="10"/>
      <c r="E307" s="10"/>
      <c r="F307" s="263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10"/>
      <c r="D308" s="10"/>
      <c r="E308" s="10"/>
      <c r="F308" s="263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10"/>
      <c r="D309" s="10"/>
      <c r="E309" s="10"/>
      <c r="F309" s="263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10"/>
      <c r="D310" s="10"/>
      <c r="E310" s="10"/>
      <c r="F310" s="263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10"/>
      <c r="D311" s="10"/>
      <c r="E311" s="10"/>
      <c r="F311" s="263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10"/>
      <c r="D312" s="10"/>
      <c r="E312" s="10"/>
      <c r="F312" s="263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10"/>
      <c r="D313" s="10"/>
      <c r="E313" s="10"/>
      <c r="F313" s="263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10"/>
      <c r="D314" s="10"/>
      <c r="E314" s="10"/>
      <c r="F314" s="263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10"/>
      <c r="D315" s="10"/>
      <c r="E315" s="10"/>
      <c r="F315" s="263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10"/>
      <c r="D316" s="10"/>
      <c r="E316" s="10"/>
      <c r="F316" s="263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10"/>
      <c r="D317" s="10"/>
      <c r="E317" s="10"/>
      <c r="F317" s="263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10"/>
      <c r="D318" s="10"/>
      <c r="E318" s="10"/>
      <c r="F318" s="263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10"/>
      <c r="D319" s="10"/>
      <c r="E319" s="10"/>
      <c r="F319" s="263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10"/>
      <c r="D320" s="10"/>
      <c r="E320" s="10"/>
      <c r="F320" s="263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10"/>
      <c r="D321" s="10"/>
      <c r="E321" s="10"/>
      <c r="F321" s="263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10"/>
      <c r="D322" s="10"/>
      <c r="E322" s="10"/>
      <c r="F322" s="263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10"/>
      <c r="D323" s="10"/>
      <c r="E323" s="10"/>
      <c r="F323" s="263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10"/>
      <c r="D324" s="10"/>
      <c r="E324" s="10"/>
      <c r="F324" s="263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10"/>
      <c r="D325" s="10"/>
      <c r="E325" s="10"/>
      <c r="F325" s="263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10"/>
      <c r="D326" s="10"/>
      <c r="E326" s="10"/>
      <c r="F326" s="263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10"/>
      <c r="D327" s="10"/>
      <c r="E327" s="10"/>
      <c r="F327" s="263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10"/>
      <c r="D328" s="10"/>
      <c r="E328" s="10"/>
      <c r="F328" s="263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10"/>
      <c r="D329" s="10"/>
      <c r="E329" s="10"/>
      <c r="F329" s="263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10"/>
      <c r="D330" s="10"/>
      <c r="E330" s="10"/>
      <c r="F330" s="263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10"/>
      <c r="D331" s="10"/>
      <c r="E331" s="10"/>
      <c r="F331" s="263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10"/>
      <c r="D332" s="10"/>
      <c r="E332" s="10"/>
      <c r="F332" s="263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10"/>
      <c r="D333" s="10"/>
      <c r="E333" s="10"/>
      <c r="F333" s="263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10"/>
      <c r="D334" s="10"/>
      <c r="E334" s="10"/>
      <c r="F334" s="263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10"/>
      <c r="D335" s="10"/>
      <c r="E335" s="10"/>
      <c r="F335" s="263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10"/>
      <c r="D336" s="10"/>
      <c r="E336" s="10"/>
      <c r="F336" s="263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10"/>
      <c r="D337" s="10"/>
      <c r="E337" s="10"/>
      <c r="F337" s="263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10"/>
      <c r="D338" s="10"/>
      <c r="E338" s="10"/>
      <c r="F338" s="263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10"/>
      <c r="D339" s="10"/>
      <c r="E339" s="10"/>
      <c r="F339" s="263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10"/>
      <c r="D340" s="10"/>
      <c r="E340" s="10"/>
      <c r="F340" s="263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10"/>
      <c r="D341" s="10"/>
      <c r="E341" s="10"/>
      <c r="F341" s="263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10"/>
      <c r="D342" s="10"/>
      <c r="E342" s="10"/>
      <c r="F342" s="263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10"/>
      <c r="D343" s="10"/>
      <c r="E343" s="10"/>
      <c r="F343" s="263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10"/>
      <c r="D344" s="10"/>
      <c r="E344" s="10"/>
      <c r="F344" s="263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10"/>
      <c r="D345" s="10"/>
      <c r="E345" s="10"/>
      <c r="F345" s="263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10"/>
      <c r="D346" s="10"/>
      <c r="E346" s="10"/>
      <c r="F346" s="263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10"/>
      <c r="D347" s="10"/>
      <c r="E347" s="10"/>
      <c r="F347" s="263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10"/>
      <c r="D348" s="10"/>
      <c r="E348" s="10"/>
      <c r="F348" s="263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10"/>
      <c r="D349" s="10"/>
      <c r="E349" s="10"/>
      <c r="F349" s="263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10"/>
      <c r="D350" s="10"/>
      <c r="E350" s="10"/>
      <c r="F350" s="263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10"/>
      <c r="D351" s="10"/>
      <c r="E351" s="10"/>
      <c r="F351" s="263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10"/>
      <c r="D352" s="10"/>
      <c r="E352" s="10"/>
      <c r="F352" s="263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10"/>
      <c r="D353" s="10"/>
      <c r="E353" s="10"/>
      <c r="F353" s="263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10"/>
      <c r="D354" s="10"/>
      <c r="E354" s="10"/>
      <c r="F354" s="263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10"/>
      <c r="D355" s="10"/>
      <c r="E355" s="10"/>
      <c r="F355" s="263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10"/>
      <c r="D356" s="10"/>
      <c r="E356" s="10"/>
      <c r="F356" s="263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10"/>
      <c r="D357" s="10"/>
      <c r="E357" s="10"/>
      <c r="F357" s="263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10"/>
      <c r="D358" s="10"/>
      <c r="E358" s="10"/>
      <c r="F358" s="263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10"/>
      <c r="D359" s="10"/>
      <c r="E359" s="10"/>
      <c r="F359" s="263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10"/>
      <c r="D360" s="10"/>
      <c r="E360" s="10"/>
      <c r="F360" s="263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10"/>
      <c r="D361" s="10"/>
      <c r="E361" s="10"/>
      <c r="F361" s="263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263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263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263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263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263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263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263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263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263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263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263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263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263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263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263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263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263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263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263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263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263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263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263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263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263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263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263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263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263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263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263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263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263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263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263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263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263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263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263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263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263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263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263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263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263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263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263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263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263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263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263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263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263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263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263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263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263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263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263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263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263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263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263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263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263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263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263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263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263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263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263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263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263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263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263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263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263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263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263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263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263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263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263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263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263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263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263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263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263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263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263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263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263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263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263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263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263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263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263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263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263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263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263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263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263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263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263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263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263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263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263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263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263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263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263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263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263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263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263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263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263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263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263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263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263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263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263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263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263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263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263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263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263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263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263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263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263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263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263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263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263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263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263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263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263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263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263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263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263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263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263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263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263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263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263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263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263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263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263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263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263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263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263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263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263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263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263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263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263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263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263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263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263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263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263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263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263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263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263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263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263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263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263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263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263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263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263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263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263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263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263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263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263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263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263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263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263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263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263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263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263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263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263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263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263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263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263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263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263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263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263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263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263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263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263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263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263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263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263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263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263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263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263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263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263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263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263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263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263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263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263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263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263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263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263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263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263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263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263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263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263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263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263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263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263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263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263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263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263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263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263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263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263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263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263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263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263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263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263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263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263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263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263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263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263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263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263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263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263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263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263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263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263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263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263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263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263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263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263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263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263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263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263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263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263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263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263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263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263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263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263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263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263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263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263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263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263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263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263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263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263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263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263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263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263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263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263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263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263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263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263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263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263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263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263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263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263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263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263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263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263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263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263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263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263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263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263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263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263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263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263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263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263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263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263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263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263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263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263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263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263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263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263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263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263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263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263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263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263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263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263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263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263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263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263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263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263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263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263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263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263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263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263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263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263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263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263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263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263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263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263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263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263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263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263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263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263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263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263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263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263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263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263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263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263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263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263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263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263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263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263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263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263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263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263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263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263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263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263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263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263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263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263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263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263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263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263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263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263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263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263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263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263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263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263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263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263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263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263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263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263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263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263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263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263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263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263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263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263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263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263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263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263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263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263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263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263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263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263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263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263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263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263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263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263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263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263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263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263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263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263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263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263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263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263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263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263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263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263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263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263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263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263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263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263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263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263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263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263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263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263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263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263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263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263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263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263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263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263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263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263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263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263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263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263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263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263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263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263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263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263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263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263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263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263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263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263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263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263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263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263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263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263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263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263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263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263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263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263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263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263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263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263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263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263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263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263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263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263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263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263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263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263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263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263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263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263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263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263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263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263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263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263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263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263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263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263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263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263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263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263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263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263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263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263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263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263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263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263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263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263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263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263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263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263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263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263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263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263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263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263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263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263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263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263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263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263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263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263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263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263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263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263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263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263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263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263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263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263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263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263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263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263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263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263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263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263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263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263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263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263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263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263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263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263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263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263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263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263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263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263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263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263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263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263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263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263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263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263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263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263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263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263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263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263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263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263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263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263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263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263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263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263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263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263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263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263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263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263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263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263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263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263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263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263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263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263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263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263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29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5.0"/>
    <col customWidth="1" min="3" max="5" width="4.5"/>
    <col customWidth="1" min="6" max="6" width="30.75"/>
    <col customWidth="1" min="7" max="7" width="7.0"/>
    <col customWidth="1" min="8" max="8" width="9.5"/>
    <col customWidth="1" min="9" max="9" width="11.75"/>
    <col customWidth="1" min="10" max="10" width="9.0"/>
  </cols>
  <sheetData>
    <row r="1">
      <c r="A1" s="317" t="s">
        <v>0</v>
      </c>
      <c r="B1" s="317" t="s">
        <v>1</v>
      </c>
      <c r="C1" s="318" t="s">
        <v>2</v>
      </c>
      <c r="D1" s="317" t="s">
        <v>3</v>
      </c>
      <c r="E1" s="317" t="s">
        <v>4</v>
      </c>
      <c r="F1" s="317" t="s">
        <v>5</v>
      </c>
      <c r="G1" s="319" t="s">
        <v>6</v>
      </c>
      <c r="H1" s="320" t="s">
        <v>7</v>
      </c>
      <c r="I1" s="320" t="s">
        <v>8</v>
      </c>
      <c r="J1" s="320" t="s">
        <v>9</v>
      </c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>
      <c r="A2" s="322">
        <v>46024.0</v>
      </c>
      <c r="B2" s="323" t="s">
        <v>10</v>
      </c>
      <c r="C2" s="323">
        <v>72.0</v>
      </c>
      <c r="D2" s="323">
        <v>612.0</v>
      </c>
      <c r="E2" s="324"/>
      <c r="F2" s="325" t="s">
        <v>842</v>
      </c>
      <c r="G2" s="326"/>
      <c r="H2" s="327">
        <v>420.0</v>
      </c>
      <c r="I2" s="328"/>
      <c r="J2" s="329">
        <v>92.8</v>
      </c>
      <c r="K2" s="14">
        <f>J2+H2-I2</f>
        <v>512.8</v>
      </c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>
      <c r="A3" s="322">
        <v>46024.0</v>
      </c>
      <c r="B3" s="323" t="s">
        <v>10</v>
      </c>
      <c r="C3" s="323">
        <v>72.0</v>
      </c>
      <c r="D3" s="323">
        <v>147.0</v>
      </c>
      <c r="E3" s="324"/>
      <c r="F3" s="325" t="s">
        <v>12</v>
      </c>
      <c r="G3" s="326"/>
      <c r="H3" s="327">
        <v>67.2</v>
      </c>
      <c r="I3" s="328"/>
      <c r="J3" s="330">
        <f>J2-H3+I3</f>
        <v>25.6</v>
      </c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</row>
    <row r="4">
      <c r="A4" s="321"/>
      <c r="B4" s="324"/>
      <c r="C4" s="324"/>
      <c r="D4" s="324"/>
      <c r="E4" s="324"/>
      <c r="F4" s="321"/>
      <c r="G4" s="331"/>
      <c r="H4" s="328"/>
      <c r="I4" s="328"/>
      <c r="J4" s="328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</row>
    <row r="5">
      <c r="A5" s="321"/>
      <c r="B5" s="324"/>
      <c r="C5" s="324"/>
      <c r="D5" s="324"/>
      <c r="E5" s="324"/>
      <c r="F5" s="321"/>
      <c r="G5" s="331"/>
      <c r="H5" s="328"/>
      <c r="I5" s="328"/>
      <c r="J5" s="328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</row>
    <row r="6">
      <c r="A6" s="321"/>
      <c r="B6" s="324"/>
      <c r="C6" s="324"/>
      <c r="D6" s="324"/>
      <c r="E6" s="324"/>
      <c r="F6" s="321"/>
      <c r="G6" s="331"/>
      <c r="H6" s="328"/>
      <c r="I6" s="328"/>
      <c r="J6" s="328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</row>
    <row r="7">
      <c r="A7" s="321"/>
      <c r="B7" s="324"/>
      <c r="C7" s="324"/>
      <c r="D7" s="324"/>
      <c r="E7" s="324"/>
      <c r="F7" s="321"/>
      <c r="G7" s="331"/>
      <c r="H7" s="328"/>
      <c r="I7" s="328"/>
      <c r="J7" s="328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>
      <c r="A8" s="321"/>
      <c r="B8" s="324"/>
      <c r="C8" s="324"/>
      <c r="D8" s="324"/>
      <c r="E8" s="324"/>
      <c r="F8" s="321"/>
      <c r="G8" s="331"/>
      <c r="H8" s="328"/>
      <c r="I8" s="328"/>
      <c r="J8" s="328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>
      <c r="A9" s="321"/>
      <c r="B9" s="324"/>
      <c r="C9" s="324"/>
      <c r="D9" s="324"/>
      <c r="E9" s="324"/>
      <c r="F9" s="321"/>
      <c r="G9" s="331"/>
      <c r="H9" s="328"/>
      <c r="I9" s="328"/>
      <c r="J9" s="328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>
      <c r="A10" s="321"/>
      <c r="B10" s="324"/>
      <c r="C10" s="324"/>
      <c r="D10" s="324"/>
      <c r="E10" s="324"/>
      <c r="F10" s="321"/>
      <c r="G10" s="331"/>
      <c r="H10" s="328"/>
      <c r="I10" s="328"/>
      <c r="J10" s="328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>
      <c r="A11" s="321"/>
      <c r="B11" s="324"/>
      <c r="C11" s="324"/>
      <c r="D11" s="324"/>
      <c r="E11" s="324"/>
      <c r="F11" s="321"/>
      <c r="G11" s="331"/>
      <c r="H11" s="328"/>
      <c r="I11" s="328"/>
      <c r="J11" s="328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>
      <c r="A12" s="321"/>
      <c r="B12" s="324"/>
      <c r="C12" s="324"/>
      <c r="D12" s="324"/>
      <c r="E12" s="324"/>
      <c r="F12" s="321"/>
      <c r="G12" s="331"/>
      <c r="H12" s="328"/>
      <c r="I12" s="329"/>
      <c r="J12" s="328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>
      <c r="A13" s="321"/>
      <c r="B13" s="324"/>
      <c r="C13" s="324"/>
      <c r="D13" s="324"/>
      <c r="E13" s="324"/>
      <c r="F13" s="321"/>
      <c r="G13" s="331"/>
      <c r="H13" s="328"/>
      <c r="I13" s="329"/>
      <c r="J13" s="328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</row>
    <row r="14">
      <c r="A14" s="321"/>
      <c r="B14" s="324"/>
      <c r="C14" s="324"/>
      <c r="D14" s="324"/>
      <c r="E14" s="324"/>
      <c r="F14" s="321"/>
      <c r="G14" s="331"/>
      <c r="H14" s="328"/>
      <c r="I14" s="329"/>
      <c r="J14" s="328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</row>
    <row r="15">
      <c r="A15" s="321"/>
      <c r="B15" s="324"/>
      <c r="C15" s="324"/>
      <c r="D15" s="324"/>
      <c r="E15" s="324"/>
      <c r="F15" s="321"/>
      <c r="G15" s="331"/>
      <c r="H15" s="328"/>
      <c r="I15" s="329"/>
      <c r="J15" s="328"/>
      <c r="K15" s="321"/>
      <c r="L15" s="321"/>
      <c r="M15" s="321"/>
      <c r="N15" s="321"/>
      <c r="O15" s="321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</row>
    <row r="16">
      <c r="A16" s="321"/>
      <c r="B16" s="324"/>
      <c r="C16" s="324"/>
      <c r="D16" s="324"/>
      <c r="E16" s="324"/>
      <c r="F16" s="321"/>
      <c r="G16" s="331"/>
      <c r="H16" s="328"/>
      <c r="I16" s="329"/>
      <c r="J16" s="328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</row>
    <row r="17">
      <c r="A17" s="321"/>
      <c r="B17" s="324"/>
      <c r="C17" s="324"/>
      <c r="D17" s="324"/>
      <c r="E17" s="324"/>
      <c r="F17" s="321"/>
      <c r="G17" s="331"/>
      <c r="H17" s="328"/>
      <c r="J17" s="328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</row>
    <row r="18">
      <c r="A18" s="321"/>
      <c r="B18" s="324"/>
      <c r="C18" s="324"/>
      <c r="D18" s="324"/>
      <c r="E18" s="324"/>
      <c r="F18" s="321"/>
      <c r="G18" s="331"/>
      <c r="H18" s="328"/>
      <c r="I18" s="329"/>
      <c r="J18" s="328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</row>
    <row r="19">
      <c r="A19" s="321"/>
      <c r="B19" s="324"/>
      <c r="C19" s="324"/>
      <c r="D19" s="324"/>
      <c r="E19" s="324"/>
      <c r="F19" s="321"/>
      <c r="G19" s="331"/>
      <c r="H19" s="328"/>
      <c r="I19" s="328"/>
      <c r="J19" s="328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</row>
    <row r="20">
      <c r="A20" s="321"/>
      <c r="B20" s="324"/>
      <c r="C20" s="324"/>
      <c r="D20" s="324"/>
      <c r="E20" s="324"/>
      <c r="F20" s="321"/>
      <c r="G20" s="331"/>
      <c r="H20" s="328"/>
      <c r="I20" s="328"/>
      <c r="J20" s="328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</row>
    <row r="21">
      <c r="A21" s="321"/>
      <c r="B21" s="324"/>
      <c r="C21" s="324"/>
      <c r="D21" s="324"/>
      <c r="E21" s="324"/>
      <c r="F21" s="321"/>
      <c r="G21" s="331"/>
      <c r="H21" s="328"/>
      <c r="I21" s="328"/>
      <c r="J21" s="328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</row>
    <row r="22">
      <c r="A22" s="321"/>
      <c r="B22" s="324"/>
      <c r="C22" s="324"/>
      <c r="D22" s="324"/>
      <c r="E22" s="324"/>
      <c r="F22" s="321"/>
      <c r="G22" s="331"/>
      <c r="H22" s="328"/>
      <c r="I22" s="328"/>
      <c r="J22" s="328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</row>
    <row r="23">
      <c r="A23" s="321"/>
      <c r="B23" s="324"/>
      <c r="C23" s="324"/>
      <c r="D23" s="324"/>
      <c r="E23" s="324"/>
      <c r="F23" s="321"/>
      <c r="G23" s="331"/>
      <c r="H23" s="328"/>
      <c r="I23" s="328"/>
      <c r="J23" s="328"/>
      <c r="K23" s="321"/>
      <c r="L23" s="321"/>
      <c r="M23" s="321"/>
      <c r="N23" s="321"/>
      <c r="O23" s="321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</row>
    <row r="24">
      <c r="A24" s="321"/>
      <c r="B24" s="324"/>
      <c r="C24" s="324"/>
      <c r="D24" s="324"/>
      <c r="E24" s="324"/>
      <c r="F24" s="321"/>
      <c r="G24" s="331"/>
      <c r="H24" s="328"/>
      <c r="I24" s="328"/>
      <c r="J24" s="328"/>
      <c r="K24" s="321"/>
      <c r="L24" s="321"/>
      <c r="M24" s="321"/>
      <c r="N24" s="321"/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</row>
    <row r="25">
      <c r="A25" s="321"/>
      <c r="B25" s="324"/>
      <c r="C25" s="324"/>
      <c r="D25" s="324"/>
      <c r="E25" s="324"/>
      <c r="F25" s="321"/>
      <c r="G25" s="331"/>
      <c r="H25" s="328"/>
      <c r="I25" s="328"/>
      <c r="J25" s="328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</row>
    <row r="26">
      <c r="A26" s="321"/>
      <c r="B26" s="324"/>
      <c r="C26" s="324"/>
      <c r="D26" s="324"/>
      <c r="E26" s="324"/>
      <c r="F26" s="321"/>
      <c r="G26" s="331"/>
      <c r="H26" s="328"/>
      <c r="I26" s="328"/>
      <c r="J26" s="328"/>
      <c r="K26" s="321"/>
      <c r="L26" s="321"/>
      <c r="M26" s="321"/>
      <c r="N26" s="321"/>
      <c r="O26" s="321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</row>
    <row r="27">
      <c r="A27" s="321"/>
      <c r="B27" s="324"/>
      <c r="C27" s="324"/>
      <c r="D27" s="324"/>
      <c r="E27" s="324"/>
      <c r="F27" s="321"/>
      <c r="G27" s="331"/>
      <c r="H27" s="328"/>
      <c r="I27" s="328"/>
      <c r="J27" s="328"/>
      <c r="K27" s="321"/>
      <c r="L27" s="321"/>
      <c r="M27" s="321"/>
      <c r="N27" s="321"/>
      <c r="O27" s="321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</row>
    <row r="28">
      <c r="A28" s="321"/>
      <c r="B28" s="324"/>
      <c r="C28" s="324"/>
      <c r="D28" s="324"/>
      <c r="E28" s="324"/>
      <c r="F28" s="321"/>
      <c r="G28" s="331"/>
      <c r="H28" s="328"/>
      <c r="I28" s="328"/>
      <c r="J28" s="328"/>
      <c r="K28" s="321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</row>
    <row r="29">
      <c r="A29" s="321"/>
      <c r="B29" s="324"/>
      <c r="C29" s="324"/>
      <c r="D29" s="324"/>
      <c r="E29" s="324"/>
      <c r="F29" s="321"/>
      <c r="G29" s="331"/>
      <c r="H29" s="328"/>
      <c r="I29" s="328"/>
      <c r="J29" s="328"/>
      <c r="K29" s="321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</row>
    <row r="30">
      <c r="A30" s="321"/>
      <c r="B30" s="324"/>
      <c r="C30" s="324"/>
      <c r="D30" s="324"/>
      <c r="E30" s="324"/>
      <c r="F30" s="321"/>
      <c r="G30" s="331"/>
      <c r="H30" s="328"/>
      <c r="I30" s="328"/>
      <c r="J30" s="328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</row>
    <row r="31">
      <c r="A31" s="321"/>
      <c r="B31" s="324"/>
      <c r="C31" s="324"/>
      <c r="D31" s="324"/>
      <c r="E31" s="324"/>
      <c r="F31" s="321"/>
      <c r="G31" s="331"/>
      <c r="H31" s="328"/>
      <c r="I31" s="328"/>
      <c r="J31" s="328"/>
      <c r="K31" s="321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</row>
    <row r="32">
      <c r="A32" s="321"/>
      <c r="B32" s="324"/>
      <c r="C32" s="324"/>
      <c r="D32" s="324"/>
      <c r="E32" s="324"/>
      <c r="F32" s="321"/>
      <c r="G32" s="331"/>
      <c r="H32" s="328"/>
      <c r="I32" s="328"/>
      <c r="J32" s="328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</row>
    <row r="33">
      <c r="A33" s="321"/>
      <c r="B33" s="324"/>
      <c r="C33" s="324"/>
      <c r="D33" s="324"/>
      <c r="E33" s="324"/>
      <c r="F33" s="321"/>
      <c r="G33" s="331"/>
      <c r="H33" s="328"/>
      <c r="I33" s="328"/>
      <c r="J33" s="328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</row>
    <row r="34">
      <c r="A34" s="321"/>
      <c r="B34" s="324"/>
      <c r="C34" s="324"/>
      <c r="D34" s="324"/>
      <c r="E34" s="324"/>
      <c r="F34" s="321"/>
      <c r="G34" s="331"/>
      <c r="H34" s="328"/>
      <c r="I34" s="328"/>
      <c r="J34" s="328"/>
      <c r="K34" s="321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</row>
    <row r="35">
      <c r="A35" s="321"/>
      <c r="B35" s="324"/>
      <c r="C35" s="324"/>
      <c r="D35" s="324"/>
      <c r="E35" s="324"/>
      <c r="F35" s="321"/>
      <c r="G35" s="331"/>
      <c r="H35" s="328"/>
      <c r="I35" s="328"/>
      <c r="J35" s="328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</row>
    <row r="36">
      <c r="A36" s="321"/>
      <c r="B36" s="324"/>
      <c r="C36" s="324"/>
      <c r="D36" s="324"/>
      <c r="E36" s="324"/>
      <c r="F36" s="321"/>
      <c r="G36" s="331"/>
      <c r="H36" s="328"/>
      <c r="I36" s="328"/>
      <c r="J36" s="328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</row>
    <row r="37">
      <c r="A37" s="321"/>
      <c r="B37" s="324"/>
      <c r="C37" s="324"/>
      <c r="D37" s="324"/>
      <c r="E37" s="324"/>
      <c r="F37" s="321"/>
      <c r="G37" s="331"/>
      <c r="H37" s="328"/>
      <c r="I37" s="328"/>
      <c r="J37" s="328"/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  <c r="X37" s="321"/>
      <c r="Y37" s="321"/>
      <c r="Z37" s="321"/>
    </row>
    <row r="38">
      <c r="A38" s="321"/>
      <c r="B38" s="324"/>
      <c r="C38" s="324"/>
      <c r="D38" s="324"/>
      <c r="E38" s="324"/>
      <c r="F38" s="321"/>
      <c r="G38" s="331"/>
      <c r="H38" s="328"/>
      <c r="I38" s="328"/>
      <c r="J38" s="328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</row>
    <row r="39">
      <c r="A39" s="321"/>
      <c r="B39" s="324"/>
      <c r="C39" s="324"/>
      <c r="D39" s="324"/>
      <c r="E39" s="324"/>
      <c r="F39" s="321"/>
      <c r="G39" s="331"/>
      <c r="H39" s="328"/>
      <c r="I39" s="328"/>
      <c r="J39" s="328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</row>
    <row r="40">
      <c r="A40" s="321"/>
      <c r="B40" s="324"/>
      <c r="C40" s="324"/>
      <c r="D40" s="324"/>
      <c r="E40" s="324"/>
      <c r="F40" s="321"/>
      <c r="G40" s="331"/>
      <c r="H40" s="328"/>
      <c r="I40" s="328"/>
      <c r="J40" s="328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</row>
    <row r="41">
      <c r="A41" s="321"/>
      <c r="B41" s="324"/>
      <c r="C41" s="324"/>
      <c r="D41" s="324"/>
      <c r="E41" s="324"/>
      <c r="F41" s="321"/>
      <c r="G41" s="331"/>
      <c r="H41" s="328"/>
      <c r="I41" s="328"/>
      <c r="J41" s="328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</row>
    <row r="42">
      <c r="A42" s="321"/>
      <c r="B42" s="324"/>
      <c r="C42" s="324"/>
      <c r="D42" s="324"/>
      <c r="E42" s="324"/>
      <c r="F42" s="321"/>
      <c r="G42" s="331"/>
      <c r="H42" s="328"/>
      <c r="I42" s="328"/>
      <c r="J42" s="328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</row>
    <row r="43">
      <c r="A43" s="321"/>
      <c r="B43" s="324"/>
      <c r="C43" s="324"/>
      <c r="D43" s="324"/>
      <c r="E43" s="324"/>
      <c r="F43" s="321"/>
      <c r="G43" s="331"/>
      <c r="H43" s="328"/>
      <c r="I43" s="328"/>
      <c r="J43" s="328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</row>
    <row r="44">
      <c r="A44" s="321"/>
      <c r="B44" s="324"/>
      <c r="C44" s="324"/>
      <c r="D44" s="324"/>
      <c r="E44" s="324"/>
      <c r="F44" s="321"/>
      <c r="G44" s="331"/>
      <c r="H44" s="328"/>
      <c r="I44" s="328"/>
      <c r="J44" s="328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</row>
    <row r="45">
      <c r="A45" s="321"/>
      <c r="B45" s="324"/>
      <c r="C45" s="324"/>
      <c r="D45" s="324"/>
      <c r="E45" s="324"/>
      <c r="F45" s="321"/>
      <c r="G45" s="331"/>
      <c r="H45" s="328"/>
      <c r="I45" s="328"/>
      <c r="J45" s="328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</row>
    <row r="46">
      <c r="A46" s="321"/>
      <c r="B46" s="324"/>
      <c r="C46" s="324"/>
      <c r="D46" s="324"/>
      <c r="E46" s="324"/>
      <c r="F46" s="321"/>
      <c r="G46" s="331"/>
      <c r="H46" s="328"/>
      <c r="I46" s="328"/>
      <c r="J46" s="328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</row>
    <row r="47">
      <c r="A47" s="321"/>
      <c r="B47" s="324"/>
      <c r="C47" s="324"/>
      <c r="D47" s="324"/>
      <c r="E47" s="324"/>
      <c r="F47" s="321"/>
      <c r="G47" s="331"/>
      <c r="H47" s="328"/>
      <c r="I47" s="328"/>
      <c r="J47" s="328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</row>
    <row r="48">
      <c r="A48" s="321"/>
      <c r="B48" s="324"/>
      <c r="C48" s="324"/>
      <c r="D48" s="324"/>
      <c r="E48" s="324"/>
      <c r="F48" s="321"/>
      <c r="G48" s="331"/>
      <c r="H48" s="328"/>
      <c r="I48" s="328"/>
      <c r="J48" s="328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</row>
    <row r="49">
      <c r="A49" s="321"/>
      <c r="B49" s="324"/>
      <c r="C49" s="324"/>
      <c r="D49" s="324"/>
      <c r="E49" s="324"/>
      <c r="F49" s="321"/>
      <c r="G49" s="331"/>
      <c r="H49" s="328"/>
      <c r="I49" s="328"/>
      <c r="J49" s="328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</row>
    <row r="50">
      <c r="A50" s="321"/>
      <c r="B50" s="324"/>
      <c r="C50" s="324"/>
      <c r="D50" s="324"/>
      <c r="E50" s="324"/>
      <c r="F50" s="321"/>
      <c r="G50" s="331"/>
      <c r="H50" s="328"/>
      <c r="I50" s="328"/>
      <c r="J50" s="328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</row>
    <row r="51">
      <c r="A51" s="321"/>
      <c r="B51" s="324"/>
      <c r="C51" s="324"/>
      <c r="D51" s="324"/>
      <c r="E51" s="324"/>
      <c r="F51" s="321"/>
      <c r="G51" s="331"/>
      <c r="H51" s="328"/>
      <c r="I51" s="328"/>
      <c r="J51" s="328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</row>
    <row r="52">
      <c r="A52" s="321"/>
      <c r="B52" s="324"/>
      <c r="C52" s="324"/>
      <c r="D52" s="324"/>
      <c r="E52" s="324"/>
      <c r="F52" s="321"/>
      <c r="G52" s="331"/>
      <c r="H52" s="328"/>
      <c r="I52" s="328"/>
      <c r="J52" s="328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</row>
    <row r="53">
      <c r="A53" s="321"/>
      <c r="B53" s="324"/>
      <c r="C53" s="324"/>
      <c r="D53" s="324"/>
      <c r="E53" s="324"/>
      <c r="F53" s="321"/>
      <c r="G53" s="331"/>
      <c r="H53" s="328"/>
      <c r="I53" s="328"/>
      <c r="J53" s="328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</row>
    <row r="54">
      <c r="A54" s="321"/>
      <c r="B54" s="324"/>
      <c r="C54" s="324"/>
      <c r="D54" s="324"/>
      <c r="E54" s="324"/>
      <c r="F54" s="321"/>
      <c r="G54" s="331"/>
      <c r="H54" s="328"/>
      <c r="I54" s="328"/>
      <c r="J54" s="328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</row>
    <row r="55">
      <c r="A55" s="321"/>
      <c r="B55" s="324"/>
      <c r="C55" s="324"/>
      <c r="D55" s="324"/>
      <c r="E55" s="324"/>
      <c r="F55" s="321"/>
      <c r="G55" s="331"/>
      <c r="H55" s="328"/>
      <c r="I55" s="328"/>
      <c r="J55" s="328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</row>
    <row r="56">
      <c r="A56" s="321"/>
      <c r="B56" s="324"/>
      <c r="C56" s="324"/>
      <c r="D56" s="324"/>
      <c r="E56" s="324"/>
      <c r="F56" s="321"/>
      <c r="G56" s="331"/>
      <c r="H56" s="328"/>
      <c r="I56" s="328"/>
      <c r="J56" s="328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</row>
    <row r="57">
      <c r="A57" s="321"/>
      <c r="B57" s="324"/>
      <c r="C57" s="324"/>
      <c r="D57" s="324"/>
      <c r="E57" s="324"/>
      <c r="F57" s="321"/>
      <c r="G57" s="331"/>
      <c r="H57" s="328"/>
      <c r="I57" s="328"/>
      <c r="J57" s="328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</row>
    <row r="58">
      <c r="A58" s="321"/>
      <c r="B58" s="324"/>
      <c r="C58" s="324"/>
      <c r="D58" s="324"/>
      <c r="E58" s="324"/>
      <c r="F58" s="321"/>
      <c r="G58" s="331"/>
      <c r="H58" s="328"/>
      <c r="I58" s="328"/>
      <c r="J58" s="328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</row>
    <row r="59">
      <c r="A59" s="321"/>
      <c r="B59" s="324"/>
      <c r="C59" s="324"/>
      <c r="D59" s="324"/>
      <c r="E59" s="324"/>
      <c r="F59" s="321"/>
      <c r="G59" s="331"/>
      <c r="H59" s="328"/>
      <c r="I59" s="328"/>
      <c r="J59" s="328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</row>
    <row r="60">
      <c r="A60" s="321"/>
      <c r="B60" s="324"/>
      <c r="C60" s="324"/>
      <c r="D60" s="324"/>
      <c r="E60" s="324"/>
      <c r="F60" s="321"/>
      <c r="G60" s="331"/>
      <c r="H60" s="328"/>
      <c r="I60" s="328"/>
      <c r="J60" s="328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</row>
    <row r="61">
      <c r="A61" s="321"/>
      <c r="B61" s="324"/>
      <c r="C61" s="324"/>
      <c r="D61" s="324"/>
      <c r="E61" s="324"/>
      <c r="F61" s="321"/>
      <c r="G61" s="331"/>
      <c r="H61" s="328"/>
      <c r="I61" s="328"/>
      <c r="J61" s="328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</row>
    <row r="62">
      <c r="A62" s="321"/>
      <c r="B62" s="324"/>
      <c r="C62" s="324"/>
      <c r="D62" s="324"/>
      <c r="E62" s="324"/>
      <c r="F62" s="321"/>
      <c r="G62" s="331"/>
      <c r="H62" s="328"/>
      <c r="I62" s="328"/>
      <c r="J62" s="328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</row>
    <row r="63">
      <c r="A63" s="321"/>
      <c r="B63" s="324"/>
      <c r="C63" s="324"/>
      <c r="D63" s="324"/>
      <c r="E63" s="324"/>
      <c r="F63" s="321"/>
      <c r="G63" s="331"/>
      <c r="H63" s="328"/>
      <c r="I63" s="328"/>
      <c r="J63" s="328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</row>
    <row r="64">
      <c r="A64" s="321"/>
      <c r="B64" s="324"/>
      <c r="C64" s="324"/>
      <c r="D64" s="324"/>
      <c r="E64" s="324"/>
      <c r="F64" s="321"/>
      <c r="G64" s="331"/>
      <c r="H64" s="328"/>
      <c r="I64" s="328"/>
      <c r="J64" s="328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</row>
    <row r="65">
      <c r="A65" s="321"/>
      <c r="B65" s="324"/>
      <c r="C65" s="324"/>
      <c r="D65" s="324"/>
      <c r="E65" s="324"/>
      <c r="F65" s="321"/>
      <c r="G65" s="331"/>
      <c r="H65" s="328"/>
      <c r="I65" s="328"/>
      <c r="J65" s="328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</row>
    <row r="66">
      <c r="A66" s="321"/>
      <c r="B66" s="324"/>
      <c r="C66" s="324"/>
      <c r="D66" s="324"/>
      <c r="E66" s="324"/>
      <c r="F66" s="321"/>
      <c r="G66" s="331"/>
      <c r="H66" s="328"/>
      <c r="I66" s="328"/>
      <c r="J66" s="328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</row>
    <row r="67">
      <c r="A67" s="321"/>
      <c r="B67" s="324"/>
      <c r="C67" s="324"/>
      <c r="D67" s="324"/>
      <c r="E67" s="324"/>
      <c r="F67" s="321"/>
      <c r="G67" s="331"/>
      <c r="H67" s="328"/>
      <c r="I67" s="328"/>
      <c r="J67" s="328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</row>
    <row r="68">
      <c r="A68" s="321"/>
      <c r="B68" s="324"/>
      <c r="C68" s="324"/>
      <c r="D68" s="324"/>
      <c r="E68" s="324"/>
      <c r="F68" s="321"/>
      <c r="G68" s="331"/>
      <c r="H68" s="328"/>
      <c r="I68" s="328"/>
      <c r="J68" s="328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</row>
    <row r="69">
      <c r="A69" s="321"/>
      <c r="B69" s="324"/>
      <c r="C69" s="324"/>
      <c r="D69" s="324"/>
      <c r="E69" s="324"/>
      <c r="F69" s="321"/>
      <c r="G69" s="331"/>
      <c r="H69" s="328"/>
      <c r="I69" s="328"/>
      <c r="J69" s="328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</row>
    <row r="70">
      <c r="A70" s="321"/>
      <c r="B70" s="324"/>
      <c r="C70" s="324"/>
      <c r="D70" s="324"/>
      <c r="E70" s="324"/>
      <c r="F70" s="321"/>
      <c r="G70" s="331"/>
      <c r="H70" s="328"/>
      <c r="I70" s="328"/>
      <c r="J70" s="328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</row>
    <row r="71">
      <c r="A71" s="321"/>
      <c r="B71" s="324"/>
      <c r="C71" s="324"/>
      <c r="D71" s="324"/>
      <c r="E71" s="324"/>
      <c r="F71" s="321"/>
      <c r="G71" s="331"/>
      <c r="H71" s="328"/>
      <c r="I71" s="328"/>
      <c r="J71" s="328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</row>
    <row r="72">
      <c r="A72" s="321"/>
      <c r="B72" s="324"/>
      <c r="C72" s="324"/>
      <c r="D72" s="324"/>
      <c r="E72" s="324"/>
      <c r="F72" s="321"/>
      <c r="G72" s="331"/>
      <c r="H72" s="328"/>
      <c r="I72" s="328"/>
      <c r="J72" s="328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</row>
    <row r="73">
      <c r="A73" s="321"/>
      <c r="B73" s="324"/>
      <c r="C73" s="324"/>
      <c r="D73" s="324"/>
      <c r="E73" s="324"/>
      <c r="F73" s="321"/>
      <c r="G73" s="331"/>
      <c r="H73" s="328"/>
      <c r="I73" s="328"/>
      <c r="J73" s="328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</row>
    <row r="74">
      <c r="A74" s="321"/>
      <c r="B74" s="324"/>
      <c r="C74" s="324"/>
      <c r="D74" s="324"/>
      <c r="E74" s="324"/>
      <c r="F74" s="321"/>
      <c r="G74" s="331"/>
      <c r="H74" s="328"/>
      <c r="I74" s="328"/>
      <c r="J74" s="328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</row>
    <row r="75">
      <c r="A75" s="321"/>
      <c r="B75" s="324"/>
      <c r="C75" s="324"/>
      <c r="D75" s="324"/>
      <c r="E75" s="324"/>
      <c r="F75" s="321"/>
      <c r="G75" s="331"/>
      <c r="H75" s="328"/>
      <c r="I75" s="328"/>
      <c r="J75" s="328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</row>
    <row r="76">
      <c r="A76" s="321"/>
      <c r="B76" s="324"/>
      <c r="C76" s="324"/>
      <c r="D76" s="324"/>
      <c r="E76" s="324"/>
      <c r="F76" s="321"/>
      <c r="G76" s="331"/>
      <c r="H76" s="328"/>
      <c r="I76" s="328"/>
      <c r="J76" s="328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</row>
    <row r="77">
      <c r="A77" s="321"/>
      <c r="B77" s="324"/>
      <c r="C77" s="324"/>
      <c r="D77" s="324"/>
      <c r="E77" s="324"/>
      <c r="F77" s="321"/>
      <c r="G77" s="331"/>
      <c r="H77" s="328"/>
      <c r="I77" s="328"/>
      <c r="J77" s="328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</row>
    <row r="78">
      <c r="A78" s="321"/>
      <c r="B78" s="324"/>
      <c r="C78" s="324"/>
      <c r="D78" s="324"/>
      <c r="E78" s="324"/>
      <c r="F78" s="321"/>
      <c r="G78" s="331"/>
      <c r="H78" s="328"/>
      <c r="I78" s="328"/>
      <c r="J78" s="328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</row>
    <row r="79">
      <c r="A79" s="321"/>
      <c r="B79" s="324"/>
      <c r="C79" s="324"/>
      <c r="D79" s="324"/>
      <c r="E79" s="324"/>
      <c r="F79" s="321"/>
      <c r="G79" s="331"/>
      <c r="H79" s="328"/>
      <c r="I79" s="328"/>
      <c r="J79" s="328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</row>
    <row r="80">
      <c r="A80" s="321"/>
      <c r="B80" s="324"/>
      <c r="C80" s="324"/>
      <c r="D80" s="324"/>
      <c r="E80" s="324"/>
      <c r="F80" s="321"/>
      <c r="G80" s="331"/>
      <c r="H80" s="328"/>
      <c r="I80" s="328"/>
      <c r="J80" s="328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</row>
    <row r="81">
      <c r="A81" s="321"/>
      <c r="B81" s="324"/>
      <c r="C81" s="324"/>
      <c r="D81" s="324"/>
      <c r="E81" s="324"/>
      <c r="F81" s="321"/>
      <c r="G81" s="331"/>
      <c r="H81" s="328"/>
      <c r="I81" s="328"/>
      <c r="J81" s="328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</row>
    <row r="82">
      <c r="A82" s="321"/>
      <c r="B82" s="324"/>
      <c r="C82" s="324"/>
      <c r="D82" s="324"/>
      <c r="E82" s="324"/>
      <c r="F82" s="321"/>
      <c r="G82" s="331"/>
      <c r="H82" s="328"/>
      <c r="I82" s="328"/>
      <c r="J82" s="328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</row>
    <row r="83">
      <c r="A83" s="321"/>
      <c r="B83" s="324"/>
      <c r="C83" s="324"/>
      <c r="D83" s="324"/>
      <c r="E83" s="324"/>
      <c r="F83" s="321"/>
      <c r="G83" s="331"/>
      <c r="H83" s="328"/>
      <c r="I83" s="328"/>
      <c r="J83" s="328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</row>
    <row r="84">
      <c r="A84" s="321"/>
      <c r="B84" s="324"/>
      <c r="C84" s="324"/>
      <c r="D84" s="324"/>
      <c r="E84" s="324"/>
      <c r="F84" s="321"/>
      <c r="G84" s="331"/>
      <c r="H84" s="328"/>
      <c r="I84" s="328"/>
      <c r="J84" s="328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</row>
    <row r="85">
      <c r="A85" s="321"/>
      <c r="B85" s="324"/>
      <c r="C85" s="324"/>
      <c r="D85" s="324"/>
      <c r="E85" s="324"/>
      <c r="F85" s="321"/>
      <c r="G85" s="331"/>
      <c r="H85" s="328"/>
      <c r="I85" s="328"/>
      <c r="J85" s="328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</row>
    <row r="86">
      <c r="A86" s="321"/>
      <c r="B86" s="324"/>
      <c r="C86" s="324"/>
      <c r="D86" s="324"/>
      <c r="E86" s="324"/>
      <c r="F86" s="321"/>
      <c r="G86" s="331"/>
      <c r="H86" s="328"/>
      <c r="I86" s="328"/>
      <c r="J86" s="328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</row>
    <row r="87">
      <c r="A87" s="321"/>
      <c r="B87" s="324"/>
      <c r="C87" s="324"/>
      <c r="D87" s="324"/>
      <c r="E87" s="324"/>
      <c r="F87" s="321"/>
      <c r="G87" s="331"/>
      <c r="H87" s="328"/>
      <c r="I87" s="328"/>
      <c r="J87" s="328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</row>
    <row r="88">
      <c r="A88" s="321"/>
      <c r="B88" s="324"/>
      <c r="C88" s="324"/>
      <c r="D88" s="324"/>
      <c r="E88" s="324"/>
      <c r="F88" s="321"/>
      <c r="G88" s="331"/>
      <c r="H88" s="328"/>
      <c r="I88" s="328"/>
      <c r="J88" s="328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</row>
    <row r="89">
      <c r="A89" s="321"/>
      <c r="B89" s="324"/>
      <c r="C89" s="324"/>
      <c r="D89" s="324"/>
      <c r="E89" s="324"/>
      <c r="F89" s="321"/>
      <c r="G89" s="331"/>
      <c r="H89" s="328"/>
      <c r="I89" s="328"/>
      <c r="J89" s="328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</row>
    <row r="90">
      <c r="A90" s="321"/>
      <c r="B90" s="324"/>
      <c r="C90" s="324"/>
      <c r="D90" s="324"/>
      <c r="E90" s="324"/>
      <c r="F90" s="321"/>
      <c r="G90" s="331"/>
      <c r="H90" s="328"/>
      <c r="I90" s="328"/>
      <c r="J90" s="328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</row>
    <row r="91">
      <c r="A91" s="321"/>
      <c r="B91" s="324"/>
      <c r="C91" s="324"/>
      <c r="D91" s="324"/>
      <c r="E91" s="324"/>
      <c r="F91" s="321"/>
      <c r="G91" s="331"/>
      <c r="H91" s="328"/>
      <c r="I91" s="328"/>
      <c r="J91" s="328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</row>
    <row r="92">
      <c r="A92" s="321"/>
      <c r="B92" s="324"/>
      <c r="C92" s="324"/>
      <c r="D92" s="324"/>
      <c r="E92" s="324"/>
      <c r="F92" s="321"/>
      <c r="G92" s="331"/>
      <c r="H92" s="328"/>
      <c r="I92" s="328"/>
      <c r="J92" s="328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</row>
    <row r="93">
      <c r="A93" s="321"/>
      <c r="B93" s="324"/>
      <c r="C93" s="324"/>
      <c r="D93" s="324"/>
      <c r="E93" s="324"/>
      <c r="F93" s="321"/>
      <c r="G93" s="331"/>
      <c r="H93" s="328"/>
      <c r="I93" s="328"/>
      <c r="J93" s="328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</row>
    <row r="94">
      <c r="A94" s="321"/>
      <c r="B94" s="324"/>
      <c r="C94" s="324"/>
      <c r="D94" s="324"/>
      <c r="E94" s="324"/>
      <c r="F94" s="321"/>
      <c r="G94" s="331"/>
      <c r="H94" s="328"/>
      <c r="I94" s="328"/>
      <c r="J94" s="328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</row>
    <row r="95">
      <c r="A95" s="321"/>
      <c r="B95" s="324"/>
      <c r="C95" s="324"/>
      <c r="D95" s="324"/>
      <c r="E95" s="324"/>
      <c r="F95" s="321"/>
      <c r="G95" s="331"/>
      <c r="H95" s="328"/>
      <c r="I95" s="328"/>
      <c r="J95" s="328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</row>
    <row r="96">
      <c r="A96" s="321"/>
      <c r="B96" s="324"/>
      <c r="C96" s="324"/>
      <c r="D96" s="324"/>
      <c r="E96" s="324"/>
      <c r="F96" s="321"/>
      <c r="G96" s="331"/>
      <c r="H96" s="328"/>
      <c r="I96" s="328"/>
      <c r="J96" s="328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</row>
    <row r="97">
      <c r="A97" s="321"/>
      <c r="B97" s="324"/>
      <c r="C97" s="324"/>
      <c r="D97" s="324"/>
      <c r="E97" s="324"/>
      <c r="F97" s="321"/>
      <c r="G97" s="331"/>
      <c r="H97" s="328"/>
      <c r="I97" s="328"/>
      <c r="J97" s="328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</row>
    <row r="98">
      <c r="A98" s="321"/>
      <c r="B98" s="324"/>
      <c r="C98" s="324"/>
      <c r="D98" s="324"/>
      <c r="E98" s="324"/>
      <c r="F98" s="321"/>
      <c r="G98" s="331"/>
      <c r="H98" s="328"/>
      <c r="I98" s="328"/>
      <c r="J98" s="328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</row>
    <row r="99">
      <c r="A99" s="321"/>
      <c r="B99" s="324"/>
      <c r="C99" s="324"/>
      <c r="D99" s="324"/>
      <c r="E99" s="324"/>
      <c r="F99" s="321"/>
      <c r="G99" s="331"/>
      <c r="H99" s="328"/>
      <c r="I99" s="328"/>
      <c r="J99" s="328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</row>
    <row r="100">
      <c r="A100" s="321"/>
      <c r="B100" s="324"/>
      <c r="C100" s="324"/>
      <c r="D100" s="324"/>
      <c r="E100" s="324"/>
      <c r="F100" s="321"/>
      <c r="G100" s="331"/>
      <c r="H100" s="328"/>
      <c r="I100" s="328"/>
      <c r="J100" s="328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</row>
    <row r="101">
      <c r="A101" s="321"/>
      <c r="B101" s="324"/>
      <c r="C101" s="324"/>
      <c r="D101" s="324"/>
      <c r="E101" s="324"/>
      <c r="F101" s="321"/>
      <c r="G101" s="331"/>
      <c r="H101" s="328"/>
      <c r="I101" s="328"/>
      <c r="J101" s="328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</row>
    <row r="102">
      <c r="A102" s="321"/>
      <c r="B102" s="324"/>
      <c r="C102" s="324"/>
      <c r="D102" s="324"/>
      <c r="E102" s="324"/>
      <c r="F102" s="321"/>
      <c r="G102" s="331"/>
      <c r="H102" s="328"/>
      <c r="I102" s="328"/>
      <c r="J102" s="328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</row>
    <row r="103">
      <c r="A103" s="321"/>
      <c r="B103" s="324"/>
      <c r="C103" s="324"/>
      <c r="D103" s="324"/>
      <c r="E103" s="324"/>
      <c r="F103" s="321"/>
      <c r="G103" s="331"/>
      <c r="H103" s="328"/>
      <c r="I103" s="328"/>
      <c r="J103" s="328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</row>
    <row r="104">
      <c r="A104" s="321"/>
      <c r="B104" s="324"/>
      <c r="C104" s="324"/>
      <c r="D104" s="324"/>
      <c r="E104" s="324"/>
      <c r="F104" s="321"/>
      <c r="G104" s="331"/>
      <c r="H104" s="328"/>
      <c r="I104" s="328"/>
      <c r="J104" s="328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</row>
    <row r="105">
      <c r="A105" s="321"/>
      <c r="B105" s="324"/>
      <c r="C105" s="324"/>
      <c r="D105" s="324"/>
      <c r="E105" s="324"/>
      <c r="F105" s="321"/>
      <c r="G105" s="331"/>
      <c r="H105" s="328"/>
      <c r="I105" s="328"/>
      <c r="J105" s="328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</row>
    <row r="106">
      <c r="A106" s="321"/>
      <c r="B106" s="324"/>
      <c r="C106" s="324"/>
      <c r="D106" s="324"/>
      <c r="E106" s="324"/>
      <c r="F106" s="321"/>
      <c r="G106" s="331"/>
      <c r="H106" s="328"/>
      <c r="I106" s="328"/>
      <c r="J106" s="328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</row>
    <row r="107">
      <c r="A107" s="321"/>
      <c r="B107" s="324"/>
      <c r="C107" s="324"/>
      <c r="D107" s="324"/>
      <c r="E107" s="324"/>
      <c r="F107" s="321"/>
      <c r="G107" s="331"/>
      <c r="H107" s="328"/>
      <c r="I107" s="328"/>
      <c r="J107" s="328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</row>
    <row r="108">
      <c r="A108" s="321"/>
      <c r="B108" s="324"/>
      <c r="C108" s="324"/>
      <c r="D108" s="324"/>
      <c r="E108" s="324"/>
      <c r="F108" s="321"/>
      <c r="G108" s="331"/>
      <c r="H108" s="328"/>
      <c r="I108" s="328"/>
      <c r="J108" s="328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</row>
    <row r="109">
      <c r="A109" s="321"/>
      <c r="B109" s="324"/>
      <c r="C109" s="324"/>
      <c r="D109" s="324"/>
      <c r="E109" s="324"/>
      <c r="F109" s="321"/>
      <c r="G109" s="331"/>
      <c r="H109" s="328"/>
      <c r="I109" s="328"/>
      <c r="J109" s="328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</row>
    <row r="110">
      <c r="A110" s="321"/>
      <c r="B110" s="324"/>
      <c r="C110" s="324"/>
      <c r="D110" s="324"/>
      <c r="E110" s="324"/>
      <c r="F110" s="321"/>
      <c r="G110" s="331"/>
      <c r="H110" s="328"/>
      <c r="I110" s="328"/>
      <c r="J110" s="328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</row>
    <row r="111">
      <c r="A111" s="321"/>
      <c r="B111" s="324"/>
      <c r="C111" s="324"/>
      <c r="D111" s="324"/>
      <c r="E111" s="324"/>
      <c r="F111" s="321"/>
      <c r="G111" s="331"/>
      <c r="H111" s="328"/>
      <c r="I111" s="328"/>
      <c r="J111" s="328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</row>
    <row r="112">
      <c r="A112" s="321"/>
      <c r="B112" s="324"/>
      <c r="C112" s="324"/>
      <c r="D112" s="324"/>
      <c r="E112" s="324"/>
      <c r="F112" s="321"/>
      <c r="G112" s="331"/>
      <c r="H112" s="328"/>
      <c r="I112" s="328"/>
      <c r="J112" s="328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</row>
    <row r="113">
      <c r="A113" s="321"/>
      <c r="B113" s="324"/>
      <c r="C113" s="324"/>
      <c r="D113" s="324"/>
      <c r="E113" s="324"/>
      <c r="F113" s="321"/>
      <c r="G113" s="331"/>
      <c r="H113" s="328"/>
      <c r="I113" s="328"/>
      <c r="J113" s="328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</row>
    <row r="114">
      <c r="A114" s="321"/>
      <c r="B114" s="324"/>
      <c r="C114" s="324"/>
      <c r="D114" s="324"/>
      <c r="E114" s="324"/>
      <c r="F114" s="321"/>
      <c r="G114" s="331"/>
      <c r="H114" s="328"/>
      <c r="I114" s="328"/>
      <c r="J114" s="328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</row>
    <row r="115">
      <c r="A115" s="321"/>
      <c r="B115" s="324"/>
      <c r="C115" s="324"/>
      <c r="D115" s="324"/>
      <c r="E115" s="324"/>
      <c r="F115" s="321"/>
      <c r="G115" s="331"/>
      <c r="H115" s="328"/>
      <c r="I115" s="328"/>
      <c r="J115" s="328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</row>
    <row r="116">
      <c r="A116" s="321"/>
      <c r="B116" s="324"/>
      <c r="C116" s="324"/>
      <c r="D116" s="324"/>
      <c r="E116" s="324"/>
      <c r="F116" s="321"/>
      <c r="G116" s="331"/>
      <c r="H116" s="328"/>
      <c r="I116" s="328"/>
      <c r="J116" s="328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</row>
    <row r="117">
      <c r="A117" s="321"/>
      <c r="B117" s="324"/>
      <c r="C117" s="324"/>
      <c r="D117" s="324"/>
      <c r="E117" s="324"/>
      <c r="F117" s="321"/>
      <c r="G117" s="331"/>
      <c r="H117" s="328"/>
      <c r="I117" s="328"/>
      <c r="J117" s="328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</row>
    <row r="118">
      <c r="A118" s="321"/>
      <c r="B118" s="324"/>
      <c r="C118" s="324"/>
      <c r="D118" s="324"/>
      <c r="E118" s="324"/>
      <c r="F118" s="321"/>
      <c r="G118" s="331"/>
      <c r="H118" s="328"/>
      <c r="I118" s="328"/>
      <c r="J118" s="328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</row>
    <row r="119">
      <c r="A119" s="321"/>
      <c r="B119" s="324"/>
      <c r="C119" s="324"/>
      <c r="D119" s="324"/>
      <c r="E119" s="324"/>
      <c r="F119" s="321"/>
      <c r="G119" s="331"/>
      <c r="H119" s="328"/>
      <c r="I119" s="328"/>
      <c r="J119" s="328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</row>
    <row r="120">
      <c r="A120" s="321"/>
      <c r="B120" s="324"/>
      <c r="C120" s="324"/>
      <c r="D120" s="324"/>
      <c r="E120" s="324"/>
      <c r="F120" s="321"/>
      <c r="G120" s="331"/>
      <c r="H120" s="328"/>
      <c r="I120" s="328"/>
      <c r="J120" s="328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</row>
    <row r="121">
      <c r="A121" s="321"/>
      <c r="B121" s="324"/>
      <c r="C121" s="324"/>
      <c r="D121" s="324"/>
      <c r="E121" s="324"/>
      <c r="F121" s="321"/>
      <c r="G121" s="331"/>
      <c r="H121" s="328"/>
      <c r="I121" s="328"/>
      <c r="J121" s="328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</row>
    <row r="122">
      <c r="A122" s="321"/>
      <c r="B122" s="324"/>
      <c r="C122" s="324"/>
      <c r="D122" s="324"/>
      <c r="E122" s="324"/>
      <c r="F122" s="321"/>
      <c r="G122" s="331"/>
      <c r="H122" s="328"/>
      <c r="I122" s="328"/>
      <c r="J122" s="328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</row>
    <row r="123">
      <c r="A123" s="321"/>
      <c r="B123" s="324"/>
      <c r="C123" s="324"/>
      <c r="D123" s="324"/>
      <c r="E123" s="324"/>
      <c r="F123" s="321"/>
      <c r="G123" s="331"/>
      <c r="H123" s="328"/>
      <c r="I123" s="328"/>
      <c r="J123" s="328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</row>
    <row r="124">
      <c r="A124" s="321"/>
      <c r="B124" s="324"/>
      <c r="C124" s="324"/>
      <c r="D124" s="324"/>
      <c r="E124" s="324"/>
      <c r="F124" s="321"/>
      <c r="G124" s="331"/>
      <c r="H124" s="328"/>
      <c r="I124" s="328"/>
      <c r="J124" s="328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</row>
    <row r="125">
      <c r="A125" s="321"/>
      <c r="B125" s="324"/>
      <c r="C125" s="324"/>
      <c r="D125" s="324"/>
      <c r="E125" s="324"/>
      <c r="F125" s="321"/>
      <c r="G125" s="331"/>
      <c r="H125" s="328"/>
      <c r="I125" s="328"/>
      <c r="J125" s="328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</row>
    <row r="126">
      <c r="A126" s="321"/>
      <c r="B126" s="324"/>
      <c r="C126" s="324"/>
      <c r="D126" s="324"/>
      <c r="E126" s="324"/>
      <c r="F126" s="321"/>
      <c r="G126" s="331"/>
      <c r="H126" s="328"/>
      <c r="I126" s="328"/>
      <c r="J126" s="328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</row>
    <row r="127">
      <c r="A127" s="321"/>
      <c r="B127" s="324"/>
      <c r="C127" s="324"/>
      <c r="D127" s="324"/>
      <c r="E127" s="324"/>
      <c r="F127" s="321"/>
      <c r="G127" s="331"/>
      <c r="H127" s="328"/>
      <c r="I127" s="328"/>
      <c r="J127" s="328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</row>
    <row r="128">
      <c r="A128" s="321"/>
      <c r="B128" s="324"/>
      <c r="C128" s="324"/>
      <c r="D128" s="324"/>
      <c r="E128" s="324"/>
      <c r="F128" s="321"/>
      <c r="G128" s="331"/>
      <c r="H128" s="328"/>
      <c r="I128" s="328"/>
      <c r="J128" s="328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</row>
    <row r="129">
      <c r="A129" s="321"/>
      <c r="B129" s="324"/>
      <c r="C129" s="324"/>
      <c r="D129" s="324"/>
      <c r="E129" s="324"/>
      <c r="F129" s="321"/>
      <c r="G129" s="331"/>
      <c r="H129" s="328"/>
      <c r="I129" s="328"/>
      <c r="J129" s="328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</row>
    <row r="130">
      <c r="A130" s="321"/>
      <c r="B130" s="324"/>
      <c r="C130" s="324"/>
      <c r="D130" s="324"/>
      <c r="E130" s="324"/>
      <c r="F130" s="321"/>
      <c r="G130" s="331"/>
      <c r="H130" s="328"/>
      <c r="I130" s="328"/>
      <c r="J130" s="328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</row>
    <row r="131">
      <c r="A131" s="321"/>
      <c r="B131" s="324"/>
      <c r="C131" s="324"/>
      <c r="D131" s="324"/>
      <c r="E131" s="324"/>
      <c r="F131" s="321"/>
      <c r="G131" s="331"/>
      <c r="H131" s="328"/>
      <c r="I131" s="328"/>
      <c r="J131" s="328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</row>
    <row r="132">
      <c r="A132" s="321"/>
      <c r="B132" s="324"/>
      <c r="C132" s="324"/>
      <c r="D132" s="324"/>
      <c r="E132" s="324"/>
      <c r="F132" s="321"/>
      <c r="G132" s="331"/>
      <c r="H132" s="328"/>
      <c r="I132" s="328"/>
      <c r="J132" s="328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</row>
    <row r="133">
      <c r="A133" s="321"/>
      <c r="B133" s="324"/>
      <c r="C133" s="324"/>
      <c r="D133" s="324"/>
      <c r="E133" s="324"/>
      <c r="F133" s="321"/>
      <c r="G133" s="331"/>
      <c r="H133" s="328"/>
      <c r="I133" s="328"/>
      <c r="J133" s="328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</row>
    <row r="134">
      <c r="A134" s="321"/>
      <c r="B134" s="324"/>
      <c r="C134" s="324"/>
      <c r="D134" s="324"/>
      <c r="E134" s="324"/>
      <c r="F134" s="321"/>
      <c r="G134" s="331"/>
      <c r="H134" s="328"/>
      <c r="I134" s="328"/>
      <c r="J134" s="328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</row>
    <row r="135">
      <c r="A135" s="321"/>
      <c r="B135" s="324"/>
      <c r="C135" s="324"/>
      <c r="D135" s="324"/>
      <c r="E135" s="324"/>
      <c r="F135" s="321"/>
      <c r="G135" s="331"/>
      <c r="H135" s="328"/>
      <c r="I135" s="328"/>
      <c r="J135" s="328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</row>
    <row r="136">
      <c r="A136" s="321"/>
      <c r="B136" s="324"/>
      <c r="C136" s="324"/>
      <c r="D136" s="324"/>
      <c r="E136" s="324"/>
      <c r="F136" s="321"/>
      <c r="G136" s="331"/>
      <c r="H136" s="328"/>
      <c r="I136" s="328"/>
      <c r="J136" s="328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</row>
    <row r="137">
      <c r="A137" s="321"/>
      <c r="B137" s="324"/>
      <c r="C137" s="324"/>
      <c r="D137" s="324"/>
      <c r="E137" s="324"/>
      <c r="F137" s="321"/>
      <c r="G137" s="331"/>
      <c r="H137" s="328"/>
      <c r="I137" s="328"/>
      <c r="J137" s="328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</row>
    <row r="138">
      <c r="A138" s="321"/>
      <c r="B138" s="324"/>
      <c r="C138" s="324"/>
      <c r="D138" s="324"/>
      <c r="E138" s="324"/>
      <c r="F138" s="321"/>
      <c r="G138" s="331"/>
      <c r="H138" s="328"/>
      <c r="I138" s="328"/>
      <c r="J138" s="328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</row>
    <row r="139">
      <c r="A139" s="321"/>
      <c r="B139" s="324"/>
      <c r="C139" s="324"/>
      <c r="D139" s="324"/>
      <c r="E139" s="324"/>
      <c r="F139" s="321"/>
      <c r="G139" s="331"/>
      <c r="H139" s="328"/>
      <c r="I139" s="328"/>
      <c r="J139" s="328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</row>
    <row r="140">
      <c r="A140" s="321"/>
      <c r="B140" s="324"/>
      <c r="C140" s="324"/>
      <c r="D140" s="324"/>
      <c r="E140" s="324"/>
      <c r="F140" s="321"/>
      <c r="G140" s="331"/>
      <c r="H140" s="328"/>
      <c r="I140" s="328"/>
      <c r="J140" s="328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</row>
    <row r="141">
      <c r="A141" s="321"/>
      <c r="B141" s="324"/>
      <c r="C141" s="324"/>
      <c r="D141" s="324"/>
      <c r="E141" s="324"/>
      <c r="F141" s="321"/>
      <c r="G141" s="331"/>
      <c r="H141" s="328"/>
      <c r="I141" s="328"/>
      <c r="J141" s="328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</row>
    <row r="142">
      <c r="A142" s="321"/>
      <c r="B142" s="324"/>
      <c r="C142" s="324"/>
      <c r="D142" s="324"/>
      <c r="E142" s="324"/>
      <c r="F142" s="321"/>
      <c r="G142" s="331"/>
      <c r="H142" s="328"/>
      <c r="I142" s="328"/>
      <c r="J142" s="328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</row>
    <row r="143">
      <c r="A143" s="321"/>
      <c r="B143" s="324"/>
      <c r="C143" s="324"/>
      <c r="D143" s="324"/>
      <c r="E143" s="324"/>
      <c r="F143" s="321"/>
      <c r="G143" s="331"/>
      <c r="H143" s="328"/>
      <c r="I143" s="328"/>
      <c r="J143" s="328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</row>
    <row r="144">
      <c r="A144" s="321"/>
      <c r="B144" s="324"/>
      <c r="C144" s="324"/>
      <c r="D144" s="324"/>
      <c r="E144" s="324"/>
      <c r="F144" s="321"/>
      <c r="G144" s="331"/>
      <c r="H144" s="328"/>
      <c r="I144" s="328"/>
      <c r="J144" s="328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</row>
    <row r="145">
      <c r="A145" s="321"/>
      <c r="B145" s="324"/>
      <c r="C145" s="324"/>
      <c r="D145" s="324"/>
      <c r="E145" s="324"/>
      <c r="F145" s="321"/>
      <c r="G145" s="331"/>
      <c r="H145" s="328"/>
      <c r="I145" s="328"/>
      <c r="J145" s="328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</row>
    <row r="146">
      <c r="A146" s="321"/>
      <c r="B146" s="324"/>
      <c r="C146" s="324"/>
      <c r="D146" s="324"/>
      <c r="E146" s="324"/>
      <c r="F146" s="321"/>
      <c r="G146" s="331"/>
      <c r="H146" s="328"/>
      <c r="I146" s="328"/>
      <c r="J146" s="328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</row>
    <row r="147">
      <c r="A147" s="321"/>
      <c r="B147" s="324"/>
      <c r="C147" s="324"/>
      <c r="D147" s="324"/>
      <c r="E147" s="324"/>
      <c r="F147" s="321"/>
      <c r="G147" s="331"/>
      <c r="H147" s="328"/>
      <c r="I147" s="328"/>
      <c r="J147" s="328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</row>
    <row r="148">
      <c r="A148" s="321"/>
      <c r="B148" s="324"/>
      <c r="C148" s="324"/>
      <c r="D148" s="324"/>
      <c r="E148" s="324"/>
      <c r="F148" s="321"/>
      <c r="G148" s="331"/>
      <c r="H148" s="328"/>
      <c r="I148" s="328"/>
      <c r="J148" s="328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</row>
    <row r="149">
      <c r="A149" s="321"/>
      <c r="B149" s="324"/>
      <c r="C149" s="324"/>
      <c r="D149" s="324"/>
      <c r="E149" s="324"/>
      <c r="F149" s="321"/>
      <c r="G149" s="331"/>
      <c r="H149" s="328"/>
      <c r="I149" s="328"/>
      <c r="J149" s="328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</row>
    <row r="150">
      <c r="A150" s="321"/>
      <c r="B150" s="324"/>
      <c r="C150" s="324"/>
      <c r="D150" s="324"/>
      <c r="E150" s="324"/>
      <c r="F150" s="321"/>
      <c r="G150" s="331"/>
      <c r="H150" s="328"/>
      <c r="I150" s="328"/>
      <c r="J150" s="328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</row>
    <row r="151">
      <c r="A151" s="321"/>
      <c r="B151" s="324"/>
      <c r="C151" s="324"/>
      <c r="D151" s="324"/>
      <c r="E151" s="324"/>
      <c r="F151" s="321"/>
      <c r="G151" s="331"/>
      <c r="H151" s="328"/>
      <c r="I151" s="328"/>
      <c r="J151" s="328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</row>
    <row r="152">
      <c r="A152" s="321"/>
      <c r="B152" s="324"/>
      <c r="C152" s="324"/>
      <c r="D152" s="324"/>
      <c r="E152" s="324"/>
      <c r="F152" s="321"/>
      <c r="G152" s="331"/>
      <c r="H152" s="328"/>
      <c r="I152" s="328"/>
      <c r="J152" s="328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</row>
    <row r="153">
      <c r="A153" s="321"/>
      <c r="B153" s="324"/>
      <c r="C153" s="324"/>
      <c r="D153" s="324"/>
      <c r="E153" s="324"/>
      <c r="F153" s="321"/>
      <c r="G153" s="331"/>
      <c r="H153" s="328"/>
      <c r="I153" s="328"/>
      <c r="J153" s="328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</row>
    <row r="154">
      <c r="A154" s="321"/>
      <c r="B154" s="324"/>
      <c r="C154" s="324"/>
      <c r="D154" s="324"/>
      <c r="E154" s="324"/>
      <c r="F154" s="321"/>
      <c r="G154" s="331"/>
      <c r="H154" s="328"/>
      <c r="I154" s="328"/>
      <c r="J154" s="328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</row>
    <row r="155">
      <c r="A155" s="321"/>
      <c r="B155" s="324"/>
      <c r="C155" s="324"/>
      <c r="D155" s="324"/>
      <c r="E155" s="324"/>
      <c r="F155" s="321"/>
      <c r="G155" s="331"/>
      <c r="H155" s="328"/>
      <c r="I155" s="328"/>
      <c r="J155" s="328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</row>
    <row r="156">
      <c r="A156" s="321"/>
      <c r="B156" s="324"/>
      <c r="C156" s="324"/>
      <c r="D156" s="324"/>
      <c r="E156" s="324"/>
      <c r="F156" s="321"/>
      <c r="G156" s="331"/>
      <c r="H156" s="328"/>
      <c r="I156" s="328"/>
      <c r="J156" s="328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</row>
    <row r="157">
      <c r="A157" s="321"/>
      <c r="B157" s="324"/>
      <c r="C157" s="324"/>
      <c r="D157" s="324"/>
      <c r="E157" s="324"/>
      <c r="F157" s="321"/>
      <c r="G157" s="331"/>
      <c r="H157" s="328"/>
      <c r="I157" s="328"/>
      <c r="J157" s="328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</row>
    <row r="158">
      <c r="A158" s="321"/>
      <c r="B158" s="324"/>
      <c r="C158" s="324"/>
      <c r="D158" s="324"/>
      <c r="E158" s="324"/>
      <c r="F158" s="321"/>
      <c r="G158" s="331"/>
      <c r="H158" s="328"/>
      <c r="I158" s="328"/>
      <c r="J158" s="328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</row>
    <row r="159">
      <c r="A159" s="321"/>
      <c r="B159" s="324"/>
      <c r="C159" s="324"/>
      <c r="D159" s="324"/>
      <c r="E159" s="324"/>
      <c r="F159" s="321"/>
      <c r="G159" s="331"/>
      <c r="H159" s="328"/>
      <c r="I159" s="328"/>
      <c r="J159" s="328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</row>
    <row r="160">
      <c r="A160" s="321"/>
      <c r="B160" s="324"/>
      <c r="C160" s="324"/>
      <c r="D160" s="324"/>
      <c r="E160" s="324"/>
      <c r="F160" s="321"/>
      <c r="G160" s="331"/>
      <c r="H160" s="328"/>
      <c r="I160" s="328"/>
      <c r="J160" s="328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</row>
    <row r="161">
      <c r="A161" s="321"/>
      <c r="B161" s="324"/>
      <c r="C161" s="324"/>
      <c r="D161" s="324"/>
      <c r="E161" s="324"/>
      <c r="F161" s="321"/>
      <c r="G161" s="331"/>
      <c r="H161" s="328"/>
      <c r="I161" s="328"/>
      <c r="J161" s="328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</row>
    <row r="162">
      <c r="A162" s="321"/>
      <c r="B162" s="324"/>
      <c r="C162" s="324"/>
      <c r="D162" s="324"/>
      <c r="E162" s="324"/>
      <c r="F162" s="321"/>
      <c r="G162" s="331"/>
      <c r="H162" s="328"/>
      <c r="I162" s="328"/>
      <c r="J162" s="328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</row>
    <row r="163">
      <c r="A163" s="321"/>
      <c r="B163" s="324"/>
      <c r="C163" s="324"/>
      <c r="D163" s="324"/>
      <c r="E163" s="324"/>
      <c r="F163" s="321"/>
      <c r="G163" s="331"/>
      <c r="H163" s="328"/>
      <c r="I163" s="328"/>
      <c r="J163" s="328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</row>
    <row r="164">
      <c r="A164" s="321"/>
      <c r="B164" s="324"/>
      <c r="C164" s="324"/>
      <c r="D164" s="324"/>
      <c r="E164" s="324"/>
      <c r="F164" s="321"/>
      <c r="G164" s="331"/>
      <c r="H164" s="328"/>
      <c r="I164" s="328"/>
      <c r="J164" s="328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</row>
    <row r="165">
      <c r="A165" s="321"/>
      <c r="B165" s="324"/>
      <c r="C165" s="324"/>
      <c r="D165" s="324"/>
      <c r="E165" s="324"/>
      <c r="F165" s="321"/>
      <c r="G165" s="331"/>
      <c r="H165" s="328"/>
      <c r="I165" s="328"/>
      <c r="J165" s="328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</row>
    <row r="166">
      <c r="A166" s="321"/>
      <c r="B166" s="324"/>
      <c r="C166" s="324"/>
      <c r="D166" s="324"/>
      <c r="E166" s="324"/>
      <c r="F166" s="321"/>
      <c r="G166" s="331"/>
      <c r="H166" s="328"/>
      <c r="I166" s="328"/>
      <c r="J166" s="328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</row>
    <row r="167">
      <c r="A167" s="321"/>
      <c r="B167" s="324"/>
      <c r="C167" s="324"/>
      <c r="D167" s="324"/>
      <c r="E167" s="324"/>
      <c r="F167" s="321"/>
      <c r="G167" s="331"/>
      <c r="H167" s="328"/>
      <c r="I167" s="328"/>
      <c r="J167" s="328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</row>
    <row r="168">
      <c r="A168" s="321"/>
      <c r="B168" s="324"/>
      <c r="C168" s="324"/>
      <c r="D168" s="324"/>
      <c r="E168" s="324"/>
      <c r="F168" s="321"/>
      <c r="G168" s="331"/>
      <c r="H168" s="328"/>
      <c r="I168" s="328"/>
      <c r="J168" s="328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</row>
    <row r="169">
      <c r="A169" s="321"/>
      <c r="B169" s="324"/>
      <c r="C169" s="324"/>
      <c r="D169" s="324"/>
      <c r="E169" s="324"/>
      <c r="F169" s="321"/>
      <c r="G169" s="331"/>
      <c r="H169" s="328"/>
      <c r="I169" s="328"/>
      <c r="J169" s="328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</row>
    <row r="170">
      <c r="A170" s="321"/>
      <c r="B170" s="324"/>
      <c r="C170" s="324"/>
      <c r="D170" s="324"/>
      <c r="E170" s="324"/>
      <c r="F170" s="321"/>
      <c r="G170" s="331"/>
      <c r="H170" s="328"/>
      <c r="I170" s="328"/>
      <c r="J170" s="328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</row>
    <row r="171">
      <c r="A171" s="321"/>
      <c r="B171" s="324"/>
      <c r="C171" s="324"/>
      <c r="D171" s="324"/>
      <c r="E171" s="324"/>
      <c r="F171" s="321"/>
      <c r="G171" s="331"/>
      <c r="H171" s="328"/>
      <c r="I171" s="328"/>
      <c r="J171" s="328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</row>
    <row r="172">
      <c r="A172" s="321"/>
      <c r="B172" s="324"/>
      <c r="C172" s="324"/>
      <c r="D172" s="324"/>
      <c r="E172" s="324"/>
      <c r="F172" s="321"/>
      <c r="G172" s="331"/>
      <c r="H172" s="328"/>
      <c r="I172" s="328"/>
      <c r="J172" s="328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</row>
    <row r="173">
      <c r="A173" s="321"/>
      <c r="B173" s="324"/>
      <c r="C173" s="324"/>
      <c r="D173" s="324"/>
      <c r="E173" s="324"/>
      <c r="F173" s="321"/>
      <c r="G173" s="331"/>
      <c r="H173" s="328"/>
      <c r="I173" s="328"/>
      <c r="J173" s="328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</row>
    <row r="174">
      <c r="A174" s="321"/>
      <c r="B174" s="324"/>
      <c r="C174" s="324"/>
      <c r="D174" s="324"/>
      <c r="E174" s="324"/>
      <c r="F174" s="321"/>
      <c r="G174" s="331"/>
      <c r="H174" s="328"/>
      <c r="I174" s="328"/>
      <c r="J174" s="328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</row>
    <row r="175">
      <c r="A175" s="321"/>
      <c r="B175" s="324"/>
      <c r="C175" s="324"/>
      <c r="D175" s="324"/>
      <c r="E175" s="324"/>
      <c r="F175" s="321"/>
      <c r="G175" s="331"/>
      <c r="H175" s="328"/>
      <c r="I175" s="328"/>
      <c r="J175" s="328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</row>
    <row r="176">
      <c r="A176" s="321"/>
      <c r="B176" s="324"/>
      <c r="C176" s="324"/>
      <c r="D176" s="324"/>
      <c r="E176" s="324"/>
      <c r="F176" s="321"/>
      <c r="G176" s="331"/>
      <c r="H176" s="328"/>
      <c r="I176" s="328"/>
      <c r="J176" s="328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</row>
    <row r="177">
      <c r="A177" s="321"/>
      <c r="B177" s="324"/>
      <c r="C177" s="324"/>
      <c r="D177" s="324"/>
      <c r="E177" s="324"/>
      <c r="F177" s="321"/>
      <c r="G177" s="331"/>
      <c r="H177" s="328"/>
      <c r="I177" s="328"/>
      <c r="J177" s="328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</row>
    <row r="178">
      <c r="A178" s="321"/>
      <c r="B178" s="324"/>
      <c r="C178" s="324"/>
      <c r="D178" s="324"/>
      <c r="E178" s="324"/>
      <c r="F178" s="321"/>
      <c r="G178" s="331"/>
      <c r="H178" s="328"/>
      <c r="I178" s="328"/>
      <c r="J178" s="328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</row>
    <row r="179">
      <c r="A179" s="321"/>
      <c r="B179" s="324"/>
      <c r="C179" s="324"/>
      <c r="D179" s="324"/>
      <c r="E179" s="324"/>
      <c r="F179" s="321"/>
      <c r="G179" s="331"/>
      <c r="H179" s="328"/>
      <c r="I179" s="328"/>
      <c r="J179" s="328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</row>
    <row r="180">
      <c r="A180" s="321"/>
      <c r="B180" s="324"/>
      <c r="C180" s="324"/>
      <c r="D180" s="324"/>
      <c r="E180" s="324"/>
      <c r="F180" s="321"/>
      <c r="G180" s="331"/>
      <c r="H180" s="328"/>
      <c r="I180" s="328"/>
      <c r="J180" s="328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</row>
    <row r="181">
      <c r="A181" s="321"/>
      <c r="B181" s="324"/>
      <c r="C181" s="324"/>
      <c r="D181" s="324"/>
      <c r="E181" s="324"/>
      <c r="F181" s="321"/>
      <c r="G181" s="331"/>
      <c r="H181" s="328"/>
      <c r="I181" s="328"/>
      <c r="J181" s="328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</row>
    <row r="182">
      <c r="A182" s="321"/>
      <c r="B182" s="324"/>
      <c r="C182" s="324"/>
      <c r="D182" s="324"/>
      <c r="E182" s="324"/>
      <c r="F182" s="321"/>
      <c r="G182" s="331"/>
      <c r="H182" s="328"/>
      <c r="I182" s="328"/>
      <c r="J182" s="328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</row>
    <row r="183">
      <c r="A183" s="321"/>
      <c r="B183" s="324"/>
      <c r="C183" s="324"/>
      <c r="D183" s="324"/>
      <c r="E183" s="324"/>
      <c r="F183" s="321"/>
      <c r="G183" s="331"/>
      <c r="H183" s="328"/>
      <c r="I183" s="328"/>
      <c r="J183" s="328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</row>
    <row r="184">
      <c r="A184" s="321"/>
      <c r="B184" s="324"/>
      <c r="C184" s="324"/>
      <c r="D184" s="324"/>
      <c r="E184" s="324"/>
      <c r="F184" s="321"/>
      <c r="G184" s="331"/>
      <c r="H184" s="328"/>
      <c r="I184" s="328"/>
      <c r="J184" s="328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</row>
    <row r="185">
      <c r="A185" s="321"/>
      <c r="B185" s="324"/>
      <c r="C185" s="324"/>
      <c r="D185" s="324"/>
      <c r="E185" s="324"/>
      <c r="F185" s="321"/>
      <c r="G185" s="331"/>
      <c r="H185" s="328"/>
      <c r="I185" s="328"/>
      <c r="J185" s="328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</row>
    <row r="186">
      <c r="A186" s="321"/>
      <c r="B186" s="324"/>
      <c r="C186" s="324"/>
      <c r="D186" s="324"/>
      <c r="E186" s="324"/>
      <c r="F186" s="321"/>
      <c r="G186" s="331"/>
      <c r="H186" s="328"/>
      <c r="I186" s="328"/>
      <c r="J186" s="328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</row>
    <row r="187">
      <c r="A187" s="321"/>
      <c r="B187" s="324"/>
      <c r="C187" s="324"/>
      <c r="D187" s="324"/>
      <c r="E187" s="324"/>
      <c r="F187" s="321"/>
      <c r="G187" s="331"/>
      <c r="H187" s="328"/>
      <c r="I187" s="328"/>
      <c r="J187" s="328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</row>
    <row r="188">
      <c r="A188" s="321"/>
      <c r="B188" s="324"/>
      <c r="C188" s="324"/>
      <c r="D188" s="324"/>
      <c r="E188" s="324"/>
      <c r="F188" s="321"/>
      <c r="G188" s="331"/>
      <c r="H188" s="328"/>
      <c r="I188" s="328"/>
      <c r="J188" s="328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</row>
    <row r="189">
      <c r="A189" s="321"/>
      <c r="B189" s="324"/>
      <c r="C189" s="324"/>
      <c r="D189" s="324"/>
      <c r="E189" s="324"/>
      <c r="F189" s="321"/>
      <c r="G189" s="331"/>
      <c r="H189" s="328"/>
      <c r="I189" s="328"/>
      <c r="J189" s="328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</row>
    <row r="190">
      <c r="A190" s="321"/>
      <c r="B190" s="324"/>
      <c r="C190" s="324"/>
      <c r="D190" s="324"/>
      <c r="E190" s="324"/>
      <c r="F190" s="321"/>
      <c r="G190" s="331"/>
      <c r="H190" s="328"/>
      <c r="I190" s="328"/>
      <c r="J190" s="328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</row>
    <row r="191">
      <c r="A191" s="321"/>
      <c r="B191" s="324"/>
      <c r="C191" s="324"/>
      <c r="D191" s="324"/>
      <c r="E191" s="324"/>
      <c r="F191" s="321"/>
      <c r="G191" s="331"/>
      <c r="H191" s="328"/>
      <c r="I191" s="328"/>
      <c r="J191" s="328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</row>
    <row r="192">
      <c r="A192" s="321"/>
      <c r="B192" s="324"/>
      <c r="C192" s="324"/>
      <c r="D192" s="324"/>
      <c r="E192" s="324"/>
      <c r="F192" s="321"/>
      <c r="G192" s="331"/>
      <c r="H192" s="328"/>
      <c r="I192" s="328"/>
      <c r="J192" s="328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</row>
    <row r="193">
      <c r="A193" s="321"/>
      <c r="B193" s="324"/>
      <c r="C193" s="324"/>
      <c r="D193" s="324"/>
      <c r="E193" s="324"/>
      <c r="F193" s="321"/>
      <c r="G193" s="331"/>
      <c r="H193" s="328"/>
      <c r="I193" s="328"/>
      <c r="J193" s="328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</row>
    <row r="194">
      <c r="A194" s="321"/>
      <c r="B194" s="324"/>
      <c r="C194" s="324"/>
      <c r="D194" s="324"/>
      <c r="E194" s="324"/>
      <c r="F194" s="321"/>
      <c r="G194" s="331"/>
      <c r="H194" s="328"/>
      <c r="I194" s="328"/>
      <c r="J194" s="328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</row>
    <row r="195">
      <c r="A195" s="321"/>
      <c r="B195" s="324"/>
      <c r="C195" s="324"/>
      <c r="D195" s="324"/>
      <c r="E195" s="324"/>
      <c r="F195" s="321"/>
      <c r="G195" s="331"/>
      <c r="H195" s="328"/>
      <c r="I195" s="328"/>
      <c r="J195" s="328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</row>
    <row r="196">
      <c r="A196" s="321"/>
      <c r="B196" s="324"/>
      <c r="C196" s="324"/>
      <c r="D196" s="324"/>
      <c r="E196" s="324"/>
      <c r="F196" s="321"/>
      <c r="G196" s="331"/>
      <c r="H196" s="328"/>
      <c r="I196" s="328"/>
      <c r="J196" s="328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</row>
    <row r="197">
      <c r="A197" s="321"/>
      <c r="B197" s="324"/>
      <c r="C197" s="324"/>
      <c r="D197" s="324"/>
      <c r="E197" s="324"/>
      <c r="F197" s="321"/>
      <c r="G197" s="331"/>
      <c r="H197" s="328"/>
      <c r="I197" s="328"/>
      <c r="J197" s="328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</row>
    <row r="198">
      <c r="A198" s="321"/>
      <c r="B198" s="324"/>
      <c r="C198" s="324"/>
      <c r="D198" s="324"/>
      <c r="E198" s="324"/>
      <c r="F198" s="321"/>
      <c r="G198" s="331"/>
      <c r="H198" s="328"/>
      <c r="I198" s="328"/>
      <c r="J198" s="328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</row>
    <row r="199">
      <c r="A199" s="321"/>
      <c r="B199" s="324"/>
      <c r="C199" s="324"/>
      <c r="D199" s="324"/>
      <c r="E199" s="324"/>
      <c r="F199" s="321"/>
      <c r="G199" s="331"/>
      <c r="H199" s="328"/>
      <c r="I199" s="328"/>
      <c r="J199" s="328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</row>
    <row r="200">
      <c r="A200" s="321"/>
      <c r="B200" s="324"/>
      <c r="C200" s="324"/>
      <c r="D200" s="324"/>
      <c r="E200" s="324"/>
      <c r="F200" s="321"/>
      <c r="G200" s="331"/>
      <c r="H200" s="328"/>
      <c r="I200" s="328"/>
      <c r="J200" s="328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</row>
    <row r="201">
      <c r="A201" s="321"/>
      <c r="B201" s="324"/>
      <c r="C201" s="324"/>
      <c r="D201" s="324"/>
      <c r="E201" s="324"/>
      <c r="F201" s="321"/>
      <c r="G201" s="331"/>
      <c r="H201" s="328"/>
      <c r="I201" s="328"/>
      <c r="J201" s="328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</row>
    <row r="202">
      <c r="A202" s="321"/>
      <c r="B202" s="324"/>
      <c r="C202" s="324"/>
      <c r="D202" s="324"/>
      <c r="E202" s="324"/>
      <c r="F202" s="321"/>
      <c r="G202" s="331"/>
      <c r="H202" s="328"/>
      <c r="I202" s="328"/>
      <c r="J202" s="328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</row>
    <row r="203">
      <c r="A203" s="321"/>
      <c r="B203" s="324"/>
      <c r="C203" s="324"/>
      <c r="D203" s="324"/>
      <c r="E203" s="324"/>
      <c r="F203" s="321"/>
      <c r="G203" s="331"/>
      <c r="H203" s="328"/>
      <c r="I203" s="328"/>
      <c r="J203" s="328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</row>
    <row r="204">
      <c r="A204" s="321"/>
      <c r="B204" s="324"/>
      <c r="C204" s="324"/>
      <c r="D204" s="324"/>
      <c r="E204" s="324"/>
      <c r="F204" s="321"/>
      <c r="G204" s="331"/>
      <c r="H204" s="328"/>
      <c r="I204" s="328"/>
      <c r="J204" s="328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</row>
    <row r="205">
      <c r="A205" s="321"/>
      <c r="B205" s="324"/>
      <c r="C205" s="324"/>
      <c r="D205" s="324"/>
      <c r="E205" s="324"/>
      <c r="F205" s="321"/>
      <c r="G205" s="331"/>
      <c r="H205" s="328"/>
      <c r="I205" s="328"/>
      <c r="J205" s="328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</row>
    <row r="206">
      <c r="A206" s="321"/>
      <c r="B206" s="324"/>
      <c r="C206" s="324"/>
      <c r="D206" s="324"/>
      <c r="E206" s="324"/>
      <c r="F206" s="321"/>
      <c r="G206" s="331"/>
      <c r="H206" s="328"/>
      <c r="I206" s="328"/>
      <c r="J206" s="328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</row>
    <row r="207">
      <c r="A207" s="321"/>
      <c r="B207" s="324"/>
      <c r="C207" s="324"/>
      <c r="D207" s="324"/>
      <c r="E207" s="324"/>
      <c r="F207" s="321"/>
      <c r="G207" s="331"/>
      <c r="H207" s="328"/>
      <c r="I207" s="328"/>
      <c r="J207" s="328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</row>
    <row r="208">
      <c r="A208" s="321"/>
      <c r="B208" s="324"/>
      <c r="C208" s="324"/>
      <c r="D208" s="324"/>
      <c r="E208" s="324"/>
      <c r="F208" s="321"/>
      <c r="G208" s="331"/>
      <c r="H208" s="328"/>
      <c r="I208" s="328"/>
      <c r="J208" s="328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</row>
    <row r="209">
      <c r="A209" s="321"/>
      <c r="B209" s="324"/>
      <c r="C209" s="324"/>
      <c r="D209" s="324"/>
      <c r="E209" s="324"/>
      <c r="F209" s="321"/>
      <c r="G209" s="331"/>
      <c r="H209" s="328"/>
      <c r="I209" s="328"/>
      <c r="J209" s="328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</row>
    <row r="210">
      <c r="A210" s="321"/>
      <c r="B210" s="324"/>
      <c r="C210" s="324"/>
      <c r="D210" s="324"/>
      <c r="E210" s="324"/>
      <c r="F210" s="321"/>
      <c r="G210" s="331"/>
      <c r="H210" s="328"/>
      <c r="I210" s="328"/>
      <c r="J210" s="328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</row>
    <row r="211">
      <c r="A211" s="321"/>
      <c r="B211" s="324"/>
      <c r="C211" s="324"/>
      <c r="D211" s="324"/>
      <c r="E211" s="324"/>
      <c r="F211" s="321"/>
      <c r="G211" s="331"/>
      <c r="H211" s="328"/>
      <c r="I211" s="328"/>
      <c r="J211" s="328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</row>
    <row r="212">
      <c r="A212" s="321"/>
      <c r="B212" s="324"/>
      <c r="C212" s="324"/>
      <c r="D212" s="324"/>
      <c r="E212" s="324"/>
      <c r="F212" s="321"/>
      <c r="G212" s="331"/>
      <c r="H212" s="328"/>
      <c r="I212" s="328"/>
      <c r="J212" s="328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</row>
    <row r="213">
      <c r="A213" s="321"/>
      <c r="B213" s="324"/>
      <c r="C213" s="324"/>
      <c r="D213" s="324"/>
      <c r="E213" s="324"/>
      <c r="F213" s="321"/>
      <c r="G213" s="331"/>
      <c r="H213" s="328"/>
      <c r="I213" s="328"/>
      <c r="J213" s="328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</row>
    <row r="214">
      <c r="A214" s="321"/>
      <c r="B214" s="324"/>
      <c r="C214" s="324"/>
      <c r="D214" s="324"/>
      <c r="E214" s="324"/>
      <c r="F214" s="321"/>
      <c r="G214" s="331"/>
      <c r="H214" s="328"/>
      <c r="I214" s="328"/>
      <c r="J214" s="328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</row>
    <row r="215">
      <c r="A215" s="321"/>
      <c r="B215" s="324"/>
      <c r="C215" s="324"/>
      <c r="D215" s="324"/>
      <c r="E215" s="324"/>
      <c r="F215" s="321"/>
      <c r="G215" s="331"/>
      <c r="H215" s="328"/>
      <c r="I215" s="328"/>
      <c r="J215" s="328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</row>
    <row r="216">
      <c r="A216" s="321"/>
      <c r="B216" s="324"/>
      <c r="C216" s="324"/>
      <c r="D216" s="324"/>
      <c r="E216" s="324"/>
      <c r="F216" s="321"/>
      <c r="G216" s="331"/>
      <c r="H216" s="328"/>
      <c r="I216" s="328"/>
      <c r="J216" s="328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</row>
    <row r="217">
      <c r="A217" s="321"/>
      <c r="B217" s="324"/>
      <c r="C217" s="324"/>
      <c r="D217" s="324"/>
      <c r="E217" s="324"/>
      <c r="F217" s="321"/>
      <c r="G217" s="331"/>
      <c r="H217" s="328"/>
      <c r="I217" s="328"/>
      <c r="J217" s="328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</row>
    <row r="218">
      <c r="A218" s="321"/>
      <c r="B218" s="324"/>
      <c r="C218" s="324"/>
      <c r="D218" s="324"/>
      <c r="E218" s="324"/>
      <c r="F218" s="321"/>
      <c r="G218" s="331"/>
      <c r="H218" s="328"/>
      <c r="I218" s="328"/>
      <c r="J218" s="328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</row>
    <row r="219">
      <c r="A219" s="321"/>
      <c r="B219" s="324"/>
      <c r="C219" s="324"/>
      <c r="D219" s="324"/>
      <c r="E219" s="324"/>
      <c r="F219" s="321"/>
      <c r="G219" s="331"/>
      <c r="H219" s="328"/>
      <c r="I219" s="328"/>
      <c r="J219" s="328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</row>
    <row r="220">
      <c r="A220" s="321"/>
      <c r="B220" s="324"/>
      <c r="C220" s="324"/>
      <c r="D220" s="324"/>
      <c r="E220" s="324"/>
      <c r="F220" s="321"/>
      <c r="G220" s="331"/>
      <c r="H220" s="328"/>
      <c r="I220" s="328"/>
      <c r="J220" s="328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</row>
    <row r="221">
      <c r="A221" s="321"/>
      <c r="B221" s="324"/>
      <c r="C221" s="324"/>
      <c r="D221" s="324"/>
      <c r="E221" s="324"/>
      <c r="F221" s="321"/>
      <c r="G221" s="331"/>
      <c r="H221" s="328"/>
      <c r="I221" s="328"/>
      <c r="J221" s="328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</row>
    <row r="222">
      <c r="A222" s="321"/>
      <c r="B222" s="324"/>
      <c r="C222" s="324"/>
      <c r="D222" s="324"/>
      <c r="E222" s="324"/>
      <c r="F222" s="321"/>
      <c r="G222" s="331"/>
      <c r="H222" s="328"/>
      <c r="I222" s="328"/>
      <c r="J222" s="328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</row>
    <row r="223">
      <c r="A223" s="321"/>
      <c r="B223" s="324"/>
      <c r="C223" s="324"/>
      <c r="D223" s="324"/>
      <c r="E223" s="324"/>
      <c r="F223" s="321"/>
      <c r="G223" s="331"/>
      <c r="H223" s="328"/>
      <c r="I223" s="328"/>
      <c r="J223" s="328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</row>
    <row r="224">
      <c r="A224" s="321"/>
      <c r="B224" s="324"/>
      <c r="C224" s="324"/>
      <c r="D224" s="324"/>
      <c r="E224" s="324"/>
      <c r="F224" s="321"/>
      <c r="G224" s="331"/>
      <c r="H224" s="328"/>
      <c r="I224" s="328"/>
      <c r="J224" s="328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</row>
    <row r="225">
      <c r="A225" s="321"/>
      <c r="B225" s="324"/>
      <c r="C225" s="324"/>
      <c r="D225" s="324"/>
      <c r="E225" s="324"/>
      <c r="F225" s="321"/>
      <c r="G225" s="331"/>
      <c r="H225" s="328"/>
      <c r="I225" s="328"/>
      <c r="J225" s="328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</row>
    <row r="226">
      <c r="A226" s="321"/>
      <c r="B226" s="324"/>
      <c r="C226" s="324"/>
      <c r="D226" s="324"/>
      <c r="E226" s="324"/>
      <c r="F226" s="321"/>
      <c r="G226" s="331"/>
      <c r="H226" s="328"/>
      <c r="I226" s="328"/>
      <c r="J226" s="328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</row>
    <row r="227">
      <c r="A227" s="321"/>
      <c r="B227" s="324"/>
      <c r="C227" s="324"/>
      <c r="D227" s="324"/>
      <c r="E227" s="324"/>
      <c r="F227" s="321"/>
      <c r="G227" s="331"/>
      <c r="H227" s="328"/>
      <c r="I227" s="328"/>
      <c r="J227" s="328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</row>
    <row r="228">
      <c r="A228" s="321"/>
      <c r="B228" s="324"/>
      <c r="C228" s="324"/>
      <c r="D228" s="324"/>
      <c r="E228" s="324"/>
      <c r="F228" s="321"/>
      <c r="G228" s="331"/>
      <c r="H228" s="328"/>
      <c r="I228" s="328"/>
      <c r="J228" s="328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</row>
    <row r="229">
      <c r="A229" s="321"/>
      <c r="B229" s="324"/>
      <c r="C229" s="324"/>
      <c r="D229" s="324"/>
      <c r="E229" s="324"/>
      <c r="F229" s="321"/>
      <c r="G229" s="331"/>
      <c r="H229" s="328"/>
      <c r="I229" s="328"/>
      <c r="J229" s="328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</row>
    <row r="230">
      <c r="A230" s="321"/>
      <c r="B230" s="324"/>
      <c r="C230" s="324"/>
      <c r="D230" s="324"/>
      <c r="E230" s="324"/>
      <c r="F230" s="321"/>
      <c r="G230" s="331"/>
      <c r="H230" s="328"/>
      <c r="I230" s="328"/>
      <c r="J230" s="328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</row>
    <row r="231">
      <c r="A231" s="321"/>
      <c r="B231" s="324"/>
      <c r="C231" s="324"/>
      <c r="D231" s="324"/>
      <c r="E231" s="324"/>
      <c r="F231" s="321"/>
      <c r="G231" s="331"/>
      <c r="H231" s="328"/>
      <c r="I231" s="328"/>
      <c r="J231" s="328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</row>
    <row r="232">
      <c r="A232" s="321"/>
      <c r="B232" s="324"/>
      <c r="C232" s="324"/>
      <c r="D232" s="324"/>
      <c r="E232" s="324"/>
      <c r="F232" s="321"/>
      <c r="G232" s="331"/>
      <c r="H232" s="328"/>
      <c r="I232" s="328"/>
      <c r="J232" s="328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</row>
    <row r="233">
      <c r="A233" s="321"/>
      <c r="B233" s="324"/>
      <c r="C233" s="324"/>
      <c r="D233" s="324"/>
      <c r="E233" s="324"/>
      <c r="F233" s="321"/>
      <c r="G233" s="331"/>
      <c r="H233" s="328"/>
      <c r="I233" s="328"/>
      <c r="J233" s="328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</row>
    <row r="234">
      <c r="A234" s="321"/>
      <c r="B234" s="324"/>
      <c r="C234" s="324"/>
      <c r="D234" s="324"/>
      <c r="E234" s="324"/>
      <c r="F234" s="321"/>
      <c r="G234" s="331"/>
      <c r="H234" s="328"/>
      <c r="I234" s="328"/>
      <c r="J234" s="328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</row>
    <row r="235">
      <c r="A235" s="321"/>
      <c r="B235" s="324"/>
      <c r="C235" s="324"/>
      <c r="D235" s="324"/>
      <c r="E235" s="324"/>
      <c r="F235" s="321"/>
      <c r="G235" s="331"/>
      <c r="H235" s="328"/>
      <c r="I235" s="328"/>
      <c r="J235" s="328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</row>
    <row r="236">
      <c r="A236" s="321"/>
      <c r="B236" s="324"/>
      <c r="C236" s="324"/>
      <c r="D236" s="324"/>
      <c r="E236" s="324"/>
      <c r="F236" s="321"/>
      <c r="G236" s="331"/>
      <c r="H236" s="328"/>
      <c r="I236" s="328"/>
      <c r="J236" s="328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</row>
    <row r="237">
      <c r="A237" s="321"/>
      <c r="B237" s="324"/>
      <c r="C237" s="324"/>
      <c r="D237" s="324"/>
      <c r="E237" s="324"/>
      <c r="F237" s="321"/>
      <c r="G237" s="331"/>
      <c r="H237" s="328"/>
      <c r="I237" s="328"/>
      <c r="J237" s="328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</row>
    <row r="238">
      <c r="A238" s="321"/>
      <c r="B238" s="324"/>
      <c r="C238" s="324"/>
      <c r="D238" s="324"/>
      <c r="E238" s="324"/>
      <c r="F238" s="321"/>
      <c r="G238" s="331"/>
      <c r="H238" s="328"/>
      <c r="I238" s="328"/>
      <c r="J238" s="328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</row>
    <row r="239">
      <c r="A239" s="321"/>
      <c r="B239" s="324"/>
      <c r="C239" s="324"/>
      <c r="D239" s="324"/>
      <c r="E239" s="324"/>
      <c r="F239" s="321"/>
      <c r="G239" s="331"/>
      <c r="H239" s="328"/>
      <c r="I239" s="328"/>
      <c r="J239" s="328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</row>
    <row r="240">
      <c r="A240" s="321"/>
      <c r="B240" s="324"/>
      <c r="C240" s="324"/>
      <c r="D240" s="324"/>
      <c r="E240" s="324"/>
      <c r="F240" s="321"/>
      <c r="G240" s="331"/>
      <c r="H240" s="328"/>
      <c r="I240" s="328"/>
      <c r="J240" s="328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</row>
    <row r="241">
      <c r="A241" s="321"/>
      <c r="B241" s="324"/>
      <c r="C241" s="324"/>
      <c r="D241" s="324"/>
      <c r="E241" s="324"/>
      <c r="F241" s="321"/>
      <c r="G241" s="331"/>
      <c r="H241" s="328"/>
      <c r="I241" s="328"/>
      <c r="J241" s="328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</row>
    <row r="242">
      <c r="A242" s="321"/>
      <c r="B242" s="324"/>
      <c r="C242" s="324"/>
      <c r="D242" s="324"/>
      <c r="E242" s="324"/>
      <c r="F242" s="321"/>
      <c r="G242" s="331"/>
      <c r="H242" s="328"/>
      <c r="I242" s="328"/>
      <c r="J242" s="328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</row>
    <row r="243">
      <c r="A243" s="321"/>
      <c r="B243" s="324"/>
      <c r="C243" s="324"/>
      <c r="D243" s="324"/>
      <c r="E243" s="324"/>
      <c r="F243" s="321"/>
      <c r="G243" s="331"/>
      <c r="H243" s="328"/>
      <c r="I243" s="328"/>
      <c r="J243" s="328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</row>
    <row r="244">
      <c r="A244" s="321"/>
      <c r="B244" s="324"/>
      <c r="C244" s="324"/>
      <c r="D244" s="324"/>
      <c r="E244" s="324"/>
      <c r="F244" s="321"/>
      <c r="G244" s="331"/>
      <c r="H244" s="328"/>
      <c r="I244" s="328"/>
      <c r="J244" s="328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</row>
    <row r="245">
      <c r="A245" s="321"/>
      <c r="B245" s="324"/>
      <c r="C245" s="324"/>
      <c r="D245" s="324"/>
      <c r="E245" s="324"/>
      <c r="F245" s="321"/>
      <c r="G245" s="331"/>
      <c r="H245" s="328"/>
      <c r="I245" s="328"/>
      <c r="J245" s="328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</row>
    <row r="246">
      <c r="A246" s="321"/>
      <c r="B246" s="324"/>
      <c r="C246" s="324"/>
      <c r="D246" s="324"/>
      <c r="E246" s="324"/>
      <c r="F246" s="321"/>
      <c r="G246" s="331"/>
      <c r="H246" s="328"/>
      <c r="I246" s="328"/>
      <c r="J246" s="328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</row>
    <row r="247">
      <c r="A247" s="321"/>
      <c r="B247" s="324"/>
      <c r="C247" s="324"/>
      <c r="D247" s="324"/>
      <c r="E247" s="324"/>
      <c r="F247" s="321"/>
      <c r="G247" s="331"/>
      <c r="H247" s="328"/>
      <c r="I247" s="328"/>
      <c r="J247" s="328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</row>
    <row r="248">
      <c r="A248" s="321"/>
      <c r="B248" s="324"/>
      <c r="C248" s="324"/>
      <c r="D248" s="324"/>
      <c r="E248" s="324"/>
      <c r="F248" s="321"/>
      <c r="G248" s="331"/>
      <c r="H248" s="328"/>
      <c r="I248" s="328"/>
      <c r="J248" s="328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</row>
    <row r="249">
      <c r="A249" s="321"/>
      <c r="B249" s="324"/>
      <c r="C249" s="324"/>
      <c r="D249" s="324"/>
      <c r="E249" s="324"/>
      <c r="F249" s="321"/>
      <c r="G249" s="331"/>
      <c r="H249" s="328"/>
      <c r="I249" s="328"/>
      <c r="J249" s="328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</row>
    <row r="250">
      <c r="A250" s="321"/>
      <c r="B250" s="324"/>
      <c r="C250" s="324"/>
      <c r="D250" s="324"/>
      <c r="E250" s="324"/>
      <c r="F250" s="321"/>
      <c r="G250" s="331"/>
      <c r="H250" s="328"/>
      <c r="I250" s="328"/>
      <c r="J250" s="328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</row>
    <row r="251">
      <c r="A251" s="321"/>
      <c r="B251" s="324"/>
      <c r="C251" s="324"/>
      <c r="D251" s="324"/>
      <c r="E251" s="324"/>
      <c r="F251" s="321"/>
      <c r="G251" s="331"/>
      <c r="H251" s="328"/>
      <c r="I251" s="328"/>
      <c r="J251" s="328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</row>
    <row r="252">
      <c r="A252" s="321"/>
      <c r="B252" s="324"/>
      <c r="C252" s="324"/>
      <c r="D252" s="324"/>
      <c r="E252" s="324"/>
      <c r="F252" s="321"/>
      <c r="G252" s="331"/>
      <c r="H252" s="328"/>
      <c r="I252" s="328"/>
      <c r="J252" s="328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</row>
    <row r="253">
      <c r="A253" s="321"/>
      <c r="B253" s="324"/>
      <c r="C253" s="324"/>
      <c r="D253" s="324"/>
      <c r="E253" s="324"/>
      <c r="F253" s="321"/>
      <c r="G253" s="331"/>
      <c r="H253" s="328"/>
      <c r="I253" s="328"/>
      <c r="J253" s="328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</row>
    <row r="254">
      <c r="A254" s="321"/>
      <c r="B254" s="324"/>
      <c r="C254" s="324"/>
      <c r="D254" s="324"/>
      <c r="E254" s="324"/>
      <c r="F254" s="321"/>
      <c r="G254" s="331"/>
      <c r="H254" s="328"/>
      <c r="I254" s="328"/>
      <c r="J254" s="328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</row>
    <row r="255">
      <c r="A255" s="321"/>
      <c r="B255" s="324"/>
      <c r="C255" s="324"/>
      <c r="D255" s="324"/>
      <c r="E255" s="324"/>
      <c r="F255" s="321"/>
      <c r="G255" s="331"/>
      <c r="H255" s="328"/>
      <c r="I255" s="328"/>
      <c r="J255" s="328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</row>
    <row r="256">
      <c r="A256" s="321"/>
      <c r="B256" s="324"/>
      <c r="C256" s="324"/>
      <c r="D256" s="324"/>
      <c r="E256" s="324"/>
      <c r="F256" s="321"/>
      <c r="G256" s="331"/>
      <c r="H256" s="328"/>
      <c r="I256" s="328"/>
      <c r="J256" s="328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</row>
    <row r="257">
      <c r="A257" s="321"/>
      <c r="B257" s="324"/>
      <c r="C257" s="324"/>
      <c r="D257" s="324"/>
      <c r="E257" s="324"/>
      <c r="F257" s="321"/>
      <c r="G257" s="331"/>
      <c r="H257" s="328"/>
      <c r="I257" s="328"/>
      <c r="J257" s="328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</row>
    <row r="258">
      <c r="A258" s="321"/>
      <c r="B258" s="324"/>
      <c r="C258" s="324"/>
      <c r="D258" s="324"/>
      <c r="E258" s="324"/>
      <c r="F258" s="321"/>
      <c r="G258" s="331"/>
      <c r="H258" s="328"/>
      <c r="I258" s="328"/>
      <c r="J258" s="328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</row>
    <row r="259">
      <c r="A259" s="321"/>
      <c r="B259" s="324"/>
      <c r="C259" s="324"/>
      <c r="D259" s="324"/>
      <c r="E259" s="324"/>
      <c r="F259" s="321"/>
      <c r="G259" s="331"/>
      <c r="H259" s="328"/>
      <c r="I259" s="328"/>
      <c r="J259" s="328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</row>
    <row r="260">
      <c r="A260" s="321"/>
      <c r="B260" s="324"/>
      <c r="C260" s="324"/>
      <c r="D260" s="324"/>
      <c r="E260" s="324"/>
      <c r="F260" s="321"/>
      <c r="G260" s="331"/>
      <c r="H260" s="328"/>
      <c r="I260" s="328"/>
      <c r="J260" s="328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</row>
    <row r="261">
      <c r="A261" s="321"/>
      <c r="B261" s="324"/>
      <c r="C261" s="324"/>
      <c r="D261" s="324"/>
      <c r="E261" s="324"/>
      <c r="F261" s="321"/>
      <c r="G261" s="331"/>
      <c r="H261" s="328"/>
      <c r="I261" s="328"/>
      <c r="J261" s="328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</row>
    <row r="262">
      <c r="A262" s="321"/>
      <c r="B262" s="324"/>
      <c r="C262" s="324"/>
      <c r="D262" s="324"/>
      <c r="E262" s="324"/>
      <c r="F262" s="321"/>
      <c r="G262" s="331"/>
      <c r="H262" s="328"/>
      <c r="I262" s="328"/>
      <c r="J262" s="328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</row>
    <row r="263">
      <c r="A263" s="321"/>
      <c r="B263" s="324"/>
      <c r="C263" s="324"/>
      <c r="D263" s="324"/>
      <c r="E263" s="324"/>
      <c r="F263" s="321"/>
      <c r="G263" s="331"/>
      <c r="H263" s="328"/>
      <c r="I263" s="328"/>
      <c r="J263" s="328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</row>
    <row r="264">
      <c r="A264" s="321"/>
      <c r="B264" s="324"/>
      <c r="C264" s="324"/>
      <c r="D264" s="324"/>
      <c r="E264" s="324"/>
      <c r="F264" s="321"/>
      <c r="G264" s="331"/>
      <c r="H264" s="328"/>
      <c r="I264" s="328"/>
      <c r="J264" s="328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</row>
    <row r="265">
      <c r="A265" s="321"/>
      <c r="B265" s="324"/>
      <c r="C265" s="324"/>
      <c r="D265" s="324"/>
      <c r="E265" s="324"/>
      <c r="F265" s="321"/>
      <c r="G265" s="331"/>
      <c r="H265" s="328"/>
      <c r="I265" s="328"/>
      <c r="J265" s="328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</row>
    <row r="266">
      <c r="A266" s="321"/>
      <c r="B266" s="324"/>
      <c r="C266" s="324"/>
      <c r="D266" s="324"/>
      <c r="E266" s="324"/>
      <c r="F266" s="321"/>
      <c r="G266" s="331"/>
      <c r="H266" s="328"/>
      <c r="I266" s="328"/>
      <c r="J266" s="328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</row>
    <row r="267">
      <c r="A267" s="321"/>
      <c r="B267" s="324"/>
      <c r="C267" s="324"/>
      <c r="D267" s="324"/>
      <c r="E267" s="324"/>
      <c r="F267" s="321"/>
      <c r="G267" s="331"/>
      <c r="H267" s="328"/>
      <c r="I267" s="328"/>
      <c r="J267" s="328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</row>
    <row r="268">
      <c r="A268" s="321"/>
      <c r="B268" s="324"/>
      <c r="C268" s="324"/>
      <c r="D268" s="324"/>
      <c r="E268" s="324"/>
      <c r="F268" s="321"/>
      <c r="G268" s="331"/>
      <c r="H268" s="328"/>
      <c r="I268" s="328"/>
      <c r="J268" s="328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</row>
    <row r="269">
      <c r="A269" s="321"/>
      <c r="B269" s="324"/>
      <c r="C269" s="324"/>
      <c r="D269" s="324"/>
      <c r="E269" s="324"/>
      <c r="F269" s="321"/>
      <c r="G269" s="331"/>
      <c r="H269" s="328"/>
      <c r="I269" s="328"/>
      <c r="J269" s="328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</row>
    <row r="270">
      <c r="A270" s="321"/>
      <c r="B270" s="324"/>
      <c r="C270" s="324"/>
      <c r="D270" s="324"/>
      <c r="E270" s="324"/>
      <c r="F270" s="321"/>
      <c r="G270" s="331"/>
      <c r="H270" s="328"/>
      <c r="I270" s="328"/>
      <c r="J270" s="328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</row>
    <row r="271">
      <c r="A271" s="321"/>
      <c r="B271" s="324"/>
      <c r="C271" s="324"/>
      <c r="D271" s="324"/>
      <c r="E271" s="324"/>
      <c r="F271" s="321"/>
      <c r="G271" s="331"/>
      <c r="H271" s="328"/>
      <c r="I271" s="328"/>
      <c r="J271" s="328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</row>
    <row r="272">
      <c r="A272" s="321"/>
      <c r="B272" s="324"/>
      <c r="C272" s="324"/>
      <c r="D272" s="324"/>
      <c r="E272" s="324"/>
      <c r="F272" s="321"/>
      <c r="G272" s="331"/>
      <c r="H272" s="328"/>
      <c r="I272" s="328"/>
      <c r="J272" s="328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</row>
    <row r="273">
      <c r="A273" s="321"/>
      <c r="B273" s="324"/>
      <c r="C273" s="324"/>
      <c r="D273" s="324"/>
      <c r="E273" s="324"/>
      <c r="F273" s="321"/>
      <c r="G273" s="331"/>
      <c r="H273" s="328"/>
      <c r="I273" s="328"/>
      <c r="J273" s="328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</row>
    <row r="274">
      <c r="A274" s="321"/>
      <c r="B274" s="324"/>
      <c r="C274" s="324"/>
      <c r="D274" s="324"/>
      <c r="E274" s="324"/>
      <c r="F274" s="321"/>
      <c r="G274" s="331"/>
      <c r="H274" s="328"/>
      <c r="I274" s="328"/>
      <c r="J274" s="328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</row>
    <row r="275">
      <c r="A275" s="321"/>
      <c r="B275" s="324"/>
      <c r="C275" s="324"/>
      <c r="D275" s="324"/>
      <c r="E275" s="324"/>
      <c r="F275" s="321"/>
      <c r="G275" s="331"/>
      <c r="H275" s="328"/>
      <c r="I275" s="328"/>
      <c r="J275" s="328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</row>
    <row r="276">
      <c r="A276" s="321"/>
      <c r="B276" s="324"/>
      <c r="C276" s="324"/>
      <c r="D276" s="324"/>
      <c r="E276" s="324"/>
      <c r="F276" s="321"/>
      <c r="G276" s="331"/>
      <c r="H276" s="328"/>
      <c r="I276" s="328"/>
      <c r="J276" s="328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</row>
    <row r="277">
      <c r="A277" s="321"/>
      <c r="B277" s="324"/>
      <c r="C277" s="324"/>
      <c r="D277" s="324"/>
      <c r="E277" s="324"/>
      <c r="F277" s="321"/>
      <c r="G277" s="331"/>
      <c r="H277" s="328"/>
      <c r="I277" s="328"/>
      <c r="J277" s="328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</row>
    <row r="278">
      <c r="A278" s="321"/>
      <c r="B278" s="324"/>
      <c r="C278" s="324"/>
      <c r="D278" s="324"/>
      <c r="E278" s="324"/>
      <c r="F278" s="321"/>
      <c r="G278" s="331"/>
      <c r="H278" s="328"/>
      <c r="I278" s="328"/>
      <c r="J278" s="328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</row>
    <row r="279">
      <c r="A279" s="321"/>
      <c r="B279" s="324"/>
      <c r="C279" s="324"/>
      <c r="D279" s="324"/>
      <c r="E279" s="324"/>
      <c r="F279" s="321"/>
      <c r="G279" s="331"/>
      <c r="H279" s="328"/>
      <c r="I279" s="328"/>
      <c r="J279" s="328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</row>
    <row r="280">
      <c r="A280" s="321"/>
      <c r="B280" s="324"/>
      <c r="C280" s="324"/>
      <c r="D280" s="324"/>
      <c r="E280" s="324"/>
      <c r="F280" s="321"/>
      <c r="G280" s="331"/>
      <c r="H280" s="328"/>
      <c r="I280" s="328"/>
      <c r="J280" s="328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</row>
    <row r="281">
      <c r="A281" s="321"/>
      <c r="B281" s="324"/>
      <c r="C281" s="324"/>
      <c r="D281" s="324"/>
      <c r="E281" s="324"/>
      <c r="F281" s="321"/>
      <c r="G281" s="331"/>
      <c r="H281" s="328"/>
      <c r="I281" s="328"/>
      <c r="J281" s="328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</row>
    <row r="282">
      <c r="A282" s="321"/>
      <c r="B282" s="324"/>
      <c r="C282" s="324"/>
      <c r="D282" s="324"/>
      <c r="E282" s="324"/>
      <c r="F282" s="321"/>
      <c r="G282" s="331"/>
      <c r="H282" s="328"/>
      <c r="I282" s="328"/>
      <c r="J282" s="328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</row>
    <row r="283">
      <c r="A283" s="321"/>
      <c r="B283" s="324"/>
      <c r="C283" s="324"/>
      <c r="D283" s="324"/>
      <c r="E283" s="324"/>
      <c r="F283" s="321"/>
      <c r="G283" s="331"/>
      <c r="H283" s="328"/>
      <c r="I283" s="328"/>
      <c r="J283" s="328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</row>
    <row r="284">
      <c r="A284" s="321"/>
      <c r="B284" s="324"/>
      <c r="C284" s="324"/>
      <c r="D284" s="324"/>
      <c r="E284" s="324"/>
      <c r="F284" s="321"/>
      <c r="G284" s="331"/>
      <c r="H284" s="328"/>
      <c r="I284" s="328"/>
      <c r="J284" s="328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</row>
    <row r="285">
      <c r="A285" s="321"/>
      <c r="B285" s="324"/>
      <c r="C285" s="324"/>
      <c r="D285" s="324"/>
      <c r="E285" s="324"/>
      <c r="F285" s="321"/>
      <c r="G285" s="331"/>
      <c r="H285" s="328"/>
      <c r="I285" s="328"/>
      <c r="J285" s="328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</row>
    <row r="286">
      <c r="A286" s="321"/>
      <c r="B286" s="324"/>
      <c r="C286" s="324"/>
      <c r="D286" s="324"/>
      <c r="E286" s="324"/>
      <c r="F286" s="321"/>
      <c r="G286" s="331"/>
      <c r="H286" s="328"/>
      <c r="I286" s="328"/>
      <c r="J286" s="328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</row>
    <row r="287">
      <c r="A287" s="321"/>
      <c r="B287" s="324"/>
      <c r="C287" s="324"/>
      <c r="D287" s="324"/>
      <c r="E287" s="324"/>
      <c r="F287" s="321"/>
      <c r="G287" s="331"/>
      <c r="H287" s="328"/>
      <c r="I287" s="328"/>
      <c r="J287" s="328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</row>
    <row r="288">
      <c r="A288" s="321"/>
      <c r="B288" s="324"/>
      <c r="C288" s="324"/>
      <c r="D288" s="324"/>
      <c r="E288" s="324"/>
      <c r="F288" s="321"/>
      <c r="G288" s="331"/>
      <c r="H288" s="328"/>
      <c r="I288" s="328"/>
      <c r="J288" s="328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</row>
    <row r="289">
      <c r="A289" s="321"/>
      <c r="B289" s="324"/>
      <c r="C289" s="324"/>
      <c r="D289" s="324"/>
      <c r="E289" s="324"/>
      <c r="F289" s="321"/>
      <c r="G289" s="331"/>
      <c r="H289" s="328"/>
      <c r="I289" s="328"/>
      <c r="J289" s="328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</row>
    <row r="290">
      <c r="A290" s="321"/>
      <c r="B290" s="324"/>
      <c r="C290" s="324"/>
      <c r="D290" s="324"/>
      <c r="E290" s="324"/>
      <c r="F290" s="321"/>
      <c r="G290" s="331"/>
      <c r="H290" s="328"/>
      <c r="I290" s="328"/>
      <c r="J290" s="328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</row>
    <row r="291">
      <c r="A291" s="321"/>
      <c r="B291" s="324"/>
      <c r="C291" s="324"/>
      <c r="D291" s="324"/>
      <c r="E291" s="324"/>
      <c r="F291" s="321"/>
      <c r="G291" s="331"/>
      <c r="H291" s="328"/>
      <c r="I291" s="328"/>
      <c r="J291" s="328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</row>
    <row r="292">
      <c r="A292" s="321"/>
      <c r="B292" s="324"/>
      <c r="C292" s="324"/>
      <c r="D292" s="324"/>
      <c r="E292" s="324"/>
      <c r="F292" s="321"/>
      <c r="G292" s="331"/>
      <c r="H292" s="328"/>
      <c r="I292" s="328"/>
      <c r="J292" s="328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</row>
    <row r="293">
      <c r="A293" s="321"/>
      <c r="B293" s="324"/>
      <c r="C293" s="324"/>
      <c r="D293" s="324"/>
      <c r="E293" s="324"/>
      <c r="F293" s="321"/>
      <c r="G293" s="331"/>
      <c r="H293" s="328"/>
      <c r="I293" s="328"/>
      <c r="J293" s="328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</row>
    <row r="294">
      <c r="A294" s="321"/>
      <c r="B294" s="324"/>
      <c r="C294" s="324"/>
      <c r="D294" s="324"/>
      <c r="E294" s="324"/>
      <c r="F294" s="321"/>
      <c r="G294" s="331"/>
      <c r="H294" s="328"/>
      <c r="I294" s="328"/>
      <c r="J294" s="328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</row>
    <row r="295">
      <c r="A295" s="321"/>
      <c r="B295" s="324"/>
      <c r="C295" s="324"/>
      <c r="D295" s="324"/>
      <c r="E295" s="324"/>
      <c r="F295" s="321"/>
      <c r="G295" s="331"/>
      <c r="H295" s="328"/>
      <c r="I295" s="328"/>
      <c r="J295" s="328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</row>
    <row r="296">
      <c r="A296" s="321"/>
      <c r="B296" s="324"/>
      <c r="C296" s="324"/>
      <c r="D296" s="324"/>
      <c r="E296" s="324"/>
      <c r="F296" s="321"/>
      <c r="G296" s="331"/>
      <c r="H296" s="328"/>
      <c r="I296" s="328"/>
      <c r="J296" s="328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</row>
    <row r="297">
      <c r="A297" s="321"/>
      <c r="B297" s="324"/>
      <c r="C297" s="324"/>
      <c r="D297" s="324"/>
      <c r="E297" s="324"/>
      <c r="F297" s="321"/>
      <c r="G297" s="331"/>
      <c r="H297" s="328"/>
      <c r="I297" s="328"/>
      <c r="J297" s="328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</row>
    <row r="298">
      <c r="A298" s="321"/>
      <c r="B298" s="324"/>
      <c r="C298" s="324"/>
      <c r="D298" s="324"/>
      <c r="E298" s="324"/>
      <c r="F298" s="321"/>
      <c r="G298" s="331"/>
      <c r="H298" s="328"/>
      <c r="I298" s="328"/>
      <c r="J298" s="328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</row>
    <row r="299">
      <c r="A299" s="321"/>
      <c r="B299" s="324"/>
      <c r="C299" s="324"/>
      <c r="D299" s="324"/>
      <c r="E299" s="324"/>
      <c r="F299" s="321"/>
      <c r="G299" s="331"/>
      <c r="H299" s="328"/>
      <c r="I299" s="328"/>
      <c r="J299" s="328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</row>
    <row r="300">
      <c r="A300" s="321"/>
      <c r="B300" s="324"/>
      <c r="C300" s="324"/>
      <c r="D300" s="324"/>
      <c r="E300" s="324"/>
      <c r="F300" s="321"/>
      <c r="G300" s="331"/>
      <c r="H300" s="328"/>
      <c r="I300" s="328"/>
      <c r="J300" s="328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</row>
    <row r="301">
      <c r="A301" s="321"/>
      <c r="B301" s="324"/>
      <c r="C301" s="324"/>
      <c r="D301" s="324"/>
      <c r="E301" s="324"/>
      <c r="F301" s="321"/>
      <c r="G301" s="331"/>
      <c r="H301" s="328"/>
      <c r="I301" s="328"/>
      <c r="J301" s="328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</row>
    <row r="302">
      <c r="A302" s="321"/>
      <c r="B302" s="324"/>
      <c r="C302" s="324"/>
      <c r="D302" s="324"/>
      <c r="E302" s="324"/>
      <c r="F302" s="321"/>
      <c r="G302" s="331"/>
      <c r="H302" s="328"/>
      <c r="I302" s="328"/>
      <c r="J302" s="328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</row>
    <row r="303">
      <c r="A303" s="321"/>
      <c r="B303" s="324"/>
      <c r="C303" s="324"/>
      <c r="D303" s="324"/>
      <c r="E303" s="324"/>
      <c r="F303" s="321"/>
      <c r="G303" s="331"/>
      <c r="H303" s="328"/>
      <c r="I303" s="328"/>
      <c r="J303" s="328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</row>
    <row r="304">
      <c r="A304" s="321"/>
      <c r="B304" s="324"/>
      <c r="C304" s="324"/>
      <c r="D304" s="324"/>
      <c r="E304" s="324"/>
      <c r="F304" s="321"/>
      <c r="G304" s="331"/>
      <c r="H304" s="328"/>
      <c r="I304" s="328"/>
      <c r="J304" s="328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</row>
    <row r="305">
      <c r="A305" s="321"/>
      <c r="B305" s="324"/>
      <c r="C305" s="324"/>
      <c r="D305" s="324"/>
      <c r="E305" s="324"/>
      <c r="F305" s="321"/>
      <c r="G305" s="331"/>
      <c r="H305" s="328"/>
      <c r="I305" s="328"/>
      <c r="J305" s="328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</row>
    <row r="306">
      <c r="A306" s="321"/>
      <c r="B306" s="324"/>
      <c r="C306" s="324"/>
      <c r="D306" s="324"/>
      <c r="E306" s="324"/>
      <c r="F306" s="321"/>
      <c r="G306" s="331"/>
      <c r="H306" s="328"/>
      <c r="I306" s="328"/>
      <c r="J306" s="328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</row>
    <row r="307">
      <c r="A307" s="321"/>
      <c r="B307" s="324"/>
      <c r="C307" s="324"/>
      <c r="D307" s="324"/>
      <c r="E307" s="324"/>
      <c r="F307" s="321"/>
      <c r="G307" s="331"/>
      <c r="H307" s="328"/>
      <c r="I307" s="328"/>
      <c r="J307" s="328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</row>
    <row r="308">
      <c r="A308" s="321"/>
      <c r="B308" s="324"/>
      <c r="C308" s="324"/>
      <c r="D308" s="324"/>
      <c r="E308" s="324"/>
      <c r="F308" s="321"/>
      <c r="G308" s="331"/>
      <c r="H308" s="328"/>
      <c r="I308" s="328"/>
      <c r="J308" s="328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</row>
    <row r="309">
      <c r="A309" s="321"/>
      <c r="B309" s="324"/>
      <c r="C309" s="324"/>
      <c r="D309" s="324"/>
      <c r="E309" s="324"/>
      <c r="F309" s="321"/>
      <c r="G309" s="331"/>
      <c r="H309" s="328"/>
      <c r="I309" s="328"/>
      <c r="J309" s="328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</row>
    <row r="310">
      <c r="A310" s="321"/>
      <c r="B310" s="324"/>
      <c r="C310" s="324"/>
      <c r="D310" s="324"/>
      <c r="E310" s="324"/>
      <c r="F310" s="321"/>
      <c r="G310" s="331"/>
      <c r="H310" s="328"/>
      <c r="I310" s="328"/>
      <c r="J310" s="328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</row>
    <row r="311">
      <c r="A311" s="321"/>
      <c r="B311" s="324"/>
      <c r="C311" s="324"/>
      <c r="D311" s="324"/>
      <c r="E311" s="324"/>
      <c r="F311" s="321"/>
      <c r="G311" s="331"/>
      <c r="H311" s="328"/>
      <c r="I311" s="328"/>
      <c r="J311" s="328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</row>
    <row r="312">
      <c r="A312" s="321"/>
      <c r="B312" s="324"/>
      <c r="C312" s="324"/>
      <c r="D312" s="324"/>
      <c r="E312" s="324"/>
      <c r="F312" s="321"/>
      <c r="G312" s="331"/>
      <c r="H312" s="328"/>
      <c r="I312" s="328"/>
      <c r="J312" s="328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</row>
    <row r="313">
      <c r="A313" s="321"/>
      <c r="B313" s="324"/>
      <c r="C313" s="324"/>
      <c r="D313" s="324"/>
      <c r="E313" s="324"/>
      <c r="F313" s="321"/>
      <c r="G313" s="331"/>
      <c r="H313" s="328"/>
      <c r="I313" s="328"/>
      <c r="J313" s="328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</row>
    <row r="314">
      <c r="A314" s="321"/>
      <c r="B314" s="324"/>
      <c r="C314" s="324"/>
      <c r="D314" s="324"/>
      <c r="E314" s="324"/>
      <c r="F314" s="321"/>
      <c r="G314" s="331"/>
      <c r="H314" s="328"/>
      <c r="I314" s="328"/>
      <c r="J314" s="328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</row>
    <row r="315">
      <c r="A315" s="321"/>
      <c r="B315" s="324"/>
      <c r="C315" s="324"/>
      <c r="D315" s="324"/>
      <c r="E315" s="324"/>
      <c r="F315" s="321"/>
      <c r="G315" s="331"/>
      <c r="H315" s="328"/>
      <c r="I315" s="328"/>
      <c r="J315" s="328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</row>
    <row r="316">
      <c r="A316" s="321"/>
      <c r="B316" s="324"/>
      <c r="C316" s="324"/>
      <c r="D316" s="324"/>
      <c r="E316" s="324"/>
      <c r="F316" s="321"/>
      <c r="G316" s="331"/>
      <c r="H316" s="328"/>
      <c r="I316" s="328"/>
      <c r="J316" s="328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</row>
    <row r="317">
      <c r="A317" s="321"/>
      <c r="B317" s="324"/>
      <c r="C317" s="324"/>
      <c r="D317" s="324"/>
      <c r="E317" s="324"/>
      <c r="F317" s="321"/>
      <c r="G317" s="331"/>
      <c r="H317" s="328"/>
      <c r="I317" s="328"/>
      <c r="J317" s="328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</row>
    <row r="318">
      <c r="A318" s="321"/>
      <c r="B318" s="324"/>
      <c r="C318" s="324"/>
      <c r="D318" s="324"/>
      <c r="E318" s="324"/>
      <c r="F318" s="321"/>
      <c r="G318" s="331"/>
      <c r="H318" s="328"/>
      <c r="I318" s="328"/>
      <c r="J318" s="328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</row>
    <row r="319">
      <c r="A319" s="321"/>
      <c r="B319" s="324"/>
      <c r="C319" s="324"/>
      <c r="D319" s="324"/>
      <c r="E319" s="324"/>
      <c r="F319" s="321"/>
      <c r="G319" s="331"/>
      <c r="H319" s="328"/>
      <c r="I319" s="328"/>
      <c r="J319" s="328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</row>
    <row r="320">
      <c r="A320" s="321"/>
      <c r="B320" s="324"/>
      <c r="C320" s="324"/>
      <c r="D320" s="324"/>
      <c r="E320" s="324"/>
      <c r="F320" s="321"/>
      <c r="G320" s="331"/>
      <c r="H320" s="328"/>
      <c r="I320" s="328"/>
      <c r="J320" s="328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</row>
    <row r="321">
      <c r="A321" s="321"/>
      <c r="B321" s="324"/>
      <c r="C321" s="324"/>
      <c r="D321" s="324"/>
      <c r="E321" s="324"/>
      <c r="F321" s="321"/>
      <c r="G321" s="331"/>
      <c r="H321" s="328"/>
      <c r="I321" s="328"/>
      <c r="J321" s="328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</row>
    <row r="322">
      <c r="A322" s="321"/>
      <c r="B322" s="324"/>
      <c r="C322" s="324"/>
      <c r="D322" s="324"/>
      <c r="E322" s="324"/>
      <c r="F322" s="321"/>
      <c r="G322" s="331"/>
      <c r="H322" s="328"/>
      <c r="I322" s="328"/>
      <c r="J322" s="328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</row>
    <row r="323">
      <c r="A323" s="321"/>
      <c r="B323" s="324"/>
      <c r="C323" s="324"/>
      <c r="D323" s="324"/>
      <c r="E323" s="324"/>
      <c r="F323" s="321"/>
      <c r="G323" s="331"/>
      <c r="H323" s="328"/>
      <c r="I323" s="328"/>
      <c r="J323" s="328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</row>
    <row r="324">
      <c r="A324" s="321"/>
      <c r="B324" s="324"/>
      <c r="C324" s="324"/>
      <c r="D324" s="324"/>
      <c r="E324" s="324"/>
      <c r="F324" s="321"/>
      <c r="G324" s="331"/>
      <c r="H324" s="328"/>
      <c r="I324" s="328"/>
      <c r="J324" s="328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</row>
    <row r="325">
      <c r="A325" s="321"/>
      <c r="B325" s="324"/>
      <c r="C325" s="324"/>
      <c r="D325" s="324"/>
      <c r="E325" s="324"/>
      <c r="F325" s="321"/>
      <c r="G325" s="331"/>
      <c r="H325" s="328"/>
      <c r="I325" s="328"/>
      <c r="J325" s="328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</row>
    <row r="326">
      <c r="A326" s="321"/>
      <c r="B326" s="324"/>
      <c r="C326" s="324"/>
      <c r="D326" s="324"/>
      <c r="E326" s="324"/>
      <c r="F326" s="321"/>
      <c r="G326" s="331"/>
      <c r="H326" s="328"/>
      <c r="I326" s="328"/>
      <c r="J326" s="328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</row>
    <row r="327">
      <c r="A327" s="321"/>
      <c r="B327" s="324"/>
      <c r="C327" s="324"/>
      <c r="D327" s="324"/>
      <c r="E327" s="324"/>
      <c r="F327" s="321"/>
      <c r="G327" s="331"/>
      <c r="H327" s="328"/>
      <c r="I327" s="328"/>
      <c r="J327" s="328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</row>
    <row r="328">
      <c r="A328" s="321"/>
      <c r="B328" s="324"/>
      <c r="C328" s="324"/>
      <c r="D328" s="324"/>
      <c r="E328" s="324"/>
      <c r="F328" s="321"/>
      <c r="G328" s="331"/>
      <c r="H328" s="328"/>
      <c r="I328" s="328"/>
      <c r="J328" s="328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</row>
    <row r="329">
      <c r="A329" s="321"/>
      <c r="B329" s="324"/>
      <c r="C329" s="324"/>
      <c r="D329" s="324"/>
      <c r="E329" s="324"/>
      <c r="F329" s="321"/>
      <c r="G329" s="331"/>
      <c r="H329" s="328"/>
      <c r="I329" s="328"/>
      <c r="J329" s="328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</row>
    <row r="330">
      <c r="A330" s="321"/>
      <c r="B330" s="324"/>
      <c r="C330" s="324"/>
      <c r="D330" s="324"/>
      <c r="E330" s="324"/>
      <c r="F330" s="321"/>
      <c r="G330" s="331"/>
      <c r="H330" s="328"/>
      <c r="I330" s="328"/>
      <c r="J330" s="328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</row>
    <row r="331">
      <c r="A331" s="321"/>
      <c r="B331" s="324"/>
      <c r="C331" s="324"/>
      <c r="D331" s="324"/>
      <c r="E331" s="324"/>
      <c r="F331" s="321"/>
      <c r="G331" s="331"/>
      <c r="H331" s="328"/>
      <c r="I331" s="328"/>
      <c r="J331" s="328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</row>
    <row r="332">
      <c r="A332" s="321"/>
      <c r="B332" s="324"/>
      <c r="C332" s="324"/>
      <c r="D332" s="324"/>
      <c r="E332" s="324"/>
      <c r="F332" s="321"/>
      <c r="G332" s="331"/>
      <c r="H332" s="328"/>
      <c r="I332" s="328"/>
      <c r="J332" s="328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</row>
    <row r="333">
      <c r="A333" s="321"/>
      <c r="B333" s="324"/>
      <c r="C333" s="324"/>
      <c r="D333" s="324"/>
      <c r="E333" s="324"/>
      <c r="F333" s="321"/>
      <c r="G333" s="331"/>
      <c r="H333" s="328"/>
      <c r="I333" s="328"/>
      <c r="J333" s="328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</row>
    <row r="334">
      <c r="A334" s="321"/>
      <c r="B334" s="324"/>
      <c r="C334" s="324"/>
      <c r="D334" s="324"/>
      <c r="E334" s="324"/>
      <c r="F334" s="321"/>
      <c r="G334" s="331"/>
      <c r="H334" s="328"/>
      <c r="I334" s="328"/>
      <c r="J334" s="328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</row>
    <row r="335">
      <c r="A335" s="321"/>
      <c r="B335" s="324"/>
      <c r="C335" s="324"/>
      <c r="D335" s="324"/>
      <c r="E335" s="324"/>
      <c r="F335" s="321"/>
      <c r="G335" s="331"/>
      <c r="H335" s="328"/>
      <c r="I335" s="328"/>
      <c r="J335" s="328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</row>
    <row r="336">
      <c r="A336" s="321"/>
      <c r="B336" s="324"/>
      <c r="C336" s="324"/>
      <c r="D336" s="324"/>
      <c r="E336" s="324"/>
      <c r="F336" s="321"/>
      <c r="G336" s="331"/>
      <c r="H336" s="328"/>
      <c r="I336" s="328"/>
      <c r="J336" s="328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</row>
    <row r="337">
      <c r="A337" s="321"/>
      <c r="B337" s="324"/>
      <c r="C337" s="324"/>
      <c r="D337" s="324"/>
      <c r="E337" s="324"/>
      <c r="F337" s="321"/>
      <c r="G337" s="331"/>
      <c r="H337" s="328"/>
      <c r="I337" s="328"/>
      <c r="J337" s="328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</row>
    <row r="338">
      <c r="A338" s="321"/>
      <c r="B338" s="324"/>
      <c r="C338" s="324"/>
      <c r="D338" s="324"/>
      <c r="E338" s="324"/>
      <c r="F338" s="321"/>
      <c r="G338" s="331"/>
      <c r="H338" s="328"/>
      <c r="I338" s="328"/>
      <c r="J338" s="328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</row>
    <row r="339">
      <c r="A339" s="321"/>
      <c r="B339" s="324"/>
      <c r="C339" s="324"/>
      <c r="D339" s="324"/>
      <c r="E339" s="324"/>
      <c r="F339" s="321"/>
      <c r="G339" s="331"/>
      <c r="H339" s="328"/>
      <c r="I339" s="328"/>
      <c r="J339" s="328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</row>
    <row r="340">
      <c r="A340" s="321"/>
      <c r="B340" s="324"/>
      <c r="C340" s="324"/>
      <c r="D340" s="324"/>
      <c r="E340" s="324"/>
      <c r="F340" s="321"/>
      <c r="G340" s="331"/>
      <c r="H340" s="328"/>
      <c r="I340" s="328"/>
      <c r="J340" s="328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</row>
    <row r="341">
      <c r="A341" s="321"/>
      <c r="B341" s="324"/>
      <c r="C341" s="324"/>
      <c r="D341" s="324"/>
      <c r="E341" s="324"/>
      <c r="F341" s="321"/>
      <c r="G341" s="331"/>
      <c r="H341" s="328"/>
      <c r="I341" s="328"/>
      <c r="J341" s="328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</row>
    <row r="342">
      <c r="A342" s="321"/>
      <c r="B342" s="324"/>
      <c r="C342" s="324"/>
      <c r="D342" s="324"/>
      <c r="E342" s="324"/>
      <c r="F342" s="321"/>
      <c r="G342" s="331"/>
      <c r="H342" s="328"/>
      <c r="I342" s="328"/>
      <c r="J342" s="328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</row>
    <row r="343">
      <c r="A343" s="321"/>
      <c r="B343" s="324"/>
      <c r="C343" s="324"/>
      <c r="D343" s="324"/>
      <c r="E343" s="324"/>
      <c r="F343" s="321"/>
      <c r="G343" s="331"/>
      <c r="H343" s="328"/>
      <c r="I343" s="328"/>
      <c r="J343" s="328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</row>
    <row r="344">
      <c r="A344" s="321"/>
      <c r="B344" s="324"/>
      <c r="C344" s="324"/>
      <c r="D344" s="324"/>
      <c r="E344" s="324"/>
      <c r="F344" s="321"/>
      <c r="G344" s="331"/>
      <c r="H344" s="328"/>
      <c r="I344" s="328"/>
      <c r="J344" s="328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</row>
    <row r="345">
      <c r="A345" s="321"/>
      <c r="B345" s="324"/>
      <c r="C345" s="324"/>
      <c r="D345" s="324"/>
      <c r="E345" s="324"/>
      <c r="F345" s="321"/>
      <c r="G345" s="331"/>
      <c r="H345" s="328"/>
      <c r="I345" s="328"/>
      <c r="J345" s="328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</row>
    <row r="346">
      <c r="A346" s="321"/>
      <c r="B346" s="324"/>
      <c r="C346" s="324"/>
      <c r="D346" s="324"/>
      <c r="E346" s="324"/>
      <c r="F346" s="321"/>
      <c r="G346" s="331"/>
      <c r="H346" s="328"/>
      <c r="I346" s="328"/>
      <c r="J346" s="328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</row>
    <row r="347">
      <c r="A347" s="321"/>
      <c r="B347" s="324"/>
      <c r="C347" s="324"/>
      <c r="D347" s="324"/>
      <c r="E347" s="324"/>
      <c r="F347" s="321"/>
      <c r="G347" s="331"/>
      <c r="H347" s="328"/>
      <c r="I347" s="328"/>
      <c r="J347" s="328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</row>
    <row r="348">
      <c r="A348" s="321"/>
      <c r="B348" s="324"/>
      <c r="C348" s="324"/>
      <c r="D348" s="324"/>
      <c r="E348" s="324"/>
      <c r="F348" s="321"/>
      <c r="G348" s="331"/>
      <c r="H348" s="328"/>
      <c r="I348" s="328"/>
      <c r="J348" s="328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</row>
    <row r="349">
      <c r="A349" s="321"/>
      <c r="B349" s="324"/>
      <c r="C349" s="324"/>
      <c r="D349" s="324"/>
      <c r="E349" s="324"/>
      <c r="F349" s="321"/>
      <c r="G349" s="331"/>
      <c r="H349" s="328"/>
      <c r="I349" s="328"/>
      <c r="J349" s="328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</row>
    <row r="350">
      <c r="A350" s="321"/>
      <c r="B350" s="324"/>
      <c r="C350" s="324"/>
      <c r="D350" s="324"/>
      <c r="E350" s="324"/>
      <c r="F350" s="321"/>
      <c r="G350" s="331"/>
      <c r="H350" s="328"/>
      <c r="I350" s="328"/>
      <c r="J350" s="328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</row>
    <row r="351">
      <c r="A351" s="321"/>
      <c r="B351" s="324"/>
      <c r="C351" s="324"/>
      <c r="D351" s="324"/>
      <c r="E351" s="324"/>
      <c r="F351" s="321"/>
      <c r="G351" s="331"/>
      <c r="H351" s="328"/>
      <c r="I351" s="328"/>
      <c r="J351" s="328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</row>
    <row r="352">
      <c r="A352" s="321"/>
      <c r="B352" s="324"/>
      <c r="C352" s="324"/>
      <c r="D352" s="324"/>
      <c r="E352" s="324"/>
      <c r="F352" s="321"/>
      <c r="G352" s="331"/>
      <c r="H352" s="328"/>
      <c r="I352" s="328"/>
      <c r="J352" s="328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</row>
    <row r="353">
      <c r="A353" s="321"/>
      <c r="B353" s="324"/>
      <c r="C353" s="324"/>
      <c r="D353" s="324"/>
      <c r="E353" s="324"/>
      <c r="F353" s="321"/>
      <c r="G353" s="331"/>
      <c r="H353" s="328"/>
      <c r="I353" s="328"/>
      <c r="J353" s="328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</row>
    <row r="354">
      <c r="A354" s="321"/>
      <c r="B354" s="324"/>
      <c r="C354" s="324"/>
      <c r="D354" s="324"/>
      <c r="E354" s="324"/>
      <c r="F354" s="321"/>
      <c r="G354" s="331"/>
      <c r="H354" s="328"/>
      <c r="I354" s="328"/>
      <c r="J354" s="328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</row>
    <row r="355">
      <c r="A355" s="321"/>
      <c r="B355" s="324"/>
      <c r="C355" s="324"/>
      <c r="D355" s="324"/>
      <c r="E355" s="324"/>
      <c r="F355" s="321"/>
      <c r="G355" s="331"/>
      <c r="H355" s="328"/>
      <c r="I355" s="328"/>
      <c r="J355" s="328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</row>
    <row r="356">
      <c r="A356" s="321"/>
      <c r="B356" s="324"/>
      <c r="C356" s="324"/>
      <c r="D356" s="324"/>
      <c r="E356" s="324"/>
      <c r="F356" s="321"/>
      <c r="G356" s="331"/>
      <c r="H356" s="328"/>
      <c r="I356" s="328"/>
      <c r="J356" s="328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</row>
    <row r="357">
      <c r="A357" s="321"/>
      <c r="B357" s="324"/>
      <c r="C357" s="324"/>
      <c r="D357" s="324"/>
      <c r="E357" s="324"/>
      <c r="F357" s="321"/>
      <c r="G357" s="331"/>
      <c r="H357" s="328"/>
      <c r="I357" s="328"/>
      <c r="J357" s="328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</row>
    <row r="358">
      <c r="A358" s="321"/>
      <c r="B358" s="324"/>
      <c r="C358" s="324"/>
      <c r="D358" s="324"/>
      <c r="E358" s="324"/>
      <c r="F358" s="321"/>
      <c r="G358" s="331"/>
      <c r="H358" s="328"/>
      <c r="I358" s="328"/>
      <c r="J358" s="328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</row>
    <row r="359">
      <c r="A359" s="321"/>
      <c r="B359" s="324"/>
      <c r="C359" s="324"/>
      <c r="D359" s="324"/>
      <c r="E359" s="324"/>
      <c r="F359" s="321"/>
      <c r="G359" s="331"/>
      <c r="H359" s="328"/>
      <c r="I359" s="328"/>
      <c r="J359" s="328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</row>
    <row r="360">
      <c r="A360" s="321"/>
      <c r="B360" s="324"/>
      <c r="C360" s="324"/>
      <c r="D360" s="324"/>
      <c r="E360" s="324"/>
      <c r="F360" s="321"/>
      <c r="G360" s="331"/>
      <c r="H360" s="328"/>
      <c r="I360" s="328"/>
      <c r="J360" s="328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</row>
    <row r="361">
      <c r="A361" s="321"/>
      <c r="B361" s="324"/>
      <c r="C361" s="324"/>
      <c r="D361" s="324"/>
      <c r="E361" s="324"/>
      <c r="F361" s="321"/>
      <c r="G361" s="331"/>
      <c r="H361" s="328"/>
      <c r="I361" s="328"/>
      <c r="J361" s="328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</row>
    <row r="362">
      <c r="A362" s="321"/>
      <c r="B362" s="324"/>
      <c r="C362" s="324"/>
      <c r="D362" s="324"/>
      <c r="E362" s="324"/>
      <c r="F362" s="321"/>
      <c r="G362" s="331"/>
      <c r="H362" s="328"/>
      <c r="I362" s="328"/>
      <c r="J362" s="328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</row>
    <row r="363">
      <c r="A363" s="321"/>
      <c r="B363" s="324"/>
      <c r="C363" s="324"/>
      <c r="D363" s="324"/>
      <c r="E363" s="324"/>
      <c r="F363" s="321"/>
      <c r="G363" s="331"/>
      <c r="H363" s="328"/>
      <c r="I363" s="328"/>
      <c r="J363" s="328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</row>
    <row r="364">
      <c r="A364" s="321"/>
      <c r="B364" s="324"/>
      <c r="C364" s="324"/>
      <c r="D364" s="324"/>
      <c r="E364" s="324"/>
      <c r="F364" s="321"/>
      <c r="G364" s="331"/>
      <c r="H364" s="328"/>
      <c r="I364" s="328"/>
      <c r="J364" s="328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</row>
    <row r="365">
      <c r="A365" s="321"/>
      <c r="B365" s="324"/>
      <c r="C365" s="324"/>
      <c r="D365" s="324"/>
      <c r="E365" s="324"/>
      <c r="F365" s="321"/>
      <c r="G365" s="331"/>
      <c r="H365" s="328"/>
      <c r="I365" s="328"/>
      <c r="J365" s="328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</row>
    <row r="366">
      <c r="A366" s="321"/>
      <c r="B366" s="324"/>
      <c r="C366" s="324"/>
      <c r="D366" s="324"/>
      <c r="E366" s="324"/>
      <c r="F366" s="321"/>
      <c r="G366" s="331"/>
      <c r="H366" s="328"/>
      <c r="I366" s="328"/>
      <c r="J366" s="328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</row>
    <row r="367">
      <c r="A367" s="321"/>
      <c r="B367" s="324"/>
      <c r="C367" s="324"/>
      <c r="D367" s="324"/>
      <c r="E367" s="324"/>
      <c r="F367" s="321"/>
      <c r="G367" s="331"/>
      <c r="H367" s="328"/>
      <c r="I367" s="328"/>
      <c r="J367" s="328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</row>
    <row r="368">
      <c r="A368" s="321"/>
      <c r="B368" s="324"/>
      <c r="C368" s="324"/>
      <c r="D368" s="324"/>
      <c r="E368" s="324"/>
      <c r="F368" s="321"/>
      <c r="G368" s="331"/>
      <c r="H368" s="328"/>
      <c r="I368" s="328"/>
      <c r="J368" s="328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</row>
    <row r="369">
      <c r="A369" s="321"/>
      <c r="B369" s="324"/>
      <c r="C369" s="324"/>
      <c r="D369" s="324"/>
      <c r="E369" s="324"/>
      <c r="F369" s="321"/>
      <c r="G369" s="331"/>
      <c r="H369" s="328"/>
      <c r="I369" s="328"/>
      <c r="J369" s="328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</row>
    <row r="370">
      <c r="A370" s="321"/>
      <c r="B370" s="324"/>
      <c r="C370" s="324"/>
      <c r="D370" s="324"/>
      <c r="E370" s="324"/>
      <c r="F370" s="321"/>
      <c r="G370" s="331"/>
      <c r="H370" s="328"/>
      <c r="I370" s="328"/>
      <c r="J370" s="328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</row>
    <row r="371">
      <c r="A371" s="321"/>
      <c r="B371" s="324"/>
      <c r="C371" s="324"/>
      <c r="D371" s="324"/>
      <c r="E371" s="324"/>
      <c r="F371" s="321"/>
      <c r="G371" s="331"/>
      <c r="H371" s="328"/>
      <c r="I371" s="328"/>
      <c r="J371" s="328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</row>
    <row r="372">
      <c r="A372" s="321"/>
      <c r="B372" s="324"/>
      <c r="C372" s="324"/>
      <c r="D372" s="324"/>
      <c r="E372" s="324"/>
      <c r="F372" s="321"/>
      <c r="G372" s="331"/>
      <c r="H372" s="328"/>
      <c r="I372" s="328"/>
      <c r="J372" s="328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</row>
    <row r="373">
      <c r="A373" s="321"/>
      <c r="B373" s="324"/>
      <c r="C373" s="324"/>
      <c r="D373" s="324"/>
      <c r="E373" s="324"/>
      <c r="F373" s="321"/>
      <c r="G373" s="331"/>
      <c r="H373" s="328"/>
      <c r="I373" s="328"/>
      <c r="J373" s="328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</row>
    <row r="374">
      <c r="A374" s="321"/>
      <c r="B374" s="324"/>
      <c r="C374" s="324"/>
      <c r="D374" s="324"/>
      <c r="E374" s="324"/>
      <c r="F374" s="321"/>
      <c r="G374" s="331"/>
      <c r="H374" s="328"/>
      <c r="I374" s="328"/>
      <c r="J374" s="328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</row>
    <row r="375">
      <c r="A375" s="321"/>
      <c r="B375" s="324"/>
      <c r="C375" s="324"/>
      <c r="D375" s="324"/>
      <c r="E375" s="324"/>
      <c r="F375" s="321"/>
      <c r="G375" s="331"/>
      <c r="H375" s="328"/>
      <c r="I375" s="328"/>
      <c r="J375" s="328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</row>
    <row r="376">
      <c r="A376" s="321"/>
      <c r="B376" s="324"/>
      <c r="C376" s="324"/>
      <c r="D376" s="324"/>
      <c r="E376" s="324"/>
      <c r="F376" s="321"/>
      <c r="G376" s="331"/>
      <c r="H376" s="328"/>
      <c r="I376" s="328"/>
      <c r="J376" s="328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</row>
    <row r="377">
      <c r="A377" s="321"/>
      <c r="B377" s="324"/>
      <c r="C377" s="324"/>
      <c r="D377" s="324"/>
      <c r="E377" s="324"/>
      <c r="F377" s="321"/>
      <c r="G377" s="331"/>
      <c r="H377" s="328"/>
      <c r="I377" s="328"/>
      <c r="J377" s="328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</row>
    <row r="378">
      <c r="A378" s="321"/>
      <c r="B378" s="324"/>
      <c r="C378" s="324"/>
      <c r="D378" s="324"/>
      <c r="E378" s="324"/>
      <c r="F378" s="321"/>
      <c r="G378" s="331"/>
      <c r="H378" s="328"/>
      <c r="I378" s="328"/>
      <c r="J378" s="328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</row>
    <row r="379">
      <c r="A379" s="321"/>
      <c r="B379" s="324"/>
      <c r="C379" s="324"/>
      <c r="D379" s="324"/>
      <c r="E379" s="324"/>
      <c r="F379" s="321"/>
      <c r="G379" s="331"/>
      <c r="H379" s="328"/>
      <c r="I379" s="328"/>
      <c r="J379" s="328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</row>
    <row r="380">
      <c r="A380" s="321"/>
      <c r="B380" s="324"/>
      <c r="C380" s="324"/>
      <c r="D380" s="324"/>
      <c r="E380" s="324"/>
      <c r="F380" s="321"/>
      <c r="G380" s="331"/>
      <c r="H380" s="328"/>
      <c r="I380" s="328"/>
      <c r="J380" s="328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</row>
    <row r="381">
      <c r="A381" s="321"/>
      <c r="B381" s="324"/>
      <c r="C381" s="324"/>
      <c r="D381" s="324"/>
      <c r="E381" s="324"/>
      <c r="F381" s="321"/>
      <c r="G381" s="331"/>
      <c r="H381" s="328"/>
      <c r="I381" s="328"/>
      <c r="J381" s="328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</row>
    <row r="382">
      <c r="A382" s="321"/>
      <c r="B382" s="324"/>
      <c r="C382" s="324"/>
      <c r="D382" s="324"/>
      <c r="E382" s="324"/>
      <c r="F382" s="321"/>
      <c r="G382" s="331"/>
      <c r="H382" s="328"/>
      <c r="I382" s="328"/>
      <c r="J382" s="328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</row>
    <row r="383">
      <c r="A383" s="321"/>
      <c r="B383" s="324"/>
      <c r="C383" s="324"/>
      <c r="D383" s="324"/>
      <c r="E383" s="324"/>
      <c r="F383" s="321"/>
      <c r="G383" s="331"/>
      <c r="H383" s="328"/>
      <c r="I383" s="328"/>
      <c r="J383" s="328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</row>
    <row r="384">
      <c r="A384" s="321"/>
      <c r="B384" s="324"/>
      <c r="C384" s="324"/>
      <c r="D384" s="324"/>
      <c r="E384" s="324"/>
      <c r="F384" s="321"/>
      <c r="G384" s="331"/>
      <c r="H384" s="328"/>
      <c r="I384" s="328"/>
      <c r="J384" s="328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</row>
    <row r="385">
      <c r="A385" s="321"/>
      <c r="B385" s="324"/>
      <c r="C385" s="324"/>
      <c r="D385" s="324"/>
      <c r="E385" s="324"/>
      <c r="F385" s="321"/>
      <c r="G385" s="331"/>
      <c r="H385" s="328"/>
      <c r="I385" s="328"/>
      <c r="J385" s="328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</row>
    <row r="386">
      <c r="A386" s="321"/>
      <c r="B386" s="324"/>
      <c r="C386" s="324"/>
      <c r="D386" s="324"/>
      <c r="E386" s="324"/>
      <c r="F386" s="321"/>
      <c r="G386" s="331"/>
      <c r="H386" s="328"/>
      <c r="I386" s="328"/>
      <c r="J386" s="328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</row>
    <row r="387">
      <c r="A387" s="321"/>
      <c r="B387" s="324"/>
      <c r="C387" s="324"/>
      <c r="D387" s="324"/>
      <c r="E387" s="324"/>
      <c r="F387" s="321"/>
      <c r="G387" s="331"/>
      <c r="H387" s="328"/>
      <c r="I387" s="328"/>
      <c r="J387" s="328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</row>
    <row r="388">
      <c r="A388" s="321"/>
      <c r="B388" s="324"/>
      <c r="C388" s="324"/>
      <c r="D388" s="324"/>
      <c r="E388" s="324"/>
      <c r="F388" s="321"/>
      <c r="G388" s="331"/>
      <c r="H388" s="328"/>
      <c r="I388" s="328"/>
      <c r="J388" s="328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</row>
    <row r="389">
      <c r="A389" s="321"/>
      <c r="B389" s="324"/>
      <c r="C389" s="324"/>
      <c r="D389" s="324"/>
      <c r="E389" s="324"/>
      <c r="F389" s="321"/>
      <c r="G389" s="331"/>
      <c r="H389" s="328"/>
      <c r="I389" s="328"/>
      <c r="J389" s="328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</row>
    <row r="390">
      <c r="A390" s="321"/>
      <c r="B390" s="324"/>
      <c r="C390" s="324"/>
      <c r="D390" s="324"/>
      <c r="E390" s="324"/>
      <c r="F390" s="321"/>
      <c r="G390" s="331"/>
      <c r="H390" s="328"/>
      <c r="I390" s="328"/>
      <c r="J390" s="328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</row>
    <row r="391">
      <c r="A391" s="321"/>
      <c r="B391" s="324"/>
      <c r="C391" s="324"/>
      <c r="D391" s="324"/>
      <c r="E391" s="324"/>
      <c r="F391" s="321"/>
      <c r="G391" s="331"/>
      <c r="H391" s="328"/>
      <c r="I391" s="328"/>
      <c r="J391" s="328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</row>
    <row r="392">
      <c r="A392" s="321"/>
      <c r="B392" s="324"/>
      <c r="C392" s="324"/>
      <c r="D392" s="324"/>
      <c r="E392" s="324"/>
      <c r="F392" s="321"/>
      <c r="G392" s="331"/>
      <c r="H392" s="328"/>
      <c r="I392" s="328"/>
      <c r="J392" s="328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</row>
    <row r="393">
      <c r="A393" s="321"/>
      <c r="B393" s="324"/>
      <c r="C393" s="324"/>
      <c r="D393" s="324"/>
      <c r="E393" s="324"/>
      <c r="F393" s="321"/>
      <c r="G393" s="331"/>
      <c r="H393" s="328"/>
      <c r="I393" s="328"/>
      <c r="J393" s="328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</row>
    <row r="394">
      <c r="A394" s="321"/>
      <c r="B394" s="324"/>
      <c r="C394" s="324"/>
      <c r="D394" s="324"/>
      <c r="E394" s="324"/>
      <c r="F394" s="321"/>
      <c r="G394" s="331"/>
      <c r="H394" s="328"/>
      <c r="I394" s="328"/>
      <c r="J394" s="328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</row>
    <row r="395">
      <c r="A395" s="321"/>
      <c r="B395" s="324"/>
      <c r="C395" s="324"/>
      <c r="D395" s="324"/>
      <c r="E395" s="324"/>
      <c r="F395" s="321"/>
      <c r="G395" s="331"/>
      <c r="H395" s="328"/>
      <c r="I395" s="328"/>
      <c r="J395" s="328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</row>
    <row r="396">
      <c r="A396" s="321"/>
      <c r="B396" s="324"/>
      <c r="C396" s="324"/>
      <c r="D396" s="324"/>
      <c r="E396" s="324"/>
      <c r="F396" s="321"/>
      <c r="G396" s="331"/>
      <c r="H396" s="328"/>
      <c r="I396" s="328"/>
      <c r="J396" s="328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</row>
    <row r="397">
      <c r="A397" s="321"/>
      <c r="B397" s="324"/>
      <c r="C397" s="324"/>
      <c r="D397" s="324"/>
      <c r="E397" s="324"/>
      <c r="F397" s="321"/>
      <c r="G397" s="331"/>
      <c r="H397" s="328"/>
      <c r="I397" s="328"/>
      <c r="J397" s="328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</row>
    <row r="398">
      <c r="A398" s="321"/>
      <c r="B398" s="324"/>
      <c r="C398" s="324"/>
      <c r="D398" s="324"/>
      <c r="E398" s="324"/>
      <c r="F398" s="321"/>
      <c r="G398" s="331"/>
      <c r="H398" s="328"/>
      <c r="I398" s="328"/>
      <c r="J398" s="328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</row>
    <row r="399">
      <c r="A399" s="321"/>
      <c r="B399" s="324"/>
      <c r="C399" s="324"/>
      <c r="D399" s="324"/>
      <c r="E399" s="324"/>
      <c r="F399" s="321"/>
      <c r="G399" s="331"/>
      <c r="H399" s="328"/>
      <c r="I399" s="328"/>
      <c r="J399" s="328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</row>
    <row r="400">
      <c r="A400" s="321"/>
      <c r="B400" s="324"/>
      <c r="C400" s="324"/>
      <c r="D400" s="324"/>
      <c r="E400" s="324"/>
      <c r="F400" s="321"/>
      <c r="G400" s="331"/>
      <c r="H400" s="328"/>
      <c r="I400" s="328"/>
      <c r="J400" s="328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</row>
    <row r="401">
      <c r="A401" s="321"/>
      <c r="B401" s="324"/>
      <c r="C401" s="324"/>
      <c r="D401" s="324"/>
      <c r="E401" s="324"/>
      <c r="F401" s="321"/>
      <c r="G401" s="331"/>
      <c r="H401" s="328"/>
      <c r="I401" s="328"/>
      <c r="J401" s="328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</row>
    <row r="402">
      <c r="A402" s="321"/>
      <c r="B402" s="324"/>
      <c r="C402" s="324"/>
      <c r="D402" s="324"/>
      <c r="E402" s="324"/>
      <c r="F402" s="321"/>
      <c r="G402" s="331"/>
      <c r="H402" s="328"/>
      <c r="I402" s="328"/>
      <c r="J402" s="328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</row>
    <row r="403">
      <c r="A403" s="321"/>
      <c r="B403" s="324"/>
      <c r="C403" s="324"/>
      <c r="D403" s="324"/>
      <c r="E403" s="324"/>
      <c r="F403" s="321"/>
      <c r="G403" s="331"/>
      <c r="H403" s="328"/>
      <c r="I403" s="328"/>
      <c r="J403" s="328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</row>
    <row r="404">
      <c r="A404" s="321"/>
      <c r="B404" s="324"/>
      <c r="C404" s="324"/>
      <c r="D404" s="324"/>
      <c r="E404" s="324"/>
      <c r="F404" s="321"/>
      <c r="G404" s="331"/>
      <c r="H404" s="328"/>
      <c r="I404" s="328"/>
      <c r="J404" s="328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</row>
    <row r="405">
      <c r="A405" s="321"/>
      <c r="B405" s="324"/>
      <c r="C405" s="324"/>
      <c r="D405" s="324"/>
      <c r="E405" s="324"/>
      <c r="F405" s="321"/>
      <c r="G405" s="331"/>
      <c r="H405" s="328"/>
      <c r="I405" s="328"/>
      <c r="J405" s="328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</row>
    <row r="406">
      <c r="A406" s="321"/>
      <c r="B406" s="324"/>
      <c r="C406" s="324"/>
      <c r="D406" s="324"/>
      <c r="E406" s="324"/>
      <c r="F406" s="321"/>
      <c r="G406" s="331"/>
      <c r="H406" s="328"/>
      <c r="I406" s="328"/>
      <c r="J406" s="328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</row>
    <row r="407">
      <c r="A407" s="321"/>
      <c r="B407" s="324"/>
      <c r="C407" s="324"/>
      <c r="D407" s="324"/>
      <c r="E407" s="324"/>
      <c r="F407" s="321"/>
      <c r="G407" s="331"/>
      <c r="H407" s="328"/>
      <c r="I407" s="328"/>
      <c r="J407" s="328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</row>
    <row r="408">
      <c r="A408" s="321"/>
      <c r="B408" s="324"/>
      <c r="C408" s="324"/>
      <c r="D408" s="324"/>
      <c r="E408" s="324"/>
      <c r="F408" s="321"/>
      <c r="G408" s="331"/>
      <c r="H408" s="328"/>
      <c r="I408" s="328"/>
      <c r="J408" s="328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</row>
    <row r="409">
      <c r="A409" s="321"/>
      <c r="B409" s="324"/>
      <c r="C409" s="324"/>
      <c r="D409" s="324"/>
      <c r="E409" s="324"/>
      <c r="F409" s="321"/>
      <c r="G409" s="331"/>
      <c r="H409" s="328"/>
      <c r="I409" s="328"/>
      <c r="J409" s="328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</row>
    <row r="410">
      <c r="A410" s="321"/>
      <c r="B410" s="324"/>
      <c r="C410" s="324"/>
      <c r="D410" s="324"/>
      <c r="E410" s="324"/>
      <c r="F410" s="321"/>
      <c r="G410" s="331"/>
      <c r="H410" s="328"/>
      <c r="I410" s="328"/>
      <c r="J410" s="328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</row>
    <row r="411">
      <c r="A411" s="321"/>
      <c r="B411" s="324"/>
      <c r="C411" s="324"/>
      <c r="D411" s="324"/>
      <c r="E411" s="324"/>
      <c r="F411" s="321"/>
      <c r="G411" s="331"/>
      <c r="H411" s="328"/>
      <c r="I411" s="328"/>
      <c r="J411" s="328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</row>
    <row r="412">
      <c r="A412" s="321"/>
      <c r="B412" s="324"/>
      <c r="C412" s="324"/>
      <c r="D412" s="324"/>
      <c r="E412" s="324"/>
      <c r="F412" s="321"/>
      <c r="G412" s="331"/>
      <c r="H412" s="328"/>
      <c r="I412" s="328"/>
      <c r="J412" s="328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</row>
    <row r="413">
      <c r="A413" s="321"/>
      <c r="B413" s="324"/>
      <c r="C413" s="324"/>
      <c r="D413" s="324"/>
      <c r="E413" s="324"/>
      <c r="F413" s="321"/>
      <c r="G413" s="331"/>
      <c r="H413" s="328"/>
      <c r="I413" s="328"/>
      <c r="J413" s="328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</row>
    <row r="414">
      <c r="A414" s="321"/>
      <c r="B414" s="324"/>
      <c r="C414" s="324"/>
      <c r="D414" s="324"/>
      <c r="E414" s="324"/>
      <c r="F414" s="321"/>
      <c r="G414" s="331"/>
      <c r="H414" s="328"/>
      <c r="I414" s="328"/>
      <c r="J414" s="328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</row>
    <row r="415">
      <c r="A415" s="321"/>
      <c r="B415" s="324"/>
      <c r="C415" s="324"/>
      <c r="D415" s="324"/>
      <c r="E415" s="324"/>
      <c r="F415" s="321"/>
      <c r="G415" s="331"/>
      <c r="H415" s="328"/>
      <c r="I415" s="328"/>
      <c r="J415" s="328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</row>
    <row r="416">
      <c r="A416" s="321"/>
      <c r="B416" s="324"/>
      <c r="C416" s="324"/>
      <c r="D416" s="324"/>
      <c r="E416" s="324"/>
      <c r="F416" s="321"/>
      <c r="G416" s="331"/>
      <c r="H416" s="328"/>
      <c r="I416" s="328"/>
      <c r="J416" s="328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</row>
    <row r="417">
      <c r="A417" s="321"/>
      <c r="B417" s="324"/>
      <c r="C417" s="324"/>
      <c r="D417" s="324"/>
      <c r="E417" s="324"/>
      <c r="F417" s="321"/>
      <c r="G417" s="331"/>
      <c r="H417" s="328"/>
      <c r="I417" s="328"/>
      <c r="J417" s="328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</row>
    <row r="418">
      <c r="A418" s="321"/>
      <c r="B418" s="324"/>
      <c r="C418" s="324"/>
      <c r="D418" s="324"/>
      <c r="E418" s="324"/>
      <c r="F418" s="321"/>
      <c r="G418" s="331"/>
      <c r="H418" s="328"/>
      <c r="I418" s="328"/>
      <c r="J418" s="328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</row>
    <row r="419">
      <c r="A419" s="321"/>
      <c r="B419" s="324"/>
      <c r="C419" s="324"/>
      <c r="D419" s="324"/>
      <c r="E419" s="324"/>
      <c r="F419" s="321"/>
      <c r="G419" s="331"/>
      <c r="H419" s="328"/>
      <c r="I419" s="328"/>
      <c r="J419" s="328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</row>
    <row r="420">
      <c r="A420" s="321"/>
      <c r="B420" s="324"/>
      <c r="C420" s="324"/>
      <c r="D420" s="324"/>
      <c r="E420" s="324"/>
      <c r="F420" s="321"/>
      <c r="G420" s="331"/>
      <c r="H420" s="328"/>
      <c r="I420" s="328"/>
      <c r="J420" s="328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</row>
    <row r="421">
      <c r="A421" s="321"/>
      <c r="B421" s="324"/>
      <c r="C421" s="324"/>
      <c r="D421" s="324"/>
      <c r="E421" s="324"/>
      <c r="F421" s="321"/>
      <c r="G421" s="331"/>
      <c r="H421" s="328"/>
      <c r="I421" s="328"/>
      <c r="J421" s="328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</row>
    <row r="422">
      <c r="A422" s="321"/>
      <c r="B422" s="324"/>
      <c r="C422" s="324"/>
      <c r="D422" s="324"/>
      <c r="E422" s="324"/>
      <c r="F422" s="321"/>
      <c r="G422" s="331"/>
      <c r="H422" s="328"/>
      <c r="I422" s="328"/>
      <c r="J422" s="328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</row>
    <row r="423">
      <c r="A423" s="321"/>
      <c r="B423" s="324"/>
      <c r="C423" s="324"/>
      <c r="D423" s="324"/>
      <c r="E423" s="324"/>
      <c r="F423" s="321"/>
      <c r="G423" s="331"/>
      <c r="H423" s="328"/>
      <c r="I423" s="328"/>
      <c r="J423" s="328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</row>
    <row r="424">
      <c r="A424" s="321"/>
      <c r="B424" s="324"/>
      <c r="C424" s="324"/>
      <c r="D424" s="324"/>
      <c r="E424" s="324"/>
      <c r="F424" s="321"/>
      <c r="G424" s="331"/>
      <c r="H424" s="328"/>
      <c r="I424" s="328"/>
      <c r="J424" s="328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</row>
    <row r="425">
      <c r="A425" s="321"/>
      <c r="B425" s="324"/>
      <c r="C425" s="324"/>
      <c r="D425" s="324"/>
      <c r="E425" s="324"/>
      <c r="F425" s="321"/>
      <c r="G425" s="331"/>
      <c r="H425" s="328"/>
      <c r="I425" s="328"/>
      <c r="J425" s="328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</row>
    <row r="426">
      <c r="A426" s="321"/>
      <c r="B426" s="324"/>
      <c r="C426" s="324"/>
      <c r="D426" s="324"/>
      <c r="E426" s="324"/>
      <c r="F426" s="321"/>
      <c r="G426" s="331"/>
      <c r="H426" s="328"/>
      <c r="I426" s="328"/>
      <c r="J426" s="328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</row>
    <row r="427">
      <c r="A427" s="321"/>
      <c r="B427" s="324"/>
      <c r="C427" s="324"/>
      <c r="D427" s="324"/>
      <c r="E427" s="324"/>
      <c r="F427" s="321"/>
      <c r="G427" s="331"/>
      <c r="H427" s="328"/>
      <c r="I427" s="328"/>
      <c r="J427" s="328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</row>
    <row r="428">
      <c r="A428" s="321"/>
      <c r="B428" s="324"/>
      <c r="C428" s="324"/>
      <c r="D428" s="324"/>
      <c r="E428" s="324"/>
      <c r="F428" s="321"/>
      <c r="G428" s="331"/>
      <c r="H428" s="328"/>
      <c r="I428" s="328"/>
      <c r="J428" s="328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</row>
    <row r="429">
      <c r="A429" s="321"/>
      <c r="B429" s="324"/>
      <c r="C429" s="324"/>
      <c r="D429" s="324"/>
      <c r="E429" s="324"/>
      <c r="F429" s="321"/>
      <c r="G429" s="331"/>
      <c r="H429" s="328"/>
      <c r="I429" s="328"/>
      <c r="J429" s="328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</row>
    <row r="430">
      <c r="A430" s="321"/>
      <c r="B430" s="324"/>
      <c r="C430" s="324"/>
      <c r="D430" s="324"/>
      <c r="E430" s="324"/>
      <c r="F430" s="321"/>
      <c r="G430" s="331"/>
      <c r="H430" s="328"/>
      <c r="I430" s="328"/>
      <c r="J430" s="328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</row>
    <row r="431">
      <c r="A431" s="321"/>
      <c r="B431" s="324"/>
      <c r="C431" s="324"/>
      <c r="D431" s="324"/>
      <c r="E431" s="324"/>
      <c r="F431" s="321"/>
      <c r="G431" s="331"/>
      <c r="H431" s="328"/>
      <c r="I431" s="328"/>
      <c r="J431" s="328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</row>
    <row r="432">
      <c r="A432" s="321"/>
      <c r="B432" s="324"/>
      <c r="C432" s="324"/>
      <c r="D432" s="324"/>
      <c r="E432" s="324"/>
      <c r="F432" s="321"/>
      <c r="G432" s="331"/>
      <c r="H432" s="328"/>
      <c r="I432" s="328"/>
      <c r="J432" s="328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</row>
    <row r="433">
      <c r="A433" s="321"/>
      <c r="B433" s="324"/>
      <c r="C433" s="324"/>
      <c r="D433" s="324"/>
      <c r="E433" s="324"/>
      <c r="F433" s="321"/>
      <c r="G433" s="331"/>
      <c r="H433" s="328"/>
      <c r="I433" s="328"/>
      <c r="J433" s="328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</row>
    <row r="434">
      <c r="A434" s="321"/>
      <c r="B434" s="324"/>
      <c r="C434" s="324"/>
      <c r="D434" s="324"/>
      <c r="E434" s="324"/>
      <c r="F434" s="321"/>
      <c r="G434" s="331"/>
      <c r="H434" s="328"/>
      <c r="I434" s="328"/>
      <c r="J434" s="328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</row>
    <row r="435">
      <c r="A435" s="321"/>
      <c r="B435" s="324"/>
      <c r="C435" s="324"/>
      <c r="D435" s="324"/>
      <c r="E435" s="324"/>
      <c r="F435" s="321"/>
      <c r="G435" s="331"/>
      <c r="H435" s="328"/>
      <c r="I435" s="328"/>
      <c r="J435" s="328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</row>
    <row r="436">
      <c r="A436" s="321"/>
      <c r="B436" s="324"/>
      <c r="C436" s="324"/>
      <c r="D436" s="324"/>
      <c r="E436" s="324"/>
      <c r="F436" s="321"/>
      <c r="G436" s="331"/>
      <c r="H436" s="328"/>
      <c r="I436" s="328"/>
      <c r="J436" s="328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</row>
    <row r="437">
      <c r="A437" s="321"/>
      <c r="B437" s="324"/>
      <c r="C437" s="324"/>
      <c r="D437" s="324"/>
      <c r="E437" s="324"/>
      <c r="F437" s="321"/>
      <c r="G437" s="331"/>
      <c r="H437" s="328"/>
      <c r="I437" s="328"/>
      <c r="J437" s="328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</row>
    <row r="438">
      <c r="A438" s="321"/>
      <c r="B438" s="324"/>
      <c r="C438" s="324"/>
      <c r="D438" s="324"/>
      <c r="E438" s="324"/>
      <c r="F438" s="321"/>
      <c r="G438" s="331"/>
      <c r="H438" s="328"/>
      <c r="I438" s="328"/>
      <c r="J438" s="328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</row>
    <row r="439">
      <c r="A439" s="321"/>
      <c r="B439" s="324"/>
      <c r="C439" s="324"/>
      <c r="D439" s="324"/>
      <c r="E439" s="324"/>
      <c r="F439" s="321"/>
      <c r="G439" s="331"/>
      <c r="H439" s="328"/>
      <c r="I439" s="328"/>
      <c r="J439" s="328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</row>
    <row r="440">
      <c r="A440" s="321"/>
      <c r="B440" s="324"/>
      <c r="C440" s="324"/>
      <c r="D440" s="324"/>
      <c r="E440" s="324"/>
      <c r="F440" s="321"/>
      <c r="G440" s="331"/>
      <c r="H440" s="328"/>
      <c r="I440" s="328"/>
      <c r="J440" s="328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</row>
    <row r="441">
      <c r="A441" s="321"/>
      <c r="B441" s="324"/>
      <c r="C441" s="324"/>
      <c r="D441" s="324"/>
      <c r="E441" s="324"/>
      <c r="F441" s="321"/>
      <c r="G441" s="331"/>
      <c r="H441" s="328"/>
      <c r="I441" s="328"/>
      <c r="J441" s="328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</row>
    <row r="442">
      <c r="A442" s="321"/>
      <c r="B442" s="324"/>
      <c r="C442" s="324"/>
      <c r="D442" s="324"/>
      <c r="E442" s="324"/>
      <c r="F442" s="321"/>
      <c r="G442" s="331"/>
      <c r="H442" s="328"/>
      <c r="I442" s="328"/>
      <c r="J442" s="328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</row>
    <row r="443">
      <c r="A443" s="321"/>
      <c r="B443" s="324"/>
      <c r="C443" s="324"/>
      <c r="D443" s="324"/>
      <c r="E443" s="324"/>
      <c r="F443" s="321"/>
      <c r="G443" s="331"/>
      <c r="H443" s="328"/>
      <c r="I443" s="328"/>
      <c r="J443" s="328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</row>
    <row r="444">
      <c r="A444" s="321"/>
      <c r="B444" s="324"/>
      <c r="C444" s="324"/>
      <c r="D444" s="324"/>
      <c r="E444" s="324"/>
      <c r="F444" s="321"/>
      <c r="G444" s="331"/>
      <c r="H444" s="328"/>
      <c r="I444" s="328"/>
      <c r="J444" s="328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</row>
    <row r="445">
      <c r="A445" s="321"/>
      <c r="B445" s="324"/>
      <c r="C445" s="324"/>
      <c r="D445" s="324"/>
      <c r="E445" s="324"/>
      <c r="F445" s="321"/>
      <c r="G445" s="331"/>
      <c r="H445" s="328"/>
      <c r="I445" s="328"/>
      <c r="J445" s="328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</row>
    <row r="446">
      <c r="A446" s="321"/>
      <c r="B446" s="324"/>
      <c r="C446" s="324"/>
      <c r="D446" s="324"/>
      <c r="E446" s="324"/>
      <c r="F446" s="321"/>
      <c r="G446" s="331"/>
      <c r="H446" s="328"/>
      <c r="I446" s="328"/>
      <c r="J446" s="328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</row>
    <row r="447">
      <c r="A447" s="321"/>
      <c r="B447" s="324"/>
      <c r="C447" s="324"/>
      <c r="D447" s="324"/>
      <c r="E447" s="324"/>
      <c r="F447" s="321"/>
      <c r="G447" s="331"/>
      <c r="H447" s="328"/>
      <c r="I447" s="328"/>
      <c r="J447" s="328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</row>
    <row r="448">
      <c r="A448" s="321"/>
      <c r="B448" s="324"/>
      <c r="C448" s="324"/>
      <c r="D448" s="324"/>
      <c r="E448" s="324"/>
      <c r="F448" s="321"/>
      <c r="G448" s="331"/>
      <c r="H448" s="328"/>
      <c r="I448" s="328"/>
      <c r="J448" s="328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</row>
    <row r="449">
      <c r="A449" s="321"/>
      <c r="B449" s="324"/>
      <c r="C449" s="324"/>
      <c r="D449" s="324"/>
      <c r="E449" s="324"/>
      <c r="F449" s="321"/>
      <c r="G449" s="331"/>
      <c r="H449" s="328"/>
      <c r="I449" s="328"/>
      <c r="J449" s="328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</row>
    <row r="450">
      <c r="A450" s="321"/>
      <c r="B450" s="324"/>
      <c r="C450" s="324"/>
      <c r="D450" s="324"/>
      <c r="E450" s="324"/>
      <c r="F450" s="321"/>
      <c r="G450" s="331"/>
      <c r="H450" s="328"/>
      <c r="I450" s="328"/>
      <c r="J450" s="328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</row>
    <row r="451">
      <c r="A451" s="321"/>
      <c r="B451" s="324"/>
      <c r="C451" s="324"/>
      <c r="D451" s="324"/>
      <c r="E451" s="324"/>
      <c r="F451" s="321"/>
      <c r="G451" s="331"/>
      <c r="H451" s="328"/>
      <c r="I451" s="328"/>
      <c r="J451" s="328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</row>
    <row r="452">
      <c r="A452" s="321"/>
      <c r="B452" s="324"/>
      <c r="C452" s="324"/>
      <c r="D452" s="324"/>
      <c r="E452" s="324"/>
      <c r="F452" s="321"/>
      <c r="G452" s="331"/>
      <c r="H452" s="328"/>
      <c r="I452" s="328"/>
      <c r="J452" s="328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</row>
    <row r="453">
      <c r="A453" s="321"/>
      <c r="B453" s="324"/>
      <c r="C453" s="324"/>
      <c r="D453" s="324"/>
      <c r="E453" s="324"/>
      <c r="F453" s="321"/>
      <c r="G453" s="331"/>
      <c r="H453" s="328"/>
      <c r="I453" s="328"/>
      <c r="J453" s="328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</row>
    <row r="454">
      <c r="A454" s="321"/>
      <c r="B454" s="324"/>
      <c r="C454" s="324"/>
      <c r="D454" s="324"/>
      <c r="E454" s="324"/>
      <c r="F454" s="321"/>
      <c r="G454" s="331"/>
      <c r="H454" s="328"/>
      <c r="I454" s="328"/>
      <c r="J454" s="328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</row>
    <row r="455">
      <c r="A455" s="321"/>
      <c r="B455" s="324"/>
      <c r="C455" s="324"/>
      <c r="D455" s="324"/>
      <c r="E455" s="324"/>
      <c r="F455" s="321"/>
      <c r="G455" s="331"/>
      <c r="H455" s="328"/>
      <c r="I455" s="328"/>
      <c r="J455" s="328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</row>
    <row r="456">
      <c r="A456" s="321"/>
      <c r="B456" s="324"/>
      <c r="C456" s="324"/>
      <c r="D456" s="324"/>
      <c r="E456" s="324"/>
      <c r="F456" s="321"/>
      <c r="G456" s="331"/>
      <c r="H456" s="328"/>
      <c r="I456" s="328"/>
      <c r="J456" s="328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</row>
    <row r="457">
      <c r="A457" s="321"/>
      <c r="B457" s="324"/>
      <c r="C457" s="324"/>
      <c r="D457" s="324"/>
      <c r="E457" s="324"/>
      <c r="F457" s="321"/>
      <c r="G457" s="331"/>
      <c r="H457" s="328"/>
      <c r="I457" s="328"/>
      <c r="J457" s="328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</row>
    <row r="458">
      <c r="A458" s="321"/>
      <c r="B458" s="324"/>
      <c r="C458" s="324"/>
      <c r="D458" s="324"/>
      <c r="E458" s="324"/>
      <c r="F458" s="321"/>
      <c r="G458" s="331"/>
      <c r="H458" s="328"/>
      <c r="I458" s="328"/>
      <c r="J458" s="328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</row>
    <row r="459">
      <c r="A459" s="321"/>
      <c r="B459" s="324"/>
      <c r="C459" s="324"/>
      <c r="D459" s="324"/>
      <c r="E459" s="324"/>
      <c r="F459" s="321"/>
      <c r="G459" s="331"/>
      <c r="H459" s="328"/>
      <c r="I459" s="328"/>
      <c r="J459" s="328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</row>
    <row r="460">
      <c r="A460" s="321"/>
      <c r="B460" s="324"/>
      <c r="C460" s="324"/>
      <c r="D460" s="324"/>
      <c r="E460" s="324"/>
      <c r="F460" s="321"/>
      <c r="G460" s="331"/>
      <c r="H460" s="328"/>
      <c r="I460" s="328"/>
      <c r="J460" s="328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</row>
    <row r="461">
      <c r="A461" s="321"/>
      <c r="B461" s="324"/>
      <c r="C461" s="324"/>
      <c r="D461" s="324"/>
      <c r="E461" s="324"/>
      <c r="F461" s="321"/>
      <c r="G461" s="331"/>
      <c r="H461" s="328"/>
      <c r="I461" s="328"/>
      <c r="J461" s="328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</row>
    <row r="462">
      <c r="A462" s="321"/>
      <c r="B462" s="324"/>
      <c r="C462" s="324"/>
      <c r="D462" s="324"/>
      <c r="E462" s="324"/>
      <c r="F462" s="321"/>
      <c r="G462" s="331"/>
      <c r="H462" s="328"/>
      <c r="I462" s="328"/>
      <c r="J462" s="328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</row>
    <row r="463">
      <c r="A463" s="321"/>
      <c r="B463" s="324"/>
      <c r="C463" s="324"/>
      <c r="D463" s="324"/>
      <c r="E463" s="324"/>
      <c r="F463" s="321"/>
      <c r="G463" s="331"/>
      <c r="H463" s="328"/>
      <c r="I463" s="328"/>
      <c r="J463" s="328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</row>
    <row r="464">
      <c r="A464" s="321"/>
      <c r="B464" s="324"/>
      <c r="C464" s="324"/>
      <c r="D464" s="324"/>
      <c r="E464" s="324"/>
      <c r="F464" s="321"/>
      <c r="G464" s="331"/>
      <c r="H464" s="328"/>
      <c r="I464" s="328"/>
      <c r="J464" s="328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</row>
    <row r="465">
      <c r="A465" s="321"/>
      <c r="B465" s="324"/>
      <c r="C465" s="324"/>
      <c r="D465" s="324"/>
      <c r="E465" s="324"/>
      <c r="F465" s="321"/>
      <c r="G465" s="331"/>
      <c r="H465" s="328"/>
      <c r="I465" s="328"/>
      <c r="J465" s="328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</row>
    <row r="466">
      <c r="A466" s="321"/>
      <c r="B466" s="324"/>
      <c r="C466" s="324"/>
      <c r="D466" s="324"/>
      <c r="E466" s="324"/>
      <c r="F466" s="321"/>
      <c r="G466" s="331"/>
      <c r="H466" s="328"/>
      <c r="I466" s="328"/>
      <c r="J466" s="328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</row>
    <row r="467">
      <c r="A467" s="321"/>
      <c r="B467" s="324"/>
      <c r="C467" s="324"/>
      <c r="D467" s="324"/>
      <c r="E467" s="324"/>
      <c r="F467" s="321"/>
      <c r="G467" s="331"/>
      <c r="H467" s="328"/>
      <c r="I467" s="328"/>
      <c r="J467" s="328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</row>
    <row r="468">
      <c r="A468" s="321"/>
      <c r="B468" s="324"/>
      <c r="C468" s="324"/>
      <c r="D468" s="324"/>
      <c r="E468" s="324"/>
      <c r="F468" s="321"/>
      <c r="G468" s="331"/>
      <c r="H468" s="328"/>
      <c r="I468" s="328"/>
      <c r="J468" s="328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</row>
    <row r="469">
      <c r="A469" s="321"/>
      <c r="B469" s="324"/>
      <c r="C469" s="324"/>
      <c r="D469" s="324"/>
      <c r="E469" s="324"/>
      <c r="F469" s="321"/>
      <c r="G469" s="331"/>
      <c r="H469" s="328"/>
      <c r="I469" s="328"/>
      <c r="J469" s="328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</row>
    <row r="470">
      <c r="A470" s="321"/>
      <c r="B470" s="324"/>
      <c r="C470" s="324"/>
      <c r="D470" s="324"/>
      <c r="E470" s="324"/>
      <c r="F470" s="321"/>
      <c r="G470" s="331"/>
      <c r="H470" s="328"/>
      <c r="I470" s="328"/>
      <c r="J470" s="328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</row>
    <row r="471">
      <c r="A471" s="321"/>
      <c r="B471" s="324"/>
      <c r="C471" s="324"/>
      <c r="D471" s="324"/>
      <c r="E471" s="324"/>
      <c r="F471" s="321"/>
      <c r="G471" s="331"/>
      <c r="H471" s="328"/>
      <c r="I471" s="328"/>
      <c r="J471" s="328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</row>
    <row r="472">
      <c r="A472" s="321"/>
      <c r="B472" s="324"/>
      <c r="C472" s="324"/>
      <c r="D472" s="324"/>
      <c r="E472" s="324"/>
      <c r="F472" s="321"/>
      <c r="G472" s="331"/>
      <c r="H472" s="328"/>
      <c r="I472" s="328"/>
      <c r="J472" s="328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</row>
    <row r="473">
      <c r="A473" s="321"/>
      <c r="B473" s="324"/>
      <c r="C473" s="324"/>
      <c r="D473" s="324"/>
      <c r="E473" s="324"/>
      <c r="F473" s="321"/>
      <c r="G473" s="331"/>
      <c r="H473" s="328"/>
      <c r="I473" s="328"/>
      <c r="J473" s="328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</row>
    <row r="474">
      <c r="A474" s="321"/>
      <c r="B474" s="324"/>
      <c r="C474" s="324"/>
      <c r="D474" s="324"/>
      <c r="E474" s="324"/>
      <c r="F474" s="321"/>
      <c r="G474" s="331"/>
      <c r="H474" s="328"/>
      <c r="I474" s="328"/>
      <c r="J474" s="328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</row>
    <row r="475">
      <c r="A475" s="321"/>
      <c r="B475" s="324"/>
      <c r="C475" s="324"/>
      <c r="D475" s="324"/>
      <c r="E475" s="324"/>
      <c r="F475" s="321"/>
      <c r="G475" s="331"/>
      <c r="H475" s="328"/>
      <c r="I475" s="328"/>
      <c r="J475" s="328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</row>
    <row r="476">
      <c r="A476" s="321"/>
      <c r="B476" s="324"/>
      <c r="C476" s="324"/>
      <c r="D476" s="324"/>
      <c r="E476" s="324"/>
      <c r="F476" s="321"/>
      <c r="G476" s="331"/>
      <c r="H476" s="328"/>
      <c r="I476" s="328"/>
      <c r="J476" s="328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</row>
    <row r="477">
      <c r="A477" s="321"/>
      <c r="B477" s="324"/>
      <c r="C477" s="324"/>
      <c r="D477" s="324"/>
      <c r="E477" s="324"/>
      <c r="F477" s="321"/>
      <c r="G477" s="331"/>
      <c r="H477" s="328"/>
      <c r="I477" s="328"/>
      <c r="J477" s="328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</row>
    <row r="478">
      <c r="A478" s="321"/>
      <c r="B478" s="324"/>
      <c r="C478" s="324"/>
      <c r="D478" s="324"/>
      <c r="E478" s="324"/>
      <c r="F478" s="321"/>
      <c r="G478" s="331"/>
      <c r="H478" s="328"/>
      <c r="I478" s="328"/>
      <c r="J478" s="328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</row>
    <row r="479">
      <c r="A479" s="321"/>
      <c r="B479" s="324"/>
      <c r="C479" s="324"/>
      <c r="D479" s="324"/>
      <c r="E479" s="324"/>
      <c r="F479" s="321"/>
      <c r="G479" s="331"/>
      <c r="H479" s="328"/>
      <c r="I479" s="328"/>
      <c r="J479" s="328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</row>
    <row r="480">
      <c r="A480" s="321"/>
      <c r="B480" s="324"/>
      <c r="C480" s="324"/>
      <c r="D480" s="324"/>
      <c r="E480" s="324"/>
      <c r="F480" s="321"/>
      <c r="G480" s="331"/>
      <c r="H480" s="328"/>
      <c r="I480" s="328"/>
      <c r="J480" s="328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</row>
    <row r="481">
      <c r="A481" s="321"/>
      <c r="B481" s="324"/>
      <c r="C481" s="324"/>
      <c r="D481" s="324"/>
      <c r="E481" s="324"/>
      <c r="F481" s="321"/>
      <c r="G481" s="331"/>
      <c r="H481" s="328"/>
      <c r="I481" s="328"/>
      <c r="J481" s="328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</row>
    <row r="482">
      <c r="A482" s="321"/>
      <c r="B482" s="324"/>
      <c r="C482" s="324"/>
      <c r="D482" s="324"/>
      <c r="E482" s="324"/>
      <c r="F482" s="321"/>
      <c r="G482" s="331"/>
      <c r="H482" s="328"/>
      <c r="I482" s="328"/>
      <c r="J482" s="328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</row>
    <row r="483">
      <c r="A483" s="321"/>
      <c r="B483" s="324"/>
      <c r="C483" s="324"/>
      <c r="D483" s="324"/>
      <c r="E483" s="324"/>
      <c r="F483" s="321"/>
      <c r="G483" s="331"/>
      <c r="H483" s="328"/>
      <c r="I483" s="328"/>
      <c r="J483" s="328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</row>
    <row r="484">
      <c r="A484" s="321"/>
      <c r="B484" s="324"/>
      <c r="C484" s="324"/>
      <c r="D484" s="324"/>
      <c r="E484" s="324"/>
      <c r="F484" s="321"/>
      <c r="G484" s="331"/>
      <c r="H484" s="328"/>
      <c r="I484" s="328"/>
      <c r="J484" s="328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</row>
    <row r="485">
      <c r="A485" s="321"/>
      <c r="B485" s="324"/>
      <c r="C485" s="324"/>
      <c r="D485" s="324"/>
      <c r="E485" s="324"/>
      <c r="F485" s="321"/>
      <c r="G485" s="331"/>
      <c r="H485" s="328"/>
      <c r="I485" s="328"/>
      <c r="J485" s="328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</row>
    <row r="486">
      <c r="A486" s="321"/>
      <c r="B486" s="324"/>
      <c r="C486" s="324"/>
      <c r="D486" s="324"/>
      <c r="E486" s="324"/>
      <c r="F486" s="321"/>
      <c r="G486" s="331"/>
      <c r="H486" s="328"/>
      <c r="I486" s="328"/>
      <c r="J486" s="328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</row>
    <row r="487">
      <c r="A487" s="321"/>
      <c r="B487" s="324"/>
      <c r="C487" s="324"/>
      <c r="D487" s="324"/>
      <c r="E487" s="324"/>
      <c r="F487" s="321"/>
      <c r="G487" s="331"/>
      <c r="H487" s="328"/>
      <c r="I487" s="328"/>
      <c r="J487" s="328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</row>
    <row r="488">
      <c r="A488" s="321"/>
      <c r="B488" s="324"/>
      <c r="C488" s="324"/>
      <c r="D488" s="324"/>
      <c r="E488" s="324"/>
      <c r="F488" s="321"/>
      <c r="G488" s="331"/>
      <c r="H488" s="328"/>
      <c r="I488" s="328"/>
      <c r="J488" s="328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</row>
    <row r="489">
      <c r="A489" s="321"/>
      <c r="B489" s="324"/>
      <c r="C489" s="324"/>
      <c r="D489" s="324"/>
      <c r="E489" s="324"/>
      <c r="F489" s="321"/>
      <c r="G489" s="331"/>
      <c r="H489" s="328"/>
      <c r="I489" s="328"/>
      <c r="J489" s="328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</row>
    <row r="490">
      <c r="A490" s="321"/>
      <c r="B490" s="324"/>
      <c r="C490" s="324"/>
      <c r="D490" s="324"/>
      <c r="E490" s="324"/>
      <c r="F490" s="321"/>
      <c r="G490" s="331"/>
      <c r="H490" s="328"/>
      <c r="I490" s="328"/>
      <c r="J490" s="328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</row>
    <row r="491">
      <c r="A491" s="321"/>
      <c r="B491" s="324"/>
      <c r="C491" s="324"/>
      <c r="D491" s="324"/>
      <c r="E491" s="324"/>
      <c r="F491" s="321"/>
      <c r="G491" s="331"/>
      <c r="H491" s="328"/>
      <c r="I491" s="328"/>
      <c r="J491" s="328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</row>
    <row r="492">
      <c r="A492" s="321"/>
      <c r="B492" s="324"/>
      <c r="C492" s="324"/>
      <c r="D492" s="324"/>
      <c r="E492" s="324"/>
      <c r="F492" s="321"/>
      <c r="G492" s="331"/>
      <c r="H492" s="328"/>
      <c r="I492" s="328"/>
      <c r="J492" s="328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</row>
    <row r="493">
      <c r="A493" s="321"/>
      <c r="B493" s="324"/>
      <c r="C493" s="324"/>
      <c r="D493" s="324"/>
      <c r="E493" s="324"/>
      <c r="F493" s="321"/>
      <c r="G493" s="331"/>
      <c r="H493" s="328"/>
      <c r="I493" s="328"/>
      <c r="J493" s="328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</row>
    <row r="494">
      <c r="A494" s="321"/>
      <c r="B494" s="324"/>
      <c r="C494" s="324"/>
      <c r="D494" s="324"/>
      <c r="E494" s="324"/>
      <c r="F494" s="321"/>
      <c r="G494" s="331"/>
      <c r="H494" s="328"/>
      <c r="I494" s="328"/>
      <c r="J494" s="328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</row>
    <row r="495">
      <c r="A495" s="321"/>
      <c r="B495" s="324"/>
      <c r="C495" s="324"/>
      <c r="D495" s="324"/>
      <c r="E495" s="324"/>
      <c r="F495" s="321"/>
      <c r="G495" s="331"/>
      <c r="H495" s="328"/>
      <c r="I495" s="328"/>
      <c r="J495" s="328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</row>
    <row r="496">
      <c r="A496" s="321"/>
      <c r="B496" s="324"/>
      <c r="C496" s="324"/>
      <c r="D496" s="324"/>
      <c r="E496" s="324"/>
      <c r="F496" s="321"/>
      <c r="G496" s="331"/>
      <c r="H496" s="328"/>
      <c r="I496" s="328"/>
      <c r="J496" s="328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</row>
    <row r="497">
      <c r="A497" s="321"/>
      <c r="B497" s="324"/>
      <c r="C497" s="324"/>
      <c r="D497" s="324"/>
      <c r="E497" s="324"/>
      <c r="F497" s="321"/>
      <c r="G497" s="331"/>
      <c r="H497" s="328"/>
      <c r="I497" s="328"/>
      <c r="J497" s="328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</row>
    <row r="498">
      <c r="A498" s="321"/>
      <c r="B498" s="324"/>
      <c r="C498" s="324"/>
      <c r="D498" s="324"/>
      <c r="E498" s="324"/>
      <c r="F498" s="321"/>
      <c r="G498" s="331"/>
      <c r="H498" s="328"/>
      <c r="I498" s="328"/>
      <c r="J498" s="328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</row>
    <row r="499">
      <c r="A499" s="321"/>
      <c r="B499" s="324"/>
      <c r="C499" s="324"/>
      <c r="D499" s="324"/>
      <c r="E499" s="324"/>
      <c r="F499" s="321"/>
      <c r="G499" s="331"/>
      <c r="H499" s="328"/>
      <c r="I499" s="328"/>
      <c r="J499" s="328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</row>
    <row r="500">
      <c r="A500" s="321"/>
      <c r="B500" s="324"/>
      <c r="C500" s="324"/>
      <c r="D500" s="324"/>
      <c r="E500" s="324"/>
      <c r="F500" s="321"/>
      <c r="G500" s="331"/>
      <c r="H500" s="328"/>
      <c r="I500" s="328"/>
      <c r="J500" s="328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</row>
    <row r="501">
      <c r="A501" s="321"/>
      <c r="B501" s="324"/>
      <c r="C501" s="324"/>
      <c r="D501" s="324"/>
      <c r="E501" s="324"/>
      <c r="F501" s="321"/>
      <c r="G501" s="331"/>
      <c r="H501" s="328"/>
      <c r="I501" s="328"/>
      <c r="J501" s="328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</row>
    <row r="502">
      <c r="A502" s="321"/>
      <c r="B502" s="324"/>
      <c r="C502" s="324"/>
      <c r="D502" s="324"/>
      <c r="E502" s="324"/>
      <c r="F502" s="321"/>
      <c r="G502" s="331"/>
      <c r="H502" s="328"/>
      <c r="I502" s="328"/>
      <c r="J502" s="328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</row>
    <row r="503">
      <c r="A503" s="321"/>
      <c r="B503" s="324"/>
      <c r="C503" s="324"/>
      <c r="D503" s="324"/>
      <c r="E503" s="324"/>
      <c r="F503" s="321"/>
      <c r="G503" s="331"/>
      <c r="H503" s="328"/>
      <c r="I503" s="328"/>
      <c r="J503" s="328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</row>
    <row r="504">
      <c r="A504" s="321"/>
      <c r="B504" s="324"/>
      <c r="C504" s="324"/>
      <c r="D504" s="324"/>
      <c r="E504" s="324"/>
      <c r="F504" s="321"/>
      <c r="G504" s="331"/>
      <c r="H504" s="328"/>
      <c r="I504" s="328"/>
      <c r="J504" s="328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</row>
    <row r="505">
      <c r="A505" s="321"/>
      <c r="B505" s="324"/>
      <c r="C505" s="324"/>
      <c r="D505" s="324"/>
      <c r="E505" s="324"/>
      <c r="F505" s="321"/>
      <c r="G505" s="331"/>
      <c r="H505" s="328"/>
      <c r="I505" s="328"/>
      <c r="J505" s="328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</row>
    <row r="506">
      <c r="A506" s="321"/>
      <c r="B506" s="324"/>
      <c r="C506" s="324"/>
      <c r="D506" s="324"/>
      <c r="E506" s="324"/>
      <c r="F506" s="321"/>
      <c r="G506" s="331"/>
      <c r="H506" s="328"/>
      <c r="I506" s="328"/>
      <c r="J506" s="328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</row>
    <row r="507">
      <c r="A507" s="321"/>
      <c r="B507" s="324"/>
      <c r="C507" s="324"/>
      <c r="D507" s="324"/>
      <c r="E507" s="324"/>
      <c r="F507" s="321"/>
      <c r="G507" s="331"/>
      <c r="H507" s="328"/>
      <c r="I507" s="328"/>
      <c r="J507" s="328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</row>
    <row r="508">
      <c r="A508" s="321"/>
      <c r="B508" s="324"/>
      <c r="C508" s="324"/>
      <c r="D508" s="324"/>
      <c r="E508" s="324"/>
      <c r="F508" s="321"/>
      <c r="G508" s="331"/>
      <c r="H508" s="328"/>
      <c r="I508" s="328"/>
      <c r="J508" s="328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</row>
    <row r="509">
      <c r="A509" s="321"/>
      <c r="B509" s="324"/>
      <c r="C509" s="324"/>
      <c r="D509" s="324"/>
      <c r="E509" s="324"/>
      <c r="F509" s="321"/>
      <c r="G509" s="331"/>
      <c r="H509" s="328"/>
      <c r="I509" s="328"/>
      <c r="J509" s="328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</row>
    <row r="510">
      <c r="A510" s="321"/>
      <c r="B510" s="324"/>
      <c r="C510" s="324"/>
      <c r="D510" s="324"/>
      <c r="E510" s="324"/>
      <c r="F510" s="321"/>
      <c r="G510" s="331"/>
      <c r="H510" s="328"/>
      <c r="I510" s="328"/>
      <c r="J510" s="328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</row>
    <row r="511">
      <c r="A511" s="321"/>
      <c r="B511" s="324"/>
      <c r="C511" s="324"/>
      <c r="D511" s="324"/>
      <c r="E511" s="324"/>
      <c r="F511" s="321"/>
      <c r="G511" s="331"/>
      <c r="H511" s="328"/>
      <c r="I511" s="328"/>
      <c r="J511" s="328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</row>
    <row r="512">
      <c r="A512" s="321"/>
      <c r="B512" s="324"/>
      <c r="C512" s="324"/>
      <c r="D512" s="324"/>
      <c r="E512" s="324"/>
      <c r="F512" s="321"/>
      <c r="G512" s="331"/>
      <c r="H512" s="328"/>
      <c r="I512" s="328"/>
      <c r="J512" s="328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</row>
    <row r="513">
      <c r="A513" s="321"/>
      <c r="B513" s="324"/>
      <c r="C513" s="324"/>
      <c r="D513" s="324"/>
      <c r="E513" s="324"/>
      <c r="F513" s="321"/>
      <c r="G513" s="331"/>
      <c r="H513" s="328"/>
      <c r="I513" s="328"/>
      <c r="J513" s="328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</row>
    <row r="514">
      <c r="A514" s="321"/>
      <c r="B514" s="324"/>
      <c r="C514" s="324"/>
      <c r="D514" s="324"/>
      <c r="E514" s="324"/>
      <c r="F514" s="321"/>
      <c r="G514" s="331"/>
      <c r="H514" s="328"/>
      <c r="I514" s="328"/>
      <c r="J514" s="328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</row>
    <row r="515">
      <c r="A515" s="321"/>
      <c r="B515" s="324"/>
      <c r="C515" s="324"/>
      <c r="D515" s="324"/>
      <c r="E515" s="324"/>
      <c r="F515" s="321"/>
      <c r="G515" s="331"/>
      <c r="H515" s="328"/>
      <c r="I515" s="328"/>
      <c r="J515" s="328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</row>
    <row r="516">
      <c r="A516" s="321"/>
      <c r="B516" s="324"/>
      <c r="C516" s="324"/>
      <c r="D516" s="324"/>
      <c r="E516" s="324"/>
      <c r="F516" s="321"/>
      <c r="G516" s="331"/>
      <c r="H516" s="328"/>
      <c r="I516" s="328"/>
      <c r="J516" s="328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</row>
    <row r="517">
      <c r="A517" s="321"/>
      <c r="B517" s="324"/>
      <c r="C517" s="324"/>
      <c r="D517" s="324"/>
      <c r="E517" s="324"/>
      <c r="F517" s="321"/>
      <c r="G517" s="331"/>
      <c r="H517" s="328"/>
      <c r="I517" s="328"/>
      <c r="J517" s="328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</row>
    <row r="518">
      <c r="A518" s="321"/>
      <c r="B518" s="324"/>
      <c r="C518" s="324"/>
      <c r="D518" s="324"/>
      <c r="E518" s="324"/>
      <c r="F518" s="321"/>
      <c r="G518" s="331"/>
      <c r="H518" s="328"/>
      <c r="I518" s="328"/>
      <c r="J518" s="328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</row>
    <row r="519">
      <c r="A519" s="321"/>
      <c r="B519" s="324"/>
      <c r="C519" s="324"/>
      <c r="D519" s="324"/>
      <c r="E519" s="324"/>
      <c r="F519" s="321"/>
      <c r="G519" s="331"/>
      <c r="H519" s="328"/>
      <c r="I519" s="328"/>
      <c r="J519" s="328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</row>
    <row r="520">
      <c r="A520" s="321"/>
      <c r="B520" s="324"/>
      <c r="C520" s="324"/>
      <c r="D520" s="324"/>
      <c r="E520" s="324"/>
      <c r="F520" s="321"/>
      <c r="G520" s="331"/>
      <c r="H520" s="328"/>
      <c r="I520" s="328"/>
      <c r="J520" s="328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</row>
    <row r="521">
      <c r="A521" s="321"/>
      <c r="B521" s="324"/>
      <c r="C521" s="324"/>
      <c r="D521" s="324"/>
      <c r="E521" s="324"/>
      <c r="F521" s="321"/>
      <c r="G521" s="331"/>
      <c r="H521" s="328"/>
      <c r="I521" s="328"/>
      <c r="J521" s="328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</row>
    <row r="522">
      <c r="A522" s="321"/>
      <c r="B522" s="324"/>
      <c r="C522" s="324"/>
      <c r="D522" s="324"/>
      <c r="E522" s="324"/>
      <c r="F522" s="321"/>
      <c r="G522" s="331"/>
      <c r="H522" s="328"/>
      <c r="I522" s="328"/>
      <c r="J522" s="328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</row>
    <row r="523">
      <c r="A523" s="321"/>
      <c r="B523" s="324"/>
      <c r="C523" s="324"/>
      <c r="D523" s="324"/>
      <c r="E523" s="324"/>
      <c r="F523" s="321"/>
      <c r="G523" s="331"/>
      <c r="H523" s="328"/>
      <c r="I523" s="328"/>
      <c r="J523" s="328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</row>
    <row r="524">
      <c r="A524" s="321"/>
      <c r="B524" s="324"/>
      <c r="C524" s="324"/>
      <c r="D524" s="324"/>
      <c r="E524" s="324"/>
      <c r="F524" s="321"/>
      <c r="G524" s="331"/>
      <c r="H524" s="328"/>
      <c r="I524" s="328"/>
      <c r="J524" s="328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</row>
    <row r="525">
      <c r="A525" s="321"/>
      <c r="B525" s="324"/>
      <c r="C525" s="324"/>
      <c r="D525" s="324"/>
      <c r="E525" s="324"/>
      <c r="F525" s="321"/>
      <c r="G525" s="331"/>
      <c r="H525" s="328"/>
      <c r="I525" s="328"/>
      <c r="J525" s="328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</row>
    <row r="526">
      <c r="A526" s="321"/>
      <c r="B526" s="324"/>
      <c r="C526" s="324"/>
      <c r="D526" s="324"/>
      <c r="E526" s="324"/>
      <c r="F526" s="321"/>
      <c r="G526" s="331"/>
      <c r="H526" s="328"/>
      <c r="I526" s="328"/>
      <c r="J526" s="328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</row>
    <row r="527">
      <c r="A527" s="321"/>
      <c r="B527" s="324"/>
      <c r="C527" s="324"/>
      <c r="D527" s="324"/>
      <c r="E527" s="324"/>
      <c r="F527" s="321"/>
      <c r="G527" s="331"/>
      <c r="H527" s="328"/>
      <c r="I527" s="328"/>
      <c r="J527" s="328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</row>
    <row r="528">
      <c r="A528" s="321"/>
      <c r="B528" s="324"/>
      <c r="C528" s="324"/>
      <c r="D528" s="324"/>
      <c r="E528" s="324"/>
      <c r="F528" s="321"/>
      <c r="G528" s="331"/>
      <c r="H528" s="328"/>
      <c r="I528" s="328"/>
      <c r="J528" s="328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</row>
    <row r="529">
      <c r="A529" s="321"/>
      <c r="B529" s="324"/>
      <c r="C529" s="324"/>
      <c r="D529" s="324"/>
      <c r="E529" s="324"/>
      <c r="F529" s="321"/>
      <c r="G529" s="331"/>
      <c r="H529" s="328"/>
      <c r="I529" s="328"/>
      <c r="J529" s="328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</row>
    <row r="530">
      <c r="A530" s="321"/>
      <c r="B530" s="324"/>
      <c r="C530" s="324"/>
      <c r="D530" s="324"/>
      <c r="E530" s="324"/>
      <c r="F530" s="321"/>
      <c r="G530" s="331"/>
      <c r="H530" s="328"/>
      <c r="I530" s="328"/>
      <c r="J530" s="328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</row>
    <row r="531">
      <c r="A531" s="321"/>
      <c r="B531" s="324"/>
      <c r="C531" s="324"/>
      <c r="D531" s="324"/>
      <c r="E531" s="324"/>
      <c r="F531" s="321"/>
      <c r="G531" s="331"/>
      <c r="H531" s="328"/>
      <c r="I531" s="328"/>
      <c r="J531" s="328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</row>
    <row r="532">
      <c r="A532" s="321"/>
      <c r="B532" s="324"/>
      <c r="C532" s="324"/>
      <c r="D532" s="324"/>
      <c r="E532" s="324"/>
      <c r="F532" s="321"/>
      <c r="G532" s="331"/>
      <c r="H532" s="328"/>
      <c r="I532" s="328"/>
      <c r="J532" s="328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</row>
    <row r="533">
      <c r="A533" s="321"/>
      <c r="B533" s="324"/>
      <c r="C533" s="324"/>
      <c r="D533" s="324"/>
      <c r="E533" s="324"/>
      <c r="F533" s="321"/>
      <c r="G533" s="331"/>
      <c r="H533" s="328"/>
      <c r="I533" s="328"/>
      <c r="J533" s="328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</row>
    <row r="534">
      <c r="A534" s="321"/>
      <c r="B534" s="324"/>
      <c r="C534" s="324"/>
      <c r="D534" s="324"/>
      <c r="E534" s="324"/>
      <c r="F534" s="321"/>
      <c r="G534" s="331"/>
      <c r="H534" s="328"/>
      <c r="I534" s="328"/>
      <c r="J534" s="328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</row>
    <row r="535">
      <c r="A535" s="321"/>
      <c r="B535" s="324"/>
      <c r="C535" s="324"/>
      <c r="D535" s="324"/>
      <c r="E535" s="324"/>
      <c r="F535" s="321"/>
      <c r="G535" s="331"/>
      <c r="H535" s="328"/>
      <c r="I535" s="328"/>
      <c r="J535" s="328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</row>
    <row r="536">
      <c r="A536" s="321"/>
      <c r="B536" s="324"/>
      <c r="C536" s="324"/>
      <c r="D536" s="324"/>
      <c r="E536" s="324"/>
      <c r="F536" s="321"/>
      <c r="G536" s="331"/>
      <c r="H536" s="328"/>
      <c r="I536" s="328"/>
      <c r="J536" s="328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</row>
    <row r="537">
      <c r="A537" s="321"/>
      <c r="B537" s="324"/>
      <c r="C537" s="324"/>
      <c r="D537" s="324"/>
      <c r="E537" s="324"/>
      <c r="F537" s="321"/>
      <c r="G537" s="331"/>
      <c r="H537" s="328"/>
      <c r="I537" s="328"/>
      <c r="J537" s="328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</row>
    <row r="538">
      <c r="A538" s="321"/>
      <c r="B538" s="324"/>
      <c r="C538" s="324"/>
      <c r="D538" s="324"/>
      <c r="E538" s="324"/>
      <c r="F538" s="321"/>
      <c r="G538" s="331"/>
      <c r="H538" s="328"/>
      <c r="I538" s="328"/>
      <c r="J538" s="328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</row>
    <row r="539">
      <c r="A539" s="321"/>
      <c r="B539" s="324"/>
      <c r="C539" s="324"/>
      <c r="D539" s="324"/>
      <c r="E539" s="324"/>
      <c r="F539" s="321"/>
      <c r="G539" s="331"/>
      <c r="H539" s="328"/>
      <c r="I539" s="328"/>
      <c r="J539" s="328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</row>
    <row r="540">
      <c r="A540" s="321"/>
      <c r="B540" s="324"/>
      <c r="C540" s="324"/>
      <c r="D540" s="324"/>
      <c r="E540" s="324"/>
      <c r="F540" s="321"/>
      <c r="G540" s="331"/>
      <c r="H540" s="328"/>
      <c r="I540" s="328"/>
      <c r="J540" s="328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</row>
    <row r="541">
      <c r="A541" s="321"/>
      <c r="B541" s="324"/>
      <c r="C541" s="324"/>
      <c r="D541" s="324"/>
      <c r="E541" s="324"/>
      <c r="F541" s="321"/>
      <c r="G541" s="331"/>
      <c r="H541" s="328"/>
      <c r="I541" s="328"/>
      <c r="J541" s="328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</row>
    <row r="542">
      <c r="A542" s="321"/>
      <c r="B542" s="324"/>
      <c r="C542" s="324"/>
      <c r="D542" s="324"/>
      <c r="E542" s="324"/>
      <c r="F542" s="321"/>
      <c r="G542" s="331"/>
      <c r="H542" s="328"/>
      <c r="I542" s="328"/>
      <c r="J542" s="328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</row>
    <row r="543">
      <c r="A543" s="321"/>
      <c r="B543" s="324"/>
      <c r="C543" s="324"/>
      <c r="D543" s="324"/>
      <c r="E543" s="324"/>
      <c r="F543" s="321"/>
      <c r="G543" s="331"/>
      <c r="H543" s="328"/>
      <c r="I543" s="328"/>
      <c r="J543" s="328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</row>
    <row r="544">
      <c r="A544" s="321"/>
      <c r="B544" s="324"/>
      <c r="C544" s="324"/>
      <c r="D544" s="324"/>
      <c r="E544" s="324"/>
      <c r="F544" s="321"/>
      <c r="G544" s="331"/>
      <c r="H544" s="328"/>
      <c r="I544" s="328"/>
      <c r="J544" s="328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</row>
    <row r="545">
      <c r="A545" s="321"/>
      <c r="B545" s="324"/>
      <c r="C545" s="324"/>
      <c r="D545" s="324"/>
      <c r="E545" s="324"/>
      <c r="F545" s="321"/>
      <c r="G545" s="331"/>
      <c r="H545" s="328"/>
      <c r="I545" s="328"/>
      <c r="J545" s="328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</row>
    <row r="546">
      <c r="A546" s="321"/>
      <c r="B546" s="324"/>
      <c r="C546" s="324"/>
      <c r="D546" s="324"/>
      <c r="E546" s="324"/>
      <c r="F546" s="321"/>
      <c r="G546" s="331"/>
      <c r="H546" s="328"/>
      <c r="I546" s="328"/>
      <c r="J546" s="328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</row>
    <row r="547">
      <c r="A547" s="321"/>
      <c r="B547" s="324"/>
      <c r="C547" s="324"/>
      <c r="D547" s="324"/>
      <c r="E547" s="324"/>
      <c r="F547" s="321"/>
      <c r="G547" s="331"/>
      <c r="H547" s="328"/>
      <c r="I547" s="328"/>
      <c r="J547" s="328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</row>
    <row r="548">
      <c r="A548" s="321"/>
      <c r="B548" s="324"/>
      <c r="C548" s="324"/>
      <c r="D548" s="324"/>
      <c r="E548" s="324"/>
      <c r="F548" s="321"/>
      <c r="G548" s="331"/>
      <c r="H548" s="328"/>
      <c r="I548" s="328"/>
      <c r="J548" s="328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</row>
    <row r="549">
      <c r="A549" s="321"/>
      <c r="B549" s="324"/>
      <c r="C549" s="324"/>
      <c r="D549" s="324"/>
      <c r="E549" s="324"/>
      <c r="F549" s="321"/>
      <c r="G549" s="331"/>
      <c r="H549" s="328"/>
      <c r="I549" s="328"/>
      <c r="J549" s="328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</row>
    <row r="550">
      <c r="A550" s="321"/>
      <c r="B550" s="324"/>
      <c r="C550" s="324"/>
      <c r="D550" s="324"/>
      <c r="E550" s="324"/>
      <c r="F550" s="321"/>
      <c r="G550" s="331"/>
      <c r="H550" s="328"/>
      <c r="I550" s="328"/>
      <c r="J550" s="328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</row>
    <row r="551">
      <c r="A551" s="321"/>
      <c r="B551" s="324"/>
      <c r="C551" s="324"/>
      <c r="D551" s="324"/>
      <c r="E551" s="324"/>
      <c r="F551" s="321"/>
      <c r="G551" s="331"/>
      <c r="H551" s="328"/>
      <c r="I551" s="328"/>
      <c r="J551" s="328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</row>
    <row r="552">
      <c r="A552" s="321"/>
      <c r="B552" s="324"/>
      <c r="C552" s="324"/>
      <c r="D552" s="324"/>
      <c r="E552" s="324"/>
      <c r="F552" s="321"/>
      <c r="G552" s="331"/>
      <c r="H552" s="328"/>
      <c r="I552" s="328"/>
      <c r="J552" s="328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</row>
    <row r="553">
      <c r="A553" s="321"/>
      <c r="B553" s="324"/>
      <c r="C553" s="324"/>
      <c r="D553" s="324"/>
      <c r="E553" s="324"/>
      <c r="F553" s="321"/>
      <c r="G553" s="331"/>
      <c r="H553" s="328"/>
      <c r="I553" s="328"/>
      <c r="J553" s="328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</row>
    <row r="554">
      <c r="A554" s="321"/>
      <c r="B554" s="324"/>
      <c r="C554" s="324"/>
      <c r="D554" s="324"/>
      <c r="E554" s="324"/>
      <c r="F554" s="321"/>
      <c r="G554" s="331"/>
      <c r="H554" s="328"/>
      <c r="I554" s="328"/>
      <c r="J554" s="328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</row>
    <row r="555">
      <c r="A555" s="321"/>
      <c r="B555" s="324"/>
      <c r="C555" s="324"/>
      <c r="D555" s="324"/>
      <c r="E555" s="324"/>
      <c r="F555" s="321"/>
      <c r="G555" s="331"/>
      <c r="H555" s="328"/>
      <c r="I555" s="328"/>
      <c r="J555" s="328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</row>
    <row r="556">
      <c r="A556" s="321"/>
      <c r="B556" s="324"/>
      <c r="C556" s="324"/>
      <c r="D556" s="324"/>
      <c r="E556" s="324"/>
      <c r="F556" s="321"/>
      <c r="G556" s="331"/>
      <c r="H556" s="328"/>
      <c r="I556" s="328"/>
      <c r="J556" s="328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</row>
    <row r="557">
      <c r="A557" s="321"/>
      <c r="B557" s="324"/>
      <c r="C557" s="324"/>
      <c r="D557" s="324"/>
      <c r="E557" s="324"/>
      <c r="F557" s="321"/>
      <c r="G557" s="331"/>
      <c r="H557" s="328"/>
      <c r="I557" s="328"/>
      <c r="J557" s="328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</row>
    <row r="558">
      <c r="A558" s="321"/>
      <c r="B558" s="324"/>
      <c r="C558" s="324"/>
      <c r="D558" s="324"/>
      <c r="E558" s="324"/>
      <c r="F558" s="321"/>
      <c r="G558" s="331"/>
      <c r="H558" s="328"/>
      <c r="I558" s="328"/>
      <c r="J558" s="328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</row>
    <row r="559">
      <c r="A559" s="321"/>
      <c r="B559" s="324"/>
      <c r="C559" s="324"/>
      <c r="D559" s="324"/>
      <c r="E559" s="324"/>
      <c r="F559" s="321"/>
      <c r="G559" s="331"/>
      <c r="H559" s="328"/>
      <c r="I559" s="328"/>
      <c r="J559" s="328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</row>
    <row r="560">
      <c r="A560" s="321"/>
      <c r="B560" s="324"/>
      <c r="C560" s="324"/>
      <c r="D560" s="324"/>
      <c r="E560" s="324"/>
      <c r="F560" s="321"/>
      <c r="G560" s="331"/>
      <c r="H560" s="328"/>
      <c r="I560" s="328"/>
      <c r="J560" s="328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</row>
    <row r="561">
      <c r="A561" s="321"/>
      <c r="B561" s="324"/>
      <c r="C561" s="324"/>
      <c r="D561" s="324"/>
      <c r="E561" s="324"/>
      <c r="F561" s="321"/>
      <c r="G561" s="331"/>
      <c r="H561" s="328"/>
      <c r="I561" s="328"/>
      <c r="J561" s="328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</row>
    <row r="562">
      <c r="A562" s="321"/>
      <c r="B562" s="324"/>
      <c r="C562" s="324"/>
      <c r="D562" s="324"/>
      <c r="E562" s="324"/>
      <c r="F562" s="321"/>
      <c r="G562" s="331"/>
      <c r="H562" s="328"/>
      <c r="I562" s="328"/>
      <c r="J562" s="328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</row>
    <row r="563">
      <c r="A563" s="321"/>
      <c r="B563" s="324"/>
      <c r="C563" s="324"/>
      <c r="D563" s="324"/>
      <c r="E563" s="324"/>
      <c r="F563" s="321"/>
      <c r="G563" s="331"/>
      <c r="H563" s="328"/>
      <c r="I563" s="328"/>
      <c r="J563" s="328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</row>
    <row r="564">
      <c r="A564" s="321"/>
      <c r="B564" s="324"/>
      <c r="C564" s="324"/>
      <c r="D564" s="324"/>
      <c r="E564" s="324"/>
      <c r="F564" s="321"/>
      <c r="G564" s="331"/>
      <c r="H564" s="328"/>
      <c r="I564" s="328"/>
      <c r="J564" s="328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</row>
    <row r="565">
      <c r="A565" s="321"/>
      <c r="B565" s="324"/>
      <c r="C565" s="324"/>
      <c r="D565" s="324"/>
      <c r="E565" s="324"/>
      <c r="F565" s="321"/>
      <c r="G565" s="331"/>
      <c r="H565" s="328"/>
      <c r="I565" s="328"/>
      <c r="J565" s="328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</row>
    <row r="566">
      <c r="A566" s="321"/>
      <c r="B566" s="324"/>
      <c r="C566" s="324"/>
      <c r="D566" s="324"/>
      <c r="E566" s="324"/>
      <c r="F566" s="321"/>
      <c r="G566" s="331"/>
      <c r="H566" s="328"/>
      <c r="I566" s="328"/>
      <c r="J566" s="328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</row>
    <row r="567">
      <c r="A567" s="321"/>
      <c r="B567" s="324"/>
      <c r="C567" s="324"/>
      <c r="D567" s="324"/>
      <c r="E567" s="324"/>
      <c r="F567" s="321"/>
      <c r="G567" s="331"/>
      <c r="H567" s="328"/>
      <c r="I567" s="328"/>
      <c r="J567" s="328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</row>
    <row r="568">
      <c r="A568" s="321"/>
      <c r="B568" s="324"/>
      <c r="C568" s="324"/>
      <c r="D568" s="324"/>
      <c r="E568" s="324"/>
      <c r="F568" s="321"/>
      <c r="G568" s="331"/>
      <c r="H568" s="328"/>
      <c r="I568" s="328"/>
      <c r="J568" s="328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</row>
    <row r="569">
      <c r="A569" s="321"/>
      <c r="B569" s="324"/>
      <c r="C569" s="324"/>
      <c r="D569" s="324"/>
      <c r="E569" s="324"/>
      <c r="F569" s="321"/>
      <c r="G569" s="331"/>
      <c r="H569" s="328"/>
      <c r="I569" s="328"/>
      <c r="J569" s="328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</row>
    <row r="570">
      <c r="A570" s="321"/>
      <c r="B570" s="324"/>
      <c r="C570" s="324"/>
      <c r="D570" s="324"/>
      <c r="E570" s="324"/>
      <c r="F570" s="321"/>
      <c r="G570" s="331"/>
      <c r="H570" s="328"/>
      <c r="I570" s="328"/>
      <c r="J570" s="328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</row>
    <row r="571">
      <c r="A571" s="321"/>
      <c r="B571" s="324"/>
      <c r="C571" s="324"/>
      <c r="D571" s="324"/>
      <c r="E571" s="324"/>
      <c r="F571" s="321"/>
      <c r="G571" s="331"/>
      <c r="H571" s="328"/>
      <c r="I571" s="328"/>
      <c r="J571" s="328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</row>
    <row r="572">
      <c r="A572" s="321"/>
      <c r="B572" s="324"/>
      <c r="C572" s="324"/>
      <c r="D572" s="324"/>
      <c r="E572" s="324"/>
      <c r="F572" s="321"/>
      <c r="G572" s="331"/>
      <c r="H572" s="328"/>
      <c r="I572" s="328"/>
      <c r="J572" s="328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</row>
    <row r="573">
      <c r="A573" s="321"/>
      <c r="B573" s="324"/>
      <c r="C573" s="324"/>
      <c r="D573" s="324"/>
      <c r="E573" s="324"/>
      <c r="F573" s="321"/>
      <c r="G573" s="331"/>
      <c r="H573" s="328"/>
      <c r="I573" s="328"/>
      <c r="J573" s="328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</row>
    <row r="574">
      <c r="A574" s="321"/>
      <c r="B574" s="324"/>
      <c r="C574" s="324"/>
      <c r="D574" s="324"/>
      <c r="E574" s="324"/>
      <c r="F574" s="321"/>
      <c r="G574" s="331"/>
      <c r="H574" s="328"/>
      <c r="I574" s="328"/>
      <c r="J574" s="328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</row>
    <row r="575">
      <c r="A575" s="321"/>
      <c r="B575" s="324"/>
      <c r="C575" s="324"/>
      <c r="D575" s="324"/>
      <c r="E575" s="324"/>
      <c r="F575" s="321"/>
      <c r="G575" s="331"/>
      <c r="H575" s="328"/>
      <c r="I575" s="328"/>
      <c r="J575" s="328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</row>
    <row r="576">
      <c r="A576" s="321"/>
      <c r="B576" s="324"/>
      <c r="C576" s="324"/>
      <c r="D576" s="324"/>
      <c r="E576" s="324"/>
      <c r="F576" s="321"/>
      <c r="G576" s="331"/>
      <c r="H576" s="328"/>
      <c r="I576" s="328"/>
      <c r="J576" s="328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</row>
    <row r="577">
      <c r="A577" s="321"/>
      <c r="B577" s="324"/>
      <c r="C577" s="324"/>
      <c r="D577" s="324"/>
      <c r="E577" s="324"/>
      <c r="F577" s="321"/>
      <c r="G577" s="331"/>
      <c r="H577" s="328"/>
      <c r="I577" s="328"/>
      <c r="J577" s="328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</row>
    <row r="578">
      <c r="A578" s="321"/>
      <c r="B578" s="324"/>
      <c r="C578" s="324"/>
      <c r="D578" s="324"/>
      <c r="E578" s="324"/>
      <c r="F578" s="321"/>
      <c r="G578" s="331"/>
      <c r="H578" s="328"/>
      <c r="I578" s="328"/>
      <c r="J578" s="328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</row>
    <row r="579">
      <c r="A579" s="321"/>
      <c r="B579" s="324"/>
      <c r="C579" s="324"/>
      <c r="D579" s="324"/>
      <c r="E579" s="324"/>
      <c r="F579" s="321"/>
      <c r="G579" s="331"/>
      <c r="H579" s="328"/>
      <c r="I579" s="328"/>
      <c r="J579" s="328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</row>
    <row r="580">
      <c r="A580" s="321"/>
      <c r="B580" s="324"/>
      <c r="C580" s="324"/>
      <c r="D580" s="324"/>
      <c r="E580" s="324"/>
      <c r="F580" s="321"/>
      <c r="G580" s="331"/>
      <c r="H580" s="328"/>
      <c r="I580" s="328"/>
      <c r="J580" s="328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</row>
    <row r="581">
      <c r="A581" s="321"/>
      <c r="B581" s="324"/>
      <c r="C581" s="324"/>
      <c r="D581" s="324"/>
      <c r="E581" s="324"/>
      <c r="F581" s="321"/>
      <c r="G581" s="331"/>
      <c r="H581" s="328"/>
      <c r="I581" s="328"/>
      <c r="J581" s="328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</row>
    <row r="582">
      <c r="A582" s="321"/>
      <c r="B582" s="324"/>
      <c r="C582" s="324"/>
      <c r="D582" s="324"/>
      <c r="E582" s="324"/>
      <c r="F582" s="321"/>
      <c r="G582" s="331"/>
      <c r="H582" s="328"/>
      <c r="I582" s="328"/>
      <c r="J582" s="328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</row>
    <row r="583">
      <c r="A583" s="321"/>
      <c r="B583" s="324"/>
      <c r="C583" s="324"/>
      <c r="D583" s="324"/>
      <c r="E583" s="324"/>
      <c r="F583" s="321"/>
      <c r="G583" s="331"/>
      <c r="H583" s="328"/>
      <c r="I583" s="328"/>
      <c r="J583" s="328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</row>
    <row r="584">
      <c r="A584" s="321"/>
      <c r="B584" s="324"/>
      <c r="C584" s="324"/>
      <c r="D584" s="324"/>
      <c r="E584" s="324"/>
      <c r="F584" s="321"/>
      <c r="G584" s="331"/>
      <c r="H584" s="328"/>
      <c r="I584" s="328"/>
      <c r="J584" s="328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</row>
    <row r="585">
      <c r="A585" s="321"/>
      <c r="B585" s="324"/>
      <c r="C585" s="324"/>
      <c r="D585" s="324"/>
      <c r="E585" s="324"/>
      <c r="F585" s="321"/>
      <c r="G585" s="331"/>
      <c r="H585" s="328"/>
      <c r="I585" s="328"/>
      <c r="J585" s="328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</row>
    <row r="586">
      <c r="A586" s="321"/>
      <c r="B586" s="324"/>
      <c r="C586" s="324"/>
      <c r="D586" s="324"/>
      <c r="E586" s="324"/>
      <c r="F586" s="321"/>
      <c r="G586" s="331"/>
      <c r="H586" s="328"/>
      <c r="I586" s="328"/>
      <c r="J586" s="328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</row>
    <row r="587">
      <c r="A587" s="321"/>
      <c r="B587" s="324"/>
      <c r="C587" s="324"/>
      <c r="D587" s="324"/>
      <c r="E587" s="324"/>
      <c r="F587" s="321"/>
      <c r="G587" s="331"/>
      <c r="H587" s="328"/>
      <c r="I587" s="328"/>
      <c r="J587" s="328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</row>
    <row r="588">
      <c r="A588" s="321"/>
      <c r="B588" s="324"/>
      <c r="C588" s="324"/>
      <c r="D588" s="324"/>
      <c r="E588" s="324"/>
      <c r="F588" s="321"/>
      <c r="G588" s="331"/>
      <c r="H588" s="328"/>
      <c r="I588" s="328"/>
      <c r="J588" s="328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</row>
    <row r="589">
      <c r="A589" s="321"/>
      <c r="B589" s="324"/>
      <c r="C589" s="324"/>
      <c r="D589" s="324"/>
      <c r="E589" s="324"/>
      <c r="F589" s="321"/>
      <c r="G589" s="331"/>
      <c r="H589" s="328"/>
      <c r="I589" s="328"/>
      <c r="J589" s="328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</row>
    <row r="590">
      <c r="A590" s="321"/>
      <c r="B590" s="324"/>
      <c r="C590" s="324"/>
      <c r="D590" s="324"/>
      <c r="E590" s="324"/>
      <c r="F590" s="321"/>
      <c r="G590" s="331"/>
      <c r="H590" s="328"/>
      <c r="I590" s="328"/>
      <c r="J590" s="328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</row>
    <row r="591">
      <c r="A591" s="321"/>
      <c r="B591" s="324"/>
      <c r="C591" s="324"/>
      <c r="D591" s="324"/>
      <c r="E591" s="324"/>
      <c r="F591" s="321"/>
      <c r="G591" s="331"/>
      <c r="H591" s="328"/>
      <c r="I591" s="328"/>
      <c r="J591" s="328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</row>
    <row r="592">
      <c r="A592" s="321"/>
      <c r="B592" s="324"/>
      <c r="C592" s="324"/>
      <c r="D592" s="324"/>
      <c r="E592" s="324"/>
      <c r="F592" s="321"/>
      <c r="G592" s="331"/>
      <c r="H592" s="328"/>
      <c r="I592" s="328"/>
      <c r="J592" s="328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</row>
    <row r="593">
      <c r="A593" s="321"/>
      <c r="B593" s="324"/>
      <c r="C593" s="324"/>
      <c r="D593" s="324"/>
      <c r="E593" s="324"/>
      <c r="F593" s="321"/>
      <c r="G593" s="331"/>
      <c r="H593" s="328"/>
      <c r="I593" s="328"/>
      <c r="J593" s="328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</row>
    <row r="594">
      <c r="A594" s="321"/>
      <c r="B594" s="324"/>
      <c r="C594" s="324"/>
      <c r="D594" s="324"/>
      <c r="E594" s="324"/>
      <c r="F594" s="321"/>
      <c r="G594" s="331"/>
      <c r="H594" s="328"/>
      <c r="I594" s="328"/>
      <c r="J594" s="328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</row>
    <row r="595">
      <c r="A595" s="321"/>
      <c r="B595" s="324"/>
      <c r="C595" s="324"/>
      <c r="D595" s="324"/>
      <c r="E595" s="324"/>
      <c r="F595" s="321"/>
      <c r="G595" s="331"/>
      <c r="H595" s="328"/>
      <c r="I595" s="328"/>
      <c r="J595" s="328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</row>
    <row r="596">
      <c r="A596" s="321"/>
      <c r="B596" s="324"/>
      <c r="C596" s="324"/>
      <c r="D596" s="324"/>
      <c r="E596" s="324"/>
      <c r="F596" s="321"/>
      <c r="G596" s="331"/>
      <c r="H596" s="328"/>
      <c r="I596" s="328"/>
      <c r="J596" s="328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</row>
    <row r="597">
      <c r="A597" s="321"/>
      <c r="B597" s="324"/>
      <c r="C597" s="324"/>
      <c r="D597" s="324"/>
      <c r="E597" s="324"/>
      <c r="F597" s="321"/>
      <c r="G597" s="331"/>
      <c r="H597" s="328"/>
      <c r="I597" s="328"/>
      <c r="J597" s="328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</row>
    <row r="598">
      <c r="A598" s="321"/>
      <c r="B598" s="324"/>
      <c r="C598" s="324"/>
      <c r="D598" s="324"/>
      <c r="E598" s="324"/>
      <c r="F598" s="321"/>
      <c r="G598" s="331"/>
      <c r="H598" s="328"/>
      <c r="I598" s="328"/>
      <c r="J598" s="328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</row>
    <row r="599">
      <c r="A599" s="321"/>
      <c r="B599" s="324"/>
      <c r="C599" s="324"/>
      <c r="D599" s="324"/>
      <c r="E599" s="324"/>
      <c r="F599" s="321"/>
      <c r="G599" s="331"/>
      <c r="H599" s="328"/>
      <c r="I599" s="328"/>
      <c r="J599" s="328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</row>
    <row r="600">
      <c r="A600" s="321"/>
      <c r="B600" s="324"/>
      <c r="C600" s="324"/>
      <c r="D600" s="324"/>
      <c r="E600" s="324"/>
      <c r="F600" s="321"/>
      <c r="G600" s="331"/>
      <c r="H600" s="328"/>
      <c r="I600" s="328"/>
      <c r="J600" s="328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</row>
    <row r="601">
      <c r="A601" s="321"/>
      <c r="B601" s="324"/>
      <c r="C601" s="324"/>
      <c r="D601" s="324"/>
      <c r="E601" s="324"/>
      <c r="F601" s="321"/>
      <c r="G601" s="331"/>
      <c r="H601" s="328"/>
      <c r="I601" s="328"/>
      <c r="J601" s="328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</row>
    <row r="602">
      <c r="A602" s="321"/>
      <c r="B602" s="324"/>
      <c r="C602" s="324"/>
      <c r="D602" s="324"/>
      <c r="E602" s="324"/>
      <c r="F602" s="321"/>
      <c r="G602" s="331"/>
      <c r="H602" s="328"/>
      <c r="I602" s="328"/>
      <c r="J602" s="328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</row>
    <row r="603">
      <c r="A603" s="321"/>
      <c r="B603" s="324"/>
      <c r="C603" s="324"/>
      <c r="D603" s="324"/>
      <c r="E603" s="324"/>
      <c r="F603" s="321"/>
      <c r="G603" s="331"/>
      <c r="H603" s="328"/>
      <c r="I603" s="328"/>
      <c r="J603" s="328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</row>
    <row r="604">
      <c r="A604" s="321"/>
      <c r="B604" s="324"/>
      <c r="C604" s="324"/>
      <c r="D604" s="324"/>
      <c r="E604" s="324"/>
      <c r="F604" s="321"/>
      <c r="G604" s="331"/>
      <c r="H604" s="328"/>
      <c r="I604" s="328"/>
      <c r="J604" s="328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</row>
    <row r="605">
      <c r="A605" s="321"/>
      <c r="B605" s="324"/>
      <c r="C605" s="324"/>
      <c r="D605" s="324"/>
      <c r="E605" s="324"/>
      <c r="F605" s="321"/>
      <c r="G605" s="331"/>
      <c r="H605" s="328"/>
      <c r="I605" s="328"/>
      <c r="J605" s="328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</row>
    <row r="606">
      <c r="A606" s="321"/>
      <c r="B606" s="324"/>
      <c r="C606" s="324"/>
      <c r="D606" s="324"/>
      <c r="E606" s="324"/>
      <c r="F606" s="321"/>
      <c r="G606" s="331"/>
      <c r="H606" s="328"/>
      <c r="I606" s="328"/>
      <c r="J606" s="328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</row>
    <row r="607">
      <c r="A607" s="321"/>
      <c r="B607" s="324"/>
      <c r="C607" s="324"/>
      <c r="D607" s="324"/>
      <c r="E607" s="324"/>
      <c r="F607" s="321"/>
      <c r="G607" s="331"/>
      <c r="H607" s="328"/>
      <c r="I607" s="328"/>
      <c r="J607" s="328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</row>
    <row r="608">
      <c r="A608" s="321"/>
      <c r="B608" s="324"/>
      <c r="C608" s="324"/>
      <c r="D608" s="324"/>
      <c r="E608" s="324"/>
      <c r="F608" s="321"/>
      <c r="G608" s="331"/>
      <c r="H608" s="328"/>
      <c r="I608" s="328"/>
      <c r="J608" s="328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</row>
    <row r="609">
      <c r="A609" s="321"/>
      <c r="B609" s="324"/>
      <c r="C609" s="324"/>
      <c r="D609" s="324"/>
      <c r="E609" s="324"/>
      <c r="F609" s="321"/>
      <c r="G609" s="331"/>
      <c r="H609" s="328"/>
      <c r="I609" s="328"/>
      <c r="J609" s="328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</row>
    <row r="610">
      <c r="A610" s="321"/>
      <c r="B610" s="324"/>
      <c r="C610" s="324"/>
      <c r="D610" s="324"/>
      <c r="E610" s="324"/>
      <c r="F610" s="321"/>
      <c r="G610" s="331"/>
      <c r="H610" s="328"/>
      <c r="I610" s="328"/>
      <c r="J610" s="328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</row>
    <row r="611">
      <c r="A611" s="321"/>
      <c r="B611" s="324"/>
      <c r="C611" s="324"/>
      <c r="D611" s="324"/>
      <c r="E611" s="324"/>
      <c r="F611" s="321"/>
      <c r="G611" s="331"/>
      <c r="H611" s="328"/>
      <c r="I611" s="328"/>
      <c r="J611" s="328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</row>
    <row r="612">
      <c r="A612" s="321"/>
      <c r="B612" s="324"/>
      <c r="C612" s="324"/>
      <c r="D612" s="324"/>
      <c r="E612" s="324"/>
      <c r="F612" s="321"/>
      <c r="G612" s="331"/>
      <c r="H612" s="328"/>
      <c r="I612" s="328"/>
      <c r="J612" s="328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</row>
    <row r="613">
      <c r="A613" s="321"/>
      <c r="B613" s="324"/>
      <c r="C613" s="324"/>
      <c r="D613" s="324"/>
      <c r="E613" s="324"/>
      <c r="F613" s="321"/>
      <c r="G613" s="331"/>
      <c r="H613" s="328"/>
      <c r="I613" s="328"/>
      <c r="J613" s="328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</row>
    <row r="614">
      <c r="A614" s="321"/>
      <c r="B614" s="324"/>
      <c r="C614" s="324"/>
      <c r="D614" s="324"/>
      <c r="E614" s="324"/>
      <c r="F614" s="321"/>
      <c r="G614" s="331"/>
      <c r="H614" s="328"/>
      <c r="I614" s="328"/>
      <c r="J614" s="328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</row>
    <row r="615">
      <c r="A615" s="321"/>
      <c r="B615" s="324"/>
      <c r="C615" s="324"/>
      <c r="D615" s="324"/>
      <c r="E615" s="324"/>
      <c r="F615" s="321"/>
      <c r="G615" s="331"/>
      <c r="H615" s="328"/>
      <c r="I615" s="328"/>
      <c r="J615" s="328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</row>
    <row r="616">
      <c r="A616" s="321"/>
      <c r="B616" s="324"/>
      <c r="C616" s="324"/>
      <c r="D616" s="324"/>
      <c r="E616" s="324"/>
      <c r="F616" s="321"/>
      <c r="G616" s="331"/>
      <c r="H616" s="328"/>
      <c r="I616" s="328"/>
      <c r="J616" s="328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</row>
    <row r="617">
      <c r="A617" s="321"/>
      <c r="B617" s="324"/>
      <c r="C617" s="324"/>
      <c r="D617" s="324"/>
      <c r="E617" s="324"/>
      <c r="F617" s="321"/>
      <c r="G617" s="331"/>
      <c r="H617" s="328"/>
      <c r="I617" s="328"/>
      <c r="J617" s="328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</row>
    <row r="618">
      <c r="A618" s="321"/>
      <c r="B618" s="324"/>
      <c r="C618" s="324"/>
      <c r="D618" s="324"/>
      <c r="E618" s="324"/>
      <c r="F618" s="321"/>
      <c r="G618" s="331"/>
      <c r="H618" s="328"/>
      <c r="I618" s="328"/>
      <c r="J618" s="328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</row>
    <row r="619">
      <c r="A619" s="321"/>
      <c r="B619" s="324"/>
      <c r="C619" s="324"/>
      <c r="D619" s="324"/>
      <c r="E619" s="324"/>
      <c r="F619" s="321"/>
      <c r="G619" s="331"/>
      <c r="H619" s="328"/>
      <c r="I619" s="328"/>
      <c r="J619" s="328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</row>
    <row r="620">
      <c r="A620" s="321"/>
      <c r="B620" s="324"/>
      <c r="C620" s="324"/>
      <c r="D620" s="324"/>
      <c r="E620" s="324"/>
      <c r="F620" s="321"/>
      <c r="G620" s="331"/>
      <c r="H620" s="328"/>
      <c r="I620" s="328"/>
      <c r="J620" s="328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</row>
    <row r="621">
      <c r="A621" s="321"/>
      <c r="B621" s="324"/>
      <c r="C621" s="324"/>
      <c r="D621" s="324"/>
      <c r="E621" s="324"/>
      <c r="F621" s="321"/>
      <c r="G621" s="331"/>
      <c r="H621" s="328"/>
      <c r="I621" s="328"/>
      <c r="J621" s="328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</row>
    <row r="622">
      <c r="A622" s="321"/>
      <c r="B622" s="324"/>
      <c r="C622" s="324"/>
      <c r="D622" s="324"/>
      <c r="E622" s="324"/>
      <c r="F622" s="321"/>
      <c r="G622" s="331"/>
      <c r="H622" s="328"/>
      <c r="I622" s="328"/>
      <c r="J622" s="328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</row>
    <row r="623">
      <c r="A623" s="321"/>
      <c r="B623" s="324"/>
      <c r="C623" s="324"/>
      <c r="D623" s="324"/>
      <c r="E623" s="324"/>
      <c r="F623" s="321"/>
      <c r="G623" s="331"/>
      <c r="H623" s="328"/>
      <c r="I623" s="328"/>
      <c r="J623" s="328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</row>
    <row r="624">
      <c r="A624" s="321"/>
      <c r="B624" s="324"/>
      <c r="C624" s="324"/>
      <c r="D624" s="324"/>
      <c r="E624" s="324"/>
      <c r="F624" s="321"/>
      <c r="G624" s="331"/>
      <c r="H624" s="328"/>
      <c r="I624" s="328"/>
      <c r="J624" s="328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</row>
    <row r="625">
      <c r="A625" s="321"/>
      <c r="B625" s="324"/>
      <c r="C625" s="324"/>
      <c r="D625" s="324"/>
      <c r="E625" s="324"/>
      <c r="F625" s="321"/>
      <c r="G625" s="331"/>
      <c r="H625" s="328"/>
      <c r="I625" s="328"/>
      <c r="J625" s="328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</row>
    <row r="626">
      <c r="A626" s="321"/>
      <c r="B626" s="324"/>
      <c r="C626" s="324"/>
      <c r="D626" s="324"/>
      <c r="E626" s="324"/>
      <c r="F626" s="321"/>
      <c r="G626" s="331"/>
      <c r="H626" s="328"/>
      <c r="I626" s="328"/>
      <c r="J626" s="328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</row>
    <row r="627">
      <c r="A627" s="321"/>
      <c r="B627" s="324"/>
      <c r="C627" s="324"/>
      <c r="D627" s="324"/>
      <c r="E627" s="324"/>
      <c r="F627" s="321"/>
      <c r="G627" s="331"/>
      <c r="H627" s="328"/>
      <c r="I627" s="328"/>
      <c r="J627" s="328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</row>
    <row r="628">
      <c r="A628" s="321"/>
      <c r="B628" s="324"/>
      <c r="C628" s="324"/>
      <c r="D628" s="324"/>
      <c r="E628" s="324"/>
      <c r="F628" s="321"/>
      <c r="G628" s="331"/>
      <c r="H628" s="328"/>
      <c r="I628" s="328"/>
      <c r="J628" s="328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</row>
    <row r="629">
      <c r="A629" s="321"/>
      <c r="B629" s="324"/>
      <c r="C629" s="324"/>
      <c r="D629" s="324"/>
      <c r="E629" s="324"/>
      <c r="F629" s="321"/>
      <c r="G629" s="331"/>
      <c r="H629" s="328"/>
      <c r="I629" s="328"/>
      <c r="J629" s="328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</row>
    <row r="630">
      <c r="A630" s="321"/>
      <c r="B630" s="324"/>
      <c r="C630" s="324"/>
      <c r="D630" s="324"/>
      <c r="E630" s="324"/>
      <c r="F630" s="321"/>
      <c r="G630" s="331"/>
      <c r="H630" s="328"/>
      <c r="I630" s="328"/>
      <c r="J630" s="328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</row>
    <row r="631">
      <c r="A631" s="321"/>
      <c r="B631" s="324"/>
      <c r="C631" s="324"/>
      <c r="D631" s="324"/>
      <c r="E631" s="324"/>
      <c r="F631" s="321"/>
      <c r="G631" s="331"/>
      <c r="H631" s="328"/>
      <c r="I631" s="328"/>
      <c r="J631" s="328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</row>
    <row r="632">
      <c r="A632" s="321"/>
      <c r="B632" s="324"/>
      <c r="C632" s="324"/>
      <c r="D632" s="324"/>
      <c r="E632" s="324"/>
      <c r="F632" s="321"/>
      <c r="G632" s="331"/>
      <c r="H632" s="328"/>
      <c r="I632" s="328"/>
      <c r="J632" s="328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</row>
    <row r="633">
      <c r="A633" s="321"/>
      <c r="B633" s="324"/>
      <c r="C633" s="324"/>
      <c r="D633" s="324"/>
      <c r="E633" s="324"/>
      <c r="F633" s="321"/>
      <c r="G633" s="331"/>
      <c r="H633" s="328"/>
      <c r="I633" s="328"/>
      <c r="J633" s="328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</row>
    <row r="634">
      <c r="A634" s="321"/>
      <c r="B634" s="324"/>
      <c r="C634" s="324"/>
      <c r="D634" s="324"/>
      <c r="E634" s="324"/>
      <c r="F634" s="321"/>
      <c r="G634" s="331"/>
      <c r="H634" s="328"/>
      <c r="I634" s="328"/>
      <c r="J634" s="328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</row>
    <row r="635">
      <c r="A635" s="321"/>
      <c r="B635" s="324"/>
      <c r="C635" s="324"/>
      <c r="D635" s="324"/>
      <c r="E635" s="324"/>
      <c r="F635" s="321"/>
      <c r="G635" s="331"/>
      <c r="H635" s="328"/>
      <c r="I635" s="328"/>
      <c r="J635" s="328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</row>
    <row r="636">
      <c r="A636" s="321"/>
      <c r="B636" s="324"/>
      <c r="C636" s="324"/>
      <c r="D636" s="324"/>
      <c r="E636" s="324"/>
      <c r="F636" s="321"/>
      <c r="G636" s="331"/>
      <c r="H636" s="328"/>
      <c r="I636" s="328"/>
      <c r="J636" s="328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</row>
    <row r="637">
      <c r="A637" s="321"/>
      <c r="B637" s="324"/>
      <c r="C637" s="324"/>
      <c r="D637" s="324"/>
      <c r="E637" s="324"/>
      <c r="F637" s="321"/>
      <c r="G637" s="331"/>
      <c r="H637" s="328"/>
      <c r="I637" s="328"/>
      <c r="J637" s="328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</row>
    <row r="638">
      <c r="A638" s="321"/>
      <c r="B638" s="324"/>
      <c r="C638" s="324"/>
      <c r="D638" s="324"/>
      <c r="E638" s="324"/>
      <c r="F638" s="321"/>
      <c r="G638" s="331"/>
      <c r="H638" s="328"/>
      <c r="I638" s="328"/>
      <c r="J638" s="328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</row>
    <row r="639">
      <c r="A639" s="321"/>
      <c r="B639" s="324"/>
      <c r="C639" s="324"/>
      <c r="D639" s="324"/>
      <c r="E639" s="324"/>
      <c r="F639" s="321"/>
      <c r="G639" s="331"/>
      <c r="H639" s="328"/>
      <c r="I639" s="328"/>
      <c r="J639" s="328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</row>
    <row r="640">
      <c r="A640" s="321"/>
      <c r="B640" s="324"/>
      <c r="C640" s="324"/>
      <c r="D640" s="324"/>
      <c r="E640" s="324"/>
      <c r="F640" s="321"/>
      <c r="G640" s="331"/>
      <c r="H640" s="328"/>
      <c r="I640" s="328"/>
      <c r="J640" s="328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</row>
    <row r="641">
      <c r="A641" s="321"/>
      <c r="B641" s="324"/>
      <c r="C641" s="324"/>
      <c r="D641" s="324"/>
      <c r="E641" s="324"/>
      <c r="F641" s="321"/>
      <c r="G641" s="331"/>
      <c r="H641" s="328"/>
      <c r="I641" s="328"/>
      <c r="J641" s="328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</row>
    <row r="642">
      <c r="A642" s="321"/>
      <c r="B642" s="324"/>
      <c r="C642" s="324"/>
      <c r="D642" s="324"/>
      <c r="E642" s="324"/>
      <c r="F642" s="321"/>
      <c r="G642" s="331"/>
      <c r="H642" s="328"/>
      <c r="I642" s="328"/>
      <c r="J642" s="328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</row>
    <row r="643">
      <c r="A643" s="321"/>
      <c r="B643" s="324"/>
      <c r="C643" s="324"/>
      <c r="D643" s="324"/>
      <c r="E643" s="324"/>
      <c r="F643" s="321"/>
      <c r="G643" s="331"/>
      <c r="H643" s="328"/>
      <c r="I643" s="328"/>
      <c r="J643" s="328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</row>
    <row r="644">
      <c r="A644" s="321"/>
      <c r="B644" s="324"/>
      <c r="C644" s="324"/>
      <c r="D644" s="324"/>
      <c r="E644" s="324"/>
      <c r="F644" s="321"/>
      <c r="G644" s="331"/>
      <c r="H644" s="328"/>
      <c r="I644" s="328"/>
      <c r="J644" s="328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</row>
    <row r="645">
      <c r="A645" s="321"/>
      <c r="B645" s="324"/>
      <c r="C645" s="324"/>
      <c r="D645" s="324"/>
      <c r="E645" s="324"/>
      <c r="F645" s="321"/>
      <c r="G645" s="331"/>
      <c r="H645" s="328"/>
      <c r="I645" s="328"/>
      <c r="J645" s="328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</row>
    <row r="646">
      <c r="A646" s="321"/>
      <c r="B646" s="324"/>
      <c r="C646" s="324"/>
      <c r="D646" s="324"/>
      <c r="E646" s="324"/>
      <c r="F646" s="321"/>
      <c r="G646" s="331"/>
      <c r="H646" s="328"/>
      <c r="I646" s="328"/>
      <c r="J646" s="328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</row>
    <row r="647">
      <c r="A647" s="321"/>
      <c r="B647" s="324"/>
      <c r="C647" s="324"/>
      <c r="D647" s="324"/>
      <c r="E647" s="324"/>
      <c r="F647" s="321"/>
      <c r="G647" s="331"/>
      <c r="H647" s="328"/>
      <c r="I647" s="328"/>
      <c r="J647" s="328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</row>
    <row r="648">
      <c r="A648" s="321"/>
      <c r="B648" s="324"/>
      <c r="C648" s="324"/>
      <c r="D648" s="324"/>
      <c r="E648" s="324"/>
      <c r="F648" s="321"/>
      <c r="G648" s="331"/>
      <c r="H648" s="328"/>
      <c r="I648" s="328"/>
      <c r="J648" s="328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</row>
    <row r="649">
      <c r="A649" s="321"/>
      <c r="B649" s="324"/>
      <c r="C649" s="324"/>
      <c r="D649" s="324"/>
      <c r="E649" s="324"/>
      <c r="F649" s="321"/>
      <c r="G649" s="331"/>
      <c r="H649" s="328"/>
      <c r="I649" s="328"/>
      <c r="J649" s="328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</row>
    <row r="650">
      <c r="A650" s="321"/>
      <c r="B650" s="324"/>
      <c r="C650" s="324"/>
      <c r="D650" s="324"/>
      <c r="E650" s="324"/>
      <c r="F650" s="321"/>
      <c r="G650" s="331"/>
      <c r="H650" s="328"/>
      <c r="I650" s="328"/>
      <c r="J650" s="328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</row>
    <row r="651">
      <c r="A651" s="321"/>
      <c r="B651" s="324"/>
      <c r="C651" s="324"/>
      <c r="D651" s="324"/>
      <c r="E651" s="324"/>
      <c r="F651" s="321"/>
      <c r="G651" s="331"/>
      <c r="H651" s="328"/>
      <c r="I651" s="328"/>
      <c r="J651" s="328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</row>
    <row r="652">
      <c r="A652" s="321"/>
      <c r="B652" s="324"/>
      <c r="C652" s="324"/>
      <c r="D652" s="324"/>
      <c r="E652" s="324"/>
      <c r="F652" s="321"/>
      <c r="G652" s="331"/>
      <c r="H652" s="328"/>
      <c r="I652" s="328"/>
      <c r="J652" s="328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</row>
    <row r="653">
      <c r="A653" s="321"/>
      <c r="B653" s="324"/>
      <c r="C653" s="324"/>
      <c r="D653" s="324"/>
      <c r="E653" s="324"/>
      <c r="F653" s="321"/>
      <c r="G653" s="331"/>
      <c r="H653" s="328"/>
      <c r="I653" s="328"/>
      <c r="J653" s="328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</row>
    <row r="654">
      <c r="A654" s="321"/>
      <c r="B654" s="324"/>
      <c r="C654" s="324"/>
      <c r="D654" s="324"/>
      <c r="E654" s="324"/>
      <c r="F654" s="321"/>
      <c r="G654" s="331"/>
      <c r="H654" s="328"/>
      <c r="I654" s="328"/>
      <c r="J654" s="328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</row>
    <row r="655">
      <c r="A655" s="321"/>
      <c r="B655" s="324"/>
      <c r="C655" s="324"/>
      <c r="D655" s="324"/>
      <c r="E655" s="324"/>
      <c r="F655" s="321"/>
      <c r="G655" s="331"/>
      <c r="H655" s="328"/>
      <c r="I655" s="328"/>
      <c r="J655" s="328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</row>
    <row r="656">
      <c r="A656" s="321"/>
      <c r="B656" s="324"/>
      <c r="C656" s="324"/>
      <c r="D656" s="324"/>
      <c r="E656" s="324"/>
      <c r="F656" s="321"/>
      <c r="G656" s="331"/>
      <c r="H656" s="328"/>
      <c r="I656" s="328"/>
      <c r="J656" s="328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</row>
    <row r="657">
      <c r="A657" s="321"/>
      <c r="B657" s="324"/>
      <c r="C657" s="324"/>
      <c r="D657" s="324"/>
      <c r="E657" s="324"/>
      <c r="F657" s="321"/>
      <c r="G657" s="331"/>
      <c r="H657" s="328"/>
      <c r="I657" s="328"/>
      <c r="J657" s="328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</row>
    <row r="658">
      <c r="A658" s="321"/>
      <c r="B658" s="324"/>
      <c r="C658" s="324"/>
      <c r="D658" s="324"/>
      <c r="E658" s="324"/>
      <c r="F658" s="321"/>
      <c r="G658" s="331"/>
      <c r="H658" s="328"/>
      <c r="I658" s="328"/>
      <c r="J658" s="328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</row>
    <row r="659">
      <c r="A659" s="321"/>
      <c r="B659" s="324"/>
      <c r="C659" s="324"/>
      <c r="D659" s="324"/>
      <c r="E659" s="324"/>
      <c r="F659" s="321"/>
      <c r="G659" s="331"/>
      <c r="H659" s="328"/>
      <c r="I659" s="328"/>
      <c r="J659" s="328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</row>
    <row r="660">
      <c r="A660" s="321"/>
      <c r="B660" s="324"/>
      <c r="C660" s="324"/>
      <c r="D660" s="324"/>
      <c r="E660" s="324"/>
      <c r="F660" s="321"/>
      <c r="G660" s="331"/>
      <c r="H660" s="328"/>
      <c r="I660" s="328"/>
      <c r="J660" s="328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</row>
    <row r="661">
      <c r="A661" s="321"/>
      <c r="B661" s="324"/>
      <c r="C661" s="324"/>
      <c r="D661" s="324"/>
      <c r="E661" s="324"/>
      <c r="F661" s="321"/>
      <c r="G661" s="331"/>
      <c r="H661" s="328"/>
      <c r="I661" s="328"/>
      <c r="J661" s="328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</row>
    <row r="662">
      <c r="A662" s="321"/>
      <c r="B662" s="324"/>
      <c r="C662" s="324"/>
      <c r="D662" s="324"/>
      <c r="E662" s="324"/>
      <c r="F662" s="321"/>
      <c r="G662" s="331"/>
      <c r="H662" s="328"/>
      <c r="I662" s="328"/>
      <c r="J662" s="328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</row>
    <row r="663">
      <c r="A663" s="321"/>
      <c r="B663" s="324"/>
      <c r="C663" s="324"/>
      <c r="D663" s="324"/>
      <c r="E663" s="324"/>
      <c r="F663" s="321"/>
      <c r="G663" s="331"/>
      <c r="H663" s="328"/>
      <c r="I663" s="328"/>
      <c r="J663" s="328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</row>
    <row r="664">
      <c r="A664" s="321"/>
      <c r="B664" s="324"/>
      <c r="C664" s="324"/>
      <c r="D664" s="324"/>
      <c r="E664" s="324"/>
      <c r="F664" s="321"/>
      <c r="G664" s="331"/>
      <c r="H664" s="328"/>
      <c r="I664" s="328"/>
      <c r="J664" s="328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</row>
    <row r="665">
      <c r="A665" s="321"/>
      <c r="B665" s="324"/>
      <c r="C665" s="324"/>
      <c r="D665" s="324"/>
      <c r="E665" s="324"/>
      <c r="F665" s="321"/>
      <c r="G665" s="331"/>
      <c r="H665" s="328"/>
      <c r="I665" s="328"/>
      <c r="J665" s="328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</row>
    <row r="666">
      <c r="A666" s="321"/>
      <c r="B666" s="324"/>
      <c r="C666" s="324"/>
      <c r="D666" s="324"/>
      <c r="E666" s="324"/>
      <c r="F666" s="321"/>
      <c r="G666" s="331"/>
      <c r="H666" s="328"/>
      <c r="I666" s="328"/>
      <c r="J666" s="328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</row>
    <row r="667">
      <c r="A667" s="321"/>
      <c r="B667" s="324"/>
      <c r="C667" s="324"/>
      <c r="D667" s="324"/>
      <c r="E667" s="324"/>
      <c r="F667" s="321"/>
      <c r="G667" s="331"/>
      <c r="H667" s="328"/>
      <c r="I667" s="328"/>
      <c r="J667" s="328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</row>
    <row r="668">
      <c r="A668" s="321"/>
      <c r="B668" s="324"/>
      <c r="C668" s="324"/>
      <c r="D668" s="324"/>
      <c r="E668" s="324"/>
      <c r="F668" s="321"/>
      <c r="G668" s="331"/>
      <c r="H668" s="328"/>
      <c r="I668" s="328"/>
      <c r="J668" s="328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</row>
    <row r="669">
      <c r="A669" s="321"/>
      <c r="B669" s="324"/>
      <c r="C669" s="324"/>
      <c r="D669" s="324"/>
      <c r="E669" s="324"/>
      <c r="F669" s="321"/>
      <c r="G669" s="331"/>
      <c r="H669" s="328"/>
      <c r="I669" s="328"/>
      <c r="J669" s="328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</row>
    <row r="670">
      <c r="A670" s="321"/>
      <c r="B670" s="324"/>
      <c r="C670" s="324"/>
      <c r="D670" s="324"/>
      <c r="E670" s="324"/>
      <c r="F670" s="321"/>
      <c r="G670" s="331"/>
      <c r="H670" s="328"/>
      <c r="I670" s="328"/>
      <c r="J670" s="328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</row>
    <row r="671">
      <c r="A671" s="321"/>
      <c r="B671" s="324"/>
      <c r="C671" s="324"/>
      <c r="D671" s="324"/>
      <c r="E671" s="324"/>
      <c r="F671" s="321"/>
      <c r="G671" s="331"/>
      <c r="H671" s="328"/>
      <c r="I671" s="328"/>
      <c r="J671" s="328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</row>
    <row r="672">
      <c r="A672" s="321"/>
      <c r="B672" s="324"/>
      <c r="C672" s="324"/>
      <c r="D672" s="324"/>
      <c r="E672" s="324"/>
      <c r="F672" s="321"/>
      <c r="G672" s="331"/>
      <c r="H672" s="328"/>
      <c r="I672" s="328"/>
      <c r="J672" s="328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</row>
    <row r="673">
      <c r="A673" s="321"/>
      <c r="B673" s="324"/>
      <c r="C673" s="324"/>
      <c r="D673" s="324"/>
      <c r="E673" s="324"/>
      <c r="F673" s="321"/>
      <c r="G673" s="331"/>
      <c r="H673" s="328"/>
      <c r="I673" s="328"/>
      <c r="J673" s="328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</row>
    <row r="674">
      <c r="A674" s="321"/>
      <c r="B674" s="324"/>
      <c r="C674" s="324"/>
      <c r="D674" s="324"/>
      <c r="E674" s="324"/>
      <c r="F674" s="321"/>
      <c r="G674" s="331"/>
      <c r="H674" s="328"/>
      <c r="I674" s="328"/>
      <c r="J674" s="328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</row>
    <row r="675">
      <c r="A675" s="321"/>
      <c r="B675" s="324"/>
      <c r="C675" s="324"/>
      <c r="D675" s="324"/>
      <c r="E675" s="324"/>
      <c r="F675" s="321"/>
      <c r="G675" s="331"/>
      <c r="H675" s="328"/>
      <c r="I675" s="328"/>
      <c r="J675" s="328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</row>
    <row r="676">
      <c r="A676" s="321"/>
      <c r="B676" s="324"/>
      <c r="C676" s="324"/>
      <c r="D676" s="324"/>
      <c r="E676" s="324"/>
      <c r="F676" s="321"/>
      <c r="G676" s="331"/>
      <c r="H676" s="328"/>
      <c r="I676" s="328"/>
      <c r="J676" s="328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</row>
    <row r="677">
      <c r="A677" s="321"/>
      <c r="B677" s="324"/>
      <c r="C677" s="324"/>
      <c r="D677" s="324"/>
      <c r="E677" s="324"/>
      <c r="F677" s="321"/>
      <c r="G677" s="331"/>
      <c r="H677" s="328"/>
      <c r="I677" s="328"/>
      <c r="J677" s="328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</row>
    <row r="678">
      <c r="A678" s="321"/>
      <c r="B678" s="324"/>
      <c r="C678" s="324"/>
      <c r="D678" s="324"/>
      <c r="E678" s="324"/>
      <c r="F678" s="321"/>
      <c r="G678" s="331"/>
      <c r="H678" s="328"/>
      <c r="I678" s="328"/>
      <c r="J678" s="328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</row>
    <row r="679">
      <c r="A679" s="321"/>
      <c r="B679" s="324"/>
      <c r="C679" s="324"/>
      <c r="D679" s="324"/>
      <c r="E679" s="324"/>
      <c r="F679" s="321"/>
      <c r="G679" s="331"/>
      <c r="H679" s="328"/>
      <c r="I679" s="328"/>
      <c r="J679" s="328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</row>
    <row r="680">
      <c r="A680" s="321"/>
      <c r="B680" s="324"/>
      <c r="C680" s="324"/>
      <c r="D680" s="324"/>
      <c r="E680" s="324"/>
      <c r="F680" s="321"/>
      <c r="G680" s="331"/>
      <c r="H680" s="328"/>
      <c r="I680" s="328"/>
      <c r="J680" s="328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</row>
    <row r="681">
      <c r="A681" s="321"/>
      <c r="B681" s="324"/>
      <c r="C681" s="324"/>
      <c r="D681" s="324"/>
      <c r="E681" s="324"/>
      <c r="F681" s="321"/>
      <c r="G681" s="331"/>
      <c r="H681" s="328"/>
      <c r="I681" s="328"/>
      <c r="J681" s="328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</row>
    <row r="682">
      <c r="A682" s="321"/>
      <c r="B682" s="324"/>
      <c r="C682" s="324"/>
      <c r="D682" s="324"/>
      <c r="E682" s="324"/>
      <c r="F682" s="321"/>
      <c r="G682" s="331"/>
      <c r="H682" s="328"/>
      <c r="I682" s="328"/>
      <c r="J682" s="328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</row>
    <row r="683">
      <c r="A683" s="321"/>
      <c r="B683" s="324"/>
      <c r="C683" s="324"/>
      <c r="D683" s="324"/>
      <c r="E683" s="324"/>
      <c r="F683" s="321"/>
      <c r="G683" s="331"/>
      <c r="H683" s="328"/>
      <c r="I683" s="328"/>
      <c r="J683" s="328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</row>
    <row r="684">
      <c r="A684" s="321"/>
      <c r="B684" s="324"/>
      <c r="C684" s="324"/>
      <c r="D684" s="324"/>
      <c r="E684" s="324"/>
      <c r="F684" s="321"/>
      <c r="G684" s="331"/>
      <c r="H684" s="328"/>
      <c r="I684" s="328"/>
      <c r="J684" s="328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</row>
    <row r="685">
      <c r="A685" s="321"/>
      <c r="B685" s="324"/>
      <c r="C685" s="324"/>
      <c r="D685" s="324"/>
      <c r="E685" s="324"/>
      <c r="F685" s="321"/>
      <c r="G685" s="331"/>
      <c r="H685" s="328"/>
      <c r="I685" s="328"/>
      <c r="J685" s="328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</row>
    <row r="686">
      <c r="A686" s="321"/>
      <c r="B686" s="324"/>
      <c r="C686" s="324"/>
      <c r="D686" s="324"/>
      <c r="E686" s="324"/>
      <c r="F686" s="321"/>
      <c r="G686" s="331"/>
      <c r="H686" s="328"/>
      <c r="I686" s="328"/>
      <c r="J686" s="328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</row>
    <row r="687">
      <c r="A687" s="321"/>
      <c r="B687" s="324"/>
      <c r="C687" s="324"/>
      <c r="D687" s="324"/>
      <c r="E687" s="324"/>
      <c r="F687" s="321"/>
      <c r="G687" s="331"/>
      <c r="H687" s="328"/>
      <c r="I687" s="328"/>
      <c r="J687" s="328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</row>
    <row r="688">
      <c r="A688" s="321"/>
      <c r="B688" s="324"/>
      <c r="C688" s="324"/>
      <c r="D688" s="324"/>
      <c r="E688" s="324"/>
      <c r="F688" s="321"/>
      <c r="G688" s="331"/>
      <c r="H688" s="328"/>
      <c r="I688" s="328"/>
      <c r="J688" s="328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</row>
    <row r="689">
      <c r="A689" s="321"/>
      <c r="B689" s="324"/>
      <c r="C689" s="324"/>
      <c r="D689" s="324"/>
      <c r="E689" s="324"/>
      <c r="F689" s="321"/>
      <c r="G689" s="331"/>
      <c r="H689" s="328"/>
      <c r="I689" s="328"/>
      <c r="J689" s="328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</row>
    <row r="690">
      <c r="A690" s="321"/>
      <c r="B690" s="324"/>
      <c r="C690" s="324"/>
      <c r="D690" s="324"/>
      <c r="E690" s="324"/>
      <c r="F690" s="321"/>
      <c r="G690" s="331"/>
      <c r="H690" s="328"/>
      <c r="I690" s="328"/>
      <c r="J690" s="328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</row>
    <row r="691">
      <c r="A691" s="321"/>
      <c r="B691" s="324"/>
      <c r="C691" s="324"/>
      <c r="D691" s="324"/>
      <c r="E691" s="324"/>
      <c r="F691" s="321"/>
      <c r="G691" s="331"/>
      <c r="H691" s="328"/>
      <c r="I691" s="328"/>
      <c r="J691" s="328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</row>
    <row r="692">
      <c r="A692" s="321"/>
      <c r="B692" s="324"/>
      <c r="C692" s="324"/>
      <c r="D692" s="324"/>
      <c r="E692" s="324"/>
      <c r="F692" s="321"/>
      <c r="G692" s="331"/>
      <c r="H692" s="328"/>
      <c r="I692" s="328"/>
      <c r="J692" s="328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</row>
    <row r="693">
      <c r="A693" s="321"/>
      <c r="B693" s="324"/>
      <c r="C693" s="324"/>
      <c r="D693" s="324"/>
      <c r="E693" s="324"/>
      <c r="F693" s="321"/>
      <c r="G693" s="331"/>
      <c r="H693" s="328"/>
      <c r="I693" s="328"/>
      <c r="J693" s="328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</row>
    <row r="694">
      <c r="A694" s="321"/>
      <c r="B694" s="324"/>
      <c r="C694" s="324"/>
      <c r="D694" s="324"/>
      <c r="E694" s="324"/>
      <c r="F694" s="321"/>
      <c r="G694" s="331"/>
      <c r="H694" s="328"/>
      <c r="I694" s="328"/>
      <c r="J694" s="328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</row>
    <row r="695">
      <c r="A695" s="321"/>
      <c r="B695" s="324"/>
      <c r="C695" s="324"/>
      <c r="D695" s="324"/>
      <c r="E695" s="324"/>
      <c r="F695" s="321"/>
      <c r="G695" s="331"/>
      <c r="H695" s="328"/>
      <c r="I695" s="328"/>
      <c r="J695" s="328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</row>
    <row r="696">
      <c r="A696" s="321"/>
      <c r="B696" s="324"/>
      <c r="C696" s="324"/>
      <c r="D696" s="324"/>
      <c r="E696" s="324"/>
      <c r="F696" s="321"/>
      <c r="G696" s="331"/>
      <c r="H696" s="328"/>
      <c r="I696" s="328"/>
      <c r="J696" s="328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</row>
    <row r="697">
      <c r="A697" s="321"/>
      <c r="B697" s="324"/>
      <c r="C697" s="324"/>
      <c r="D697" s="324"/>
      <c r="E697" s="324"/>
      <c r="F697" s="321"/>
      <c r="G697" s="331"/>
      <c r="H697" s="328"/>
      <c r="I697" s="328"/>
      <c r="J697" s="328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</row>
    <row r="698">
      <c r="A698" s="321"/>
      <c r="B698" s="324"/>
      <c r="C698" s="324"/>
      <c r="D698" s="324"/>
      <c r="E698" s="324"/>
      <c r="F698" s="321"/>
      <c r="G698" s="331"/>
      <c r="H698" s="328"/>
      <c r="I698" s="328"/>
      <c r="J698" s="328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</row>
    <row r="699">
      <c r="A699" s="321"/>
      <c r="B699" s="324"/>
      <c r="C699" s="324"/>
      <c r="D699" s="324"/>
      <c r="E699" s="324"/>
      <c r="F699" s="321"/>
      <c r="G699" s="331"/>
      <c r="H699" s="328"/>
      <c r="I699" s="328"/>
      <c r="J699" s="328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</row>
    <row r="700">
      <c r="A700" s="321"/>
      <c r="B700" s="324"/>
      <c r="C700" s="324"/>
      <c r="D700" s="324"/>
      <c r="E700" s="324"/>
      <c r="F700" s="321"/>
      <c r="G700" s="331"/>
      <c r="H700" s="328"/>
      <c r="I700" s="328"/>
      <c r="J700" s="328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</row>
    <row r="701">
      <c r="A701" s="321"/>
      <c r="B701" s="324"/>
      <c r="C701" s="324"/>
      <c r="D701" s="324"/>
      <c r="E701" s="324"/>
      <c r="F701" s="321"/>
      <c r="G701" s="331"/>
      <c r="H701" s="328"/>
      <c r="I701" s="328"/>
      <c r="J701" s="328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</row>
    <row r="702">
      <c r="A702" s="321"/>
      <c r="B702" s="324"/>
      <c r="C702" s="324"/>
      <c r="D702" s="324"/>
      <c r="E702" s="324"/>
      <c r="F702" s="321"/>
      <c r="G702" s="331"/>
      <c r="H702" s="328"/>
      <c r="I702" s="328"/>
      <c r="J702" s="328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</row>
    <row r="703">
      <c r="A703" s="321"/>
      <c r="B703" s="324"/>
      <c r="C703" s="324"/>
      <c r="D703" s="324"/>
      <c r="E703" s="324"/>
      <c r="F703" s="321"/>
      <c r="G703" s="331"/>
      <c r="H703" s="328"/>
      <c r="I703" s="328"/>
      <c r="J703" s="328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</row>
    <row r="704">
      <c r="A704" s="321"/>
      <c r="B704" s="324"/>
      <c r="C704" s="324"/>
      <c r="D704" s="324"/>
      <c r="E704" s="324"/>
      <c r="F704" s="321"/>
      <c r="G704" s="331"/>
      <c r="H704" s="328"/>
      <c r="I704" s="328"/>
      <c r="J704" s="328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</row>
    <row r="705">
      <c r="A705" s="321"/>
      <c r="B705" s="324"/>
      <c r="C705" s="324"/>
      <c r="D705" s="324"/>
      <c r="E705" s="324"/>
      <c r="F705" s="321"/>
      <c r="G705" s="331"/>
      <c r="H705" s="328"/>
      <c r="I705" s="328"/>
      <c r="J705" s="328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</row>
    <row r="706">
      <c r="A706" s="321"/>
      <c r="B706" s="324"/>
      <c r="C706" s="324"/>
      <c r="D706" s="324"/>
      <c r="E706" s="324"/>
      <c r="F706" s="321"/>
      <c r="G706" s="331"/>
      <c r="H706" s="328"/>
      <c r="I706" s="328"/>
      <c r="J706" s="328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</row>
    <row r="707">
      <c r="A707" s="321"/>
      <c r="B707" s="324"/>
      <c r="C707" s="324"/>
      <c r="D707" s="324"/>
      <c r="E707" s="324"/>
      <c r="F707" s="321"/>
      <c r="G707" s="331"/>
      <c r="H707" s="328"/>
      <c r="I707" s="328"/>
      <c r="J707" s="328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</row>
    <row r="708">
      <c r="A708" s="321"/>
      <c r="B708" s="324"/>
      <c r="C708" s="324"/>
      <c r="D708" s="324"/>
      <c r="E708" s="324"/>
      <c r="F708" s="321"/>
      <c r="G708" s="331"/>
      <c r="H708" s="328"/>
      <c r="I708" s="328"/>
      <c r="J708" s="328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</row>
    <row r="709">
      <c r="A709" s="321"/>
      <c r="B709" s="324"/>
      <c r="C709" s="324"/>
      <c r="D709" s="324"/>
      <c r="E709" s="324"/>
      <c r="F709" s="321"/>
      <c r="G709" s="331"/>
      <c r="H709" s="328"/>
      <c r="I709" s="328"/>
      <c r="J709" s="328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</row>
    <row r="710">
      <c r="A710" s="321"/>
      <c r="B710" s="324"/>
      <c r="C710" s="324"/>
      <c r="D710" s="324"/>
      <c r="E710" s="324"/>
      <c r="F710" s="321"/>
      <c r="G710" s="331"/>
      <c r="H710" s="328"/>
      <c r="I710" s="328"/>
      <c r="J710" s="328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</row>
    <row r="711">
      <c r="A711" s="321"/>
      <c r="B711" s="324"/>
      <c r="C711" s="324"/>
      <c r="D711" s="324"/>
      <c r="E711" s="324"/>
      <c r="F711" s="321"/>
      <c r="G711" s="331"/>
      <c r="H711" s="328"/>
      <c r="I711" s="328"/>
      <c r="J711" s="328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</row>
    <row r="712">
      <c r="A712" s="321"/>
      <c r="B712" s="324"/>
      <c r="C712" s="324"/>
      <c r="D712" s="324"/>
      <c r="E712" s="324"/>
      <c r="F712" s="321"/>
      <c r="G712" s="331"/>
      <c r="H712" s="328"/>
      <c r="I712" s="328"/>
      <c r="J712" s="328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</row>
    <row r="713">
      <c r="A713" s="321"/>
      <c r="B713" s="324"/>
      <c r="C713" s="324"/>
      <c r="D713" s="324"/>
      <c r="E713" s="324"/>
      <c r="F713" s="321"/>
      <c r="G713" s="331"/>
      <c r="H713" s="328"/>
      <c r="I713" s="328"/>
      <c r="J713" s="328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</row>
    <row r="714">
      <c r="A714" s="321"/>
      <c r="B714" s="324"/>
      <c r="C714" s="324"/>
      <c r="D714" s="324"/>
      <c r="E714" s="324"/>
      <c r="F714" s="321"/>
      <c r="G714" s="331"/>
      <c r="H714" s="328"/>
      <c r="I714" s="328"/>
      <c r="J714" s="328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</row>
    <row r="715">
      <c r="A715" s="321"/>
      <c r="B715" s="324"/>
      <c r="C715" s="324"/>
      <c r="D715" s="324"/>
      <c r="E715" s="324"/>
      <c r="F715" s="321"/>
      <c r="G715" s="331"/>
      <c r="H715" s="328"/>
      <c r="I715" s="328"/>
      <c r="J715" s="328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</row>
    <row r="716">
      <c r="A716" s="321"/>
      <c r="B716" s="324"/>
      <c r="C716" s="324"/>
      <c r="D716" s="324"/>
      <c r="E716" s="324"/>
      <c r="F716" s="321"/>
      <c r="G716" s="331"/>
      <c r="H716" s="328"/>
      <c r="I716" s="328"/>
      <c r="J716" s="328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</row>
    <row r="717">
      <c r="A717" s="321"/>
      <c r="B717" s="324"/>
      <c r="C717" s="324"/>
      <c r="D717" s="324"/>
      <c r="E717" s="324"/>
      <c r="F717" s="321"/>
      <c r="G717" s="331"/>
      <c r="H717" s="328"/>
      <c r="I717" s="328"/>
      <c r="J717" s="328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</row>
    <row r="718">
      <c r="A718" s="321"/>
      <c r="B718" s="324"/>
      <c r="C718" s="324"/>
      <c r="D718" s="324"/>
      <c r="E718" s="324"/>
      <c r="F718" s="321"/>
      <c r="G718" s="331"/>
      <c r="H718" s="328"/>
      <c r="I718" s="328"/>
      <c r="J718" s="328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</row>
    <row r="719">
      <c r="A719" s="321"/>
      <c r="B719" s="324"/>
      <c r="C719" s="324"/>
      <c r="D719" s="324"/>
      <c r="E719" s="324"/>
      <c r="F719" s="321"/>
      <c r="G719" s="331"/>
      <c r="H719" s="328"/>
      <c r="I719" s="328"/>
      <c r="J719" s="328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</row>
    <row r="720">
      <c r="A720" s="321"/>
      <c r="B720" s="324"/>
      <c r="C720" s="324"/>
      <c r="D720" s="324"/>
      <c r="E720" s="324"/>
      <c r="F720" s="321"/>
      <c r="G720" s="331"/>
      <c r="H720" s="328"/>
      <c r="I720" s="328"/>
      <c r="J720" s="328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</row>
    <row r="721">
      <c r="A721" s="321"/>
      <c r="B721" s="324"/>
      <c r="C721" s="324"/>
      <c r="D721" s="324"/>
      <c r="E721" s="324"/>
      <c r="F721" s="321"/>
      <c r="G721" s="331"/>
      <c r="H721" s="328"/>
      <c r="I721" s="328"/>
      <c r="J721" s="328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</row>
    <row r="722">
      <c r="A722" s="321"/>
      <c r="B722" s="324"/>
      <c r="C722" s="324"/>
      <c r="D722" s="324"/>
      <c r="E722" s="324"/>
      <c r="F722" s="321"/>
      <c r="G722" s="331"/>
      <c r="H722" s="328"/>
      <c r="I722" s="328"/>
      <c r="J722" s="328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</row>
    <row r="723">
      <c r="A723" s="321"/>
      <c r="B723" s="324"/>
      <c r="C723" s="324"/>
      <c r="D723" s="324"/>
      <c r="E723" s="324"/>
      <c r="F723" s="321"/>
      <c r="G723" s="331"/>
      <c r="H723" s="328"/>
      <c r="I723" s="328"/>
      <c r="J723" s="328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</row>
    <row r="724">
      <c r="A724" s="321"/>
      <c r="B724" s="324"/>
      <c r="C724" s="324"/>
      <c r="D724" s="324"/>
      <c r="E724" s="324"/>
      <c r="F724" s="321"/>
      <c r="G724" s="331"/>
      <c r="H724" s="328"/>
      <c r="I724" s="328"/>
      <c r="J724" s="328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</row>
    <row r="725">
      <c r="A725" s="321"/>
      <c r="B725" s="324"/>
      <c r="C725" s="324"/>
      <c r="D725" s="324"/>
      <c r="E725" s="324"/>
      <c r="F725" s="321"/>
      <c r="G725" s="331"/>
      <c r="H725" s="328"/>
      <c r="I725" s="328"/>
      <c r="J725" s="328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</row>
    <row r="726">
      <c r="A726" s="321"/>
      <c r="B726" s="324"/>
      <c r="C726" s="324"/>
      <c r="D726" s="324"/>
      <c r="E726" s="324"/>
      <c r="F726" s="321"/>
      <c r="G726" s="331"/>
      <c r="H726" s="328"/>
      <c r="I726" s="328"/>
      <c r="J726" s="328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</row>
    <row r="727">
      <c r="A727" s="321"/>
      <c r="B727" s="324"/>
      <c r="C727" s="324"/>
      <c r="D727" s="324"/>
      <c r="E727" s="324"/>
      <c r="F727" s="321"/>
      <c r="G727" s="331"/>
      <c r="H727" s="328"/>
      <c r="I727" s="328"/>
      <c r="J727" s="328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</row>
    <row r="728">
      <c r="A728" s="321"/>
      <c r="B728" s="324"/>
      <c r="C728" s="324"/>
      <c r="D728" s="324"/>
      <c r="E728" s="324"/>
      <c r="F728" s="321"/>
      <c r="G728" s="331"/>
      <c r="H728" s="328"/>
      <c r="I728" s="328"/>
      <c r="J728" s="328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</row>
    <row r="729">
      <c r="A729" s="321"/>
      <c r="B729" s="324"/>
      <c r="C729" s="324"/>
      <c r="D729" s="324"/>
      <c r="E729" s="324"/>
      <c r="F729" s="321"/>
      <c r="G729" s="331"/>
      <c r="H729" s="328"/>
      <c r="I729" s="328"/>
      <c r="J729" s="328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</row>
    <row r="730">
      <c r="A730" s="321"/>
      <c r="B730" s="324"/>
      <c r="C730" s="324"/>
      <c r="D730" s="324"/>
      <c r="E730" s="324"/>
      <c r="F730" s="321"/>
      <c r="G730" s="331"/>
      <c r="H730" s="328"/>
      <c r="I730" s="328"/>
      <c r="J730" s="328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</row>
    <row r="731">
      <c r="A731" s="321"/>
      <c r="B731" s="324"/>
      <c r="C731" s="324"/>
      <c r="D731" s="324"/>
      <c r="E731" s="324"/>
      <c r="F731" s="321"/>
      <c r="G731" s="331"/>
      <c r="H731" s="328"/>
      <c r="I731" s="328"/>
      <c r="J731" s="328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</row>
    <row r="732">
      <c r="A732" s="321"/>
      <c r="B732" s="324"/>
      <c r="C732" s="324"/>
      <c r="D732" s="324"/>
      <c r="E732" s="324"/>
      <c r="F732" s="321"/>
      <c r="G732" s="331"/>
      <c r="H732" s="328"/>
      <c r="I732" s="328"/>
      <c r="J732" s="328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</row>
    <row r="733">
      <c r="A733" s="321"/>
      <c r="B733" s="324"/>
      <c r="C733" s="324"/>
      <c r="D733" s="324"/>
      <c r="E733" s="324"/>
      <c r="F733" s="321"/>
      <c r="G733" s="331"/>
      <c r="H733" s="328"/>
      <c r="I733" s="328"/>
      <c r="J733" s="328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</row>
    <row r="734">
      <c r="A734" s="321"/>
      <c r="B734" s="324"/>
      <c r="C734" s="324"/>
      <c r="D734" s="324"/>
      <c r="E734" s="324"/>
      <c r="F734" s="321"/>
      <c r="G734" s="331"/>
      <c r="H734" s="328"/>
      <c r="I734" s="328"/>
      <c r="J734" s="328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</row>
    <row r="735">
      <c r="A735" s="321"/>
      <c r="B735" s="324"/>
      <c r="C735" s="324"/>
      <c r="D735" s="324"/>
      <c r="E735" s="324"/>
      <c r="F735" s="321"/>
      <c r="G735" s="331"/>
      <c r="H735" s="328"/>
      <c r="I735" s="328"/>
      <c r="J735" s="328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</row>
    <row r="736">
      <c r="A736" s="321"/>
      <c r="B736" s="324"/>
      <c r="C736" s="324"/>
      <c r="D736" s="324"/>
      <c r="E736" s="324"/>
      <c r="F736" s="321"/>
      <c r="G736" s="331"/>
      <c r="H736" s="328"/>
      <c r="I736" s="328"/>
      <c r="J736" s="328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</row>
    <row r="737">
      <c r="A737" s="321"/>
      <c r="B737" s="324"/>
      <c r="C737" s="324"/>
      <c r="D737" s="324"/>
      <c r="E737" s="324"/>
      <c r="F737" s="321"/>
      <c r="G737" s="331"/>
      <c r="H737" s="328"/>
      <c r="I737" s="328"/>
      <c r="J737" s="328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</row>
    <row r="738">
      <c r="A738" s="321"/>
      <c r="B738" s="324"/>
      <c r="C738" s="324"/>
      <c r="D738" s="324"/>
      <c r="E738" s="324"/>
      <c r="F738" s="321"/>
      <c r="G738" s="331"/>
      <c r="H738" s="328"/>
      <c r="I738" s="328"/>
      <c r="J738" s="328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</row>
    <row r="739">
      <c r="A739" s="321"/>
      <c r="B739" s="324"/>
      <c r="C739" s="324"/>
      <c r="D739" s="324"/>
      <c r="E739" s="324"/>
      <c r="F739" s="321"/>
      <c r="G739" s="331"/>
      <c r="H739" s="328"/>
      <c r="I739" s="328"/>
      <c r="J739" s="328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</row>
    <row r="740">
      <c r="A740" s="321"/>
      <c r="B740" s="324"/>
      <c r="C740" s="324"/>
      <c r="D740" s="324"/>
      <c r="E740" s="324"/>
      <c r="F740" s="321"/>
      <c r="G740" s="331"/>
      <c r="H740" s="328"/>
      <c r="I740" s="328"/>
      <c r="J740" s="328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</row>
    <row r="741">
      <c r="A741" s="321"/>
      <c r="B741" s="324"/>
      <c r="C741" s="324"/>
      <c r="D741" s="324"/>
      <c r="E741" s="324"/>
      <c r="F741" s="321"/>
      <c r="G741" s="331"/>
      <c r="H741" s="328"/>
      <c r="I741" s="328"/>
      <c r="J741" s="328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</row>
    <row r="742">
      <c r="A742" s="321"/>
      <c r="B742" s="324"/>
      <c r="C742" s="324"/>
      <c r="D742" s="324"/>
      <c r="E742" s="324"/>
      <c r="F742" s="321"/>
      <c r="G742" s="331"/>
      <c r="H742" s="328"/>
      <c r="I742" s="328"/>
      <c r="J742" s="328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</row>
    <row r="743">
      <c r="A743" s="321"/>
      <c r="B743" s="324"/>
      <c r="C743" s="324"/>
      <c r="D743" s="324"/>
      <c r="E743" s="324"/>
      <c r="F743" s="321"/>
      <c r="G743" s="331"/>
      <c r="H743" s="328"/>
      <c r="I743" s="328"/>
      <c r="J743" s="328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</row>
    <row r="744">
      <c r="A744" s="321"/>
      <c r="B744" s="324"/>
      <c r="C744" s="324"/>
      <c r="D744" s="324"/>
      <c r="E744" s="324"/>
      <c r="F744" s="321"/>
      <c r="G744" s="331"/>
      <c r="H744" s="328"/>
      <c r="I744" s="328"/>
      <c r="J744" s="328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</row>
    <row r="745">
      <c r="A745" s="321"/>
      <c r="B745" s="324"/>
      <c r="C745" s="324"/>
      <c r="D745" s="324"/>
      <c r="E745" s="324"/>
      <c r="F745" s="321"/>
      <c r="G745" s="331"/>
      <c r="H745" s="328"/>
      <c r="I745" s="328"/>
      <c r="J745" s="328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</row>
    <row r="746">
      <c r="A746" s="321"/>
      <c r="B746" s="324"/>
      <c r="C746" s="324"/>
      <c r="D746" s="324"/>
      <c r="E746" s="324"/>
      <c r="F746" s="321"/>
      <c r="G746" s="331"/>
      <c r="H746" s="328"/>
      <c r="I746" s="328"/>
      <c r="J746" s="328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</row>
    <row r="747">
      <c r="A747" s="321"/>
      <c r="B747" s="324"/>
      <c r="C747" s="324"/>
      <c r="D747" s="324"/>
      <c r="E747" s="324"/>
      <c r="F747" s="321"/>
      <c r="G747" s="331"/>
      <c r="H747" s="328"/>
      <c r="I747" s="328"/>
      <c r="J747" s="328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</row>
    <row r="748">
      <c r="A748" s="321"/>
      <c r="B748" s="324"/>
      <c r="C748" s="324"/>
      <c r="D748" s="324"/>
      <c r="E748" s="324"/>
      <c r="F748" s="321"/>
      <c r="G748" s="331"/>
      <c r="H748" s="328"/>
      <c r="I748" s="328"/>
      <c r="J748" s="328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</row>
    <row r="749">
      <c r="A749" s="321"/>
      <c r="B749" s="324"/>
      <c r="C749" s="324"/>
      <c r="D749" s="324"/>
      <c r="E749" s="324"/>
      <c r="F749" s="321"/>
      <c r="G749" s="331"/>
      <c r="H749" s="328"/>
      <c r="I749" s="328"/>
      <c r="J749" s="328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</row>
    <row r="750">
      <c r="A750" s="321"/>
      <c r="B750" s="324"/>
      <c r="C750" s="324"/>
      <c r="D750" s="324"/>
      <c r="E750" s="324"/>
      <c r="F750" s="321"/>
      <c r="G750" s="331"/>
      <c r="H750" s="328"/>
      <c r="I750" s="328"/>
      <c r="J750" s="328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</row>
    <row r="751">
      <c r="A751" s="321"/>
      <c r="B751" s="324"/>
      <c r="C751" s="324"/>
      <c r="D751" s="324"/>
      <c r="E751" s="324"/>
      <c r="F751" s="321"/>
      <c r="G751" s="331"/>
      <c r="H751" s="328"/>
      <c r="I751" s="328"/>
      <c r="J751" s="328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</row>
    <row r="752">
      <c r="A752" s="321"/>
      <c r="B752" s="324"/>
      <c r="C752" s="324"/>
      <c r="D752" s="324"/>
      <c r="E752" s="324"/>
      <c r="F752" s="321"/>
      <c r="G752" s="331"/>
      <c r="H752" s="328"/>
      <c r="I752" s="328"/>
      <c r="J752" s="328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</row>
    <row r="753">
      <c r="A753" s="321"/>
      <c r="B753" s="324"/>
      <c r="C753" s="324"/>
      <c r="D753" s="324"/>
      <c r="E753" s="324"/>
      <c r="F753" s="321"/>
      <c r="G753" s="331"/>
      <c r="H753" s="328"/>
      <c r="I753" s="328"/>
      <c r="J753" s="328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</row>
    <row r="754">
      <c r="A754" s="321"/>
      <c r="B754" s="324"/>
      <c r="C754" s="324"/>
      <c r="D754" s="324"/>
      <c r="E754" s="324"/>
      <c r="F754" s="321"/>
      <c r="G754" s="331"/>
      <c r="H754" s="328"/>
      <c r="I754" s="328"/>
      <c r="J754" s="328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</row>
    <row r="755">
      <c r="A755" s="321"/>
      <c r="B755" s="324"/>
      <c r="C755" s="324"/>
      <c r="D755" s="324"/>
      <c r="E755" s="324"/>
      <c r="F755" s="321"/>
      <c r="G755" s="331"/>
      <c r="H755" s="328"/>
      <c r="I755" s="328"/>
      <c r="J755" s="328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</row>
    <row r="756">
      <c r="A756" s="321"/>
      <c r="B756" s="324"/>
      <c r="C756" s="324"/>
      <c r="D756" s="324"/>
      <c r="E756" s="324"/>
      <c r="F756" s="321"/>
      <c r="G756" s="331"/>
      <c r="H756" s="328"/>
      <c r="I756" s="328"/>
      <c r="J756" s="328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</row>
    <row r="757">
      <c r="A757" s="321"/>
      <c r="B757" s="324"/>
      <c r="C757" s="324"/>
      <c r="D757" s="324"/>
      <c r="E757" s="324"/>
      <c r="F757" s="321"/>
      <c r="G757" s="331"/>
      <c r="H757" s="328"/>
      <c r="I757" s="328"/>
      <c r="J757" s="328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</row>
    <row r="758">
      <c r="A758" s="321"/>
      <c r="B758" s="324"/>
      <c r="C758" s="324"/>
      <c r="D758" s="324"/>
      <c r="E758" s="324"/>
      <c r="F758" s="321"/>
      <c r="G758" s="331"/>
      <c r="H758" s="328"/>
      <c r="I758" s="328"/>
      <c r="J758" s="328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</row>
    <row r="759">
      <c r="A759" s="321"/>
      <c r="B759" s="324"/>
      <c r="C759" s="324"/>
      <c r="D759" s="324"/>
      <c r="E759" s="324"/>
      <c r="F759" s="321"/>
      <c r="G759" s="331"/>
      <c r="H759" s="328"/>
      <c r="I759" s="328"/>
      <c r="J759" s="328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</row>
    <row r="760">
      <c r="A760" s="321"/>
      <c r="B760" s="324"/>
      <c r="C760" s="324"/>
      <c r="D760" s="324"/>
      <c r="E760" s="324"/>
      <c r="F760" s="321"/>
      <c r="G760" s="331"/>
      <c r="H760" s="328"/>
      <c r="I760" s="328"/>
      <c r="J760" s="328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</row>
    <row r="761">
      <c r="A761" s="321"/>
      <c r="B761" s="324"/>
      <c r="C761" s="324"/>
      <c r="D761" s="324"/>
      <c r="E761" s="324"/>
      <c r="F761" s="321"/>
      <c r="G761" s="331"/>
      <c r="H761" s="328"/>
      <c r="I761" s="328"/>
      <c r="J761" s="328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</row>
    <row r="762">
      <c r="A762" s="321"/>
      <c r="B762" s="324"/>
      <c r="C762" s="324"/>
      <c r="D762" s="324"/>
      <c r="E762" s="324"/>
      <c r="F762" s="321"/>
      <c r="G762" s="331"/>
      <c r="H762" s="328"/>
      <c r="I762" s="328"/>
      <c r="J762" s="328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</row>
    <row r="763">
      <c r="A763" s="321"/>
      <c r="B763" s="324"/>
      <c r="C763" s="324"/>
      <c r="D763" s="324"/>
      <c r="E763" s="324"/>
      <c r="F763" s="321"/>
      <c r="G763" s="331"/>
      <c r="H763" s="328"/>
      <c r="I763" s="328"/>
      <c r="J763" s="328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</row>
    <row r="764">
      <c r="A764" s="321"/>
      <c r="B764" s="324"/>
      <c r="C764" s="324"/>
      <c r="D764" s="324"/>
      <c r="E764" s="324"/>
      <c r="F764" s="321"/>
      <c r="G764" s="331"/>
      <c r="H764" s="328"/>
      <c r="I764" s="328"/>
      <c r="J764" s="328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</row>
    <row r="765">
      <c r="A765" s="321"/>
      <c r="B765" s="324"/>
      <c r="C765" s="324"/>
      <c r="D765" s="324"/>
      <c r="E765" s="324"/>
      <c r="F765" s="321"/>
      <c r="G765" s="331"/>
      <c r="H765" s="328"/>
      <c r="I765" s="328"/>
      <c r="J765" s="328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</row>
    <row r="766">
      <c r="A766" s="321"/>
      <c r="B766" s="324"/>
      <c r="C766" s="324"/>
      <c r="D766" s="324"/>
      <c r="E766" s="324"/>
      <c r="F766" s="321"/>
      <c r="G766" s="331"/>
      <c r="H766" s="328"/>
      <c r="I766" s="328"/>
      <c r="J766" s="328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</row>
    <row r="767">
      <c r="A767" s="321"/>
      <c r="B767" s="324"/>
      <c r="C767" s="324"/>
      <c r="D767" s="324"/>
      <c r="E767" s="324"/>
      <c r="F767" s="321"/>
      <c r="G767" s="331"/>
      <c r="H767" s="328"/>
      <c r="I767" s="328"/>
      <c r="J767" s="328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</row>
    <row r="768">
      <c r="A768" s="321"/>
      <c r="B768" s="324"/>
      <c r="C768" s="324"/>
      <c r="D768" s="324"/>
      <c r="E768" s="324"/>
      <c r="F768" s="321"/>
      <c r="G768" s="331"/>
      <c r="H768" s="328"/>
      <c r="I768" s="328"/>
      <c r="J768" s="328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</row>
    <row r="769">
      <c r="A769" s="321"/>
      <c r="B769" s="324"/>
      <c r="C769" s="324"/>
      <c r="D769" s="324"/>
      <c r="E769" s="324"/>
      <c r="F769" s="321"/>
      <c r="G769" s="331"/>
      <c r="H769" s="328"/>
      <c r="I769" s="328"/>
      <c r="J769" s="328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</row>
    <row r="770">
      <c r="A770" s="321"/>
      <c r="B770" s="324"/>
      <c r="C770" s="324"/>
      <c r="D770" s="324"/>
      <c r="E770" s="324"/>
      <c r="F770" s="321"/>
      <c r="G770" s="331"/>
      <c r="H770" s="328"/>
      <c r="I770" s="328"/>
      <c r="J770" s="328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</row>
    <row r="771">
      <c r="A771" s="321"/>
      <c r="B771" s="324"/>
      <c r="C771" s="324"/>
      <c r="D771" s="324"/>
      <c r="E771" s="324"/>
      <c r="F771" s="321"/>
      <c r="G771" s="331"/>
      <c r="H771" s="328"/>
      <c r="I771" s="328"/>
      <c r="J771" s="328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</row>
    <row r="772">
      <c r="A772" s="321"/>
      <c r="B772" s="324"/>
      <c r="C772" s="324"/>
      <c r="D772" s="324"/>
      <c r="E772" s="324"/>
      <c r="F772" s="321"/>
      <c r="G772" s="331"/>
      <c r="H772" s="328"/>
      <c r="I772" s="328"/>
      <c r="J772" s="328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</row>
    <row r="773">
      <c r="A773" s="321"/>
      <c r="B773" s="324"/>
      <c r="C773" s="324"/>
      <c r="D773" s="324"/>
      <c r="E773" s="324"/>
      <c r="F773" s="321"/>
      <c r="G773" s="331"/>
      <c r="H773" s="328"/>
      <c r="I773" s="328"/>
      <c r="J773" s="328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</row>
    <row r="774">
      <c r="A774" s="321"/>
      <c r="B774" s="324"/>
      <c r="C774" s="324"/>
      <c r="D774" s="324"/>
      <c r="E774" s="324"/>
      <c r="F774" s="321"/>
      <c r="G774" s="331"/>
      <c r="H774" s="328"/>
      <c r="I774" s="328"/>
      <c r="J774" s="328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</row>
    <row r="775">
      <c r="A775" s="321"/>
      <c r="B775" s="324"/>
      <c r="C775" s="324"/>
      <c r="D775" s="324"/>
      <c r="E775" s="324"/>
      <c r="F775" s="321"/>
      <c r="G775" s="331"/>
      <c r="H775" s="328"/>
      <c r="I775" s="328"/>
      <c r="J775" s="328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</row>
    <row r="776">
      <c r="A776" s="321"/>
      <c r="B776" s="324"/>
      <c r="C776" s="324"/>
      <c r="D776" s="324"/>
      <c r="E776" s="324"/>
      <c r="F776" s="321"/>
      <c r="G776" s="331"/>
      <c r="H776" s="328"/>
      <c r="I776" s="328"/>
      <c r="J776" s="328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</row>
    <row r="777">
      <c r="A777" s="321"/>
      <c r="B777" s="324"/>
      <c r="C777" s="324"/>
      <c r="D777" s="324"/>
      <c r="E777" s="324"/>
      <c r="F777" s="321"/>
      <c r="G777" s="331"/>
      <c r="H777" s="328"/>
      <c r="I777" s="328"/>
      <c r="J777" s="328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</row>
    <row r="778">
      <c r="A778" s="321"/>
      <c r="B778" s="324"/>
      <c r="C778" s="324"/>
      <c r="D778" s="324"/>
      <c r="E778" s="324"/>
      <c r="F778" s="321"/>
      <c r="G778" s="331"/>
      <c r="H778" s="328"/>
      <c r="I778" s="328"/>
      <c r="J778" s="328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</row>
    <row r="779">
      <c r="A779" s="321"/>
      <c r="B779" s="324"/>
      <c r="C779" s="324"/>
      <c r="D779" s="324"/>
      <c r="E779" s="324"/>
      <c r="F779" s="321"/>
      <c r="G779" s="331"/>
      <c r="H779" s="328"/>
      <c r="I779" s="328"/>
      <c r="J779" s="328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</row>
    <row r="780">
      <c r="A780" s="321"/>
      <c r="B780" s="324"/>
      <c r="C780" s="324"/>
      <c r="D780" s="324"/>
      <c r="E780" s="324"/>
      <c r="F780" s="321"/>
      <c r="G780" s="331"/>
      <c r="H780" s="328"/>
      <c r="I780" s="328"/>
      <c r="J780" s="328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</row>
    <row r="781">
      <c r="A781" s="321"/>
      <c r="B781" s="324"/>
      <c r="C781" s="324"/>
      <c r="D781" s="324"/>
      <c r="E781" s="324"/>
      <c r="F781" s="321"/>
      <c r="G781" s="331"/>
      <c r="H781" s="328"/>
      <c r="I781" s="328"/>
      <c r="J781" s="328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</row>
    <row r="782">
      <c r="A782" s="321"/>
      <c r="B782" s="324"/>
      <c r="C782" s="324"/>
      <c r="D782" s="324"/>
      <c r="E782" s="324"/>
      <c r="F782" s="321"/>
      <c r="G782" s="331"/>
      <c r="H782" s="328"/>
      <c r="I782" s="328"/>
      <c r="J782" s="328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</row>
    <row r="783">
      <c r="A783" s="321"/>
      <c r="B783" s="324"/>
      <c r="C783" s="324"/>
      <c r="D783" s="324"/>
      <c r="E783" s="324"/>
      <c r="F783" s="321"/>
      <c r="G783" s="331"/>
      <c r="H783" s="328"/>
      <c r="I783" s="328"/>
      <c r="J783" s="328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</row>
    <row r="784">
      <c r="A784" s="321"/>
      <c r="B784" s="324"/>
      <c r="C784" s="324"/>
      <c r="D784" s="324"/>
      <c r="E784" s="324"/>
      <c r="F784" s="321"/>
      <c r="G784" s="331"/>
      <c r="H784" s="328"/>
      <c r="I784" s="328"/>
      <c r="J784" s="328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</row>
    <row r="785">
      <c r="A785" s="321"/>
      <c r="B785" s="324"/>
      <c r="C785" s="324"/>
      <c r="D785" s="324"/>
      <c r="E785" s="324"/>
      <c r="F785" s="321"/>
      <c r="G785" s="331"/>
      <c r="H785" s="328"/>
      <c r="I785" s="328"/>
      <c r="J785" s="328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</row>
    <row r="786">
      <c r="A786" s="321"/>
      <c r="B786" s="324"/>
      <c r="C786" s="324"/>
      <c r="D786" s="324"/>
      <c r="E786" s="324"/>
      <c r="F786" s="321"/>
      <c r="G786" s="331"/>
      <c r="H786" s="328"/>
      <c r="I786" s="328"/>
      <c r="J786" s="328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</row>
    <row r="787">
      <c r="A787" s="321"/>
      <c r="B787" s="324"/>
      <c r="C787" s="324"/>
      <c r="D787" s="324"/>
      <c r="E787" s="324"/>
      <c r="F787" s="321"/>
      <c r="G787" s="331"/>
      <c r="H787" s="328"/>
      <c r="I787" s="328"/>
      <c r="J787" s="328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</row>
    <row r="788">
      <c r="A788" s="321"/>
      <c r="B788" s="324"/>
      <c r="C788" s="324"/>
      <c r="D788" s="324"/>
      <c r="E788" s="324"/>
      <c r="F788" s="321"/>
      <c r="G788" s="331"/>
      <c r="H788" s="328"/>
      <c r="I788" s="328"/>
      <c r="J788" s="328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</row>
    <row r="789">
      <c r="A789" s="321"/>
      <c r="B789" s="324"/>
      <c r="C789" s="324"/>
      <c r="D789" s="324"/>
      <c r="E789" s="324"/>
      <c r="F789" s="321"/>
      <c r="G789" s="331"/>
      <c r="H789" s="328"/>
      <c r="I789" s="328"/>
      <c r="J789" s="328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</row>
    <row r="790">
      <c r="A790" s="321"/>
      <c r="B790" s="324"/>
      <c r="C790" s="324"/>
      <c r="D790" s="324"/>
      <c r="E790" s="324"/>
      <c r="F790" s="321"/>
      <c r="G790" s="331"/>
      <c r="H790" s="328"/>
      <c r="I790" s="328"/>
      <c r="J790" s="328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</row>
    <row r="791">
      <c r="A791" s="321"/>
      <c r="B791" s="324"/>
      <c r="C791" s="324"/>
      <c r="D791" s="324"/>
      <c r="E791" s="324"/>
      <c r="F791" s="321"/>
      <c r="G791" s="331"/>
      <c r="H791" s="328"/>
      <c r="I791" s="328"/>
      <c r="J791" s="328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</row>
    <row r="792">
      <c r="A792" s="321"/>
      <c r="B792" s="324"/>
      <c r="C792" s="324"/>
      <c r="D792" s="324"/>
      <c r="E792" s="324"/>
      <c r="F792" s="321"/>
      <c r="G792" s="331"/>
      <c r="H792" s="328"/>
      <c r="I792" s="328"/>
      <c r="J792" s="328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</row>
    <row r="793">
      <c r="A793" s="321"/>
      <c r="B793" s="324"/>
      <c r="C793" s="324"/>
      <c r="D793" s="324"/>
      <c r="E793" s="324"/>
      <c r="F793" s="321"/>
      <c r="G793" s="331"/>
      <c r="H793" s="328"/>
      <c r="I793" s="328"/>
      <c r="J793" s="328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</row>
    <row r="794">
      <c r="A794" s="321"/>
      <c r="B794" s="324"/>
      <c r="C794" s="324"/>
      <c r="D794" s="324"/>
      <c r="E794" s="324"/>
      <c r="F794" s="321"/>
      <c r="G794" s="331"/>
      <c r="H794" s="328"/>
      <c r="I794" s="328"/>
      <c r="J794" s="328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</row>
    <row r="795">
      <c r="A795" s="321"/>
      <c r="B795" s="324"/>
      <c r="C795" s="324"/>
      <c r="D795" s="324"/>
      <c r="E795" s="324"/>
      <c r="F795" s="321"/>
      <c r="G795" s="331"/>
      <c r="H795" s="328"/>
      <c r="I795" s="328"/>
      <c r="J795" s="328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</row>
    <row r="796">
      <c r="A796" s="321"/>
      <c r="B796" s="324"/>
      <c r="C796" s="324"/>
      <c r="D796" s="324"/>
      <c r="E796" s="324"/>
      <c r="F796" s="321"/>
      <c r="G796" s="331"/>
      <c r="H796" s="328"/>
      <c r="I796" s="328"/>
      <c r="J796" s="328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</row>
    <row r="797">
      <c r="A797" s="321"/>
      <c r="B797" s="324"/>
      <c r="C797" s="324"/>
      <c r="D797" s="324"/>
      <c r="E797" s="324"/>
      <c r="F797" s="321"/>
      <c r="G797" s="331"/>
      <c r="H797" s="328"/>
      <c r="I797" s="328"/>
      <c r="J797" s="328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</row>
    <row r="798">
      <c r="A798" s="321"/>
      <c r="B798" s="324"/>
      <c r="C798" s="324"/>
      <c r="D798" s="324"/>
      <c r="E798" s="324"/>
      <c r="F798" s="321"/>
      <c r="G798" s="331"/>
      <c r="H798" s="328"/>
      <c r="I798" s="328"/>
      <c r="J798" s="328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</row>
    <row r="799">
      <c r="A799" s="321"/>
      <c r="B799" s="324"/>
      <c r="C799" s="324"/>
      <c r="D799" s="324"/>
      <c r="E799" s="324"/>
      <c r="F799" s="321"/>
      <c r="G799" s="331"/>
      <c r="H799" s="328"/>
      <c r="I799" s="328"/>
      <c r="J799" s="328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</row>
    <row r="800">
      <c r="A800" s="321"/>
      <c r="B800" s="324"/>
      <c r="C800" s="324"/>
      <c r="D800" s="324"/>
      <c r="E800" s="324"/>
      <c r="F800" s="321"/>
      <c r="G800" s="331"/>
      <c r="H800" s="328"/>
      <c r="I800" s="328"/>
      <c r="J800" s="328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</row>
    <row r="801">
      <c r="A801" s="321"/>
      <c r="B801" s="324"/>
      <c r="C801" s="324"/>
      <c r="D801" s="324"/>
      <c r="E801" s="324"/>
      <c r="F801" s="321"/>
      <c r="G801" s="331"/>
      <c r="H801" s="328"/>
      <c r="I801" s="328"/>
      <c r="J801" s="328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</row>
    <row r="802">
      <c r="A802" s="321"/>
      <c r="B802" s="324"/>
      <c r="C802" s="324"/>
      <c r="D802" s="324"/>
      <c r="E802" s="324"/>
      <c r="F802" s="321"/>
      <c r="G802" s="331"/>
      <c r="H802" s="328"/>
      <c r="I802" s="328"/>
      <c r="J802" s="328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</row>
    <row r="803">
      <c r="A803" s="321"/>
      <c r="B803" s="324"/>
      <c r="C803" s="324"/>
      <c r="D803" s="324"/>
      <c r="E803" s="324"/>
      <c r="F803" s="321"/>
      <c r="G803" s="331"/>
      <c r="H803" s="328"/>
      <c r="I803" s="328"/>
      <c r="J803" s="328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</row>
    <row r="804">
      <c r="A804" s="321"/>
      <c r="B804" s="324"/>
      <c r="C804" s="324"/>
      <c r="D804" s="324"/>
      <c r="E804" s="324"/>
      <c r="F804" s="321"/>
      <c r="G804" s="331"/>
      <c r="H804" s="328"/>
      <c r="I804" s="328"/>
      <c r="J804" s="328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</row>
    <row r="805">
      <c r="A805" s="321"/>
      <c r="B805" s="324"/>
      <c r="C805" s="324"/>
      <c r="D805" s="324"/>
      <c r="E805" s="324"/>
      <c r="F805" s="321"/>
      <c r="G805" s="331"/>
      <c r="H805" s="328"/>
      <c r="I805" s="328"/>
      <c r="J805" s="328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</row>
    <row r="806">
      <c r="A806" s="321"/>
      <c r="B806" s="324"/>
      <c r="C806" s="324"/>
      <c r="D806" s="324"/>
      <c r="E806" s="324"/>
      <c r="F806" s="321"/>
      <c r="G806" s="331"/>
      <c r="H806" s="328"/>
      <c r="I806" s="328"/>
      <c r="J806" s="328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</row>
    <row r="807">
      <c r="A807" s="321"/>
      <c r="B807" s="324"/>
      <c r="C807" s="324"/>
      <c r="D807" s="324"/>
      <c r="E807" s="324"/>
      <c r="F807" s="321"/>
      <c r="G807" s="331"/>
      <c r="H807" s="328"/>
      <c r="I807" s="328"/>
      <c r="J807" s="328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</row>
    <row r="808">
      <c r="A808" s="321"/>
      <c r="B808" s="324"/>
      <c r="C808" s="324"/>
      <c r="D808" s="324"/>
      <c r="E808" s="324"/>
      <c r="F808" s="321"/>
      <c r="G808" s="331"/>
      <c r="H808" s="328"/>
      <c r="I808" s="328"/>
      <c r="J808" s="328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</row>
    <row r="809">
      <c r="A809" s="321"/>
      <c r="B809" s="324"/>
      <c r="C809" s="324"/>
      <c r="D809" s="324"/>
      <c r="E809" s="324"/>
      <c r="F809" s="321"/>
      <c r="G809" s="331"/>
      <c r="H809" s="328"/>
      <c r="I809" s="328"/>
      <c r="J809" s="328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</row>
    <row r="810">
      <c r="A810" s="321"/>
      <c r="B810" s="324"/>
      <c r="C810" s="324"/>
      <c r="D810" s="324"/>
      <c r="E810" s="324"/>
      <c r="F810" s="321"/>
      <c r="G810" s="331"/>
      <c r="H810" s="328"/>
      <c r="I810" s="328"/>
      <c r="J810" s="328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</row>
    <row r="811">
      <c r="A811" s="321"/>
      <c r="B811" s="324"/>
      <c r="C811" s="324"/>
      <c r="D811" s="324"/>
      <c r="E811" s="324"/>
      <c r="F811" s="321"/>
      <c r="G811" s="331"/>
      <c r="H811" s="328"/>
      <c r="I811" s="328"/>
      <c r="J811" s="328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</row>
    <row r="812">
      <c r="A812" s="321"/>
      <c r="B812" s="324"/>
      <c r="C812" s="324"/>
      <c r="D812" s="324"/>
      <c r="E812" s="324"/>
      <c r="F812" s="321"/>
      <c r="G812" s="331"/>
      <c r="H812" s="328"/>
      <c r="I812" s="328"/>
      <c r="J812" s="328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</row>
    <row r="813">
      <c r="A813" s="321"/>
      <c r="B813" s="324"/>
      <c r="C813" s="324"/>
      <c r="D813" s="324"/>
      <c r="E813" s="324"/>
      <c r="F813" s="321"/>
      <c r="G813" s="331"/>
      <c r="H813" s="328"/>
      <c r="I813" s="328"/>
      <c r="J813" s="328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</row>
    <row r="814">
      <c r="A814" s="321"/>
      <c r="B814" s="324"/>
      <c r="C814" s="324"/>
      <c r="D814" s="324"/>
      <c r="E814" s="324"/>
      <c r="F814" s="321"/>
      <c r="G814" s="331"/>
      <c r="H814" s="328"/>
      <c r="I814" s="328"/>
      <c r="J814" s="328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</row>
    <row r="815">
      <c r="A815" s="321"/>
      <c r="B815" s="324"/>
      <c r="C815" s="324"/>
      <c r="D815" s="324"/>
      <c r="E815" s="324"/>
      <c r="F815" s="321"/>
      <c r="G815" s="331"/>
      <c r="H815" s="328"/>
      <c r="I815" s="328"/>
      <c r="J815" s="328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</row>
    <row r="816">
      <c r="A816" s="321"/>
      <c r="B816" s="324"/>
      <c r="C816" s="324"/>
      <c r="D816" s="324"/>
      <c r="E816" s="324"/>
      <c r="F816" s="321"/>
      <c r="G816" s="331"/>
      <c r="H816" s="328"/>
      <c r="I816" s="328"/>
      <c r="J816" s="328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</row>
    <row r="817">
      <c r="A817" s="321"/>
      <c r="B817" s="324"/>
      <c r="C817" s="324"/>
      <c r="D817" s="324"/>
      <c r="E817" s="324"/>
      <c r="F817" s="321"/>
      <c r="G817" s="331"/>
      <c r="H817" s="328"/>
      <c r="I817" s="328"/>
      <c r="J817" s="328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</row>
    <row r="818">
      <c r="A818" s="321"/>
      <c r="B818" s="324"/>
      <c r="C818" s="324"/>
      <c r="D818" s="324"/>
      <c r="E818" s="324"/>
      <c r="F818" s="321"/>
      <c r="G818" s="331"/>
      <c r="H818" s="328"/>
      <c r="I818" s="328"/>
      <c r="J818" s="328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</row>
    <row r="819">
      <c r="A819" s="321"/>
      <c r="B819" s="324"/>
      <c r="C819" s="324"/>
      <c r="D819" s="324"/>
      <c r="E819" s="324"/>
      <c r="F819" s="321"/>
      <c r="G819" s="331"/>
      <c r="H819" s="328"/>
      <c r="I819" s="328"/>
      <c r="J819" s="328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</row>
    <row r="820">
      <c r="A820" s="321"/>
      <c r="B820" s="324"/>
      <c r="C820" s="324"/>
      <c r="D820" s="324"/>
      <c r="E820" s="324"/>
      <c r="F820" s="321"/>
      <c r="G820" s="331"/>
      <c r="H820" s="328"/>
      <c r="I820" s="328"/>
      <c r="J820" s="328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</row>
    <row r="821">
      <c r="A821" s="321"/>
      <c r="B821" s="324"/>
      <c r="C821" s="324"/>
      <c r="D821" s="324"/>
      <c r="E821" s="324"/>
      <c r="F821" s="321"/>
      <c r="G821" s="331"/>
      <c r="H821" s="328"/>
      <c r="I821" s="328"/>
      <c r="J821" s="328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</row>
    <row r="822">
      <c r="A822" s="321"/>
      <c r="B822" s="324"/>
      <c r="C822" s="324"/>
      <c r="D822" s="324"/>
      <c r="E822" s="324"/>
      <c r="F822" s="321"/>
      <c r="G822" s="331"/>
      <c r="H822" s="328"/>
      <c r="I822" s="328"/>
      <c r="J822" s="328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</row>
    <row r="823">
      <c r="A823" s="321"/>
      <c r="B823" s="324"/>
      <c r="C823" s="324"/>
      <c r="D823" s="324"/>
      <c r="E823" s="324"/>
      <c r="F823" s="321"/>
      <c r="G823" s="331"/>
      <c r="H823" s="328"/>
      <c r="I823" s="328"/>
      <c r="J823" s="328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</row>
    <row r="824">
      <c r="A824" s="321"/>
      <c r="B824" s="324"/>
      <c r="C824" s="324"/>
      <c r="D824" s="324"/>
      <c r="E824" s="324"/>
      <c r="F824" s="321"/>
      <c r="G824" s="331"/>
      <c r="H824" s="328"/>
      <c r="I824" s="328"/>
      <c r="J824" s="328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</row>
    <row r="825">
      <c r="A825" s="321"/>
      <c r="B825" s="324"/>
      <c r="C825" s="324"/>
      <c r="D825" s="324"/>
      <c r="E825" s="324"/>
      <c r="F825" s="321"/>
      <c r="G825" s="331"/>
      <c r="H825" s="328"/>
      <c r="I825" s="328"/>
      <c r="J825" s="328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</row>
    <row r="826">
      <c r="A826" s="321"/>
      <c r="B826" s="324"/>
      <c r="C826" s="324"/>
      <c r="D826" s="324"/>
      <c r="E826" s="324"/>
      <c r="F826" s="321"/>
      <c r="G826" s="331"/>
      <c r="H826" s="328"/>
      <c r="I826" s="328"/>
      <c r="J826" s="328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</row>
    <row r="827">
      <c r="A827" s="321"/>
      <c r="B827" s="324"/>
      <c r="C827" s="324"/>
      <c r="D827" s="324"/>
      <c r="E827" s="324"/>
      <c r="F827" s="321"/>
      <c r="G827" s="331"/>
      <c r="H827" s="328"/>
      <c r="I827" s="328"/>
      <c r="J827" s="328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</row>
    <row r="828">
      <c r="A828" s="321"/>
      <c r="B828" s="324"/>
      <c r="C828" s="324"/>
      <c r="D828" s="324"/>
      <c r="E828" s="324"/>
      <c r="F828" s="321"/>
      <c r="G828" s="331"/>
      <c r="H828" s="328"/>
      <c r="I828" s="328"/>
      <c r="J828" s="328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</row>
    <row r="829">
      <c r="A829" s="321"/>
      <c r="B829" s="324"/>
      <c r="C829" s="324"/>
      <c r="D829" s="324"/>
      <c r="E829" s="324"/>
      <c r="F829" s="321"/>
      <c r="G829" s="331"/>
      <c r="H829" s="328"/>
      <c r="I829" s="328"/>
      <c r="J829" s="328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</row>
    <row r="830">
      <c r="A830" s="321"/>
      <c r="B830" s="324"/>
      <c r="C830" s="324"/>
      <c r="D830" s="324"/>
      <c r="E830" s="324"/>
      <c r="F830" s="321"/>
      <c r="G830" s="331"/>
      <c r="H830" s="328"/>
      <c r="I830" s="328"/>
      <c r="J830" s="328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</row>
    <row r="831">
      <c r="A831" s="321"/>
      <c r="B831" s="324"/>
      <c r="C831" s="324"/>
      <c r="D831" s="324"/>
      <c r="E831" s="324"/>
      <c r="F831" s="321"/>
      <c r="G831" s="331"/>
      <c r="H831" s="328"/>
      <c r="I831" s="328"/>
      <c r="J831" s="328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</row>
    <row r="832">
      <c r="A832" s="321"/>
      <c r="B832" s="324"/>
      <c r="C832" s="324"/>
      <c r="D832" s="324"/>
      <c r="E832" s="324"/>
      <c r="F832" s="321"/>
      <c r="G832" s="331"/>
      <c r="H832" s="328"/>
      <c r="I832" s="328"/>
      <c r="J832" s="328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</row>
    <row r="833">
      <c r="A833" s="321"/>
      <c r="B833" s="324"/>
      <c r="C833" s="324"/>
      <c r="D833" s="324"/>
      <c r="E833" s="324"/>
      <c r="F833" s="321"/>
      <c r="G833" s="331"/>
      <c r="H833" s="328"/>
      <c r="I833" s="328"/>
      <c r="J833" s="328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</row>
    <row r="834">
      <c r="A834" s="321"/>
      <c r="B834" s="324"/>
      <c r="C834" s="324"/>
      <c r="D834" s="324"/>
      <c r="E834" s="324"/>
      <c r="F834" s="321"/>
      <c r="G834" s="331"/>
      <c r="H834" s="328"/>
      <c r="I834" s="328"/>
      <c r="J834" s="328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</row>
    <row r="835">
      <c r="A835" s="321"/>
      <c r="B835" s="324"/>
      <c r="C835" s="324"/>
      <c r="D835" s="324"/>
      <c r="E835" s="324"/>
      <c r="F835" s="321"/>
      <c r="G835" s="331"/>
      <c r="H835" s="328"/>
      <c r="I835" s="328"/>
      <c r="J835" s="328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</row>
    <row r="836">
      <c r="A836" s="321"/>
      <c r="B836" s="324"/>
      <c r="C836" s="324"/>
      <c r="D836" s="324"/>
      <c r="E836" s="324"/>
      <c r="F836" s="321"/>
      <c r="G836" s="331"/>
      <c r="H836" s="328"/>
      <c r="I836" s="328"/>
      <c r="J836" s="328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</row>
    <row r="837">
      <c r="A837" s="321"/>
      <c r="B837" s="324"/>
      <c r="C837" s="324"/>
      <c r="D837" s="324"/>
      <c r="E837" s="324"/>
      <c r="F837" s="321"/>
      <c r="G837" s="331"/>
      <c r="H837" s="328"/>
      <c r="I837" s="328"/>
      <c r="J837" s="328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</row>
    <row r="838">
      <c r="A838" s="321"/>
      <c r="B838" s="324"/>
      <c r="C838" s="324"/>
      <c r="D838" s="324"/>
      <c r="E838" s="324"/>
      <c r="F838" s="321"/>
      <c r="G838" s="331"/>
      <c r="H838" s="328"/>
      <c r="I838" s="328"/>
      <c r="J838" s="328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</row>
    <row r="839">
      <c r="A839" s="321"/>
      <c r="B839" s="324"/>
      <c r="C839" s="324"/>
      <c r="D839" s="324"/>
      <c r="E839" s="324"/>
      <c r="F839" s="321"/>
      <c r="G839" s="331"/>
      <c r="H839" s="328"/>
      <c r="I839" s="328"/>
      <c r="J839" s="328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</row>
    <row r="840">
      <c r="A840" s="321"/>
      <c r="B840" s="324"/>
      <c r="C840" s="324"/>
      <c r="D840" s="324"/>
      <c r="E840" s="324"/>
      <c r="F840" s="321"/>
      <c r="G840" s="331"/>
      <c r="H840" s="328"/>
      <c r="I840" s="328"/>
      <c r="J840" s="328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</row>
    <row r="841">
      <c r="A841" s="321"/>
      <c r="B841" s="324"/>
      <c r="C841" s="324"/>
      <c r="D841" s="324"/>
      <c r="E841" s="324"/>
      <c r="F841" s="321"/>
      <c r="G841" s="331"/>
      <c r="H841" s="328"/>
      <c r="I841" s="328"/>
      <c r="J841" s="328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</row>
    <row r="842">
      <c r="A842" s="321"/>
      <c r="B842" s="324"/>
      <c r="C842" s="324"/>
      <c r="D842" s="324"/>
      <c r="E842" s="324"/>
      <c r="F842" s="321"/>
      <c r="G842" s="331"/>
      <c r="H842" s="328"/>
      <c r="I842" s="328"/>
      <c r="J842" s="328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</row>
    <row r="843">
      <c r="A843" s="321"/>
      <c r="B843" s="324"/>
      <c r="C843" s="324"/>
      <c r="D843" s="324"/>
      <c r="E843" s="324"/>
      <c r="F843" s="321"/>
      <c r="G843" s="331"/>
      <c r="H843" s="328"/>
      <c r="I843" s="328"/>
      <c r="J843" s="328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</row>
    <row r="844">
      <c r="A844" s="321"/>
      <c r="B844" s="324"/>
      <c r="C844" s="324"/>
      <c r="D844" s="324"/>
      <c r="E844" s="324"/>
      <c r="F844" s="321"/>
      <c r="G844" s="331"/>
      <c r="H844" s="328"/>
      <c r="I844" s="328"/>
      <c r="J844" s="328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</row>
    <row r="845">
      <c r="A845" s="321"/>
      <c r="B845" s="324"/>
      <c r="C845" s="324"/>
      <c r="D845" s="324"/>
      <c r="E845" s="324"/>
      <c r="F845" s="321"/>
      <c r="G845" s="331"/>
      <c r="H845" s="328"/>
      <c r="I845" s="328"/>
      <c r="J845" s="328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</row>
    <row r="846">
      <c r="A846" s="321"/>
      <c r="B846" s="324"/>
      <c r="C846" s="324"/>
      <c r="D846" s="324"/>
      <c r="E846" s="324"/>
      <c r="F846" s="321"/>
      <c r="G846" s="331"/>
      <c r="H846" s="328"/>
      <c r="I846" s="328"/>
      <c r="J846" s="328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</row>
    <row r="847">
      <c r="A847" s="321"/>
      <c r="B847" s="324"/>
      <c r="C847" s="324"/>
      <c r="D847" s="324"/>
      <c r="E847" s="324"/>
      <c r="F847" s="321"/>
      <c r="G847" s="331"/>
      <c r="H847" s="328"/>
      <c r="I847" s="328"/>
      <c r="J847" s="328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</row>
    <row r="848">
      <c r="A848" s="321"/>
      <c r="B848" s="324"/>
      <c r="C848" s="324"/>
      <c r="D848" s="324"/>
      <c r="E848" s="324"/>
      <c r="F848" s="321"/>
      <c r="G848" s="331"/>
      <c r="H848" s="328"/>
      <c r="I848" s="328"/>
      <c r="J848" s="328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</row>
    <row r="849">
      <c r="A849" s="321"/>
      <c r="B849" s="324"/>
      <c r="C849" s="324"/>
      <c r="D849" s="324"/>
      <c r="E849" s="324"/>
      <c r="F849" s="321"/>
      <c r="G849" s="331"/>
      <c r="H849" s="328"/>
      <c r="I849" s="328"/>
      <c r="J849" s="328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</row>
    <row r="850">
      <c r="A850" s="321"/>
      <c r="B850" s="324"/>
      <c r="C850" s="324"/>
      <c r="D850" s="324"/>
      <c r="E850" s="324"/>
      <c r="F850" s="321"/>
      <c r="G850" s="331"/>
      <c r="H850" s="328"/>
      <c r="I850" s="328"/>
      <c r="J850" s="328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</row>
    <row r="851">
      <c r="A851" s="321"/>
      <c r="B851" s="324"/>
      <c r="C851" s="324"/>
      <c r="D851" s="324"/>
      <c r="E851" s="324"/>
      <c r="F851" s="321"/>
      <c r="G851" s="331"/>
      <c r="H851" s="328"/>
      <c r="I851" s="328"/>
      <c r="J851" s="328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</row>
    <row r="852">
      <c r="A852" s="321"/>
      <c r="B852" s="324"/>
      <c r="C852" s="324"/>
      <c r="D852" s="324"/>
      <c r="E852" s="324"/>
      <c r="F852" s="321"/>
      <c r="G852" s="331"/>
      <c r="H852" s="328"/>
      <c r="I852" s="328"/>
      <c r="J852" s="328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</row>
    <row r="853">
      <c r="A853" s="321"/>
      <c r="B853" s="324"/>
      <c r="C853" s="324"/>
      <c r="D853" s="324"/>
      <c r="E853" s="324"/>
      <c r="F853" s="321"/>
      <c r="G853" s="331"/>
      <c r="H853" s="328"/>
      <c r="I853" s="328"/>
      <c r="J853" s="328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</row>
    <row r="854">
      <c r="A854" s="321"/>
      <c r="B854" s="324"/>
      <c r="C854" s="324"/>
      <c r="D854" s="324"/>
      <c r="E854" s="324"/>
      <c r="F854" s="321"/>
      <c r="G854" s="331"/>
      <c r="H854" s="328"/>
      <c r="I854" s="328"/>
      <c r="J854" s="328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</row>
    <row r="855">
      <c r="A855" s="321"/>
      <c r="B855" s="324"/>
      <c r="C855" s="324"/>
      <c r="D855" s="324"/>
      <c r="E855" s="324"/>
      <c r="F855" s="321"/>
      <c r="G855" s="331"/>
      <c r="H855" s="328"/>
      <c r="I855" s="328"/>
      <c r="J855" s="328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</row>
    <row r="856">
      <c r="A856" s="321"/>
      <c r="B856" s="324"/>
      <c r="C856" s="324"/>
      <c r="D856" s="324"/>
      <c r="E856" s="324"/>
      <c r="F856" s="321"/>
      <c r="G856" s="331"/>
      <c r="H856" s="328"/>
      <c r="I856" s="328"/>
      <c r="J856" s="328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</row>
    <row r="857">
      <c r="A857" s="321"/>
      <c r="B857" s="324"/>
      <c r="C857" s="324"/>
      <c r="D857" s="324"/>
      <c r="E857" s="324"/>
      <c r="F857" s="321"/>
      <c r="G857" s="331"/>
      <c r="H857" s="328"/>
      <c r="I857" s="328"/>
      <c r="J857" s="328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</row>
    <row r="858">
      <c r="A858" s="321"/>
      <c r="B858" s="324"/>
      <c r="C858" s="324"/>
      <c r="D858" s="324"/>
      <c r="E858" s="324"/>
      <c r="F858" s="321"/>
      <c r="G858" s="331"/>
      <c r="H858" s="328"/>
      <c r="I858" s="328"/>
      <c r="J858" s="328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</row>
    <row r="859">
      <c r="A859" s="321"/>
      <c r="B859" s="324"/>
      <c r="C859" s="324"/>
      <c r="D859" s="324"/>
      <c r="E859" s="324"/>
      <c r="F859" s="321"/>
      <c r="G859" s="331"/>
      <c r="H859" s="328"/>
      <c r="I859" s="328"/>
      <c r="J859" s="328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</row>
    <row r="860">
      <c r="A860" s="321"/>
      <c r="B860" s="324"/>
      <c r="C860" s="324"/>
      <c r="D860" s="324"/>
      <c r="E860" s="324"/>
      <c r="F860" s="321"/>
      <c r="G860" s="331"/>
      <c r="H860" s="328"/>
      <c r="I860" s="328"/>
      <c r="J860" s="328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</row>
    <row r="861">
      <c r="A861" s="321"/>
      <c r="B861" s="324"/>
      <c r="C861" s="324"/>
      <c r="D861" s="324"/>
      <c r="E861" s="324"/>
      <c r="F861" s="321"/>
      <c r="G861" s="331"/>
      <c r="H861" s="328"/>
      <c r="I861" s="328"/>
      <c r="J861" s="328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</row>
    <row r="862">
      <c r="A862" s="321"/>
      <c r="B862" s="324"/>
      <c r="C862" s="324"/>
      <c r="D862" s="324"/>
      <c r="E862" s="324"/>
      <c r="F862" s="321"/>
      <c r="G862" s="331"/>
      <c r="H862" s="328"/>
      <c r="I862" s="328"/>
      <c r="J862" s="328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</row>
    <row r="863">
      <c r="A863" s="321"/>
      <c r="B863" s="324"/>
      <c r="C863" s="324"/>
      <c r="D863" s="324"/>
      <c r="E863" s="324"/>
      <c r="F863" s="321"/>
      <c r="G863" s="331"/>
      <c r="H863" s="328"/>
      <c r="I863" s="328"/>
      <c r="J863" s="328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</row>
    <row r="864">
      <c r="A864" s="321"/>
      <c r="B864" s="324"/>
      <c r="C864" s="324"/>
      <c r="D864" s="324"/>
      <c r="E864" s="324"/>
      <c r="F864" s="321"/>
      <c r="G864" s="331"/>
      <c r="H864" s="328"/>
      <c r="I864" s="328"/>
      <c r="J864" s="328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</row>
    <row r="865">
      <c r="A865" s="321"/>
      <c r="B865" s="324"/>
      <c r="C865" s="324"/>
      <c r="D865" s="324"/>
      <c r="E865" s="324"/>
      <c r="F865" s="321"/>
      <c r="G865" s="331"/>
      <c r="H865" s="328"/>
      <c r="I865" s="328"/>
      <c r="J865" s="328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</row>
    <row r="866">
      <c r="A866" s="321"/>
      <c r="B866" s="324"/>
      <c r="C866" s="324"/>
      <c r="D866" s="324"/>
      <c r="E866" s="324"/>
      <c r="F866" s="321"/>
      <c r="G866" s="331"/>
      <c r="H866" s="328"/>
      <c r="I866" s="328"/>
      <c r="J866" s="328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</row>
    <row r="867">
      <c r="A867" s="321"/>
      <c r="B867" s="324"/>
      <c r="C867" s="324"/>
      <c r="D867" s="324"/>
      <c r="E867" s="324"/>
      <c r="F867" s="321"/>
      <c r="G867" s="331"/>
      <c r="H867" s="328"/>
      <c r="I867" s="328"/>
      <c r="J867" s="328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</row>
    <row r="868">
      <c r="A868" s="321"/>
      <c r="B868" s="324"/>
      <c r="C868" s="324"/>
      <c r="D868" s="324"/>
      <c r="E868" s="324"/>
      <c r="F868" s="321"/>
      <c r="G868" s="331"/>
      <c r="H868" s="328"/>
      <c r="I868" s="328"/>
      <c r="J868" s="328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</row>
    <row r="869">
      <c r="A869" s="321"/>
      <c r="B869" s="324"/>
      <c r="C869" s="324"/>
      <c r="D869" s="324"/>
      <c r="E869" s="324"/>
      <c r="F869" s="321"/>
      <c r="G869" s="331"/>
      <c r="H869" s="328"/>
      <c r="I869" s="328"/>
      <c r="J869" s="328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</row>
    <row r="870">
      <c r="A870" s="321"/>
      <c r="B870" s="324"/>
      <c r="C870" s="324"/>
      <c r="D870" s="324"/>
      <c r="E870" s="324"/>
      <c r="F870" s="321"/>
      <c r="G870" s="331"/>
      <c r="H870" s="328"/>
      <c r="I870" s="328"/>
      <c r="J870" s="328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</row>
    <row r="871">
      <c r="A871" s="321"/>
      <c r="B871" s="324"/>
      <c r="C871" s="324"/>
      <c r="D871" s="324"/>
      <c r="E871" s="324"/>
      <c r="F871" s="321"/>
      <c r="G871" s="331"/>
      <c r="H871" s="328"/>
      <c r="I871" s="328"/>
      <c r="J871" s="328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</row>
    <row r="872">
      <c r="A872" s="321"/>
      <c r="B872" s="324"/>
      <c r="C872" s="324"/>
      <c r="D872" s="324"/>
      <c r="E872" s="324"/>
      <c r="F872" s="321"/>
      <c r="G872" s="331"/>
      <c r="H872" s="328"/>
      <c r="I872" s="328"/>
      <c r="J872" s="328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</row>
    <row r="873">
      <c r="A873" s="321"/>
      <c r="B873" s="324"/>
      <c r="C873" s="324"/>
      <c r="D873" s="324"/>
      <c r="E873" s="324"/>
      <c r="F873" s="321"/>
      <c r="G873" s="331"/>
      <c r="H873" s="328"/>
      <c r="I873" s="328"/>
      <c r="J873" s="328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</row>
    <row r="874">
      <c r="A874" s="321"/>
      <c r="B874" s="324"/>
      <c r="C874" s="324"/>
      <c r="D874" s="324"/>
      <c r="E874" s="324"/>
      <c r="F874" s="321"/>
      <c r="G874" s="331"/>
      <c r="H874" s="328"/>
      <c r="I874" s="328"/>
      <c r="J874" s="328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</row>
    <row r="875">
      <c r="A875" s="321"/>
      <c r="B875" s="324"/>
      <c r="C875" s="324"/>
      <c r="D875" s="324"/>
      <c r="E875" s="324"/>
      <c r="F875" s="321"/>
      <c r="G875" s="331"/>
      <c r="H875" s="328"/>
      <c r="I875" s="328"/>
      <c r="J875" s="328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</row>
    <row r="876">
      <c r="A876" s="321"/>
      <c r="B876" s="324"/>
      <c r="C876" s="324"/>
      <c r="D876" s="324"/>
      <c r="E876" s="324"/>
      <c r="F876" s="321"/>
      <c r="G876" s="331"/>
      <c r="H876" s="328"/>
      <c r="I876" s="328"/>
      <c r="J876" s="328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</row>
    <row r="877">
      <c r="A877" s="321"/>
      <c r="B877" s="324"/>
      <c r="C877" s="324"/>
      <c r="D877" s="324"/>
      <c r="E877" s="324"/>
      <c r="F877" s="321"/>
      <c r="G877" s="331"/>
      <c r="H877" s="328"/>
      <c r="I877" s="328"/>
      <c r="J877" s="328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</row>
    <row r="878">
      <c r="A878" s="321"/>
      <c r="B878" s="324"/>
      <c r="C878" s="324"/>
      <c r="D878" s="324"/>
      <c r="E878" s="324"/>
      <c r="F878" s="321"/>
      <c r="G878" s="331"/>
      <c r="H878" s="328"/>
      <c r="I878" s="328"/>
      <c r="J878" s="328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</row>
    <row r="879">
      <c r="A879" s="321"/>
      <c r="B879" s="324"/>
      <c r="C879" s="324"/>
      <c r="D879" s="324"/>
      <c r="E879" s="324"/>
      <c r="F879" s="321"/>
      <c r="G879" s="331"/>
      <c r="H879" s="328"/>
      <c r="I879" s="328"/>
      <c r="J879" s="328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</row>
    <row r="880">
      <c r="A880" s="321"/>
      <c r="B880" s="324"/>
      <c r="C880" s="324"/>
      <c r="D880" s="324"/>
      <c r="E880" s="324"/>
      <c r="F880" s="321"/>
      <c r="G880" s="331"/>
      <c r="H880" s="328"/>
      <c r="I880" s="328"/>
      <c r="J880" s="328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</row>
    <row r="881">
      <c r="A881" s="321"/>
      <c r="B881" s="324"/>
      <c r="C881" s="324"/>
      <c r="D881" s="324"/>
      <c r="E881" s="324"/>
      <c r="F881" s="321"/>
      <c r="G881" s="331"/>
      <c r="H881" s="328"/>
      <c r="I881" s="328"/>
      <c r="J881" s="328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</row>
    <row r="882">
      <c r="A882" s="321"/>
      <c r="B882" s="324"/>
      <c r="C882" s="324"/>
      <c r="D882" s="324"/>
      <c r="E882" s="324"/>
      <c r="F882" s="321"/>
      <c r="G882" s="331"/>
      <c r="H882" s="328"/>
      <c r="I882" s="328"/>
      <c r="J882" s="328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</row>
    <row r="883">
      <c r="A883" s="321"/>
      <c r="B883" s="324"/>
      <c r="C883" s="324"/>
      <c r="D883" s="324"/>
      <c r="E883" s="324"/>
      <c r="F883" s="321"/>
      <c r="G883" s="331"/>
      <c r="H883" s="328"/>
      <c r="I883" s="328"/>
      <c r="J883" s="328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</row>
    <row r="884">
      <c r="A884" s="321"/>
      <c r="B884" s="324"/>
      <c r="C884" s="324"/>
      <c r="D884" s="324"/>
      <c r="E884" s="324"/>
      <c r="F884" s="321"/>
      <c r="G884" s="331"/>
      <c r="H884" s="328"/>
      <c r="I884" s="328"/>
      <c r="J884" s="328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</row>
    <row r="885">
      <c r="A885" s="321"/>
      <c r="B885" s="324"/>
      <c r="C885" s="324"/>
      <c r="D885" s="324"/>
      <c r="E885" s="324"/>
      <c r="F885" s="321"/>
      <c r="G885" s="331"/>
      <c r="H885" s="328"/>
      <c r="I885" s="328"/>
      <c r="J885" s="328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</row>
    <row r="886">
      <c r="A886" s="321"/>
      <c r="B886" s="324"/>
      <c r="C886" s="324"/>
      <c r="D886" s="324"/>
      <c r="E886" s="324"/>
      <c r="F886" s="321"/>
      <c r="G886" s="331"/>
      <c r="H886" s="328"/>
      <c r="I886" s="328"/>
      <c r="J886" s="328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</row>
    <row r="887">
      <c r="A887" s="321"/>
      <c r="B887" s="324"/>
      <c r="C887" s="324"/>
      <c r="D887" s="324"/>
      <c r="E887" s="324"/>
      <c r="F887" s="321"/>
      <c r="G887" s="331"/>
      <c r="H887" s="328"/>
      <c r="I887" s="328"/>
      <c r="J887" s="328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</row>
    <row r="888">
      <c r="A888" s="321"/>
      <c r="B888" s="324"/>
      <c r="C888" s="324"/>
      <c r="D888" s="324"/>
      <c r="E888" s="324"/>
      <c r="F888" s="321"/>
      <c r="G888" s="331"/>
      <c r="H888" s="328"/>
      <c r="I888" s="328"/>
      <c r="J888" s="328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</row>
    <row r="889">
      <c r="A889" s="321"/>
      <c r="B889" s="324"/>
      <c r="C889" s="324"/>
      <c r="D889" s="324"/>
      <c r="E889" s="324"/>
      <c r="F889" s="321"/>
      <c r="G889" s="331"/>
      <c r="H889" s="328"/>
      <c r="I889" s="328"/>
      <c r="J889" s="328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</row>
    <row r="890">
      <c r="A890" s="321"/>
      <c r="B890" s="324"/>
      <c r="C890" s="324"/>
      <c r="D890" s="324"/>
      <c r="E890" s="324"/>
      <c r="F890" s="321"/>
      <c r="G890" s="331"/>
      <c r="H890" s="328"/>
      <c r="I890" s="328"/>
      <c r="J890" s="328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</row>
    <row r="891">
      <c r="A891" s="321"/>
      <c r="B891" s="324"/>
      <c r="C891" s="324"/>
      <c r="D891" s="324"/>
      <c r="E891" s="324"/>
      <c r="F891" s="321"/>
      <c r="G891" s="331"/>
      <c r="H891" s="328"/>
      <c r="I891" s="328"/>
      <c r="J891" s="328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</row>
    <row r="892">
      <c r="A892" s="321"/>
      <c r="B892" s="324"/>
      <c r="C892" s="324"/>
      <c r="D892" s="324"/>
      <c r="E892" s="324"/>
      <c r="F892" s="321"/>
      <c r="G892" s="331"/>
      <c r="H892" s="328"/>
      <c r="I892" s="328"/>
      <c r="J892" s="328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</row>
    <row r="893">
      <c r="A893" s="321"/>
      <c r="B893" s="324"/>
      <c r="C893" s="324"/>
      <c r="D893" s="324"/>
      <c r="E893" s="324"/>
      <c r="F893" s="321"/>
      <c r="G893" s="331"/>
      <c r="H893" s="328"/>
      <c r="I893" s="328"/>
      <c r="J893" s="328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</row>
    <row r="894">
      <c r="A894" s="321"/>
      <c r="B894" s="324"/>
      <c r="C894" s="324"/>
      <c r="D894" s="324"/>
      <c r="E894" s="324"/>
      <c r="F894" s="321"/>
      <c r="G894" s="331"/>
      <c r="H894" s="328"/>
      <c r="I894" s="328"/>
      <c r="J894" s="328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</row>
    <row r="895">
      <c r="A895" s="321"/>
      <c r="B895" s="324"/>
      <c r="C895" s="324"/>
      <c r="D895" s="324"/>
      <c r="E895" s="324"/>
      <c r="F895" s="321"/>
      <c r="G895" s="331"/>
      <c r="H895" s="328"/>
      <c r="I895" s="328"/>
      <c r="J895" s="328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</row>
    <row r="896">
      <c r="A896" s="321"/>
      <c r="B896" s="324"/>
      <c r="C896" s="324"/>
      <c r="D896" s="324"/>
      <c r="E896" s="324"/>
      <c r="F896" s="321"/>
      <c r="G896" s="331"/>
      <c r="H896" s="328"/>
      <c r="I896" s="328"/>
      <c r="J896" s="328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</row>
    <row r="897">
      <c r="A897" s="321"/>
      <c r="B897" s="324"/>
      <c r="C897" s="324"/>
      <c r="D897" s="324"/>
      <c r="E897" s="324"/>
      <c r="F897" s="321"/>
      <c r="G897" s="331"/>
      <c r="H897" s="328"/>
      <c r="I897" s="328"/>
      <c r="J897" s="328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</row>
    <row r="898">
      <c r="A898" s="321"/>
      <c r="B898" s="324"/>
      <c r="C898" s="324"/>
      <c r="D898" s="324"/>
      <c r="E898" s="324"/>
      <c r="F898" s="321"/>
      <c r="G898" s="331"/>
      <c r="H898" s="328"/>
      <c r="I898" s="328"/>
      <c r="J898" s="328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</row>
    <row r="899">
      <c r="A899" s="321"/>
      <c r="B899" s="324"/>
      <c r="C899" s="324"/>
      <c r="D899" s="324"/>
      <c r="E899" s="324"/>
      <c r="F899" s="321"/>
      <c r="G899" s="331"/>
      <c r="H899" s="328"/>
      <c r="I899" s="328"/>
      <c r="J899" s="328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</row>
    <row r="900">
      <c r="A900" s="321"/>
      <c r="B900" s="324"/>
      <c r="C900" s="324"/>
      <c r="D900" s="324"/>
      <c r="E900" s="324"/>
      <c r="F900" s="321"/>
      <c r="G900" s="331"/>
      <c r="H900" s="328"/>
      <c r="I900" s="328"/>
      <c r="J900" s="328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</row>
    <row r="901">
      <c r="A901" s="321"/>
      <c r="B901" s="324"/>
      <c r="C901" s="324"/>
      <c r="D901" s="324"/>
      <c r="E901" s="324"/>
      <c r="F901" s="321"/>
      <c r="G901" s="331"/>
      <c r="H901" s="328"/>
      <c r="I901" s="328"/>
      <c r="J901" s="328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</row>
    <row r="902">
      <c r="A902" s="321"/>
      <c r="B902" s="324"/>
      <c r="C902" s="324"/>
      <c r="D902" s="324"/>
      <c r="E902" s="324"/>
      <c r="F902" s="321"/>
      <c r="G902" s="331"/>
      <c r="H902" s="328"/>
      <c r="I902" s="328"/>
      <c r="J902" s="328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</row>
    <row r="903">
      <c r="A903" s="321"/>
      <c r="B903" s="324"/>
      <c r="C903" s="324"/>
      <c r="D903" s="324"/>
      <c r="E903" s="324"/>
      <c r="F903" s="321"/>
      <c r="G903" s="331"/>
      <c r="H903" s="328"/>
      <c r="I903" s="328"/>
      <c r="J903" s="328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</row>
    <row r="904">
      <c r="A904" s="321"/>
      <c r="B904" s="324"/>
      <c r="C904" s="324"/>
      <c r="D904" s="324"/>
      <c r="E904" s="324"/>
      <c r="F904" s="321"/>
      <c r="G904" s="331"/>
      <c r="H904" s="328"/>
      <c r="I904" s="328"/>
      <c r="J904" s="328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</row>
    <row r="905">
      <c r="A905" s="321"/>
      <c r="B905" s="324"/>
      <c r="C905" s="324"/>
      <c r="D905" s="324"/>
      <c r="E905" s="324"/>
      <c r="F905" s="321"/>
      <c r="G905" s="331"/>
      <c r="H905" s="328"/>
      <c r="I905" s="328"/>
      <c r="J905" s="328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</row>
    <row r="906">
      <c r="A906" s="321"/>
      <c r="B906" s="324"/>
      <c r="C906" s="324"/>
      <c r="D906" s="324"/>
      <c r="E906" s="324"/>
      <c r="F906" s="321"/>
      <c r="G906" s="331"/>
      <c r="H906" s="328"/>
      <c r="I906" s="328"/>
      <c r="J906" s="328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</row>
    <row r="907">
      <c r="A907" s="321"/>
      <c r="B907" s="324"/>
      <c r="C907" s="324"/>
      <c r="D907" s="324"/>
      <c r="E907" s="324"/>
      <c r="F907" s="321"/>
      <c r="G907" s="331"/>
      <c r="H907" s="328"/>
      <c r="I907" s="328"/>
      <c r="J907" s="328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</row>
    <row r="908">
      <c r="A908" s="321"/>
      <c r="B908" s="324"/>
      <c r="C908" s="324"/>
      <c r="D908" s="324"/>
      <c r="E908" s="324"/>
      <c r="F908" s="321"/>
      <c r="G908" s="331"/>
      <c r="H908" s="328"/>
      <c r="I908" s="328"/>
      <c r="J908" s="328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</row>
    <row r="909">
      <c r="A909" s="321"/>
      <c r="B909" s="324"/>
      <c r="C909" s="324"/>
      <c r="D909" s="324"/>
      <c r="E909" s="324"/>
      <c r="F909" s="321"/>
      <c r="G909" s="331"/>
      <c r="H909" s="328"/>
      <c r="I909" s="328"/>
      <c r="J909" s="328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</row>
    <row r="910">
      <c r="A910" s="321"/>
      <c r="B910" s="324"/>
      <c r="C910" s="324"/>
      <c r="D910" s="324"/>
      <c r="E910" s="324"/>
      <c r="F910" s="321"/>
      <c r="G910" s="331"/>
      <c r="H910" s="328"/>
      <c r="I910" s="328"/>
      <c r="J910" s="328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</row>
    <row r="911">
      <c r="A911" s="321"/>
      <c r="B911" s="324"/>
      <c r="C911" s="324"/>
      <c r="D911" s="324"/>
      <c r="E911" s="324"/>
      <c r="F911" s="321"/>
      <c r="G911" s="331"/>
      <c r="H911" s="328"/>
      <c r="I911" s="328"/>
      <c r="J911" s="328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</row>
    <row r="912">
      <c r="A912" s="321"/>
      <c r="B912" s="324"/>
      <c r="C912" s="324"/>
      <c r="D912" s="324"/>
      <c r="E912" s="324"/>
      <c r="F912" s="321"/>
      <c r="G912" s="331"/>
      <c r="H912" s="328"/>
      <c r="I912" s="328"/>
      <c r="J912" s="328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</row>
    <row r="913">
      <c r="A913" s="321"/>
      <c r="B913" s="324"/>
      <c r="C913" s="324"/>
      <c r="D913" s="324"/>
      <c r="E913" s="324"/>
      <c r="F913" s="321"/>
      <c r="G913" s="331"/>
      <c r="H913" s="328"/>
      <c r="I913" s="328"/>
      <c r="J913" s="328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</row>
    <row r="914">
      <c r="A914" s="321"/>
      <c r="B914" s="324"/>
      <c r="C914" s="324"/>
      <c r="D914" s="324"/>
      <c r="E914" s="324"/>
      <c r="F914" s="321"/>
      <c r="G914" s="331"/>
      <c r="H914" s="328"/>
      <c r="I914" s="328"/>
      <c r="J914" s="328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</row>
    <row r="915">
      <c r="A915" s="321"/>
      <c r="B915" s="324"/>
      <c r="C915" s="324"/>
      <c r="D915" s="324"/>
      <c r="E915" s="324"/>
      <c r="F915" s="321"/>
      <c r="G915" s="331"/>
      <c r="H915" s="328"/>
      <c r="I915" s="328"/>
      <c r="J915" s="328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</row>
    <row r="916">
      <c r="A916" s="321"/>
      <c r="B916" s="324"/>
      <c r="C916" s="324"/>
      <c r="D916" s="324"/>
      <c r="E916" s="324"/>
      <c r="F916" s="321"/>
      <c r="G916" s="331"/>
      <c r="H916" s="328"/>
      <c r="I916" s="328"/>
      <c r="J916" s="328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</row>
    <row r="917">
      <c r="A917" s="321"/>
      <c r="B917" s="324"/>
      <c r="C917" s="324"/>
      <c r="D917" s="324"/>
      <c r="E917" s="324"/>
      <c r="F917" s="321"/>
      <c r="G917" s="331"/>
      <c r="H917" s="328"/>
      <c r="I917" s="328"/>
      <c r="J917" s="328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</row>
    <row r="918">
      <c r="A918" s="321"/>
      <c r="B918" s="324"/>
      <c r="C918" s="324"/>
      <c r="D918" s="324"/>
      <c r="E918" s="324"/>
      <c r="F918" s="321"/>
      <c r="G918" s="331"/>
      <c r="H918" s="328"/>
      <c r="I918" s="328"/>
      <c r="J918" s="328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</row>
    <row r="919">
      <c r="A919" s="321"/>
      <c r="B919" s="324"/>
      <c r="C919" s="324"/>
      <c r="D919" s="324"/>
      <c r="E919" s="324"/>
      <c r="F919" s="321"/>
      <c r="G919" s="331"/>
      <c r="H919" s="328"/>
      <c r="I919" s="328"/>
      <c r="J919" s="328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</row>
    <row r="920">
      <c r="A920" s="321"/>
      <c r="B920" s="324"/>
      <c r="C920" s="324"/>
      <c r="D920" s="324"/>
      <c r="E920" s="324"/>
      <c r="F920" s="321"/>
      <c r="G920" s="331"/>
      <c r="H920" s="328"/>
      <c r="I920" s="328"/>
      <c r="J920" s="328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</row>
    <row r="921">
      <c r="A921" s="321"/>
      <c r="B921" s="324"/>
      <c r="C921" s="324"/>
      <c r="D921" s="324"/>
      <c r="E921" s="324"/>
      <c r="F921" s="321"/>
      <c r="G921" s="331"/>
      <c r="H921" s="328"/>
      <c r="I921" s="328"/>
      <c r="J921" s="328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</row>
    <row r="922">
      <c r="A922" s="321"/>
      <c r="B922" s="324"/>
      <c r="C922" s="324"/>
      <c r="D922" s="324"/>
      <c r="E922" s="324"/>
      <c r="F922" s="321"/>
      <c r="G922" s="331"/>
      <c r="H922" s="328"/>
      <c r="I922" s="328"/>
      <c r="J922" s="328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</row>
    <row r="923">
      <c r="A923" s="321"/>
      <c r="B923" s="324"/>
      <c r="C923" s="324"/>
      <c r="D923" s="324"/>
      <c r="E923" s="324"/>
      <c r="F923" s="321"/>
      <c r="G923" s="331"/>
      <c r="H923" s="328"/>
      <c r="I923" s="328"/>
      <c r="J923" s="328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</row>
    <row r="924">
      <c r="A924" s="321"/>
      <c r="B924" s="324"/>
      <c r="C924" s="324"/>
      <c r="D924" s="324"/>
      <c r="E924" s="324"/>
      <c r="F924" s="321"/>
      <c r="G924" s="331"/>
      <c r="H924" s="328"/>
      <c r="I924" s="328"/>
      <c r="J924" s="328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</row>
    <row r="925">
      <c r="A925" s="321"/>
      <c r="B925" s="324"/>
      <c r="C925" s="324"/>
      <c r="D925" s="324"/>
      <c r="E925" s="324"/>
      <c r="F925" s="321"/>
      <c r="G925" s="331"/>
      <c r="H925" s="328"/>
      <c r="I925" s="328"/>
      <c r="J925" s="328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</row>
    <row r="926">
      <c r="A926" s="321"/>
      <c r="B926" s="324"/>
      <c r="C926" s="324"/>
      <c r="D926" s="324"/>
      <c r="E926" s="324"/>
      <c r="F926" s="321"/>
      <c r="G926" s="331"/>
      <c r="H926" s="328"/>
      <c r="I926" s="328"/>
      <c r="J926" s="328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</row>
    <row r="927">
      <c r="A927" s="321"/>
      <c r="B927" s="324"/>
      <c r="C927" s="324"/>
      <c r="D927" s="324"/>
      <c r="E927" s="324"/>
      <c r="F927" s="321"/>
      <c r="G927" s="331"/>
      <c r="H927" s="328"/>
      <c r="I927" s="328"/>
      <c r="J927" s="328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</row>
    <row r="928">
      <c r="A928" s="321"/>
      <c r="B928" s="324"/>
      <c r="C928" s="324"/>
      <c r="D928" s="324"/>
      <c r="E928" s="324"/>
      <c r="F928" s="321"/>
      <c r="G928" s="331"/>
      <c r="H928" s="328"/>
      <c r="I928" s="328"/>
      <c r="J928" s="328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</row>
    <row r="929">
      <c r="A929" s="321"/>
      <c r="B929" s="324"/>
      <c r="C929" s="324"/>
      <c r="D929" s="324"/>
      <c r="E929" s="324"/>
      <c r="F929" s="321"/>
      <c r="G929" s="331"/>
      <c r="H929" s="328"/>
      <c r="I929" s="328"/>
      <c r="J929" s="328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</row>
    <row r="930">
      <c r="A930" s="321"/>
      <c r="B930" s="324"/>
      <c r="C930" s="324"/>
      <c r="D930" s="324"/>
      <c r="E930" s="324"/>
      <c r="F930" s="321"/>
      <c r="G930" s="331"/>
      <c r="H930" s="328"/>
      <c r="I930" s="328"/>
      <c r="J930" s="328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</row>
    <row r="931">
      <c r="A931" s="321"/>
      <c r="B931" s="324"/>
      <c r="C931" s="324"/>
      <c r="D931" s="324"/>
      <c r="E931" s="324"/>
      <c r="F931" s="321"/>
      <c r="G931" s="331"/>
      <c r="H931" s="328"/>
      <c r="I931" s="328"/>
      <c r="J931" s="328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</row>
    <row r="932">
      <c r="A932" s="321"/>
      <c r="B932" s="324"/>
      <c r="C932" s="324"/>
      <c r="D932" s="324"/>
      <c r="E932" s="324"/>
      <c r="F932" s="321"/>
      <c r="G932" s="331"/>
      <c r="H932" s="328"/>
      <c r="I932" s="328"/>
      <c r="J932" s="328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</row>
    <row r="933">
      <c r="A933" s="321"/>
      <c r="B933" s="324"/>
      <c r="C933" s="324"/>
      <c r="D933" s="324"/>
      <c r="E933" s="324"/>
      <c r="F933" s="321"/>
      <c r="G933" s="331"/>
      <c r="H933" s="328"/>
      <c r="I933" s="328"/>
      <c r="J933" s="328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</row>
    <row r="934">
      <c r="A934" s="321"/>
      <c r="B934" s="324"/>
      <c r="C934" s="324"/>
      <c r="D934" s="324"/>
      <c r="E934" s="324"/>
      <c r="F934" s="321"/>
      <c r="G934" s="331"/>
      <c r="H934" s="328"/>
      <c r="I934" s="328"/>
      <c r="J934" s="328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</row>
    <row r="935">
      <c r="A935" s="321"/>
      <c r="B935" s="324"/>
      <c r="C935" s="324"/>
      <c r="D935" s="324"/>
      <c r="E935" s="324"/>
      <c r="F935" s="321"/>
      <c r="G935" s="331"/>
      <c r="H935" s="328"/>
      <c r="I935" s="328"/>
      <c r="J935" s="328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</row>
    <row r="936">
      <c r="A936" s="321"/>
      <c r="B936" s="324"/>
      <c r="C936" s="324"/>
      <c r="D936" s="324"/>
      <c r="E936" s="324"/>
      <c r="F936" s="321"/>
      <c r="G936" s="331"/>
      <c r="H936" s="328"/>
      <c r="I936" s="328"/>
      <c r="J936" s="328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</row>
    <row r="937">
      <c r="A937" s="321"/>
      <c r="B937" s="324"/>
      <c r="C937" s="324"/>
      <c r="D937" s="324"/>
      <c r="E937" s="324"/>
      <c r="F937" s="321"/>
      <c r="G937" s="331"/>
      <c r="H937" s="328"/>
      <c r="I937" s="328"/>
      <c r="J937" s="328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</row>
    <row r="938">
      <c r="A938" s="321"/>
      <c r="B938" s="324"/>
      <c r="C938" s="324"/>
      <c r="D938" s="324"/>
      <c r="E938" s="324"/>
      <c r="F938" s="321"/>
      <c r="G938" s="331"/>
      <c r="H938" s="328"/>
      <c r="I938" s="328"/>
      <c r="J938" s="328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</row>
    <row r="939">
      <c r="A939" s="321"/>
      <c r="B939" s="324"/>
      <c r="C939" s="324"/>
      <c r="D939" s="324"/>
      <c r="E939" s="324"/>
      <c r="F939" s="321"/>
      <c r="G939" s="331"/>
      <c r="H939" s="328"/>
      <c r="I939" s="328"/>
      <c r="J939" s="328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</row>
    <row r="940">
      <c r="A940" s="321"/>
      <c r="B940" s="324"/>
      <c r="C940" s="324"/>
      <c r="D940" s="324"/>
      <c r="E940" s="324"/>
      <c r="F940" s="321"/>
      <c r="G940" s="331"/>
      <c r="H940" s="328"/>
      <c r="I940" s="328"/>
      <c r="J940" s="328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</row>
    <row r="941">
      <c r="A941" s="321"/>
      <c r="B941" s="324"/>
      <c r="C941" s="324"/>
      <c r="D941" s="324"/>
      <c r="E941" s="324"/>
      <c r="F941" s="321"/>
      <c r="G941" s="331"/>
      <c r="H941" s="328"/>
      <c r="I941" s="328"/>
      <c r="J941" s="328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</row>
    <row r="942">
      <c r="A942" s="321"/>
      <c r="B942" s="324"/>
      <c r="C942" s="324"/>
      <c r="D942" s="324"/>
      <c r="E942" s="324"/>
      <c r="F942" s="321"/>
      <c r="G942" s="331"/>
      <c r="H942" s="328"/>
      <c r="I942" s="328"/>
      <c r="J942" s="328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</row>
    <row r="943">
      <c r="A943" s="321"/>
      <c r="B943" s="324"/>
      <c r="C943" s="324"/>
      <c r="D943" s="324"/>
      <c r="E943" s="324"/>
      <c r="F943" s="321"/>
      <c r="G943" s="331"/>
      <c r="H943" s="328"/>
      <c r="I943" s="328"/>
      <c r="J943" s="328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</row>
    <row r="944">
      <c r="A944" s="321"/>
      <c r="B944" s="324"/>
      <c r="C944" s="324"/>
      <c r="D944" s="324"/>
      <c r="E944" s="324"/>
      <c r="F944" s="321"/>
      <c r="G944" s="331"/>
      <c r="H944" s="328"/>
      <c r="I944" s="328"/>
      <c r="J944" s="328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</row>
    <row r="945">
      <c r="A945" s="321"/>
      <c r="B945" s="324"/>
      <c r="C945" s="324"/>
      <c r="D945" s="324"/>
      <c r="E945" s="324"/>
      <c r="F945" s="321"/>
      <c r="G945" s="331"/>
      <c r="H945" s="328"/>
      <c r="I945" s="328"/>
      <c r="J945" s="328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</row>
    <row r="946">
      <c r="A946" s="321"/>
      <c r="B946" s="324"/>
      <c r="C946" s="324"/>
      <c r="D946" s="324"/>
      <c r="E946" s="324"/>
      <c r="F946" s="321"/>
      <c r="G946" s="331"/>
      <c r="H946" s="328"/>
      <c r="I946" s="328"/>
      <c r="J946" s="328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</row>
    <row r="947">
      <c r="A947" s="321"/>
      <c r="B947" s="324"/>
      <c r="C947" s="324"/>
      <c r="D947" s="324"/>
      <c r="E947" s="324"/>
      <c r="F947" s="321"/>
      <c r="G947" s="331"/>
      <c r="H947" s="328"/>
      <c r="I947" s="328"/>
      <c r="J947" s="328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</row>
    <row r="948">
      <c r="A948" s="321"/>
      <c r="B948" s="324"/>
      <c r="C948" s="324"/>
      <c r="D948" s="324"/>
      <c r="E948" s="324"/>
      <c r="F948" s="321"/>
      <c r="G948" s="331"/>
      <c r="H948" s="328"/>
      <c r="I948" s="328"/>
      <c r="J948" s="328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</row>
    <row r="949">
      <c r="A949" s="321"/>
      <c r="B949" s="324"/>
      <c r="C949" s="324"/>
      <c r="D949" s="324"/>
      <c r="E949" s="324"/>
      <c r="F949" s="321"/>
      <c r="G949" s="331"/>
      <c r="H949" s="328"/>
      <c r="I949" s="328"/>
      <c r="J949" s="328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</row>
    <row r="950">
      <c r="A950" s="321"/>
      <c r="B950" s="324"/>
      <c r="C950" s="324"/>
      <c r="D950" s="324"/>
      <c r="E950" s="324"/>
      <c r="F950" s="321"/>
      <c r="G950" s="331"/>
      <c r="H950" s="328"/>
      <c r="I950" s="328"/>
      <c r="J950" s="328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</row>
    <row r="951">
      <c r="A951" s="321"/>
      <c r="B951" s="324"/>
      <c r="C951" s="324"/>
      <c r="D951" s="324"/>
      <c r="E951" s="324"/>
      <c r="F951" s="321"/>
      <c r="G951" s="331"/>
      <c r="H951" s="328"/>
      <c r="I951" s="328"/>
      <c r="J951" s="328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</row>
    <row r="952">
      <c r="A952" s="321"/>
      <c r="B952" s="324"/>
      <c r="C952" s="324"/>
      <c r="D952" s="324"/>
      <c r="E952" s="324"/>
      <c r="F952" s="321"/>
      <c r="G952" s="331"/>
      <c r="H952" s="328"/>
      <c r="I952" s="328"/>
      <c r="J952" s="328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</row>
    <row r="953">
      <c r="A953" s="321"/>
      <c r="B953" s="324"/>
      <c r="C953" s="324"/>
      <c r="D953" s="324"/>
      <c r="E953" s="324"/>
      <c r="F953" s="321"/>
      <c r="G953" s="331"/>
      <c r="H953" s="328"/>
      <c r="I953" s="328"/>
      <c r="J953" s="328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</row>
    <row r="954">
      <c r="A954" s="321"/>
      <c r="B954" s="324"/>
      <c r="C954" s="324"/>
      <c r="D954" s="324"/>
      <c r="E954" s="324"/>
      <c r="F954" s="321"/>
      <c r="G954" s="331"/>
      <c r="H954" s="328"/>
      <c r="I954" s="328"/>
      <c r="J954" s="328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</row>
    <row r="955">
      <c r="A955" s="321"/>
      <c r="B955" s="324"/>
      <c r="C955" s="324"/>
      <c r="D955" s="324"/>
      <c r="E955" s="324"/>
      <c r="F955" s="321"/>
      <c r="G955" s="331"/>
      <c r="H955" s="328"/>
      <c r="I955" s="328"/>
      <c r="J955" s="328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</row>
    <row r="956">
      <c r="A956" s="321"/>
      <c r="B956" s="324"/>
      <c r="C956" s="324"/>
      <c r="D956" s="324"/>
      <c r="E956" s="324"/>
      <c r="F956" s="321"/>
      <c r="G956" s="331"/>
      <c r="H956" s="328"/>
      <c r="I956" s="328"/>
      <c r="J956" s="328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</row>
    <row r="957">
      <c r="A957" s="321"/>
      <c r="B957" s="324"/>
      <c r="C957" s="324"/>
      <c r="D957" s="324"/>
      <c r="E957" s="324"/>
      <c r="F957" s="321"/>
      <c r="G957" s="331"/>
      <c r="H957" s="328"/>
      <c r="I957" s="328"/>
      <c r="J957" s="328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</row>
    <row r="958">
      <c r="A958" s="321"/>
      <c r="B958" s="324"/>
      <c r="C958" s="324"/>
      <c r="D958" s="324"/>
      <c r="E958" s="324"/>
      <c r="F958" s="321"/>
      <c r="G958" s="331"/>
      <c r="H958" s="328"/>
      <c r="I958" s="328"/>
      <c r="J958" s="328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</row>
    <row r="959">
      <c r="A959" s="321"/>
      <c r="B959" s="324"/>
      <c r="C959" s="324"/>
      <c r="D959" s="324"/>
      <c r="E959" s="324"/>
      <c r="F959" s="321"/>
      <c r="G959" s="331"/>
      <c r="H959" s="328"/>
      <c r="I959" s="328"/>
      <c r="J959" s="328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</row>
    <row r="960">
      <c r="A960" s="321"/>
      <c r="B960" s="324"/>
      <c r="C960" s="324"/>
      <c r="D960" s="324"/>
      <c r="E960" s="324"/>
      <c r="F960" s="321"/>
      <c r="G960" s="331"/>
      <c r="H960" s="328"/>
      <c r="I960" s="328"/>
      <c r="J960" s="328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</row>
    <row r="961">
      <c r="A961" s="321"/>
      <c r="B961" s="324"/>
      <c r="C961" s="324"/>
      <c r="D961" s="324"/>
      <c r="E961" s="324"/>
      <c r="F961" s="321"/>
      <c r="G961" s="331"/>
      <c r="H961" s="328"/>
      <c r="I961" s="328"/>
      <c r="J961" s="328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</row>
    <row r="962">
      <c r="A962" s="321"/>
      <c r="B962" s="324"/>
      <c r="C962" s="324"/>
      <c r="D962" s="324"/>
      <c r="E962" s="324"/>
      <c r="F962" s="321"/>
      <c r="G962" s="331"/>
      <c r="H962" s="328"/>
      <c r="I962" s="328"/>
      <c r="J962" s="328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</row>
    <row r="963">
      <c r="A963" s="321"/>
      <c r="B963" s="324"/>
      <c r="C963" s="324"/>
      <c r="D963" s="324"/>
      <c r="E963" s="324"/>
      <c r="F963" s="321"/>
      <c r="G963" s="331"/>
      <c r="H963" s="328"/>
      <c r="I963" s="328"/>
      <c r="J963" s="328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</row>
    <row r="964">
      <c r="A964" s="321"/>
      <c r="B964" s="324"/>
      <c r="C964" s="324"/>
      <c r="D964" s="324"/>
      <c r="E964" s="324"/>
      <c r="F964" s="321"/>
      <c r="G964" s="331"/>
      <c r="H964" s="328"/>
      <c r="I964" s="328"/>
      <c r="J964" s="328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</row>
    <row r="965">
      <c r="A965" s="321"/>
      <c r="B965" s="324"/>
      <c r="C965" s="324"/>
      <c r="D965" s="324"/>
      <c r="E965" s="324"/>
      <c r="F965" s="321"/>
      <c r="G965" s="331"/>
      <c r="H965" s="328"/>
      <c r="I965" s="328"/>
      <c r="J965" s="328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</row>
    <row r="966">
      <c r="A966" s="321"/>
      <c r="B966" s="324"/>
      <c r="C966" s="324"/>
      <c r="D966" s="324"/>
      <c r="E966" s="324"/>
      <c r="F966" s="321"/>
      <c r="G966" s="331"/>
      <c r="H966" s="328"/>
      <c r="I966" s="328"/>
      <c r="J966" s="328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</row>
    <row r="967">
      <c r="A967" s="321"/>
      <c r="B967" s="324"/>
      <c r="C967" s="324"/>
      <c r="D967" s="324"/>
      <c r="E967" s="324"/>
      <c r="F967" s="321"/>
      <c r="G967" s="331"/>
      <c r="H967" s="328"/>
      <c r="I967" s="328"/>
      <c r="J967" s="328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</row>
    <row r="968">
      <c r="A968" s="321"/>
      <c r="B968" s="324"/>
      <c r="C968" s="324"/>
      <c r="D968" s="324"/>
      <c r="E968" s="324"/>
      <c r="F968" s="321"/>
      <c r="G968" s="331"/>
      <c r="H968" s="328"/>
      <c r="I968" s="328"/>
      <c r="J968" s="328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</row>
    <row r="969">
      <c r="A969" s="321"/>
      <c r="B969" s="324"/>
      <c r="C969" s="324"/>
      <c r="D969" s="324"/>
      <c r="E969" s="324"/>
      <c r="F969" s="321"/>
      <c r="G969" s="331"/>
      <c r="H969" s="328"/>
      <c r="I969" s="328"/>
      <c r="J969" s="328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</row>
    <row r="970">
      <c r="A970" s="321"/>
      <c r="B970" s="324"/>
      <c r="C970" s="324"/>
      <c r="D970" s="324"/>
      <c r="E970" s="324"/>
      <c r="F970" s="321"/>
      <c r="G970" s="331"/>
      <c r="H970" s="328"/>
      <c r="I970" s="328"/>
      <c r="J970" s="328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</row>
    <row r="971">
      <c r="A971" s="321"/>
      <c r="B971" s="324"/>
      <c r="C971" s="324"/>
      <c r="D971" s="324"/>
      <c r="E971" s="324"/>
      <c r="F971" s="321"/>
      <c r="G971" s="331"/>
      <c r="H971" s="328"/>
      <c r="I971" s="328"/>
      <c r="J971" s="328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</row>
    <row r="972">
      <c r="A972" s="321"/>
      <c r="B972" s="324"/>
      <c r="C972" s="324"/>
      <c r="D972" s="324"/>
      <c r="E972" s="324"/>
      <c r="F972" s="321"/>
      <c r="G972" s="331"/>
      <c r="H972" s="328"/>
      <c r="I972" s="328"/>
      <c r="J972" s="328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</row>
    <row r="973">
      <c r="A973" s="321"/>
      <c r="B973" s="324"/>
      <c r="C973" s="324"/>
      <c r="D973" s="324"/>
      <c r="E973" s="324"/>
      <c r="F973" s="321"/>
      <c r="G973" s="331"/>
      <c r="H973" s="328"/>
      <c r="I973" s="328"/>
      <c r="J973" s="328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</row>
    <row r="974">
      <c r="A974" s="321"/>
      <c r="B974" s="324"/>
      <c r="C974" s="324"/>
      <c r="D974" s="324"/>
      <c r="E974" s="324"/>
      <c r="F974" s="321"/>
      <c r="G974" s="331"/>
      <c r="H974" s="328"/>
      <c r="I974" s="328"/>
      <c r="J974" s="328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</row>
    <row r="975">
      <c r="A975" s="321"/>
      <c r="B975" s="324"/>
      <c r="C975" s="324"/>
      <c r="D975" s="324"/>
      <c r="E975" s="324"/>
      <c r="F975" s="321"/>
      <c r="G975" s="331"/>
      <c r="H975" s="328"/>
      <c r="I975" s="328"/>
      <c r="J975" s="328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</row>
    <row r="976">
      <c r="A976" s="321"/>
      <c r="B976" s="324"/>
      <c r="C976" s="324"/>
      <c r="D976" s="324"/>
      <c r="E976" s="324"/>
      <c r="F976" s="321"/>
      <c r="G976" s="331"/>
      <c r="H976" s="328"/>
      <c r="I976" s="328"/>
      <c r="J976" s="328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</row>
    <row r="977">
      <c r="A977" s="321"/>
      <c r="B977" s="324"/>
      <c r="C977" s="324"/>
      <c r="D977" s="324"/>
      <c r="E977" s="324"/>
      <c r="F977" s="321"/>
      <c r="G977" s="331"/>
      <c r="H977" s="328"/>
      <c r="I977" s="328"/>
      <c r="J977" s="328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</row>
    <row r="978">
      <c r="A978" s="321"/>
      <c r="B978" s="324"/>
      <c r="C978" s="324"/>
      <c r="D978" s="324"/>
      <c r="E978" s="324"/>
      <c r="F978" s="321"/>
      <c r="G978" s="331"/>
      <c r="H978" s="328"/>
      <c r="I978" s="328"/>
      <c r="J978" s="328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</row>
    <row r="979">
      <c r="A979" s="321"/>
      <c r="B979" s="324"/>
      <c r="C979" s="324"/>
      <c r="D979" s="324"/>
      <c r="E979" s="324"/>
      <c r="F979" s="321"/>
      <c r="G979" s="331"/>
      <c r="H979" s="328"/>
      <c r="I979" s="328"/>
      <c r="J979" s="328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</row>
    <row r="980">
      <c r="A980" s="321"/>
      <c r="B980" s="324"/>
      <c r="C980" s="324"/>
      <c r="D980" s="324"/>
      <c r="E980" s="324"/>
      <c r="F980" s="321"/>
      <c r="G980" s="331"/>
      <c r="H980" s="328"/>
      <c r="I980" s="328"/>
      <c r="J980" s="328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</row>
    <row r="981">
      <c r="A981" s="321"/>
      <c r="B981" s="324"/>
      <c r="C981" s="324"/>
      <c r="D981" s="324"/>
      <c r="E981" s="324"/>
      <c r="F981" s="321"/>
      <c r="G981" s="331"/>
      <c r="H981" s="328"/>
      <c r="I981" s="328"/>
      <c r="J981" s="328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</row>
    <row r="982">
      <c r="A982" s="321"/>
      <c r="B982" s="324"/>
      <c r="C982" s="324"/>
      <c r="D982" s="324"/>
      <c r="E982" s="324"/>
      <c r="F982" s="321"/>
      <c r="G982" s="331"/>
      <c r="H982" s="328"/>
      <c r="I982" s="328"/>
      <c r="J982" s="328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</row>
    <row r="983">
      <c r="A983" s="321"/>
      <c r="B983" s="324"/>
      <c r="C983" s="324"/>
      <c r="D983" s="324"/>
      <c r="E983" s="324"/>
      <c r="F983" s="321"/>
      <c r="G983" s="331"/>
      <c r="H983" s="328"/>
      <c r="I983" s="328"/>
      <c r="J983" s="328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</row>
    <row r="984">
      <c r="A984" s="321"/>
      <c r="B984" s="324"/>
      <c r="C984" s="324"/>
      <c r="D984" s="324"/>
      <c r="E984" s="324"/>
      <c r="F984" s="321"/>
      <c r="G984" s="331"/>
      <c r="H984" s="328"/>
      <c r="I984" s="328"/>
      <c r="J984" s="328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</row>
    <row r="985">
      <c r="A985" s="321"/>
      <c r="B985" s="324"/>
      <c r="C985" s="324"/>
      <c r="D985" s="324"/>
      <c r="E985" s="324"/>
      <c r="F985" s="321"/>
      <c r="G985" s="331"/>
      <c r="H985" s="328"/>
      <c r="I985" s="328"/>
      <c r="J985" s="328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</row>
    <row r="986">
      <c r="A986" s="321"/>
      <c r="B986" s="324"/>
      <c r="C986" s="324"/>
      <c r="D986" s="324"/>
      <c r="E986" s="324"/>
      <c r="F986" s="321"/>
      <c r="G986" s="331"/>
      <c r="H986" s="328"/>
      <c r="I986" s="328"/>
      <c r="J986" s="328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</row>
    <row r="987">
      <c r="A987" s="321"/>
      <c r="B987" s="324"/>
      <c r="C987" s="324"/>
      <c r="D987" s="324"/>
      <c r="E987" s="324"/>
      <c r="F987" s="321"/>
      <c r="G987" s="331"/>
      <c r="H987" s="328"/>
      <c r="I987" s="328"/>
      <c r="J987" s="328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</row>
    <row r="988">
      <c r="A988" s="321"/>
      <c r="B988" s="324"/>
      <c r="C988" s="324"/>
      <c r="D988" s="324"/>
      <c r="E988" s="324"/>
      <c r="F988" s="321"/>
      <c r="G988" s="331"/>
      <c r="H988" s="328"/>
      <c r="I988" s="328"/>
      <c r="J988" s="328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</row>
    <row r="989">
      <c r="A989" s="321"/>
      <c r="B989" s="324"/>
      <c r="C989" s="324"/>
      <c r="D989" s="324"/>
      <c r="E989" s="324"/>
      <c r="F989" s="321"/>
      <c r="G989" s="331"/>
      <c r="H989" s="328"/>
      <c r="I989" s="328"/>
      <c r="J989" s="328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</row>
    <row r="990">
      <c r="A990" s="321"/>
      <c r="B990" s="324"/>
      <c r="C990" s="324"/>
      <c r="D990" s="324"/>
      <c r="E990" s="324"/>
      <c r="F990" s="321"/>
      <c r="G990" s="331"/>
      <c r="H990" s="328"/>
      <c r="I990" s="328"/>
      <c r="J990" s="328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</row>
    <row r="991">
      <c r="A991" s="321"/>
      <c r="B991" s="324"/>
      <c r="C991" s="324"/>
      <c r="D991" s="324"/>
      <c r="E991" s="324"/>
      <c r="F991" s="321"/>
      <c r="G991" s="331"/>
      <c r="H991" s="328"/>
      <c r="I991" s="328"/>
      <c r="J991" s="328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</row>
    <row r="992">
      <c r="A992" s="321"/>
      <c r="B992" s="324"/>
      <c r="C992" s="324"/>
      <c r="D992" s="324"/>
      <c r="E992" s="324"/>
      <c r="F992" s="321"/>
      <c r="G992" s="331"/>
      <c r="H992" s="328"/>
      <c r="I992" s="328"/>
      <c r="J992" s="328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</row>
    <row r="993">
      <c r="A993" s="321"/>
      <c r="B993" s="324"/>
      <c r="C993" s="324"/>
      <c r="D993" s="324"/>
      <c r="E993" s="324"/>
      <c r="F993" s="321"/>
      <c r="G993" s="331"/>
      <c r="H993" s="328"/>
      <c r="I993" s="328"/>
      <c r="J993" s="328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</row>
    <row r="994">
      <c r="A994" s="321"/>
      <c r="B994" s="324"/>
      <c r="C994" s="324"/>
      <c r="D994" s="324"/>
      <c r="E994" s="324"/>
      <c r="F994" s="321"/>
      <c r="G994" s="331"/>
      <c r="H994" s="328"/>
      <c r="I994" s="328"/>
      <c r="J994" s="328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</row>
    <row r="995">
      <c r="A995" s="321"/>
      <c r="B995" s="324"/>
      <c r="C995" s="324"/>
      <c r="D995" s="324"/>
      <c r="E995" s="324"/>
      <c r="F995" s="321"/>
      <c r="G995" s="331"/>
      <c r="H995" s="328"/>
      <c r="I995" s="328"/>
      <c r="J995" s="328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</row>
    <row r="996">
      <c r="A996" s="321"/>
      <c r="B996" s="324"/>
      <c r="C996" s="324"/>
      <c r="D996" s="324"/>
      <c r="E996" s="324"/>
      <c r="F996" s="321"/>
      <c r="G996" s="331"/>
      <c r="H996" s="328"/>
      <c r="I996" s="328"/>
      <c r="J996" s="328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</row>
    <row r="997">
      <c r="A997" s="321"/>
      <c r="B997" s="324"/>
      <c r="C997" s="324"/>
      <c r="D997" s="324"/>
      <c r="E997" s="324"/>
      <c r="F997" s="321"/>
      <c r="G997" s="331"/>
      <c r="H997" s="328"/>
      <c r="I997" s="328"/>
      <c r="J997" s="328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</row>
    <row r="998">
      <c r="A998" s="321"/>
      <c r="B998" s="324"/>
      <c r="C998" s="324"/>
      <c r="D998" s="324"/>
      <c r="E998" s="324"/>
      <c r="F998" s="321"/>
      <c r="G998" s="331"/>
      <c r="H998" s="328"/>
      <c r="I998" s="328"/>
      <c r="J998" s="328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</row>
    <row r="999">
      <c r="A999" s="321"/>
      <c r="B999" s="324"/>
      <c r="C999" s="324"/>
      <c r="D999" s="324"/>
      <c r="E999" s="324"/>
      <c r="F999" s="321"/>
      <c r="G999" s="331"/>
      <c r="H999" s="328"/>
      <c r="I999" s="328"/>
      <c r="J999" s="328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</row>
    <row r="1000">
      <c r="A1000" s="321"/>
      <c r="B1000" s="324"/>
      <c r="C1000" s="324"/>
      <c r="D1000" s="324"/>
      <c r="E1000" s="324"/>
      <c r="F1000" s="321"/>
      <c r="G1000" s="331"/>
      <c r="H1000" s="328"/>
      <c r="I1000" s="328"/>
      <c r="J1000" s="328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</row>
  </sheetData>
  <autoFilter ref="$A$1:$J$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63"/>
    <col customWidth="1" min="6" max="6" width="68.38"/>
    <col customWidth="1" min="7" max="7" width="41.38"/>
    <col customWidth="1" min="8" max="8" width="9.75"/>
    <col customWidth="1" min="9" max="9" width="10.88"/>
    <col customWidth="1" min="10" max="10" width="10.25"/>
    <col customWidth="1" min="11" max="14" width="10.0"/>
    <col customWidth="1" min="15" max="15" width="8.63"/>
    <col customWidth="1" min="16" max="26" width="10.0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46023.0</v>
      </c>
      <c r="B2" s="8" t="s">
        <v>10</v>
      </c>
      <c r="C2" s="10"/>
      <c r="D2" s="8">
        <v>613.0</v>
      </c>
      <c r="E2" s="10"/>
      <c r="F2" s="332" t="s">
        <v>843</v>
      </c>
      <c r="G2" s="333"/>
      <c r="H2" s="334">
        <v>602.45</v>
      </c>
      <c r="I2" s="14"/>
      <c r="J2" s="15">
        <v>136786.88</v>
      </c>
      <c r="K2" s="14">
        <f>J2+H2-I2</f>
        <v>137389.33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46023.0</v>
      </c>
      <c r="B3" s="8" t="s">
        <v>10</v>
      </c>
      <c r="C3" s="10"/>
      <c r="D3" s="8">
        <v>613.0</v>
      </c>
      <c r="E3" s="10"/>
      <c r="F3" s="332" t="s">
        <v>844</v>
      </c>
      <c r="G3" s="333"/>
      <c r="H3" s="334">
        <v>463.0</v>
      </c>
      <c r="I3" s="14"/>
      <c r="J3" s="14">
        <f t="shared" ref="J3:J647" si="1">J2-H3+I3</f>
        <v>136323.88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46023.0</v>
      </c>
      <c r="B4" s="8" t="s">
        <v>10</v>
      </c>
      <c r="C4" s="10"/>
      <c r="D4" s="8">
        <v>613.0</v>
      </c>
      <c r="E4" s="10"/>
      <c r="F4" s="332" t="s">
        <v>844</v>
      </c>
      <c r="G4" s="333"/>
      <c r="H4" s="334">
        <v>463.0</v>
      </c>
      <c r="I4" s="14"/>
      <c r="J4" s="14">
        <f t="shared" si="1"/>
        <v>135860.88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46023.0</v>
      </c>
      <c r="B5" s="8" t="s">
        <v>10</v>
      </c>
      <c r="C5" s="10"/>
      <c r="D5" s="8">
        <v>613.0</v>
      </c>
      <c r="E5" s="10"/>
      <c r="F5" s="332" t="s">
        <v>845</v>
      </c>
      <c r="G5" s="333"/>
      <c r="H5" s="334">
        <v>1000.0</v>
      </c>
      <c r="I5" s="14"/>
      <c r="J5" s="14">
        <f t="shared" si="1"/>
        <v>134860.88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46023.0</v>
      </c>
      <c r="B6" s="8" t="s">
        <v>10</v>
      </c>
      <c r="C6" s="10"/>
      <c r="D6" s="8">
        <v>613.0</v>
      </c>
      <c r="E6" s="10"/>
      <c r="F6" s="335" t="s">
        <v>846</v>
      </c>
      <c r="G6" s="333"/>
      <c r="H6" s="334">
        <v>3478.6</v>
      </c>
      <c r="I6" s="14"/>
      <c r="J6" s="14">
        <f t="shared" si="1"/>
        <v>131382.28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46023.0</v>
      </c>
      <c r="B7" s="8" t="s">
        <v>10</v>
      </c>
      <c r="C7" s="10"/>
      <c r="D7" s="8">
        <v>613.0</v>
      </c>
      <c r="E7" s="10"/>
      <c r="F7" s="332" t="s">
        <v>847</v>
      </c>
      <c r="G7" s="333"/>
      <c r="H7" s="334">
        <v>1314.2</v>
      </c>
      <c r="I7" s="14"/>
      <c r="J7" s="14">
        <f t="shared" si="1"/>
        <v>130068.08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46023.0</v>
      </c>
      <c r="B8" s="8" t="s">
        <v>10</v>
      </c>
      <c r="C8" s="10"/>
      <c r="D8" s="8">
        <v>613.0</v>
      </c>
      <c r="E8" s="10"/>
      <c r="F8" s="332" t="s">
        <v>848</v>
      </c>
      <c r="G8" s="333"/>
      <c r="H8" s="334">
        <v>1568.8</v>
      </c>
      <c r="I8" s="14"/>
      <c r="J8" s="14">
        <f t="shared" si="1"/>
        <v>128499.28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46023.0</v>
      </c>
      <c r="B9" s="8" t="s">
        <v>10</v>
      </c>
      <c r="C9" s="10"/>
      <c r="D9" s="8">
        <v>613.0</v>
      </c>
      <c r="E9" s="10"/>
      <c r="F9" s="332" t="s">
        <v>849</v>
      </c>
      <c r="G9" s="333"/>
      <c r="H9" s="334">
        <v>751.53</v>
      </c>
      <c r="I9" s="14"/>
      <c r="J9" s="14">
        <f t="shared" si="1"/>
        <v>127747.75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46023.0</v>
      </c>
      <c r="B10" s="8" t="s">
        <v>10</v>
      </c>
      <c r="C10" s="10"/>
      <c r="D10" s="8">
        <v>613.0</v>
      </c>
      <c r="E10" s="10"/>
      <c r="F10" s="332" t="s">
        <v>850</v>
      </c>
      <c r="G10" s="333"/>
      <c r="H10" s="334">
        <v>746.02</v>
      </c>
      <c r="I10" s="14"/>
      <c r="J10" s="14">
        <f t="shared" si="1"/>
        <v>127001.73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46023.0</v>
      </c>
      <c r="B11" s="8" t="s">
        <v>10</v>
      </c>
      <c r="C11" s="10"/>
      <c r="D11" s="8">
        <v>613.0</v>
      </c>
      <c r="E11" s="10"/>
      <c r="F11" s="332" t="s">
        <v>851</v>
      </c>
      <c r="G11" s="333"/>
      <c r="H11" s="334">
        <v>1486.63</v>
      </c>
      <c r="I11" s="14"/>
      <c r="J11" s="14">
        <f t="shared" si="1"/>
        <v>125515.1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46023.0</v>
      </c>
      <c r="B12" s="8" t="s">
        <v>10</v>
      </c>
      <c r="C12" s="10"/>
      <c r="D12" s="8">
        <v>613.0</v>
      </c>
      <c r="E12" s="10"/>
      <c r="F12" s="332" t="s">
        <v>852</v>
      </c>
      <c r="G12" s="333"/>
      <c r="H12" s="334">
        <v>379.93</v>
      </c>
      <c r="I12" s="14"/>
      <c r="J12" s="14">
        <f t="shared" si="1"/>
        <v>125135.17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46024.0</v>
      </c>
      <c r="B13" s="8" t="s">
        <v>10</v>
      </c>
      <c r="C13" s="10"/>
      <c r="D13" s="8">
        <v>613.0</v>
      </c>
      <c r="E13" s="10"/>
      <c r="F13" s="332" t="s">
        <v>853</v>
      </c>
      <c r="G13" s="333"/>
      <c r="H13" s="334">
        <v>3161.18</v>
      </c>
      <c r="I13" s="14"/>
      <c r="J13" s="14">
        <f t="shared" si="1"/>
        <v>121973.99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46024.0</v>
      </c>
      <c r="B14" s="8" t="s">
        <v>10</v>
      </c>
      <c r="C14" s="10"/>
      <c r="D14" s="8">
        <v>613.0</v>
      </c>
      <c r="E14" s="10"/>
      <c r="F14" s="332" t="s">
        <v>854</v>
      </c>
      <c r="G14" s="333"/>
      <c r="H14" s="334">
        <v>3308.94</v>
      </c>
      <c r="I14" s="14"/>
      <c r="J14" s="14">
        <f t="shared" si="1"/>
        <v>118665.05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46024.0</v>
      </c>
      <c r="B15" s="8" t="s">
        <v>13</v>
      </c>
      <c r="C15" s="8">
        <v>51.0</v>
      </c>
      <c r="D15" s="8">
        <v>102.0</v>
      </c>
      <c r="E15" s="10"/>
      <c r="F15" s="23" t="s">
        <v>855</v>
      </c>
      <c r="G15" s="336">
        <v>46022.0</v>
      </c>
      <c r="H15" s="196"/>
      <c r="I15" s="26">
        <v>10049.96</v>
      </c>
      <c r="J15" s="14">
        <f t="shared" si="1"/>
        <v>128715.01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46024.0</v>
      </c>
      <c r="B16" s="8" t="s">
        <v>13</v>
      </c>
      <c r="C16" s="8">
        <v>51.0</v>
      </c>
      <c r="D16" s="8">
        <v>102.0</v>
      </c>
      <c r="E16" s="10"/>
      <c r="F16" s="23" t="s">
        <v>855</v>
      </c>
      <c r="G16" s="336">
        <v>46022.0</v>
      </c>
      <c r="H16" s="196"/>
      <c r="I16" s="26">
        <v>10128.03</v>
      </c>
      <c r="J16" s="14">
        <f t="shared" si="1"/>
        <v>138843.04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46024.0</v>
      </c>
      <c r="B17" s="8" t="s">
        <v>13</v>
      </c>
      <c r="C17" s="8">
        <v>51.0</v>
      </c>
      <c r="D17" s="8">
        <v>102.0</v>
      </c>
      <c r="E17" s="10"/>
      <c r="F17" s="23" t="s">
        <v>855</v>
      </c>
      <c r="G17" s="336">
        <v>46022.0</v>
      </c>
      <c r="H17" s="196"/>
      <c r="I17" s="26">
        <v>14933.53</v>
      </c>
      <c r="J17" s="14">
        <f t="shared" si="1"/>
        <v>153776.57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46024.0</v>
      </c>
      <c r="B18" s="8" t="s">
        <v>13</v>
      </c>
      <c r="C18" s="8">
        <v>51.0</v>
      </c>
      <c r="D18" s="8">
        <v>102.0</v>
      </c>
      <c r="E18" s="10"/>
      <c r="F18" s="23" t="s">
        <v>855</v>
      </c>
      <c r="G18" s="336">
        <v>46022.0</v>
      </c>
      <c r="H18" s="196"/>
      <c r="I18" s="26">
        <v>9146.72</v>
      </c>
      <c r="J18" s="14">
        <f t="shared" si="1"/>
        <v>162923.29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46024.0</v>
      </c>
      <c r="B19" s="8" t="s">
        <v>10</v>
      </c>
      <c r="C19" s="10"/>
      <c r="D19" s="8">
        <v>610.0</v>
      </c>
      <c r="E19" s="32">
        <v>1.0</v>
      </c>
      <c r="F19" s="27" t="s">
        <v>29</v>
      </c>
      <c r="G19" s="6"/>
      <c r="H19" s="15">
        <v>10613.6</v>
      </c>
      <c r="I19" s="14"/>
      <c r="J19" s="14">
        <f t="shared" si="1"/>
        <v>152309.69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46024.0</v>
      </c>
      <c r="B20" s="8" t="s">
        <v>10</v>
      </c>
      <c r="C20" s="10"/>
      <c r="D20" s="8">
        <v>610.0</v>
      </c>
      <c r="E20" s="32">
        <v>2.0</v>
      </c>
      <c r="F20" s="27" t="s">
        <v>29</v>
      </c>
      <c r="G20" s="6"/>
      <c r="H20" s="15">
        <v>7766.4</v>
      </c>
      <c r="I20" s="14"/>
      <c r="J20" s="14">
        <f t="shared" si="1"/>
        <v>144543.29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46024.0</v>
      </c>
      <c r="B21" s="8" t="s">
        <v>31</v>
      </c>
      <c r="C21" s="10"/>
      <c r="D21" s="8" t="s">
        <v>32</v>
      </c>
      <c r="E21" s="10"/>
      <c r="F21" s="37" t="s">
        <v>221</v>
      </c>
      <c r="G21" s="337"/>
      <c r="H21" s="39">
        <v>100000.0</v>
      </c>
      <c r="I21" s="14"/>
      <c r="J21" s="14">
        <f t="shared" si="1"/>
        <v>44543.29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46024.0</v>
      </c>
      <c r="B22" s="8" t="s">
        <v>10</v>
      </c>
      <c r="C22" s="10"/>
      <c r="D22" s="8">
        <v>612.0</v>
      </c>
      <c r="E22" s="10"/>
      <c r="F22" s="27" t="s">
        <v>24</v>
      </c>
      <c r="G22" s="6"/>
      <c r="H22" s="15">
        <v>0.0</v>
      </c>
      <c r="I22" s="14"/>
      <c r="J22" s="14">
        <f t="shared" si="1"/>
        <v>44543.29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46024.0</v>
      </c>
      <c r="B23" s="8" t="s">
        <v>10</v>
      </c>
      <c r="C23" s="10"/>
      <c r="D23" s="8">
        <v>147.0</v>
      </c>
      <c r="E23" s="10"/>
      <c r="F23" s="27" t="s">
        <v>25</v>
      </c>
      <c r="G23" s="6"/>
      <c r="H23" s="15">
        <v>0.0</v>
      </c>
      <c r="I23" s="14"/>
      <c r="J23" s="14">
        <f t="shared" si="1"/>
        <v>44543.29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46024.0</v>
      </c>
      <c r="B24" s="8" t="s">
        <v>63</v>
      </c>
      <c r="C24" s="10"/>
      <c r="D24" s="8" t="s">
        <v>32</v>
      </c>
      <c r="E24" s="10"/>
      <c r="F24" s="66" t="s">
        <v>327</v>
      </c>
      <c r="G24" s="338"/>
      <c r="H24" s="68"/>
      <c r="I24" s="69">
        <v>50000.0</v>
      </c>
      <c r="J24" s="14">
        <f t="shared" si="1"/>
        <v>94543.29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46024.0</v>
      </c>
      <c r="B25" s="8" t="s">
        <v>10</v>
      </c>
      <c r="C25" s="10"/>
      <c r="D25" s="8">
        <v>610.0</v>
      </c>
      <c r="E25" s="32">
        <v>3.0</v>
      </c>
      <c r="F25" s="27" t="s">
        <v>29</v>
      </c>
      <c r="G25" s="6"/>
      <c r="H25" s="15">
        <v>3884.6</v>
      </c>
      <c r="I25" s="14"/>
      <c r="J25" s="14">
        <f t="shared" si="1"/>
        <v>90658.69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46024.0</v>
      </c>
      <c r="B26" s="8" t="s">
        <v>10</v>
      </c>
      <c r="C26" s="10"/>
      <c r="D26" s="8">
        <v>610.0</v>
      </c>
      <c r="E26" s="32">
        <v>4.0</v>
      </c>
      <c r="F26" s="27" t="s">
        <v>29</v>
      </c>
      <c r="G26" s="6"/>
      <c r="H26" s="15">
        <v>6281.2</v>
      </c>
      <c r="I26" s="14"/>
      <c r="J26" s="14">
        <f t="shared" si="1"/>
        <v>84377.49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46024.0</v>
      </c>
      <c r="B27" s="8" t="s">
        <v>63</v>
      </c>
      <c r="C27" s="10"/>
      <c r="D27" s="8" t="s">
        <v>32</v>
      </c>
      <c r="E27" s="10"/>
      <c r="F27" s="66" t="s">
        <v>856</v>
      </c>
      <c r="G27" s="338"/>
      <c r="H27" s="68"/>
      <c r="I27" s="69">
        <v>35000.0</v>
      </c>
      <c r="J27" s="14">
        <f t="shared" si="1"/>
        <v>119377.49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46024.0</v>
      </c>
      <c r="B28" s="8" t="s">
        <v>63</v>
      </c>
      <c r="C28" s="10"/>
      <c r="D28" s="8" t="s">
        <v>32</v>
      </c>
      <c r="E28" s="10"/>
      <c r="F28" s="37" t="s">
        <v>493</v>
      </c>
      <c r="G28" s="337"/>
      <c r="H28" s="112"/>
      <c r="I28" s="39">
        <v>450000.0</v>
      </c>
      <c r="J28" s="14">
        <f t="shared" si="1"/>
        <v>569377.49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46024.0</v>
      </c>
      <c r="B29" s="8" t="s">
        <v>63</v>
      </c>
      <c r="C29" s="10"/>
      <c r="D29" s="8" t="s">
        <v>32</v>
      </c>
      <c r="E29" s="10"/>
      <c r="F29" s="37" t="s">
        <v>492</v>
      </c>
      <c r="G29" s="337"/>
      <c r="H29" s="112"/>
      <c r="I29" s="39">
        <v>430000.0</v>
      </c>
      <c r="J29" s="14">
        <f t="shared" si="1"/>
        <v>999377.49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46025.0</v>
      </c>
      <c r="B30" s="8" t="s">
        <v>10</v>
      </c>
      <c r="C30" s="8">
        <v>72.0</v>
      </c>
      <c r="D30" s="8">
        <v>612.0</v>
      </c>
      <c r="E30" s="10"/>
      <c r="F30" s="129" t="s">
        <v>857</v>
      </c>
      <c r="G30" s="128"/>
      <c r="H30" s="71">
        <v>200.0</v>
      </c>
      <c r="I30" s="14"/>
      <c r="J30" s="14">
        <f t="shared" si="1"/>
        <v>999177.49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46025.0</v>
      </c>
      <c r="B31" s="8" t="s">
        <v>10</v>
      </c>
      <c r="C31" s="8">
        <v>72.0</v>
      </c>
      <c r="D31" s="8">
        <v>147.0</v>
      </c>
      <c r="E31" s="10"/>
      <c r="F31" s="129" t="s">
        <v>12</v>
      </c>
      <c r="G31" s="128"/>
      <c r="H31" s="71">
        <v>32.0</v>
      </c>
      <c r="I31" s="14"/>
      <c r="J31" s="14">
        <f t="shared" si="1"/>
        <v>999145.49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46025.0</v>
      </c>
      <c r="B32" s="8" t="s">
        <v>10</v>
      </c>
      <c r="C32" s="10"/>
      <c r="D32" s="8">
        <v>613.0</v>
      </c>
      <c r="E32" s="10"/>
      <c r="F32" s="332" t="s">
        <v>858</v>
      </c>
      <c r="G32" s="333"/>
      <c r="H32" s="339">
        <v>500.0</v>
      </c>
      <c r="I32" s="15"/>
      <c r="J32" s="14">
        <f t="shared" si="1"/>
        <v>998645.49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46025.0</v>
      </c>
      <c r="B33" s="8" t="s">
        <v>10</v>
      </c>
      <c r="C33" s="10"/>
      <c r="D33" s="8">
        <v>613.0</v>
      </c>
      <c r="E33" s="10"/>
      <c r="F33" s="332" t="s">
        <v>859</v>
      </c>
      <c r="G33" s="333"/>
      <c r="H33" s="339">
        <v>699.12</v>
      </c>
      <c r="I33" s="15"/>
      <c r="J33" s="14">
        <f t="shared" si="1"/>
        <v>997946.37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46025.0</v>
      </c>
      <c r="B34" s="8" t="s">
        <v>10</v>
      </c>
      <c r="C34" s="10"/>
      <c r="D34" s="8">
        <v>613.0</v>
      </c>
      <c r="E34" s="10"/>
      <c r="F34" s="332" t="s">
        <v>860</v>
      </c>
      <c r="G34" s="333"/>
      <c r="H34" s="339">
        <v>2480.93</v>
      </c>
      <c r="I34" s="15"/>
      <c r="J34" s="14">
        <f t="shared" si="1"/>
        <v>995465.44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46025.0</v>
      </c>
      <c r="B35" s="8" t="s">
        <v>10</v>
      </c>
      <c r="C35" s="10"/>
      <c r="D35" s="8">
        <v>613.0</v>
      </c>
      <c r="E35" s="10"/>
      <c r="F35" s="332" t="s">
        <v>861</v>
      </c>
      <c r="G35" s="333"/>
      <c r="H35" s="339">
        <v>1144.03</v>
      </c>
      <c r="I35" s="15"/>
      <c r="J35" s="14">
        <f t="shared" si="1"/>
        <v>994321.41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46025.0</v>
      </c>
      <c r="B36" s="8" t="s">
        <v>10</v>
      </c>
      <c r="C36" s="10"/>
      <c r="D36" s="8">
        <v>613.0</v>
      </c>
      <c r="E36" s="10"/>
      <c r="F36" s="332" t="s">
        <v>862</v>
      </c>
      <c r="G36" s="333"/>
      <c r="H36" s="339">
        <v>1420.87</v>
      </c>
      <c r="I36" s="15"/>
      <c r="J36" s="14">
        <f t="shared" si="1"/>
        <v>992900.54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46025.0</v>
      </c>
      <c r="B37" s="8" t="s">
        <v>10</v>
      </c>
      <c r="C37" s="10"/>
      <c r="D37" s="8">
        <v>613.0</v>
      </c>
      <c r="E37" s="10"/>
      <c r="F37" s="332" t="s">
        <v>863</v>
      </c>
      <c r="G37" s="333"/>
      <c r="H37" s="339">
        <v>730.03</v>
      </c>
      <c r="I37" s="15"/>
      <c r="J37" s="14">
        <f t="shared" si="1"/>
        <v>992170.51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46025.0</v>
      </c>
      <c r="B38" s="8" t="s">
        <v>10</v>
      </c>
      <c r="C38" s="10"/>
      <c r="D38" s="8">
        <v>613.0</v>
      </c>
      <c r="E38" s="10"/>
      <c r="F38" s="332" t="s">
        <v>864</v>
      </c>
      <c r="G38" s="333"/>
      <c r="H38" s="339">
        <v>445.32</v>
      </c>
      <c r="I38" s="15"/>
      <c r="J38" s="14">
        <f t="shared" si="1"/>
        <v>991725.19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46025.0</v>
      </c>
      <c r="B39" s="8" t="s">
        <v>10</v>
      </c>
      <c r="C39" s="10"/>
      <c r="D39" s="8">
        <v>613.0</v>
      </c>
      <c r="E39" s="10"/>
      <c r="F39" s="332" t="s">
        <v>865</v>
      </c>
      <c r="G39" s="333"/>
      <c r="H39" s="339">
        <v>1504.28</v>
      </c>
      <c r="I39" s="15"/>
      <c r="J39" s="14">
        <f t="shared" si="1"/>
        <v>990220.91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46025.0</v>
      </c>
      <c r="B40" s="8" t="s">
        <v>10</v>
      </c>
      <c r="C40" s="10"/>
      <c r="D40" s="8">
        <v>613.0</v>
      </c>
      <c r="E40" s="10"/>
      <c r="F40" s="332" t="s">
        <v>866</v>
      </c>
      <c r="G40" s="333"/>
      <c r="H40" s="339">
        <v>1157.81</v>
      </c>
      <c r="I40" s="15"/>
      <c r="J40" s="14">
        <f t="shared" si="1"/>
        <v>989063.1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46025.0</v>
      </c>
      <c r="B41" s="8" t="s">
        <v>10</v>
      </c>
      <c r="C41" s="10"/>
      <c r="D41" s="8">
        <v>613.0</v>
      </c>
      <c r="E41" s="10"/>
      <c r="F41" s="332" t="s">
        <v>867</v>
      </c>
      <c r="G41" s="333"/>
      <c r="H41" s="339">
        <v>439.09</v>
      </c>
      <c r="I41" s="15"/>
      <c r="J41" s="14">
        <f t="shared" si="1"/>
        <v>988624.01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46025.0</v>
      </c>
      <c r="B42" s="8" t="s">
        <v>10</v>
      </c>
      <c r="C42" s="10"/>
      <c r="D42" s="8">
        <v>613.0</v>
      </c>
      <c r="E42" s="10"/>
      <c r="F42" s="340" t="s">
        <v>868</v>
      </c>
      <c r="G42" s="333"/>
      <c r="H42" s="339">
        <v>258.0</v>
      </c>
      <c r="I42" s="15"/>
      <c r="J42" s="14">
        <f t="shared" si="1"/>
        <v>988366.01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46025.0</v>
      </c>
      <c r="B43" s="8" t="s">
        <v>10</v>
      </c>
      <c r="C43" s="10"/>
      <c r="D43" s="8">
        <v>613.0</v>
      </c>
      <c r="E43" s="10"/>
      <c r="F43" s="332" t="s">
        <v>869</v>
      </c>
      <c r="G43" s="333"/>
      <c r="H43" s="339">
        <v>1001.95</v>
      </c>
      <c r="I43" s="15"/>
      <c r="J43" s="14">
        <f t="shared" si="1"/>
        <v>987364.06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46025.0</v>
      </c>
      <c r="B44" s="8" t="s">
        <v>10</v>
      </c>
      <c r="C44" s="10"/>
      <c r="D44" s="8">
        <v>613.0</v>
      </c>
      <c r="E44" s="10"/>
      <c r="F44" s="332" t="s">
        <v>870</v>
      </c>
      <c r="G44" s="333"/>
      <c r="H44" s="339">
        <v>1324.3</v>
      </c>
      <c r="I44" s="15"/>
      <c r="J44" s="14">
        <f t="shared" si="1"/>
        <v>986039.76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46025.0</v>
      </c>
      <c r="B45" s="8" t="s">
        <v>10</v>
      </c>
      <c r="C45" s="10"/>
      <c r="D45" s="8">
        <v>613.0</v>
      </c>
      <c r="E45" s="10"/>
      <c r="F45" s="332" t="s">
        <v>871</v>
      </c>
      <c r="G45" s="333"/>
      <c r="H45" s="339">
        <v>1147.47</v>
      </c>
      <c r="I45" s="14"/>
      <c r="J45" s="14">
        <f t="shared" si="1"/>
        <v>984892.29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46025.0</v>
      </c>
      <c r="B46" s="8" t="s">
        <v>10</v>
      </c>
      <c r="C46" s="8">
        <v>38.0</v>
      </c>
      <c r="D46" s="8">
        <v>613.0</v>
      </c>
      <c r="E46" s="10"/>
      <c r="F46" s="332" t="s">
        <v>872</v>
      </c>
      <c r="G46" s="333"/>
      <c r="H46" s="339">
        <v>8920.46</v>
      </c>
      <c r="I46" s="14"/>
      <c r="J46" s="14">
        <f t="shared" si="1"/>
        <v>975971.83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46026.0</v>
      </c>
      <c r="B47" s="8" t="s">
        <v>10</v>
      </c>
      <c r="C47" s="10"/>
      <c r="D47" s="8">
        <v>613.0</v>
      </c>
      <c r="E47" s="10"/>
      <c r="F47" s="332" t="s">
        <v>873</v>
      </c>
      <c r="G47" s="333"/>
      <c r="H47" s="339">
        <v>629.98</v>
      </c>
      <c r="I47" s="14"/>
      <c r="J47" s="14">
        <f t="shared" si="1"/>
        <v>975341.85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46026.0</v>
      </c>
      <c r="B48" s="8" t="s">
        <v>10</v>
      </c>
      <c r="C48" s="10"/>
      <c r="D48" s="8">
        <v>613.0</v>
      </c>
      <c r="E48" s="10"/>
      <c r="F48" s="332" t="s">
        <v>874</v>
      </c>
      <c r="G48" s="333"/>
      <c r="H48" s="339">
        <v>1572.0</v>
      </c>
      <c r="I48" s="14"/>
      <c r="J48" s="14">
        <f t="shared" si="1"/>
        <v>973769.85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46026.0</v>
      </c>
      <c r="B49" s="8" t="s">
        <v>10</v>
      </c>
      <c r="C49" s="8">
        <v>12.0</v>
      </c>
      <c r="D49" s="8">
        <v>613.0</v>
      </c>
      <c r="E49" s="10"/>
      <c r="F49" s="332" t="s">
        <v>875</v>
      </c>
      <c r="G49" s="333"/>
      <c r="H49" s="339">
        <v>251.0</v>
      </c>
      <c r="I49" s="14"/>
      <c r="J49" s="14">
        <f t="shared" si="1"/>
        <v>973518.85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46026.0</v>
      </c>
      <c r="B50" s="8" t="s">
        <v>10</v>
      </c>
      <c r="C50" s="10"/>
      <c r="D50" s="8">
        <v>613.0</v>
      </c>
      <c r="E50" s="10"/>
      <c r="F50" s="332" t="s">
        <v>876</v>
      </c>
      <c r="G50" s="333"/>
      <c r="H50" s="339">
        <v>318.44</v>
      </c>
      <c r="I50" s="14"/>
      <c r="J50" s="14">
        <f t="shared" si="1"/>
        <v>973200.41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46026.0</v>
      </c>
      <c r="B51" s="8" t="s">
        <v>10</v>
      </c>
      <c r="C51" s="10"/>
      <c r="D51" s="8">
        <v>613.0</v>
      </c>
      <c r="E51" s="10"/>
      <c r="F51" s="332" t="s">
        <v>877</v>
      </c>
      <c r="G51" s="333"/>
      <c r="H51" s="339">
        <v>1500.0</v>
      </c>
      <c r="I51" s="14"/>
      <c r="J51" s="14">
        <f t="shared" si="1"/>
        <v>971700.41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46026.0</v>
      </c>
      <c r="B52" s="8" t="s">
        <v>10</v>
      </c>
      <c r="C52" s="10"/>
      <c r="D52" s="8">
        <v>613.0</v>
      </c>
      <c r="E52" s="10"/>
      <c r="F52" s="332" t="s">
        <v>878</v>
      </c>
      <c r="G52" s="333"/>
      <c r="H52" s="339">
        <v>1394.76</v>
      </c>
      <c r="I52" s="14"/>
      <c r="J52" s="14">
        <f t="shared" si="1"/>
        <v>970305.65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46026.0</v>
      </c>
      <c r="B53" s="8" t="s">
        <v>10</v>
      </c>
      <c r="C53" s="10"/>
      <c r="D53" s="8">
        <v>613.0</v>
      </c>
      <c r="E53" s="10"/>
      <c r="F53" s="332" t="s">
        <v>879</v>
      </c>
      <c r="G53" s="333"/>
      <c r="H53" s="339">
        <v>1395.68</v>
      </c>
      <c r="I53" s="14"/>
      <c r="J53" s="14">
        <f t="shared" si="1"/>
        <v>968909.97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46026.0</v>
      </c>
      <c r="B54" s="8" t="s">
        <v>10</v>
      </c>
      <c r="C54" s="10"/>
      <c r="D54" s="8">
        <v>613.0</v>
      </c>
      <c r="E54" s="10"/>
      <c r="F54" s="332" t="s">
        <v>880</v>
      </c>
      <c r="G54" s="333"/>
      <c r="H54" s="339">
        <v>1027.54</v>
      </c>
      <c r="I54" s="14"/>
      <c r="J54" s="14">
        <f t="shared" si="1"/>
        <v>967882.43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46026.0</v>
      </c>
      <c r="B55" s="8" t="s">
        <v>10</v>
      </c>
      <c r="C55" s="10"/>
      <c r="D55" s="8">
        <v>613.0</v>
      </c>
      <c r="E55" s="10"/>
      <c r="F55" s="332" t="s">
        <v>881</v>
      </c>
      <c r="G55" s="333"/>
      <c r="H55" s="339">
        <v>1144.64</v>
      </c>
      <c r="I55" s="14"/>
      <c r="J55" s="14">
        <f t="shared" si="1"/>
        <v>966737.79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46026.0</v>
      </c>
      <c r="B56" s="8" t="s">
        <v>10</v>
      </c>
      <c r="C56" s="10"/>
      <c r="D56" s="8">
        <v>613.0</v>
      </c>
      <c r="E56" s="10"/>
      <c r="F56" s="332" t="s">
        <v>882</v>
      </c>
      <c r="G56" s="333"/>
      <c r="H56" s="339">
        <v>500.0</v>
      </c>
      <c r="I56" s="14"/>
      <c r="J56" s="14">
        <f t="shared" si="1"/>
        <v>966237.79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46026.0</v>
      </c>
      <c r="B57" s="8" t="s">
        <v>10</v>
      </c>
      <c r="C57" s="10"/>
      <c r="D57" s="8">
        <v>613.0</v>
      </c>
      <c r="E57" s="10"/>
      <c r="F57" s="332" t="s">
        <v>883</v>
      </c>
      <c r="G57" s="333"/>
      <c r="H57" s="334">
        <v>480.38</v>
      </c>
      <c r="I57" s="14"/>
      <c r="J57" s="14">
        <f t="shared" si="1"/>
        <v>965757.41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46026.0</v>
      </c>
      <c r="B58" s="8" t="s">
        <v>10</v>
      </c>
      <c r="C58" s="8">
        <v>12.0</v>
      </c>
      <c r="D58" s="8">
        <v>613.0</v>
      </c>
      <c r="E58" s="10"/>
      <c r="F58" s="332" t="s">
        <v>875</v>
      </c>
      <c r="G58" s="333"/>
      <c r="H58" s="334">
        <v>251.0</v>
      </c>
      <c r="I58" s="14"/>
      <c r="J58" s="14">
        <f t="shared" si="1"/>
        <v>965506.41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46026.0</v>
      </c>
      <c r="B59" s="8" t="s">
        <v>10</v>
      </c>
      <c r="C59" s="10"/>
      <c r="D59" s="8">
        <v>613.0</v>
      </c>
      <c r="E59" s="10"/>
      <c r="F59" s="332" t="s">
        <v>884</v>
      </c>
      <c r="G59" s="333"/>
      <c r="H59" s="334">
        <v>1510.74</v>
      </c>
      <c r="I59" s="14"/>
      <c r="J59" s="14">
        <f t="shared" si="1"/>
        <v>963995.67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46026.0</v>
      </c>
      <c r="B60" s="8" t="s">
        <v>10</v>
      </c>
      <c r="C60" s="10"/>
      <c r="D60" s="8">
        <v>613.0</v>
      </c>
      <c r="E60" s="10"/>
      <c r="F60" s="332" t="s">
        <v>885</v>
      </c>
      <c r="G60" s="333"/>
      <c r="H60" s="334">
        <v>773.94</v>
      </c>
      <c r="I60" s="14"/>
      <c r="J60" s="14">
        <f t="shared" si="1"/>
        <v>963221.73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46026.0</v>
      </c>
      <c r="B61" s="8" t="s">
        <v>10</v>
      </c>
      <c r="C61" s="10"/>
      <c r="D61" s="8">
        <v>613.0</v>
      </c>
      <c r="E61" s="10"/>
      <c r="F61" s="332" t="s">
        <v>886</v>
      </c>
      <c r="G61" s="333"/>
      <c r="H61" s="334">
        <v>2264.65</v>
      </c>
      <c r="I61" s="14"/>
      <c r="J61" s="14">
        <f t="shared" si="1"/>
        <v>960957.08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46026.0</v>
      </c>
      <c r="B62" s="8" t="s">
        <v>10</v>
      </c>
      <c r="C62" s="10"/>
      <c r="D62" s="8">
        <v>613.0</v>
      </c>
      <c r="E62" s="10"/>
      <c r="F62" s="332" t="s">
        <v>887</v>
      </c>
      <c r="G62" s="333"/>
      <c r="H62" s="334">
        <v>867.15</v>
      </c>
      <c r="I62" s="14"/>
      <c r="J62" s="14">
        <f t="shared" si="1"/>
        <v>960089.93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46026.0</v>
      </c>
      <c r="B63" s="8" t="s">
        <v>10</v>
      </c>
      <c r="C63" s="10"/>
      <c r="D63" s="8">
        <v>613.0</v>
      </c>
      <c r="E63" s="10"/>
      <c r="F63" s="332" t="s">
        <v>888</v>
      </c>
      <c r="G63" s="333"/>
      <c r="H63" s="334">
        <v>1098.81</v>
      </c>
      <c r="I63" s="14"/>
      <c r="J63" s="14">
        <f t="shared" si="1"/>
        <v>958991.12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46026.0</v>
      </c>
      <c r="B64" s="8" t="s">
        <v>10</v>
      </c>
      <c r="C64" s="10"/>
      <c r="D64" s="8">
        <v>613.0</v>
      </c>
      <c r="E64" s="10"/>
      <c r="F64" s="332" t="s">
        <v>889</v>
      </c>
      <c r="G64" s="333"/>
      <c r="H64" s="334">
        <v>928.15</v>
      </c>
      <c r="I64" s="14"/>
      <c r="J64" s="14">
        <f t="shared" si="1"/>
        <v>958062.97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46026.0</v>
      </c>
      <c r="B65" s="8" t="s">
        <v>10</v>
      </c>
      <c r="C65" s="10"/>
      <c r="D65" s="8">
        <v>613.0</v>
      </c>
      <c r="E65" s="10"/>
      <c r="F65" s="332" t="s">
        <v>890</v>
      </c>
      <c r="G65" s="333"/>
      <c r="H65" s="334">
        <v>3750.43</v>
      </c>
      <c r="I65" s="14"/>
      <c r="J65" s="14">
        <f t="shared" si="1"/>
        <v>954312.54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46027.0</v>
      </c>
      <c r="B66" s="8" t="s">
        <v>3</v>
      </c>
      <c r="C66" s="8">
        <v>0.0</v>
      </c>
      <c r="D66" s="8">
        <v>510.0</v>
      </c>
      <c r="E66" s="63">
        <v>5032.0</v>
      </c>
      <c r="F66" s="27" t="s">
        <v>891</v>
      </c>
      <c r="G66" s="6"/>
      <c r="H66" s="15">
        <v>432422.92</v>
      </c>
      <c r="I66" s="14"/>
      <c r="J66" s="14">
        <f t="shared" si="1"/>
        <v>521889.62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46027.0</v>
      </c>
      <c r="B67" s="8" t="s">
        <v>3</v>
      </c>
      <c r="C67" s="8">
        <v>0.0</v>
      </c>
      <c r="D67" s="8">
        <v>510.0</v>
      </c>
      <c r="E67" s="63">
        <v>5019.0</v>
      </c>
      <c r="F67" s="27" t="s">
        <v>892</v>
      </c>
      <c r="G67" s="6"/>
      <c r="H67" s="15">
        <v>304089.13</v>
      </c>
      <c r="I67" s="14"/>
      <c r="J67" s="14">
        <f t="shared" si="1"/>
        <v>217800.49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46027.0</v>
      </c>
      <c r="B68" s="8" t="s">
        <v>3</v>
      </c>
      <c r="C68" s="8">
        <v>0.0</v>
      </c>
      <c r="D68" s="8">
        <v>510.0</v>
      </c>
      <c r="E68" s="63">
        <v>5026.0</v>
      </c>
      <c r="F68" s="27" t="s">
        <v>893</v>
      </c>
      <c r="G68" s="6"/>
      <c r="H68" s="15">
        <v>121174.1</v>
      </c>
      <c r="I68" s="14"/>
      <c r="J68" s="14">
        <f t="shared" si="1"/>
        <v>96626.39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46027.0</v>
      </c>
      <c r="B69" s="8" t="s">
        <v>3</v>
      </c>
      <c r="C69" s="8">
        <v>0.0</v>
      </c>
      <c r="D69" s="8">
        <v>510.0</v>
      </c>
      <c r="E69" s="63">
        <v>5021.0</v>
      </c>
      <c r="F69" s="27" t="s">
        <v>561</v>
      </c>
      <c r="G69" s="6"/>
      <c r="H69" s="15">
        <v>68557.07</v>
      </c>
      <c r="I69" s="14"/>
      <c r="J69" s="14">
        <f t="shared" si="1"/>
        <v>28069.32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46027.0</v>
      </c>
      <c r="B70" s="8" t="s">
        <v>10</v>
      </c>
      <c r="C70" s="10"/>
      <c r="D70" s="8">
        <v>613.0</v>
      </c>
      <c r="E70" s="10"/>
      <c r="F70" s="332" t="s">
        <v>894</v>
      </c>
      <c r="G70" s="333"/>
      <c r="H70" s="334">
        <v>120.0</v>
      </c>
      <c r="I70" s="14"/>
      <c r="J70" s="14">
        <f t="shared" si="1"/>
        <v>27949.32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46027.0</v>
      </c>
      <c r="B71" s="8" t="s">
        <v>10</v>
      </c>
      <c r="C71" s="10"/>
      <c r="D71" s="8">
        <v>613.0</v>
      </c>
      <c r="E71" s="10"/>
      <c r="F71" s="332" t="s">
        <v>895</v>
      </c>
      <c r="G71" s="333"/>
      <c r="H71" s="334">
        <v>406.2</v>
      </c>
      <c r="I71" s="14"/>
      <c r="J71" s="14">
        <f t="shared" si="1"/>
        <v>27543.12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46027.0</v>
      </c>
      <c r="B72" s="8" t="s">
        <v>10</v>
      </c>
      <c r="C72" s="10"/>
      <c r="D72" s="8">
        <v>613.0</v>
      </c>
      <c r="E72" s="10"/>
      <c r="F72" s="332" t="s">
        <v>896</v>
      </c>
      <c r="G72" s="333"/>
      <c r="H72" s="334">
        <v>5810.0</v>
      </c>
      <c r="I72" s="14"/>
      <c r="J72" s="14">
        <f t="shared" si="1"/>
        <v>21733.12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46027.0</v>
      </c>
      <c r="B73" s="8" t="s">
        <v>10</v>
      </c>
      <c r="C73" s="10"/>
      <c r="D73" s="8">
        <v>613.0</v>
      </c>
      <c r="E73" s="10"/>
      <c r="F73" s="332" t="s">
        <v>897</v>
      </c>
      <c r="G73" s="333"/>
      <c r="H73" s="334">
        <v>924.05</v>
      </c>
      <c r="I73" s="14"/>
      <c r="J73" s="14">
        <f t="shared" si="1"/>
        <v>20809.07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46027.0</v>
      </c>
      <c r="B74" s="8" t="s">
        <v>10</v>
      </c>
      <c r="C74" s="10"/>
      <c r="D74" s="8">
        <v>613.0</v>
      </c>
      <c r="E74" s="10"/>
      <c r="F74" s="332" t="s">
        <v>898</v>
      </c>
      <c r="G74" s="333"/>
      <c r="H74" s="334">
        <v>282.51</v>
      </c>
      <c r="I74" s="14"/>
      <c r="J74" s="14">
        <f t="shared" si="1"/>
        <v>20526.56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46027.0</v>
      </c>
      <c r="B75" s="8" t="s">
        <v>10</v>
      </c>
      <c r="C75" s="10"/>
      <c r="D75" s="8">
        <v>613.0</v>
      </c>
      <c r="E75" s="10"/>
      <c r="F75" s="332" t="s">
        <v>899</v>
      </c>
      <c r="G75" s="333"/>
      <c r="H75" s="334">
        <v>500.0</v>
      </c>
      <c r="I75" s="14"/>
      <c r="J75" s="14">
        <f t="shared" si="1"/>
        <v>20026.56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46027.0</v>
      </c>
      <c r="B76" s="8" t="s">
        <v>10</v>
      </c>
      <c r="C76" s="10"/>
      <c r="D76" s="8">
        <v>613.0</v>
      </c>
      <c r="E76" s="10"/>
      <c r="F76" s="332" t="s">
        <v>900</v>
      </c>
      <c r="G76" s="333"/>
      <c r="H76" s="334">
        <v>2181.67</v>
      </c>
      <c r="I76" s="14"/>
      <c r="J76" s="196">
        <f t="shared" si="1"/>
        <v>17844.89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46027.0</v>
      </c>
      <c r="B77" s="8" t="s">
        <v>13</v>
      </c>
      <c r="C77" s="8">
        <v>51.0</v>
      </c>
      <c r="D77" s="8">
        <v>102.0</v>
      </c>
      <c r="E77" s="10"/>
      <c r="F77" s="23" t="s">
        <v>855</v>
      </c>
      <c r="G77" s="341">
        <v>46025.0</v>
      </c>
      <c r="H77" s="196"/>
      <c r="I77" s="26">
        <v>11725.39</v>
      </c>
      <c r="J77" s="196">
        <f t="shared" si="1"/>
        <v>29570.28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46027.0</v>
      </c>
      <c r="B78" s="8" t="s">
        <v>13</v>
      </c>
      <c r="C78" s="8">
        <v>51.0</v>
      </c>
      <c r="D78" s="8">
        <v>102.0</v>
      </c>
      <c r="E78" s="10"/>
      <c r="F78" s="23" t="s">
        <v>855</v>
      </c>
      <c r="G78" s="341">
        <v>46025.0</v>
      </c>
      <c r="H78" s="196"/>
      <c r="I78" s="26">
        <v>19021.1</v>
      </c>
      <c r="J78" s="196">
        <f t="shared" si="1"/>
        <v>48591.38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46027.0</v>
      </c>
      <c r="B79" s="8" t="s">
        <v>13</v>
      </c>
      <c r="C79" s="8">
        <v>51.0</v>
      </c>
      <c r="D79" s="8">
        <v>102.0</v>
      </c>
      <c r="E79" s="10"/>
      <c r="F79" s="23" t="s">
        <v>855</v>
      </c>
      <c r="G79" s="341">
        <v>46025.0</v>
      </c>
      <c r="H79" s="196"/>
      <c r="I79" s="26">
        <v>13101.08</v>
      </c>
      <c r="J79" s="196">
        <f t="shared" si="1"/>
        <v>61692.46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46027.0</v>
      </c>
      <c r="B80" s="8" t="s">
        <v>13</v>
      </c>
      <c r="C80" s="8">
        <v>51.0</v>
      </c>
      <c r="D80" s="8">
        <v>102.0</v>
      </c>
      <c r="E80" s="10"/>
      <c r="F80" s="23" t="s">
        <v>855</v>
      </c>
      <c r="G80" s="341">
        <v>46025.0</v>
      </c>
      <c r="H80" s="196"/>
      <c r="I80" s="26">
        <v>12116.4</v>
      </c>
      <c r="J80" s="196">
        <f t="shared" si="1"/>
        <v>73808.86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46027.0</v>
      </c>
      <c r="B81" s="8" t="s">
        <v>13</v>
      </c>
      <c r="C81" s="8">
        <v>51.0</v>
      </c>
      <c r="D81" s="8">
        <v>102.0</v>
      </c>
      <c r="E81" s="10"/>
      <c r="F81" s="23" t="s">
        <v>855</v>
      </c>
      <c r="G81" s="341">
        <v>46024.0</v>
      </c>
      <c r="H81" s="196"/>
      <c r="I81" s="26">
        <v>18988.75</v>
      </c>
      <c r="J81" s="196">
        <f t="shared" si="1"/>
        <v>92797.61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46027.0</v>
      </c>
      <c r="B82" s="8" t="s">
        <v>13</v>
      </c>
      <c r="C82" s="8">
        <v>51.0</v>
      </c>
      <c r="D82" s="8">
        <v>102.0</v>
      </c>
      <c r="E82" s="10"/>
      <c r="F82" s="23" t="s">
        <v>855</v>
      </c>
      <c r="G82" s="341">
        <v>46024.0</v>
      </c>
      <c r="H82" s="196"/>
      <c r="I82" s="26">
        <v>24074.56</v>
      </c>
      <c r="J82" s="196">
        <f t="shared" si="1"/>
        <v>116872.17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46027.0</v>
      </c>
      <c r="B83" s="8" t="s">
        <v>13</v>
      </c>
      <c r="C83" s="8">
        <v>51.0</v>
      </c>
      <c r="D83" s="8">
        <v>102.0</v>
      </c>
      <c r="E83" s="10"/>
      <c r="F83" s="23" t="s">
        <v>855</v>
      </c>
      <c r="G83" s="341">
        <v>46024.0</v>
      </c>
      <c r="H83" s="196"/>
      <c r="I83" s="26">
        <v>26142.31</v>
      </c>
      <c r="J83" s="196">
        <f t="shared" si="1"/>
        <v>143014.48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46027.0</v>
      </c>
      <c r="B84" s="8" t="s">
        <v>13</v>
      </c>
      <c r="C84" s="8">
        <v>51.0</v>
      </c>
      <c r="D84" s="8">
        <v>102.0</v>
      </c>
      <c r="E84" s="10"/>
      <c r="F84" s="23" t="s">
        <v>855</v>
      </c>
      <c r="G84" s="341">
        <v>46024.0</v>
      </c>
      <c r="H84" s="196"/>
      <c r="I84" s="26">
        <v>20822.71</v>
      </c>
      <c r="J84" s="196">
        <f t="shared" si="1"/>
        <v>163837.19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46027.0</v>
      </c>
      <c r="B85" s="8" t="s">
        <v>63</v>
      </c>
      <c r="C85" s="10"/>
      <c r="D85" s="8" t="s">
        <v>32</v>
      </c>
      <c r="E85" s="10"/>
      <c r="F85" s="66" t="s">
        <v>901</v>
      </c>
      <c r="G85" s="338"/>
      <c r="H85" s="68"/>
      <c r="I85" s="69">
        <v>145000.0</v>
      </c>
      <c r="J85" s="196">
        <f t="shared" si="1"/>
        <v>308837.19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46027.0</v>
      </c>
      <c r="B86" s="8" t="s">
        <v>63</v>
      </c>
      <c r="C86" s="10"/>
      <c r="D86" s="8" t="s">
        <v>32</v>
      </c>
      <c r="E86" s="10"/>
      <c r="F86" s="66" t="s">
        <v>902</v>
      </c>
      <c r="G86" s="338"/>
      <c r="H86" s="68"/>
      <c r="I86" s="69">
        <v>210000.0</v>
      </c>
      <c r="J86" s="196">
        <f t="shared" si="1"/>
        <v>518837.19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46028.0</v>
      </c>
      <c r="B87" s="8" t="s">
        <v>3</v>
      </c>
      <c r="C87" s="8">
        <v>0.0</v>
      </c>
      <c r="D87" s="8">
        <v>510.0</v>
      </c>
      <c r="E87" s="63">
        <v>5027.0</v>
      </c>
      <c r="F87" s="27" t="s">
        <v>903</v>
      </c>
      <c r="G87" s="6"/>
      <c r="H87" s="15">
        <v>38305.04</v>
      </c>
      <c r="I87" s="14"/>
      <c r="J87" s="196">
        <f t="shared" si="1"/>
        <v>480532.15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46028.0</v>
      </c>
      <c r="B88" s="8" t="s">
        <v>10</v>
      </c>
      <c r="C88" s="10"/>
      <c r="D88" s="8">
        <v>613.0</v>
      </c>
      <c r="E88" s="8"/>
      <c r="F88" s="332" t="s">
        <v>904</v>
      </c>
      <c r="G88" s="333"/>
      <c r="H88" s="339">
        <v>440.0</v>
      </c>
      <c r="I88" s="14"/>
      <c r="J88" s="196">
        <f t="shared" si="1"/>
        <v>480092.15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46028.0</v>
      </c>
      <c r="B89" s="8" t="s">
        <v>10</v>
      </c>
      <c r="C89" s="10"/>
      <c r="D89" s="8">
        <v>613.0</v>
      </c>
      <c r="E89" s="8"/>
      <c r="F89" s="335" t="s">
        <v>905</v>
      </c>
      <c r="G89" s="333"/>
      <c r="H89" s="339">
        <v>906.15</v>
      </c>
      <c r="I89" s="14"/>
      <c r="J89" s="196">
        <f t="shared" si="1"/>
        <v>479186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46028.0</v>
      </c>
      <c r="B90" s="8" t="s">
        <v>10</v>
      </c>
      <c r="C90" s="10"/>
      <c r="D90" s="8">
        <v>613.0</v>
      </c>
      <c r="E90" s="8"/>
      <c r="F90" s="332" t="s">
        <v>906</v>
      </c>
      <c r="G90" s="333"/>
      <c r="H90" s="339">
        <v>899.07</v>
      </c>
      <c r="I90" s="14"/>
      <c r="J90" s="196">
        <f t="shared" si="1"/>
        <v>478286.93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46028.0</v>
      </c>
      <c r="B91" s="8" t="s">
        <v>10</v>
      </c>
      <c r="C91" s="10"/>
      <c r="D91" s="8">
        <v>613.0</v>
      </c>
      <c r="E91" s="8"/>
      <c r="F91" s="335" t="s">
        <v>907</v>
      </c>
      <c r="G91" s="333"/>
      <c r="H91" s="339">
        <v>250.02</v>
      </c>
      <c r="I91" s="14"/>
      <c r="J91" s="196">
        <f t="shared" si="1"/>
        <v>478036.91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46028.0</v>
      </c>
      <c r="B92" s="8" t="s">
        <v>10</v>
      </c>
      <c r="C92" s="10"/>
      <c r="D92" s="8">
        <v>613.0</v>
      </c>
      <c r="E92" s="8"/>
      <c r="F92" s="332" t="s">
        <v>908</v>
      </c>
      <c r="G92" s="333"/>
      <c r="H92" s="339">
        <v>160.0</v>
      </c>
      <c r="I92" s="14"/>
      <c r="J92" s="196">
        <f t="shared" si="1"/>
        <v>477876.91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46028.0</v>
      </c>
      <c r="B93" s="8" t="s">
        <v>10</v>
      </c>
      <c r="C93" s="10"/>
      <c r="D93" s="8">
        <v>613.0</v>
      </c>
      <c r="E93" s="8"/>
      <c r="F93" s="335" t="s">
        <v>909</v>
      </c>
      <c r="G93" s="333"/>
      <c r="H93" s="339">
        <v>700.0</v>
      </c>
      <c r="I93" s="14"/>
      <c r="J93" s="196">
        <f t="shared" si="1"/>
        <v>477176.91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46028.0</v>
      </c>
      <c r="B94" s="8" t="s">
        <v>10</v>
      </c>
      <c r="C94" s="10"/>
      <c r="D94" s="8">
        <v>613.0</v>
      </c>
      <c r="E94" s="8"/>
      <c r="F94" s="335" t="s">
        <v>910</v>
      </c>
      <c r="G94" s="333"/>
      <c r="H94" s="339">
        <v>68.0</v>
      </c>
      <c r="I94" s="14"/>
      <c r="J94" s="196">
        <f t="shared" si="1"/>
        <v>477108.91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46028.0</v>
      </c>
      <c r="B95" s="8" t="s">
        <v>10</v>
      </c>
      <c r="C95" s="10"/>
      <c r="D95" s="8">
        <v>613.0</v>
      </c>
      <c r="E95" s="8"/>
      <c r="F95" s="335" t="s">
        <v>911</v>
      </c>
      <c r="G95" s="333"/>
      <c r="H95" s="339">
        <v>810.55</v>
      </c>
      <c r="I95" s="14"/>
      <c r="J95" s="196">
        <f t="shared" si="1"/>
        <v>476298.36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46028.0</v>
      </c>
      <c r="B96" s="8" t="s">
        <v>10</v>
      </c>
      <c r="C96" s="10"/>
      <c r="D96" s="8">
        <v>613.0</v>
      </c>
      <c r="E96" s="8"/>
      <c r="F96" s="335" t="s">
        <v>912</v>
      </c>
      <c r="G96" s="333"/>
      <c r="H96" s="339">
        <v>658.41</v>
      </c>
      <c r="I96" s="14"/>
      <c r="J96" s="196">
        <f t="shared" si="1"/>
        <v>475639.95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46028.0</v>
      </c>
      <c r="B97" s="8" t="s">
        <v>10</v>
      </c>
      <c r="C97" s="10"/>
      <c r="D97" s="8">
        <v>613.0</v>
      </c>
      <c r="E97" s="8"/>
      <c r="F97" s="332" t="s">
        <v>913</v>
      </c>
      <c r="G97" s="333"/>
      <c r="H97" s="339">
        <v>2454.0</v>
      </c>
      <c r="I97" s="14"/>
      <c r="J97" s="196">
        <f t="shared" si="1"/>
        <v>473185.95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46028.0</v>
      </c>
      <c r="B98" s="8" t="s">
        <v>10</v>
      </c>
      <c r="C98" s="10"/>
      <c r="D98" s="8">
        <v>613.0</v>
      </c>
      <c r="E98" s="8"/>
      <c r="F98" s="335" t="s">
        <v>914</v>
      </c>
      <c r="G98" s="333"/>
      <c r="H98" s="339">
        <v>105.0</v>
      </c>
      <c r="I98" s="14"/>
      <c r="J98" s="196">
        <f t="shared" si="1"/>
        <v>473080.95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46028.0</v>
      </c>
      <c r="B99" s="8" t="s">
        <v>10</v>
      </c>
      <c r="C99" s="10"/>
      <c r="D99" s="8">
        <v>613.0</v>
      </c>
      <c r="E99" s="8"/>
      <c r="F99" s="335" t="s">
        <v>915</v>
      </c>
      <c r="G99" s="333"/>
      <c r="H99" s="339">
        <v>1015.14</v>
      </c>
      <c r="I99" s="14"/>
      <c r="J99" s="196">
        <f t="shared" si="1"/>
        <v>472065.81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46028.0</v>
      </c>
      <c r="B100" s="8" t="s">
        <v>10</v>
      </c>
      <c r="C100" s="10"/>
      <c r="D100" s="8">
        <v>613.0</v>
      </c>
      <c r="E100" s="8"/>
      <c r="F100" s="332" t="s">
        <v>908</v>
      </c>
      <c r="G100" s="333"/>
      <c r="H100" s="339">
        <v>160.0</v>
      </c>
      <c r="I100" s="14"/>
      <c r="J100" s="196">
        <f t="shared" si="1"/>
        <v>471905.81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46028.0</v>
      </c>
      <c r="B101" s="8" t="s">
        <v>10</v>
      </c>
      <c r="C101" s="10"/>
      <c r="D101" s="8">
        <v>613.0</v>
      </c>
      <c r="E101" s="8"/>
      <c r="F101" s="332" t="s">
        <v>916</v>
      </c>
      <c r="G101" s="333"/>
      <c r="H101" s="339">
        <v>2304.36</v>
      </c>
      <c r="I101" s="14"/>
      <c r="J101" s="196">
        <f t="shared" si="1"/>
        <v>469601.45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46028.0</v>
      </c>
      <c r="B102" s="8" t="s">
        <v>10</v>
      </c>
      <c r="C102" s="10"/>
      <c r="D102" s="8">
        <v>613.0</v>
      </c>
      <c r="E102" s="8"/>
      <c r="F102" s="332" t="s">
        <v>904</v>
      </c>
      <c r="G102" s="333"/>
      <c r="H102" s="339">
        <v>440.0</v>
      </c>
      <c r="I102" s="14"/>
      <c r="J102" s="14">
        <f t="shared" si="1"/>
        <v>469161.45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46028.0</v>
      </c>
      <c r="B103" s="138" t="s">
        <v>13</v>
      </c>
      <c r="C103" s="138">
        <v>51.0</v>
      </c>
      <c r="D103" s="138">
        <v>102.0</v>
      </c>
      <c r="E103" s="139"/>
      <c r="F103" s="146" t="s">
        <v>52</v>
      </c>
      <c r="G103" s="341">
        <v>38722.0</v>
      </c>
      <c r="H103" s="196"/>
      <c r="I103" s="26">
        <v>22354.76</v>
      </c>
      <c r="J103" s="14">
        <f t="shared" si="1"/>
        <v>491516.21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46028.0</v>
      </c>
      <c r="B104" s="138" t="s">
        <v>13</v>
      </c>
      <c r="C104" s="138">
        <v>51.0</v>
      </c>
      <c r="D104" s="138">
        <v>102.0</v>
      </c>
      <c r="E104" s="139"/>
      <c r="F104" s="146" t="s">
        <v>52</v>
      </c>
      <c r="G104" s="341">
        <v>46027.0</v>
      </c>
      <c r="H104" s="196"/>
      <c r="I104" s="26">
        <v>27782.66</v>
      </c>
      <c r="J104" s="14">
        <f t="shared" si="1"/>
        <v>519298.87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46028.0</v>
      </c>
      <c r="B105" s="138" t="s">
        <v>13</v>
      </c>
      <c r="C105" s="138">
        <v>51.0</v>
      </c>
      <c r="D105" s="138">
        <v>102.0</v>
      </c>
      <c r="E105" s="139"/>
      <c r="F105" s="146" t="s">
        <v>52</v>
      </c>
      <c r="G105" s="341">
        <v>46027.0</v>
      </c>
      <c r="H105" s="196"/>
      <c r="I105" s="26">
        <v>28064.38</v>
      </c>
      <c r="J105" s="14">
        <f t="shared" si="1"/>
        <v>547363.25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46028.0</v>
      </c>
      <c r="B106" s="138" t="s">
        <v>13</v>
      </c>
      <c r="C106" s="138">
        <v>51.0</v>
      </c>
      <c r="D106" s="138">
        <v>102.0</v>
      </c>
      <c r="E106" s="139"/>
      <c r="F106" s="146" t="s">
        <v>52</v>
      </c>
      <c r="G106" s="341">
        <v>46027.0</v>
      </c>
      <c r="H106" s="196"/>
      <c r="I106" s="26">
        <v>22388.01</v>
      </c>
      <c r="J106" s="14">
        <f t="shared" si="1"/>
        <v>569751.26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46028.0</v>
      </c>
      <c r="B107" s="138" t="s">
        <v>13</v>
      </c>
      <c r="C107" s="138">
        <v>27.0</v>
      </c>
      <c r="D107" s="138">
        <v>102.0</v>
      </c>
      <c r="E107" s="10"/>
      <c r="F107" s="146" t="s">
        <v>917</v>
      </c>
      <c r="G107" s="342">
        <v>45996.0</v>
      </c>
      <c r="H107" s="196"/>
      <c r="I107" s="26">
        <v>1784.84</v>
      </c>
      <c r="J107" s="14">
        <f t="shared" si="1"/>
        <v>571536.1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46028.0</v>
      </c>
      <c r="B108" s="138" t="s">
        <v>13</v>
      </c>
      <c r="C108" s="138">
        <v>27.0</v>
      </c>
      <c r="D108" s="138">
        <v>102.0</v>
      </c>
      <c r="E108" s="10"/>
      <c r="F108" s="146" t="s">
        <v>917</v>
      </c>
      <c r="G108" s="342">
        <v>45662.0</v>
      </c>
      <c r="H108" s="196"/>
      <c r="I108" s="26">
        <v>7204.42</v>
      </c>
      <c r="J108" s="14">
        <f t="shared" si="1"/>
        <v>578740.52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46028.0</v>
      </c>
      <c r="B109" s="8" t="s">
        <v>63</v>
      </c>
      <c r="C109" s="10"/>
      <c r="D109" s="8" t="s">
        <v>32</v>
      </c>
      <c r="E109" s="10"/>
      <c r="F109" s="66" t="s">
        <v>856</v>
      </c>
      <c r="G109" s="338"/>
      <c r="H109" s="68"/>
      <c r="I109" s="69">
        <v>205000.0</v>
      </c>
      <c r="J109" s="14">
        <f t="shared" si="1"/>
        <v>783740.52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46028.0</v>
      </c>
      <c r="B110" s="8" t="s">
        <v>63</v>
      </c>
      <c r="C110" s="10"/>
      <c r="D110" s="8" t="s">
        <v>32</v>
      </c>
      <c r="E110" s="10"/>
      <c r="F110" s="66" t="s">
        <v>918</v>
      </c>
      <c r="G110" s="338"/>
      <c r="H110" s="68"/>
      <c r="I110" s="69">
        <v>740000.0</v>
      </c>
      <c r="J110" s="14">
        <f t="shared" si="1"/>
        <v>1523740.52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46028.0</v>
      </c>
      <c r="B111" s="8" t="s">
        <v>63</v>
      </c>
      <c r="C111" s="10"/>
      <c r="D111" s="8" t="s">
        <v>32</v>
      </c>
      <c r="E111" s="10"/>
      <c r="F111" s="66" t="s">
        <v>327</v>
      </c>
      <c r="G111" s="338"/>
      <c r="H111" s="68"/>
      <c r="I111" s="69">
        <v>14000.0</v>
      </c>
      <c r="J111" s="14">
        <f t="shared" si="1"/>
        <v>1537740.52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46028.0</v>
      </c>
      <c r="B112" s="8" t="s">
        <v>31</v>
      </c>
      <c r="C112" s="10"/>
      <c r="D112" s="8" t="s">
        <v>32</v>
      </c>
      <c r="E112" s="10"/>
      <c r="F112" s="37" t="s">
        <v>56</v>
      </c>
      <c r="G112" s="337"/>
      <c r="H112" s="39">
        <v>700000.0</v>
      </c>
      <c r="I112" s="14"/>
      <c r="J112" s="14">
        <f t="shared" si="1"/>
        <v>837740.52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46028.0</v>
      </c>
      <c r="B113" s="8" t="s">
        <v>10</v>
      </c>
      <c r="C113" s="10"/>
      <c r="D113" s="8">
        <v>612.0</v>
      </c>
      <c r="E113" s="10"/>
      <c r="F113" s="27" t="s">
        <v>24</v>
      </c>
      <c r="G113" s="6"/>
      <c r="H113" s="15">
        <v>0.0</v>
      </c>
      <c r="I113" s="14"/>
      <c r="J113" s="14">
        <f t="shared" si="1"/>
        <v>837740.52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46028.0</v>
      </c>
      <c r="B114" s="8" t="s">
        <v>10</v>
      </c>
      <c r="C114" s="10"/>
      <c r="D114" s="8">
        <v>147.0</v>
      </c>
      <c r="E114" s="10"/>
      <c r="F114" s="27" t="s">
        <v>25</v>
      </c>
      <c r="G114" s="6"/>
      <c r="H114" s="15">
        <v>0.0</v>
      </c>
      <c r="I114" s="14"/>
      <c r="J114" s="14">
        <f t="shared" si="1"/>
        <v>837740.52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46029.0</v>
      </c>
      <c r="B115" s="8" t="s">
        <v>3</v>
      </c>
      <c r="C115" s="8">
        <v>10.0</v>
      </c>
      <c r="D115" s="8">
        <v>510.0</v>
      </c>
      <c r="E115" s="63">
        <v>5036.0</v>
      </c>
      <c r="F115" s="27" t="s">
        <v>509</v>
      </c>
      <c r="G115" s="6"/>
      <c r="H115" s="15">
        <v>355606.32</v>
      </c>
      <c r="I115" s="14"/>
      <c r="J115" s="14">
        <f t="shared" si="1"/>
        <v>482134.2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46029.0</v>
      </c>
      <c r="B116" s="8" t="s">
        <v>3</v>
      </c>
      <c r="C116" s="8">
        <v>50.0</v>
      </c>
      <c r="D116" s="8">
        <v>510.0</v>
      </c>
      <c r="E116" s="63">
        <v>5035.0</v>
      </c>
      <c r="F116" s="27" t="s">
        <v>509</v>
      </c>
      <c r="G116" s="6"/>
      <c r="H116" s="15">
        <v>279495.15</v>
      </c>
      <c r="I116" s="14"/>
      <c r="J116" s="14">
        <f t="shared" si="1"/>
        <v>202639.05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46029.0</v>
      </c>
      <c r="B117" s="8" t="s">
        <v>10</v>
      </c>
      <c r="C117" s="10"/>
      <c r="D117" s="8">
        <v>613.0</v>
      </c>
      <c r="E117" s="10"/>
      <c r="F117" s="332" t="s">
        <v>919</v>
      </c>
      <c r="G117" s="333"/>
      <c r="H117" s="334">
        <v>617.2</v>
      </c>
      <c r="I117" s="14"/>
      <c r="J117" s="14">
        <f t="shared" si="1"/>
        <v>202021.85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46029.0</v>
      </c>
      <c r="B118" s="8" t="s">
        <v>10</v>
      </c>
      <c r="C118" s="10"/>
      <c r="D118" s="8">
        <v>613.0</v>
      </c>
      <c r="E118" s="10"/>
      <c r="F118" s="332" t="s">
        <v>920</v>
      </c>
      <c r="G118" s="333"/>
      <c r="H118" s="334">
        <v>1730.57</v>
      </c>
      <c r="I118" s="14"/>
      <c r="J118" s="14">
        <f t="shared" si="1"/>
        <v>200291.28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46029.0</v>
      </c>
      <c r="B119" s="8" t="s">
        <v>10</v>
      </c>
      <c r="C119" s="10"/>
      <c r="D119" s="8">
        <v>613.0</v>
      </c>
      <c r="E119" s="10"/>
      <c r="F119" s="332" t="s">
        <v>921</v>
      </c>
      <c r="G119" s="333"/>
      <c r="H119" s="334">
        <v>261.06</v>
      </c>
      <c r="I119" s="14"/>
      <c r="J119" s="14">
        <f t="shared" si="1"/>
        <v>200030.22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46029.0</v>
      </c>
      <c r="B120" s="8" t="s">
        <v>10</v>
      </c>
      <c r="C120" s="10"/>
      <c r="D120" s="8">
        <v>613.0</v>
      </c>
      <c r="E120" s="10"/>
      <c r="F120" s="332" t="s">
        <v>922</v>
      </c>
      <c r="G120" s="333"/>
      <c r="H120" s="334">
        <v>3237.81</v>
      </c>
      <c r="I120" s="14"/>
      <c r="J120" s="14">
        <f t="shared" si="1"/>
        <v>196792.41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46029.0</v>
      </c>
      <c r="B121" s="8" t="s">
        <v>10</v>
      </c>
      <c r="C121" s="10"/>
      <c r="D121" s="8">
        <v>613.0</v>
      </c>
      <c r="E121" s="10"/>
      <c r="F121" s="332" t="s">
        <v>923</v>
      </c>
      <c r="G121" s="333"/>
      <c r="H121" s="334">
        <v>578.78</v>
      </c>
      <c r="I121" s="14"/>
      <c r="J121" s="14">
        <f t="shared" si="1"/>
        <v>196213.63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46029.0</v>
      </c>
      <c r="B122" s="8" t="s">
        <v>10</v>
      </c>
      <c r="C122" s="10"/>
      <c r="D122" s="8">
        <v>613.0</v>
      </c>
      <c r="E122" s="10"/>
      <c r="F122" s="332" t="s">
        <v>924</v>
      </c>
      <c r="G122" s="333"/>
      <c r="H122" s="334">
        <v>529.78</v>
      </c>
      <c r="I122" s="14"/>
      <c r="J122" s="14">
        <f t="shared" si="1"/>
        <v>195683.85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46029.0</v>
      </c>
      <c r="B123" s="8" t="s">
        <v>10</v>
      </c>
      <c r="C123" s="8">
        <v>38.0</v>
      </c>
      <c r="D123" s="8">
        <v>613.0</v>
      </c>
      <c r="E123" s="10"/>
      <c r="F123" s="332" t="s">
        <v>925</v>
      </c>
      <c r="G123" s="333"/>
      <c r="H123" s="334">
        <v>2938.2</v>
      </c>
      <c r="I123" s="14"/>
      <c r="J123" s="14">
        <f t="shared" si="1"/>
        <v>192745.65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46029.0</v>
      </c>
      <c r="B124" s="8" t="s">
        <v>10</v>
      </c>
      <c r="C124" s="10"/>
      <c r="D124" s="8">
        <v>613.0</v>
      </c>
      <c r="E124" s="10"/>
      <c r="F124" s="332" t="s">
        <v>926</v>
      </c>
      <c r="G124" s="333"/>
      <c r="H124" s="334">
        <v>500.0</v>
      </c>
      <c r="I124" s="14"/>
      <c r="J124" s="14">
        <f t="shared" si="1"/>
        <v>192245.65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46029.0</v>
      </c>
      <c r="B125" s="8" t="s">
        <v>10</v>
      </c>
      <c r="C125" s="10"/>
      <c r="D125" s="8">
        <v>613.0</v>
      </c>
      <c r="E125" s="10"/>
      <c r="F125" s="332" t="s">
        <v>927</v>
      </c>
      <c r="G125" s="333"/>
      <c r="H125" s="334">
        <v>663.48</v>
      </c>
      <c r="I125" s="14"/>
      <c r="J125" s="14">
        <f t="shared" si="1"/>
        <v>191582.17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46029.0</v>
      </c>
      <c r="B126" s="8" t="s">
        <v>10</v>
      </c>
      <c r="C126" s="10"/>
      <c r="D126" s="8">
        <v>613.0</v>
      </c>
      <c r="E126" s="10"/>
      <c r="F126" s="332" t="s">
        <v>928</v>
      </c>
      <c r="G126" s="333"/>
      <c r="H126" s="334">
        <v>1200.0</v>
      </c>
      <c r="I126" s="14"/>
      <c r="J126" s="14">
        <f t="shared" si="1"/>
        <v>190382.17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46029.0</v>
      </c>
      <c r="B127" s="8" t="s">
        <v>10</v>
      </c>
      <c r="C127" s="10"/>
      <c r="D127" s="8">
        <v>613.0</v>
      </c>
      <c r="E127" s="10"/>
      <c r="F127" s="332" t="s">
        <v>929</v>
      </c>
      <c r="G127" s="333"/>
      <c r="H127" s="334">
        <v>592.51</v>
      </c>
      <c r="I127" s="14"/>
      <c r="J127" s="14">
        <f t="shared" si="1"/>
        <v>189789.66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46029.0</v>
      </c>
      <c r="B128" s="8" t="s">
        <v>10</v>
      </c>
      <c r="C128" s="10"/>
      <c r="D128" s="8">
        <v>613.0</v>
      </c>
      <c r="E128" s="10"/>
      <c r="F128" s="332" t="s">
        <v>930</v>
      </c>
      <c r="G128" s="333"/>
      <c r="H128" s="334">
        <v>610.34</v>
      </c>
      <c r="I128" s="14"/>
      <c r="J128" s="14">
        <f t="shared" si="1"/>
        <v>189179.32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46029.0</v>
      </c>
      <c r="B129" s="8" t="s">
        <v>10</v>
      </c>
      <c r="C129" s="10"/>
      <c r="D129" s="8">
        <v>613.0</v>
      </c>
      <c r="E129" s="10"/>
      <c r="F129" s="340" t="s">
        <v>931</v>
      </c>
      <c r="G129" s="333"/>
      <c r="H129" s="334">
        <v>3803.86</v>
      </c>
      <c r="I129" s="14"/>
      <c r="J129" s="14">
        <f t="shared" si="1"/>
        <v>185375.46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46029.0</v>
      </c>
      <c r="B130" s="8" t="s">
        <v>13</v>
      </c>
      <c r="C130" s="10"/>
      <c r="D130" s="8">
        <v>102.0</v>
      </c>
      <c r="E130" s="10"/>
      <c r="F130" s="46" t="s">
        <v>52</v>
      </c>
      <c r="G130" s="343">
        <v>45663.0</v>
      </c>
      <c r="H130" s="196"/>
      <c r="I130" s="49">
        <v>22495.92</v>
      </c>
      <c r="J130" s="14">
        <f t="shared" si="1"/>
        <v>207871.38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46029.0</v>
      </c>
      <c r="B131" s="8" t="s">
        <v>13</v>
      </c>
      <c r="C131" s="10"/>
      <c r="D131" s="8">
        <v>102.0</v>
      </c>
      <c r="E131" s="10"/>
      <c r="F131" s="46" t="s">
        <v>52</v>
      </c>
      <c r="G131" s="343">
        <v>45663.0</v>
      </c>
      <c r="H131" s="196"/>
      <c r="I131" s="49">
        <v>13226.11</v>
      </c>
      <c r="J131" s="14">
        <f t="shared" si="1"/>
        <v>221097.49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46029.0</v>
      </c>
      <c r="B132" s="8" t="s">
        <v>13</v>
      </c>
      <c r="C132" s="10"/>
      <c r="D132" s="8">
        <v>102.0</v>
      </c>
      <c r="E132" s="10"/>
      <c r="F132" s="46" t="s">
        <v>52</v>
      </c>
      <c r="G132" s="343">
        <v>45663.0</v>
      </c>
      <c r="H132" s="196"/>
      <c r="I132" s="49">
        <v>26058.11</v>
      </c>
      <c r="J132" s="14">
        <f t="shared" si="1"/>
        <v>247155.6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46029.0</v>
      </c>
      <c r="B133" s="8" t="s">
        <v>13</v>
      </c>
      <c r="C133" s="10"/>
      <c r="D133" s="8">
        <v>102.0</v>
      </c>
      <c r="E133" s="10"/>
      <c r="F133" s="46" t="s">
        <v>52</v>
      </c>
      <c r="G133" s="343">
        <v>45663.0</v>
      </c>
      <c r="H133" s="196"/>
      <c r="I133" s="49">
        <v>22577.32</v>
      </c>
      <c r="J133" s="14">
        <f t="shared" si="1"/>
        <v>269732.92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46030.0</v>
      </c>
      <c r="B134" s="8" t="s">
        <v>3</v>
      </c>
      <c r="C134" s="10"/>
      <c r="D134" s="8">
        <v>510.0</v>
      </c>
      <c r="E134" s="63">
        <v>5038.0</v>
      </c>
      <c r="F134" s="27" t="s">
        <v>932</v>
      </c>
      <c r="G134" s="6"/>
      <c r="H134" s="15">
        <v>74556.67</v>
      </c>
      <c r="I134" s="14"/>
      <c r="J134" s="14">
        <f t="shared" si="1"/>
        <v>195176.25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46030.0</v>
      </c>
      <c r="B135" s="8" t="s">
        <v>10</v>
      </c>
      <c r="C135" s="10"/>
      <c r="D135" s="8">
        <v>613.0</v>
      </c>
      <c r="E135" s="10"/>
      <c r="F135" s="332" t="s">
        <v>933</v>
      </c>
      <c r="G135" s="333"/>
      <c r="H135" s="334">
        <v>696.46</v>
      </c>
      <c r="I135" s="14"/>
      <c r="J135" s="14">
        <f t="shared" si="1"/>
        <v>194479.79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46030.0</v>
      </c>
      <c r="B136" s="8" t="s">
        <v>10</v>
      </c>
      <c r="C136" s="10"/>
      <c r="D136" s="8">
        <v>613.0</v>
      </c>
      <c r="E136" s="10"/>
      <c r="F136" s="332" t="s">
        <v>934</v>
      </c>
      <c r="G136" s="333"/>
      <c r="H136" s="334">
        <v>1310.21</v>
      </c>
      <c r="I136" s="14"/>
      <c r="J136" s="14">
        <f t="shared" si="1"/>
        <v>193169.58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46030.0</v>
      </c>
      <c r="B137" s="8" t="s">
        <v>10</v>
      </c>
      <c r="C137" s="10"/>
      <c r="D137" s="8">
        <v>613.0</v>
      </c>
      <c r="E137" s="10"/>
      <c r="F137" s="332" t="s">
        <v>935</v>
      </c>
      <c r="G137" s="333"/>
      <c r="H137" s="334">
        <v>1410.18</v>
      </c>
      <c r="I137" s="14"/>
      <c r="J137" s="14">
        <f t="shared" si="1"/>
        <v>191759.4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46030.0</v>
      </c>
      <c r="B138" s="8" t="s">
        <v>10</v>
      </c>
      <c r="C138" s="10"/>
      <c r="D138" s="8">
        <v>613.0</v>
      </c>
      <c r="E138" s="10"/>
      <c r="F138" s="332" t="s">
        <v>936</v>
      </c>
      <c r="G138" s="333"/>
      <c r="H138" s="334">
        <v>819.54</v>
      </c>
      <c r="I138" s="14"/>
      <c r="J138" s="14">
        <f t="shared" si="1"/>
        <v>190939.86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46030.0</v>
      </c>
      <c r="B139" s="8" t="s">
        <v>10</v>
      </c>
      <c r="C139" s="10"/>
      <c r="D139" s="8">
        <v>613.0</v>
      </c>
      <c r="E139" s="10"/>
      <c r="F139" s="332" t="s">
        <v>937</v>
      </c>
      <c r="G139" s="333"/>
      <c r="H139" s="334">
        <v>729.46</v>
      </c>
      <c r="I139" s="14"/>
      <c r="J139" s="14">
        <f t="shared" si="1"/>
        <v>190210.4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46030.0</v>
      </c>
      <c r="B140" s="8" t="s">
        <v>10</v>
      </c>
      <c r="C140" s="10"/>
      <c r="D140" s="8">
        <v>613.0</v>
      </c>
      <c r="E140" s="10"/>
      <c r="F140" s="332" t="s">
        <v>938</v>
      </c>
      <c r="G140" s="333"/>
      <c r="H140" s="334">
        <v>300.0</v>
      </c>
      <c r="I140" s="14"/>
      <c r="J140" s="14">
        <f t="shared" si="1"/>
        <v>189910.4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46030.0</v>
      </c>
      <c r="B141" s="8" t="s">
        <v>10</v>
      </c>
      <c r="C141" s="10"/>
      <c r="D141" s="8">
        <v>613.0</v>
      </c>
      <c r="E141" s="10"/>
      <c r="F141" s="332" t="s">
        <v>939</v>
      </c>
      <c r="G141" s="333"/>
      <c r="H141" s="334">
        <v>368.0</v>
      </c>
      <c r="I141" s="14"/>
      <c r="J141" s="14">
        <f t="shared" si="1"/>
        <v>189542.4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46030.0</v>
      </c>
      <c r="B142" s="8" t="s">
        <v>10</v>
      </c>
      <c r="C142" s="10"/>
      <c r="D142" s="8">
        <v>613.0</v>
      </c>
      <c r="E142" s="10"/>
      <c r="F142" s="332" t="s">
        <v>940</v>
      </c>
      <c r="G142" s="333"/>
      <c r="H142" s="334">
        <v>1367.98</v>
      </c>
      <c r="I142" s="14"/>
      <c r="J142" s="14">
        <f t="shared" si="1"/>
        <v>188174.42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46030.0</v>
      </c>
      <c r="B143" s="8" t="s">
        <v>10</v>
      </c>
      <c r="C143" s="10"/>
      <c r="D143" s="8">
        <v>613.0</v>
      </c>
      <c r="E143" s="10"/>
      <c r="F143" s="332" t="s">
        <v>941</v>
      </c>
      <c r="G143" s="333"/>
      <c r="H143" s="334">
        <v>304.0</v>
      </c>
      <c r="I143" s="14"/>
      <c r="J143" s="14">
        <f t="shared" si="1"/>
        <v>187870.42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46030.0</v>
      </c>
      <c r="B144" s="8" t="s">
        <v>10</v>
      </c>
      <c r="C144" s="10"/>
      <c r="D144" s="8">
        <v>613.0</v>
      </c>
      <c r="E144" s="10"/>
      <c r="F144" s="332" t="s">
        <v>942</v>
      </c>
      <c r="G144" s="333"/>
      <c r="H144" s="334">
        <v>3500.26</v>
      </c>
      <c r="I144" s="14"/>
      <c r="J144" s="14">
        <f t="shared" si="1"/>
        <v>184370.16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46030.0</v>
      </c>
      <c r="B145" s="8" t="s">
        <v>13</v>
      </c>
      <c r="C145" s="10"/>
      <c r="D145" s="8">
        <v>102.0</v>
      </c>
      <c r="E145" s="10"/>
      <c r="F145" s="46" t="s">
        <v>52</v>
      </c>
      <c r="G145" s="343">
        <v>45664.0</v>
      </c>
      <c r="H145" s="196"/>
      <c r="I145" s="49">
        <v>20658.99</v>
      </c>
      <c r="J145" s="14">
        <f t="shared" si="1"/>
        <v>205029.15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46030.0</v>
      </c>
      <c r="B146" s="8" t="s">
        <v>13</v>
      </c>
      <c r="C146" s="10"/>
      <c r="D146" s="8">
        <v>102.0</v>
      </c>
      <c r="E146" s="10"/>
      <c r="F146" s="46" t="s">
        <v>52</v>
      </c>
      <c r="G146" s="343">
        <v>45664.0</v>
      </c>
      <c r="H146" s="196"/>
      <c r="I146" s="49">
        <v>23472.57</v>
      </c>
      <c r="J146" s="14">
        <f t="shared" si="1"/>
        <v>228501.72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46030.0</v>
      </c>
      <c r="B147" s="8" t="s">
        <v>13</v>
      </c>
      <c r="C147" s="10"/>
      <c r="D147" s="8">
        <v>102.0</v>
      </c>
      <c r="E147" s="10"/>
      <c r="F147" s="46" t="s">
        <v>52</v>
      </c>
      <c r="G147" s="343">
        <v>45664.0</v>
      </c>
      <c r="H147" s="196"/>
      <c r="I147" s="49">
        <v>19382.38</v>
      </c>
      <c r="J147" s="14">
        <f t="shared" si="1"/>
        <v>247884.1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46030.0</v>
      </c>
      <c r="B148" s="8" t="s">
        <v>13</v>
      </c>
      <c r="C148" s="10"/>
      <c r="D148" s="8">
        <v>102.0</v>
      </c>
      <c r="E148" s="10"/>
      <c r="F148" s="46" t="s">
        <v>52</v>
      </c>
      <c r="G148" s="343">
        <v>45664.0</v>
      </c>
      <c r="H148" s="196"/>
      <c r="I148" s="49">
        <v>19933.54</v>
      </c>
      <c r="J148" s="14">
        <f t="shared" si="1"/>
        <v>267817.64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46031.0</v>
      </c>
      <c r="B149" s="8" t="s">
        <v>3</v>
      </c>
      <c r="C149" s="10"/>
      <c r="D149" s="8">
        <v>510.0</v>
      </c>
      <c r="E149" s="63">
        <v>5034.0</v>
      </c>
      <c r="F149" s="27" t="s">
        <v>943</v>
      </c>
      <c r="G149" s="6"/>
      <c r="H149" s="15">
        <v>194025.26</v>
      </c>
      <c r="I149" s="14"/>
      <c r="J149" s="14">
        <f t="shared" si="1"/>
        <v>73792.38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46031.0</v>
      </c>
      <c r="B150" s="8" t="s">
        <v>3</v>
      </c>
      <c r="C150" s="10"/>
      <c r="D150" s="8">
        <v>510.0</v>
      </c>
      <c r="E150" s="63">
        <v>5040.0</v>
      </c>
      <c r="F150" s="27" t="s">
        <v>944</v>
      </c>
      <c r="G150" s="6"/>
      <c r="H150" s="15">
        <v>13121.12</v>
      </c>
      <c r="I150" s="14"/>
      <c r="J150" s="14">
        <f t="shared" si="1"/>
        <v>60671.26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46031.0</v>
      </c>
      <c r="B151" s="8" t="s">
        <v>10</v>
      </c>
      <c r="C151" s="10"/>
      <c r="D151" s="8">
        <v>613.0</v>
      </c>
      <c r="E151" s="10"/>
      <c r="F151" s="332" t="s">
        <v>945</v>
      </c>
      <c r="G151" s="333"/>
      <c r="H151" s="334">
        <v>2581.5</v>
      </c>
      <c r="I151" s="14"/>
      <c r="J151" s="14">
        <f t="shared" si="1"/>
        <v>58089.76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46031.0</v>
      </c>
      <c r="B152" s="8" t="s">
        <v>10</v>
      </c>
      <c r="C152" s="10"/>
      <c r="D152" s="8">
        <v>613.0</v>
      </c>
      <c r="E152" s="10"/>
      <c r="F152" s="332" t="s">
        <v>946</v>
      </c>
      <c r="G152" s="333"/>
      <c r="H152" s="334">
        <v>1413.87</v>
      </c>
      <c r="I152" s="14"/>
      <c r="J152" s="14">
        <f t="shared" si="1"/>
        <v>56675.89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46031.0</v>
      </c>
      <c r="B153" s="8" t="s">
        <v>10</v>
      </c>
      <c r="C153" s="10"/>
      <c r="D153" s="8">
        <v>613.0</v>
      </c>
      <c r="E153" s="10"/>
      <c r="F153" s="332" t="s">
        <v>947</v>
      </c>
      <c r="G153" s="333"/>
      <c r="H153" s="334">
        <v>3685.1</v>
      </c>
      <c r="I153" s="14"/>
      <c r="J153" s="14">
        <f t="shared" si="1"/>
        <v>52990.79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46031.0</v>
      </c>
      <c r="B154" s="8" t="s">
        <v>10</v>
      </c>
      <c r="C154" s="10"/>
      <c r="D154" s="8">
        <v>613.0</v>
      </c>
      <c r="E154" s="10"/>
      <c r="F154" s="332" t="s">
        <v>948</v>
      </c>
      <c r="G154" s="333"/>
      <c r="H154" s="334">
        <v>1065.64</v>
      </c>
      <c r="I154" s="14"/>
      <c r="J154" s="14">
        <f t="shared" si="1"/>
        <v>51925.15</v>
      </c>
      <c r="K154" s="6"/>
      <c r="L154" s="6"/>
      <c r="M154" s="6"/>
      <c r="N154" s="6"/>
      <c r="O154" s="15">
        <v>27748.6</v>
      </c>
      <c r="P154" s="6"/>
      <c r="Q154" s="6"/>
      <c r="R154" s="344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46031.0</v>
      </c>
      <c r="B155" s="8" t="s">
        <v>10</v>
      </c>
      <c r="C155" s="10"/>
      <c r="D155" s="8">
        <v>613.0</v>
      </c>
      <c r="E155" s="10"/>
      <c r="F155" s="332" t="s">
        <v>949</v>
      </c>
      <c r="G155" s="333"/>
      <c r="H155" s="334">
        <v>845.94</v>
      </c>
      <c r="I155" s="14"/>
      <c r="J155" s="14">
        <f t="shared" si="1"/>
        <v>51079.21</v>
      </c>
      <c r="K155" s="6"/>
      <c r="L155" s="6"/>
      <c r="M155" s="6"/>
      <c r="N155" s="6"/>
      <c r="O155" s="15">
        <v>311597.4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46031.0</v>
      </c>
      <c r="B156" s="8" t="s">
        <v>10</v>
      </c>
      <c r="C156" s="10"/>
      <c r="D156" s="8">
        <v>613.0</v>
      </c>
      <c r="E156" s="10"/>
      <c r="F156" s="332" t="s">
        <v>950</v>
      </c>
      <c r="G156" s="333"/>
      <c r="H156" s="334">
        <v>958.97</v>
      </c>
      <c r="I156" s="14"/>
      <c r="J156" s="14">
        <f t="shared" si="1"/>
        <v>50120.24</v>
      </c>
      <c r="K156" s="6"/>
      <c r="L156" s="6"/>
      <c r="M156" s="6"/>
      <c r="N156" s="6"/>
      <c r="O156" s="15">
        <v>31941.2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46031.0</v>
      </c>
      <c r="B157" s="8" t="s">
        <v>10</v>
      </c>
      <c r="C157" s="10"/>
      <c r="D157" s="8">
        <v>613.0</v>
      </c>
      <c r="E157" s="10"/>
      <c r="F157" s="332" t="s">
        <v>951</v>
      </c>
      <c r="G157" s="333"/>
      <c r="H157" s="334">
        <v>1498.11</v>
      </c>
      <c r="I157" s="14"/>
      <c r="J157" s="14">
        <f t="shared" si="1"/>
        <v>48622.13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46031.0</v>
      </c>
      <c r="B158" s="8" t="s">
        <v>10</v>
      </c>
      <c r="C158" s="10"/>
      <c r="D158" s="8">
        <v>613.0</v>
      </c>
      <c r="E158" s="10"/>
      <c r="F158" s="332" t="s">
        <v>952</v>
      </c>
      <c r="G158" s="333"/>
      <c r="H158" s="334">
        <v>2231.7</v>
      </c>
      <c r="I158" s="14"/>
      <c r="J158" s="14">
        <f t="shared" si="1"/>
        <v>46390.43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46031.0</v>
      </c>
      <c r="B159" s="8" t="s">
        <v>10</v>
      </c>
      <c r="C159" s="10"/>
      <c r="D159" s="8">
        <v>613.0</v>
      </c>
      <c r="E159" s="10"/>
      <c r="F159" s="332" t="s">
        <v>953</v>
      </c>
      <c r="G159" s="333"/>
      <c r="H159" s="334">
        <v>448.16</v>
      </c>
      <c r="I159" s="14"/>
      <c r="J159" s="14">
        <f t="shared" si="1"/>
        <v>45942.27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46031.0</v>
      </c>
      <c r="B160" s="8" t="s">
        <v>10</v>
      </c>
      <c r="C160" s="10"/>
      <c r="D160" s="8">
        <v>613.0</v>
      </c>
      <c r="E160" s="10"/>
      <c r="F160" s="332" t="s">
        <v>954</v>
      </c>
      <c r="G160" s="333"/>
      <c r="H160" s="334">
        <v>500.0</v>
      </c>
      <c r="I160" s="14"/>
      <c r="J160" s="14">
        <f t="shared" si="1"/>
        <v>45442.27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46031.0</v>
      </c>
      <c r="B161" s="8" t="s">
        <v>10</v>
      </c>
      <c r="C161" s="10"/>
      <c r="D161" s="8">
        <v>613.0</v>
      </c>
      <c r="E161" s="10"/>
      <c r="F161" s="332" t="s">
        <v>955</v>
      </c>
      <c r="G161" s="333"/>
      <c r="H161" s="334">
        <v>1601.19</v>
      </c>
      <c r="I161" s="14"/>
      <c r="J161" s="14">
        <f t="shared" si="1"/>
        <v>43841.08</v>
      </c>
      <c r="K161" s="6"/>
      <c r="L161" s="6"/>
      <c r="M161" s="6"/>
      <c r="N161" s="6"/>
      <c r="O161" s="15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46031.0</v>
      </c>
      <c r="B162" s="8" t="s">
        <v>10</v>
      </c>
      <c r="C162" s="10"/>
      <c r="D162" s="8">
        <v>613.0</v>
      </c>
      <c r="E162" s="10"/>
      <c r="F162" s="332" t="s">
        <v>956</v>
      </c>
      <c r="G162" s="333"/>
      <c r="H162" s="334">
        <v>647.39</v>
      </c>
      <c r="I162" s="14"/>
      <c r="J162" s="14">
        <f t="shared" si="1"/>
        <v>43193.69</v>
      </c>
      <c r="K162" s="6"/>
      <c r="L162" s="6"/>
      <c r="M162" s="6"/>
      <c r="N162" s="6"/>
      <c r="O162" s="15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46031.0</v>
      </c>
      <c r="B163" s="8" t="s">
        <v>10</v>
      </c>
      <c r="C163" s="10"/>
      <c r="D163" s="8">
        <v>613.0</v>
      </c>
      <c r="E163" s="10"/>
      <c r="F163" s="332" t="s">
        <v>957</v>
      </c>
      <c r="G163" s="333"/>
      <c r="H163" s="334">
        <v>1000.0</v>
      </c>
      <c r="I163" s="14"/>
      <c r="J163" s="14">
        <f t="shared" si="1"/>
        <v>42193.69</v>
      </c>
      <c r="K163" s="6"/>
      <c r="L163" s="6"/>
      <c r="M163" s="6"/>
      <c r="N163" s="6"/>
      <c r="O163" s="15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46031.0</v>
      </c>
      <c r="B164" s="8" t="s">
        <v>10</v>
      </c>
      <c r="C164" s="10"/>
      <c r="D164" s="8">
        <v>613.0</v>
      </c>
      <c r="E164" s="10"/>
      <c r="F164" s="332" t="s">
        <v>958</v>
      </c>
      <c r="G164" s="333"/>
      <c r="H164" s="334">
        <v>1326.01</v>
      </c>
      <c r="I164" s="14"/>
      <c r="J164" s="14">
        <f t="shared" si="1"/>
        <v>40867.68</v>
      </c>
      <c r="K164" s="6"/>
      <c r="L164" s="6"/>
      <c r="M164" s="6"/>
      <c r="N164" s="6"/>
      <c r="O164" s="15"/>
      <c r="P164" s="6"/>
      <c r="Q164" s="344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46031.0</v>
      </c>
      <c r="B165" s="8" t="s">
        <v>10</v>
      </c>
      <c r="C165" s="10"/>
      <c r="D165" s="8">
        <v>613.0</v>
      </c>
      <c r="E165" s="10"/>
      <c r="F165" s="332" t="s">
        <v>959</v>
      </c>
      <c r="G165" s="333"/>
      <c r="H165" s="334">
        <v>1275.07</v>
      </c>
      <c r="I165" s="14"/>
      <c r="J165" s="14">
        <f t="shared" si="1"/>
        <v>39592.61</v>
      </c>
      <c r="K165" s="6"/>
      <c r="L165" s="6"/>
      <c r="M165" s="6"/>
      <c r="N165" s="6"/>
      <c r="O165" s="344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46031.0</v>
      </c>
      <c r="B166" s="8" t="s">
        <v>10</v>
      </c>
      <c r="C166" s="10"/>
      <c r="D166" s="8">
        <v>613.0</v>
      </c>
      <c r="E166" s="10"/>
      <c r="F166" s="332" t="s">
        <v>960</v>
      </c>
      <c r="G166" s="333"/>
      <c r="H166" s="334">
        <v>3006.37</v>
      </c>
      <c r="I166" s="14"/>
      <c r="J166" s="14">
        <f t="shared" si="1"/>
        <v>36586.24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46031.0</v>
      </c>
      <c r="B167" s="8" t="s">
        <v>10</v>
      </c>
      <c r="C167" s="10"/>
      <c r="D167" s="8">
        <v>613.0</v>
      </c>
      <c r="E167" s="10"/>
      <c r="F167" s="332" t="s">
        <v>961</v>
      </c>
      <c r="G167" s="333"/>
      <c r="H167" s="334">
        <v>470.61</v>
      </c>
      <c r="I167" s="14"/>
      <c r="J167" s="14">
        <f t="shared" si="1"/>
        <v>36115.63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46031.0</v>
      </c>
      <c r="B168" s="8" t="s">
        <v>10</v>
      </c>
      <c r="C168" s="10"/>
      <c r="D168" s="8">
        <v>613.0</v>
      </c>
      <c r="E168" s="10"/>
      <c r="F168" s="332" t="s">
        <v>962</v>
      </c>
      <c r="G168" s="333"/>
      <c r="H168" s="334">
        <v>794.29</v>
      </c>
      <c r="I168" s="14"/>
      <c r="J168" s="14">
        <f t="shared" si="1"/>
        <v>35321.34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46031.0</v>
      </c>
      <c r="B169" s="8" t="s">
        <v>10</v>
      </c>
      <c r="C169" s="10"/>
      <c r="D169" s="8">
        <v>613.0</v>
      </c>
      <c r="E169" s="10"/>
      <c r="F169" s="340" t="s">
        <v>963</v>
      </c>
      <c r="G169" s="333"/>
      <c r="H169" s="334">
        <v>3267.24</v>
      </c>
      <c r="I169" s="14"/>
      <c r="J169" s="14">
        <f t="shared" si="1"/>
        <v>32054.1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46031.0</v>
      </c>
      <c r="B170" s="8" t="s">
        <v>10</v>
      </c>
      <c r="C170" s="10"/>
      <c r="D170" s="8">
        <v>613.0</v>
      </c>
      <c r="E170" s="10"/>
      <c r="F170" s="332" t="s">
        <v>964</v>
      </c>
      <c r="G170" s="333"/>
      <c r="H170" s="334">
        <v>1651.23</v>
      </c>
      <c r="I170" s="14"/>
      <c r="J170" s="14">
        <f t="shared" si="1"/>
        <v>30402.87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46031.0</v>
      </c>
      <c r="B171" s="8" t="s">
        <v>63</v>
      </c>
      <c r="C171" s="10"/>
      <c r="D171" s="8" t="s">
        <v>32</v>
      </c>
      <c r="E171" s="10"/>
      <c r="F171" s="66" t="s">
        <v>918</v>
      </c>
      <c r="G171" s="338"/>
      <c r="H171" s="68"/>
      <c r="I171" s="69">
        <v>100000.0</v>
      </c>
      <c r="J171" s="14">
        <f t="shared" si="1"/>
        <v>130402.87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46031.0</v>
      </c>
      <c r="B172" s="8" t="s">
        <v>10</v>
      </c>
      <c r="C172" s="10"/>
      <c r="D172" s="8">
        <v>610.0</v>
      </c>
      <c r="E172" s="32">
        <v>5.0</v>
      </c>
      <c r="F172" s="27" t="s">
        <v>965</v>
      </c>
      <c r="G172" s="6"/>
      <c r="H172" s="15">
        <v>9826.4</v>
      </c>
      <c r="I172" s="14"/>
      <c r="J172" s="14">
        <f t="shared" si="1"/>
        <v>120576.47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46031.0</v>
      </c>
      <c r="B173" s="8" t="s">
        <v>10</v>
      </c>
      <c r="C173" s="10"/>
      <c r="D173" s="8">
        <v>610.0</v>
      </c>
      <c r="E173" s="32">
        <v>6.0</v>
      </c>
      <c r="F173" s="27" t="s">
        <v>965</v>
      </c>
      <c r="G173" s="6"/>
      <c r="H173" s="15">
        <v>7971.4</v>
      </c>
      <c r="I173" s="14"/>
      <c r="J173" s="14">
        <f t="shared" si="1"/>
        <v>112605.07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46031.0</v>
      </c>
      <c r="B174" s="8" t="s">
        <v>10</v>
      </c>
      <c r="C174" s="10"/>
      <c r="D174" s="8">
        <v>610.0</v>
      </c>
      <c r="E174" s="32">
        <v>7.0</v>
      </c>
      <c r="F174" s="27" t="s">
        <v>965</v>
      </c>
      <c r="G174" s="6"/>
      <c r="H174" s="15">
        <v>4234.4</v>
      </c>
      <c r="I174" s="14"/>
      <c r="J174" s="14">
        <f t="shared" si="1"/>
        <v>108370.67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46031.0</v>
      </c>
      <c r="B175" s="8" t="s">
        <v>10</v>
      </c>
      <c r="C175" s="10"/>
      <c r="D175" s="8">
        <v>610.0</v>
      </c>
      <c r="E175" s="32">
        <v>8.0</v>
      </c>
      <c r="F175" s="27" t="s">
        <v>965</v>
      </c>
      <c r="G175" s="6"/>
      <c r="H175" s="15">
        <v>5752.4</v>
      </c>
      <c r="I175" s="14"/>
      <c r="J175" s="14">
        <f t="shared" si="1"/>
        <v>102618.27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46031.0</v>
      </c>
      <c r="B176" s="8" t="s">
        <v>13</v>
      </c>
      <c r="C176" s="8">
        <v>70.0</v>
      </c>
      <c r="D176" s="8">
        <v>102.0</v>
      </c>
      <c r="E176" s="10"/>
      <c r="F176" s="154" t="s">
        <v>801</v>
      </c>
      <c r="G176" s="345">
        <v>46000.0</v>
      </c>
      <c r="H176" s="107"/>
      <c r="I176" s="108">
        <v>12444.73</v>
      </c>
      <c r="J176" s="14">
        <f t="shared" si="1"/>
        <v>115063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46031.0</v>
      </c>
      <c r="B177" s="8" t="s">
        <v>13</v>
      </c>
      <c r="C177" s="8">
        <v>51.0</v>
      </c>
      <c r="D177" s="8">
        <v>102.0</v>
      </c>
      <c r="E177" s="10"/>
      <c r="F177" s="46" t="s">
        <v>855</v>
      </c>
      <c r="G177" s="346">
        <v>46030.0</v>
      </c>
      <c r="H177" s="196"/>
      <c r="I177" s="49">
        <v>18239.85</v>
      </c>
      <c r="J177" s="14">
        <f t="shared" si="1"/>
        <v>133302.85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46031.0</v>
      </c>
      <c r="B178" s="8" t="s">
        <v>13</v>
      </c>
      <c r="C178" s="8">
        <v>51.0</v>
      </c>
      <c r="D178" s="8">
        <v>102.0</v>
      </c>
      <c r="E178" s="10"/>
      <c r="F178" s="46" t="s">
        <v>855</v>
      </c>
      <c r="G178" s="346">
        <v>46030.0</v>
      </c>
      <c r="H178" s="196"/>
      <c r="I178" s="49">
        <v>18753.36</v>
      </c>
      <c r="J178" s="14">
        <f t="shared" si="1"/>
        <v>152056.21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46031.0</v>
      </c>
      <c r="B179" s="8" t="s">
        <v>13</v>
      </c>
      <c r="C179" s="8">
        <v>51.0</v>
      </c>
      <c r="D179" s="8">
        <v>102.0</v>
      </c>
      <c r="E179" s="10"/>
      <c r="F179" s="46" t="s">
        <v>855</v>
      </c>
      <c r="G179" s="346">
        <v>46030.0</v>
      </c>
      <c r="H179" s="196"/>
      <c r="I179" s="49">
        <v>23497.19</v>
      </c>
      <c r="J179" s="14">
        <f t="shared" si="1"/>
        <v>175553.4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46031.0</v>
      </c>
      <c r="B180" s="8" t="s">
        <v>13</v>
      </c>
      <c r="C180" s="8">
        <v>51.0</v>
      </c>
      <c r="D180" s="8">
        <v>102.0</v>
      </c>
      <c r="E180" s="10"/>
      <c r="F180" s="46" t="s">
        <v>855</v>
      </c>
      <c r="G180" s="346">
        <v>46030.0</v>
      </c>
      <c r="H180" s="196"/>
      <c r="I180" s="49">
        <v>12778.48</v>
      </c>
      <c r="J180" s="14">
        <f t="shared" si="1"/>
        <v>188331.88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46031.0</v>
      </c>
      <c r="B181" s="8" t="s">
        <v>63</v>
      </c>
      <c r="C181" s="10"/>
      <c r="D181" s="8" t="s">
        <v>32</v>
      </c>
      <c r="E181" s="10"/>
      <c r="F181" s="66" t="s">
        <v>327</v>
      </c>
      <c r="G181" s="338"/>
      <c r="H181" s="68"/>
      <c r="I181" s="69">
        <v>40000.0</v>
      </c>
      <c r="J181" s="14">
        <f t="shared" si="1"/>
        <v>228331.88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46031.0</v>
      </c>
      <c r="B182" s="8" t="s">
        <v>63</v>
      </c>
      <c r="C182" s="10"/>
      <c r="D182" s="8" t="s">
        <v>32</v>
      </c>
      <c r="E182" s="10"/>
      <c r="F182" s="66" t="s">
        <v>918</v>
      </c>
      <c r="G182" s="338"/>
      <c r="H182" s="68"/>
      <c r="I182" s="69">
        <v>150000.0</v>
      </c>
      <c r="J182" s="14">
        <f t="shared" si="1"/>
        <v>378331.88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46032.0</v>
      </c>
      <c r="B183" s="8" t="s">
        <v>10</v>
      </c>
      <c r="C183" s="10"/>
      <c r="D183" s="8">
        <v>613.0</v>
      </c>
      <c r="E183" s="10"/>
      <c r="F183" s="332" t="s">
        <v>966</v>
      </c>
      <c r="G183" s="333"/>
      <c r="H183" s="334">
        <v>1609.87</v>
      </c>
      <c r="I183" s="14"/>
      <c r="J183" s="14">
        <f t="shared" si="1"/>
        <v>376722.01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46032.0</v>
      </c>
      <c r="B184" s="8" t="s">
        <v>10</v>
      </c>
      <c r="C184" s="10"/>
      <c r="D184" s="8">
        <v>613.0</v>
      </c>
      <c r="E184" s="10"/>
      <c r="F184" s="332" t="s">
        <v>967</v>
      </c>
      <c r="G184" s="333"/>
      <c r="H184" s="334">
        <v>2255.89</v>
      </c>
      <c r="I184" s="14"/>
      <c r="J184" s="14">
        <f t="shared" si="1"/>
        <v>374466.12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46032.0</v>
      </c>
      <c r="B185" s="8" t="s">
        <v>10</v>
      </c>
      <c r="C185" s="10"/>
      <c r="D185" s="8">
        <v>613.0</v>
      </c>
      <c r="E185" s="10"/>
      <c r="F185" s="332" t="s">
        <v>968</v>
      </c>
      <c r="G185" s="333"/>
      <c r="H185" s="334">
        <v>775.73</v>
      </c>
      <c r="I185" s="14"/>
      <c r="J185" s="14">
        <f t="shared" si="1"/>
        <v>373690.39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46032.0</v>
      </c>
      <c r="B186" s="8" t="s">
        <v>10</v>
      </c>
      <c r="C186" s="10"/>
      <c r="D186" s="8">
        <v>613.0</v>
      </c>
      <c r="E186" s="10"/>
      <c r="F186" s="332" t="s">
        <v>969</v>
      </c>
      <c r="G186" s="333"/>
      <c r="H186" s="334">
        <v>1365.85</v>
      </c>
      <c r="I186" s="14"/>
      <c r="J186" s="14">
        <f t="shared" si="1"/>
        <v>372324.54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46032.0</v>
      </c>
      <c r="B187" s="8" t="s">
        <v>10</v>
      </c>
      <c r="C187" s="10"/>
      <c r="D187" s="8">
        <v>613.0</v>
      </c>
      <c r="E187" s="10"/>
      <c r="F187" s="332" t="s">
        <v>970</v>
      </c>
      <c r="G187" s="333"/>
      <c r="H187" s="334">
        <v>544.69</v>
      </c>
      <c r="I187" s="14"/>
      <c r="J187" s="14">
        <f t="shared" si="1"/>
        <v>371779.85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46032.0</v>
      </c>
      <c r="B188" s="8" t="s">
        <v>10</v>
      </c>
      <c r="C188" s="10"/>
      <c r="D188" s="8">
        <v>613.0</v>
      </c>
      <c r="E188" s="10"/>
      <c r="F188" s="332" t="s">
        <v>971</v>
      </c>
      <c r="G188" s="333"/>
      <c r="H188" s="334">
        <v>1150.0</v>
      </c>
      <c r="I188" s="14"/>
      <c r="J188" s="14">
        <f t="shared" si="1"/>
        <v>370629.85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46032.0</v>
      </c>
      <c r="B189" s="8" t="s">
        <v>10</v>
      </c>
      <c r="C189" s="10"/>
      <c r="D189" s="8">
        <v>613.0</v>
      </c>
      <c r="E189" s="10"/>
      <c r="F189" s="332" t="s">
        <v>972</v>
      </c>
      <c r="G189" s="333"/>
      <c r="H189" s="334">
        <v>800.0</v>
      </c>
      <c r="I189" s="14"/>
      <c r="J189" s="14">
        <f t="shared" si="1"/>
        <v>369829.85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46032.0</v>
      </c>
      <c r="B190" s="8" t="s">
        <v>10</v>
      </c>
      <c r="C190" s="10"/>
      <c r="D190" s="8">
        <v>613.0</v>
      </c>
      <c r="E190" s="10"/>
      <c r="F190" s="332" t="s">
        <v>973</v>
      </c>
      <c r="G190" s="333"/>
      <c r="H190" s="334">
        <v>586.39</v>
      </c>
      <c r="I190" s="14"/>
      <c r="J190" s="14">
        <f t="shared" si="1"/>
        <v>369243.46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46032.0</v>
      </c>
      <c r="B191" s="8" t="s">
        <v>10</v>
      </c>
      <c r="C191" s="10"/>
      <c r="D191" s="8">
        <v>613.0</v>
      </c>
      <c r="E191" s="10"/>
      <c r="F191" s="332" t="s">
        <v>974</v>
      </c>
      <c r="G191" s="333"/>
      <c r="H191" s="334">
        <v>1150.0</v>
      </c>
      <c r="I191" s="14"/>
      <c r="J191" s="14">
        <f t="shared" si="1"/>
        <v>368093.46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46032.0</v>
      </c>
      <c r="B192" s="8" t="s">
        <v>10</v>
      </c>
      <c r="C192" s="10"/>
      <c r="D192" s="8">
        <v>613.0</v>
      </c>
      <c r="E192" s="10"/>
      <c r="F192" s="332" t="s">
        <v>975</v>
      </c>
      <c r="G192" s="333"/>
      <c r="H192" s="334">
        <v>1150.0</v>
      </c>
      <c r="I192" s="14"/>
      <c r="J192" s="14">
        <f t="shared" si="1"/>
        <v>366943.46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46032.0</v>
      </c>
      <c r="B193" s="8" t="s">
        <v>10</v>
      </c>
      <c r="C193" s="10"/>
      <c r="D193" s="8">
        <v>613.0</v>
      </c>
      <c r="E193" s="10"/>
      <c r="F193" s="332" t="s">
        <v>976</v>
      </c>
      <c r="G193" s="333"/>
      <c r="H193" s="334">
        <v>1584.17</v>
      </c>
      <c r="I193" s="14"/>
      <c r="J193" s="14">
        <f t="shared" si="1"/>
        <v>365359.29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46032.0</v>
      </c>
      <c r="B194" s="8" t="s">
        <v>10</v>
      </c>
      <c r="C194" s="10"/>
      <c r="D194" s="8">
        <v>613.0</v>
      </c>
      <c r="E194" s="10"/>
      <c r="F194" s="332" t="s">
        <v>977</v>
      </c>
      <c r="G194" s="333"/>
      <c r="H194" s="334">
        <v>1035.27</v>
      </c>
      <c r="I194" s="14"/>
      <c r="J194" s="14">
        <f t="shared" si="1"/>
        <v>364324.02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46032.0</v>
      </c>
      <c r="B195" s="8" t="s">
        <v>63</v>
      </c>
      <c r="C195" s="10"/>
      <c r="D195" s="8" t="s">
        <v>32</v>
      </c>
      <c r="E195" s="10"/>
      <c r="F195" s="66" t="s">
        <v>327</v>
      </c>
      <c r="G195" s="338"/>
      <c r="H195" s="68"/>
      <c r="I195" s="69">
        <v>100000.0</v>
      </c>
      <c r="J195" s="14">
        <f t="shared" si="1"/>
        <v>464324.02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46033.0</v>
      </c>
      <c r="B196" s="8" t="s">
        <v>10</v>
      </c>
      <c r="C196" s="10"/>
      <c r="D196" s="8">
        <v>613.0</v>
      </c>
      <c r="E196" s="10"/>
      <c r="F196" s="332" t="s">
        <v>978</v>
      </c>
      <c r="G196" s="333"/>
      <c r="H196" s="334">
        <v>3170.0</v>
      </c>
      <c r="I196" s="14"/>
      <c r="J196" s="14">
        <f t="shared" si="1"/>
        <v>461154.02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46033.0</v>
      </c>
      <c r="B197" s="8" t="s">
        <v>10</v>
      </c>
      <c r="C197" s="10"/>
      <c r="D197" s="8">
        <v>613.0</v>
      </c>
      <c r="E197" s="10"/>
      <c r="F197" s="332" t="s">
        <v>979</v>
      </c>
      <c r="G197" s="333"/>
      <c r="H197" s="334">
        <v>2073.0</v>
      </c>
      <c r="I197" s="14"/>
      <c r="J197" s="14">
        <f t="shared" si="1"/>
        <v>459081.02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46033.0</v>
      </c>
      <c r="B198" s="8" t="s">
        <v>10</v>
      </c>
      <c r="C198" s="10"/>
      <c r="D198" s="8">
        <v>613.0</v>
      </c>
      <c r="E198" s="10"/>
      <c r="F198" s="332" t="s">
        <v>980</v>
      </c>
      <c r="G198" s="333"/>
      <c r="H198" s="334">
        <v>812.11</v>
      </c>
      <c r="I198" s="14"/>
      <c r="J198" s="14">
        <f t="shared" si="1"/>
        <v>458268.91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46033.0</v>
      </c>
      <c r="B199" s="8" t="s">
        <v>10</v>
      </c>
      <c r="C199" s="10"/>
      <c r="D199" s="8">
        <v>613.0</v>
      </c>
      <c r="E199" s="10"/>
      <c r="F199" s="332" t="s">
        <v>981</v>
      </c>
      <c r="G199" s="333"/>
      <c r="H199" s="334">
        <v>500.0</v>
      </c>
      <c r="I199" s="14"/>
      <c r="J199" s="14">
        <f t="shared" si="1"/>
        <v>457768.91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46033.0</v>
      </c>
      <c r="B200" s="8" t="s">
        <v>10</v>
      </c>
      <c r="C200" s="10"/>
      <c r="D200" s="8">
        <v>613.0</v>
      </c>
      <c r="E200" s="10"/>
      <c r="F200" s="332" t="s">
        <v>982</v>
      </c>
      <c r="G200" s="333"/>
      <c r="H200" s="334">
        <v>2384.49</v>
      </c>
      <c r="I200" s="14"/>
      <c r="J200" s="14">
        <f t="shared" si="1"/>
        <v>455384.42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46033.0</v>
      </c>
      <c r="B201" s="8" t="s">
        <v>10</v>
      </c>
      <c r="C201" s="10"/>
      <c r="D201" s="8">
        <v>613.0</v>
      </c>
      <c r="E201" s="10"/>
      <c r="F201" s="332" t="s">
        <v>983</v>
      </c>
      <c r="G201" s="333"/>
      <c r="H201" s="334">
        <v>830.21</v>
      </c>
      <c r="I201" s="14"/>
      <c r="J201" s="14">
        <f t="shared" si="1"/>
        <v>454554.21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46033.0</v>
      </c>
      <c r="B202" s="8" t="s">
        <v>10</v>
      </c>
      <c r="C202" s="10"/>
      <c r="D202" s="8">
        <v>613.0</v>
      </c>
      <c r="E202" s="10"/>
      <c r="F202" s="332" t="s">
        <v>984</v>
      </c>
      <c r="G202" s="333"/>
      <c r="H202" s="334">
        <v>500.0</v>
      </c>
      <c r="I202" s="14"/>
      <c r="J202" s="14">
        <f t="shared" si="1"/>
        <v>454054.21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46033.0</v>
      </c>
      <c r="B203" s="8" t="s">
        <v>10</v>
      </c>
      <c r="C203" s="10"/>
      <c r="D203" s="8">
        <v>613.0</v>
      </c>
      <c r="E203" s="10"/>
      <c r="F203" s="332" t="s">
        <v>985</v>
      </c>
      <c r="G203" s="333"/>
      <c r="H203" s="334">
        <v>2106.59</v>
      </c>
      <c r="I203" s="14"/>
      <c r="J203" s="14">
        <f t="shared" si="1"/>
        <v>451947.62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46033.0</v>
      </c>
      <c r="B204" s="8" t="s">
        <v>10</v>
      </c>
      <c r="C204" s="10"/>
      <c r="D204" s="8">
        <v>613.0</v>
      </c>
      <c r="E204" s="10"/>
      <c r="F204" s="332" t="s">
        <v>986</v>
      </c>
      <c r="G204" s="333"/>
      <c r="H204" s="334">
        <v>819.84</v>
      </c>
      <c r="I204" s="14"/>
      <c r="J204" s="14">
        <f t="shared" si="1"/>
        <v>451127.78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46034.0</v>
      </c>
      <c r="B205" s="8" t="s">
        <v>10</v>
      </c>
      <c r="C205" s="10"/>
      <c r="D205" s="8">
        <v>613.0</v>
      </c>
      <c r="E205" s="10"/>
      <c r="F205" s="332" t="s">
        <v>987</v>
      </c>
      <c r="G205" s="333"/>
      <c r="H205" s="334">
        <v>776.56</v>
      </c>
      <c r="I205" s="14"/>
      <c r="J205" s="14">
        <f t="shared" si="1"/>
        <v>450351.22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46034.0</v>
      </c>
      <c r="B206" s="8" t="s">
        <v>10</v>
      </c>
      <c r="C206" s="10"/>
      <c r="D206" s="8">
        <v>613.0</v>
      </c>
      <c r="E206" s="10"/>
      <c r="F206" s="332" t="s">
        <v>988</v>
      </c>
      <c r="G206" s="333"/>
      <c r="H206" s="334">
        <v>8365.35</v>
      </c>
      <c r="I206" s="14"/>
      <c r="J206" s="14">
        <f t="shared" si="1"/>
        <v>441985.87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46034.0</v>
      </c>
      <c r="B207" s="8" t="s">
        <v>10</v>
      </c>
      <c r="C207" s="10"/>
      <c r="D207" s="8">
        <v>613.0</v>
      </c>
      <c r="E207" s="10"/>
      <c r="F207" s="332" t="s">
        <v>989</v>
      </c>
      <c r="G207" s="333"/>
      <c r="H207" s="334">
        <v>250.0</v>
      </c>
      <c r="I207" s="14"/>
      <c r="J207" s="14">
        <f t="shared" si="1"/>
        <v>441735.87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46034.0</v>
      </c>
      <c r="B208" s="8" t="s">
        <v>10</v>
      </c>
      <c r="C208" s="10"/>
      <c r="D208" s="8">
        <v>613.0</v>
      </c>
      <c r="E208" s="10"/>
      <c r="F208" s="332" t="s">
        <v>990</v>
      </c>
      <c r="G208" s="333"/>
      <c r="H208" s="334">
        <v>222.27</v>
      </c>
      <c r="I208" s="14"/>
      <c r="J208" s="14">
        <f t="shared" si="1"/>
        <v>441513.6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46034.0</v>
      </c>
      <c r="B209" s="8" t="s">
        <v>10</v>
      </c>
      <c r="C209" s="10"/>
      <c r="D209" s="8">
        <v>613.0</v>
      </c>
      <c r="E209" s="10"/>
      <c r="F209" s="332" t="s">
        <v>991</v>
      </c>
      <c r="G209" s="333"/>
      <c r="H209" s="334">
        <v>695.1</v>
      </c>
      <c r="I209" s="14"/>
      <c r="J209" s="14">
        <f t="shared" si="1"/>
        <v>440818.5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46034.0</v>
      </c>
      <c r="B210" s="8" t="s">
        <v>10</v>
      </c>
      <c r="C210" s="10"/>
      <c r="D210" s="8">
        <v>613.0</v>
      </c>
      <c r="E210" s="10"/>
      <c r="F210" s="332" t="s">
        <v>992</v>
      </c>
      <c r="G210" s="333"/>
      <c r="H210" s="334">
        <v>189.31</v>
      </c>
      <c r="I210" s="14"/>
      <c r="J210" s="14">
        <f t="shared" si="1"/>
        <v>440629.19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46034.0</v>
      </c>
      <c r="B211" s="8" t="s">
        <v>10</v>
      </c>
      <c r="C211" s="10"/>
      <c r="D211" s="8">
        <v>613.0</v>
      </c>
      <c r="E211" s="10"/>
      <c r="F211" s="332" t="s">
        <v>993</v>
      </c>
      <c r="G211" s="333"/>
      <c r="H211" s="334">
        <v>469.68</v>
      </c>
      <c r="I211" s="14"/>
      <c r="J211" s="14">
        <f t="shared" si="1"/>
        <v>440159.51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46034.0</v>
      </c>
      <c r="B212" s="8" t="s">
        <v>13</v>
      </c>
      <c r="C212" s="8">
        <v>51.0</v>
      </c>
      <c r="D212" s="8">
        <v>102.0</v>
      </c>
      <c r="E212" s="10"/>
      <c r="F212" s="23" t="s">
        <v>855</v>
      </c>
      <c r="G212" s="341">
        <v>46032.0</v>
      </c>
      <c r="H212" s="196"/>
      <c r="I212" s="26">
        <v>10065.41</v>
      </c>
      <c r="J212" s="14">
        <f t="shared" si="1"/>
        <v>450224.92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46034.0</v>
      </c>
      <c r="B213" s="8" t="s">
        <v>13</v>
      </c>
      <c r="C213" s="8">
        <v>51.0</v>
      </c>
      <c r="D213" s="8">
        <v>102.0</v>
      </c>
      <c r="E213" s="10"/>
      <c r="F213" s="23" t="s">
        <v>855</v>
      </c>
      <c r="G213" s="341">
        <v>46032.0</v>
      </c>
      <c r="H213" s="196"/>
      <c r="I213" s="26">
        <v>21774.88</v>
      </c>
      <c r="J213" s="14">
        <f t="shared" si="1"/>
        <v>471999.8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46034.0</v>
      </c>
      <c r="B214" s="8" t="s">
        <v>13</v>
      </c>
      <c r="C214" s="8">
        <v>51.0</v>
      </c>
      <c r="D214" s="8">
        <v>102.0</v>
      </c>
      <c r="E214" s="10"/>
      <c r="F214" s="23" t="s">
        <v>855</v>
      </c>
      <c r="G214" s="341">
        <v>46032.0</v>
      </c>
      <c r="H214" s="196"/>
      <c r="I214" s="26">
        <v>19585.51</v>
      </c>
      <c r="J214" s="14">
        <f t="shared" si="1"/>
        <v>491585.31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46034.0</v>
      </c>
      <c r="B215" s="8" t="s">
        <v>13</v>
      </c>
      <c r="C215" s="8">
        <v>51.0</v>
      </c>
      <c r="D215" s="8">
        <v>102.0</v>
      </c>
      <c r="E215" s="10"/>
      <c r="F215" s="23" t="s">
        <v>855</v>
      </c>
      <c r="G215" s="341">
        <v>46032.0</v>
      </c>
      <c r="H215" s="196"/>
      <c r="I215" s="26">
        <v>11978.75</v>
      </c>
      <c r="J215" s="14">
        <f t="shared" si="1"/>
        <v>503564.06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46034.0</v>
      </c>
      <c r="B216" s="8" t="s">
        <v>13</v>
      </c>
      <c r="C216" s="8">
        <v>51.0</v>
      </c>
      <c r="D216" s="8">
        <v>102.0</v>
      </c>
      <c r="E216" s="10"/>
      <c r="F216" s="46" t="s">
        <v>855</v>
      </c>
      <c r="G216" s="346">
        <v>46031.0</v>
      </c>
      <c r="H216" s="196"/>
      <c r="I216" s="49">
        <v>17269.06</v>
      </c>
      <c r="J216" s="14">
        <f t="shared" si="1"/>
        <v>520833.12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46034.0</v>
      </c>
      <c r="B217" s="8" t="s">
        <v>13</v>
      </c>
      <c r="C217" s="8">
        <v>51.0</v>
      </c>
      <c r="D217" s="8">
        <v>102.0</v>
      </c>
      <c r="E217" s="10"/>
      <c r="F217" s="46" t="s">
        <v>855</v>
      </c>
      <c r="G217" s="346">
        <v>46031.0</v>
      </c>
      <c r="H217" s="196"/>
      <c r="I217" s="49">
        <v>26891.4</v>
      </c>
      <c r="J217" s="14">
        <f t="shared" si="1"/>
        <v>547724.52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46034.0</v>
      </c>
      <c r="B218" s="8" t="s">
        <v>13</v>
      </c>
      <c r="C218" s="8">
        <v>51.0</v>
      </c>
      <c r="D218" s="8">
        <v>102.0</v>
      </c>
      <c r="E218" s="10"/>
      <c r="F218" s="46" t="s">
        <v>855</v>
      </c>
      <c r="G218" s="346">
        <v>46031.0</v>
      </c>
      <c r="H218" s="196"/>
      <c r="I218" s="49">
        <v>25609.86</v>
      </c>
      <c r="J218" s="14">
        <f t="shared" si="1"/>
        <v>573334.38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46034.0</v>
      </c>
      <c r="B219" s="8" t="s">
        <v>13</v>
      </c>
      <c r="C219" s="8">
        <v>51.0</v>
      </c>
      <c r="D219" s="8">
        <v>102.0</v>
      </c>
      <c r="E219" s="10"/>
      <c r="F219" s="46" t="s">
        <v>855</v>
      </c>
      <c r="G219" s="346">
        <v>46031.0</v>
      </c>
      <c r="H219" s="196"/>
      <c r="I219" s="49">
        <v>29859.43</v>
      </c>
      <c r="J219" s="14">
        <f t="shared" si="1"/>
        <v>603193.81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46034.0</v>
      </c>
      <c r="B220" s="8" t="s">
        <v>3</v>
      </c>
      <c r="C220" s="10"/>
      <c r="D220" s="8">
        <v>510.0</v>
      </c>
      <c r="E220" s="32">
        <v>9.0</v>
      </c>
      <c r="F220" s="27" t="s">
        <v>460</v>
      </c>
      <c r="G220" s="6"/>
      <c r="H220" s="15">
        <v>44069.77</v>
      </c>
      <c r="I220" s="14"/>
      <c r="J220" s="14">
        <f t="shared" si="1"/>
        <v>559124.04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46034.0</v>
      </c>
      <c r="B221" s="8" t="s">
        <v>10</v>
      </c>
      <c r="C221" s="10"/>
      <c r="D221" s="8">
        <v>612.0</v>
      </c>
      <c r="E221" s="10"/>
      <c r="F221" s="27" t="s">
        <v>24</v>
      </c>
      <c r="G221" s="6"/>
      <c r="H221" s="15">
        <v>0.0</v>
      </c>
      <c r="I221" s="14"/>
      <c r="J221" s="14">
        <f t="shared" si="1"/>
        <v>559124.04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46034.0</v>
      </c>
      <c r="B222" s="8" t="s">
        <v>10</v>
      </c>
      <c r="C222" s="10"/>
      <c r="D222" s="8">
        <v>147.0</v>
      </c>
      <c r="E222" s="10"/>
      <c r="F222" s="27" t="s">
        <v>25</v>
      </c>
      <c r="G222" s="6"/>
      <c r="H222" s="15">
        <v>0.0</v>
      </c>
      <c r="I222" s="14"/>
      <c r="J222" s="14">
        <f t="shared" si="1"/>
        <v>559124.04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46034.0</v>
      </c>
      <c r="B223" s="8" t="s">
        <v>3</v>
      </c>
      <c r="C223" s="10"/>
      <c r="D223" s="8">
        <v>510.0</v>
      </c>
      <c r="E223" s="32">
        <v>10.0</v>
      </c>
      <c r="F223" s="27" t="s">
        <v>460</v>
      </c>
      <c r="G223" s="6"/>
      <c r="H223" s="15">
        <v>157967.7</v>
      </c>
      <c r="I223" s="14"/>
      <c r="J223" s="14">
        <f t="shared" si="1"/>
        <v>401156.34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46034.0</v>
      </c>
      <c r="B224" s="8" t="s">
        <v>10</v>
      </c>
      <c r="C224" s="10"/>
      <c r="D224" s="8">
        <v>612.0</v>
      </c>
      <c r="E224" s="10"/>
      <c r="F224" s="27" t="s">
        <v>24</v>
      </c>
      <c r="G224" s="6"/>
      <c r="H224" s="15">
        <v>0.0</v>
      </c>
      <c r="I224" s="14"/>
      <c r="J224" s="14">
        <f t="shared" si="1"/>
        <v>401156.34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46034.0</v>
      </c>
      <c r="B225" s="8" t="s">
        <v>10</v>
      </c>
      <c r="C225" s="10"/>
      <c r="D225" s="8">
        <v>147.0</v>
      </c>
      <c r="E225" s="10"/>
      <c r="F225" s="27" t="s">
        <v>25</v>
      </c>
      <c r="G225" s="6"/>
      <c r="H225" s="15">
        <v>0.0</v>
      </c>
      <c r="I225" s="14"/>
      <c r="J225" s="14">
        <f t="shared" si="1"/>
        <v>401156.34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46035.0</v>
      </c>
      <c r="B226" s="8" t="s">
        <v>3</v>
      </c>
      <c r="C226" s="10"/>
      <c r="D226" s="8">
        <v>510.0</v>
      </c>
      <c r="E226" s="63">
        <v>5039.0</v>
      </c>
      <c r="F226" s="27" t="s">
        <v>891</v>
      </c>
      <c r="G226" s="6"/>
      <c r="H226" s="15">
        <v>326165.61</v>
      </c>
      <c r="I226" s="14"/>
      <c r="J226" s="14">
        <f t="shared" si="1"/>
        <v>74990.73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46035.0</v>
      </c>
      <c r="B227" s="8" t="s">
        <v>10</v>
      </c>
      <c r="C227" s="10"/>
      <c r="D227" s="8">
        <v>613.0</v>
      </c>
      <c r="E227" s="10"/>
      <c r="F227" s="332" t="s">
        <v>994</v>
      </c>
      <c r="G227" s="333"/>
      <c r="H227" s="334">
        <v>500.0</v>
      </c>
      <c r="I227" s="14"/>
      <c r="J227" s="14">
        <f t="shared" si="1"/>
        <v>74490.73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46035.0</v>
      </c>
      <c r="B228" s="8" t="s">
        <v>10</v>
      </c>
      <c r="C228" s="10"/>
      <c r="D228" s="8">
        <v>613.0</v>
      </c>
      <c r="E228" s="10"/>
      <c r="F228" s="332" t="s">
        <v>995</v>
      </c>
      <c r="G228" s="333"/>
      <c r="H228" s="334">
        <v>504.0</v>
      </c>
      <c r="I228" s="14"/>
      <c r="J228" s="14">
        <f t="shared" si="1"/>
        <v>73986.73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46035.0</v>
      </c>
      <c r="B229" s="8" t="s">
        <v>10</v>
      </c>
      <c r="C229" s="10"/>
      <c r="D229" s="8">
        <v>613.0</v>
      </c>
      <c r="E229" s="10"/>
      <c r="F229" s="332" t="s">
        <v>995</v>
      </c>
      <c r="G229" s="333"/>
      <c r="H229" s="334">
        <v>504.0</v>
      </c>
      <c r="I229" s="14"/>
      <c r="J229" s="14">
        <f t="shared" si="1"/>
        <v>73482.73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46035.0</v>
      </c>
      <c r="B230" s="8" t="s">
        <v>10</v>
      </c>
      <c r="C230" s="10"/>
      <c r="D230" s="8">
        <v>613.0</v>
      </c>
      <c r="E230" s="10"/>
      <c r="F230" s="332" t="s">
        <v>996</v>
      </c>
      <c r="G230" s="333"/>
      <c r="H230" s="334">
        <v>1126.02</v>
      </c>
      <c r="I230" s="14"/>
      <c r="J230" s="14">
        <f t="shared" si="1"/>
        <v>72356.71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46035.0</v>
      </c>
      <c r="B231" s="8" t="s">
        <v>10</v>
      </c>
      <c r="C231" s="10"/>
      <c r="D231" s="8">
        <v>613.0</v>
      </c>
      <c r="E231" s="10"/>
      <c r="F231" s="332" t="s">
        <v>997</v>
      </c>
      <c r="G231" s="333"/>
      <c r="H231" s="334">
        <v>988.97</v>
      </c>
      <c r="I231" s="14"/>
      <c r="J231" s="14">
        <f t="shared" si="1"/>
        <v>71367.74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46035.0</v>
      </c>
      <c r="B232" s="8" t="s">
        <v>10</v>
      </c>
      <c r="C232" s="10"/>
      <c r="D232" s="8">
        <v>613.0</v>
      </c>
      <c r="E232" s="10"/>
      <c r="F232" s="332" t="s">
        <v>998</v>
      </c>
      <c r="G232" s="333"/>
      <c r="H232" s="334">
        <v>2290.09</v>
      </c>
      <c r="I232" s="14"/>
      <c r="J232" s="14">
        <f t="shared" si="1"/>
        <v>69077.65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46035.0</v>
      </c>
      <c r="B233" s="8" t="s">
        <v>10</v>
      </c>
      <c r="C233" s="10"/>
      <c r="D233" s="8">
        <v>613.0</v>
      </c>
      <c r="E233" s="10"/>
      <c r="F233" s="332" t="s">
        <v>999</v>
      </c>
      <c r="G233" s="333"/>
      <c r="H233" s="334">
        <v>1129.74</v>
      </c>
      <c r="I233" s="14"/>
      <c r="J233" s="14">
        <f t="shared" si="1"/>
        <v>67947.91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46035.0</v>
      </c>
      <c r="B234" s="8" t="s">
        <v>10</v>
      </c>
      <c r="C234" s="10"/>
      <c r="D234" s="8">
        <v>613.0</v>
      </c>
      <c r="E234" s="10"/>
      <c r="F234" s="332" t="s">
        <v>1000</v>
      </c>
      <c r="G234" s="333"/>
      <c r="H234" s="334">
        <v>1337.49</v>
      </c>
      <c r="I234" s="14"/>
      <c r="J234" s="14">
        <f t="shared" si="1"/>
        <v>66610.42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46035.0</v>
      </c>
      <c r="B235" s="8" t="s">
        <v>10</v>
      </c>
      <c r="C235" s="10"/>
      <c r="D235" s="8">
        <v>613.0</v>
      </c>
      <c r="E235" s="10"/>
      <c r="F235" s="332" t="s">
        <v>1001</v>
      </c>
      <c r="G235" s="333"/>
      <c r="H235" s="334">
        <v>787.84</v>
      </c>
      <c r="I235" s="14"/>
      <c r="J235" s="14">
        <f t="shared" si="1"/>
        <v>65822.58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46035.0</v>
      </c>
      <c r="B236" s="8" t="s">
        <v>10</v>
      </c>
      <c r="C236" s="10"/>
      <c r="D236" s="8">
        <v>613.0</v>
      </c>
      <c r="E236" s="10"/>
      <c r="F236" s="332" t="s">
        <v>1002</v>
      </c>
      <c r="G236" s="333"/>
      <c r="H236" s="334">
        <v>500.0</v>
      </c>
      <c r="I236" s="14"/>
      <c r="J236" s="14">
        <f t="shared" si="1"/>
        <v>65322.58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46035.0</v>
      </c>
      <c r="B237" s="8" t="s">
        <v>10</v>
      </c>
      <c r="C237" s="10"/>
      <c r="D237" s="8">
        <v>613.0</v>
      </c>
      <c r="E237" s="10"/>
      <c r="F237" s="332" t="s">
        <v>1003</v>
      </c>
      <c r="G237" s="333"/>
      <c r="H237" s="334">
        <v>1269.79</v>
      </c>
      <c r="I237" s="14"/>
      <c r="J237" s="14">
        <f t="shared" si="1"/>
        <v>64052.79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46035.0</v>
      </c>
      <c r="B238" s="8" t="s">
        <v>13</v>
      </c>
      <c r="C238" s="8">
        <v>51.0</v>
      </c>
      <c r="D238" s="8">
        <v>102.0</v>
      </c>
      <c r="E238" s="10"/>
      <c r="F238" s="23" t="s">
        <v>1004</v>
      </c>
      <c r="G238" s="341">
        <v>46034.0</v>
      </c>
      <c r="H238" s="25"/>
      <c r="I238" s="26">
        <v>26203.88</v>
      </c>
      <c r="J238" s="14">
        <f t="shared" si="1"/>
        <v>90256.67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46035.0</v>
      </c>
      <c r="B239" s="8" t="s">
        <v>13</v>
      </c>
      <c r="C239" s="8">
        <v>51.0</v>
      </c>
      <c r="D239" s="8">
        <v>102.0</v>
      </c>
      <c r="E239" s="10"/>
      <c r="F239" s="23" t="s">
        <v>855</v>
      </c>
      <c r="G239" s="341">
        <v>46034.0</v>
      </c>
      <c r="H239" s="25"/>
      <c r="I239" s="26">
        <v>28913.45</v>
      </c>
      <c r="J239" s="14">
        <f t="shared" si="1"/>
        <v>119170.12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46035.0</v>
      </c>
      <c r="B240" s="8" t="s">
        <v>13</v>
      </c>
      <c r="C240" s="8">
        <v>51.0</v>
      </c>
      <c r="D240" s="8">
        <v>102.0</v>
      </c>
      <c r="E240" s="10"/>
      <c r="F240" s="23" t="s">
        <v>1005</v>
      </c>
      <c r="G240" s="341">
        <v>46034.0</v>
      </c>
      <c r="H240" s="25"/>
      <c r="I240" s="26">
        <v>32315.6</v>
      </c>
      <c r="J240" s="14">
        <f t="shared" si="1"/>
        <v>151485.72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46035.0</v>
      </c>
      <c r="B241" s="8" t="s">
        <v>13</v>
      </c>
      <c r="C241" s="8">
        <v>51.0</v>
      </c>
      <c r="D241" s="8">
        <v>102.0</v>
      </c>
      <c r="E241" s="10"/>
      <c r="F241" s="23" t="s">
        <v>855</v>
      </c>
      <c r="G241" s="341">
        <v>46034.0</v>
      </c>
      <c r="H241" s="25"/>
      <c r="I241" s="26">
        <v>24463.67</v>
      </c>
      <c r="J241" s="14">
        <f t="shared" si="1"/>
        <v>175949.39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46035.0</v>
      </c>
      <c r="B242" s="8" t="s">
        <v>63</v>
      </c>
      <c r="C242" s="10"/>
      <c r="D242" s="8" t="s">
        <v>32</v>
      </c>
      <c r="E242" s="10"/>
      <c r="F242" s="66" t="s">
        <v>327</v>
      </c>
      <c r="G242" s="338"/>
      <c r="H242" s="68"/>
      <c r="I242" s="69">
        <v>35000.0</v>
      </c>
      <c r="J242" s="14">
        <f t="shared" si="1"/>
        <v>210949.39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46035.0</v>
      </c>
      <c r="B243" s="8" t="s">
        <v>63</v>
      </c>
      <c r="C243" s="10"/>
      <c r="D243" s="8" t="s">
        <v>32</v>
      </c>
      <c r="E243" s="10"/>
      <c r="F243" s="66" t="s">
        <v>856</v>
      </c>
      <c r="G243" s="338"/>
      <c r="H243" s="68"/>
      <c r="I243" s="69">
        <v>20000.0</v>
      </c>
      <c r="J243" s="14">
        <f t="shared" si="1"/>
        <v>230949.39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46035.0</v>
      </c>
      <c r="B244" s="8" t="s">
        <v>63</v>
      </c>
      <c r="C244" s="10"/>
      <c r="D244" s="8" t="s">
        <v>32</v>
      </c>
      <c r="E244" s="10"/>
      <c r="F244" s="66" t="s">
        <v>856</v>
      </c>
      <c r="G244" s="338"/>
      <c r="H244" s="68"/>
      <c r="I244" s="69">
        <v>45000.0</v>
      </c>
      <c r="J244" s="14">
        <f t="shared" si="1"/>
        <v>275949.39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46035.0</v>
      </c>
      <c r="B245" s="8" t="s">
        <v>3</v>
      </c>
      <c r="C245" s="8">
        <v>10.0</v>
      </c>
      <c r="D245" s="8">
        <v>510.0</v>
      </c>
      <c r="E245" s="32">
        <v>11.0</v>
      </c>
      <c r="F245" s="27" t="s">
        <v>503</v>
      </c>
      <c r="G245" s="6"/>
      <c r="H245" s="15">
        <v>197138.68</v>
      </c>
      <c r="I245" s="14"/>
      <c r="J245" s="14">
        <f t="shared" si="1"/>
        <v>78810.71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46035.0</v>
      </c>
      <c r="B246" s="8" t="s">
        <v>10</v>
      </c>
      <c r="C246" s="10"/>
      <c r="D246" s="8">
        <v>612.0</v>
      </c>
      <c r="E246" s="10"/>
      <c r="F246" s="27" t="s">
        <v>24</v>
      </c>
      <c r="G246" s="6"/>
      <c r="H246" s="15">
        <v>0.0</v>
      </c>
      <c r="I246" s="14"/>
      <c r="J246" s="14">
        <f t="shared" si="1"/>
        <v>78810.71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46035.0</v>
      </c>
      <c r="B247" s="8" t="s">
        <v>10</v>
      </c>
      <c r="C247" s="10"/>
      <c r="D247" s="8">
        <v>147.0</v>
      </c>
      <c r="E247" s="10"/>
      <c r="F247" s="27" t="s">
        <v>25</v>
      </c>
      <c r="G247" s="6"/>
      <c r="H247" s="15">
        <v>0.0</v>
      </c>
      <c r="I247" s="14"/>
      <c r="J247" s="14">
        <f t="shared" si="1"/>
        <v>78810.71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46036.0</v>
      </c>
      <c r="B248" s="8" t="s">
        <v>10</v>
      </c>
      <c r="C248" s="10"/>
      <c r="D248" s="8">
        <v>613.0</v>
      </c>
      <c r="E248" s="10"/>
      <c r="F248" s="332" t="s">
        <v>1006</v>
      </c>
      <c r="G248" s="333"/>
      <c r="H248" s="339">
        <v>3512.98</v>
      </c>
      <c r="I248" s="14"/>
      <c r="J248" s="14">
        <f t="shared" si="1"/>
        <v>75297.73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46036.0</v>
      </c>
      <c r="B249" s="8" t="s">
        <v>10</v>
      </c>
      <c r="C249" s="10"/>
      <c r="D249" s="8">
        <v>613.0</v>
      </c>
      <c r="E249" s="10"/>
      <c r="F249" s="332" t="s">
        <v>1007</v>
      </c>
      <c r="G249" s="333"/>
      <c r="H249" s="339">
        <v>478.0</v>
      </c>
      <c r="I249" s="14"/>
      <c r="J249" s="14">
        <f t="shared" si="1"/>
        <v>74819.73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46036.0</v>
      </c>
      <c r="B250" s="8" t="s">
        <v>10</v>
      </c>
      <c r="C250" s="10"/>
      <c r="D250" s="8">
        <v>613.0</v>
      </c>
      <c r="E250" s="10"/>
      <c r="F250" s="332" t="s">
        <v>1008</v>
      </c>
      <c r="G250" s="333"/>
      <c r="H250" s="339">
        <v>1118.27</v>
      </c>
      <c r="I250" s="14"/>
      <c r="J250" s="14">
        <f t="shared" si="1"/>
        <v>73701.46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46036.0</v>
      </c>
      <c r="B251" s="8" t="s">
        <v>10</v>
      </c>
      <c r="C251" s="10"/>
      <c r="D251" s="8">
        <v>613.0</v>
      </c>
      <c r="E251" s="10"/>
      <c r="F251" s="332" t="s">
        <v>1009</v>
      </c>
      <c r="G251" s="333"/>
      <c r="H251" s="339">
        <v>889.78</v>
      </c>
      <c r="I251" s="14"/>
      <c r="J251" s="14">
        <f t="shared" si="1"/>
        <v>72811.68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46036.0</v>
      </c>
      <c r="B252" s="8" t="s">
        <v>10</v>
      </c>
      <c r="C252" s="10"/>
      <c r="D252" s="8">
        <v>613.0</v>
      </c>
      <c r="E252" s="10"/>
      <c r="F252" s="332" t="s">
        <v>1010</v>
      </c>
      <c r="G252" s="333"/>
      <c r="H252" s="339">
        <v>200.0</v>
      </c>
      <c r="I252" s="14"/>
      <c r="J252" s="14">
        <f t="shared" si="1"/>
        <v>72611.68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46036.0</v>
      </c>
      <c r="B253" s="8" t="s">
        <v>10</v>
      </c>
      <c r="C253" s="10"/>
      <c r="D253" s="8">
        <v>613.0</v>
      </c>
      <c r="E253" s="10"/>
      <c r="F253" s="332" t="s">
        <v>1011</v>
      </c>
      <c r="G253" s="333"/>
      <c r="H253" s="339">
        <v>1200.0</v>
      </c>
      <c r="I253" s="14"/>
      <c r="J253" s="14">
        <f t="shared" si="1"/>
        <v>71411.68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46036.0</v>
      </c>
      <c r="B254" s="8" t="s">
        <v>10</v>
      </c>
      <c r="C254" s="10"/>
      <c r="D254" s="8">
        <v>613.0</v>
      </c>
      <c r="E254" s="10"/>
      <c r="F254" s="332" t="s">
        <v>1012</v>
      </c>
      <c r="G254" s="333"/>
      <c r="H254" s="339">
        <v>763.98</v>
      </c>
      <c r="I254" s="14"/>
      <c r="J254" s="14">
        <f t="shared" si="1"/>
        <v>70647.7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46036.0</v>
      </c>
      <c r="B255" s="8" t="s">
        <v>10</v>
      </c>
      <c r="C255" s="10"/>
      <c r="D255" s="8">
        <v>613.0</v>
      </c>
      <c r="E255" s="10"/>
      <c r="F255" s="332" t="s">
        <v>1013</v>
      </c>
      <c r="G255" s="333"/>
      <c r="H255" s="339">
        <v>1700.77</v>
      </c>
      <c r="I255" s="14"/>
      <c r="J255" s="14">
        <f t="shared" si="1"/>
        <v>68946.93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46036.0</v>
      </c>
      <c r="B256" s="8" t="s">
        <v>10</v>
      </c>
      <c r="C256" s="10"/>
      <c r="D256" s="8">
        <v>613.0</v>
      </c>
      <c r="E256" s="10"/>
      <c r="F256" s="332" t="s">
        <v>1014</v>
      </c>
      <c r="G256" s="333"/>
      <c r="H256" s="339">
        <v>48.0</v>
      </c>
      <c r="I256" s="14"/>
      <c r="J256" s="14">
        <f t="shared" si="1"/>
        <v>68898.93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46036.0</v>
      </c>
      <c r="B257" s="8" t="s">
        <v>10</v>
      </c>
      <c r="C257" s="10"/>
      <c r="D257" s="8">
        <v>613.0</v>
      </c>
      <c r="E257" s="10"/>
      <c r="F257" s="332" t="s">
        <v>1015</v>
      </c>
      <c r="G257" s="333"/>
      <c r="H257" s="339">
        <v>174.0</v>
      </c>
      <c r="I257" s="14"/>
      <c r="J257" s="14">
        <f t="shared" si="1"/>
        <v>68724.93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46036.0</v>
      </c>
      <c r="B258" s="8" t="s">
        <v>10</v>
      </c>
      <c r="C258" s="10"/>
      <c r="D258" s="8">
        <v>613.0</v>
      </c>
      <c r="E258" s="10"/>
      <c r="F258" s="332" t="s">
        <v>1015</v>
      </c>
      <c r="G258" s="333"/>
      <c r="H258" s="339">
        <v>174.0</v>
      </c>
      <c r="I258" s="14"/>
      <c r="J258" s="14">
        <f t="shared" si="1"/>
        <v>68550.93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46036.0</v>
      </c>
      <c r="B259" s="8" t="s">
        <v>10</v>
      </c>
      <c r="C259" s="10"/>
      <c r="D259" s="8">
        <v>613.0</v>
      </c>
      <c r="E259" s="10"/>
      <c r="F259" s="332" t="s">
        <v>1016</v>
      </c>
      <c r="G259" s="333"/>
      <c r="H259" s="339">
        <v>3107.49</v>
      </c>
      <c r="I259" s="14"/>
      <c r="J259" s="14">
        <f t="shared" si="1"/>
        <v>65443.44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46036.0</v>
      </c>
      <c r="B260" s="8" t="s">
        <v>10</v>
      </c>
      <c r="C260" s="10"/>
      <c r="D260" s="8">
        <v>613.0</v>
      </c>
      <c r="E260" s="10"/>
      <c r="F260" s="332" t="s">
        <v>1017</v>
      </c>
      <c r="G260" s="333"/>
      <c r="H260" s="334">
        <v>1150.0</v>
      </c>
      <c r="I260" s="14"/>
      <c r="J260" s="14">
        <f t="shared" si="1"/>
        <v>64293.44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46036.0</v>
      </c>
      <c r="B261" s="8" t="s">
        <v>10</v>
      </c>
      <c r="C261" s="10"/>
      <c r="D261" s="8">
        <v>613.0</v>
      </c>
      <c r="E261" s="10"/>
      <c r="F261" s="332" t="s">
        <v>1007</v>
      </c>
      <c r="G261" s="333"/>
      <c r="H261" s="334">
        <v>478.0</v>
      </c>
      <c r="I261" s="14"/>
      <c r="J261" s="14">
        <f t="shared" si="1"/>
        <v>63815.44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46036.0</v>
      </c>
      <c r="B262" s="8" t="s">
        <v>10</v>
      </c>
      <c r="C262" s="10"/>
      <c r="D262" s="8">
        <v>613.0</v>
      </c>
      <c r="E262" s="10"/>
      <c r="F262" s="332" t="s">
        <v>1018</v>
      </c>
      <c r="G262" s="333"/>
      <c r="H262" s="334">
        <v>800.81</v>
      </c>
      <c r="I262" s="14"/>
      <c r="J262" s="14">
        <f t="shared" si="1"/>
        <v>63014.63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46036.0</v>
      </c>
      <c r="B263" s="8" t="s">
        <v>10</v>
      </c>
      <c r="C263" s="10"/>
      <c r="D263" s="8">
        <v>613.0</v>
      </c>
      <c r="E263" s="10"/>
      <c r="F263" s="332" t="s">
        <v>1019</v>
      </c>
      <c r="G263" s="333"/>
      <c r="H263" s="334">
        <v>700.29</v>
      </c>
      <c r="I263" s="14"/>
      <c r="J263" s="14">
        <f t="shared" si="1"/>
        <v>62314.34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46036.0</v>
      </c>
      <c r="B264" s="8" t="s">
        <v>10</v>
      </c>
      <c r="C264" s="10"/>
      <c r="D264" s="8">
        <v>613.0</v>
      </c>
      <c r="E264" s="10"/>
      <c r="F264" s="332" t="s">
        <v>1014</v>
      </c>
      <c r="G264" s="333"/>
      <c r="H264" s="334">
        <v>48.0</v>
      </c>
      <c r="I264" s="14"/>
      <c r="J264" s="14">
        <f t="shared" si="1"/>
        <v>62266.34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46036.0</v>
      </c>
      <c r="B265" s="8" t="s">
        <v>10</v>
      </c>
      <c r="C265" s="10"/>
      <c r="D265" s="8">
        <v>613.0</v>
      </c>
      <c r="E265" s="10"/>
      <c r="F265" s="332" t="s">
        <v>1020</v>
      </c>
      <c r="G265" s="333"/>
      <c r="H265" s="334">
        <v>351.68</v>
      </c>
      <c r="I265" s="14"/>
      <c r="J265" s="14">
        <f t="shared" si="1"/>
        <v>61914.66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46036.0</v>
      </c>
      <c r="B266" s="8" t="s">
        <v>10</v>
      </c>
      <c r="C266" s="10"/>
      <c r="D266" s="8">
        <v>613.0</v>
      </c>
      <c r="E266" s="10"/>
      <c r="F266" s="332" t="s">
        <v>1021</v>
      </c>
      <c r="G266" s="333"/>
      <c r="H266" s="334">
        <v>1712.16</v>
      </c>
      <c r="I266" s="14"/>
      <c r="J266" s="14">
        <f t="shared" si="1"/>
        <v>60202.5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46036.0</v>
      </c>
      <c r="B267" s="8" t="s">
        <v>10</v>
      </c>
      <c r="C267" s="10"/>
      <c r="D267" s="8">
        <v>613.0</v>
      </c>
      <c r="E267" s="10"/>
      <c r="F267" s="332" t="s">
        <v>1022</v>
      </c>
      <c r="G267" s="333"/>
      <c r="H267" s="334">
        <v>817.6</v>
      </c>
      <c r="I267" s="14"/>
      <c r="J267" s="14">
        <f t="shared" si="1"/>
        <v>59384.9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46036.0</v>
      </c>
      <c r="B268" s="8" t="s">
        <v>10</v>
      </c>
      <c r="C268" s="10"/>
      <c r="D268" s="8">
        <v>613.0</v>
      </c>
      <c r="E268" s="10"/>
      <c r="F268" s="332" t="s">
        <v>1023</v>
      </c>
      <c r="G268" s="333"/>
      <c r="H268" s="334">
        <v>962.42</v>
      </c>
      <c r="I268" s="14"/>
      <c r="J268" s="14">
        <f t="shared" si="1"/>
        <v>58422.48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46036.0</v>
      </c>
      <c r="B269" s="138" t="s">
        <v>13</v>
      </c>
      <c r="C269" s="138">
        <v>51.0</v>
      </c>
      <c r="D269" s="138">
        <v>102.0</v>
      </c>
      <c r="E269" s="139"/>
      <c r="F269" s="191" t="s">
        <v>1005</v>
      </c>
      <c r="G269" s="347">
        <v>46035.0</v>
      </c>
      <c r="H269" s="14"/>
      <c r="I269" s="15">
        <v>21769.49</v>
      </c>
      <c r="J269" s="14">
        <f t="shared" si="1"/>
        <v>80191.97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46036.0</v>
      </c>
      <c r="B270" s="138" t="s">
        <v>13</v>
      </c>
      <c r="C270" s="138">
        <v>51.0</v>
      </c>
      <c r="D270" s="138">
        <v>102.0</v>
      </c>
      <c r="E270" s="139"/>
      <c r="F270" s="191" t="s">
        <v>1005</v>
      </c>
      <c r="G270" s="347">
        <v>46035.0</v>
      </c>
      <c r="H270" s="14"/>
      <c r="I270" s="15">
        <v>6025.07</v>
      </c>
      <c r="J270" s="14">
        <f t="shared" si="1"/>
        <v>86217.04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46036.0</v>
      </c>
      <c r="B271" s="138" t="s">
        <v>13</v>
      </c>
      <c r="C271" s="138">
        <v>51.0</v>
      </c>
      <c r="D271" s="138">
        <v>102.0</v>
      </c>
      <c r="E271" s="139"/>
      <c r="F271" s="191" t="s">
        <v>1005</v>
      </c>
      <c r="G271" s="347">
        <v>46035.0</v>
      </c>
      <c r="H271" s="14"/>
      <c r="I271" s="15">
        <v>31606.22</v>
      </c>
      <c r="J271" s="14">
        <f t="shared" si="1"/>
        <v>117823.26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46036.0</v>
      </c>
      <c r="B272" s="138" t="s">
        <v>13</v>
      </c>
      <c r="C272" s="138">
        <v>51.0</v>
      </c>
      <c r="D272" s="138">
        <v>102.0</v>
      </c>
      <c r="E272" s="139"/>
      <c r="F272" s="191" t="s">
        <v>1005</v>
      </c>
      <c r="G272" s="347">
        <v>46035.0</v>
      </c>
      <c r="H272" s="14"/>
      <c r="I272" s="15">
        <v>22127.69</v>
      </c>
      <c r="J272" s="14">
        <f t="shared" si="1"/>
        <v>139950.95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46036.0</v>
      </c>
      <c r="B273" s="8" t="s">
        <v>63</v>
      </c>
      <c r="C273" s="10"/>
      <c r="D273" s="8" t="s">
        <v>32</v>
      </c>
      <c r="E273" s="10"/>
      <c r="F273" s="66" t="s">
        <v>856</v>
      </c>
      <c r="G273" s="338"/>
      <c r="H273" s="68"/>
      <c r="I273" s="69">
        <v>70000.0</v>
      </c>
      <c r="J273" s="14">
        <f t="shared" si="1"/>
        <v>209950.95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46036.0</v>
      </c>
      <c r="B274" s="8" t="s">
        <v>63</v>
      </c>
      <c r="C274" s="10"/>
      <c r="D274" s="8" t="s">
        <v>32</v>
      </c>
      <c r="E274" s="10"/>
      <c r="F274" s="37" t="s">
        <v>1024</v>
      </c>
      <c r="G274" s="337"/>
      <c r="H274" s="112"/>
      <c r="I274" s="39">
        <v>95000.0</v>
      </c>
      <c r="J274" s="14">
        <f t="shared" si="1"/>
        <v>304950.95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46036.0</v>
      </c>
      <c r="B275" s="8" t="s">
        <v>63</v>
      </c>
      <c r="C275" s="10"/>
      <c r="D275" s="8" t="s">
        <v>32</v>
      </c>
      <c r="E275" s="10"/>
      <c r="F275" s="66" t="s">
        <v>327</v>
      </c>
      <c r="G275" s="338"/>
      <c r="H275" s="68"/>
      <c r="I275" s="69">
        <v>15000.0</v>
      </c>
      <c r="J275" s="14">
        <f t="shared" si="1"/>
        <v>319950.95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46037.0</v>
      </c>
      <c r="B276" s="8" t="s">
        <v>10</v>
      </c>
      <c r="C276" s="10"/>
      <c r="D276" s="8">
        <v>613.0</v>
      </c>
      <c r="E276" s="10"/>
      <c r="F276" s="332" t="s">
        <v>1025</v>
      </c>
      <c r="G276" s="333"/>
      <c r="H276" s="334">
        <v>1075.63</v>
      </c>
      <c r="I276" s="14"/>
      <c r="J276" s="14">
        <f t="shared" si="1"/>
        <v>318875.32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46037.0</v>
      </c>
      <c r="B277" s="8" t="s">
        <v>10</v>
      </c>
      <c r="C277" s="10"/>
      <c r="D277" s="8">
        <v>613.0</v>
      </c>
      <c r="E277" s="10"/>
      <c r="F277" s="332" t="s">
        <v>1026</v>
      </c>
      <c r="G277" s="333"/>
      <c r="H277" s="334">
        <v>1696.85</v>
      </c>
      <c r="I277" s="14"/>
      <c r="J277" s="14">
        <f t="shared" si="1"/>
        <v>317178.47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46037.0</v>
      </c>
      <c r="B278" s="8" t="s">
        <v>10</v>
      </c>
      <c r="C278" s="10"/>
      <c r="D278" s="8">
        <v>613.0</v>
      </c>
      <c r="E278" s="10"/>
      <c r="F278" s="332" t="s">
        <v>1027</v>
      </c>
      <c r="G278" s="333"/>
      <c r="H278" s="334">
        <v>27.0</v>
      </c>
      <c r="I278" s="14"/>
      <c r="J278" s="14">
        <f t="shared" si="1"/>
        <v>317151.47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46037.0</v>
      </c>
      <c r="B279" s="8" t="s">
        <v>10</v>
      </c>
      <c r="C279" s="10"/>
      <c r="D279" s="8">
        <v>613.0</v>
      </c>
      <c r="E279" s="10"/>
      <c r="F279" s="332" t="s">
        <v>1028</v>
      </c>
      <c r="G279" s="333"/>
      <c r="H279" s="334">
        <v>114.0</v>
      </c>
      <c r="I279" s="14"/>
      <c r="J279" s="14">
        <f t="shared" si="1"/>
        <v>317037.47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46037.0</v>
      </c>
      <c r="B280" s="8" t="s">
        <v>10</v>
      </c>
      <c r="C280" s="10"/>
      <c r="D280" s="8">
        <v>613.0</v>
      </c>
      <c r="E280" s="10"/>
      <c r="F280" s="332" t="s">
        <v>1029</v>
      </c>
      <c r="G280" s="333"/>
      <c r="H280" s="334">
        <v>1000.0</v>
      </c>
      <c r="I280" s="14"/>
      <c r="J280" s="14">
        <f t="shared" si="1"/>
        <v>316037.47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46037.0</v>
      </c>
      <c r="B281" s="8" t="s">
        <v>10</v>
      </c>
      <c r="C281" s="10"/>
      <c r="D281" s="8">
        <v>613.0</v>
      </c>
      <c r="E281" s="10"/>
      <c r="F281" s="332" t="s">
        <v>1030</v>
      </c>
      <c r="G281" s="333"/>
      <c r="H281" s="334">
        <v>1261.03</v>
      </c>
      <c r="I281" s="14"/>
      <c r="J281" s="14">
        <f t="shared" si="1"/>
        <v>314776.44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46037.0</v>
      </c>
      <c r="B282" s="8" t="s">
        <v>10</v>
      </c>
      <c r="C282" s="10"/>
      <c r="D282" s="8">
        <v>613.0</v>
      </c>
      <c r="E282" s="10"/>
      <c r="F282" s="332" t="s">
        <v>1031</v>
      </c>
      <c r="G282" s="333"/>
      <c r="H282" s="334">
        <v>420.3</v>
      </c>
      <c r="I282" s="14"/>
      <c r="J282" s="14">
        <f t="shared" si="1"/>
        <v>314356.14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46037.0</v>
      </c>
      <c r="B283" s="8" t="s">
        <v>10</v>
      </c>
      <c r="C283" s="10"/>
      <c r="D283" s="8">
        <v>613.0</v>
      </c>
      <c r="E283" s="10"/>
      <c r="F283" s="332" t="s">
        <v>1032</v>
      </c>
      <c r="G283" s="333"/>
      <c r="H283" s="334">
        <v>631.36</v>
      </c>
      <c r="I283" s="14"/>
      <c r="J283" s="14">
        <f t="shared" si="1"/>
        <v>313724.78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46037.0</v>
      </c>
      <c r="B284" s="8" t="s">
        <v>10</v>
      </c>
      <c r="C284" s="10"/>
      <c r="D284" s="8">
        <v>613.0</v>
      </c>
      <c r="E284" s="10"/>
      <c r="F284" s="332" t="s">
        <v>1033</v>
      </c>
      <c r="G284" s="333"/>
      <c r="H284" s="334">
        <v>978.32</v>
      </c>
      <c r="I284" s="14"/>
      <c r="J284" s="14">
        <f t="shared" si="1"/>
        <v>312746.46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46037.0</v>
      </c>
      <c r="B285" s="8" t="s">
        <v>10</v>
      </c>
      <c r="C285" s="10"/>
      <c r="D285" s="8">
        <v>613.0</v>
      </c>
      <c r="E285" s="10"/>
      <c r="F285" s="332" t="s">
        <v>1034</v>
      </c>
      <c r="G285" s="333"/>
      <c r="H285" s="334">
        <v>261.0</v>
      </c>
      <c r="I285" s="14"/>
      <c r="J285" s="14">
        <f t="shared" si="1"/>
        <v>312485.46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46037.0</v>
      </c>
      <c r="B286" s="8" t="s">
        <v>10</v>
      </c>
      <c r="C286" s="10"/>
      <c r="D286" s="8">
        <v>613.0</v>
      </c>
      <c r="E286" s="10"/>
      <c r="F286" s="332" t="s">
        <v>1034</v>
      </c>
      <c r="G286" s="333"/>
      <c r="H286" s="334">
        <v>261.0</v>
      </c>
      <c r="I286" s="14"/>
      <c r="J286" s="14">
        <f t="shared" si="1"/>
        <v>312224.46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46037.0</v>
      </c>
      <c r="B287" s="8" t="s">
        <v>10</v>
      </c>
      <c r="C287" s="10"/>
      <c r="D287" s="8">
        <v>613.0</v>
      </c>
      <c r="E287" s="10"/>
      <c r="F287" s="332" t="s">
        <v>1035</v>
      </c>
      <c r="G287" s="333"/>
      <c r="H287" s="334">
        <v>2709.1</v>
      </c>
      <c r="I287" s="14"/>
      <c r="J287" s="14">
        <f t="shared" si="1"/>
        <v>309515.36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46037.0</v>
      </c>
      <c r="B288" s="138" t="s">
        <v>13</v>
      </c>
      <c r="C288" s="138">
        <v>51.0</v>
      </c>
      <c r="D288" s="138">
        <v>102.0</v>
      </c>
      <c r="E288" s="139"/>
      <c r="F288" s="146" t="s">
        <v>855</v>
      </c>
      <c r="G288" s="341">
        <v>46036.0</v>
      </c>
      <c r="H288" s="25"/>
      <c r="I288" s="26">
        <v>20866.26</v>
      </c>
      <c r="J288" s="14">
        <f t="shared" si="1"/>
        <v>330381.62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46037.0</v>
      </c>
      <c r="B289" s="138" t="s">
        <v>13</v>
      </c>
      <c r="C289" s="138">
        <v>51.0</v>
      </c>
      <c r="D289" s="138">
        <v>102.0</v>
      </c>
      <c r="E289" s="139"/>
      <c r="F289" s="146" t="s">
        <v>855</v>
      </c>
      <c r="G289" s="341">
        <v>46036.0</v>
      </c>
      <c r="H289" s="25"/>
      <c r="I289" s="26">
        <v>15998.29</v>
      </c>
      <c r="J289" s="14">
        <f t="shared" si="1"/>
        <v>346379.91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46037.0</v>
      </c>
      <c r="B290" s="138" t="s">
        <v>13</v>
      </c>
      <c r="C290" s="138">
        <v>51.0</v>
      </c>
      <c r="D290" s="138">
        <v>102.0</v>
      </c>
      <c r="E290" s="139"/>
      <c r="F290" s="146" t="s">
        <v>855</v>
      </c>
      <c r="G290" s="341">
        <v>46036.0</v>
      </c>
      <c r="H290" s="25"/>
      <c r="I290" s="26">
        <v>18444.71</v>
      </c>
      <c r="J290" s="14">
        <f t="shared" si="1"/>
        <v>364824.62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46037.0</v>
      </c>
      <c r="B291" s="138" t="s">
        <v>13</v>
      </c>
      <c r="C291" s="138">
        <v>51.0</v>
      </c>
      <c r="D291" s="138">
        <v>102.0</v>
      </c>
      <c r="E291" s="139"/>
      <c r="F291" s="146" t="s">
        <v>855</v>
      </c>
      <c r="G291" s="341">
        <v>46036.0</v>
      </c>
      <c r="H291" s="25"/>
      <c r="I291" s="26">
        <v>22889.4</v>
      </c>
      <c r="J291" s="14">
        <f t="shared" si="1"/>
        <v>387714.02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46037.0</v>
      </c>
      <c r="B292" s="138" t="s">
        <v>13</v>
      </c>
      <c r="C292" s="138">
        <v>20.0</v>
      </c>
      <c r="D292" s="138">
        <v>102.0</v>
      </c>
      <c r="E292" s="139"/>
      <c r="F292" s="348" t="s">
        <v>917</v>
      </c>
      <c r="G292" s="349">
        <v>46034.0</v>
      </c>
      <c r="H292" s="239"/>
      <c r="I292" s="240">
        <v>7069.34</v>
      </c>
      <c r="J292" s="14">
        <f t="shared" si="1"/>
        <v>394783.36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46037.0</v>
      </c>
      <c r="B293" s="8" t="s">
        <v>1036</v>
      </c>
      <c r="C293" s="10"/>
      <c r="D293" s="8" t="s">
        <v>32</v>
      </c>
      <c r="E293" s="10"/>
      <c r="F293" s="350" t="s">
        <v>1037</v>
      </c>
      <c r="G293" s="157"/>
      <c r="H293" s="351">
        <v>272178.94</v>
      </c>
      <c r="I293" s="14"/>
      <c r="J293" s="14">
        <f t="shared" si="1"/>
        <v>122604.42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46037.0</v>
      </c>
      <c r="B294" s="8" t="s">
        <v>63</v>
      </c>
      <c r="C294" s="10"/>
      <c r="D294" s="8" t="s">
        <v>32</v>
      </c>
      <c r="E294" s="10"/>
      <c r="F294" s="66" t="s">
        <v>856</v>
      </c>
      <c r="G294" s="338"/>
      <c r="H294" s="68"/>
      <c r="I294" s="69">
        <v>85000.0</v>
      </c>
      <c r="J294" s="14">
        <f t="shared" si="1"/>
        <v>207604.42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46037.0</v>
      </c>
      <c r="B295" s="8" t="s">
        <v>63</v>
      </c>
      <c r="C295" s="10"/>
      <c r="D295" s="8" t="s">
        <v>32</v>
      </c>
      <c r="E295" s="10"/>
      <c r="F295" s="66" t="s">
        <v>327</v>
      </c>
      <c r="G295" s="338"/>
      <c r="H295" s="68"/>
      <c r="I295" s="69">
        <v>120000.0</v>
      </c>
      <c r="J295" s="14">
        <f t="shared" si="1"/>
        <v>327604.42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46037.0</v>
      </c>
      <c r="B296" s="8" t="s">
        <v>63</v>
      </c>
      <c r="C296" s="10"/>
      <c r="D296" s="8" t="s">
        <v>32</v>
      </c>
      <c r="E296" s="10"/>
      <c r="F296" s="37" t="s">
        <v>493</v>
      </c>
      <c r="G296" s="337"/>
      <c r="H296" s="112"/>
      <c r="I296" s="39">
        <v>185000.0</v>
      </c>
      <c r="J296" s="14">
        <f t="shared" si="1"/>
        <v>512604.42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46037.0</v>
      </c>
      <c r="B297" s="8" t="s">
        <v>63</v>
      </c>
      <c r="C297" s="10"/>
      <c r="D297" s="8" t="s">
        <v>32</v>
      </c>
      <c r="E297" s="10"/>
      <c r="F297" s="37" t="s">
        <v>1038</v>
      </c>
      <c r="G297" s="337"/>
      <c r="H297" s="112"/>
      <c r="I297" s="39">
        <v>10000.0</v>
      </c>
      <c r="J297" s="14">
        <f t="shared" si="1"/>
        <v>522604.42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46038.0</v>
      </c>
      <c r="B298" s="8" t="s">
        <v>3</v>
      </c>
      <c r="C298" s="8">
        <v>0.0</v>
      </c>
      <c r="D298" s="8">
        <v>510.0</v>
      </c>
      <c r="E298" s="63">
        <v>5041.0</v>
      </c>
      <c r="F298" s="27" t="s">
        <v>1039</v>
      </c>
      <c r="G298" s="6"/>
      <c r="H298" s="15">
        <v>436987.22</v>
      </c>
      <c r="I298" s="14"/>
      <c r="J298" s="14">
        <f t="shared" si="1"/>
        <v>85617.2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46038.0</v>
      </c>
      <c r="B299" s="8" t="s">
        <v>10</v>
      </c>
      <c r="C299" s="10"/>
      <c r="D299" s="8">
        <v>613.0</v>
      </c>
      <c r="E299" s="10"/>
      <c r="F299" s="332" t="s">
        <v>1040</v>
      </c>
      <c r="G299" s="333"/>
      <c r="H299" s="334">
        <v>621.82</v>
      </c>
      <c r="I299" s="14"/>
      <c r="J299" s="14">
        <f t="shared" si="1"/>
        <v>84995.38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46038.0</v>
      </c>
      <c r="B300" s="8" t="s">
        <v>10</v>
      </c>
      <c r="C300" s="10"/>
      <c r="D300" s="8">
        <v>613.0</v>
      </c>
      <c r="E300" s="10"/>
      <c r="F300" s="332" t="s">
        <v>1041</v>
      </c>
      <c r="G300" s="333"/>
      <c r="H300" s="334">
        <v>1385.3</v>
      </c>
      <c r="I300" s="14"/>
      <c r="J300" s="14">
        <f t="shared" si="1"/>
        <v>83610.08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46038.0</v>
      </c>
      <c r="B301" s="8" t="s">
        <v>10</v>
      </c>
      <c r="C301" s="10"/>
      <c r="D301" s="8">
        <v>613.0</v>
      </c>
      <c r="E301" s="10"/>
      <c r="F301" s="332" t="s">
        <v>1042</v>
      </c>
      <c r="G301" s="333"/>
      <c r="H301" s="334">
        <v>504.0</v>
      </c>
      <c r="I301" s="14"/>
      <c r="J301" s="14">
        <f t="shared" si="1"/>
        <v>83106.08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46038.0</v>
      </c>
      <c r="B302" s="8" t="s">
        <v>10</v>
      </c>
      <c r="C302" s="10"/>
      <c r="D302" s="8">
        <v>613.0</v>
      </c>
      <c r="E302" s="10"/>
      <c r="F302" s="332" t="s">
        <v>1043</v>
      </c>
      <c r="G302" s="333"/>
      <c r="H302" s="334">
        <v>500.0</v>
      </c>
      <c r="I302" s="14"/>
      <c r="J302" s="14">
        <f t="shared" si="1"/>
        <v>82606.08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46038.0</v>
      </c>
      <c r="B303" s="8" t="s">
        <v>10</v>
      </c>
      <c r="C303" s="10"/>
      <c r="D303" s="8">
        <v>613.0</v>
      </c>
      <c r="E303" s="10"/>
      <c r="F303" s="332" t="s">
        <v>1044</v>
      </c>
      <c r="G303" s="333"/>
      <c r="H303" s="334">
        <v>800.0</v>
      </c>
      <c r="I303" s="14"/>
      <c r="J303" s="14">
        <f t="shared" si="1"/>
        <v>81806.08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46038.0</v>
      </c>
      <c r="B304" s="8" t="s">
        <v>10</v>
      </c>
      <c r="C304" s="10"/>
      <c r="D304" s="8">
        <v>613.0</v>
      </c>
      <c r="E304" s="10"/>
      <c r="F304" s="332" t="s">
        <v>1042</v>
      </c>
      <c r="G304" s="333"/>
      <c r="H304" s="334">
        <v>504.0</v>
      </c>
      <c r="I304" s="14"/>
      <c r="J304" s="14">
        <f t="shared" si="1"/>
        <v>81302.08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46038.0</v>
      </c>
      <c r="B305" s="8" t="s">
        <v>10</v>
      </c>
      <c r="C305" s="10"/>
      <c r="D305" s="8">
        <v>613.0</v>
      </c>
      <c r="E305" s="10"/>
      <c r="F305" s="332" t="s">
        <v>1045</v>
      </c>
      <c r="G305" s="333"/>
      <c r="H305" s="334">
        <v>2905.18</v>
      </c>
      <c r="I305" s="14"/>
      <c r="J305" s="14">
        <f t="shared" si="1"/>
        <v>78396.9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46038.0</v>
      </c>
      <c r="B306" s="8" t="s">
        <v>10</v>
      </c>
      <c r="C306" s="10"/>
      <c r="D306" s="8">
        <v>613.0</v>
      </c>
      <c r="E306" s="10"/>
      <c r="F306" s="332" t="s">
        <v>1046</v>
      </c>
      <c r="G306" s="333"/>
      <c r="H306" s="334">
        <v>813.26</v>
      </c>
      <c r="I306" s="14"/>
      <c r="J306" s="14">
        <f t="shared" si="1"/>
        <v>77583.64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46038.0</v>
      </c>
      <c r="B307" s="8" t="s">
        <v>10</v>
      </c>
      <c r="C307" s="10"/>
      <c r="D307" s="8">
        <v>613.0</v>
      </c>
      <c r="E307" s="10"/>
      <c r="F307" s="332" t="s">
        <v>1047</v>
      </c>
      <c r="G307" s="333"/>
      <c r="H307" s="334">
        <v>174.0</v>
      </c>
      <c r="I307" s="14"/>
      <c r="J307" s="14">
        <f t="shared" si="1"/>
        <v>77409.64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46038.0</v>
      </c>
      <c r="B308" s="8" t="s">
        <v>10</v>
      </c>
      <c r="C308" s="10"/>
      <c r="D308" s="8">
        <v>613.0</v>
      </c>
      <c r="E308" s="10"/>
      <c r="F308" s="332" t="s">
        <v>1048</v>
      </c>
      <c r="G308" s="333"/>
      <c r="H308" s="334">
        <v>2580.05</v>
      </c>
      <c r="I308" s="14"/>
      <c r="J308" s="14">
        <f t="shared" si="1"/>
        <v>74829.59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46038.0</v>
      </c>
      <c r="B309" s="8" t="s">
        <v>10</v>
      </c>
      <c r="C309" s="10"/>
      <c r="D309" s="8">
        <v>613.0</v>
      </c>
      <c r="E309" s="10"/>
      <c r="F309" s="332" t="s">
        <v>1049</v>
      </c>
      <c r="G309" s="333"/>
      <c r="H309" s="334">
        <v>486.64</v>
      </c>
      <c r="I309" s="14"/>
      <c r="J309" s="14">
        <f t="shared" si="1"/>
        <v>74342.95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46038.0</v>
      </c>
      <c r="B310" s="8" t="s">
        <v>10</v>
      </c>
      <c r="C310" s="10"/>
      <c r="D310" s="8">
        <v>613.0</v>
      </c>
      <c r="E310" s="10"/>
      <c r="F310" s="332" t="s">
        <v>1050</v>
      </c>
      <c r="G310" s="333"/>
      <c r="H310" s="334">
        <v>410.0</v>
      </c>
      <c r="I310" s="14"/>
      <c r="J310" s="14">
        <f t="shared" si="1"/>
        <v>73932.95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46038.0</v>
      </c>
      <c r="B311" s="8" t="s">
        <v>10</v>
      </c>
      <c r="C311" s="10"/>
      <c r="D311" s="8">
        <v>613.0</v>
      </c>
      <c r="E311" s="10"/>
      <c r="F311" s="332" t="s">
        <v>1051</v>
      </c>
      <c r="G311" s="333"/>
      <c r="H311" s="334">
        <v>1233.55</v>
      </c>
      <c r="I311" s="14"/>
      <c r="J311" s="14">
        <f t="shared" si="1"/>
        <v>72699.4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46038.0</v>
      </c>
      <c r="B312" s="8" t="s">
        <v>10</v>
      </c>
      <c r="C312" s="10"/>
      <c r="D312" s="8">
        <v>613.0</v>
      </c>
      <c r="E312" s="10"/>
      <c r="F312" s="332" t="s">
        <v>1052</v>
      </c>
      <c r="G312" s="333"/>
      <c r="H312" s="334">
        <v>1690.0</v>
      </c>
      <c r="I312" s="14"/>
      <c r="J312" s="14">
        <f t="shared" si="1"/>
        <v>71009.4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46038.0</v>
      </c>
      <c r="B313" s="8" t="s">
        <v>10</v>
      </c>
      <c r="C313" s="10"/>
      <c r="D313" s="8">
        <v>613.0</v>
      </c>
      <c r="E313" s="10"/>
      <c r="F313" s="332" t="s">
        <v>1053</v>
      </c>
      <c r="G313" s="333"/>
      <c r="H313" s="334">
        <v>951.37</v>
      </c>
      <c r="I313" s="14"/>
      <c r="J313" s="14">
        <f t="shared" si="1"/>
        <v>70058.03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46038.0</v>
      </c>
      <c r="B314" s="8" t="s">
        <v>10</v>
      </c>
      <c r="C314" s="10"/>
      <c r="D314" s="8">
        <v>613.0</v>
      </c>
      <c r="E314" s="10"/>
      <c r="F314" s="332" t="s">
        <v>1054</v>
      </c>
      <c r="G314" s="333"/>
      <c r="H314" s="334">
        <v>478.0</v>
      </c>
      <c r="I314" s="14"/>
      <c r="J314" s="14">
        <f t="shared" si="1"/>
        <v>69580.03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46038.0</v>
      </c>
      <c r="B315" s="8" t="s">
        <v>10</v>
      </c>
      <c r="C315" s="10"/>
      <c r="D315" s="8">
        <v>610.0</v>
      </c>
      <c r="E315" s="32">
        <v>12.0</v>
      </c>
      <c r="F315" s="27" t="s">
        <v>1055</v>
      </c>
      <c r="G315" s="6"/>
      <c r="H315" s="15">
        <v>9826.0</v>
      </c>
      <c r="I315" s="14"/>
      <c r="J315" s="14">
        <f t="shared" si="1"/>
        <v>59754.03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46038.0</v>
      </c>
      <c r="B316" s="8" t="s">
        <v>10</v>
      </c>
      <c r="C316" s="10"/>
      <c r="D316" s="8">
        <v>610.0</v>
      </c>
      <c r="E316" s="32">
        <v>13.0</v>
      </c>
      <c r="F316" s="27" t="s">
        <v>1055</v>
      </c>
      <c r="G316" s="6"/>
      <c r="H316" s="15">
        <v>7971.6</v>
      </c>
      <c r="I316" s="14"/>
      <c r="J316" s="14">
        <f t="shared" si="1"/>
        <v>51782.43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46038.0</v>
      </c>
      <c r="B317" s="8" t="s">
        <v>10</v>
      </c>
      <c r="C317" s="10"/>
      <c r="D317" s="8">
        <v>610.0</v>
      </c>
      <c r="E317" s="32">
        <v>14.0</v>
      </c>
      <c r="F317" s="27" t="s">
        <v>1055</v>
      </c>
      <c r="G317" s="6"/>
      <c r="H317" s="15">
        <v>5752.6</v>
      </c>
      <c r="I317" s="14"/>
      <c r="J317" s="14">
        <f t="shared" si="1"/>
        <v>46029.83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46038.0</v>
      </c>
      <c r="B318" s="8" t="s">
        <v>10</v>
      </c>
      <c r="C318" s="10"/>
      <c r="D318" s="8">
        <v>610.0</v>
      </c>
      <c r="E318" s="32">
        <v>15.0</v>
      </c>
      <c r="F318" s="27" t="s">
        <v>1055</v>
      </c>
      <c r="G318" s="6"/>
      <c r="H318" s="15">
        <v>2734.4</v>
      </c>
      <c r="I318" s="14"/>
      <c r="J318" s="14">
        <f t="shared" si="1"/>
        <v>43295.43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46038.0</v>
      </c>
      <c r="B319" s="138" t="s">
        <v>13</v>
      </c>
      <c r="C319" s="138">
        <v>51.0</v>
      </c>
      <c r="D319" s="138">
        <v>102.0</v>
      </c>
      <c r="E319" s="139"/>
      <c r="F319" s="146" t="s">
        <v>1005</v>
      </c>
      <c r="G319" s="341">
        <v>46037.0</v>
      </c>
      <c r="H319" s="25"/>
      <c r="I319" s="26">
        <v>15148.77</v>
      </c>
      <c r="J319" s="14">
        <f t="shared" si="1"/>
        <v>58444.2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46038.0</v>
      </c>
      <c r="B320" s="138" t="s">
        <v>13</v>
      </c>
      <c r="C320" s="138">
        <v>51.0</v>
      </c>
      <c r="D320" s="138">
        <v>102.0</v>
      </c>
      <c r="E320" s="139"/>
      <c r="F320" s="146" t="s">
        <v>1005</v>
      </c>
      <c r="G320" s="341">
        <v>46037.0</v>
      </c>
      <c r="H320" s="25"/>
      <c r="I320" s="26">
        <v>20678.48</v>
      </c>
      <c r="J320" s="14">
        <f t="shared" si="1"/>
        <v>79122.68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46038.0</v>
      </c>
      <c r="B321" s="138" t="s">
        <v>13</v>
      </c>
      <c r="C321" s="138">
        <v>51.0</v>
      </c>
      <c r="D321" s="138">
        <v>102.0</v>
      </c>
      <c r="E321" s="139"/>
      <c r="F321" s="146" t="s">
        <v>1005</v>
      </c>
      <c r="G321" s="341">
        <v>46037.0</v>
      </c>
      <c r="H321" s="25"/>
      <c r="I321" s="26">
        <v>15751.19</v>
      </c>
      <c r="J321" s="14">
        <f t="shared" si="1"/>
        <v>94873.87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46038.0</v>
      </c>
      <c r="B322" s="138" t="s">
        <v>13</v>
      </c>
      <c r="C322" s="138">
        <v>51.0</v>
      </c>
      <c r="D322" s="138">
        <v>102.0</v>
      </c>
      <c r="E322" s="139"/>
      <c r="F322" s="146" t="s">
        <v>1005</v>
      </c>
      <c r="G322" s="341">
        <v>46037.0</v>
      </c>
      <c r="H322" s="25"/>
      <c r="I322" s="26">
        <v>20358.69</v>
      </c>
      <c r="J322" s="14">
        <f t="shared" si="1"/>
        <v>115232.56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46038.0</v>
      </c>
      <c r="B323" s="138" t="s">
        <v>13</v>
      </c>
      <c r="C323" s="138">
        <v>20.0</v>
      </c>
      <c r="D323" s="138">
        <v>102.0</v>
      </c>
      <c r="E323" s="139"/>
      <c r="F323" s="348" t="s">
        <v>1056</v>
      </c>
      <c r="G323" s="352">
        <v>46034.0</v>
      </c>
      <c r="H323" s="239"/>
      <c r="I323" s="240">
        <v>2354.33</v>
      </c>
      <c r="J323" s="14">
        <f t="shared" si="1"/>
        <v>117586.89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46038.0</v>
      </c>
      <c r="B324" s="8" t="s">
        <v>3</v>
      </c>
      <c r="C324" s="8">
        <v>30.0</v>
      </c>
      <c r="D324" s="8">
        <v>510.0</v>
      </c>
      <c r="E324" s="32">
        <v>16.0</v>
      </c>
      <c r="F324" s="27" t="s">
        <v>1057</v>
      </c>
      <c r="G324" s="6"/>
      <c r="H324" s="15">
        <v>52620.0</v>
      </c>
      <c r="I324" s="14"/>
      <c r="J324" s="14">
        <f t="shared" si="1"/>
        <v>64966.89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46038.0</v>
      </c>
      <c r="B325" s="8" t="s">
        <v>10</v>
      </c>
      <c r="C325" s="10"/>
      <c r="D325" s="8">
        <v>612.0</v>
      </c>
      <c r="E325" s="10"/>
      <c r="F325" s="27" t="s">
        <v>24</v>
      </c>
      <c r="G325" s="6"/>
      <c r="H325" s="15">
        <v>0.0</v>
      </c>
      <c r="I325" s="14"/>
      <c r="J325" s="14">
        <f t="shared" si="1"/>
        <v>64966.89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46038.0</v>
      </c>
      <c r="B326" s="8" t="s">
        <v>10</v>
      </c>
      <c r="C326" s="10"/>
      <c r="D326" s="8">
        <v>147.0</v>
      </c>
      <c r="E326" s="10"/>
      <c r="F326" s="27" t="s">
        <v>25</v>
      </c>
      <c r="G326" s="6"/>
      <c r="H326" s="15">
        <v>0.0</v>
      </c>
      <c r="I326" s="14"/>
      <c r="J326" s="14">
        <f t="shared" si="1"/>
        <v>64966.89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46039.0</v>
      </c>
      <c r="B327" s="8" t="s">
        <v>10</v>
      </c>
      <c r="C327" s="10"/>
      <c r="D327" s="8">
        <v>613.0</v>
      </c>
      <c r="E327" s="10"/>
      <c r="F327" s="332" t="s">
        <v>1058</v>
      </c>
      <c r="G327" s="333"/>
      <c r="H327" s="334">
        <v>500.0</v>
      </c>
      <c r="I327" s="14"/>
      <c r="J327" s="14">
        <f t="shared" si="1"/>
        <v>64466.89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46039.0</v>
      </c>
      <c r="B328" s="8" t="s">
        <v>10</v>
      </c>
      <c r="C328" s="10"/>
      <c r="D328" s="8">
        <v>613.0</v>
      </c>
      <c r="E328" s="10"/>
      <c r="F328" s="332" t="s">
        <v>1059</v>
      </c>
      <c r="G328" s="333"/>
      <c r="H328" s="334">
        <v>1518.02</v>
      </c>
      <c r="I328" s="14"/>
      <c r="J328" s="14">
        <f t="shared" si="1"/>
        <v>62948.87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46039.0</v>
      </c>
      <c r="B329" s="8" t="s">
        <v>10</v>
      </c>
      <c r="C329" s="10"/>
      <c r="D329" s="8">
        <v>613.0</v>
      </c>
      <c r="E329" s="10"/>
      <c r="F329" s="332" t="s">
        <v>1060</v>
      </c>
      <c r="G329" s="333"/>
      <c r="H329" s="334">
        <v>3414.18</v>
      </c>
      <c r="I329" s="14"/>
      <c r="J329" s="14">
        <f t="shared" si="1"/>
        <v>59534.69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>
        <v>46039.0</v>
      </c>
      <c r="B330" s="8" t="s">
        <v>10</v>
      </c>
      <c r="C330" s="10"/>
      <c r="D330" s="8">
        <v>613.0</v>
      </c>
      <c r="E330" s="10"/>
      <c r="F330" s="332" t="s">
        <v>1061</v>
      </c>
      <c r="G330" s="333"/>
      <c r="H330" s="334">
        <v>1188.12</v>
      </c>
      <c r="I330" s="14"/>
      <c r="J330" s="14">
        <f t="shared" si="1"/>
        <v>58346.57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>
        <v>46039.0</v>
      </c>
      <c r="B331" s="8" t="s">
        <v>10</v>
      </c>
      <c r="C331" s="10"/>
      <c r="D331" s="8">
        <v>613.0</v>
      </c>
      <c r="E331" s="10"/>
      <c r="F331" s="335" t="s">
        <v>1062</v>
      </c>
      <c r="G331" s="333"/>
      <c r="H331" s="334">
        <v>1167.17</v>
      </c>
      <c r="I331" s="14"/>
      <c r="J331" s="14">
        <f t="shared" si="1"/>
        <v>57179.4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>
        <v>46039.0</v>
      </c>
      <c r="B332" s="8" t="s">
        <v>10</v>
      </c>
      <c r="C332" s="10"/>
      <c r="D332" s="8">
        <v>613.0</v>
      </c>
      <c r="E332" s="10"/>
      <c r="F332" s="332" t="s">
        <v>1063</v>
      </c>
      <c r="G332" s="333"/>
      <c r="H332" s="334">
        <v>1160.14</v>
      </c>
      <c r="I332" s="14"/>
      <c r="J332" s="14">
        <f t="shared" si="1"/>
        <v>56019.26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>
        <v>46039.0</v>
      </c>
      <c r="B333" s="8" t="s">
        <v>10</v>
      </c>
      <c r="C333" s="10"/>
      <c r="D333" s="8">
        <v>613.0</v>
      </c>
      <c r="E333" s="10"/>
      <c r="F333" s="332" t="s">
        <v>1064</v>
      </c>
      <c r="G333" s="333"/>
      <c r="H333" s="334">
        <v>1207.97</v>
      </c>
      <c r="I333" s="14"/>
      <c r="J333" s="14">
        <f t="shared" si="1"/>
        <v>54811.29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>
        <v>46039.0</v>
      </c>
      <c r="B334" s="8" t="s">
        <v>10</v>
      </c>
      <c r="C334" s="10"/>
      <c r="D334" s="8">
        <v>613.0</v>
      </c>
      <c r="E334" s="10"/>
      <c r="F334" s="332" t="s">
        <v>1065</v>
      </c>
      <c r="G334" s="333"/>
      <c r="H334" s="334">
        <v>1452.09</v>
      </c>
      <c r="I334" s="14"/>
      <c r="J334" s="14">
        <f t="shared" si="1"/>
        <v>53359.2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>
        <v>46039.0</v>
      </c>
      <c r="B335" s="8" t="s">
        <v>10</v>
      </c>
      <c r="C335" s="10"/>
      <c r="D335" s="8">
        <v>613.0</v>
      </c>
      <c r="E335" s="10"/>
      <c r="F335" s="332" t="s">
        <v>1066</v>
      </c>
      <c r="G335" s="333"/>
      <c r="H335" s="334">
        <v>4281.34</v>
      </c>
      <c r="I335" s="14"/>
      <c r="J335" s="14">
        <f t="shared" si="1"/>
        <v>49077.86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>
        <v>46039.0</v>
      </c>
      <c r="B336" s="8" t="s">
        <v>10</v>
      </c>
      <c r="C336" s="10"/>
      <c r="D336" s="8">
        <v>613.0</v>
      </c>
      <c r="E336" s="10"/>
      <c r="F336" s="340" t="s">
        <v>1067</v>
      </c>
      <c r="G336" s="333"/>
      <c r="H336" s="334">
        <v>2271.49</v>
      </c>
      <c r="I336" s="14"/>
      <c r="J336" s="14">
        <f t="shared" si="1"/>
        <v>46806.37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>
        <v>46039.0</v>
      </c>
      <c r="B337" s="8" t="s">
        <v>10</v>
      </c>
      <c r="C337" s="10"/>
      <c r="D337" s="8">
        <v>613.0</v>
      </c>
      <c r="E337" s="10"/>
      <c r="F337" s="332" t="s">
        <v>1068</v>
      </c>
      <c r="G337" s="333"/>
      <c r="H337" s="334">
        <v>1500.0</v>
      </c>
      <c r="I337" s="14"/>
      <c r="J337" s="14">
        <f t="shared" si="1"/>
        <v>45306.37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>
        <v>46039.0</v>
      </c>
      <c r="B338" s="8" t="s">
        <v>10</v>
      </c>
      <c r="C338" s="10"/>
      <c r="D338" s="8">
        <v>613.0</v>
      </c>
      <c r="E338" s="10"/>
      <c r="F338" s="332" t="s">
        <v>1069</v>
      </c>
      <c r="G338" s="333"/>
      <c r="H338" s="334">
        <v>1633.96</v>
      </c>
      <c r="I338" s="14"/>
      <c r="J338" s="14">
        <f t="shared" si="1"/>
        <v>43672.41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46039.0</v>
      </c>
      <c r="B339" s="8" t="s">
        <v>10</v>
      </c>
      <c r="C339" s="10"/>
      <c r="D339" s="8">
        <v>613.0</v>
      </c>
      <c r="E339" s="10"/>
      <c r="F339" s="332" t="s">
        <v>1070</v>
      </c>
      <c r="G339" s="333"/>
      <c r="H339" s="334">
        <v>1186.76</v>
      </c>
      <c r="I339" s="14"/>
      <c r="J339" s="14">
        <f t="shared" si="1"/>
        <v>42485.65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>
        <v>46039.0</v>
      </c>
      <c r="B340" s="8" t="s">
        <v>10</v>
      </c>
      <c r="C340" s="10"/>
      <c r="D340" s="8">
        <v>613.0</v>
      </c>
      <c r="E340" s="10"/>
      <c r="F340" s="332" t="s">
        <v>1071</v>
      </c>
      <c r="G340" s="333"/>
      <c r="H340" s="334">
        <v>250.0</v>
      </c>
      <c r="I340" s="14"/>
      <c r="J340" s="14">
        <f t="shared" si="1"/>
        <v>42235.65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>
        <v>46039.0</v>
      </c>
      <c r="B341" s="8" t="s">
        <v>10</v>
      </c>
      <c r="C341" s="10"/>
      <c r="D341" s="8">
        <v>613.0</v>
      </c>
      <c r="E341" s="10"/>
      <c r="F341" s="332" t="s">
        <v>1072</v>
      </c>
      <c r="G341" s="333"/>
      <c r="H341" s="334">
        <v>500.0</v>
      </c>
      <c r="I341" s="14"/>
      <c r="J341" s="14">
        <f t="shared" si="1"/>
        <v>41735.65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>
        <v>46039.0</v>
      </c>
      <c r="B342" s="8" t="s">
        <v>10</v>
      </c>
      <c r="C342" s="10"/>
      <c r="D342" s="8">
        <v>613.0</v>
      </c>
      <c r="E342" s="10"/>
      <c r="F342" s="332" t="s">
        <v>1073</v>
      </c>
      <c r="G342" s="333"/>
      <c r="H342" s="334">
        <v>729.58</v>
      </c>
      <c r="I342" s="14"/>
      <c r="J342" s="14">
        <f t="shared" si="1"/>
        <v>41006.07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>
        <v>46039.0</v>
      </c>
      <c r="B343" s="8" t="s">
        <v>10</v>
      </c>
      <c r="C343" s="10"/>
      <c r="D343" s="8">
        <v>613.0</v>
      </c>
      <c r="E343" s="10"/>
      <c r="F343" s="332" t="s">
        <v>1074</v>
      </c>
      <c r="G343" s="333"/>
      <c r="H343" s="334">
        <v>1283.87</v>
      </c>
      <c r="I343" s="14"/>
      <c r="J343" s="14">
        <f t="shared" si="1"/>
        <v>39722.2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46039.0</v>
      </c>
      <c r="B344" s="8" t="s">
        <v>10</v>
      </c>
      <c r="C344" s="10"/>
      <c r="D344" s="8">
        <v>613.0</v>
      </c>
      <c r="E344" s="10"/>
      <c r="F344" s="332" t="s">
        <v>1075</v>
      </c>
      <c r="G344" s="333"/>
      <c r="H344" s="334">
        <v>1098.44</v>
      </c>
      <c r="I344" s="14"/>
      <c r="J344" s="14">
        <f t="shared" si="1"/>
        <v>38623.76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>
        <v>46039.0</v>
      </c>
      <c r="B345" s="8" t="s">
        <v>10</v>
      </c>
      <c r="C345" s="10"/>
      <c r="D345" s="8">
        <v>613.0</v>
      </c>
      <c r="E345" s="10"/>
      <c r="F345" s="332" t="s">
        <v>1076</v>
      </c>
      <c r="G345" s="333"/>
      <c r="H345" s="334">
        <v>1753.49</v>
      </c>
      <c r="I345" s="14"/>
      <c r="J345" s="14">
        <f t="shared" si="1"/>
        <v>36870.27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46039.0</v>
      </c>
      <c r="B346" s="8" t="s">
        <v>10</v>
      </c>
      <c r="C346" s="10"/>
      <c r="D346" s="8">
        <v>613.0</v>
      </c>
      <c r="E346" s="10"/>
      <c r="F346" s="332" t="s">
        <v>1077</v>
      </c>
      <c r="G346" s="333"/>
      <c r="H346" s="334">
        <v>982.19</v>
      </c>
      <c r="I346" s="14"/>
      <c r="J346" s="14">
        <f t="shared" si="1"/>
        <v>35888.08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46039.0</v>
      </c>
      <c r="B347" s="8" t="s">
        <v>63</v>
      </c>
      <c r="C347" s="10"/>
      <c r="D347" s="8" t="s">
        <v>32</v>
      </c>
      <c r="E347" s="10"/>
      <c r="F347" s="66" t="s">
        <v>327</v>
      </c>
      <c r="G347" s="338"/>
      <c r="H347" s="68"/>
      <c r="I347" s="69">
        <v>50000.0</v>
      </c>
      <c r="J347" s="14">
        <f t="shared" si="1"/>
        <v>85888.08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46040.0</v>
      </c>
      <c r="B348" s="8" t="s">
        <v>10</v>
      </c>
      <c r="C348" s="10"/>
      <c r="D348" s="8">
        <v>613.0</v>
      </c>
      <c r="E348" s="10"/>
      <c r="F348" s="332" t="s">
        <v>1078</v>
      </c>
      <c r="G348" s="333"/>
      <c r="H348" s="334">
        <v>588.99</v>
      </c>
      <c r="I348" s="14"/>
      <c r="J348" s="14">
        <f t="shared" si="1"/>
        <v>85299.09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46040.0</v>
      </c>
      <c r="B349" s="8" t="s">
        <v>10</v>
      </c>
      <c r="C349" s="10"/>
      <c r="D349" s="8">
        <v>613.0</v>
      </c>
      <c r="E349" s="10"/>
      <c r="F349" s="332" t="s">
        <v>1079</v>
      </c>
      <c r="G349" s="333"/>
      <c r="H349" s="334">
        <v>2010.11</v>
      </c>
      <c r="I349" s="14"/>
      <c r="J349" s="14">
        <f t="shared" si="1"/>
        <v>83288.98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46040.0</v>
      </c>
      <c r="B350" s="8" t="s">
        <v>10</v>
      </c>
      <c r="C350" s="10"/>
      <c r="D350" s="8">
        <v>613.0</v>
      </c>
      <c r="E350" s="10"/>
      <c r="F350" s="332" t="s">
        <v>1080</v>
      </c>
      <c r="G350" s="333"/>
      <c r="H350" s="334">
        <v>500.0</v>
      </c>
      <c r="I350" s="14"/>
      <c r="J350" s="14">
        <f t="shared" si="1"/>
        <v>82788.98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46040.0</v>
      </c>
      <c r="B351" s="8" t="s">
        <v>10</v>
      </c>
      <c r="C351" s="10"/>
      <c r="D351" s="8">
        <v>613.0</v>
      </c>
      <c r="E351" s="10"/>
      <c r="F351" s="332" t="s">
        <v>1081</v>
      </c>
      <c r="G351" s="333"/>
      <c r="H351" s="334">
        <v>700.0</v>
      </c>
      <c r="I351" s="14"/>
      <c r="J351" s="14">
        <f t="shared" si="1"/>
        <v>82088.98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>
        <v>46040.0</v>
      </c>
      <c r="B352" s="8" t="s">
        <v>10</v>
      </c>
      <c r="C352" s="10"/>
      <c r="D352" s="8">
        <v>613.0</v>
      </c>
      <c r="E352" s="10"/>
      <c r="F352" s="332" t="s">
        <v>1082</v>
      </c>
      <c r="G352" s="333"/>
      <c r="H352" s="334">
        <v>539.58</v>
      </c>
      <c r="I352" s="14"/>
      <c r="J352" s="14">
        <f t="shared" si="1"/>
        <v>81549.4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>
        <v>46040.0</v>
      </c>
      <c r="B353" s="8" t="s">
        <v>10</v>
      </c>
      <c r="C353" s="10"/>
      <c r="D353" s="8">
        <v>613.0</v>
      </c>
      <c r="E353" s="10"/>
      <c r="F353" s="332" t="s">
        <v>1083</v>
      </c>
      <c r="G353" s="333"/>
      <c r="H353" s="334">
        <v>2971.39</v>
      </c>
      <c r="I353" s="14"/>
      <c r="J353" s="14">
        <f t="shared" si="1"/>
        <v>78578.01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>
        <v>46040.0</v>
      </c>
      <c r="B354" s="8" t="s">
        <v>10</v>
      </c>
      <c r="C354" s="10"/>
      <c r="D354" s="8">
        <v>613.0</v>
      </c>
      <c r="E354" s="10"/>
      <c r="F354" s="332" t="s">
        <v>1084</v>
      </c>
      <c r="G354" s="333"/>
      <c r="H354" s="334">
        <v>4035.77</v>
      </c>
      <c r="I354" s="14"/>
      <c r="J354" s="14">
        <f t="shared" si="1"/>
        <v>74542.24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>
        <v>46041.0</v>
      </c>
      <c r="B355" s="8" t="s">
        <v>10</v>
      </c>
      <c r="C355" s="10"/>
      <c r="D355" s="8">
        <v>613.0</v>
      </c>
      <c r="E355" s="10"/>
      <c r="F355" s="332" t="s">
        <v>1085</v>
      </c>
      <c r="G355" s="333"/>
      <c r="H355" s="334">
        <v>340.15</v>
      </c>
      <c r="I355" s="14"/>
      <c r="J355" s="14">
        <f t="shared" si="1"/>
        <v>74202.09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>
        <v>46041.0</v>
      </c>
      <c r="B356" s="8" t="s">
        <v>10</v>
      </c>
      <c r="C356" s="10"/>
      <c r="D356" s="8">
        <v>613.0</v>
      </c>
      <c r="E356" s="10"/>
      <c r="F356" s="332" t="s">
        <v>1086</v>
      </c>
      <c r="G356" s="333"/>
      <c r="H356" s="334">
        <v>188.73</v>
      </c>
      <c r="I356" s="14"/>
      <c r="J356" s="14">
        <f t="shared" si="1"/>
        <v>74013.36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46041.0</v>
      </c>
      <c r="B357" s="8" t="s">
        <v>10</v>
      </c>
      <c r="C357" s="10"/>
      <c r="D357" s="8">
        <v>613.0</v>
      </c>
      <c r="E357" s="10"/>
      <c r="F357" s="332" t="s">
        <v>1087</v>
      </c>
      <c r="G357" s="333"/>
      <c r="H357" s="334">
        <v>478.34</v>
      </c>
      <c r="I357" s="14"/>
      <c r="J357" s="14">
        <f t="shared" si="1"/>
        <v>73535.02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>
        <v>46041.0</v>
      </c>
      <c r="B358" s="8" t="s">
        <v>10</v>
      </c>
      <c r="C358" s="10"/>
      <c r="D358" s="8">
        <v>613.0</v>
      </c>
      <c r="E358" s="10"/>
      <c r="F358" s="332" t="s">
        <v>1088</v>
      </c>
      <c r="G358" s="333"/>
      <c r="H358" s="334">
        <v>340.27</v>
      </c>
      <c r="I358" s="14"/>
      <c r="J358" s="14">
        <f t="shared" si="1"/>
        <v>73194.75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>
        <v>46041.0</v>
      </c>
      <c r="B359" s="8" t="s">
        <v>13</v>
      </c>
      <c r="C359" s="8">
        <v>51.0</v>
      </c>
      <c r="D359" s="8">
        <v>102.0</v>
      </c>
      <c r="E359" s="10"/>
      <c r="F359" s="203" t="s">
        <v>1005</v>
      </c>
      <c r="G359" s="341">
        <v>46039.0</v>
      </c>
      <c r="H359" s="25"/>
      <c r="I359" s="26">
        <v>11512.88</v>
      </c>
      <c r="J359" s="14">
        <f t="shared" si="1"/>
        <v>84707.63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>
        <v>46041.0</v>
      </c>
      <c r="B360" s="8" t="s">
        <v>13</v>
      </c>
      <c r="C360" s="8">
        <v>51.0</v>
      </c>
      <c r="D360" s="8">
        <v>102.0</v>
      </c>
      <c r="E360" s="10"/>
      <c r="F360" s="203" t="s">
        <v>1005</v>
      </c>
      <c r="G360" s="341">
        <v>46039.0</v>
      </c>
      <c r="H360" s="25"/>
      <c r="I360" s="26">
        <v>20228.82</v>
      </c>
      <c r="J360" s="14">
        <f t="shared" si="1"/>
        <v>104936.45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>
        <v>46041.0</v>
      </c>
      <c r="B361" s="8" t="s">
        <v>13</v>
      </c>
      <c r="C361" s="8">
        <v>51.0</v>
      </c>
      <c r="D361" s="8">
        <v>102.0</v>
      </c>
      <c r="E361" s="10"/>
      <c r="F361" s="203" t="s">
        <v>1005</v>
      </c>
      <c r="G361" s="341">
        <v>46039.0</v>
      </c>
      <c r="H361" s="25"/>
      <c r="I361" s="26">
        <v>12316.18</v>
      </c>
      <c r="J361" s="14">
        <f t="shared" si="1"/>
        <v>117252.63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>
        <v>46041.0</v>
      </c>
      <c r="B362" s="8" t="s">
        <v>13</v>
      </c>
      <c r="C362" s="8">
        <v>51.0</v>
      </c>
      <c r="D362" s="8">
        <v>102.0</v>
      </c>
      <c r="E362" s="10"/>
      <c r="F362" s="203" t="s">
        <v>1005</v>
      </c>
      <c r="G362" s="341">
        <v>46039.0</v>
      </c>
      <c r="H362" s="25"/>
      <c r="I362" s="26">
        <v>10601.36</v>
      </c>
      <c r="J362" s="14">
        <f t="shared" si="1"/>
        <v>127853.99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>
        <v>46041.0</v>
      </c>
      <c r="B363" s="8" t="s">
        <v>13</v>
      </c>
      <c r="C363" s="8">
        <v>51.0</v>
      </c>
      <c r="D363" s="8">
        <v>102.0</v>
      </c>
      <c r="E363" s="10"/>
      <c r="F363" s="126" t="s">
        <v>1005</v>
      </c>
      <c r="G363" s="347">
        <v>46038.0</v>
      </c>
      <c r="H363" s="14"/>
      <c r="I363" s="15">
        <v>15766.77</v>
      </c>
      <c r="J363" s="14">
        <f t="shared" si="1"/>
        <v>143620.76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>
        <v>46041.0</v>
      </c>
      <c r="B364" s="8" t="s">
        <v>13</v>
      </c>
      <c r="C364" s="8">
        <v>51.0</v>
      </c>
      <c r="D364" s="8">
        <v>102.0</v>
      </c>
      <c r="E364" s="10"/>
      <c r="F364" s="126" t="s">
        <v>1005</v>
      </c>
      <c r="G364" s="347">
        <v>46038.0</v>
      </c>
      <c r="H364" s="14"/>
      <c r="I364" s="15">
        <v>21028.42</v>
      </c>
      <c r="J364" s="14">
        <f t="shared" si="1"/>
        <v>164649.18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>
        <v>46041.0</v>
      </c>
      <c r="B365" s="8" t="s">
        <v>13</v>
      </c>
      <c r="C365" s="8">
        <v>51.0</v>
      </c>
      <c r="D365" s="8">
        <v>102.0</v>
      </c>
      <c r="E365" s="10"/>
      <c r="F365" s="126" t="s">
        <v>1005</v>
      </c>
      <c r="G365" s="347">
        <v>46038.0</v>
      </c>
      <c r="H365" s="14"/>
      <c r="I365" s="15">
        <v>27636.94</v>
      </c>
      <c r="J365" s="14">
        <f t="shared" si="1"/>
        <v>192286.12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>
        <v>46041.0</v>
      </c>
      <c r="B366" s="8" t="s">
        <v>13</v>
      </c>
      <c r="C366" s="8">
        <v>51.0</v>
      </c>
      <c r="D366" s="8">
        <v>102.0</v>
      </c>
      <c r="E366" s="10"/>
      <c r="F366" s="126" t="s">
        <v>1005</v>
      </c>
      <c r="G366" s="347">
        <v>46038.0</v>
      </c>
      <c r="H366" s="14"/>
      <c r="I366" s="15">
        <v>21792.98</v>
      </c>
      <c r="J366" s="14">
        <f t="shared" si="1"/>
        <v>214079.1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>
        <v>46041.0</v>
      </c>
      <c r="B367" s="8" t="s">
        <v>3</v>
      </c>
      <c r="C367" s="8">
        <v>30.0</v>
      </c>
      <c r="D367" s="8">
        <v>510.0</v>
      </c>
      <c r="E367" s="32">
        <v>17.0</v>
      </c>
      <c r="F367" s="27" t="s">
        <v>1089</v>
      </c>
      <c r="G367" s="6"/>
      <c r="H367" s="15">
        <v>125185.55</v>
      </c>
      <c r="I367" s="14"/>
      <c r="J367" s="14">
        <f t="shared" si="1"/>
        <v>88893.55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>
        <v>46041.0</v>
      </c>
      <c r="B368" s="8" t="s">
        <v>10</v>
      </c>
      <c r="C368" s="10"/>
      <c r="D368" s="8">
        <v>612.0</v>
      </c>
      <c r="E368" s="10"/>
      <c r="F368" s="27" t="s">
        <v>24</v>
      </c>
      <c r="G368" s="6"/>
      <c r="H368" s="15">
        <v>0.0</v>
      </c>
      <c r="I368" s="14"/>
      <c r="J368" s="14">
        <f t="shared" si="1"/>
        <v>88893.55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>
        <v>46041.0</v>
      </c>
      <c r="B369" s="8" t="s">
        <v>10</v>
      </c>
      <c r="C369" s="10"/>
      <c r="D369" s="8">
        <v>147.0</v>
      </c>
      <c r="E369" s="10"/>
      <c r="F369" s="27" t="s">
        <v>25</v>
      </c>
      <c r="G369" s="6"/>
      <c r="H369" s="15">
        <v>0.0</v>
      </c>
      <c r="I369" s="14"/>
      <c r="J369" s="14">
        <f t="shared" si="1"/>
        <v>88893.55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>
        <v>46042.0</v>
      </c>
      <c r="B370" s="8" t="s">
        <v>10</v>
      </c>
      <c r="C370" s="10"/>
      <c r="D370" s="8">
        <v>613.0</v>
      </c>
      <c r="E370" s="10"/>
      <c r="F370" s="332" t="s">
        <v>1090</v>
      </c>
      <c r="G370" s="333"/>
      <c r="H370" s="334">
        <v>567.67</v>
      </c>
      <c r="I370" s="14"/>
      <c r="J370" s="14">
        <f t="shared" si="1"/>
        <v>88325.88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>
        <v>46042.0</v>
      </c>
      <c r="B371" s="8" t="s">
        <v>10</v>
      </c>
      <c r="C371" s="10"/>
      <c r="D371" s="8">
        <v>613.0</v>
      </c>
      <c r="E371" s="10"/>
      <c r="F371" s="332" t="s">
        <v>1091</v>
      </c>
      <c r="G371" s="333"/>
      <c r="H371" s="334">
        <v>750.0</v>
      </c>
      <c r="I371" s="14"/>
      <c r="J371" s="14">
        <f t="shared" si="1"/>
        <v>87575.88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>
        <v>46042.0</v>
      </c>
      <c r="B372" s="8" t="s">
        <v>10</v>
      </c>
      <c r="C372" s="10"/>
      <c r="D372" s="8">
        <v>613.0</v>
      </c>
      <c r="E372" s="10"/>
      <c r="F372" s="332" t="s">
        <v>1092</v>
      </c>
      <c r="G372" s="333"/>
      <c r="H372" s="334">
        <v>1300.18</v>
      </c>
      <c r="I372" s="14"/>
      <c r="J372" s="14">
        <f t="shared" si="1"/>
        <v>86275.7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>
        <v>46042.0</v>
      </c>
      <c r="B373" s="8" t="s">
        <v>10</v>
      </c>
      <c r="C373" s="10"/>
      <c r="D373" s="8">
        <v>613.0</v>
      </c>
      <c r="E373" s="10"/>
      <c r="F373" s="332" t="s">
        <v>1093</v>
      </c>
      <c r="G373" s="333"/>
      <c r="H373" s="334">
        <v>1119.73</v>
      </c>
      <c r="I373" s="14"/>
      <c r="J373" s="14">
        <f t="shared" si="1"/>
        <v>85155.97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>
        <v>46042.0</v>
      </c>
      <c r="B374" s="8" t="s">
        <v>10</v>
      </c>
      <c r="C374" s="10"/>
      <c r="D374" s="8">
        <v>613.0</v>
      </c>
      <c r="E374" s="10"/>
      <c r="F374" s="332" t="s">
        <v>1094</v>
      </c>
      <c r="G374" s="333"/>
      <c r="H374" s="334">
        <v>2177.62</v>
      </c>
      <c r="I374" s="14"/>
      <c r="J374" s="14">
        <f t="shared" si="1"/>
        <v>82978.35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>
        <v>46042.0</v>
      </c>
      <c r="B375" s="8" t="s">
        <v>10</v>
      </c>
      <c r="C375" s="10"/>
      <c r="D375" s="8">
        <v>613.0</v>
      </c>
      <c r="E375" s="10"/>
      <c r="F375" s="332" t="s">
        <v>1095</v>
      </c>
      <c r="G375" s="333"/>
      <c r="H375" s="334">
        <v>1119.49</v>
      </c>
      <c r="I375" s="14"/>
      <c r="J375" s="14">
        <f t="shared" si="1"/>
        <v>81858.86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>
        <v>46042.0</v>
      </c>
      <c r="B376" s="8" t="s">
        <v>10</v>
      </c>
      <c r="C376" s="10"/>
      <c r="D376" s="8">
        <v>613.0</v>
      </c>
      <c r="E376" s="10"/>
      <c r="F376" s="332" t="s">
        <v>1096</v>
      </c>
      <c r="G376" s="333"/>
      <c r="H376" s="334">
        <v>3393.51</v>
      </c>
      <c r="I376" s="14"/>
      <c r="J376" s="14">
        <f t="shared" si="1"/>
        <v>78465.35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>
        <v>46042.0</v>
      </c>
      <c r="B377" s="8" t="s">
        <v>10</v>
      </c>
      <c r="C377" s="8">
        <v>90.0</v>
      </c>
      <c r="D377" s="8">
        <v>613.0</v>
      </c>
      <c r="E377" s="10"/>
      <c r="F377" s="332" t="s">
        <v>1097</v>
      </c>
      <c r="G377" s="333"/>
      <c r="H377" s="334">
        <v>500.0</v>
      </c>
      <c r="I377" s="14"/>
      <c r="J377" s="14">
        <f t="shared" si="1"/>
        <v>77965.35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>
        <v>46042.0</v>
      </c>
      <c r="B378" s="8" t="s">
        <v>10</v>
      </c>
      <c r="C378" s="10"/>
      <c r="D378" s="8">
        <v>613.0</v>
      </c>
      <c r="E378" s="10"/>
      <c r="F378" s="332" t="s">
        <v>1098</v>
      </c>
      <c r="G378" s="333"/>
      <c r="H378" s="334">
        <v>250.0</v>
      </c>
      <c r="I378" s="14"/>
      <c r="J378" s="14">
        <f t="shared" si="1"/>
        <v>77715.35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>
        <v>46042.0</v>
      </c>
      <c r="B379" s="8" t="s">
        <v>10</v>
      </c>
      <c r="C379" s="10"/>
      <c r="D379" s="8">
        <v>613.0</v>
      </c>
      <c r="E379" s="10"/>
      <c r="F379" s="332" t="s">
        <v>1099</v>
      </c>
      <c r="G379" s="333"/>
      <c r="H379" s="334">
        <v>500.0</v>
      </c>
      <c r="I379" s="14"/>
      <c r="J379" s="14">
        <f t="shared" si="1"/>
        <v>77215.35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>
        <v>46042.0</v>
      </c>
      <c r="B380" s="8" t="s">
        <v>10</v>
      </c>
      <c r="C380" s="10"/>
      <c r="D380" s="8">
        <v>613.0</v>
      </c>
      <c r="E380" s="10"/>
      <c r="F380" s="332" t="s">
        <v>1100</v>
      </c>
      <c r="G380" s="333"/>
      <c r="H380" s="334">
        <v>1061.56</v>
      </c>
      <c r="I380" s="14"/>
      <c r="J380" s="14">
        <f t="shared" si="1"/>
        <v>76153.79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>
        <v>46042.0</v>
      </c>
      <c r="B381" s="8" t="s">
        <v>10</v>
      </c>
      <c r="C381" s="10"/>
      <c r="D381" s="8">
        <v>613.0</v>
      </c>
      <c r="E381" s="10"/>
      <c r="F381" s="332" t="s">
        <v>1101</v>
      </c>
      <c r="G381" s="333"/>
      <c r="H381" s="334">
        <v>1364.24</v>
      </c>
      <c r="I381" s="14"/>
      <c r="J381" s="14">
        <f t="shared" si="1"/>
        <v>74789.55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>
        <v>46042.0</v>
      </c>
      <c r="B382" s="8" t="s">
        <v>13</v>
      </c>
      <c r="C382" s="8">
        <v>51.0</v>
      </c>
      <c r="D382" s="8">
        <v>102.0</v>
      </c>
      <c r="E382" s="10"/>
      <c r="F382" s="203" t="s">
        <v>1005</v>
      </c>
      <c r="G382" s="341">
        <v>46041.0</v>
      </c>
      <c r="H382" s="25"/>
      <c r="I382" s="26">
        <v>19086.55</v>
      </c>
      <c r="J382" s="14">
        <f t="shared" si="1"/>
        <v>93876.1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>
        <v>46042.0</v>
      </c>
      <c r="B383" s="8" t="s">
        <v>13</v>
      </c>
      <c r="C383" s="8">
        <v>51.0</v>
      </c>
      <c r="D383" s="8">
        <v>102.0</v>
      </c>
      <c r="E383" s="10"/>
      <c r="F383" s="203" t="s">
        <v>1005</v>
      </c>
      <c r="G383" s="341">
        <v>46041.0</v>
      </c>
      <c r="H383" s="25"/>
      <c r="I383" s="26">
        <v>29316.15</v>
      </c>
      <c r="J383" s="14">
        <f t="shared" si="1"/>
        <v>123192.25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>
        <v>46042.0</v>
      </c>
      <c r="B384" s="8" t="s">
        <v>13</v>
      </c>
      <c r="C384" s="8">
        <v>51.0</v>
      </c>
      <c r="D384" s="8">
        <v>102.0</v>
      </c>
      <c r="E384" s="10"/>
      <c r="F384" s="203" t="s">
        <v>1005</v>
      </c>
      <c r="G384" s="341">
        <v>46041.0</v>
      </c>
      <c r="H384" s="25"/>
      <c r="I384" s="26">
        <v>26758.04</v>
      </c>
      <c r="J384" s="14">
        <f t="shared" si="1"/>
        <v>149950.29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>
        <v>46042.0</v>
      </c>
      <c r="B385" s="8" t="s">
        <v>13</v>
      </c>
      <c r="C385" s="8">
        <v>51.0</v>
      </c>
      <c r="D385" s="8">
        <v>102.0</v>
      </c>
      <c r="E385" s="10"/>
      <c r="F385" s="203" t="s">
        <v>1005</v>
      </c>
      <c r="G385" s="341">
        <v>46041.0</v>
      </c>
      <c r="H385" s="25"/>
      <c r="I385" s="26">
        <v>22178.55</v>
      </c>
      <c r="J385" s="14">
        <f t="shared" si="1"/>
        <v>172128.84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>
        <v>46042.0</v>
      </c>
      <c r="B386" s="8" t="s">
        <v>13</v>
      </c>
      <c r="C386" s="8">
        <v>20.0</v>
      </c>
      <c r="D386" s="8">
        <v>102.0</v>
      </c>
      <c r="E386" s="10"/>
      <c r="F386" s="348" t="s">
        <v>917</v>
      </c>
      <c r="G386" s="349">
        <v>46041.0</v>
      </c>
      <c r="H386" s="239"/>
      <c r="I386" s="240">
        <v>4314.82</v>
      </c>
      <c r="J386" s="14">
        <f t="shared" si="1"/>
        <v>176443.66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>
        <v>46042.0</v>
      </c>
      <c r="B387" s="8" t="s">
        <v>63</v>
      </c>
      <c r="C387" s="10"/>
      <c r="D387" s="8" t="s">
        <v>32</v>
      </c>
      <c r="E387" s="10"/>
      <c r="F387" s="66" t="s">
        <v>327</v>
      </c>
      <c r="G387" s="338"/>
      <c r="H387" s="68"/>
      <c r="I387" s="69">
        <v>275000.0</v>
      </c>
      <c r="J387" s="14">
        <f t="shared" si="1"/>
        <v>451443.66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>
        <v>46042.0</v>
      </c>
      <c r="B388" s="8" t="s">
        <v>63</v>
      </c>
      <c r="C388" s="10"/>
      <c r="D388" s="8" t="s">
        <v>32</v>
      </c>
      <c r="E388" s="10"/>
      <c r="F388" s="66" t="s">
        <v>918</v>
      </c>
      <c r="G388" s="338"/>
      <c r="H388" s="68"/>
      <c r="I388" s="69">
        <v>300000.0</v>
      </c>
      <c r="J388" s="14">
        <f t="shared" si="1"/>
        <v>751443.66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>
        <v>46043.0</v>
      </c>
      <c r="B389" s="8" t="s">
        <v>3</v>
      </c>
      <c r="C389" s="8">
        <v>0.0</v>
      </c>
      <c r="D389" s="8">
        <v>510.0</v>
      </c>
      <c r="E389" s="63">
        <v>5051.0</v>
      </c>
      <c r="F389" s="27" t="s">
        <v>1102</v>
      </c>
      <c r="G389" s="6"/>
      <c r="H389" s="15">
        <v>531559.46</v>
      </c>
      <c r="I389" s="14"/>
      <c r="J389" s="14">
        <f t="shared" si="1"/>
        <v>219884.2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46043.0</v>
      </c>
      <c r="B390" s="8" t="s">
        <v>3</v>
      </c>
      <c r="C390" s="8">
        <v>0.0</v>
      </c>
      <c r="D390" s="8">
        <v>510.0</v>
      </c>
      <c r="E390" s="63">
        <v>5047.0</v>
      </c>
      <c r="F390" s="27" t="s">
        <v>1103</v>
      </c>
      <c r="G390" s="6"/>
      <c r="H390" s="15">
        <v>142186.2</v>
      </c>
      <c r="I390" s="14"/>
      <c r="J390" s="14">
        <f t="shared" si="1"/>
        <v>77698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>
        <v>46043.0</v>
      </c>
      <c r="B391" s="8" t="s">
        <v>10</v>
      </c>
      <c r="C391" s="10"/>
      <c r="D391" s="8">
        <v>613.0</v>
      </c>
      <c r="E391" s="10"/>
      <c r="F391" s="332" t="s">
        <v>1104</v>
      </c>
      <c r="G391" s="333"/>
      <c r="H391" s="334">
        <v>1907.07</v>
      </c>
      <c r="I391" s="14"/>
      <c r="J391" s="14">
        <f t="shared" si="1"/>
        <v>75790.93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>
        <v>46043.0</v>
      </c>
      <c r="B392" s="8" t="s">
        <v>10</v>
      </c>
      <c r="C392" s="10"/>
      <c r="D392" s="8">
        <v>613.0</v>
      </c>
      <c r="E392" s="10"/>
      <c r="F392" s="332" t="s">
        <v>1105</v>
      </c>
      <c r="G392" s="333"/>
      <c r="H392" s="334">
        <v>2587.01</v>
      </c>
      <c r="I392" s="14"/>
      <c r="J392" s="14">
        <f t="shared" si="1"/>
        <v>73203.92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>
        <v>46043.0</v>
      </c>
      <c r="B393" s="8" t="s">
        <v>10</v>
      </c>
      <c r="C393" s="10"/>
      <c r="D393" s="8">
        <v>613.0</v>
      </c>
      <c r="E393" s="10"/>
      <c r="F393" s="332" t="s">
        <v>1106</v>
      </c>
      <c r="G393" s="333"/>
      <c r="H393" s="334">
        <v>478.0</v>
      </c>
      <c r="I393" s="14"/>
      <c r="J393" s="14">
        <f t="shared" si="1"/>
        <v>72725.92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>
        <v>46043.0</v>
      </c>
      <c r="B394" s="8" t="s">
        <v>10</v>
      </c>
      <c r="C394" s="10"/>
      <c r="D394" s="8">
        <v>613.0</v>
      </c>
      <c r="E394" s="10"/>
      <c r="F394" s="332" t="s">
        <v>1107</v>
      </c>
      <c r="G394" s="333"/>
      <c r="H394" s="334">
        <v>1120.14</v>
      </c>
      <c r="I394" s="14"/>
      <c r="J394" s="14">
        <f t="shared" si="1"/>
        <v>71605.78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>
        <v>46043.0</v>
      </c>
      <c r="B395" s="8" t="s">
        <v>10</v>
      </c>
      <c r="C395" s="10"/>
      <c r="D395" s="8">
        <v>613.0</v>
      </c>
      <c r="E395" s="10"/>
      <c r="F395" s="332" t="s">
        <v>1108</v>
      </c>
      <c r="G395" s="333"/>
      <c r="H395" s="334">
        <v>1167.58</v>
      </c>
      <c r="I395" s="14"/>
      <c r="J395" s="14">
        <f t="shared" si="1"/>
        <v>70438.2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>
        <v>46043.0</v>
      </c>
      <c r="B396" s="8" t="s">
        <v>10</v>
      </c>
      <c r="C396" s="10"/>
      <c r="D396" s="8">
        <v>613.0</v>
      </c>
      <c r="E396" s="10"/>
      <c r="F396" s="332" t="s">
        <v>1109</v>
      </c>
      <c r="G396" s="333"/>
      <c r="H396" s="334">
        <v>1850.0</v>
      </c>
      <c r="I396" s="14"/>
      <c r="J396" s="14">
        <f t="shared" si="1"/>
        <v>68588.2</v>
      </c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>
        <v>46043.0</v>
      </c>
      <c r="B397" s="8" t="s">
        <v>10</v>
      </c>
      <c r="C397" s="10"/>
      <c r="D397" s="8">
        <v>613.0</v>
      </c>
      <c r="E397" s="10"/>
      <c r="F397" s="332" t="s">
        <v>1110</v>
      </c>
      <c r="G397" s="333"/>
      <c r="H397" s="334">
        <v>2865.78</v>
      </c>
      <c r="I397" s="14"/>
      <c r="J397" s="14">
        <f t="shared" si="1"/>
        <v>65722.42</v>
      </c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>
        <v>46043.0</v>
      </c>
      <c r="B398" s="8" t="s">
        <v>10</v>
      </c>
      <c r="C398" s="10"/>
      <c r="D398" s="8">
        <v>613.0</v>
      </c>
      <c r="E398" s="10"/>
      <c r="F398" s="332" t="s">
        <v>1111</v>
      </c>
      <c r="G398" s="333"/>
      <c r="H398" s="334">
        <v>1006.8</v>
      </c>
      <c r="I398" s="14"/>
      <c r="J398" s="14">
        <f t="shared" si="1"/>
        <v>64715.62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>
        <v>46043.0</v>
      </c>
      <c r="B399" s="8" t="s">
        <v>10</v>
      </c>
      <c r="C399" s="10"/>
      <c r="D399" s="8">
        <v>613.0</v>
      </c>
      <c r="E399" s="10"/>
      <c r="F399" s="332" t="s">
        <v>1106</v>
      </c>
      <c r="G399" s="333"/>
      <c r="H399" s="334">
        <v>478.0</v>
      </c>
      <c r="I399" s="14"/>
      <c r="J399" s="14">
        <f t="shared" si="1"/>
        <v>64237.62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>
        <v>46043.0</v>
      </c>
      <c r="B400" s="8" t="s">
        <v>10</v>
      </c>
      <c r="C400" s="10"/>
      <c r="D400" s="8">
        <v>613.0</v>
      </c>
      <c r="E400" s="10"/>
      <c r="F400" s="332" t="s">
        <v>1112</v>
      </c>
      <c r="G400" s="333"/>
      <c r="H400" s="334">
        <v>174.0</v>
      </c>
      <c r="I400" s="14"/>
      <c r="J400" s="14">
        <f t="shared" si="1"/>
        <v>64063.62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>
        <v>46043.0</v>
      </c>
      <c r="B401" s="8" t="s">
        <v>10</v>
      </c>
      <c r="C401" s="10"/>
      <c r="D401" s="8">
        <v>613.0</v>
      </c>
      <c r="E401" s="10"/>
      <c r="F401" s="332" t="s">
        <v>1113</v>
      </c>
      <c r="G401" s="333"/>
      <c r="H401" s="334">
        <v>940.53</v>
      </c>
      <c r="I401" s="14"/>
      <c r="J401" s="14">
        <f t="shared" si="1"/>
        <v>63123.09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>
        <v>46043.0</v>
      </c>
      <c r="B402" s="8" t="s">
        <v>10</v>
      </c>
      <c r="C402" s="10"/>
      <c r="D402" s="8">
        <v>613.0</v>
      </c>
      <c r="E402" s="10"/>
      <c r="F402" s="332" t="s">
        <v>1114</v>
      </c>
      <c r="G402" s="333"/>
      <c r="H402" s="334">
        <v>837.78</v>
      </c>
      <c r="I402" s="14"/>
      <c r="J402" s="14">
        <f t="shared" si="1"/>
        <v>62285.31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>
        <v>46043.0</v>
      </c>
      <c r="B403" s="8" t="s">
        <v>10</v>
      </c>
      <c r="C403" s="10"/>
      <c r="D403" s="8">
        <v>613.0</v>
      </c>
      <c r="E403" s="10"/>
      <c r="F403" s="332" t="s">
        <v>1115</v>
      </c>
      <c r="G403" s="333"/>
      <c r="H403" s="334">
        <v>3853.42</v>
      </c>
      <c r="I403" s="14"/>
      <c r="J403" s="14">
        <f t="shared" si="1"/>
        <v>58431.89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>
        <v>46043.0</v>
      </c>
      <c r="B404" s="8" t="s">
        <v>10</v>
      </c>
      <c r="C404" s="10"/>
      <c r="D404" s="8">
        <v>613.0</v>
      </c>
      <c r="E404" s="10"/>
      <c r="F404" s="332" t="s">
        <v>1116</v>
      </c>
      <c r="G404" s="333"/>
      <c r="H404" s="334">
        <v>1407.0</v>
      </c>
      <c r="I404" s="14"/>
      <c r="J404" s="14">
        <f t="shared" si="1"/>
        <v>57024.89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>
        <v>46043.0</v>
      </c>
      <c r="B405" s="8" t="s">
        <v>10</v>
      </c>
      <c r="C405" s="10"/>
      <c r="D405" s="8">
        <v>613.0</v>
      </c>
      <c r="E405" s="10"/>
      <c r="F405" s="332" t="s">
        <v>1117</v>
      </c>
      <c r="G405" s="333"/>
      <c r="H405" s="334">
        <v>5958.0</v>
      </c>
      <c r="I405" s="14"/>
      <c r="J405" s="14">
        <f t="shared" si="1"/>
        <v>51066.89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>
        <v>46043.0</v>
      </c>
      <c r="B406" s="8" t="s">
        <v>10</v>
      </c>
      <c r="C406" s="10"/>
      <c r="D406" s="8">
        <v>613.0</v>
      </c>
      <c r="E406" s="10"/>
      <c r="F406" s="332" t="s">
        <v>1118</v>
      </c>
      <c r="G406" s="333"/>
      <c r="H406" s="334">
        <v>789.43</v>
      </c>
      <c r="I406" s="14"/>
      <c r="J406" s="14">
        <f t="shared" si="1"/>
        <v>50277.46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>
        <v>46043.0</v>
      </c>
      <c r="B407" s="8" t="s">
        <v>10</v>
      </c>
      <c r="C407" s="10"/>
      <c r="D407" s="8">
        <v>613.0</v>
      </c>
      <c r="E407" s="10"/>
      <c r="F407" s="332" t="s">
        <v>1119</v>
      </c>
      <c r="G407" s="333"/>
      <c r="H407" s="334">
        <v>974.01</v>
      </c>
      <c r="I407" s="14"/>
      <c r="J407" s="14">
        <f t="shared" si="1"/>
        <v>49303.45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>
        <v>46043.0</v>
      </c>
      <c r="B408" s="8" t="s">
        <v>10</v>
      </c>
      <c r="C408" s="10"/>
      <c r="D408" s="8">
        <v>613.0</v>
      </c>
      <c r="E408" s="10"/>
      <c r="F408" s="332" t="s">
        <v>1120</v>
      </c>
      <c r="G408" s="333"/>
      <c r="H408" s="334">
        <v>430.0</v>
      </c>
      <c r="I408" s="14"/>
      <c r="J408" s="14">
        <f t="shared" si="1"/>
        <v>48873.45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>
        <v>46043.0</v>
      </c>
      <c r="B409" s="8" t="s">
        <v>10</v>
      </c>
      <c r="C409" s="10"/>
      <c r="D409" s="8">
        <v>613.0</v>
      </c>
      <c r="E409" s="10"/>
      <c r="F409" s="332" t="s">
        <v>1112</v>
      </c>
      <c r="G409" s="333"/>
      <c r="H409" s="334">
        <v>174.0</v>
      </c>
      <c r="I409" s="14"/>
      <c r="J409" s="14">
        <f t="shared" si="1"/>
        <v>48699.45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>
        <v>46043.0</v>
      </c>
      <c r="B410" s="8" t="s">
        <v>10</v>
      </c>
      <c r="C410" s="10"/>
      <c r="D410" s="8">
        <v>613.0</v>
      </c>
      <c r="E410" s="10"/>
      <c r="F410" s="332" t="s">
        <v>1121</v>
      </c>
      <c r="G410" s="333"/>
      <c r="H410" s="334">
        <v>1200.0</v>
      </c>
      <c r="I410" s="14"/>
      <c r="J410" s="14">
        <f t="shared" si="1"/>
        <v>47499.45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46043.0</v>
      </c>
      <c r="B411" s="8" t="s">
        <v>10</v>
      </c>
      <c r="C411" s="10"/>
      <c r="D411" s="8">
        <v>613.0</v>
      </c>
      <c r="E411" s="10"/>
      <c r="F411" s="332" t="s">
        <v>1122</v>
      </c>
      <c r="G411" s="333"/>
      <c r="H411" s="334">
        <v>500.0</v>
      </c>
      <c r="I411" s="14"/>
      <c r="J411" s="14">
        <f t="shared" si="1"/>
        <v>46999.45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>
        <v>46043.0</v>
      </c>
      <c r="B412" s="138" t="s">
        <v>13</v>
      </c>
      <c r="C412" s="138">
        <v>50.0</v>
      </c>
      <c r="D412" s="138">
        <v>102.0</v>
      </c>
      <c r="E412" s="139"/>
      <c r="F412" s="191" t="s">
        <v>97</v>
      </c>
      <c r="G412" s="347">
        <v>46042.0</v>
      </c>
      <c r="H412" s="44"/>
      <c r="I412" s="45">
        <v>18080.92</v>
      </c>
      <c r="J412" s="14">
        <f t="shared" si="1"/>
        <v>65080.37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>
        <v>46043.0</v>
      </c>
      <c r="B413" s="138" t="s">
        <v>13</v>
      </c>
      <c r="C413" s="138">
        <v>50.0</v>
      </c>
      <c r="D413" s="138">
        <v>102.0</v>
      </c>
      <c r="E413" s="139"/>
      <c r="F413" s="191" t="s">
        <v>97</v>
      </c>
      <c r="G413" s="347">
        <v>46042.0</v>
      </c>
      <c r="H413" s="44"/>
      <c r="I413" s="45">
        <v>7513.86</v>
      </c>
      <c r="J413" s="14">
        <f t="shared" si="1"/>
        <v>72594.23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>
        <v>46043.0</v>
      </c>
      <c r="B414" s="138" t="s">
        <v>13</v>
      </c>
      <c r="C414" s="138">
        <v>50.0</v>
      </c>
      <c r="D414" s="138">
        <v>102.0</v>
      </c>
      <c r="E414" s="139"/>
      <c r="F414" s="191" t="s">
        <v>97</v>
      </c>
      <c r="G414" s="353">
        <v>46042.0</v>
      </c>
      <c r="H414" s="44"/>
      <c r="I414" s="45">
        <v>23584.76</v>
      </c>
      <c r="J414" s="14">
        <f t="shared" si="1"/>
        <v>96178.99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>
        <v>46043.0</v>
      </c>
      <c r="B415" s="138" t="s">
        <v>13</v>
      </c>
      <c r="C415" s="138">
        <v>50.0</v>
      </c>
      <c r="D415" s="138">
        <v>102.0</v>
      </c>
      <c r="E415" s="139"/>
      <c r="F415" s="191" t="s">
        <v>97</v>
      </c>
      <c r="G415" s="347">
        <v>46042.0</v>
      </c>
      <c r="H415" s="44"/>
      <c r="I415" s="45">
        <v>22693.62</v>
      </c>
      <c r="J415" s="14">
        <f t="shared" si="1"/>
        <v>118872.61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>
        <v>46044.0</v>
      </c>
      <c r="B416" s="8" t="s">
        <v>10</v>
      </c>
      <c r="C416" s="10"/>
      <c r="D416" s="8">
        <v>613.0</v>
      </c>
      <c r="E416" s="10"/>
      <c r="F416" s="332" t="s">
        <v>1123</v>
      </c>
      <c r="G416" s="333"/>
      <c r="H416" s="334">
        <v>500.0</v>
      </c>
      <c r="I416" s="14"/>
      <c r="J416" s="14">
        <f t="shared" si="1"/>
        <v>118372.61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>
        <v>46044.0</v>
      </c>
      <c r="B417" s="8" t="s">
        <v>10</v>
      </c>
      <c r="C417" s="10"/>
      <c r="D417" s="8">
        <v>613.0</v>
      </c>
      <c r="E417" s="10"/>
      <c r="F417" s="332" t="s">
        <v>1124</v>
      </c>
      <c r="G417" s="333"/>
      <c r="H417" s="334">
        <v>1000.0</v>
      </c>
      <c r="I417" s="14"/>
      <c r="J417" s="14">
        <f t="shared" si="1"/>
        <v>117372.61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>
        <v>46044.0</v>
      </c>
      <c r="B418" s="8" t="s">
        <v>10</v>
      </c>
      <c r="C418" s="10"/>
      <c r="D418" s="8">
        <v>613.0</v>
      </c>
      <c r="E418" s="10"/>
      <c r="F418" s="340" t="s">
        <v>1125</v>
      </c>
      <c r="G418" s="333"/>
      <c r="H418" s="334">
        <v>1000.0</v>
      </c>
      <c r="I418" s="14"/>
      <c r="J418" s="14">
        <f t="shared" si="1"/>
        <v>116372.61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>
        <v>46044.0</v>
      </c>
      <c r="B419" s="8" t="s">
        <v>10</v>
      </c>
      <c r="C419" s="10"/>
      <c r="D419" s="8">
        <v>613.0</v>
      </c>
      <c r="E419" s="10"/>
      <c r="F419" s="332" t="s">
        <v>1126</v>
      </c>
      <c r="G419" s="333"/>
      <c r="H419" s="334">
        <v>1002.7</v>
      </c>
      <c r="I419" s="14"/>
      <c r="J419" s="14">
        <f t="shared" si="1"/>
        <v>115369.91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>
        <v>46044.0</v>
      </c>
      <c r="B420" s="8" t="s">
        <v>10</v>
      </c>
      <c r="C420" s="10"/>
      <c r="D420" s="8">
        <v>613.0</v>
      </c>
      <c r="E420" s="10"/>
      <c r="F420" s="332" t="s">
        <v>1127</v>
      </c>
      <c r="G420" s="333"/>
      <c r="H420" s="334">
        <v>250.0</v>
      </c>
      <c r="I420" s="14"/>
      <c r="J420" s="14">
        <f t="shared" si="1"/>
        <v>115119.91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>
        <v>46044.0</v>
      </c>
      <c r="B421" s="8" t="s">
        <v>10</v>
      </c>
      <c r="C421" s="10"/>
      <c r="D421" s="8">
        <v>613.0</v>
      </c>
      <c r="E421" s="10"/>
      <c r="F421" s="332" t="s">
        <v>1128</v>
      </c>
      <c r="G421" s="333"/>
      <c r="H421" s="334">
        <v>1478.0</v>
      </c>
      <c r="I421" s="14"/>
      <c r="J421" s="14">
        <f t="shared" si="1"/>
        <v>113641.91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>
        <v>46044.0</v>
      </c>
      <c r="B422" s="8" t="s">
        <v>10</v>
      </c>
      <c r="C422" s="10"/>
      <c r="D422" s="8">
        <v>613.0</v>
      </c>
      <c r="E422" s="10"/>
      <c r="F422" s="332" t="s">
        <v>1129</v>
      </c>
      <c r="G422" s="333"/>
      <c r="H422" s="334">
        <v>694.27</v>
      </c>
      <c r="I422" s="14"/>
      <c r="J422" s="14">
        <f t="shared" si="1"/>
        <v>112947.64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>
        <v>46044.0</v>
      </c>
      <c r="B423" s="8" t="s">
        <v>10</v>
      </c>
      <c r="C423" s="10"/>
      <c r="D423" s="8">
        <v>613.0</v>
      </c>
      <c r="E423" s="10"/>
      <c r="F423" s="332" t="s">
        <v>1130</v>
      </c>
      <c r="G423" s="333"/>
      <c r="H423" s="334">
        <v>821.74</v>
      </c>
      <c r="I423" s="14"/>
      <c r="J423" s="14">
        <f t="shared" si="1"/>
        <v>112125.9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>
        <v>46044.0</v>
      </c>
      <c r="B424" s="8" t="s">
        <v>10</v>
      </c>
      <c r="C424" s="10"/>
      <c r="D424" s="8">
        <v>613.0</v>
      </c>
      <c r="E424" s="10"/>
      <c r="F424" s="332" t="s">
        <v>1131</v>
      </c>
      <c r="G424" s="333"/>
      <c r="H424" s="334">
        <v>6244.88</v>
      </c>
      <c r="I424" s="14"/>
      <c r="J424" s="14">
        <f t="shared" si="1"/>
        <v>105881.02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>
        <v>46044.0</v>
      </c>
      <c r="B425" s="8" t="s">
        <v>10</v>
      </c>
      <c r="C425" s="10"/>
      <c r="D425" s="8">
        <v>613.0</v>
      </c>
      <c r="E425" s="10"/>
      <c r="F425" s="332" t="s">
        <v>1132</v>
      </c>
      <c r="G425" s="333"/>
      <c r="H425" s="334">
        <v>3450.12</v>
      </c>
      <c r="I425" s="14"/>
      <c r="J425" s="14">
        <f t="shared" si="1"/>
        <v>102430.9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>
        <v>46044.0</v>
      </c>
      <c r="B426" s="8" t="s">
        <v>10</v>
      </c>
      <c r="C426" s="10"/>
      <c r="D426" s="8">
        <v>613.0</v>
      </c>
      <c r="E426" s="10"/>
      <c r="F426" s="332" t="s">
        <v>1133</v>
      </c>
      <c r="G426" s="333"/>
      <c r="H426" s="334">
        <v>1404.64</v>
      </c>
      <c r="I426" s="14"/>
      <c r="J426" s="14">
        <f t="shared" si="1"/>
        <v>101026.26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>
        <v>46044.0</v>
      </c>
      <c r="B427" s="8" t="s">
        <v>10</v>
      </c>
      <c r="C427" s="10"/>
      <c r="D427" s="8">
        <v>613.0</v>
      </c>
      <c r="E427" s="10"/>
      <c r="F427" s="332" t="s">
        <v>1134</v>
      </c>
      <c r="G427" s="333"/>
      <c r="H427" s="334">
        <v>359.54</v>
      </c>
      <c r="I427" s="14"/>
      <c r="J427" s="14">
        <f t="shared" si="1"/>
        <v>100666.72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>
        <v>46044.0</v>
      </c>
      <c r="B428" s="8" t="s">
        <v>10</v>
      </c>
      <c r="C428" s="10"/>
      <c r="D428" s="8">
        <v>613.0</v>
      </c>
      <c r="E428" s="10"/>
      <c r="F428" s="332" t="s">
        <v>1135</v>
      </c>
      <c r="G428" s="333"/>
      <c r="H428" s="334">
        <v>2903.78</v>
      </c>
      <c r="I428" s="14"/>
      <c r="J428" s="14">
        <f t="shared" si="1"/>
        <v>97762.94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>
        <v>46044.0</v>
      </c>
      <c r="B429" s="8" t="s">
        <v>10</v>
      </c>
      <c r="C429" s="10"/>
      <c r="D429" s="8">
        <v>613.0</v>
      </c>
      <c r="E429" s="10"/>
      <c r="F429" s="332" t="s">
        <v>1136</v>
      </c>
      <c r="G429" s="354"/>
      <c r="H429" s="339">
        <v>186.12</v>
      </c>
      <c r="I429" s="14"/>
      <c r="J429" s="14">
        <f t="shared" si="1"/>
        <v>97576.82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>
        <v>46044.0</v>
      </c>
      <c r="B430" s="8" t="s">
        <v>10</v>
      </c>
      <c r="C430" s="8">
        <v>72.0</v>
      </c>
      <c r="D430" s="8">
        <v>612.0</v>
      </c>
      <c r="E430" s="10"/>
      <c r="F430" s="11" t="s">
        <v>1137</v>
      </c>
      <c r="G430" s="355"/>
      <c r="H430" s="13">
        <v>43600.0</v>
      </c>
      <c r="I430" s="14"/>
      <c r="J430" s="14">
        <f t="shared" si="1"/>
        <v>53976.82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>
        <v>46044.0</v>
      </c>
      <c r="B431" s="8" t="s">
        <v>10</v>
      </c>
      <c r="C431" s="8">
        <v>72.0</v>
      </c>
      <c r="D431" s="8">
        <v>147.0</v>
      </c>
      <c r="E431" s="10"/>
      <c r="F431" s="16" t="s">
        <v>25</v>
      </c>
      <c r="G431" s="355"/>
      <c r="H431" s="13">
        <v>6976.0</v>
      </c>
      <c r="I431" s="14"/>
      <c r="J431" s="14">
        <f t="shared" si="1"/>
        <v>47000.82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46044.0</v>
      </c>
      <c r="B432" s="8" t="s">
        <v>63</v>
      </c>
      <c r="C432" s="10"/>
      <c r="D432" s="8" t="s">
        <v>32</v>
      </c>
      <c r="E432" s="10"/>
      <c r="F432" s="66" t="s">
        <v>327</v>
      </c>
      <c r="G432" s="338"/>
      <c r="H432" s="68"/>
      <c r="I432" s="69">
        <v>10000.0</v>
      </c>
      <c r="J432" s="14">
        <f t="shared" si="1"/>
        <v>57000.82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>
        <v>46044.0</v>
      </c>
      <c r="B433" s="138" t="s">
        <v>13</v>
      </c>
      <c r="C433" s="138">
        <v>50.0</v>
      </c>
      <c r="D433" s="138">
        <v>102.0</v>
      </c>
      <c r="E433" s="139"/>
      <c r="F433" s="191" t="s">
        <v>97</v>
      </c>
      <c r="G433" s="347">
        <v>46043.0</v>
      </c>
      <c r="H433" s="44"/>
      <c r="I433" s="45">
        <v>18247.89</v>
      </c>
      <c r="J433" s="14">
        <f t="shared" si="1"/>
        <v>75248.71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>
        <v>46044.0</v>
      </c>
      <c r="B434" s="138" t="s">
        <v>13</v>
      </c>
      <c r="C434" s="138">
        <v>50.0</v>
      </c>
      <c r="D434" s="138">
        <v>102.0</v>
      </c>
      <c r="E434" s="139"/>
      <c r="F434" s="191" t="s">
        <v>97</v>
      </c>
      <c r="G434" s="347">
        <v>46043.0</v>
      </c>
      <c r="H434" s="44"/>
      <c r="I434" s="45">
        <v>21927.17</v>
      </c>
      <c r="J434" s="14">
        <f t="shared" si="1"/>
        <v>97175.88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>
        <v>46044.0</v>
      </c>
      <c r="B435" s="138" t="s">
        <v>13</v>
      </c>
      <c r="C435" s="138">
        <v>50.0</v>
      </c>
      <c r="D435" s="138">
        <v>102.0</v>
      </c>
      <c r="E435" s="139"/>
      <c r="F435" s="191" t="s">
        <v>97</v>
      </c>
      <c r="G435" s="347">
        <v>46043.0</v>
      </c>
      <c r="H435" s="44"/>
      <c r="I435" s="45">
        <v>16314.26</v>
      </c>
      <c r="J435" s="14">
        <f t="shared" si="1"/>
        <v>113490.14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>
        <v>46044.0</v>
      </c>
      <c r="B436" s="138" t="s">
        <v>13</v>
      </c>
      <c r="C436" s="138">
        <v>50.0</v>
      </c>
      <c r="D436" s="138">
        <v>102.0</v>
      </c>
      <c r="E436" s="139"/>
      <c r="F436" s="191" t="s">
        <v>97</v>
      </c>
      <c r="G436" s="347">
        <v>46043.0</v>
      </c>
      <c r="H436" s="44"/>
      <c r="I436" s="45">
        <v>23245.56</v>
      </c>
      <c r="J436" s="14">
        <f t="shared" si="1"/>
        <v>136735.7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>
        <v>46044.0</v>
      </c>
      <c r="B437" s="8" t="s">
        <v>63</v>
      </c>
      <c r="C437" s="10"/>
      <c r="D437" s="8" t="s">
        <v>32</v>
      </c>
      <c r="E437" s="10"/>
      <c r="F437" s="66" t="s">
        <v>327</v>
      </c>
      <c r="G437" s="338"/>
      <c r="H437" s="68"/>
      <c r="I437" s="69">
        <v>30000.0</v>
      </c>
      <c r="J437" s="14">
        <f t="shared" si="1"/>
        <v>166735.7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>
        <v>46044.0</v>
      </c>
      <c r="B438" s="8" t="s">
        <v>63</v>
      </c>
      <c r="C438" s="10"/>
      <c r="D438" s="8" t="s">
        <v>32</v>
      </c>
      <c r="E438" s="10"/>
      <c r="F438" s="66" t="s">
        <v>918</v>
      </c>
      <c r="G438" s="338"/>
      <c r="H438" s="68"/>
      <c r="I438" s="69">
        <v>70000.0</v>
      </c>
      <c r="J438" s="14">
        <f t="shared" si="1"/>
        <v>236735.7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>
        <v>46044.0</v>
      </c>
      <c r="B439" s="8" t="s">
        <v>63</v>
      </c>
      <c r="C439" s="10"/>
      <c r="D439" s="8" t="s">
        <v>32</v>
      </c>
      <c r="E439" s="10"/>
      <c r="F439" s="66" t="s">
        <v>856</v>
      </c>
      <c r="G439" s="338"/>
      <c r="H439" s="68"/>
      <c r="I439" s="69">
        <v>95000.0</v>
      </c>
      <c r="J439" s="14">
        <f t="shared" si="1"/>
        <v>331735.7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>
        <v>46044.0</v>
      </c>
      <c r="B440" s="8" t="s">
        <v>63</v>
      </c>
      <c r="C440" s="10"/>
      <c r="D440" s="8" t="s">
        <v>32</v>
      </c>
      <c r="E440" s="10"/>
      <c r="F440" s="37" t="s">
        <v>492</v>
      </c>
      <c r="G440" s="337"/>
      <c r="H440" s="112"/>
      <c r="I440" s="39">
        <v>160000.0</v>
      </c>
      <c r="J440" s="14">
        <f t="shared" si="1"/>
        <v>491735.7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>
        <v>46044.0</v>
      </c>
      <c r="B441" s="8" t="s">
        <v>3</v>
      </c>
      <c r="C441" s="8">
        <v>0.0</v>
      </c>
      <c r="D441" s="8">
        <v>510.0</v>
      </c>
      <c r="E441" s="32">
        <v>18.0</v>
      </c>
      <c r="F441" s="27" t="s">
        <v>1102</v>
      </c>
      <c r="G441" s="6"/>
      <c r="H441" s="15">
        <v>426861.08</v>
      </c>
      <c r="I441" s="14"/>
      <c r="J441" s="14">
        <f t="shared" si="1"/>
        <v>64874.62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>
        <v>46044.0</v>
      </c>
      <c r="B442" s="8" t="s">
        <v>10</v>
      </c>
      <c r="C442" s="10"/>
      <c r="D442" s="8">
        <v>612.0</v>
      </c>
      <c r="E442" s="10"/>
      <c r="F442" s="27" t="s">
        <v>24</v>
      </c>
      <c r="G442" s="6"/>
      <c r="H442" s="15">
        <v>0.0</v>
      </c>
      <c r="I442" s="14"/>
      <c r="J442" s="14">
        <f t="shared" si="1"/>
        <v>64874.62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>
        <v>46044.0</v>
      </c>
      <c r="B443" s="8" t="s">
        <v>10</v>
      </c>
      <c r="C443" s="10"/>
      <c r="D443" s="8">
        <v>147.0</v>
      </c>
      <c r="E443" s="10"/>
      <c r="F443" s="27" t="s">
        <v>25</v>
      </c>
      <c r="G443" s="6"/>
      <c r="H443" s="15">
        <v>0.0</v>
      </c>
      <c r="I443" s="14"/>
      <c r="J443" s="14">
        <f t="shared" si="1"/>
        <v>64874.62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>
        <v>46045.0</v>
      </c>
      <c r="B444" s="8" t="s">
        <v>10</v>
      </c>
      <c r="C444" s="10"/>
      <c r="D444" s="8">
        <v>613.0</v>
      </c>
      <c r="E444" s="10"/>
      <c r="F444" s="332" t="s">
        <v>1138</v>
      </c>
      <c r="G444" s="333"/>
      <c r="H444" s="334">
        <v>174.0</v>
      </c>
      <c r="I444" s="14"/>
      <c r="J444" s="14">
        <f t="shared" si="1"/>
        <v>64700.62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>
        <v>46045.0</v>
      </c>
      <c r="B445" s="8" t="s">
        <v>10</v>
      </c>
      <c r="C445" s="10"/>
      <c r="D445" s="8">
        <v>613.0</v>
      </c>
      <c r="E445" s="10"/>
      <c r="F445" s="332" t="s">
        <v>1139</v>
      </c>
      <c r="G445" s="333"/>
      <c r="H445" s="334">
        <v>1364.19</v>
      </c>
      <c r="I445" s="14"/>
      <c r="J445" s="14">
        <f t="shared" si="1"/>
        <v>63336.43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>
        <v>46045.0</v>
      </c>
      <c r="B446" s="8" t="s">
        <v>10</v>
      </c>
      <c r="C446" s="10"/>
      <c r="D446" s="8">
        <v>613.0</v>
      </c>
      <c r="E446" s="10"/>
      <c r="F446" s="332" t="s">
        <v>1140</v>
      </c>
      <c r="G446" s="333"/>
      <c r="H446" s="334">
        <v>11900.23</v>
      </c>
      <c r="I446" s="14"/>
      <c r="J446" s="14">
        <f t="shared" si="1"/>
        <v>51436.2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>
        <v>46045.0</v>
      </c>
      <c r="B447" s="8" t="s">
        <v>10</v>
      </c>
      <c r="C447" s="10"/>
      <c r="D447" s="8">
        <v>613.0</v>
      </c>
      <c r="E447" s="10"/>
      <c r="F447" s="332" t="s">
        <v>1138</v>
      </c>
      <c r="G447" s="333"/>
      <c r="H447" s="334">
        <v>174.0</v>
      </c>
      <c r="I447" s="14"/>
      <c r="J447" s="14">
        <f t="shared" si="1"/>
        <v>51262.2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>
        <v>46045.0</v>
      </c>
      <c r="B448" s="8" t="s">
        <v>10</v>
      </c>
      <c r="C448" s="10"/>
      <c r="D448" s="8">
        <v>613.0</v>
      </c>
      <c r="E448" s="10"/>
      <c r="F448" s="340" t="s">
        <v>1141</v>
      </c>
      <c r="G448" s="333"/>
      <c r="H448" s="334">
        <v>1154.78</v>
      </c>
      <c r="I448" s="14"/>
      <c r="J448" s="14">
        <f t="shared" si="1"/>
        <v>50107.42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>
        <v>46045.0</v>
      </c>
      <c r="B449" s="8" t="s">
        <v>10</v>
      </c>
      <c r="C449" s="10"/>
      <c r="D449" s="8">
        <v>613.0</v>
      </c>
      <c r="E449" s="10"/>
      <c r="F449" s="332" t="s">
        <v>1142</v>
      </c>
      <c r="G449" s="333"/>
      <c r="H449" s="334">
        <v>3082.45</v>
      </c>
      <c r="I449" s="14"/>
      <c r="J449" s="14">
        <f t="shared" si="1"/>
        <v>47024.97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>
        <v>46045.0</v>
      </c>
      <c r="B450" s="8" t="s">
        <v>10</v>
      </c>
      <c r="C450" s="10"/>
      <c r="D450" s="8">
        <v>613.0</v>
      </c>
      <c r="E450" s="10"/>
      <c r="F450" s="332" t="s">
        <v>1143</v>
      </c>
      <c r="G450" s="333"/>
      <c r="H450" s="334">
        <v>2154.05</v>
      </c>
      <c r="I450" s="14"/>
      <c r="J450" s="14">
        <f t="shared" si="1"/>
        <v>44870.92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>
        <v>46045.0</v>
      </c>
      <c r="B451" s="8" t="s">
        <v>10</v>
      </c>
      <c r="C451" s="10"/>
      <c r="D451" s="8">
        <v>613.0</v>
      </c>
      <c r="E451" s="10"/>
      <c r="F451" s="332" t="s">
        <v>1144</v>
      </c>
      <c r="G451" s="333"/>
      <c r="H451" s="334">
        <v>1322.57</v>
      </c>
      <c r="I451" s="14"/>
      <c r="J451" s="14">
        <f t="shared" si="1"/>
        <v>43548.35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>
        <v>46045.0</v>
      </c>
      <c r="B452" s="8" t="s">
        <v>10</v>
      </c>
      <c r="C452" s="10"/>
      <c r="D452" s="8">
        <v>613.0</v>
      </c>
      <c r="E452" s="10"/>
      <c r="F452" s="332" t="s">
        <v>1145</v>
      </c>
      <c r="G452" s="333"/>
      <c r="H452" s="334">
        <v>2969.0</v>
      </c>
      <c r="I452" s="14"/>
      <c r="J452" s="14">
        <f t="shared" si="1"/>
        <v>40579.35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>
        <v>46045.0</v>
      </c>
      <c r="B453" s="8" t="s">
        <v>10</v>
      </c>
      <c r="C453" s="10"/>
      <c r="D453" s="8">
        <v>613.0</v>
      </c>
      <c r="E453" s="10"/>
      <c r="F453" s="332" t="s">
        <v>1146</v>
      </c>
      <c r="G453" s="333"/>
      <c r="H453" s="334">
        <v>485.2</v>
      </c>
      <c r="I453" s="14"/>
      <c r="J453" s="14">
        <f t="shared" si="1"/>
        <v>40094.15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46045.0</v>
      </c>
      <c r="B454" s="8" t="s">
        <v>10</v>
      </c>
      <c r="C454" s="10"/>
      <c r="D454" s="8">
        <v>613.0</v>
      </c>
      <c r="E454" s="10"/>
      <c r="F454" s="332" t="s">
        <v>1147</v>
      </c>
      <c r="G454" s="333"/>
      <c r="H454" s="334">
        <v>500.0</v>
      </c>
      <c r="I454" s="14"/>
      <c r="J454" s="14">
        <f t="shared" si="1"/>
        <v>39594.15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>
        <v>46045.0</v>
      </c>
      <c r="B455" s="8" t="s">
        <v>10</v>
      </c>
      <c r="C455" s="10"/>
      <c r="D455" s="8">
        <v>613.0</v>
      </c>
      <c r="E455" s="10"/>
      <c r="F455" s="332" t="s">
        <v>1148</v>
      </c>
      <c r="G455" s="333"/>
      <c r="H455" s="334">
        <v>768.64</v>
      </c>
      <c r="I455" s="14"/>
      <c r="J455" s="14">
        <f t="shared" si="1"/>
        <v>38825.51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>
        <v>46045.0</v>
      </c>
      <c r="B456" s="8" t="s">
        <v>10</v>
      </c>
      <c r="C456" s="10"/>
      <c r="D456" s="8">
        <v>613.0</v>
      </c>
      <c r="E456" s="10"/>
      <c r="F456" s="332" t="s">
        <v>1149</v>
      </c>
      <c r="G456" s="333"/>
      <c r="H456" s="334">
        <v>478.0</v>
      </c>
      <c r="I456" s="14"/>
      <c r="J456" s="14">
        <f t="shared" si="1"/>
        <v>38347.51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>
        <v>46045.0</v>
      </c>
      <c r="B457" s="8" t="s">
        <v>10</v>
      </c>
      <c r="C457" s="10"/>
      <c r="D457" s="8">
        <v>613.0</v>
      </c>
      <c r="E457" s="10"/>
      <c r="F457" s="332" t="s">
        <v>1150</v>
      </c>
      <c r="G457" s="333"/>
      <c r="H457" s="334">
        <v>1668.74</v>
      </c>
      <c r="I457" s="14"/>
      <c r="J457" s="14">
        <f t="shared" si="1"/>
        <v>36678.77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>
        <v>46045.0</v>
      </c>
      <c r="B458" s="8" t="s">
        <v>10</v>
      </c>
      <c r="C458" s="10"/>
      <c r="D458" s="8">
        <v>613.0</v>
      </c>
      <c r="E458" s="10"/>
      <c r="F458" s="332" t="s">
        <v>1151</v>
      </c>
      <c r="G458" s="333"/>
      <c r="H458" s="334">
        <v>290.87</v>
      </c>
      <c r="I458" s="14"/>
      <c r="J458" s="14">
        <f t="shared" si="1"/>
        <v>36387.9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>
        <v>46045.0</v>
      </c>
      <c r="B459" s="8" t="s">
        <v>10</v>
      </c>
      <c r="C459" s="10"/>
      <c r="D459" s="8">
        <v>613.0</v>
      </c>
      <c r="E459" s="10"/>
      <c r="F459" s="332" t="s">
        <v>1152</v>
      </c>
      <c r="G459" s="333"/>
      <c r="H459" s="334">
        <v>920.0</v>
      </c>
      <c r="I459" s="14"/>
      <c r="J459" s="14">
        <f t="shared" si="1"/>
        <v>35467.9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>
        <v>46045.0</v>
      </c>
      <c r="B460" s="8" t="s">
        <v>10</v>
      </c>
      <c r="C460" s="10"/>
      <c r="D460" s="8">
        <v>613.0</v>
      </c>
      <c r="E460" s="10"/>
      <c r="F460" s="332" t="s">
        <v>1153</v>
      </c>
      <c r="G460" s="333"/>
      <c r="H460" s="334">
        <v>4947.47</v>
      </c>
      <c r="I460" s="14"/>
      <c r="J460" s="14">
        <f t="shared" si="1"/>
        <v>30520.43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>
        <v>46045.0</v>
      </c>
      <c r="B461" s="8" t="s">
        <v>10</v>
      </c>
      <c r="C461" s="10"/>
      <c r="D461" s="8">
        <v>613.0</v>
      </c>
      <c r="E461" s="10"/>
      <c r="F461" s="332" t="s">
        <v>1154</v>
      </c>
      <c r="G461" s="333"/>
      <c r="H461" s="334">
        <v>1068.44</v>
      </c>
      <c r="I461" s="14"/>
      <c r="J461" s="14">
        <f t="shared" si="1"/>
        <v>29451.99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>
        <v>46045.0</v>
      </c>
      <c r="B462" s="8" t="s">
        <v>10</v>
      </c>
      <c r="C462" s="10"/>
      <c r="D462" s="8">
        <v>613.0</v>
      </c>
      <c r="E462" s="10"/>
      <c r="F462" s="340" t="s">
        <v>1149</v>
      </c>
      <c r="G462" s="333"/>
      <c r="H462" s="334">
        <v>478.0</v>
      </c>
      <c r="I462" s="14"/>
      <c r="J462" s="14">
        <f t="shared" si="1"/>
        <v>28973.99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>
        <v>46045.0</v>
      </c>
      <c r="B463" s="8" t="s">
        <v>13</v>
      </c>
      <c r="C463" s="8">
        <v>51.0</v>
      </c>
      <c r="D463" s="8">
        <v>102.0</v>
      </c>
      <c r="E463" s="10"/>
      <c r="F463" s="46" t="s">
        <v>1005</v>
      </c>
      <c r="G463" s="346">
        <v>46044.0</v>
      </c>
      <c r="H463" s="196"/>
      <c r="I463" s="49">
        <v>19685.12</v>
      </c>
      <c r="J463" s="14">
        <f t="shared" si="1"/>
        <v>48659.11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>
        <v>46045.0</v>
      </c>
      <c r="B464" s="8" t="s">
        <v>13</v>
      </c>
      <c r="C464" s="8">
        <v>51.0</v>
      </c>
      <c r="D464" s="8">
        <v>102.0</v>
      </c>
      <c r="E464" s="10"/>
      <c r="F464" s="46" t="s">
        <v>1005</v>
      </c>
      <c r="G464" s="346">
        <v>46044.0</v>
      </c>
      <c r="H464" s="30"/>
      <c r="I464" s="49">
        <v>20167.75</v>
      </c>
      <c r="J464" s="14">
        <f t="shared" si="1"/>
        <v>68826.86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>
        <v>46045.0</v>
      </c>
      <c r="B465" s="8" t="s">
        <v>13</v>
      </c>
      <c r="C465" s="8">
        <v>51.0</v>
      </c>
      <c r="D465" s="8">
        <v>102.0</v>
      </c>
      <c r="E465" s="10"/>
      <c r="F465" s="46" t="s">
        <v>1005</v>
      </c>
      <c r="G465" s="346">
        <v>46044.0</v>
      </c>
      <c r="H465" s="30"/>
      <c r="I465" s="49">
        <v>16003.57</v>
      </c>
      <c r="J465" s="14">
        <f t="shared" si="1"/>
        <v>84830.43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>
        <v>46045.0</v>
      </c>
      <c r="B466" s="8" t="s">
        <v>13</v>
      </c>
      <c r="C466" s="8">
        <v>51.0</v>
      </c>
      <c r="D466" s="8">
        <v>102.0</v>
      </c>
      <c r="E466" s="10"/>
      <c r="F466" s="46" t="s">
        <v>1005</v>
      </c>
      <c r="G466" s="346">
        <v>46044.0</v>
      </c>
      <c r="H466" s="30"/>
      <c r="I466" s="49">
        <v>12973.57</v>
      </c>
      <c r="J466" s="14">
        <f t="shared" si="1"/>
        <v>97804</v>
      </c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>
        <v>46045.0</v>
      </c>
      <c r="B467" s="8" t="s">
        <v>10</v>
      </c>
      <c r="C467" s="10"/>
      <c r="D467" s="8">
        <v>610.0</v>
      </c>
      <c r="E467" s="32">
        <v>19.0</v>
      </c>
      <c r="F467" s="27" t="s">
        <v>151</v>
      </c>
      <c r="G467" s="6"/>
      <c r="H467" s="15">
        <v>9826.2</v>
      </c>
      <c r="I467" s="14"/>
      <c r="J467" s="14">
        <f t="shared" si="1"/>
        <v>87977.8</v>
      </c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>
        <v>46045.0</v>
      </c>
      <c r="B468" s="8" t="s">
        <v>10</v>
      </c>
      <c r="C468" s="10"/>
      <c r="D468" s="8">
        <v>610.0</v>
      </c>
      <c r="E468" s="32">
        <v>20.0</v>
      </c>
      <c r="F468" s="27" t="s">
        <v>151</v>
      </c>
      <c r="G468" s="6"/>
      <c r="H468" s="15">
        <v>7971.6</v>
      </c>
      <c r="I468" s="14"/>
      <c r="J468" s="14">
        <f t="shared" si="1"/>
        <v>80006.2</v>
      </c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>
        <v>46045.0</v>
      </c>
      <c r="B469" s="8" t="s">
        <v>10</v>
      </c>
      <c r="C469" s="10"/>
      <c r="D469" s="8">
        <v>610.0</v>
      </c>
      <c r="E469" s="32">
        <v>21.0</v>
      </c>
      <c r="F469" s="27" t="s">
        <v>151</v>
      </c>
      <c r="G469" s="6"/>
      <c r="H469" s="15">
        <v>3234.6</v>
      </c>
      <c r="I469" s="14"/>
      <c r="J469" s="14">
        <f t="shared" si="1"/>
        <v>76771.6</v>
      </c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>
        <v>46045.0</v>
      </c>
      <c r="B470" s="8" t="s">
        <v>10</v>
      </c>
      <c r="C470" s="10"/>
      <c r="D470" s="8">
        <v>610.0</v>
      </c>
      <c r="E470" s="32">
        <v>22.0</v>
      </c>
      <c r="F470" s="27" t="s">
        <v>151</v>
      </c>
      <c r="G470" s="6"/>
      <c r="H470" s="15">
        <v>5752.2</v>
      </c>
      <c r="I470" s="14"/>
      <c r="J470" s="14">
        <f t="shared" si="1"/>
        <v>71019.4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>
        <v>46045.0</v>
      </c>
      <c r="B471" s="8" t="s">
        <v>63</v>
      </c>
      <c r="C471" s="10"/>
      <c r="D471" s="8" t="s">
        <v>32</v>
      </c>
      <c r="E471" s="10"/>
      <c r="F471" s="66" t="s">
        <v>918</v>
      </c>
      <c r="G471" s="338"/>
      <c r="H471" s="68"/>
      <c r="I471" s="69">
        <v>85000.0</v>
      </c>
      <c r="J471" s="14">
        <f t="shared" si="1"/>
        <v>156019.4</v>
      </c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>
        <v>46045.0</v>
      </c>
      <c r="B472" s="8" t="s">
        <v>13</v>
      </c>
      <c r="C472" s="10"/>
      <c r="D472" s="8">
        <v>102.0</v>
      </c>
      <c r="E472" s="10"/>
      <c r="F472" s="186" t="s">
        <v>917</v>
      </c>
      <c r="G472" s="356"/>
      <c r="H472" s="196"/>
      <c r="I472" s="49">
        <v>1110.28</v>
      </c>
      <c r="J472" s="14">
        <f t="shared" si="1"/>
        <v>157129.68</v>
      </c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>
        <v>46045.0</v>
      </c>
      <c r="B473" s="8" t="s">
        <v>63</v>
      </c>
      <c r="C473" s="10"/>
      <c r="D473" s="8" t="s">
        <v>32</v>
      </c>
      <c r="E473" s="10"/>
      <c r="F473" s="66" t="s">
        <v>327</v>
      </c>
      <c r="G473" s="338"/>
      <c r="H473" s="68"/>
      <c r="I473" s="69">
        <v>140000.0</v>
      </c>
      <c r="J473" s="14">
        <f t="shared" si="1"/>
        <v>297129.68</v>
      </c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>
        <v>46046.0</v>
      </c>
      <c r="B474" s="8" t="s">
        <v>10</v>
      </c>
      <c r="C474" s="10"/>
      <c r="D474" s="8">
        <v>613.0</v>
      </c>
      <c r="E474" s="10"/>
      <c r="F474" s="332" t="s">
        <v>1155</v>
      </c>
      <c r="G474" s="333"/>
      <c r="H474" s="334">
        <v>378.92</v>
      </c>
      <c r="I474" s="14"/>
      <c r="J474" s="14">
        <f t="shared" si="1"/>
        <v>296750.76</v>
      </c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>
        <v>46046.0</v>
      </c>
      <c r="B475" s="8" t="s">
        <v>10</v>
      </c>
      <c r="C475" s="10"/>
      <c r="D475" s="8">
        <v>613.0</v>
      </c>
      <c r="E475" s="10"/>
      <c r="F475" s="332" t="s">
        <v>1156</v>
      </c>
      <c r="G475" s="333"/>
      <c r="H475" s="334">
        <v>800.0</v>
      </c>
      <c r="I475" s="14"/>
      <c r="J475" s="14">
        <f t="shared" si="1"/>
        <v>295950.76</v>
      </c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46046.0</v>
      </c>
      <c r="B476" s="8" t="s">
        <v>10</v>
      </c>
      <c r="C476" s="10"/>
      <c r="D476" s="8">
        <v>613.0</v>
      </c>
      <c r="E476" s="10"/>
      <c r="F476" s="340" t="s">
        <v>1157</v>
      </c>
      <c r="G476" s="333"/>
      <c r="H476" s="334">
        <v>628.51</v>
      </c>
      <c r="I476" s="14"/>
      <c r="J476" s="14">
        <f t="shared" si="1"/>
        <v>295322.25</v>
      </c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>
        <v>46046.0</v>
      </c>
      <c r="B477" s="8" t="s">
        <v>10</v>
      </c>
      <c r="C477" s="10"/>
      <c r="D477" s="8">
        <v>613.0</v>
      </c>
      <c r="E477" s="10"/>
      <c r="F477" s="332" t="s">
        <v>1158</v>
      </c>
      <c r="G477" s="333"/>
      <c r="H477" s="334">
        <v>1075.02</v>
      </c>
      <c r="I477" s="14"/>
      <c r="J477" s="14">
        <f t="shared" si="1"/>
        <v>294247.23</v>
      </c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>
        <v>46046.0</v>
      </c>
      <c r="B478" s="8" t="s">
        <v>10</v>
      </c>
      <c r="C478" s="10"/>
      <c r="D478" s="8">
        <v>613.0</v>
      </c>
      <c r="E478" s="10"/>
      <c r="F478" s="332" t="s">
        <v>1159</v>
      </c>
      <c r="G478" s="333"/>
      <c r="H478" s="334">
        <v>1150.0</v>
      </c>
      <c r="I478" s="14"/>
      <c r="J478" s="14">
        <f t="shared" si="1"/>
        <v>293097.23</v>
      </c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>
        <v>46046.0</v>
      </c>
      <c r="B479" s="8" t="s">
        <v>10</v>
      </c>
      <c r="C479" s="10"/>
      <c r="D479" s="8">
        <v>613.0</v>
      </c>
      <c r="E479" s="10"/>
      <c r="F479" s="332" t="s">
        <v>1160</v>
      </c>
      <c r="G479" s="333"/>
      <c r="H479" s="334">
        <v>1150.0</v>
      </c>
      <c r="I479" s="14"/>
      <c r="J479" s="14">
        <f t="shared" si="1"/>
        <v>291947.23</v>
      </c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>
        <v>46046.0</v>
      </c>
      <c r="B480" s="8" t="s">
        <v>10</v>
      </c>
      <c r="C480" s="10"/>
      <c r="D480" s="8">
        <v>613.0</v>
      </c>
      <c r="E480" s="10"/>
      <c r="F480" s="332" t="s">
        <v>1161</v>
      </c>
      <c r="G480" s="333"/>
      <c r="H480" s="334">
        <v>920.0</v>
      </c>
      <c r="I480" s="14"/>
      <c r="J480" s="14">
        <f t="shared" si="1"/>
        <v>291027.23</v>
      </c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>
        <v>46046.0</v>
      </c>
      <c r="B481" s="8" t="s">
        <v>10</v>
      </c>
      <c r="C481" s="10"/>
      <c r="D481" s="8">
        <v>613.0</v>
      </c>
      <c r="E481" s="10"/>
      <c r="F481" s="332" t="s">
        <v>1162</v>
      </c>
      <c r="G481" s="333"/>
      <c r="H481" s="334">
        <v>3200.37</v>
      </c>
      <c r="I481" s="14"/>
      <c r="J481" s="14">
        <f t="shared" si="1"/>
        <v>287826.86</v>
      </c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>
        <v>46046.0</v>
      </c>
      <c r="B482" s="8" t="s">
        <v>10</v>
      </c>
      <c r="C482" s="10"/>
      <c r="D482" s="8">
        <v>613.0</v>
      </c>
      <c r="E482" s="10"/>
      <c r="F482" s="332" t="s">
        <v>1163</v>
      </c>
      <c r="G482" s="333"/>
      <c r="H482" s="334">
        <v>1150.0</v>
      </c>
      <c r="I482" s="14"/>
      <c r="J482" s="14">
        <f t="shared" si="1"/>
        <v>286676.86</v>
      </c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>
        <v>46046.0</v>
      </c>
      <c r="B483" s="8" t="s">
        <v>10</v>
      </c>
      <c r="C483" s="10"/>
      <c r="D483" s="8">
        <v>613.0</v>
      </c>
      <c r="E483" s="10"/>
      <c r="F483" s="332" t="s">
        <v>1164</v>
      </c>
      <c r="G483" s="333"/>
      <c r="H483" s="334">
        <v>1603.15</v>
      </c>
      <c r="I483" s="14"/>
      <c r="J483" s="14">
        <f t="shared" si="1"/>
        <v>285073.71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>
        <v>46046.0</v>
      </c>
      <c r="B484" s="8" t="s">
        <v>10</v>
      </c>
      <c r="C484" s="10"/>
      <c r="D484" s="8">
        <v>613.0</v>
      </c>
      <c r="E484" s="10"/>
      <c r="F484" s="332" t="s">
        <v>1165</v>
      </c>
      <c r="G484" s="333"/>
      <c r="H484" s="334">
        <v>1539.98</v>
      </c>
      <c r="I484" s="14"/>
      <c r="J484" s="14">
        <f t="shared" si="1"/>
        <v>283533.73</v>
      </c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>
        <v>46046.0</v>
      </c>
      <c r="B485" s="8" t="s">
        <v>10</v>
      </c>
      <c r="C485" s="10"/>
      <c r="D485" s="8">
        <v>613.0</v>
      </c>
      <c r="E485" s="10"/>
      <c r="F485" s="332" t="s">
        <v>1166</v>
      </c>
      <c r="G485" s="333"/>
      <c r="H485" s="334">
        <v>874.46</v>
      </c>
      <c r="I485" s="14"/>
      <c r="J485" s="14">
        <f t="shared" si="1"/>
        <v>282659.27</v>
      </c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>
        <v>46046.0</v>
      </c>
      <c r="B486" s="8" t="s">
        <v>10</v>
      </c>
      <c r="C486" s="10"/>
      <c r="D486" s="8">
        <v>613.0</v>
      </c>
      <c r="E486" s="10"/>
      <c r="F486" s="332" t="s">
        <v>1167</v>
      </c>
      <c r="G486" s="333"/>
      <c r="H486" s="334">
        <v>2.93</v>
      </c>
      <c r="I486" s="14"/>
      <c r="J486" s="14">
        <f t="shared" si="1"/>
        <v>282656.34</v>
      </c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>
        <v>46046.0</v>
      </c>
      <c r="B487" s="8" t="s">
        <v>10</v>
      </c>
      <c r="C487" s="10"/>
      <c r="D487" s="8">
        <v>613.0</v>
      </c>
      <c r="E487" s="10"/>
      <c r="F487" s="332" t="s">
        <v>1168</v>
      </c>
      <c r="G487" s="333"/>
      <c r="H487" s="334">
        <v>485.0</v>
      </c>
      <c r="I487" s="14"/>
      <c r="J487" s="14">
        <f t="shared" si="1"/>
        <v>282171.34</v>
      </c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>
        <v>46046.0</v>
      </c>
      <c r="B488" s="8" t="s">
        <v>10</v>
      </c>
      <c r="C488" s="10"/>
      <c r="D488" s="8">
        <v>613.0</v>
      </c>
      <c r="E488" s="10"/>
      <c r="F488" s="332" t="s">
        <v>1169</v>
      </c>
      <c r="G488" s="333"/>
      <c r="H488" s="334">
        <v>350.0</v>
      </c>
      <c r="I488" s="14"/>
      <c r="J488" s="14">
        <f t="shared" si="1"/>
        <v>281821.34</v>
      </c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>
        <v>46046.0</v>
      </c>
      <c r="B489" s="8" t="s">
        <v>10</v>
      </c>
      <c r="C489" s="10"/>
      <c r="D489" s="8">
        <v>613.0</v>
      </c>
      <c r="E489" s="10"/>
      <c r="F489" s="332" t="s">
        <v>1170</v>
      </c>
      <c r="G489" s="333"/>
      <c r="H489" s="334">
        <v>1150.0</v>
      </c>
      <c r="I489" s="14"/>
      <c r="J489" s="14">
        <f t="shared" si="1"/>
        <v>280671.34</v>
      </c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>
        <v>46047.0</v>
      </c>
      <c r="B490" s="8" t="s">
        <v>10</v>
      </c>
      <c r="C490" s="10"/>
      <c r="D490" s="8">
        <v>613.0</v>
      </c>
      <c r="E490" s="10"/>
      <c r="F490" s="332" t="s">
        <v>1171</v>
      </c>
      <c r="G490" s="333"/>
      <c r="H490" s="334">
        <v>959.34</v>
      </c>
      <c r="I490" s="14"/>
      <c r="J490" s="14">
        <f t="shared" si="1"/>
        <v>279712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>
        <v>46047.0</v>
      </c>
      <c r="B491" s="8" t="s">
        <v>10</v>
      </c>
      <c r="C491" s="10"/>
      <c r="D491" s="8">
        <v>613.0</v>
      </c>
      <c r="E491" s="10"/>
      <c r="F491" s="332" t="s">
        <v>1172</v>
      </c>
      <c r="G491" s="333"/>
      <c r="H491" s="334">
        <v>695.01</v>
      </c>
      <c r="I491" s="14"/>
      <c r="J491" s="14">
        <f t="shared" si="1"/>
        <v>279016.99</v>
      </c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>
        <v>46047.0</v>
      </c>
      <c r="B492" s="8" t="s">
        <v>10</v>
      </c>
      <c r="C492" s="10"/>
      <c r="D492" s="8">
        <v>613.0</v>
      </c>
      <c r="E492" s="10"/>
      <c r="F492" s="332" t="s">
        <v>1173</v>
      </c>
      <c r="G492" s="333"/>
      <c r="H492" s="334">
        <v>2452.0</v>
      </c>
      <c r="I492" s="14"/>
      <c r="J492" s="14">
        <f t="shared" si="1"/>
        <v>276564.99</v>
      </c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>
        <v>46047.0</v>
      </c>
      <c r="B493" s="8" t="s">
        <v>10</v>
      </c>
      <c r="C493" s="10"/>
      <c r="D493" s="8">
        <v>613.0</v>
      </c>
      <c r="E493" s="10"/>
      <c r="F493" s="340" t="s">
        <v>1174</v>
      </c>
      <c r="G493" s="333"/>
      <c r="H493" s="334">
        <v>1032.44</v>
      </c>
      <c r="I493" s="14"/>
      <c r="J493" s="14">
        <f t="shared" si="1"/>
        <v>275532.55</v>
      </c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>
        <v>46047.0</v>
      </c>
      <c r="B494" s="8" t="s">
        <v>10</v>
      </c>
      <c r="C494" s="10"/>
      <c r="D494" s="8">
        <v>613.0</v>
      </c>
      <c r="E494" s="10"/>
      <c r="F494" s="340" t="s">
        <v>1175</v>
      </c>
      <c r="G494" s="333"/>
      <c r="H494" s="334">
        <v>500.0</v>
      </c>
      <c r="I494" s="14"/>
      <c r="J494" s="14">
        <f t="shared" si="1"/>
        <v>275032.55</v>
      </c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>
        <v>46047.0</v>
      </c>
      <c r="B495" s="8" t="s">
        <v>10</v>
      </c>
      <c r="C495" s="10"/>
      <c r="D495" s="8">
        <v>613.0</v>
      </c>
      <c r="E495" s="10"/>
      <c r="F495" s="332" t="s">
        <v>1176</v>
      </c>
      <c r="G495" s="333"/>
      <c r="H495" s="334">
        <v>653.95</v>
      </c>
      <c r="I495" s="14"/>
      <c r="J495" s="14">
        <f t="shared" si="1"/>
        <v>274378.6</v>
      </c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>
        <v>46047.0</v>
      </c>
      <c r="B496" s="8" t="s">
        <v>10</v>
      </c>
      <c r="C496" s="10"/>
      <c r="D496" s="8">
        <v>613.0</v>
      </c>
      <c r="E496" s="10"/>
      <c r="F496" s="332" t="s">
        <v>1177</v>
      </c>
      <c r="G496" s="333"/>
      <c r="H496" s="334">
        <v>1696.53</v>
      </c>
      <c r="I496" s="14"/>
      <c r="J496" s="14">
        <f t="shared" si="1"/>
        <v>272682.07</v>
      </c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>
        <v>46047.0</v>
      </c>
      <c r="B497" s="8" t="s">
        <v>10</v>
      </c>
      <c r="C497" s="10"/>
      <c r="D497" s="8">
        <v>613.0</v>
      </c>
      <c r="E497" s="10"/>
      <c r="F497" s="332" t="s">
        <v>1178</v>
      </c>
      <c r="G497" s="333"/>
      <c r="H497" s="334">
        <v>2620.06</v>
      </c>
      <c r="I497" s="14"/>
      <c r="J497" s="14">
        <f t="shared" si="1"/>
        <v>270062.01</v>
      </c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46047.0</v>
      </c>
      <c r="B498" s="8" t="s">
        <v>10</v>
      </c>
      <c r="C498" s="10"/>
      <c r="D498" s="8">
        <v>613.0</v>
      </c>
      <c r="E498" s="10"/>
      <c r="F498" s="332" t="s">
        <v>1179</v>
      </c>
      <c r="G498" s="333"/>
      <c r="H498" s="334">
        <v>2704.42</v>
      </c>
      <c r="I498" s="14"/>
      <c r="J498" s="14">
        <f t="shared" si="1"/>
        <v>267357.59</v>
      </c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>
        <v>46047.0</v>
      </c>
      <c r="B499" s="8" t="s">
        <v>10</v>
      </c>
      <c r="C499" s="10"/>
      <c r="D499" s="8">
        <v>613.0</v>
      </c>
      <c r="E499" s="10"/>
      <c r="F499" s="332" t="s">
        <v>1180</v>
      </c>
      <c r="G499" s="333"/>
      <c r="H499" s="334">
        <v>3849.48</v>
      </c>
      <c r="I499" s="14"/>
      <c r="J499" s="14">
        <f t="shared" si="1"/>
        <v>263508.11</v>
      </c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>
        <v>46047.0</v>
      </c>
      <c r="B500" s="8" t="s">
        <v>10</v>
      </c>
      <c r="C500" s="10"/>
      <c r="D500" s="8">
        <v>613.0</v>
      </c>
      <c r="E500" s="10"/>
      <c r="F500" s="332" t="s">
        <v>1181</v>
      </c>
      <c r="G500" s="333"/>
      <c r="H500" s="334">
        <v>26184.07</v>
      </c>
      <c r="I500" s="14"/>
      <c r="J500" s="14">
        <f t="shared" si="1"/>
        <v>237324.04</v>
      </c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>
        <v>46048.0</v>
      </c>
      <c r="B501" s="8" t="s">
        <v>3</v>
      </c>
      <c r="C501" s="8">
        <v>50.0</v>
      </c>
      <c r="D501" s="8">
        <v>510.0</v>
      </c>
      <c r="E501" s="63">
        <v>5042.0</v>
      </c>
      <c r="F501" s="27" t="s">
        <v>1182</v>
      </c>
      <c r="G501" s="6"/>
      <c r="H501" s="15">
        <v>194182.44</v>
      </c>
      <c r="I501" s="14"/>
      <c r="J501" s="14">
        <f t="shared" si="1"/>
        <v>43141.6</v>
      </c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>
        <v>46048.0</v>
      </c>
      <c r="B502" s="8" t="s">
        <v>10</v>
      </c>
      <c r="C502" s="10"/>
      <c r="D502" s="8">
        <v>613.0</v>
      </c>
      <c r="E502" s="10"/>
      <c r="F502" s="332" t="s">
        <v>1183</v>
      </c>
      <c r="G502" s="333"/>
      <c r="H502" s="334">
        <v>521.09</v>
      </c>
      <c r="I502" s="14"/>
      <c r="J502" s="14">
        <f t="shared" si="1"/>
        <v>42620.51</v>
      </c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>
        <v>46048.0</v>
      </c>
      <c r="B503" s="8" t="s">
        <v>10</v>
      </c>
      <c r="C503" s="10"/>
      <c r="D503" s="8">
        <v>613.0</v>
      </c>
      <c r="E503" s="10"/>
      <c r="F503" s="332" t="s">
        <v>1184</v>
      </c>
      <c r="G503" s="333"/>
      <c r="H503" s="334">
        <v>1270.44</v>
      </c>
      <c r="I503" s="14"/>
      <c r="J503" s="14">
        <f t="shared" si="1"/>
        <v>41350.07</v>
      </c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>
        <v>46048.0</v>
      </c>
      <c r="B504" s="8" t="s">
        <v>10</v>
      </c>
      <c r="C504" s="10"/>
      <c r="D504" s="8">
        <v>613.0</v>
      </c>
      <c r="E504" s="10"/>
      <c r="F504" s="332" t="s">
        <v>1185</v>
      </c>
      <c r="G504" s="333"/>
      <c r="H504" s="334">
        <v>1505.58</v>
      </c>
      <c r="I504" s="14"/>
      <c r="J504" s="14">
        <f t="shared" si="1"/>
        <v>39844.49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>
        <v>46048.0</v>
      </c>
      <c r="B505" s="8" t="s">
        <v>10</v>
      </c>
      <c r="C505" s="10"/>
      <c r="D505" s="8">
        <v>613.0</v>
      </c>
      <c r="E505" s="10"/>
      <c r="F505" s="332" t="s">
        <v>1186</v>
      </c>
      <c r="G505" s="333"/>
      <c r="H505" s="334">
        <v>966.87</v>
      </c>
      <c r="I505" s="14"/>
      <c r="J505" s="14">
        <f t="shared" si="1"/>
        <v>38877.62</v>
      </c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>
        <v>46048.0</v>
      </c>
      <c r="B506" s="8" t="s">
        <v>13</v>
      </c>
      <c r="C506" s="8">
        <v>51.0</v>
      </c>
      <c r="D506" s="8">
        <v>102.0</v>
      </c>
      <c r="E506" s="10"/>
      <c r="F506" s="46" t="s">
        <v>1005</v>
      </c>
      <c r="G506" s="346">
        <v>46045.0</v>
      </c>
      <c r="H506" s="196"/>
      <c r="I506" s="49">
        <v>20031.76</v>
      </c>
      <c r="J506" s="14">
        <f t="shared" si="1"/>
        <v>58909.38</v>
      </c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>
        <v>46048.0</v>
      </c>
      <c r="B507" s="8" t="s">
        <v>13</v>
      </c>
      <c r="C507" s="8">
        <v>51.0</v>
      </c>
      <c r="D507" s="8">
        <v>102.0</v>
      </c>
      <c r="E507" s="10"/>
      <c r="F507" s="46" t="s">
        <v>1005</v>
      </c>
      <c r="G507" s="346">
        <v>46045.0</v>
      </c>
      <c r="H507" s="196"/>
      <c r="I507" s="49">
        <v>23377.61</v>
      </c>
      <c r="J507" s="14">
        <f t="shared" si="1"/>
        <v>82286.99</v>
      </c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>
        <v>46048.0</v>
      </c>
      <c r="B508" s="8" t="s">
        <v>13</v>
      </c>
      <c r="C508" s="8">
        <v>51.0</v>
      </c>
      <c r="D508" s="8">
        <v>102.0</v>
      </c>
      <c r="E508" s="10"/>
      <c r="F508" s="46" t="s">
        <v>1005</v>
      </c>
      <c r="G508" s="346">
        <v>46045.0</v>
      </c>
      <c r="H508" s="196"/>
      <c r="I508" s="49">
        <v>30344.09</v>
      </c>
      <c r="J508" s="14">
        <f t="shared" si="1"/>
        <v>112631.08</v>
      </c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>
        <v>46048.0</v>
      </c>
      <c r="B509" s="8" t="s">
        <v>13</v>
      </c>
      <c r="C509" s="8">
        <v>51.0</v>
      </c>
      <c r="D509" s="8">
        <v>102.0</v>
      </c>
      <c r="E509" s="10"/>
      <c r="F509" s="46" t="s">
        <v>1005</v>
      </c>
      <c r="G509" s="346">
        <v>46045.0</v>
      </c>
      <c r="H509" s="196"/>
      <c r="I509" s="49">
        <v>19694.5</v>
      </c>
      <c r="J509" s="14">
        <f t="shared" si="1"/>
        <v>132325.58</v>
      </c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>
        <v>46048.0</v>
      </c>
      <c r="B510" s="8" t="s">
        <v>13</v>
      </c>
      <c r="C510" s="8">
        <v>51.0</v>
      </c>
      <c r="D510" s="8">
        <v>102.0</v>
      </c>
      <c r="E510" s="10"/>
      <c r="F510" s="23" t="s">
        <v>1005</v>
      </c>
      <c r="G510" s="341">
        <v>46046.0</v>
      </c>
      <c r="H510" s="196"/>
      <c r="I510" s="26">
        <v>8200.71</v>
      </c>
      <c r="J510" s="14">
        <f t="shared" si="1"/>
        <v>140526.29</v>
      </c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>
        <v>46048.0</v>
      </c>
      <c r="B511" s="8" t="s">
        <v>13</v>
      </c>
      <c r="C511" s="8">
        <v>51.0</v>
      </c>
      <c r="D511" s="8">
        <v>102.0</v>
      </c>
      <c r="E511" s="10"/>
      <c r="F511" s="23" t="s">
        <v>1005</v>
      </c>
      <c r="G511" s="341">
        <v>46046.0</v>
      </c>
      <c r="H511" s="196"/>
      <c r="I511" s="26">
        <v>18747.36</v>
      </c>
      <c r="J511" s="14">
        <f t="shared" si="1"/>
        <v>159273.65</v>
      </c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>
        <v>46048.0</v>
      </c>
      <c r="B512" s="8" t="s">
        <v>13</v>
      </c>
      <c r="C512" s="8">
        <v>51.0</v>
      </c>
      <c r="D512" s="8">
        <v>102.0</v>
      </c>
      <c r="E512" s="10"/>
      <c r="F512" s="23" t="s">
        <v>1005</v>
      </c>
      <c r="G512" s="341">
        <v>46046.0</v>
      </c>
      <c r="H512" s="196"/>
      <c r="I512" s="26">
        <v>15413.18</v>
      </c>
      <c r="J512" s="14">
        <f t="shared" si="1"/>
        <v>174686.83</v>
      </c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>
        <v>46048.0</v>
      </c>
      <c r="B513" s="8" t="s">
        <v>13</v>
      </c>
      <c r="C513" s="8">
        <v>51.0</v>
      </c>
      <c r="D513" s="8">
        <v>102.0</v>
      </c>
      <c r="E513" s="10"/>
      <c r="F513" s="23" t="s">
        <v>1005</v>
      </c>
      <c r="G513" s="341">
        <v>46046.0</v>
      </c>
      <c r="H513" s="196"/>
      <c r="I513" s="26">
        <v>9739.25</v>
      </c>
      <c r="J513" s="14">
        <f t="shared" si="1"/>
        <v>184426.08</v>
      </c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>
        <v>46048.0</v>
      </c>
      <c r="B514" s="8" t="s">
        <v>63</v>
      </c>
      <c r="C514" s="10"/>
      <c r="D514" s="8" t="s">
        <v>32</v>
      </c>
      <c r="E514" s="10"/>
      <c r="F514" s="66" t="s">
        <v>327</v>
      </c>
      <c r="G514" s="338"/>
      <c r="H514" s="68"/>
      <c r="I514" s="69">
        <v>160000.0</v>
      </c>
      <c r="J514" s="14">
        <f t="shared" si="1"/>
        <v>344426.08</v>
      </c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>
        <v>46048.0</v>
      </c>
      <c r="B515" s="8" t="s">
        <v>63</v>
      </c>
      <c r="C515" s="10"/>
      <c r="D515" s="8" t="s">
        <v>32</v>
      </c>
      <c r="E515" s="10"/>
      <c r="F515" s="66" t="s">
        <v>856</v>
      </c>
      <c r="G515" s="338"/>
      <c r="H515" s="68"/>
      <c r="I515" s="69">
        <v>60000.0</v>
      </c>
      <c r="J515" s="14">
        <f t="shared" si="1"/>
        <v>404426.08</v>
      </c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>
        <v>46048.0</v>
      </c>
      <c r="B516" s="8" t="s">
        <v>63</v>
      </c>
      <c r="C516" s="10"/>
      <c r="D516" s="8" t="s">
        <v>32</v>
      </c>
      <c r="E516" s="10"/>
      <c r="F516" s="37" t="s">
        <v>492</v>
      </c>
      <c r="G516" s="337"/>
      <c r="H516" s="112"/>
      <c r="I516" s="39">
        <v>150000.0</v>
      </c>
      <c r="J516" s="14">
        <f t="shared" si="1"/>
        <v>554426.08</v>
      </c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>
        <v>46049.0</v>
      </c>
      <c r="B517" s="8" t="s">
        <v>10</v>
      </c>
      <c r="C517" s="10"/>
      <c r="D517" s="8">
        <v>613.0</v>
      </c>
      <c r="E517" s="10"/>
      <c r="F517" s="332" t="s">
        <v>1187</v>
      </c>
      <c r="G517" s="333"/>
      <c r="H517" s="334">
        <v>2671.74</v>
      </c>
      <c r="I517" s="14"/>
      <c r="J517" s="14">
        <f t="shared" si="1"/>
        <v>551754.34</v>
      </c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>
        <v>46049.0</v>
      </c>
      <c r="B518" s="8" t="s">
        <v>10</v>
      </c>
      <c r="C518" s="10"/>
      <c r="D518" s="8">
        <v>613.0</v>
      </c>
      <c r="E518" s="10"/>
      <c r="F518" s="332" t="s">
        <v>1188</v>
      </c>
      <c r="G518" s="333"/>
      <c r="H518" s="334">
        <v>2059.5</v>
      </c>
      <c r="I518" s="14"/>
      <c r="J518" s="14">
        <f t="shared" si="1"/>
        <v>549694.84</v>
      </c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>
        <v>46049.0</v>
      </c>
      <c r="B519" s="8" t="s">
        <v>10</v>
      </c>
      <c r="C519" s="10"/>
      <c r="D519" s="8">
        <v>613.0</v>
      </c>
      <c r="E519" s="10"/>
      <c r="F519" s="332" t="s">
        <v>1189</v>
      </c>
      <c r="G519" s="333"/>
      <c r="H519" s="334">
        <v>1200.0</v>
      </c>
      <c r="I519" s="14"/>
      <c r="J519" s="14">
        <f t="shared" si="1"/>
        <v>548494.84</v>
      </c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46049.0</v>
      </c>
      <c r="B520" s="8" t="s">
        <v>10</v>
      </c>
      <c r="C520" s="10"/>
      <c r="D520" s="8">
        <v>613.0</v>
      </c>
      <c r="E520" s="10"/>
      <c r="F520" s="332" t="s">
        <v>1190</v>
      </c>
      <c r="G520" s="333"/>
      <c r="H520" s="334">
        <v>1250.17</v>
      </c>
      <c r="I520" s="14"/>
      <c r="J520" s="14">
        <f t="shared" si="1"/>
        <v>547244.67</v>
      </c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>
        <v>46049.0</v>
      </c>
      <c r="B521" s="8" t="s">
        <v>10</v>
      </c>
      <c r="C521" s="10"/>
      <c r="D521" s="8">
        <v>613.0</v>
      </c>
      <c r="E521" s="10"/>
      <c r="F521" s="332" t="s">
        <v>1191</v>
      </c>
      <c r="G521" s="333"/>
      <c r="H521" s="334">
        <v>1094.71</v>
      </c>
      <c r="I521" s="14"/>
      <c r="J521" s="14">
        <f t="shared" si="1"/>
        <v>546149.96</v>
      </c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>
        <v>46049.0</v>
      </c>
      <c r="B522" s="8" t="s">
        <v>10</v>
      </c>
      <c r="C522" s="8">
        <v>90.0</v>
      </c>
      <c r="D522" s="8">
        <v>613.0</v>
      </c>
      <c r="E522" s="10"/>
      <c r="F522" s="332" t="s">
        <v>1192</v>
      </c>
      <c r="G522" s="333"/>
      <c r="H522" s="334">
        <v>735.51</v>
      </c>
      <c r="I522" s="14"/>
      <c r="J522" s="14">
        <f t="shared" si="1"/>
        <v>545414.45</v>
      </c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>
        <v>46049.0</v>
      </c>
      <c r="B523" s="8" t="s">
        <v>10</v>
      </c>
      <c r="C523" s="10"/>
      <c r="D523" s="8">
        <v>613.0</v>
      </c>
      <c r="E523" s="10"/>
      <c r="F523" s="332" t="s">
        <v>1193</v>
      </c>
      <c r="G523" s="333"/>
      <c r="H523" s="334">
        <v>478.0</v>
      </c>
      <c r="I523" s="14"/>
      <c r="J523" s="14">
        <f t="shared" si="1"/>
        <v>544936.45</v>
      </c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>
        <v>46049.0</v>
      </c>
      <c r="B524" s="8" t="s">
        <v>10</v>
      </c>
      <c r="C524" s="10"/>
      <c r="D524" s="8">
        <v>613.0</v>
      </c>
      <c r="E524" s="10"/>
      <c r="F524" s="332" t="s">
        <v>1194</v>
      </c>
      <c r="G524" s="333"/>
      <c r="H524" s="334">
        <v>1000.0</v>
      </c>
      <c r="I524" s="14"/>
      <c r="J524" s="14">
        <f t="shared" si="1"/>
        <v>543936.45</v>
      </c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>
        <v>46049.0</v>
      </c>
      <c r="B525" s="8" t="s">
        <v>10</v>
      </c>
      <c r="C525" s="10"/>
      <c r="D525" s="8">
        <v>613.0</v>
      </c>
      <c r="E525" s="10"/>
      <c r="F525" s="332" t="s">
        <v>1195</v>
      </c>
      <c r="G525" s="333"/>
      <c r="H525" s="334">
        <v>1148.64</v>
      </c>
      <c r="I525" s="14"/>
      <c r="J525" s="14">
        <f t="shared" si="1"/>
        <v>542787.81</v>
      </c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>
        <v>46049.0</v>
      </c>
      <c r="B526" s="8" t="s">
        <v>10</v>
      </c>
      <c r="C526" s="10"/>
      <c r="D526" s="8">
        <v>613.0</v>
      </c>
      <c r="E526" s="10"/>
      <c r="F526" s="332" t="s">
        <v>1196</v>
      </c>
      <c r="G526" s="333"/>
      <c r="H526" s="334">
        <v>250.0</v>
      </c>
      <c r="I526" s="14"/>
      <c r="J526" s="14">
        <f t="shared" si="1"/>
        <v>542537.81</v>
      </c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>
        <v>46049.0</v>
      </c>
      <c r="B527" s="8" t="s">
        <v>10</v>
      </c>
      <c r="C527" s="10"/>
      <c r="D527" s="8">
        <v>613.0</v>
      </c>
      <c r="E527" s="10"/>
      <c r="F527" s="332" t="s">
        <v>1197</v>
      </c>
      <c r="G527" s="333"/>
      <c r="H527" s="334">
        <v>1385.83</v>
      </c>
      <c r="I527" s="14"/>
      <c r="J527" s="14">
        <f t="shared" si="1"/>
        <v>541151.98</v>
      </c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>
        <v>46049.0</v>
      </c>
      <c r="B528" s="8" t="s">
        <v>10</v>
      </c>
      <c r="C528" s="10"/>
      <c r="D528" s="8">
        <v>613.0</v>
      </c>
      <c r="E528" s="10"/>
      <c r="F528" s="332" t="s">
        <v>1198</v>
      </c>
      <c r="G528" s="333"/>
      <c r="H528" s="334">
        <v>174.0</v>
      </c>
      <c r="I528" s="14"/>
      <c r="J528" s="14">
        <f t="shared" si="1"/>
        <v>540977.98</v>
      </c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>
        <v>46049.0</v>
      </c>
      <c r="B529" s="8" t="s">
        <v>10</v>
      </c>
      <c r="C529" s="10"/>
      <c r="D529" s="8">
        <v>613.0</v>
      </c>
      <c r="E529" s="10"/>
      <c r="F529" s="332" t="s">
        <v>1193</v>
      </c>
      <c r="G529" s="333"/>
      <c r="H529" s="334">
        <v>478.0</v>
      </c>
      <c r="I529" s="14"/>
      <c r="J529" s="14">
        <f t="shared" si="1"/>
        <v>540499.98</v>
      </c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>
        <v>46049.0</v>
      </c>
      <c r="B530" s="8" t="s">
        <v>10</v>
      </c>
      <c r="C530" s="10"/>
      <c r="D530" s="8">
        <v>613.0</v>
      </c>
      <c r="E530" s="10"/>
      <c r="F530" s="332" t="s">
        <v>1199</v>
      </c>
      <c r="G530" s="333"/>
      <c r="H530" s="334">
        <v>504.0</v>
      </c>
      <c r="I530" s="14"/>
      <c r="J530" s="14">
        <f t="shared" si="1"/>
        <v>539995.98</v>
      </c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>
        <v>46049.0</v>
      </c>
      <c r="B531" s="8" t="s">
        <v>10</v>
      </c>
      <c r="C531" s="10"/>
      <c r="D531" s="8">
        <v>613.0</v>
      </c>
      <c r="E531" s="10"/>
      <c r="F531" s="332" t="s">
        <v>1199</v>
      </c>
      <c r="G531" s="333"/>
      <c r="H531" s="334">
        <v>504.0</v>
      </c>
      <c r="I531" s="14"/>
      <c r="J531" s="14">
        <f t="shared" si="1"/>
        <v>539491.98</v>
      </c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>
        <v>46049.0</v>
      </c>
      <c r="B532" s="8" t="s">
        <v>10</v>
      </c>
      <c r="C532" s="10"/>
      <c r="D532" s="8">
        <v>613.0</v>
      </c>
      <c r="E532" s="10"/>
      <c r="F532" s="332" t="s">
        <v>1200</v>
      </c>
      <c r="G532" s="333"/>
      <c r="H532" s="334">
        <v>3840.92</v>
      </c>
      <c r="I532" s="14"/>
      <c r="J532" s="14">
        <f t="shared" si="1"/>
        <v>535651.06</v>
      </c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>
        <v>46049.0</v>
      </c>
      <c r="B533" s="8" t="s">
        <v>10</v>
      </c>
      <c r="C533" s="10"/>
      <c r="D533" s="8">
        <v>613.0</v>
      </c>
      <c r="E533" s="10"/>
      <c r="F533" s="332" t="s">
        <v>1198</v>
      </c>
      <c r="G533" s="333"/>
      <c r="H533" s="334">
        <v>174.0</v>
      </c>
      <c r="I533" s="14"/>
      <c r="J533" s="14">
        <f t="shared" si="1"/>
        <v>535477.06</v>
      </c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>
        <v>46049.0</v>
      </c>
      <c r="B534" s="8" t="s">
        <v>13</v>
      </c>
      <c r="C534" s="8">
        <v>51.0</v>
      </c>
      <c r="D534" s="8">
        <v>102.0</v>
      </c>
      <c r="E534" s="10"/>
      <c r="F534" s="46" t="s">
        <v>1005</v>
      </c>
      <c r="G534" s="346">
        <v>46048.0</v>
      </c>
      <c r="H534" s="196"/>
      <c r="I534" s="49">
        <v>28558.01</v>
      </c>
      <c r="J534" s="14">
        <f t="shared" si="1"/>
        <v>564035.07</v>
      </c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>
        <v>46049.0</v>
      </c>
      <c r="B535" s="8" t="s">
        <v>13</v>
      </c>
      <c r="C535" s="8">
        <v>51.0</v>
      </c>
      <c r="D535" s="8">
        <v>102.0</v>
      </c>
      <c r="E535" s="10"/>
      <c r="F535" s="46" t="s">
        <v>1005</v>
      </c>
      <c r="G535" s="346">
        <v>46048.0</v>
      </c>
      <c r="H535" s="196"/>
      <c r="I535" s="49">
        <v>34601.67</v>
      </c>
      <c r="J535" s="14">
        <f t="shared" si="1"/>
        <v>598636.74</v>
      </c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>
        <v>46049.0</v>
      </c>
      <c r="B536" s="8" t="s">
        <v>13</v>
      </c>
      <c r="C536" s="8">
        <v>51.0</v>
      </c>
      <c r="D536" s="8">
        <v>102.0</v>
      </c>
      <c r="E536" s="10"/>
      <c r="F536" s="46" t="s">
        <v>1005</v>
      </c>
      <c r="G536" s="346">
        <v>46048.0</v>
      </c>
      <c r="H536" s="196"/>
      <c r="I536" s="49">
        <v>30591.95</v>
      </c>
      <c r="J536" s="14">
        <f t="shared" si="1"/>
        <v>629228.69</v>
      </c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>
        <v>46049.0</v>
      </c>
      <c r="B537" s="8" t="s">
        <v>13</v>
      </c>
      <c r="C537" s="8">
        <v>51.0</v>
      </c>
      <c r="D537" s="8">
        <v>102.0</v>
      </c>
      <c r="E537" s="10"/>
      <c r="F537" s="46" t="s">
        <v>1005</v>
      </c>
      <c r="G537" s="346">
        <v>46048.0</v>
      </c>
      <c r="H537" s="196"/>
      <c r="I537" s="49">
        <v>23017.84</v>
      </c>
      <c r="J537" s="14">
        <f t="shared" si="1"/>
        <v>652246.53</v>
      </c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>
        <v>46049.0</v>
      </c>
      <c r="B538" s="8" t="s">
        <v>63</v>
      </c>
      <c r="C538" s="10"/>
      <c r="D538" s="8" t="s">
        <v>32</v>
      </c>
      <c r="E538" s="10"/>
      <c r="F538" s="66" t="s">
        <v>918</v>
      </c>
      <c r="G538" s="338"/>
      <c r="H538" s="68"/>
      <c r="I538" s="69">
        <v>1210000.0</v>
      </c>
      <c r="J538" s="14">
        <f t="shared" si="1"/>
        <v>1862246.53</v>
      </c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>
        <v>46049.0</v>
      </c>
      <c r="B539" s="8" t="s">
        <v>13</v>
      </c>
      <c r="C539" s="8">
        <v>27.0</v>
      </c>
      <c r="D539" s="8">
        <v>102.0</v>
      </c>
      <c r="E539" s="10"/>
      <c r="F539" s="348" t="s">
        <v>917</v>
      </c>
      <c r="G539" s="349">
        <v>46048.0</v>
      </c>
      <c r="H539" s="196"/>
      <c r="I539" s="240">
        <v>5241.5</v>
      </c>
      <c r="J539" s="14">
        <f t="shared" si="1"/>
        <v>1867488.03</v>
      </c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>
        <v>46049.0</v>
      </c>
      <c r="B540" s="8" t="s">
        <v>13</v>
      </c>
      <c r="C540" s="8">
        <v>27.0</v>
      </c>
      <c r="D540" s="8">
        <v>102.0</v>
      </c>
      <c r="E540" s="10"/>
      <c r="F540" s="348" t="s">
        <v>917</v>
      </c>
      <c r="G540" s="349">
        <v>46048.0</v>
      </c>
      <c r="H540" s="196"/>
      <c r="I540" s="240">
        <v>521.27</v>
      </c>
      <c r="J540" s="14">
        <f t="shared" si="1"/>
        <v>1868009.3</v>
      </c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46050.0</v>
      </c>
      <c r="B541" s="8" t="s">
        <v>3</v>
      </c>
      <c r="C541" s="8">
        <v>0.0</v>
      </c>
      <c r="D541" s="8">
        <v>510.0</v>
      </c>
      <c r="E541" s="63">
        <v>5053.0</v>
      </c>
      <c r="F541" s="27" t="s">
        <v>1201</v>
      </c>
      <c r="G541" s="6"/>
      <c r="H541" s="15">
        <v>501684.89</v>
      </c>
      <c r="I541" s="14"/>
      <c r="J541" s="14">
        <f t="shared" si="1"/>
        <v>1366324.41</v>
      </c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>
        <v>46050.0</v>
      </c>
      <c r="B542" s="8" t="s">
        <v>3</v>
      </c>
      <c r="C542" s="8">
        <v>0.0</v>
      </c>
      <c r="D542" s="8">
        <v>510.0</v>
      </c>
      <c r="E542" s="63">
        <v>5049.0</v>
      </c>
      <c r="F542" s="27" t="s">
        <v>893</v>
      </c>
      <c r="G542" s="6"/>
      <c r="H542" s="15">
        <v>150868.57</v>
      </c>
      <c r="I542" s="14"/>
      <c r="J542" s="14">
        <f t="shared" si="1"/>
        <v>1215455.84</v>
      </c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>
        <v>46050.0</v>
      </c>
      <c r="B543" s="8" t="s">
        <v>3</v>
      </c>
      <c r="C543" s="8">
        <v>0.0</v>
      </c>
      <c r="D543" s="8">
        <v>510.0</v>
      </c>
      <c r="E543" s="63">
        <v>5048.0</v>
      </c>
      <c r="F543" s="27" t="s">
        <v>1202</v>
      </c>
      <c r="G543" s="6"/>
      <c r="H543" s="15">
        <v>79352.73</v>
      </c>
      <c r="I543" s="14"/>
      <c r="J543" s="14">
        <f t="shared" si="1"/>
        <v>1136103.11</v>
      </c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>
        <v>46050.0</v>
      </c>
      <c r="B544" s="8" t="s">
        <v>1036</v>
      </c>
      <c r="C544" s="10"/>
      <c r="D544" s="8" t="s">
        <v>425</v>
      </c>
      <c r="E544" s="10"/>
      <c r="F544" s="357" t="s">
        <v>1203</v>
      </c>
      <c r="G544" s="358"/>
      <c r="H544" s="359">
        <v>612028.05</v>
      </c>
      <c r="I544" s="14"/>
      <c r="J544" s="14">
        <f t="shared" si="1"/>
        <v>524075.06</v>
      </c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>
        <v>46050.0</v>
      </c>
      <c r="B545" s="8" t="s">
        <v>10</v>
      </c>
      <c r="C545" s="10"/>
      <c r="D545" s="8">
        <v>613.0</v>
      </c>
      <c r="E545" s="10"/>
      <c r="F545" s="332" t="s">
        <v>1204</v>
      </c>
      <c r="G545" s="333"/>
      <c r="H545" s="334">
        <v>1543.0</v>
      </c>
      <c r="I545" s="14"/>
      <c r="J545" s="14">
        <f t="shared" si="1"/>
        <v>522532.06</v>
      </c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>
        <v>46050.0</v>
      </c>
      <c r="B546" s="8" t="s">
        <v>10</v>
      </c>
      <c r="C546" s="10"/>
      <c r="D546" s="8">
        <v>613.0</v>
      </c>
      <c r="E546" s="10"/>
      <c r="F546" s="332" t="s">
        <v>1205</v>
      </c>
      <c r="G546" s="333"/>
      <c r="H546" s="334">
        <v>478.0</v>
      </c>
      <c r="I546" s="14"/>
      <c r="J546" s="14">
        <f t="shared" si="1"/>
        <v>522054.06</v>
      </c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>
        <v>46050.0</v>
      </c>
      <c r="B547" s="8" t="s">
        <v>10</v>
      </c>
      <c r="C547" s="10"/>
      <c r="D547" s="8">
        <v>613.0</v>
      </c>
      <c r="E547" s="10"/>
      <c r="F547" s="332" t="s">
        <v>1205</v>
      </c>
      <c r="G547" s="333"/>
      <c r="H547" s="334">
        <v>478.0</v>
      </c>
      <c r="I547" s="14"/>
      <c r="J547" s="14">
        <f t="shared" si="1"/>
        <v>521576.06</v>
      </c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>
        <v>46050.0</v>
      </c>
      <c r="B548" s="8" t="s">
        <v>10</v>
      </c>
      <c r="C548" s="10"/>
      <c r="D548" s="8">
        <v>613.0</v>
      </c>
      <c r="E548" s="10"/>
      <c r="F548" s="332" t="s">
        <v>1206</v>
      </c>
      <c r="G548" s="333"/>
      <c r="H548" s="334">
        <v>174.0</v>
      </c>
      <c r="I548" s="14"/>
      <c r="J548" s="14">
        <f t="shared" si="1"/>
        <v>521402.06</v>
      </c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>
        <v>46050.0</v>
      </c>
      <c r="B549" s="8" t="s">
        <v>10</v>
      </c>
      <c r="C549" s="10"/>
      <c r="D549" s="8">
        <v>613.0</v>
      </c>
      <c r="E549" s="10"/>
      <c r="F549" s="332" t="s">
        <v>1207</v>
      </c>
      <c r="G549" s="333"/>
      <c r="H549" s="334">
        <v>1048.43</v>
      </c>
      <c r="I549" s="14"/>
      <c r="J549" s="14">
        <f t="shared" si="1"/>
        <v>520353.63</v>
      </c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>
        <v>46050.0</v>
      </c>
      <c r="B550" s="8" t="s">
        <v>10</v>
      </c>
      <c r="C550" s="10"/>
      <c r="D550" s="8">
        <v>613.0</v>
      </c>
      <c r="E550" s="10"/>
      <c r="F550" s="332" t="s">
        <v>1208</v>
      </c>
      <c r="G550" s="333"/>
      <c r="H550" s="334">
        <v>3400.05</v>
      </c>
      <c r="I550" s="14"/>
      <c r="J550" s="14">
        <f t="shared" si="1"/>
        <v>516953.58</v>
      </c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>
        <v>46050.0</v>
      </c>
      <c r="B551" s="8" t="s">
        <v>10</v>
      </c>
      <c r="C551" s="10"/>
      <c r="D551" s="8">
        <v>613.0</v>
      </c>
      <c r="E551" s="10"/>
      <c r="F551" s="332" t="s">
        <v>1209</v>
      </c>
      <c r="G551" s="333"/>
      <c r="H551" s="334">
        <v>889.49</v>
      </c>
      <c r="I551" s="14"/>
      <c r="J551" s="14">
        <f t="shared" si="1"/>
        <v>516064.09</v>
      </c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>
        <v>46050.0</v>
      </c>
      <c r="B552" s="8" t="s">
        <v>10</v>
      </c>
      <c r="C552" s="10"/>
      <c r="D552" s="8">
        <v>613.0</v>
      </c>
      <c r="E552" s="10"/>
      <c r="F552" s="332" t="s">
        <v>1210</v>
      </c>
      <c r="G552" s="333"/>
      <c r="H552" s="334">
        <v>1150.0</v>
      </c>
      <c r="I552" s="14"/>
      <c r="J552" s="14">
        <f t="shared" si="1"/>
        <v>514914.09</v>
      </c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>
        <v>46050.0</v>
      </c>
      <c r="B553" s="8" t="s">
        <v>10</v>
      </c>
      <c r="C553" s="10"/>
      <c r="D553" s="8">
        <v>613.0</v>
      </c>
      <c r="E553" s="10"/>
      <c r="F553" s="332" t="s">
        <v>1211</v>
      </c>
      <c r="G553" s="333"/>
      <c r="H553" s="334">
        <v>900.04</v>
      </c>
      <c r="I553" s="14"/>
      <c r="J553" s="14">
        <f t="shared" si="1"/>
        <v>514014.05</v>
      </c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>
        <v>46050.0</v>
      </c>
      <c r="B554" s="8" t="s">
        <v>10</v>
      </c>
      <c r="C554" s="10"/>
      <c r="D554" s="8">
        <v>613.0</v>
      </c>
      <c r="E554" s="10"/>
      <c r="F554" s="332" t="s">
        <v>1212</v>
      </c>
      <c r="G554" s="333"/>
      <c r="H554" s="334">
        <v>812.81</v>
      </c>
      <c r="I554" s="14"/>
      <c r="J554" s="14">
        <f t="shared" si="1"/>
        <v>513201.24</v>
      </c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>
        <v>46050.0</v>
      </c>
      <c r="B555" s="8" t="s">
        <v>10</v>
      </c>
      <c r="C555" s="10"/>
      <c r="D555" s="8">
        <v>613.0</v>
      </c>
      <c r="E555" s="10"/>
      <c r="F555" s="332" t="s">
        <v>1213</v>
      </c>
      <c r="G555" s="333"/>
      <c r="H555" s="334">
        <v>834.09</v>
      </c>
      <c r="I555" s="14"/>
      <c r="J555" s="14">
        <f t="shared" si="1"/>
        <v>512367.15</v>
      </c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>
        <v>46050.0</v>
      </c>
      <c r="B556" s="8" t="s">
        <v>10</v>
      </c>
      <c r="C556" s="10"/>
      <c r="D556" s="8">
        <v>613.0</v>
      </c>
      <c r="E556" s="10"/>
      <c r="F556" s="332" t="s">
        <v>1206</v>
      </c>
      <c r="G556" s="333"/>
      <c r="H556" s="334">
        <v>174.0</v>
      </c>
      <c r="I556" s="14"/>
      <c r="J556" s="14">
        <f t="shared" si="1"/>
        <v>512193.15</v>
      </c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>
        <v>46050.0</v>
      </c>
      <c r="B557" s="8" t="s">
        <v>10</v>
      </c>
      <c r="C557" s="10"/>
      <c r="D557" s="8">
        <v>613.0</v>
      </c>
      <c r="E557" s="10"/>
      <c r="F557" s="332" t="s">
        <v>1214</v>
      </c>
      <c r="G557" s="333"/>
      <c r="H557" s="334">
        <v>3173.19</v>
      </c>
      <c r="I557" s="14"/>
      <c r="J557" s="14">
        <f t="shared" si="1"/>
        <v>509019.96</v>
      </c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>
        <v>46050.0</v>
      </c>
      <c r="B558" s="8" t="s">
        <v>10</v>
      </c>
      <c r="C558" s="10"/>
      <c r="D558" s="8">
        <v>613.0</v>
      </c>
      <c r="E558" s="10"/>
      <c r="F558" s="332" t="s">
        <v>1215</v>
      </c>
      <c r="G558" s="333"/>
      <c r="H558" s="334">
        <v>1102.1</v>
      </c>
      <c r="I558" s="14"/>
      <c r="J558" s="14">
        <f t="shared" si="1"/>
        <v>507917.86</v>
      </c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>
        <v>46050.0</v>
      </c>
      <c r="B559" s="8" t="s">
        <v>10</v>
      </c>
      <c r="C559" s="10"/>
      <c r="D559" s="8">
        <v>613.0</v>
      </c>
      <c r="E559" s="10"/>
      <c r="F559" s="332" t="s">
        <v>1216</v>
      </c>
      <c r="G559" s="333"/>
      <c r="H559" s="334">
        <v>357.64</v>
      </c>
      <c r="I559" s="14"/>
      <c r="J559" s="14">
        <f t="shared" si="1"/>
        <v>507560.22</v>
      </c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>
        <v>46050.0</v>
      </c>
      <c r="B560" s="8" t="s">
        <v>10</v>
      </c>
      <c r="C560" s="10"/>
      <c r="D560" s="8">
        <v>613.0</v>
      </c>
      <c r="E560" s="10"/>
      <c r="F560" s="332" t="s">
        <v>1217</v>
      </c>
      <c r="G560" s="333"/>
      <c r="H560" s="334">
        <v>3495.37</v>
      </c>
      <c r="I560" s="14"/>
      <c r="J560" s="14">
        <f t="shared" si="1"/>
        <v>504064.85</v>
      </c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>
        <v>46050.0</v>
      </c>
      <c r="B561" s="8" t="s">
        <v>13</v>
      </c>
      <c r="C561" s="8">
        <v>51.0</v>
      </c>
      <c r="D561" s="8">
        <v>102.0</v>
      </c>
      <c r="E561" s="10"/>
      <c r="F561" s="46" t="s">
        <v>1005</v>
      </c>
      <c r="G561" s="346">
        <v>46049.0</v>
      </c>
      <c r="H561" s="196"/>
      <c r="I561" s="49">
        <v>24014.19</v>
      </c>
      <c r="J561" s="14">
        <f t="shared" si="1"/>
        <v>528079.04</v>
      </c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>
        <v>46050.0</v>
      </c>
      <c r="B562" s="8" t="s">
        <v>13</v>
      </c>
      <c r="C562" s="8">
        <v>51.0</v>
      </c>
      <c r="D562" s="8">
        <v>102.0</v>
      </c>
      <c r="E562" s="10"/>
      <c r="F562" s="46" t="s">
        <v>1005</v>
      </c>
      <c r="G562" s="346">
        <v>46049.0</v>
      </c>
      <c r="H562" s="196"/>
      <c r="I562" s="49">
        <v>14590.86</v>
      </c>
      <c r="J562" s="14">
        <f t="shared" si="1"/>
        <v>542669.9</v>
      </c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46050.0</v>
      </c>
      <c r="B563" s="8" t="s">
        <v>13</v>
      </c>
      <c r="C563" s="8">
        <v>51.0</v>
      </c>
      <c r="D563" s="8">
        <v>102.0</v>
      </c>
      <c r="E563" s="10"/>
      <c r="F563" s="46" t="s">
        <v>1005</v>
      </c>
      <c r="G563" s="346">
        <v>46049.0</v>
      </c>
      <c r="H563" s="196"/>
      <c r="I563" s="49">
        <v>23088.69</v>
      </c>
      <c r="J563" s="14">
        <f t="shared" si="1"/>
        <v>565758.59</v>
      </c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>
        <v>46050.0</v>
      </c>
      <c r="B564" s="8" t="s">
        <v>13</v>
      </c>
      <c r="C564" s="8">
        <v>51.0</v>
      </c>
      <c r="D564" s="8">
        <v>102.0</v>
      </c>
      <c r="E564" s="10"/>
      <c r="F564" s="46" t="s">
        <v>1005</v>
      </c>
      <c r="G564" s="346">
        <v>46049.0</v>
      </c>
      <c r="H564" s="196"/>
      <c r="I564" s="49">
        <v>21445.33</v>
      </c>
      <c r="J564" s="14">
        <f t="shared" si="1"/>
        <v>587203.92</v>
      </c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>
        <v>46050.0</v>
      </c>
      <c r="B565" s="8" t="s">
        <v>63</v>
      </c>
      <c r="C565" s="10"/>
      <c r="D565" s="8" t="s">
        <v>32</v>
      </c>
      <c r="E565" s="10"/>
      <c r="F565" s="66" t="s">
        <v>918</v>
      </c>
      <c r="G565" s="338"/>
      <c r="H565" s="68"/>
      <c r="I565" s="69">
        <v>315000.0</v>
      </c>
      <c r="J565" s="14">
        <f t="shared" si="1"/>
        <v>902203.92</v>
      </c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>
        <v>46050.0</v>
      </c>
      <c r="B566" s="8" t="s">
        <v>63</v>
      </c>
      <c r="C566" s="10"/>
      <c r="D566" s="8" t="s">
        <v>32</v>
      </c>
      <c r="E566" s="10"/>
      <c r="F566" s="66" t="s">
        <v>327</v>
      </c>
      <c r="G566" s="338"/>
      <c r="H566" s="68"/>
      <c r="I566" s="69">
        <v>50000.0</v>
      </c>
      <c r="J566" s="14">
        <f t="shared" si="1"/>
        <v>952203.92</v>
      </c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>
        <v>46050.0</v>
      </c>
      <c r="B567" s="8" t="s">
        <v>63</v>
      </c>
      <c r="C567" s="10"/>
      <c r="D567" s="8" t="s">
        <v>32</v>
      </c>
      <c r="E567" s="10"/>
      <c r="F567" s="37" t="s">
        <v>493</v>
      </c>
      <c r="G567" s="337"/>
      <c r="H567" s="112"/>
      <c r="I567" s="39">
        <v>150000.0</v>
      </c>
      <c r="J567" s="14">
        <f t="shared" si="1"/>
        <v>1102203.92</v>
      </c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>
        <v>46050.0</v>
      </c>
      <c r="B568" s="8" t="s">
        <v>63</v>
      </c>
      <c r="C568" s="10"/>
      <c r="D568" s="8" t="s">
        <v>32</v>
      </c>
      <c r="E568" s="10"/>
      <c r="F568" s="37" t="s">
        <v>492</v>
      </c>
      <c r="G568" s="337"/>
      <c r="H568" s="112"/>
      <c r="I568" s="39">
        <v>100000.0</v>
      </c>
      <c r="J568" s="14">
        <f t="shared" si="1"/>
        <v>1202203.92</v>
      </c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>
        <v>46050.0</v>
      </c>
      <c r="B569" s="8" t="s">
        <v>63</v>
      </c>
      <c r="C569" s="10"/>
      <c r="D569" s="8" t="s">
        <v>32</v>
      </c>
      <c r="E569" s="10"/>
      <c r="F569" s="37" t="s">
        <v>1024</v>
      </c>
      <c r="G569" s="337"/>
      <c r="H569" s="112"/>
      <c r="I569" s="39">
        <v>100000.0</v>
      </c>
      <c r="J569" s="14">
        <f t="shared" si="1"/>
        <v>1302203.92</v>
      </c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>
        <v>46051.0</v>
      </c>
      <c r="B570" s="8" t="s">
        <v>3</v>
      </c>
      <c r="C570" s="8">
        <v>0.0</v>
      </c>
      <c r="D570" s="8">
        <v>510.0</v>
      </c>
      <c r="E570" s="63">
        <v>5055.0</v>
      </c>
      <c r="F570" s="27" t="s">
        <v>1218</v>
      </c>
      <c r="G570" s="6"/>
      <c r="H570" s="15">
        <v>446081.42</v>
      </c>
      <c r="I570" s="14"/>
      <c r="J570" s="14">
        <f t="shared" si="1"/>
        <v>856122.5</v>
      </c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>
        <v>46051.0</v>
      </c>
      <c r="B571" s="8" t="s">
        <v>3</v>
      </c>
      <c r="C571" s="8">
        <v>0.0</v>
      </c>
      <c r="D571" s="8">
        <v>510.0</v>
      </c>
      <c r="E571" s="63">
        <v>5043.0</v>
      </c>
      <c r="F571" s="27" t="s">
        <v>892</v>
      </c>
      <c r="G571" s="6"/>
      <c r="H571" s="15">
        <v>106533.09</v>
      </c>
      <c r="I571" s="14"/>
      <c r="J571" s="14">
        <f t="shared" si="1"/>
        <v>749589.41</v>
      </c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>
        <v>46051.0</v>
      </c>
      <c r="B572" s="8" t="s">
        <v>1036</v>
      </c>
      <c r="C572" s="10"/>
      <c r="D572" s="8" t="s">
        <v>32</v>
      </c>
      <c r="E572" s="10"/>
      <c r="F572" s="11" t="s">
        <v>1219</v>
      </c>
      <c r="G572" s="355"/>
      <c r="H572" s="13">
        <v>691468.83</v>
      </c>
      <c r="I572" s="14"/>
      <c r="J572" s="14">
        <f t="shared" si="1"/>
        <v>58120.58</v>
      </c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>
        <v>46051.0</v>
      </c>
      <c r="B573" s="8" t="s">
        <v>10</v>
      </c>
      <c r="C573" s="10"/>
      <c r="D573" s="8">
        <v>613.0</v>
      </c>
      <c r="E573" s="10"/>
      <c r="F573" s="332" t="s">
        <v>1220</v>
      </c>
      <c r="G573" s="333"/>
      <c r="H573" s="334">
        <v>1642.7</v>
      </c>
      <c r="I573" s="14"/>
      <c r="J573" s="14">
        <f t="shared" si="1"/>
        <v>56477.88</v>
      </c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>
        <v>46051.0</v>
      </c>
      <c r="B574" s="8" t="s">
        <v>10</v>
      </c>
      <c r="C574" s="10"/>
      <c r="D574" s="8">
        <v>613.0</v>
      </c>
      <c r="E574" s="10"/>
      <c r="F574" s="332" t="s">
        <v>1221</v>
      </c>
      <c r="G574" s="333"/>
      <c r="H574" s="334">
        <v>583.0</v>
      </c>
      <c r="I574" s="14"/>
      <c r="J574" s="14">
        <f t="shared" si="1"/>
        <v>55894.88</v>
      </c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>
        <v>46051.0</v>
      </c>
      <c r="B575" s="8" t="s">
        <v>10</v>
      </c>
      <c r="C575" s="10"/>
      <c r="D575" s="8">
        <v>613.0</v>
      </c>
      <c r="E575" s="10"/>
      <c r="F575" s="332" t="s">
        <v>1222</v>
      </c>
      <c r="G575" s="333"/>
      <c r="H575" s="334">
        <v>1013.4</v>
      </c>
      <c r="I575" s="14"/>
      <c r="J575" s="14">
        <f t="shared" si="1"/>
        <v>54881.48</v>
      </c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>
        <v>46051.0</v>
      </c>
      <c r="B576" s="8" t="s">
        <v>10</v>
      </c>
      <c r="C576" s="10"/>
      <c r="D576" s="8">
        <v>613.0</v>
      </c>
      <c r="E576" s="10"/>
      <c r="F576" s="332" t="s">
        <v>1223</v>
      </c>
      <c r="G576" s="333"/>
      <c r="H576" s="334">
        <v>3118.02</v>
      </c>
      <c r="I576" s="14"/>
      <c r="J576" s="14">
        <f t="shared" si="1"/>
        <v>51763.46</v>
      </c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>
        <v>46051.0</v>
      </c>
      <c r="B577" s="8" t="s">
        <v>10</v>
      </c>
      <c r="C577" s="10"/>
      <c r="D577" s="8">
        <v>613.0</v>
      </c>
      <c r="E577" s="10"/>
      <c r="F577" s="332" t="s">
        <v>1224</v>
      </c>
      <c r="G577" s="333"/>
      <c r="H577" s="334">
        <v>3423.02</v>
      </c>
      <c r="I577" s="14"/>
      <c r="J577" s="14">
        <f t="shared" si="1"/>
        <v>48340.44</v>
      </c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>
        <v>46051.0</v>
      </c>
      <c r="B578" s="8" t="s">
        <v>10</v>
      </c>
      <c r="C578" s="10"/>
      <c r="D578" s="8">
        <v>613.0</v>
      </c>
      <c r="E578" s="10"/>
      <c r="F578" s="332" t="s">
        <v>1225</v>
      </c>
      <c r="G578" s="333"/>
      <c r="H578" s="334">
        <v>504.0</v>
      </c>
      <c r="I578" s="14"/>
      <c r="J578" s="14">
        <f t="shared" si="1"/>
        <v>47836.44</v>
      </c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>
        <v>46051.0</v>
      </c>
      <c r="B579" s="8" t="s">
        <v>10</v>
      </c>
      <c r="C579" s="10"/>
      <c r="D579" s="8">
        <v>613.0</v>
      </c>
      <c r="E579" s="10"/>
      <c r="F579" s="332" t="s">
        <v>1226</v>
      </c>
      <c r="G579" s="333"/>
      <c r="H579" s="334">
        <v>266.82</v>
      </c>
      <c r="I579" s="14"/>
      <c r="J579" s="14">
        <f t="shared" si="1"/>
        <v>47569.62</v>
      </c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>
        <v>46051.0</v>
      </c>
      <c r="B580" s="8" t="s">
        <v>10</v>
      </c>
      <c r="C580" s="10"/>
      <c r="D580" s="8">
        <v>613.0</v>
      </c>
      <c r="E580" s="10"/>
      <c r="F580" s="332" t="s">
        <v>1227</v>
      </c>
      <c r="G580" s="333"/>
      <c r="H580" s="334">
        <v>504.0</v>
      </c>
      <c r="I580" s="14"/>
      <c r="J580" s="14">
        <f t="shared" si="1"/>
        <v>47065.62</v>
      </c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>
        <v>46051.0</v>
      </c>
      <c r="B581" s="8" t="s">
        <v>10</v>
      </c>
      <c r="C581" s="10"/>
      <c r="D581" s="8">
        <v>613.0</v>
      </c>
      <c r="E581" s="10"/>
      <c r="F581" s="332" t="s">
        <v>1228</v>
      </c>
      <c r="G581" s="333"/>
      <c r="H581" s="334">
        <v>3856.55</v>
      </c>
      <c r="I581" s="14"/>
      <c r="J581" s="14">
        <f t="shared" si="1"/>
        <v>43209.07</v>
      </c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>
        <v>46051.0</v>
      </c>
      <c r="B582" s="8" t="s">
        <v>10</v>
      </c>
      <c r="C582" s="10"/>
      <c r="D582" s="8">
        <v>613.0</v>
      </c>
      <c r="E582" s="10"/>
      <c r="F582" s="332" t="s">
        <v>1229</v>
      </c>
      <c r="G582" s="333"/>
      <c r="H582" s="334">
        <v>863.38</v>
      </c>
      <c r="I582" s="14"/>
      <c r="J582" s="14">
        <f t="shared" si="1"/>
        <v>42345.69</v>
      </c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>
        <v>46051.0</v>
      </c>
      <c r="B583" s="8" t="s">
        <v>13</v>
      </c>
      <c r="C583" s="8">
        <v>51.0</v>
      </c>
      <c r="D583" s="8">
        <v>102.0</v>
      </c>
      <c r="E583" s="10"/>
      <c r="F583" s="46" t="s">
        <v>1005</v>
      </c>
      <c r="G583" s="346">
        <v>46050.0</v>
      </c>
      <c r="H583" s="196"/>
      <c r="I583" s="49">
        <v>16880.99</v>
      </c>
      <c r="J583" s="14">
        <f t="shared" si="1"/>
        <v>59226.68</v>
      </c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46051.0</v>
      </c>
      <c r="B584" s="8" t="s">
        <v>13</v>
      </c>
      <c r="C584" s="8">
        <v>51.0</v>
      </c>
      <c r="D584" s="8">
        <v>102.0</v>
      </c>
      <c r="E584" s="10"/>
      <c r="F584" s="46" t="s">
        <v>1005</v>
      </c>
      <c r="G584" s="346">
        <v>46050.0</v>
      </c>
      <c r="H584" s="196"/>
      <c r="I584" s="49">
        <v>20879.22</v>
      </c>
      <c r="J584" s="14">
        <f t="shared" si="1"/>
        <v>80105.9</v>
      </c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>
        <v>46051.0</v>
      </c>
      <c r="B585" s="8" t="s">
        <v>13</v>
      </c>
      <c r="C585" s="8">
        <v>51.0</v>
      </c>
      <c r="D585" s="8">
        <v>102.0</v>
      </c>
      <c r="E585" s="10"/>
      <c r="F585" s="46" t="s">
        <v>1005</v>
      </c>
      <c r="G585" s="360">
        <v>46050.0</v>
      </c>
      <c r="H585" s="196"/>
      <c r="I585" s="49">
        <v>17778.61</v>
      </c>
      <c r="J585" s="14">
        <f t="shared" si="1"/>
        <v>97884.51</v>
      </c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>
        <v>46051.0</v>
      </c>
      <c r="B586" s="8" t="s">
        <v>13</v>
      </c>
      <c r="C586" s="8">
        <v>51.0</v>
      </c>
      <c r="D586" s="8">
        <v>102.0</v>
      </c>
      <c r="E586" s="10"/>
      <c r="F586" s="46" t="s">
        <v>1005</v>
      </c>
      <c r="G586" s="346">
        <v>46050.0</v>
      </c>
      <c r="H586" s="196"/>
      <c r="I586" s="49">
        <v>15498.47</v>
      </c>
      <c r="J586" s="14">
        <f t="shared" si="1"/>
        <v>113382.98</v>
      </c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>
        <v>46051.0</v>
      </c>
      <c r="B587" s="8" t="s">
        <v>63</v>
      </c>
      <c r="C587" s="10"/>
      <c r="D587" s="8" t="s">
        <v>32</v>
      </c>
      <c r="E587" s="10"/>
      <c r="F587" s="66" t="s">
        <v>327</v>
      </c>
      <c r="G587" s="338"/>
      <c r="H587" s="68"/>
      <c r="I587" s="69">
        <v>20000.0</v>
      </c>
      <c r="J587" s="14">
        <f t="shared" si="1"/>
        <v>133382.98</v>
      </c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>
        <v>46051.0</v>
      </c>
      <c r="B588" s="8" t="s">
        <v>63</v>
      </c>
      <c r="C588" s="10"/>
      <c r="D588" s="8" t="s">
        <v>32</v>
      </c>
      <c r="E588" s="10"/>
      <c r="F588" s="66" t="s">
        <v>918</v>
      </c>
      <c r="G588" s="338"/>
      <c r="H588" s="68"/>
      <c r="I588" s="69">
        <v>30000.0</v>
      </c>
      <c r="J588" s="14">
        <f t="shared" si="1"/>
        <v>163382.98</v>
      </c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>
        <v>46051.0</v>
      </c>
      <c r="B589" s="8" t="s">
        <v>63</v>
      </c>
      <c r="C589" s="10"/>
      <c r="D589" s="8" t="s">
        <v>32</v>
      </c>
      <c r="E589" s="10"/>
      <c r="F589" s="66" t="s">
        <v>856</v>
      </c>
      <c r="G589" s="338"/>
      <c r="H589" s="68"/>
      <c r="I589" s="69">
        <v>30000.0</v>
      </c>
      <c r="J589" s="14">
        <f t="shared" si="1"/>
        <v>193382.98</v>
      </c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>
        <v>46051.0</v>
      </c>
      <c r="B590" s="8" t="s">
        <v>63</v>
      </c>
      <c r="C590" s="10"/>
      <c r="D590" s="8" t="s">
        <v>32</v>
      </c>
      <c r="E590" s="10"/>
      <c r="F590" s="37" t="s">
        <v>493</v>
      </c>
      <c r="G590" s="337"/>
      <c r="H590" s="112"/>
      <c r="I590" s="39">
        <v>150000.0</v>
      </c>
      <c r="J590" s="14">
        <f t="shared" si="1"/>
        <v>343382.98</v>
      </c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>
        <v>46051.0</v>
      </c>
      <c r="B591" s="8" t="s">
        <v>63</v>
      </c>
      <c r="C591" s="10"/>
      <c r="D591" s="8" t="s">
        <v>32</v>
      </c>
      <c r="E591" s="10"/>
      <c r="F591" s="37" t="s">
        <v>492</v>
      </c>
      <c r="G591" s="337"/>
      <c r="H591" s="112"/>
      <c r="I591" s="39">
        <v>280000.0</v>
      </c>
      <c r="J591" s="14">
        <f t="shared" si="1"/>
        <v>623382.98</v>
      </c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>
        <v>46051.0</v>
      </c>
      <c r="B592" s="8" t="s">
        <v>63</v>
      </c>
      <c r="C592" s="10"/>
      <c r="D592" s="8" t="s">
        <v>32</v>
      </c>
      <c r="E592" s="10"/>
      <c r="F592" s="37" t="s">
        <v>1230</v>
      </c>
      <c r="G592" s="337"/>
      <c r="H592" s="112"/>
      <c r="I592" s="39">
        <v>290000.0</v>
      </c>
      <c r="J592" s="14">
        <f t="shared" si="1"/>
        <v>913382.98</v>
      </c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>
        <v>46051.0</v>
      </c>
      <c r="B593" s="8" t="s">
        <v>63</v>
      </c>
      <c r="C593" s="10"/>
      <c r="D593" s="8" t="s">
        <v>32</v>
      </c>
      <c r="E593" s="10"/>
      <c r="F593" s="37" t="s">
        <v>1231</v>
      </c>
      <c r="G593" s="337"/>
      <c r="H593" s="112"/>
      <c r="I593" s="39">
        <v>140000.0</v>
      </c>
      <c r="J593" s="14">
        <f t="shared" si="1"/>
        <v>1053382.98</v>
      </c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>
        <v>46052.0</v>
      </c>
      <c r="B594" s="8" t="s">
        <v>3</v>
      </c>
      <c r="C594" s="8">
        <v>0.0</v>
      </c>
      <c r="D594" s="8">
        <v>510.0</v>
      </c>
      <c r="E594" s="63">
        <v>5044.0</v>
      </c>
      <c r="F594" s="27" t="s">
        <v>561</v>
      </c>
      <c r="G594" s="6"/>
      <c r="H594" s="15">
        <v>60996.32</v>
      </c>
      <c r="I594" s="14"/>
      <c r="J594" s="14">
        <f t="shared" si="1"/>
        <v>992386.66</v>
      </c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>
        <v>46052.0</v>
      </c>
      <c r="B595" s="8" t="s">
        <v>10</v>
      </c>
      <c r="C595" s="10"/>
      <c r="D595" s="8">
        <v>612.0</v>
      </c>
      <c r="E595" s="10"/>
      <c r="F595" s="129" t="s">
        <v>1232</v>
      </c>
      <c r="G595" s="128"/>
      <c r="H595" s="71">
        <v>300.0</v>
      </c>
      <c r="I595" s="14"/>
      <c r="J595" s="14">
        <f t="shared" si="1"/>
        <v>992086.66</v>
      </c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>
        <v>46052.0</v>
      </c>
      <c r="B596" s="8" t="s">
        <v>10</v>
      </c>
      <c r="C596" s="10"/>
      <c r="D596" s="8">
        <v>147.0</v>
      </c>
      <c r="E596" s="10"/>
      <c r="F596" s="129" t="s">
        <v>25</v>
      </c>
      <c r="G596" s="128"/>
      <c r="H596" s="71">
        <v>48.0</v>
      </c>
      <c r="I596" s="14"/>
      <c r="J596" s="14">
        <f t="shared" si="1"/>
        <v>992038.66</v>
      </c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>
        <v>46052.0</v>
      </c>
      <c r="B597" s="8" t="s">
        <v>1036</v>
      </c>
      <c r="C597" s="10"/>
      <c r="D597" s="8" t="s">
        <v>425</v>
      </c>
      <c r="E597" s="10"/>
      <c r="F597" s="361" t="s">
        <v>1233</v>
      </c>
      <c r="G597" s="362"/>
      <c r="H597" s="363">
        <v>933944.34</v>
      </c>
      <c r="I597" s="14"/>
      <c r="J597" s="14">
        <f t="shared" si="1"/>
        <v>58094.32</v>
      </c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>
        <v>46052.0</v>
      </c>
      <c r="B598" s="8" t="s">
        <v>10</v>
      </c>
      <c r="C598" s="10"/>
      <c r="D598" s="8">
        <v>613.0</v>
      </c>
      <c r="E598" s="10"/>
      <c r="F598" s="332" t="s">
        <v>1234</v>
      </c>
      <c r="G598" s="333"/>
      <c r="H598" s="334">
        <v>4630.85</v>
      </c>
      <c r="I598" s="14"/>
      <c r="J598" s="14">
        <f t="shared" si="1"/>
        <v>53463.47</v>
      </c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>
        <v>46052.0</v>
      </c>
      <c r="B599" s="8" t="s">
        <v>10</v>
      </c>
      <c r="C599" s="10"/>
      <c r="D599" s="8">
        <v>613.0</v>
      </c>
      <c r="E599" s="10"/>
      <c r="F599" s="332" t="s">
        <v>1235</v>
      </c>
      <c r="G599" s="333"/>
      <c r="H599" s="334">
        <v>2826.88</v>
      </c>
      <c r="I599" s="14"/>
      <c r="J599" s="14">
        <f t="shared" si="1"/>
        <v>50636.59</v>
      </c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>
        <v>46052.0</v>
      </c>
      <c r="B600" s="8" t="s">
        <v>10</v>
      </c>
      <c r="C600" s="10"/>
      <c r="D600" s="8">
        <v>613.0</v>
      </c>
      <c r="E600" s="10"/>
      <c r="F600" s="332" t="s">
        <v>1236</v>
      </c>
      <c r="G600" s="333"/>
      <c r="H600" s="334">
        <v>1442.96</v>
      </c>
      <c r="I600" s="14"/>
      <c r="J600" s="14">
        <f t="shared" si="1"/>
        <v>49193.63</v>
      </c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>
        <v>46052.0</v>
      </c>
      <c r="B601" s="8" t="s">
        <v>10</v>
      </c>
      <c r="C601" s="10"/>
      <c r="D601" s="8">
        <v>613.0</v>
      </c>
      <c r="E601" s="10"/>
      <c r="F601" s="332" t="s">
        <v>1237</v>
      </c>
      <c r="G601" s="333"/>
      <c r="H601" s="334">
        <v>2301.59</v>
      </c>
      <c r="I601" s="14"/>
      <c r="J601" s="14">
        <f t="shared" si="1"/>
        <v>46892.04</v>
      </c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>
        <v>46052.0</v>
      </c>
      <c r="B602" s="8" t="s">
        <v>10</v>
      </c>
      <c r="C602" s="10"/>
      <c r="D602" s="8">
        <v>613.0</v>
      </c>
      <c r="E602" s="10"/>
      <c r="F602" s="332" t="s">
        <v>1238</v>
      </c>
      <c r="G602" s="333"/>
      <c r="H602" s="334">
        <v>443.82</v>
      </c>
      <c r="I602" s="14"/>
      <c r="J602" s="14">
        <f t="shared" si="1"/>
        <v>46448.22</v>
      </c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>
        <v>46052.0</v>
      </c>
      <c r="B603" s="8" t="s">
        <v>10</v>
      </c>
      <c r="C603" s="10"/>
      <c r="D603" s="8">
        <v>613.0</v>
      </c>
      <c r="E603" s="10"/>
      <c r="F603" s="332" t="s">
        <v>1239</v>
      </c>
      <c r="G603" s="333"/>
      <c r="H603" s="334">
        <v>1149.43</v>
      </c>
      <c r="I603" s="14"/>
      <c r="J603" s="14">
        <f t="shared" si="1"/>
        <v>45298.79</v>
      </c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>
        <v>46052.0</v>
      </c>
      <c r="B604" s="8" t="s">
        <v>10</v>
      </c>
      <c r="C604" s="10"/>
      <c r="D604" s="8">
        <v>613.0</v>
      </c>
      <c r="E604" s="10"/>
      <c r="F604" s="332" t="s">
        <v>1240</v>
      </c>
      <c r="G604" s="333"/>
      <c r="H604" s="334">
        <v>912.87</v>
      </c>
      <c r="I604" s="14"/>
      <c r="J604" s="14">
        <f t="shared" si="1"/>
        <v>44385.92</v>
      </c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46052.0</v>
      </c>
      <c r="B605" s="8" t="s">
        <v>10</v>
      </c>
      <c r="C605" s="10"/>
      <c r="D605" s="8">
        <v>613.0</v>
      </c>
      <c r="E605" s="10"/>
      <c r="F605" s="332" t="s">
        <v>1241</v>
      </c>
      <c r="G605" s="333"/>
      <c r="H605" s="334">
        <v>1337.37</v>
      </c>
      <c r="I605" s="14"/>
      <c r="J605" s="14">
        <f t="shared" si="1"/>
        <v>43048.55</v>
      </c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>
        <v>46052.0</v>
      </c>
      <c r="B606" s="8" t="s">
        <v>10</v>
      </c>
      <c r="C606" s="10"/>
      <c r="D606" s="8">
        <v>613.0</v>
      </c>
      <c r="E606" s="10"/>
      <c r="F606" s="332" t="s">
        <v>1242</v>
      </c>
      <c r="G606" s="333"/>
      <c r="H606" s="334">
        <v>736.36</v>
      </c>
      <c r="I606" s="14"/>
      <c r="J606" s="14">
        <f t="shared" si="1"/>
        <v>42312.19</v>
      </c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>
        <v>46052.0</v>
      </c>
      <c r="B607" s="8" t="s">
        <v>10</v>
      </c>
      <c r="C607" s="10"/>
      <c r="D607" s="8">
        <v>613.0</v>
      </c>
      <c r="E607" s="10"/>
      <c r="F607" s="332" t="s">
        <v>1243</v>
      </c>
      <c r="G607" s="333"/>
      <c r="H607" s="334">
        <v>2139.47</v>
      </c>
      <c r="I607" s="14"/>
      <c r="J607" s="14">
        <f t="shared" si="1"/>
        <v>40172.72</v>
      </c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>
        <v>46052.0</v>
      </c>
      <c r="B608" s="8" t="s">
        <v>10</v>
      </c>
      <c r="C608" s="10"/>
      <c r="D608" s="8">
        <v>613.0</v>
      </c>
      <c r="E608" s="10"/>
      <c r="F608" s="332" t="s">
        <v>1244</v>
      </c>
      <c r="G608" s="333"/>
      <c r="H608" s="334">
        <v>1020.22</v>
      </c>
      <c r="I608" s="14"/>
      <c r="J608" s="14">
        <f t="shared" si="1"/>
        <v>39152.5</v>
      </c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>
        <v>46052.0</v>
      </c>
      <c r="B609" s="8" t="s">
        <v>10</v>
      </c>
      <c r="C609" s="10"/>
      <c r="D609" s="8">
        <v>613.0</v>
      </c>
      <c r="E609" s="10"/>
      <c r="F609" s="332" t="s">
        <v>1245</v>
      </c>
      <c r="G609" s="333"/>
      <c r="H609" s="334">
        <v>2939.37</v>
      </c>
      <c r="I609" s="14"/>
      <c r="J609" s="14">
        <f t="shared" si="1"/>
        <v>36213.13</v>
      </c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>
        <v>46052.0</v>
      </c>
      <c r="B610" s="8" t="s">
        <v>10</v>
      </c>
      <c r="C610" s="10"/>
      <c r="D610" s="8">
        <v>613.0</v>
      </c>
      <c r="E610" s="10"/>
      <c r="F610" s="332" t="s">
        <v>1246</v>
      </c>
      <c r="G610" s="333"/>
      <c r="H610" s="334">
        <v>842.65</v>
      </c>
      <c r="I610" s="14"/>
      <c r="J610" s="14">
        <f t="shared" si="1"/>
        <v>35370.48</v>
      </c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>
        <v>46052.0</v>
      </c>
      <c r="B611" s="8" t="s">
        <v>63</v>
      </c>
      <c r="C611" s="10"/>
      <c r="D611" s="8" t="s">
        <v>32</v>
      </c>
      <c r="E611" s="10"/>
      <c r="F611" s="66" t="s">
        <v>327</v>
      </c>
      <c r="G611" s="338"/>
      <c r="H611" s="68"/>
      <c r="I611" s="69">
        <v>70000.0</v>
      </c>
      <c r="J611" s="14">
        <f t="shared" si="1"/>
        <v>105370.48</v>
      </c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>
        <v>46052.0</v>
      </c>
      <c r="B612" s="364" t="s">
        <v>10</v>
      </c>
      <c r="C612" s="180"/>
      <c r="D612" s="364">
        <v>610.0</v>
      </c>
      <c r="E612" s="365">
        <v>23.0</v>
      </c>
      <c r="F612" s="27" t="s">
        <v>184</v>
      </c>
      <c r="G612" s="6"/>
      <c r="H612" s="15">
        <v>10946.0</v>
      </c>
      <c r="I612" s="14"/>
      <c r="J612" s="14">
        <f t="shared" si="1"/>
        <v>94424.48</v>
      </c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>
        <v>46052.0</v>
      </c>
      <c r="B613" s="364" t="s">
        <v>10</v>
      </c>
      <c r="C613" s="180"/>
      <c r="D613" s="364">
        <v>610.0</v>
      </c>
      <c r="E613" s="365">
        <v>24.0</v>
      </c>
      <c r="F613" s="27" t="s">
        <v>184</v>
      </c>
      <c r="G613" s="6"/>
      <c r="H613" s="15">
        <v>8451.8</v>
      </c>
      <c r="I613" s="14"/>
      <c r="J613" s="14">
        <f t="shared" si="1"/>
        <v>85972.68</v>
      </c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>
        <v>46052.0</v>
      </c>
      <c r="B614" s="8" t="s">
        <v>10</v>
      </c>
      <c r="C614" s="10"/>
      <c r="D614" s="8">
        <v>610.0</v>
      </c>
      <c r="E614" s="32">
        <v>25.0</v>
      </c>
      <c r="F614" s="27" t="s">
        <v>184</v>
      </c>
      <c r="G614" s="6"/>
      <c r="H614" s="15">
        <v>3757.2</v>
      </c>
      <c r="I614" s="14"/>
      <c r="J614" s="14">
        <f t="shared" si="1"/>
        <v>82215.48</v>
      </c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>
        <v>46052.0</v>
      </c>
      <c r="B615" s="8" t="s">
        <v>10</v>
      </c>
      <c r="C615" s="10"/>
      <c r="D615" s="8">
        <v>610.0</v>
      </c>
      <c r="E615" s="32">
        <v>26.0</v>
      </c>
      <c r="F615" s="27" t="s">
        <v>184</v>
      </c>
      <c r="G615" s="6"/>
      <c r="H615" s="15">
        <v>7241.6</v>
      </c>
      <c r="I615" s="14"/>
      <c r="J615" s="14">
        <f t="shared" si="1"/>
        <v>74973.88</v>
      </c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>
        <v>46052.0</v>
      </c>
      <c r="B616" s="8" t="s">
        <v>13</v>
      </c>
      <c r="C616" s="8">
        <v>51.0</v>
      </c>
      <c r="D616" s="8">
        <v>102.0</v>
      </c>
      <c r="E616" s="10"/>
      <c r="F616" s="21" t="s">
        <v>1247</v>
      </c>
      <c r="G616" s="347">
        <v>46051.0</v>
      </c>
      <c r="H616" s="14"/>
      <c r="I616" s="15">
        <v>18342.53</v>
      </c>
      <c r="J616" s="14">
        <f t="shared" si="1"/>
        <v>93316.41</v>
      </c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>
        <v>46052.0</v>
      </c>
      <c r="B617" s="8" t="s">
        <v>13</v>
      </c>
      <c r="C617" s="8">
        <v>51.0</v>
      </c>
      <c r="D617" s="8">
        <v>102.0</v>
      </c>
      <c r="E617" s="10"/>
      <c r="F617" s="21" t="s">
        <v>1247</v>
      </c>
      <c r="G617" s="347">
        <v>46051.0</v>
      </c>
      <c r="H617" s="14"/>
      <c r="I617" s="15">
        <v>18558.71</v>
      </c>
      <c r="J617" s="14">
        <f t="shared" si="1"/>
        <v>111875.12</v>
      </c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>
        <v>46052.0</v>
      </c>
      <c r="B618" s="8" t="s">
        <v>13</v>
      </c>
      <c r="C618" s="8">
        <v>51.0</v>
      </c>
      <c r="D618" s="8">
        <v>102.0</v>
      </c>
      <c r="E618" s="10"/>
      <c r="F618" s="21" t="s">
        <v>1247</v>
      </c>
      <c r="G618" s="347">
        <v>46051.0</v>
      </c>
      <c r="H618" s="14"/>
      <c r="I618" s="15">
        <v>24766.16</v>
      </c>
      <c r="J618" s="14">
        <f t="shared" si="1"/>
        <v>136641.28</v>
      </c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>
        <v>46052.0</v>
      </c>
      <c r="B619" s="8" t="s">
        <v>13</v>
      </c>
      <c r="C619" s="8">
        <v>51.0</v>
      </c>
      <c r="D619" s="8">
        <v>102.0</v>
      </c>
      <c r="E619" s="10"/>
      <c r="F619" s="21" t="s">
        <v>1247</v>
      </c>
      <c r="G619" s="347">
        <v>46051.0</v>
      </c>
      <c r="H619" s="14"/>
      <c r="I619" s="15">
        <v>17110.03</v>
      </c>
      <c r="J619" s="14">
        <f t="shared" si="1"/>
        <v>153751.31</v>
      </c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>
        <v>46052.0</v>
      </c>
      <c r="B620" s="8" t="s">
        <v>63</v>
      </c>
      <c r="C620" s="10"/>
      <c r="D620" s="8" t="s">
        <v>32</v>
      </c>
      <c r="E620" s="10"/>
      <c r="F620" s="66" t="s">
        <v>856</v>
      </c>
      <c r="G620" s="338"/>
      <c r="H620" s="68"/>
      <c r="I620" s="69">
        <v>300000.0</v>
      </c>
      <c r="J620" s="14">
        <f t="shared" si="1"/>
        <v>453751.31</v>
      </c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>
        <v>46052.0</v>
      </c>
      <c r="B621" s="8" t="s">
        <v>3</v>
      </c>
      <c r="C621" s="10"/>
      <c r="D621" s="8">
        <v>510.0</v>
      </c>
      <c r="E621" s="32">
        <v>27.0</v>
      </c>
      <c r="F621" s="27" t="s">
        <v>516</v>
      </c>
      <c r="G621" s="6"/>
      <c r="H621" s="15">
        <v>409991.99</v>
      </c>
      <c r="I621" s="14"/>
      <c r="J621" s="14">
        <f t="shared" si="1"/>
        <v>43759.32</v>
      </c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>
        <v>46052.0</v>
      </c>
      <c r="B622" s="8" t="s">
        <v>10</v>
      </c>
      <c r="C622" s="10"/>
      <c r="D622" s="8">
        <v>612.0</v>
      </c>
      <c r="E622" s="10"/>
      <c r="F622" s="27" t="s">
        <v>24</v>
      </c>
      <c r="G622" s="6"/>
      <c r="H622" s="15">
        <v>0.0</v>
      </c>
      <c r="I622" s="14"/>
      <c r="J622" s="14">
        <f t="shared" si="1"/>
        <v>43759.32</v>
      </c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>
        <v>46052.0</v>
      </c>
      <c r="B623" s="8" t="s">
        <v>10</v>
      </c>
      <c r="C623" s="10"/>
      <c r="D623" s="8">
        <v>147.0</v>
      </c>
      <c r="E623" s="10"/>
      <c r="F623" s="27" t="s">
        <v>25</v>
      </c>
      <c r="G623" s="6"/>
      <c r="H623" s="15">
        <v>0.0</v>
      </c>
      <c r="I623" s="14"/>
      <c r="J623" s="14">
        <f t="shared" si="1"/>
        <v>43759.32</v>
      </c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7">
        <v>46052.0</v>
      </c>
      <c r="B624" s="8" t="s">
        <v>63</v>
      </c>
      <c r="C624" s="10"/>
      <c r="D624" s="8" t="s">
        <v>32</v>
      </c>
      <c r="E624" s="10"/>
      <c r="F624" s="66" t="s">
        <v>327</v>
      </c>
      <c r="G624" s="338"/>
      <c r="H624" s="68"/>
      <c r="I624" s="69">
        <v>20000.0</v>
      </c>
      <c r="J624" s="14">
        <f t="shared" si="1"/>
        <v>63759.32</v>
      </c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7">
        <v>46053.0</v>
      </c>
      <c r="B625" s="8" t="s">
        <v>10</v>
      </c>
      <c r="C625" s="10"/>
      <c r="D625" s="8">
        <v>613.0</v>
      </c>
      <c r="E625" s="10"/>
      <c r="F625" s="332" t="s">
        <v>1248</v>
      </c>
      <c r="G625" s="333"/>
      <c r="H625" s="334">
        <v>1150.0</v>
      </c>
      <c r="I625" s="14"/>
      <c r="J625" s="14">
        <f t="shared" si="1"/>
        <v>62609.32</v>
      </c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7">
        <v>46053.0</v>
      </c>
      <c r="B626" s="8" t="s">
        <v>10</v>
      </c>
      <c r="C626" s="10"/>
      <c r="D626" s="8">
        <v>613.0</v>
      </c>
      <c r="E626" s="10"/>
      <c r="F626" s="332" t="s">
        <v>1249</v>
      </c>
      <c r="G626" s="333"/>
      <c r="H626" s="334">
        <v>261.0</v>
      </c>
      <c r="I626" s="14"/>
      <c r="J626" s="14">
        <f t="shared" si="1"/>
        <v>62348.32</v>
      </c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7">
        <v>46053.0</v>
      </c>
      <c r="B627" s="8" t="s">
        <v>10</v>
      </c>
      <c r="C627" s="10"/>
      <c r="D627" s="8">
        <v>613.0</v>
      </c>
      <c r="E627" s="10"/>
      <c r="F627" s="332" t="s">
        <v>1250</v>
      </c>
      <c r="G627" s="333"/>
      <c r="H627" s="334">
        <v>27.0</v>
      </c>
      <c r="I627" s="14"/>
      <c r="J627" s="14">
        <f t="shared" si="1"/>
        <v>62321.32</v>
      </c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7">
        <v>46053.0</v>
      </c>
      <c r="B628" s="8" t="s">
        <v>10</v>
      </c>
      <c r="C628" s="10"/>
      <c r="D628" s="8">
        <v>613.0</v>
      </c>
      <c r="E628" s="10"/>
      <c r="F628" s="332" t="s">
        <v>1251</v>
      </c>
      <c r="G628" s="333"/>
      <c r="H628" s="334">
        <v>500.0</v>
      </c>
      <c r="I628" s="14"/>
      <c r="J628" s="14">
        <f t="shared" si="1"/>
        <v>61821.32</v>
      </c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7">
        <v>46053.0</v>
      </c>
      <c r="B629" s="8" t="s">
        <v>10</v>
      </c>
      <c r="C629" s="10"/>
      <c r="D629" s="8">
        <v>613.0</v>
      </c>
      <c r="E629" s="10"/>
      <c r="F629" s="332" t="s">
        <v>1252</v>
      </c>
      <c r="G629" s="333"/>
      <c r="H629" s="334">
        <v>1268.78</v>
      </c>
      <c r="I629" s="14"/>
      <c r="J629" s="14">
        <f t="shared" si="1"/>
        <v>60552.54</v>
      </c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7">
        <v>46053.0</v>
      </c>
      <c r="B630" s="8" t="s">
        <v>10</v>
      </c>
      <c r="C630" s="10"/>
      <c r="D630" s="8">
        <v>613.0</v>
      </c>
      <c r="E630" s="10"/>
      <c r="F630" s="332" t="s">
        <v>1253</v>
      </c>
      <c r="G630" s="333"/>
      <c r="H630" s="334">
        <v>1803.87</v>
      </c>
      <c r="I630" s="14"/>
      <c r="J630" s="14">
        <f t="shared" si="1"/>
        <v>58748.67</v>
      </c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7">
        <v>46053.0</v>
      </c>
      <c r="B631" s="8" t="s">
        <v>10</v>
      </c>
      <c r="C631" s="10"/>
      <c r="D631" s="8">
        <v>613.0</v>
      </c>
      <c r="E631" s="10"/>
      <c r="F631" s="332" t="s">
        <v>1254</v>
      </c>
      <c r="G631" s="333"/>
      <c r="H631" s="334">
        <v>3400.74</v>
      </c>
      <c r="I631" s="14"/>
      <c r="J631" s="14">
        <f t="shared" si="1"/>
        <v>55347.93</v>
      </c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7">
        <v>46053.0</v>
      </c>
      <c r="B632" s="8" t="s">
        <v>10</v>
      </c>
      <c r="C632" s="10"/>
      <c r="D632" s="8">
        <v>613.0</v>
      </c>
      <c r="E632" s="10"/>
      <c r="F632" s="332" t="s">
        <v>1255</v>
      </c>
      <c r="G632" s="333"/>
      <c r="H632" s="334">
        <v>865.0</v>
      </c>
      <c r="I632" s="14"/>
      <c r="J632" s="14">
        <f t="shared" si="1"/>
        <v>54482.93</v>
      </c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7">
        <v>46053.0</v>
      </c>
      <c r="B633" s="8" t="s">
        <v>10</v>
      </c>
      <c r="C633" s="10"/>
      <c r="D633" s="8">
        <v>613.0</v>
      </c>
      <c r="E633" s="10"/>
      <c r="F633" s="332" t="s">
        <v>1256</v>
      </c>
      <c r="G633" s="333"/>
      <c r="H633" s="334">
        <v>1271.63</v>
      </c>
      <c r="I633" s="14"/>
      <c r="J633" s="14">
        <f t="shared" si="1"/>
        <v>53211.3</v>
      </c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7">
        <v>46053.0</v>
      </c>
      <c r="B634" s="8" t="s">
        <v>10</v>
      </c>
      <c r="C634" s="10"/>
      <c r="D634" s="8">
        <v>613.0</v>
      </c>
      <c r="E634" s="10"/>
      <c r="F634" s="340" t="s">
        <v>1257</v>
      </c>
      <c r="G634" s="333"/>
      <c r="H634" s="334">
        <v>853.53</v>
      </c>
      <c r="I634" s="14"/>
      <c r="J634" s="14">
        <f t="shared" si="1"/>
        <v>52357.77</v>
      </c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7">
        <v>46053.0</v>
      </c>
      <c r="B635" s="8" t="s">
        <v>10</v>
      </c>
      <c r="C635" s="10"/>
      <c r="D635" s="8">
        <v>613.0</v>
      </c>
      <c r="E635" s="10"/>
      <c r="F635" s="332" t="s">
        <v>1258</v>
      </c>
      <c r="G635" s="333"/>
      <c r="H635" s="334">
        <v>818.68</v>
      </c>
      <c r="I635" s="14"/>
      <c r="J635" s="14">
        <f t="shared" si="1"/>
        <v>51539.09</v>
      </c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7">
        <v>46053.0</v>
      </c>
      <c r="B636" s="8" t="s">
        <v>10</v>
      </c>
      <c r="C636" s="10"/>
      <c r="D636" s="8">
        <v>613.0</v>
      </c>
      <c r="E636" s="10"/>
      <c r="F636" s="340" t="s">
        <v>1259</v>
      </c>
      <c r="G636" s="333"/>
      <c r="H636" s="334">
        <v>2465.02</v>
      </c>
      <c r="I636" s="14"/>
      <c r="J636" s="14">
        <f t="shared" si="1"/>
        <v>49074.07</v>
      </c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7">
        <v>46053.0</v>
      </c>
      <c r="B637" s="8" t="s">
        <v>10</v>
      </c>
      <c r="C637" s="10"/>
      <c r="D637" s="8">
        <v>613.0</v>
      </c>
      <c r="E637" s="10"/>
      <c r="F637" s="332" t="s">
        <v>1260</v>
      </c>
      <c r="G637" s="333"/>
      <c r="H637" s="334">
        <v>1189.3</v>
      </c>
      <c r="I637" s="14"/>
      <c r="J637" s="14">
        <f t="shared" si="1"/>
        <v>47884.77</v>
      </c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7">
        <v>46053.0</v>
      </c>
      <c r="B638" s="8" t="s">
        <v>10</v>
      </c>
      <c r="C638" s="10"/>
      <c r="D638" s="8">
        <v>613.0</v>
      </c>
      <c r="E638" s="10"/>
      <c r="F638" s="332" t="s">
        <v>1261</v>
      </c>
      <c r="G638" s="333"/>
      <c r="H638" s="334">
        <v>199.0</v>
      </c>
      <c r="I638" s="14"/>
      <c r="J638" s="14">
        <f t="shared" si="1"/>
        <v>47685.77</v>
      </c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7">
        <v>46053.0</v>
      </c>
      <c r="B639" s="8" t="s">
        <v>10</v>
      </c>
      <c r="C639" s="10"/>
      <c r="D639" s="8">
        <v>613.0</v>
      </c>
      <c r="E639" s="10"/>
      <c r="F639" s="340" t="s">
        <v>1262</v>
      </c>
      <c r="G639" s="333"/>
      <c r="H639" s="334">
        <v>1200.03</v>
      </c>
      <c r="I639" s="14"/>
      <c r="J639" s="14">
        <f t="shared" si="1"/>
        <v>46485.74</v>
      </c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7">
        <v>46053.0</v>
      </c>
      <c r="B640" s="8" t="s">
        <v>10</v>
      </c>
      <c r="C640" s="10"/>
      <c r="D640" s="8">
        <v>613.0</v>
      </c>
      <c r="E640" s="10"/>
      <c r="F640" s="332" t="s">
        <v>1263</v>
      </c>
      <c r="G640" s="333"/>
      <c r="H640" s="334">
        <v>1500.0</v>
      </c>
      <c r="I640" s="14"/>
      <c r="J640" s="14">
        <f t="shared" si="1"/>
        <v>44985.74</v>
      </c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7">
        <v>46053.0</v>
      </c>
      <c r="B641" s="8" t="s">
        <v>10</v>
      </c>
      <c r="C641" s="10"/>
      <c r="D641" s="8">
        <v>613.0</v>
      </c>
      <c r="E641" s="10"/>
      <c r="F641" s="332" t="s">
        <v>1264</v>
      </c>
      <c r="G641" s="333"/>
      <c r="H641" s="334">
        <v>1496.51</v>
      </c>
      <c r="I641" s="14"/>
      <c r="J641" s="14">
        <f t="shared" si="1"/>
        <v>43489.23</v>
      </c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7">
        <v>46053.0</v>
      </c>
      <c r="B642" s="8" t="s">
        <v>10</v>
      </c>
      <c r="C642" s="10"/>
      <c r="D642" s="8">
        <v>613.0</v>
      </c>
      <c r="E642" s="10"/>
      <c r="F642" s="332" t="s">
        <v>1265</v>
      </c>
      <c r="G642" s="333"/>
      <c r="H642" s="334">
        <v>261.0</v>
      </c>
      <c r="I642" s="14"/>
      <c r="J642" s="14">
        <f t="shared" si="1"/>
        <v>43228.23</v>
      </c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7">
        <v>46053.0</v>
      </c>
      <c r="B643" s="8" t="s">
        <v>10</v>
      </c>
      <c r="C643" s="10"/>
      <c r="D643" s="8">
        <v>613.0</v>
      </c>
      <c r="E643" s="10"/>
      <c r="F643" s="340" t="s">
        <v>1250</v>
      </c>
      <c r="G643" s="333"/>
      <c r="H643" s="334">
        <v>27.0</v>
      </c>
      <c r="I643" s="14"/>
      <c r="J643" s="14">
        <f t="shared" si="1"/>
        <v>43201.23</v>
      </c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7">
        <v>46053.0</v>
      </c>
      <c r="B644" s="8" t="s">
        <v>10</v>
      </c>
      <c r="C644" s="10"/>
      <c r="D644" s="8">
        <v>613.0</v>
      </c>
      <c r="E644" s="10"/>
      <c r="F644" s="340" t="s">
        <v>1266</v>
      </c>
      <c r="G644" s="333"/>
      <c r="H644" s="334">
        <v>350.0</v>
      </c>
      <c r="I644" s="14"/>
      <c r="J644" s="14">
        <f t="shared" si="1"/>
        <v>42851.23</v>
      </c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>
        <v>46053.0</v>
      </c>
      <c r="B645" s="8" t="s">
        <v>63</v>
      </c>
      <c r="C645" s="10"/>
      <c r="D645" s="8" t="s">
        <v>32</v>
      </c>
      <c r="E645" s="10"/>
      <c r="F645" s="66" t="s">
        <v>327</v>
      </c>
      <c r="G645" s="338"/>
      <c r="H645" s="68"/>
      <c r="I645" s="69">
        <v>70000.0</v>
      </c>
      <c r="J645" s="14">
        <f t="shared" si="1"/>
        <v>112851.23</v>
      </c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7">
        <v>46053.0</v>
      </c>
      <c r="B646" s="8" t="s">
        <v>10</v>
      </c>
      <c r="C646" s="8">
        <v>72.0</v>
      </c>
      <c r="D646" s="8">
        <v>612.0</v>
      </c>
      <c r="E646" s="10"/>
      <c r="F646" s="16" t="s">
        <v>1267</v>
      </c>
      <c r="G646" s="355"/>
      <c r="H646" s="13">
        <v>273.0</v>
      </c>
      <c r="I646" s="14"/>
      <c r="J646" s="14">
        <f t="shared" si="1"/>
        <v>112578.23</v>
      </c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7">
        <v>46053.0</v>
      </c>
      <c r="B647" s="8" t="s">
        <v>10</v>
      </c>
      <c r="C647" s="8">
        <v>772.0</v>
      </c>
      <c r="D647" s="8">
        <v>147.0</v>
      </c>
      <c r="E647" s="10"/>
      <c r="F647" s="16" t="s">
        <v>25</v>
      </c>
      <c r="G647" s="355"/>
      <c r="H647" s="13">
        <v>43.68</v>
      </c>
      <c r="I647" s="14"/>
      <c r="J647" s="131">
        <f t="shared" si="1"/>
        <v>112534.55</v>
      </c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6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6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6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6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6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6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6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6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6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6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6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6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6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6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6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6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6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6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6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6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6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6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6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6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6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6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6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6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6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6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6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6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6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6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6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6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6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6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6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6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6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6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6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6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6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6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6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6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6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6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6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6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6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6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6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6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6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6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6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6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6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6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6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6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6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6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6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6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6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6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6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6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6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6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6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6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6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6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6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6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6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6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6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6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6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6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6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6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6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6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6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6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6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6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6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6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6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6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6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6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6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6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6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6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6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6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6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6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6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6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6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6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6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6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6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6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6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6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6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6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6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6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6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6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6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6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6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6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6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6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6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6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6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6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6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6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6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6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6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6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6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6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6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6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6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6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6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6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6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6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6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6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6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6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6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6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6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6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6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6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6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6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6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6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6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6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6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6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6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6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6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6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6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6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6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6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6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6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6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6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6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6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6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6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6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6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6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6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6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6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6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6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6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6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6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6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6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6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6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6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6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6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6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6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6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6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6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6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6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6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6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6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6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6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6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6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6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6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6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6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6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6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6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6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6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6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6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6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6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6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6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6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6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6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6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6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6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6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6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6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6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6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6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6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6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6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6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6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6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6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6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6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6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6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6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6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6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6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6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6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6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6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6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6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6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6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6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6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6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6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6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6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6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6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6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6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6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6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6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6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6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6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6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6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6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6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6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6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6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6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6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6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6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6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6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6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6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6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6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6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6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6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6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6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6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6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6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6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6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6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6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6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6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6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6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6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6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6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6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6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6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6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6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6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6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6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6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6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6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6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6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6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6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6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6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6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6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6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6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6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6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6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6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6"/>
      <c r="G991" s="6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6"/>
      <c r="G992" s="6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6"/>
      <c r="G993" s="6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6"/>
      <c r="G994" s="6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6"/>
      <c r="G995" s="6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6"/>
      <c r="G996" s="6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6"/>
      <c r="G997" s="6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6"/>
      <c r="G998" s="6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6"/>
      <c r="G999" s="6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6"/>
      <c r="G1000" s="6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647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13"/>
    <col customWidth="1" min="7" max="7" width="7.63"/>
    <col customWidth="1" min="8" max="8" width="9.63"/>
    <col customWidth="1" min="9" max="9" width="10.88"/>
    <col customWidth="1" min="10" max="10" width="9.38"/>
    <col customWidth="1" min="11" max="26" width="10.1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46023.0</v>
      </c>
      <c r="B2" s="8" t="s">
        <v>13</v>
      </c>
      <c r="C2" s="8">
        <v>54.0</v>
      </c>
      <c r="D2" s="8">
        <v>102.0</v>
      </c>
      <c r="E2" s="10"/>
      <c r="F2" s="366" t="s">
        <v>1268</v>
      </c>
      <c r="G2" s="367">
        <v>46022.0</v>
      </c>
      <c r="H2" s="239"/>
      <c r="I2" s="240">
        <v>4445.59</v>
      </c>
      <c r="J2" s="15">
        <v>4987.04</v>
      </c>
      <c r="K2" s="14">
        <f>J2+H2-I2</f>
        <v>541.45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46023.0</v>
      </c>
      <c r="B3" s="8" t="s">
        <v>10</v>
      </c>
      <c r="C3" s="10"/>
      <c r="D3" s="8">
        <v>612.0</v>
      </c>
      <c r="E3" s="10"/>
      <c r="F3" s="27" t="s">
        <v>24</v>
      </c>
      <c r="G3" s="29"/>
      <c r="H3" s="15">
        <v>71.11</v>
      </c>
      <c r="I3" s="14"/>
      <c r="J3" s="14">
        <f t="shared" ref="J3:J329" si="1">J2-H3+I3</f>
        <v>4915.93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46023.0</v>
      </c>
      <c r="B4" s="8" t="s">
        <v>10</v>
      </c>
      <c r="C4" s="10"/>
      <c r="D4" s="8">
        <v>147.0</v>
      </c>
      <c r="E4" s="10"/>
      <c r="F4" s="27" t="s">
        <v>25</v>
      </c>
      <c r="G4" s="29"/>
      <c r="H4" s="15">
        <v>11.38</v>
      </c>
      <c r="I4" s="14"/>
      <c r="J4" s="14">
        <f t="shared" si="1"/>
        <v>4904.55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46023.0</v>
      </c>
      <c r="B5" s="8" t="s">
        <v>13</v>
      </c>
      <c r="C5" s="8">
        <v>54.0</v>
      </c>
      <c r="D5" s="8">
        <v>102.0</v>
      </c>
      <c r="E5" s="10"/>
      <c r="F5" s="366" t="s">
        <v>1268</v>
      </c>
      <c r="G5" s="367">
        <v>46022.0</v>
      </c>
      <c r="H5" s="239"/>
      <c r="I5" s="240">
        <v>6053.79</v>
      </c>
      <c r="J5" s="14">
        <f t="shared" si="1"/>
        <v>10958.34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46023.0</v>
      </c>
      <c r="B6" s="8" t="s">
        <v>10</v>
      </c>
      <c r="C6" s="10"/>
      <c r="D6" s="8">
        <v>612.0</v>
      </c>
      <c r="E6" s="10"/>
      <c r="F6" s="27" t="s">
        <v>24</v>
      </c>
      <c r="G6" s="29"/>
      <c r="H6" s="15">
        <v>115.03</v>
      </c>
      <c r="I6" s="14"/>
      <c r="J6" s="14">
        <f t="shared" si="1"/>
        <v>10843.31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46023.0</v>
      </c>
      <c r="B7" s="8" t="s">
        <v>10</v>
      </c>
      <c r="C7" s="10"/>
      <c r="D7" s="8">
        <v>147.0</v>
      </c>
      <c r="E7" s="10"/>
      <c r="F7" s="27" t="s">
        <v>25</v>
      </c>
      <c r="G7" s="29"/>
      <c r="H7" s="15">
        <v>18.4</v>
      </c>
      <c r="I7" s="14"/>
      <c r="J7" s="14">
        <f t="shared" si="1"/>
        <v>10824.91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8">
        <v>54.0</v>
      </c>
      <c r="D8" s="8">
        <v>102.0</v>
      </c>
      <c r="E8" s="10"/>
      <c r="F8" s="366" t="s">
        <v>1269</v>
      </c>
      <c r="G8" s="367">
        <v>46022.0</v>
      </c>
      <c r="H8" s="239"/>
      <c r="I8" s="240">
        <v>39415.0</v>
      </c>
      <c r="J8" s="14">
        <f t="shared" si="1"/>
        <v>50239.91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46024.0</v>
      </c>
      <c r="B9" s="8" t="s">
        <v>31</v>
      </c>
      <c r="C9" s="10"/>
      <c r="D9" s="8" t="s">
        <v>32</v>
      </c>
      <c r="E9" s="10"/>
      <c r="F9" s="66" t="s">
        <v>307</v>
      </c>
      <c r="G9" s="67"/>
      <c r="H9" s="69">
        <v>50000.0</v>
      </c>
      <c r="I9" s="14"/>
      <c r="J9" s="14">
        <f t="shared" si="1"/>
        <v>239.91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46025.0</v>
      </c>
      <c r="B10" s="8" t="s">
        <v>13</v>
      </c>
      <c r="C10" s="8">
        <v>54.0</v>
      </c>
      <c r="D10" s="8">
        <v>102.0</v>
      </c>
      <c r="E10" s="10"/>
      <c r="F10" s="366" t="s">
        <v>1268</v>
      </c>
      <c r="G10" s="368">
        <v>46024.0</v>
      </c>
      <c r="H10" s="239"/>
      <c r="I10" s="240">
        <v>1282.81</v>
      </c>
      <c r="J10" s="14">
        <f t="shared" si="1"/>
        <v>1522.72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46025.0</v>
      </c>
      <c r="B11" s="8" t="s">
        <v>10</v>
      </c>
      <c r="C11" s="10"/>
      <c r="D11" s="8">
        <v>612.0</v>
      </c>
      <c r="E11" s="10"/>
      <c r="F11" s="27" t="s">
        <v>24</v>
      </c>
      <c r="G11" s="29"/>
      <c r="H11" s="15">
        <v>20.52</v>
      </c>
      <c r="I11" s="14"/>
      <c r="J11" s="14">
        <f t="shared" si="1"/>
        <v>1502.2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46025.0</v>
      </c>
      <c r="B12" s="8" t="s">
        <v>10</v>
      </c>
      <c r="C12" s="10"/>
      <c r="D12" s="8">
        <v>147.0</v>
      </c>
      <c r="E12" s="10"/>
      <c r="F12" s="27" t="s">
        <v>25</v>
      </c>
      <c r="G12" s="29"/>
      <c r="H12" s="15">
        <v>3.28</v>
      </c>
      <c r="I12" s="14"/>
      <c r="J12" s="14">
        <f t="shared" si="1"/>
        <v>1498.92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46025.0</v>
      </c>
      <c r="B13" s="8" t="s">
        <v>13</v>
      </c>
      <c r="C13" s="8">
        <v>54.0</v>
      </c>
      <c r="D13" s="8">
        <v>102.0</v>
      </c>
      <c r="E13" s="10"/>
      <c r="F13" s="366" t="s">
        <v>1268</v>
      </c>
      <c r="G13" s="368">
        <v>46024.0</v>
      </c>
      <c r="H13" s="239"/>
      <c r="I13" s="240">
        <v>1232.08</v>
      </c>
      <c r="J13" s="14">
        <f t="shared" si="1"/>
        <v>2731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46025.0</v>
      </c>
      <c r="B14" s="8" t="s">
        <v>10</v>
      </c>
      <c r="C14" s="10"/>
      <c r="D14" s="8">
        <v>612.0</v>
      </c>
      <c r="E14" s="10"/>
      <c r="F14" s="27" t="s">
        <v>24</v>
      </c>
      <c r="G14" s="29"/>
      <c r="H14" s="15">
        <v>23.41</v>
      </c>
      <c r="I14" s="14"/>
      <c r="J14" s="14">
        <f t="shared" si="1"/>
        <v>2707.59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46025.0</v>
      </c>
      <c r="B15" s="8" t="s">
        <v>10</v>
      </c>
      <c r="C15" s="10"/>
      <c r="D15" s="8">
        <v>147.0</v>
      </c>
      <c r="E15" s="10"/>
      <c r="F15" s="27" t="s">
        <v>25</v>
      </c>
      <c r="G15" s="29"/>
      <c r="H15" s="15">
        <v>3.75</v>
      </c>
      <c r="I15" s="14"/>
      <c r="J15" s="14">
        <f t="shared" si="1"/>
        <v>2703.84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46026.0</v>
      </c>
      <c r="B16" s="8" t="s">
        <v>13</v>
      </c>
      <c r="C16" s="8">
        <v>54.0</v>
      </c>
      <c r="D16" s="8">
        <v>102.0</v>
      </c>
      <c r="E16" s="10"/>
      <c r="F16" s="366" t="s">
        <v>1268</v>
      </c>
      <c r="G16" s="368">
        <v>46025.0</v>
      </c>
      <c r="H16" s="239"/>
      <c r="I16" s="240">
        <v>2844.87</v>
      </c>
      <c r="J16" s="14">
        <f t="shared" si="1"/>
        <v>5548.71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46026.0</v>
      </c>
      <c r="B17" s="8" t="s">
        <v>10</v>
      </c>
      <c r="C17" s="10"/>
      <c r="D17" s="8">
        <v>612.0</v>
      </c>
      <c r="E17" s="10"/>
      <c r="F17" s="27" t="s">
        <v>24</v>
      </c>
      <c r="G17" s="29"/>
      <c r="H17" s="15">
        <v>54.06</v>
      </c>
      <c r="I17" s="14"/>
      <c r="J17" s="14">
        <f t="shared" si="1"/>
        <v>5494.65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46026.0</v>
      </c>
      <c r="B18" s="8" t="s">
        <v>10</v>
      </c>
      <c r="C18" s="10"/>
      <c r="D18" s="8">
        <v>147.0</v>
      </c>
      <c r="E18" s="10"/>
      <c r="F18" s="27" t="s">
        <v>25</v>
      </c>
      <c r="G18" s="29"/>
      <c r="H18" s="15">
        <v>8.65</v>
      </c>
      <c r="I18" s="14"/>
      <c r="J18" s="14">
        <f t="shared" si="1"/>
        <v>5486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46026.0</v>
      </c>
      <c r="B19" s="8" t="s">
        <v>13</v>
      </c>
      <c r="C19" s="8">
        <v>54.0</v>
      </c>
      <c r="D19" s="8">
        <v>102.0</v>
      </c>
      <c r="E19" s="10"/>
      <c r="F19" s="366" t="s">
        <v>1268</v>
      </c>
      <c r="G19" s="368">
        <v>46025.0</v>
      </c>
      <c r="H19" s="239"/>
      <c r="I19" s="240">
        <v>894.84</v>
      </c>
      <c r="J19" s="14">
        <f t="shared" si="1"/>
        <v>6380.84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46026.0</v>
      </c>
      <c r="B20" s="8" t="s">
        <v>10</v>
      </c>
      <c r="C20" s="10"/>
      <c r="D20" s="8">
        <v>612.0</v>
      </c>
      <c r="E20" s="10"/>
      <c r="F20" s="27" t="s">
        <v>24</v>
      </c>
      <c r="G20" s="29"/>
      <c r="H20" s="15">
        <v>14.31</v>
      </c>
      <c r="I20" s="14"/>
      <c r="J20" s="14">
        <f t="shared" si="1"/>
        <v>6366.53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46026.0</v>
      </c>
      <c r="B21" s="8" t="s">
        <v>10</v>
      </c>
      <c r="C21" s="10"/>
      <c r="D21" s="8">
        <v>147.0</v>
      </c>
      <c r="E21" s="10"/>
      <c r="F21" s="27" t="s">
        <v>25</v>
      </c>
      <c r="G21" s="29"/>
      <c r="H21" s="15">
        <v>2.29</v>
      </c>
      <c r="I21" s="14"/>
      <c r="J21" s="14">
        <f t="shared" si="1"/>
        <v>6364.24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46027.0</v>
      </c>
      <c r="B22" s="8" t="s">
        <v>13</v>
      </c>
      <c r="C22" s="8">
        <v>54.0</v>
      </c>
      <c r="D22" s="8">
        <v>102.0</v>
      </c>
      <c r="E22" s="10"/>
      <c r="F22" s="366" t="s">
        <v>1268</v>
      </c>
      <c r="G22" s="368">
        <v>46026.0</v>
      </c>
      <c r="H22" s="239"/>
      <c r="I22" s="240">
        <v>1479.25</v>
      </c>
      <c r="J22" s="14">
        <f t="shared" si="1"/>
        <v>7843.49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46027.0</v>
      </c>
      <c r="B23" s="8" t="s">
        <v>10</v>
      </c>
      <c r="C23" s="10"/>
      <c r="D23" s="8">
        <v>612.0</v>
      </c>
      <c r="E23" s="10"/>
      <c r="F23" s="27" t="s">
        <v>24</v>
      </c>
      <c r="G23" s="29"/>
      <c r="H23" s="15">
        <v>23.67</v>
      </c>
      <c r="I23" s="14"/>
      <c r="J23" s="14">
        <f t="shared" si="1"/>
        <v>7819.82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46027.0</v>
      </c>
      <c r="B24" s="8" t="s">
        <v>10</v>
      </c>
      <c r="C24" s="10"/>
      <c r="D24" s="8">
        <v>147.0</v>
      </c>
      <c r="E24" s="10"/>
      <c r="F24" s="27" t="s">
        <v>25</v>
      </c>
      <c r="G24" s="29"/>
      <c r="H24" s="15">
        <v>3.79</v>
      </c>
      <c r="I24" s="14"/>
      <c r="J24" s="14">
        <f t="shared" si="1"/>
        <v>7816.03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46027.0</v>
      </c>
      <c r="B25" s="8" t="s">
        <v>13</v>
      </c>
      <c r="C25" s="8">
        <v>54.0</v>
      </c>
      <c r="D25" s="8">
        <v>102.0</v>
      </c>
      <c r="E25" s="10"/>
      <c r="F25" s="366" t="s">
        <v>1269</v>
      </c>
      <c r="G25" s="368">
        <v>46026.0</v>
      </c>
      <c r="H25" s="239"/>
      <c r="I25" s="240">
        <v>1032.31</v>
      </c>
      <c r="J25" s="14">
        <f t="shared" si="1"/>
        <v>8848.34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46027.0</v>
      </c>
      <c r="B26" s="8" t="s">
        <v>10</v>
      </c>
      <c r="C26" s="10"/>
      <c r="D26" s="8">
        <v>612.0</v>
      </c>
      <c r="E26" s="10"/>
      <c r="F26" s="27" t="s">
        <v>24</v>
      </c>
      <c r="G26" s="29"/>
      <c r="H26" s="15">
        <v>19.62</v>
      </c>
      <c r="I26" s="14"/>
      <c r="J26" s="14">
        <f t="shared" si="1"/>
        <v>8828.72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46027.0</v>
      </c>
      <c r="B27" s="8" t="s">
        <v>10</v>
      </c>
      <c r="C27" s="10"/>
      <c r="D27" s="8">
        <v>147.0</v>
      </c>
      <c r="E27" s="10"/>
      <c r="F27" s="27" t="s">
        <v>25</v>
      </c>
      <c r="G27" s="29"/>
      <c r="H27" s="15">
        <v>3.14</v>
      </c>
      <c r="I27" s="14"/>
      <c r="J27" s="196">
        <f t="shared" si="1"/>
        <v>8825.58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46027.0</v>
      </c>
      <c r="B28" s="8" t="s">
        <v>13</v>
      </c>
      <c r="C28" s="8">
        <v>54.0</v>
      </c>
      <c r="D28" s="8">
        <v>102.0</v>
      </c>
      <c r="E28" s="10"/>
      <c r="F28" s="366" t="s">
        <v>1270</v>
      </c>
      <c r="G28" s="369">
        <v>46024.0</v>
      </c>
      <c r="H28" s="239"/>
      <c r="I28" s="240">
        <v>37178.5</v>
      </c>
      <c r="J28" s="196">
        <f t="shared" si="1"/>
        <v>46004.08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46027.0</v>
      </c>
      <c r="B29" s="8" t="s">
        <v>13</v>
      </c>
      <c r="C29" s="8">
        <v>54.0</v>
      </c>
      <c r="D29" s="8">
        <v>102.0</v>
      </c>
      <c r="E29" s="10"/>
      <c r="F29" s="366" t="s">
        <v>1269</v>
      </c>
      <c r="G29" s="368">
        <v>46025.0</v>
      </c>
      <c r="H29" s="240"/>
      <c r="I29" s="240">
        <v>46778.0</v>
      </c>
      <c r="J29" s="196">
        <f t="shared" si="1"/>
        <v>92782.08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46027.0</v>
      </c>
      <c r="B30" s="8" t="s">
        <v>13</v>
      </c>
      <c r="C30" s="8">
        <v>54.0</v>
      </c>
      <c r="D30" s="8">
        <v>102.0</v>
      </c>
      <c r="E30" s="10"/>
      <c r="F30" s="366" t="s">
        <v>1271</v>
      </c>
      <c r="G30" s="368">
        <v>46026.0</v>
      </c>
      <c r="H30" s="240"/>
      <c r="I30" s="240">
        <v>39030.0</v>
      </c>
      <c r="J30" s="196">
        <f t="shared" si="1"/>
        <v>131812.08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46027.0</v>
      </c>
      <c r="B31" s="8" t="s">
        <v>13</v>
      </c>
      <c r="C31" s="8">
        <v>50.0</v>
      </c>
      <c r="D31" s="8">
        <v>102.0</v>
      </c>
      <c r="E31" s="10"/>
      <c r="F31" s="21" t="s">
        <v>97</v>
      </c>
      <c r="G31" s="43">
        <v>46032.0</v>
      </c>
      <c r="H31" s="14"/>
      <c r="I31" s="15">
        <v>350.0</v>
      </c>
      <c r="J31" s="196">
        <f t="shared" si="1"/>
        <v>132162.08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46027.0</v>
      </c>
      <c r="B32" s="8" t="s">
        <v>13</v>
      </c>
      <c r="C32" s="8">
        <v>50.0</v>
      </c>
      <c r="D32" s="8">
        <v>102.0</v>
      </c>
      <c r="E32" s="10"/>
      <c r="F32" s="21" t="s">
        <v>97</v>
      </c>
      <c r="G32" s="43">
        <v>46029.0</v>
      </c>
      <c r="H32" s="14"/>
      <c r="I32" s="15">
        <v>5823.5</v>
      </c>
      <c r="J32" s="196">
        <f t="shared" si="1"/>
        <v>137985.58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46027.0</v>
      </c>
      <c r="B33" s="8" t="s">
        <v>13</v>
      </c>
      <c r="C33" s="8">
        <v>50.0</v>
      </c>
      <c r="D33" s="8">
        <v>102.0</v>
      </c>
      <c r="E33" s="10"/>
      <c r="F33" s="21" t="s">
        <v>97</v>
      </c>
      <c r="G33" s="43">
        <v>46029.0</v>
      </c>
      <c r="H33" s="14"/>
      <c r="I33" s="15">
        <v>2967.5</v>
      </c>
      <c r="J33" s="196">
        <f t="shared" si="1"/>
        <v>140953.08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46027.0</v>
      </c>
      <c r="B34" s="8" t="s">
        <v>13</v>
      </c>
      <c r="C34" s="8">
        <v>50.0</v>
      </c>
      <c r="D34" s="8">
        <v>102.0</v>
      </c>
      <c r="E34" s="10"/>
      <c r="F34" s="21" t="s">
        <v>97</v>
      </c>
      <c r="G34" s="43">
        <v>46029.0</v>
      </c>
      <c r="H34" s="14"/>
      <c r="I34" s="15">
        <v>1631.5</v>
      </c>
      <c r="J34" s="196">
        <f t="shared" si="1"/>
        <v>142584.58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46027.0</v>
      </c>
      <c r="B35" s="8" t="s">
        <v>13</v>
      </c>
      <c r="C35" s="8">
        <v>50.0</v>
      </c>
      <c r="D35" s="8">
        <v>102.0</v>
      </c>
      <c r="E35" s="10"/>
      <c r="F35" s="21" t="s">
        <v>97</v>
      </c>
      <c r="G35" s="43">
        <v>46029.0</v>
      </c>
      <c r="H35" s="14"/>
      <c r="I35" s="15">
        <v>526.5</v>
      </c>
      <c r="J35" s="196">
        <f t="shared" si="1"/>
        <v>143111.08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46027.0</v>
      </c>
      <c r="B36" s="8" t="s">
        <v>13</v>
      </c>
      <c r="C36" s="236">
        <v>54.0</v>
      </c>
      <c r="D36" s="119">
        <v>102.0</v>
      </c>
      <c r="E36" s="120"/>
      <c r="F36" s="237" t="s">
        <v>472</v>
      </c>
      <c r="G36" s="238"/>
      <c r="H36" s="239"/>
      <c r="I36" s="240">
        <v>6729.5</v>
      </c>
      <c r="J36" s="196">
        <f t="shared" si="1"/>
        <v>149840.58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46027.0</v>
      </c>
      <c r="B37" s="8" t="s">
        <v>31</v>
      </c>
      <c r="C37" s="10"/>
      <c r="D37" s="8" t="s">
        <v>32</v>
      </c>
      <c r="E37" s="10"/>
      <c r="F37" s="66" t="s">
        <v>1272</v>
      </c>
      <c r="G37" s="67"/>
      <c r="H37" s="69">
        <v>145000.0</v>
      </c>
      <c r="I37" s="14"/>
      <c r="J37" s="196">
        <f t="shared" si="1"/>
        <v>4840.58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46028.0</v>
      </c>
      <c r="B38" s="8" t="s">
        <v>13</v>
      </c>
      <c r="C38" s="8">
        <v>54.0</v>
      </c>
      <c r="D38" s="8">
        <v>102.0</v>
      </c>
      <c r="E38" s="10"/>
      <c r="F38" s="366" t="s">
        <v>1268</v>
      </c>
      <c r="G38" s="368">
        <v>46027.0</v>
      </c>
      <c r="H38" s="239"/>
      <c r="I38" s="240">
        <v>3508.23</v>
      </c>
      <c r="J38" s="196">
        <f t="shared" si="1"/>
        <v>8348.81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46028.0</v>
      </c>
      <c r="B39" s="8" t="s">
        <v>10</v>
      </c>
      <c r="C39" s="10"/>
      <c r="D39" s="8">
        <v>612.0</v>
      </c>
      <c r="E39" s="10"/>
      <c r="F39" s="27" t="s">
        <v>24</v>
      </c>
      <c r="G39" s="29"/>
      <c r="H39" s="15">
        <v>56.13</v>
      </c>
      <c r="I39" s="14"/>
      <c r="J39" s="196">
        <f t="shared" si="1"/>
        <v>8292.68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46028.0</v>
      </c>
      <c r="B40" s="8" t="s">
        <v>10</v>
      </c>
      <c r="C40" s="10"/>
      <c r="D40" s="8">
        <v>147.0</v>
      </c>
      <c r="E40" s="10"/>
      <c r="F40" s="27" t="s">
        <v>25</v>
      </c>
      <c r="G40" s="29"/>
      <c r="H40" s="15">
        <v>8.98</v>
      </c>
      <c r="I40" s="14"/>
      <c r="J40" s="196">
        <f t="shared" si="1"/>
        <v>8283.7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46028.0</v>
      </c>
      <c r="B41" s="8" t="s">
        <v>13</v>
      </c>
      <c r="C41" s="8">
        <v>54.0</v>
      </c>
      <c r="D41" s="8">
        <v>102.0</v>
      </c>
      <c r="E41" s="10"/>
      <c r="F41" s="366" t="s">
        <v>1268</v>
      </c>
      <c r="G41" s="368">
        <v>46027.0</v>
      </c>
      <c r="H41" s="239"/>
      <c r="I41" s="240">
        <v>6458.0</v>
      </c>
      <c r="J41" s="196">
        <f t="shared" si="1"/>
        <v>14741.7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46028.0</v>
      </c>
      <c r="B42" s="8" t="s">
        <v>10</v>
      </c>
      <c r="C42" s="10"/>
      <c r="D42" s="8">
        <v>612.0</v>
      </c>
      <c r="E42" s="10"/>
      <c r="F42" s="27" t="s">
        <v>24</v>
      </c>
      <c r="G42" s="29"/>
      <c r="H42" s="15">
        <v>122.69</v>
      </c>
      <c r="I42" s="14"/>
      <c r="J42" s="14">
        <f t="shared" si="1"/>
        <v>14619.01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46028.0</v>
      </c>
      <c r="B43" s="8" t="s">
        <v>10</v>
      </c>
      <c r="C43" s="10"/>
      <c r="D43" s="8">
        <v>147.0</v>
      </c>
      <c r="E43" s="10"/>
      <c r="F43" s="27" t="s">
        <v>25</v>
      </c>
      <c r="G43" s="29"/>
      <c r="H43" s="15">
        <v>19.63</v>
      </c>
      <c r="I43" s="14"/>
      <c r="J43" s="14">
        <f t="shared" si="1"/>
        <v>14599.38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46028.0</v>
      </c>
      <c r="B44" s="8" t="s">
        <v>31</v>
      </c>
      <c r="C44" s="10"/>
      <c r="D44" s="8" t="s">
        <v>32</v>
      </c>
      <c r="E44" s="10"/>
      <c r="F44" s="66" t="s">
        <v>307</v>
      </c>
      <c r="G44" s="67"/>
      <c r="H44" s="69">
        <v>14000.0</v>
      </c>
      <c r="I44" s="14"/>
      <c r="J44" s="14">
        <f t="shared" si="1"/>
        <v>599.38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46029.0</v>
      </c>
      <c r="B45" s="8" t="s">
        <v>13</v>
      </c>
      <c r="C45" s="8">
        <v>54.0</v>
      </c>
      <c r="D45" s="8">
        <v>102.0</v>
      </c>
      <c r="E45" s="10"/>
      <c r="F45" s="366" t="s">
        <v>1268</v>
      </c>
      <c r="G45" s="368">
        <v>46028.0</v>
      </c>
      <c r="H45" s="239"/>
      <c r="I45" s="240">
        <v>2216.44</v>
      </c>
      <c r="J45" s="14">
        <f t="shared" si="1"/>
        <v>2815.82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46029.0</v>
      </c>
      <c r="B46" s="8" t="s">
        <v>10</v>
      </c>
      <c r="C46" s="10"/>
      <c r="D46" s="8">
        <v>612.0</v>
      </c>
      <c r="E46" s="10"/>
      <c r="F46" s="27" t="s">
        <v>24</v>
      </c>
      <c r="G46" s="29"/>
      <c r="H46" s="15">
        <v>35.46</v>
      </c>
      <c r="I46" s="14"/>
      <c r="J46" s="14">
        <f t="shared" si="1"/>
        <v>2780.36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46029.0</v>
      </c>
      <c r="B47" s="8" t="s">
        <v>10</v>
      </c>
      <c r="C47" s="10"/>
      <c r="D47" s="8">
        <v>147.0</v>
      </c>
      <c r="E47" s="10"/>
      <c r="F47" s="27" t="s">
        <v>25</v>
      </c>
      <c r="G47" s="29"/>
      <c r="H47" s="15">
        <v>5.67</v>
      </c>
      <c r="I47" s="14"/>
      <c r="J47" s="14">
        <f t="shared" si="1"/>
        <v>2774.69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46029.0</v>
      </c>
      <c r="B48" s="8" t="s">
        <v>13</v>
      </c>
      <c r="C48" s="8">
        <v>54.0</v>
      </c>
      <c r="D48" s="8">
        <v>102.0</v>
      </c>
      <c r="E48" s="10"/>
      <c r="F48" s="366" t="s">
        <v>1268</v>
      </c>
      <c r="G48" s="368">
        <v>46028.0</v>
      </c>
      <c r="H48" s="239"/>
      <c r="I48" s="240">
        <v>3708.64</v>
      </c>
      <c r="J48" s="14">
        <f t="shared" si="1"/>
        <v>6483.33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46029.0</v>
      </c>
      <c r="B49" s="8" t="s">
        <v>10</v>
      </c>
      <c r="C49" s="10"/>
      <c r="D49" s="8">
        <v>612.0</v>
      </c>
      <c r="E49" s="10"/>
      <c r="F49" s="27" t="s">
        <v>24</v>
      </c>
      <c r="G49" s="29"/>
      <c r="H49" s="15">
        <v>70.46</v>
      </c>
      <c r="I49" s="14"/>
      <c r="J49" s="14">
        <f t="shared" si="1"/>
        <v>6412.87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46029.0</v>
      </c>
      <c r="B50" s="8" t="s">
        <v>10</v>
      </c>
      <c r="C50" s="10"/>
      <c r="D50" s="8">
        <v>147.0</v>
      </c>
      <c r="E50" s="10"/>
      <c r="F50" s="27" t="s">
        <v>25</v>
      </c>
      <c r="G50" s="29"/>
      <c r="H50" s="15">
        <v>11.27</v>
      </c>
      <c r="I50" s="14"/>
      <c r="J50" s="14">
        <f t="shared" si="1"/>
        <v>6401.6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46029.0</v>
      </c>
      <c r="B51" s="8" t="s">
        <v>13</v>
      </c>
      <c r="C51" s="8">
        <v>54.0</v>
      </c>
      <c r="D51" s="8">
        <v>102.0</v>
      </c>
      <c r="E51" s="10"/>
      <c r="F51" s="366" t="s">
        <v>1273</v>
      </c>
      <c r="G51" s="368">
        <v>46028.0</v>
      </c>
      <c r="H51" s="239"/>
      <c r="I51" s="240">
        <v>31755.5</v>
      </c>
      <c r="J51" s="14">
        <f t="shared" si="1"/>
        <v>38157.1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46029.0</v>
      </c>
      <c r="B52" s="8" t="s">
        <v>13</v>
      </c>
      <c r="C52" s="8">
        <v>54.0</v>
      </c>
      <c r="D52" s="8">
        <v>102.0</v>
      </c>
      <c r="E52" s="10"/>
      <c r="F52" s="366" t="s">
        <v>1274</v>
      </c>
      <c r="G52" s="368">
        <v>46027.0</v>
      </c>
      <c r="H52" s="239"/>
      <c r="I52" s="240">
        <v>66706.0</v>
      </c>
      <c r="J52" s="14">
        <f t="shared" si="1"/>
        <v>104863.1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46030.0</v>
      </c>
      <c r="B53" s="8" t="s">
        <v>13</v>
      </c>
      <c r="C53" s="8">
        <v>54.0</v>
      </c>
      <c r="D53" s="8">
        <v>102.0</v>
      </c>
      <c r="E53" s="10"/>
      <c r="F53" s="366" t="s">
        <v>1275</v>
      </c>
      <c r="G53" s="368">
        <v>46029.0</v>
      </c>
      <c r="H53" s="239"/>
      <c r="I53" s="240">
        <v>12572.46</v>
      </c>
      <c r="J53" s="14">
        <f t="shared" si="1"/>
        <v>117435.56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46030.0</v>
      </c>
      <c r="B54" s="8" t="s">
        <v>10</v>
      </c>
      <c r="C54" s="10"/>
      <c r="D54" s="8">
        <v>612.0</v>
      </c>
      <c r="E54" s="10"/>
      <c r="F54" s="27" t="s">
        <v>24</v>
      </c>
      <c r="G54" s="29"/>
      <c r="H54" s="15">
        <v>238.88</v>
      </c>
      <c r="I54" s="14"/>
      <c r="J54" s="14">
        <f t="shared" si="1"/>
        <v>117196.68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46030.0</v>
      </c>
      <c r="B55" s="8" t="s">
        <v>10</v>
      </c>
      <c r="C55" s="10"/>
      <c r="D55" s="8">
        <v>147.0</v>
      </c>
      <c r="E55" s="10"/>
      <c r="F55" s="27" t="s">
        <v>25</v>
      </c>
      <c r="G55" s="29"/>
      <c r="H55" s="15">
        <v>38.22</v>
      </c>
      <c r="I55" s="14"/>
      <c r="J55" s="14">
        <f t="shared" si="1"/>
        <v>117158.46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46030.0</v>
      </c>
      <c r="B56" s="8" t="s">
        <v>13</v>
      </c>
      <c r="C56" s="8">
        <v>54.0</v>
      </c>
      <c r="D56" s="8">
        <v>102.0</v>
      </c>
      <c r="E56" s="10"/>
      <c r="F56" s="366" t="s">
        <v>1275</v>
      </c>
      <c r="G56" s="368">
        <v>46029.0</v>
      </c>
      <c r="H56" s="239"/>
      <c r="I56" s="240">
        <v>1027.13</v>
      </c>
      <c r="J56" s="14">
        <f t="shared" si="1"/>
        <v>118185.59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46030.0</v>
      </c>
      <c r="B57" s="8" t="s">
        <v>10</v>
      </c>
      <c r="C57" s="10"/>
      <c r="D57" s="8">
        <v>612.0</v>
      </c>
      <c r="E57" s="10"/>
      <c r="F57" s="27" t="s">
        <v>24</v>
      </c>
      <c r="G57" s="29"/>
      <c r="H57" s="15">
        <v>16.43</v>
      </c>
      <c r="I57" s="14"/>
      <c r="J57" s="14">
        <f t="shared" si="1"/>
        <v>118169.16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46030.0</v>
      </c>
      <c r="B58" s="8" t="s">
        <v>10</v>
      </c>
      <c r="C58" s="10"/>
      <c r="D58" s="8">
        <v>147.0</v>
      </c>
      <c r="E58" s="10"/>
      <c r="F58" s="27" t="s">
        <v>25</v>
      </c>
      <c r="G58" s="29"/>
      <c r="H58" s="15">
        <v>2.63</v>
      </c>
      <c r="I58" s="14"/>
      <c r="J58" s="14">
        <f t="shared" si="1"/>
        <v>118166.53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46030.0</v>
      </c>
      <c r="B59" s="8" t="s">
        <v>63</v>
      </c>
      <c r="C59" s="10"/>
      <c r="D59" s="8" t="s">
        <v>32</v>
      </c>
      <c r="E59" s="10"/>
      <c r="F59" s="66" t="s">
        <v>918</v>
      </c>
      <c r="G59" s="67"/>
      <c r="H59" s="68"/>
      <c r="I59" s="69">
        <v>100000.0</v>
      </c>
      <c r="J59" s="14">
        <f t="shared" si="1"/>
        <v>218166.53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46030.0</v>
      </c>
      <c r="B60" s="8" t="s">
        <v>63</v>
      </c>
      <c r="C60" s="10"/>
      <c r="D60" s="8" t="s">
        <v>32</v>
      </c>
      <c r="E60" s="10"/>
      <c r="F60" s="66" t="s">
        <v>856</v>
      </c>
      <c r="G60" s="67"/>
      <c r="H60" s="68"/>
      <c r="I60" s="69">
        <v>195000.0</v>
      </c>
      <c r="J60" s="14">
        <f t="shared" si="1"/>
        <v>413166.53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46030.0</v>
      </c>
      <c r="B61" s="8" t="s">
        <v>3</v>
      </c>
      <c r="C61" s="8">
        <v>10.0</v>
      </c>
      <c r="D61" s="8">
        <v>510.0</v>
      </c>
      <c r="E61" s="32">
        <v>1.0</v>
      </c>
      <c r="F61" s="27" t="s">
        <v>516</v>
      </c>
      <c r="G61" s="29"/>
      <c r="H61" s="15">
        <v>299973.55</v>
      </c>
      <c r="I61" s="14"/>
      <c r="J61" s="14">
        <f t="shared" si="1"/>
        <v>113192.98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46030.0</v>
      </c>
      <c r="B62" s="8" t="s">
        <v>10</v>
      </c>
      <c r="C62" s="10"/>
      <c r="D62" s="8">
        <v>612.0</v>
      </c>
      <c r="E62" s="10"/>
      <c r="F62" s="27" t="s">
        <v>24</v>
      </c>
      <c r="G62" s="29"/>
      <c r="H62" s="15">
        <v>0.0</v>
      </c>
      <c r="I62" s="14"/>
      <c r="J62" s="14">
        <f t="shared" si="1"/>
        <v>113192.98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46030.0</v>
      </c>
      <c r="B63" s="8" t="s">
        <v>10</v>
      </c>
      <c r="C63" s="10"/>
      <c r="D63" s="8">
        <v>147.0</v>
      </c>
      <c r="E63" s="10"/>
      <c r="F63" s="27" t="s">
        <v>25</v>
      </c>
      <c r="G63" s="29"/>
      <c r="H63" s="15">
        <v>0.0</v>
      </c>
      <c r="I63" s="14"/>
      <c r="J63" s="14">
        <f t="shared" si="1"/>
        <v>113192.98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46030.0</v>
      </c>
      <c r="B64" s="8" t="s">
        <v>3</v>
      </c>
      <c r="C64" s="8">
        <v>50.0</v>
      </c>
      <c r="D64" s="8">
        <v>510.0</v>
      </c>
      <c r="E64" s="32">
        <v>2.0</v>
      </c>
      <c r="F64" s="27" t="s">
        <v>516</v>
      </c>
      <c r="G64" s="29"/>
      <c r="H64" s="15">
        <v>76152.86</v>
      </c>
      <c r="I64" s="14"/>
      <c r="J64" s="14">
        <f t="shared" si="1"/>
        <v>37040.12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46030.0</v>
      </c>
      <c r="B65" s="8" t="s">
        <v>10</v>
      </c>
      <c r="C65" s="10"/>
      <c r="D65" s="8">
        <v>612.0</v>
      </c>
      <c r="E65" s="10"/>
      <c r="F65" s="27" t="s">
        <v>24</v>
      </c>
      <c r="G65" s="29"/>
      <c r="H65" s="15">
        <v>0.0</v>
      </c>
      <c r="I65" s="14"/>
      <c r="J65" s="14">
        <f t="shared" si="1"/>
        <v>37040.12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46030.0</v>
      </c>
      <c r="B66" s="8" t="s">
        <v>10</v>
      </c>
      <c r="C66" s="10"/>
      <c r="D66" s="8">
        <v>147.0</v>
      </c>
      <c r="E66" s="10"/>
      <c r="F66" s="27" t="s">
        <v>25</v>
      </c>
      <c r="G66" s="29"/>
      <c r="H66" s="15">
        <v>0.0</v>
      </c>
      <c r="I66" s="14"/>
      <c r="J66" s="14">
        <f t="shared" si="1"/>
        <v>37040.12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46031.0</v>
      </c>
      <c r="B67" s="8" t="s">
        <v>13</v>
      </c>
      <c r="C67" s="8">
        <v>54.0</v>
      </c>
      <c r="D67" s="8">
        <v>102.0</v>
      </c>
      <c r="E67" s="10"/>
      <c r="F67" s="366" t="s">
        <v>1275</v>
      </c>
      <c r="G67" s="368">
        <v>46030.0</v>
      </c>
      <c r="H67" s="239"/>
      <c r="I67" s="240">
        <v>5143.39</v>
      </c>
      <c r="J67" s="14">
        <f t="shared" si="1"/>
        <v>42183.51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46031.0</v>
      </c>
      <c r="B68" s="8" t="s">
        <v>10</v>
      </c>
      <c r="C68" s="10"/>
      <c r="D68" s="8">
        <v>612.0</v>
      </c>
      <c r="E68" s="10"/>
      <c r="F68" s="27" t="s">
        <v>24</v>
      </c>
      <c r="G68" s="29"/>
      <c r="H68" s="15">
        <v>97.72</v>
      </c>
      <c r="I68" s="14"/>
      <c r="J68" s="14">
        <f t="shared" si="1"/>
        <v>42085.79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46031.0</v>
      </c>
      <c r="B69" s="8" t="s">
        <v>10</v>
      </c>
      <c r="C69" s="10"/>
      <c r="D69" s="8">
        <v>147.0</v>
      </c>
      <c r="E69" s="10"/>
      <c r="F69" s="27" t="s">
        <v>25</v>
      </c>
      <c r="G69" s="29"/>
      <c r="H69" s="15">
        <v>15.64</v>
      </c>
      <c r="I69" s="14"/>
      <c r="J69" s="14">
        <f t="shared" si="1"/>
        <v>42070.15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46031.0</v>
      </c>
      <c r="B70" s="8" t="s">
        <v>13</v>
      </c>
      <c r="C70" s="8">
        <v>54.0</v>
      </c>
      <c r="D70" s="8">
        <v>102.0</v>
      </c>
      <c r="E70" s="10"/>
      <c r="F70" s="366" t="s">
        <v>1275</v>
      </c>
      <c r="G70" s="368">
        <v>46030.0</v>
      </c>
      <c r="H70" s="239"/>
      <c r="I70" s="240">
        <v>720.04</v>
      </c>
      <c r="J70" s="14">
        <f t="shared" si="1"/>
        <v>42790.19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46031.0</v>
      </c>
      <c r="B71" s="8" t="s">
        <v>10</v>
      </c>
      <c r="C71" s="10"/>
      <c r="D71" s="8">
        <v>612.0</v>
      </c>
      <c r="E71" s="10"/>
      <c r="F71" s="27" t="s">
        <v>24</v>
      </c>
      <c r="G71" s="29"/>
      <c r="H71" s="15">
        <v>11.52</v>
      </c>
      <c r="I71" s="14"/>
      <c r="J71" s="14">
        <f t="shared" si="1"/>
        <v>42778.67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46031.0</v>
      </c>
      <c r="B72" s="8" t="s">
        <v>10</v>
      </c>
      <c r="C72" s="10"/>
      <c r="D72" s="8">
        <v>147.0</v>
      </c>
      <c r="E72" s="10"/>
      <c r="F72" s="27" t="s">
        <v>25</v>
      </c>
      <c r="G72" s="29"/>
      <c r="H72" s="15">
        <v>1.84</v>
      </c>
      <c r="I72" s="14"/>
      <c r="J72" s="14">
        <f t="shared" si="1"/>
        <v>42776.83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46031.0</v>
      </c>
      <c r="B73" s="8" t="s">
        <v>31</v>
      </c>
      <c r="C73" s="10"/>
      <c r="D73" s="10"/>
      <c r="E73" s="10"/>
      <c r="F73" s="66" t="s">
        <v>307</v>
      </c>
      <c r="G73" s="67"/>
      <c r="H73" s="69">
        <v>40000.0</v>
      </c>
      <c r="I73" s="14"/>
      <c r="J73" s="14">
        <f t="shared" si="1"/>
        <v>2776.83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46032.0</v>
      </c>
      <c r="B74" s="8" t="s">
        <v>13</v>
      </c>
      <c r="C74" s="8">
        <v>54.0</v>
      </c>
      <c r="D74" s="8">
        <v>102.0</v>
      </c>
      <c r="E74" s="10"/>
      <c r="F74" s="366" t="s">
        <v>1275</v>
      </c>
      <c r="G74" s="368">
        <v>46031.0</v>
      </c>
      <c r="H74" s="239"/>
      <c r="I74" s="240">
        <v>5446.1</v>
      </c>
      <c r="J74" s="14">
        <f t="shared" si="1"/>
        <v>8222.93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46032.0</v>
      </c>
      <c r="B75" s="8" t="s">
        <v>10</v>
      </c>
      <c r="C75" s="10"/>
      <c r="D75" s="8">
        <v>612.0</v>
      </c>
      <c r="E75" s="10"/>
      <c r="F75" s="27" t="s">
        <v>24</v>
      </c>
      <c r="G75" s="29"/>
      <c r="H75" s="15">
        <v>87.13</v>
      </c>
      <c r="I75" s="14"/>
      <c r="J75" s="14">
        <f t="shared" si="1"/>
        <v>8135.8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46032.0</v>
      </c>
      <c r="B76" s="8" t="s">
        <v>10</v>
      </c>
      <c r="C76" s="10"/>
      <c r="D76" s="8">
        <v>147.0</v>
      </c>
      <c r="E76" s="10"/>
      <c r="F76" s="27" t="s">
        <v>25</v>
      </c>
      <c r="G76" s="29"/>
      <c r="H76" s="15">
        <v>13.94</v>
      </c>
      <c r="I76" s="14"/>
      <c r="J76" s="14">
        <f t="shared" si="1"/>
        <v>8121.86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46032.0</v>
      </c>
      <c r="B77" s="8" t="s">
        <v>13</v>
      </c>
      <c r="C77" s="8">
        <v>54.0</v>
      </c>
      <c r="D77" s="8">
        <v>102.0</v>
      </c>
      <c r="E77" s="10"/>
      <c r="F77" s="366" t="s">
        <v>1275</v>
      </c>
      <c r="G77" s="368">
        <v>38726.0</v>
      </c>
      <c r="H77" s="239"/>
      <c r="I77" s="240">
        <v>1484.2</v>
      </c>
      <c r="J77" s="14">
        <f t="shared" si="1"/>
        <v>9606.06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46032.0</v>
      </c>
      <c r="B78" s="8" t="s">
        <v>10</v>
      </c>
      <c r="C78" s="10"/>
      <c r="D78" s="8">
        <v>612.0</v>
      </c>
      <c r="E78" s="10"/>
      <c r="F78" s="27" t="s">
        <v>24</v>
      </c>
      <c r="G78" s="29"/>
      <c r="H78" s="15">
        <v>28.21</v>
      </c>
      <c r="I78" s="14"/>
      <c r="J78" s="14">
        <f t="shared" si="1"/>
        <v>9577.85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46032.0</v>
      </c>
      <c r="B79" s="8" t="s">
        <v>10</v>
      </c>
      <c r="C79" s="10"/>
      <c r="D79" s="8">
        <v>147.0</v>
      </c>
      <c r="E79" s="10"/>
      <c r="F79" s="27" t="s">
        <v>25</v>
      </c>
      <c r="G79" s="29"/>
      <c r="H79" s="15">
        <v>4.51</v>
      </c>
      <c r="I79" s="14"/>
      <c r="J79" s="14">
        <f t="shared" si="1"/>
        <v>9573.34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46032.0</v>
      </c>
      <c r="B80" s="8" t="s">
        <v>13</v>
      </c>
      <c r="C80" s="8">
        <v>54.0</v>
      </c>
      <c r="D80" s="8">
        <v>102.0</v>
      </c>
      <c r="E80" s="10"/>
      <c r="F80" s="366" t="s">
        <v>1276</v>
      </c>
      <c r="G80" s="368">
        <v>46031.0</v>
      </c>
      <c r="H80" s="239"/>
      <c r="I80" s="240">
        <v>22.33</v>
      </c>
      <c r="J80" s="14">
        <f t="shared" si="1"/>
        <v>9595.67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46032.0</v>
      </c>
      <c r="B81" s="8" t="s">
        <v>10</v>
      </c>
      <c r="C81" s="10"/>
      <c r="D81" s="8">
        <v>612.0</v>
      </c>
      <c r="E81" s="10"/>
      <c r="F81" s="27" t="s">
        <v>24</v>
      </c>
      <c r="G81" s="29"/>
      <c r="H81" s="15">
        <v>0.65</v>
      </c>
      <c r="I81" s="14"/>
      <c r="J81" s="14">
        <f t="shared" si="1"/>
        <v>9595.02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46032.0</v>
      </c>
      <c r="B82" s="8" t="s">
        <v>10</v>
      </c>
      <c r="C82" s="10"/>
      <c r="D82" s="8">
        <v>147.0</v>
      </c>
      <c r="E82" s="10"/>
      <c r="F82" s="27" t="s">
        <v>25</v>
      </c>
      <c r="G82" s="29"/>
      <c r="H82" s="15">
        <v>0.1</v>
      </c>
      <c r="I82" s="14"/>
      <c r="J82" s="14">
        <f t="shared" si="1"/>
        <v>9594.92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46032.0</v>
      </c>
      <c r="B83" s="8" t="s">
        <v>13</v>
      </c>
      <c r="C83" s="8">
        <v>54.0</v>
      </c>
      <c r="D83" s="8">
        <v>102.0</v>
      </c>
      <c r="E83" s="10"/>
      <c r="F83" s="366" t="s">
        <v>472</v>
      </c>
      <c r="G83" s="368">
        <v>46029.0</v>
      </c>
      <c r="H83" s="239"/>
      <c r="I83" s="240">
        <v>43677.5</v>
      </c>
      <c r="J83" s="14">
        <f t="shared" si="1"/>
        <v>53272.42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46032.0</v>
      </c>
      <c r="B84" s="8" t="s">
        <v>13</v>
      </c>
      <c r="C84" s="8">
        <v>54.0</v>
      </c>
      <c r="D84" s="8">
        <v>102.0</v>
      </c>
      <c r="E84" s="10"/>
      <c r="F84" s="366" t="s">
        <v>472</v>
      </c>
      <c r="G84" s="368">
        <v>46031.0</v>
      </c>
      <c r="H84" s="239"/>
      <c r="I84" s="240">
        <v>71733.0</v>
      </c>
      <c r="J84" s="14">
        <f t="shared" si="1"/>
        <v>125005.42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46032.0</v>
      </c>
      <c r="B85" s="8" t="s">
        <v>13</v>
      </c>
      <c r="C85" s="8">
        <v>54.0</v>
      </c>
      <c r="D85" s="8">
        <v>102.0</v>
      </c>
      <c r="E85" s="10"/>
      <c r="F85" s="366" t="s">
        <v>472</v>
      </c>
      <c r="G85" s="368">
        <v>46030.0</v>
      </c>
      <c r="H85" s="239"/>
      <c r="I85" s="240">
        <v>67375.0</v>
      </c>
      <c r="J85" s="14">
        <f t="shared" si="1"/>
        <v>192380.42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46032.0</v>
      </c>
      <c r="B86" s="8" t="s">
        <v>31</v>
      </c>
      <c r="C86" s="10"/>
      <c r="D86" s="8" t="s">
        <v>32</v>
      </c>
      <c r="E86" s="10"/>
      <c r="F86" s="66" t="s">
        <v>307</v>
      </c>
      <c r="G86" s="67"/>
      <c r="H86" s="69">
        <v>100000.0</v>
      </c>
      <c r="I86" s="14"/>
      <c r="J86" s="14">
        <f t="shared" si="1"/>
        <v>92380.42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46033.0</v>
      </c>
      <c r="B87" s="8" t="s">
        <v>13</v>
      </c>
      <c r="C87" s="8">
        <v>54.0</v>
      </c>
      <c r="D87" s="8">
        <v>102.0</v>
      </c>
      <c r="E87" s="10"/>
      <c r="F87" s="366" t="s">
        <v>1275</v>
      </c>
      <c r="G87" s="368">
        <v>46032.0</v>
      </c>
      <c r="H87" s="239"/>
      <c r="I87" s="240">
        <v>2939.13</v>
      </c>
      <c r="J87" s="14">
        <f t="shared" si="1"/>
        <v>95319.55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46033.0</v>
      </c>
      <c r="B88" s="8" t="s">
        <v>10</v>
      </c>
      <c r="C88" s="10"/>
      <c r="D88" s="8">
        <v>612.0</v>
      </c>
      <c r="E88" s="10"/>
      <c r="F88" s="27" t="s">
        <v>24</v>
      </c>
      <c r="G88" s="29"/>
      <c r="H88" s="15">
        <v>47.03</v>
      </c>
      <c r="I88" s="14"/>
      <c r="J88" s="14">
        <f t="shared" si="1"/>
        <v>95272.52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46033.0</v>
      </c>
      <c r="B89" s="8" t="s">
        <v>10</v>
      </c>
      <c r="C89" s="10"/>
      <c r="D89" s="8">
        <v>147.0</v>
      </c>
      <c r="E89" s="10"/>
      <c r="F89" s="27" t="s">
        <v>25</v>
      </c>
      <c r="G89" s="29"/>
      <c r="H89" s="15">
        <v>7.52</v>
      </c>
      <c r="I89" s="14"/>
      <c r="J89" s="14">
        <f t="shared" si="1"/>
        <v>95265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46033.0</v>
      </c>
      <c r="B90" s="8" t="s">
        <v>13</v>
      </c>
      <c r="C90" s="8">
        <v>54.0</v>
      </c>
      <c r="D90" s="8">
        <v>102.0</v>
      </c>
      <c r="E90" s="10"/>
      <c r="F90" s="366" t="s">
        <v>1275</v>
      </c>
      <c r="G90" s="368">
        <v>46032.0</v>
      </c>
      <c r="H90" s="239"/>
      <c r="I90" s="240">
        <v>5168.59</v>
      </c>
      <c r="J90" s="14">
        <f t="shared" si="1"/>
        <v>100433.59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46033.0</v>
      </c>
      <c r="B91" s="8" t="s">
        <v>10</v>
      </c>
      <c r="C91" s="10"/>
      <c r="D91" s="8">
        <v>612.0</v>
      </c>
      <c r="E91" s="10"/>
      <c r="F91" s="27" t="s">
        <v>24</v>
      </c>
      <c r="G91" s="29"/>
      <c r="H91" s="15">
        <v>98.2</v>
      </c>
      <c r="I91" s="14"/>
      <c r="J91" s="14">
        <f t="shared" si="1"/>
        <v>100335.39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46033.0</v>
      </c>
      <c r="B92" s="8" t="s">
        <v>10</v>
      </c>
      <c r="C92" s="10"/>
      <c r="D92" s="8">
        <v>147.0</v>
      </c>
      <c r="E92" s="10"/>
      <c r="F92" s="27" t="s">
        <v>25</v>
      </c>
      <c r="G92" s="29"/>
      <c r="H92" s="15">
        <v>15.71</v>
      </c>
      <c r="I92" s="14"/>
      <c r="J92" s="14">
        <f t="shared" si="1"/>
        <v>100319.68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46034.0</v>
      </c>
      <c r="B93" s="8" t="s">
        <v>13</v>
      </c>
      <c r="C93" s="8">
        <v>54.0</v>
      </c>
      <c r="D93" s="8">
        <v>102.0</v>
      </c>
      <c r="E93" s="10"/>
      <c r="F93" s="366" t="s">
        <v>1275</v>
      </c>
      <c r="G93" s="368">
        <v>46033.0</v>
      </c>
      <c r="H93" s="239"/>
      <c r="I93" s="240">
        <v>5403.96</v>
      </c>
      <c r="J93" s="14">
        <f t="shared" si="1"/>
        <v>105723.64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46034.0</v>
      </c>
      <c r="B94" s="8" t="s">
        <v>10</v>
      </c>
      <c r="C94" s="10"/>
      <c r="D94" s="8">
        <v>612.0</v>
      </c>
      <c r="E94" s="10"/>
      <c r="F94" s="27" t="s">
        <v>24</v>
      </c>
      <c r="G94" s="29"/>
      <c r="H94" s="15">
        <v>102.68</v>
      </c>
      <c r="I94" s="14"/>
      <c r="J94" s="14">
        <f t="shared" si="1"/>
        <v>105620.96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46034.0</v>
      </c>
      <c r="B95" s="8" t="s">
        <v>10</v>
      </c>
      <c r="C95" s="10"/>
      <c r="D95" s="8">
        <v>147.0</v>
      </c>
      <c r="E95" s="10"/>
      <c r="F95" s="27" t="s">
        <v>25</v>
      </c>
      <c r="G95" s="29"/>
      <c r="H95" s="15">
        <v>16.43</v>
      </c>
      <c r="I95" s="14"/>
      <c r="J95" s="14">
        <f t="shared" si="1"/>
        <v>105604.53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46034.0</v>
      </c>
      <c r="B96" s="8" t="s">
        <v>13</v>
      </c>
      <c r="C96" s="8">
        <v>54.0</v>
      </c>
      <c r="D96" s="8">
        <v>102.0</v>
      </c>
      <c r="E96" s="10"/>
      <c r="F96" s="366" t="s">
        <v>1275</v>
      </c>
      <c r="G96" s="368">
        <v>46033.0</v>
      </c>
      <c r="H96" s="239"/>
      <c r="I96" s="240">
        <v>2100.66</v>
      </c>
      <c r="J96" s="14">
        <f t="shared" si="1"/>
        <v>107705.19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46034.0</v>
      </c>
      <c r="B97" s="8" t="s">
        <v>10</v>
      </c>
      <c r="C97" s="10"/>
      <c r="D97" s="8">
        <v>612.0</v>
      </c>
      <c r="E97" s="10"/>
      <c r="F97" s="27" t="s">
        <v>24</v>
      </c>
      <c r="G97" s="29"/>
      <c r="H97" s="15">
        <v>33.61</v>
      </c>
      <c r="I97" s="14"/>
      <c r="J97" s="14">
        <f t="shared" si="1"/>
        <v>107671.58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46034.0</v>
      </c>
      <c r="B98" s="8" t="s">
        <v>10</v>
      </c>
      <c r="C98" s="10"/>
      <c r="D98" s="8">
        <v>147.0</v>
      </c>
      <c r="E98" s="10"/>
      <c r="F98" s="27" t="s">
        <v>25</v>
      </c>
      <c r="G98" s="29"/>
      <c r="H98" s="15">
        <v>5.38</v>
      </c>
      <c r="I98" s="14"/>
      <c r="J98" s="14">
        <f t="shared" si="1"/>
        <v>107666.2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46034.0</v>
      </c>
      <c r="B99" s="138" t="s">
        <v>13</v>
      </c>
      <c r="C99" s="138">
        <v>50.0</v>
      </c>
      <c r="D99" s="138">
        <v>102.0</v>
      </c>
      <c r="E99" s="139"/>
      <c r="F99" s="191" t="s">
        <v>97</v>
      </c>
      <c r="G99" s="43">
        <v>46039.0</v>
      </c>
      <c r="H99" s="14"/>
      <c r="I99" s="15">
        <v>350.0</v>
      </c>
      <c r="J99" s="14">
        <f t="shared" si="1"/>
        <v>108016.2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46034.0</v>
      </c>
      <c r="B100" s="138" t="s">
        <v>13</v>
      </c>
      <c r="C100" s="138">
        <v>50.0</v>
      </c>
      <c r="D100" s="138">
        <v>102.0</v>
      </c>
      <c r="E100" s="139"/>
      <c r="F100" s="191" t="s">
        <v>97</v>
      </c>
      <c r="G100" s="43">
        <v>46036.0</v>
      </c>
      <c r="H100" s="14"/>
      <c r="I100" s="15">
        <v>5860.5</v>
      </c>
      <c r="J100" s="14">
        <f t="shared" si="1"/>
        <v>113876.7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46034.0</v>
      </c>
      <c r="B101" s="138" t="s">
        <v>13</v>
      </c>
      <c r="C101" s="138">
        <v>50.0</v>
      </c>
      <c r="D101" s="138">
        <v>102.0</v>
      </c>
      <c r="E101" s="139"/>
      <c r="F101" s="191" t="s">
        <v>97</v>
      </c>
      <c r="G101" s="43">
        <v>46036.0</v>
      </c>
      <c r="H101" s="14"/>
      <c r="I101" s="15">
        <v>2967.5</v>
      </c>
      <c r="J101" s="14">
        <f t="shared" si="1"/>
        <v>116844.2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46034.0</v>
      </c>
      <c r="B102" s="138" t="s">
        <v>13</v>
      </c>
      <c r="C102" s="138">
        <v>50.0</v>
      </c>
      <c r="D102" s="138">
        <v>102.0</v>
      </c>
      <c r="E102" s="139"/>
      <c r="F102" s="191" t="s">
        <v>97</v>
      </c>
      <c r="G102" s="43">
        <v>46036.0</v>
      </c>
      <c r="H102" s="14"/>
      <c r="I102" s="15">
        <v>1631.5</v>
      </c>
      <c r="J102" s="14">
        <f t="shared" si="1"/>
        <v>118475.7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46034.0</v>
      </c>
      <c r="B103" s="138" t="s">
        <v>13</v>
      </c>
      <c r="C103" s="138">
        <v>50.0</v>
      </c>
      <c r="D103" s="138">
        <v>102.0</v>
      </c>
      <c r="E103" s="139"/>
      <c r="F103" s="191" t="s">
        <v>97</v>
      </c>
      <c r="G103" s="43">
        <v>46036.0</v>
      </c>
      <c r="H103" s="14"/>
      <c r="I103" s="15">
        <v>526.5</v>
      </c>
      <c r="J103" s="14">
        <f t="shared" si="1"/>
        <v>119002.2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46034.0</v>
      </c>
      <c r="B104" s="138" t="s">
        <v>13</v>
      </c>
      <c r="C104" s="236">
        <v>54.0</v>
      </c>
      <c r="D104" s="119">
        <v>102.0</v>
      </c>
      <c r="E104" s="120"/>
      <c r="F104" s="237" t="s">
        <v>472</v>
      </c>
      <c r="G104" s="238"/>
      <c r="H104" s="239"/>
      <c r="I104" s="240">
        <v>4931.5</v>
      </c>
      <c r="J104" s="14">
        <f t="shared" si="1"/>
        <v>123933.7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46034.0</v>
      </c>
      <c r="B105" s="8" t="s">
        <v>63</v>
      </c>
      <c r="C105" s="10"/>
      <c r="D105" s="8" t="s">
        <v>32</v>
      </c>
      <c r="E105" s="10"/>
      <c r="F105" s="66" t="s">
        <v>856</v>
      </c>
      <c r="G105" s="67"/>
      <c r="H105" s="68"/>
      <c r="I105" s="69">
        <v>30000.0</v>
      </c>
      <c r="J105" s="14">
        <f t="shared" si="1"/>
        <v>153933.7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46034.0</v>
      </c>
      <c r="B106" s="8" t="s">
        <v>3</v>
      </c>
      <c r="C106" s="10"/>
      <c r="D106" s="8">
        <v>510.0</v>
      </c>
      <c r="E106" s="32">
        <v>3.0</v>
      </c>
      <c r="F106" s="27" t="s">
        <v>1277</v>
      </c>
      <c r="G106" s="29"/>
      <c r="H106" s="15">
        <v>149803.55</v>
      </c>
      <c r="I106" s="14"/>
      <c r="J106" s="14">
        <f t="shared" si="1"/>
        <v>4130.15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46034.0</v>
      </c>
      <c r="B107" s="8" t="s">
        <v>10</v>
      </c>
      <c r="C107" s="10"/>
      <c r="D107" s="8">
        <v>612.0</v>
      </c>
      <c r="E107" s="10"/>
      <c r="F107" s="27" t="s">
        <v>24</v>
      </c>
      <c r="G107" s="29"/>
      <c r="H107" s="15">
        <v>0.0</v>
      </c>
      <c r="I107" s="14"/>
      <c r="J107" s="14">
        <f t="shared" si="1"/>
        <v>4130.15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46034.0</v>
      </c>
      <c r="B108" s="8" t="s">
        <v>10</v>
      </c>
      <c r="C108" s="10"/>
      <c r="D108" s="8">
        <v>147.0</v>
      </c>
      <c r="E108" s="10"/>
      <c r="F108" s="27" t="s">
        <v>25</v>
      </c>
      <c r="G108" s="29"/>
      <c r="H108" s="15">
        <v>0.0</v>
      </c>
      <c r="I108" s="14"/>
      <c r="J108" s="14">
        <f t="shared" si="1"/>
        <v>4130.15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46034.0</v>
      </c>
      <c r="B109" s="8" t="s">
        <v>13</v>
      </c>
      <c r="C109" s="8">
        <v>50.0</v>
      </c>
      <c r="D109" s="8">
        <v>102.0</v>
      </c>
      <c r="E109" s="10"/>
      <c r="F109" s="191" t="s">
        <v>97</v>
      </c>
      <c r="G109" s="43">
        <v>46042.0</v>
      </c>
      <c r="H109" s="14"/>
      <c r="I109" s="15">
        <v>5169.94</v>
      </c>
      <c r="J109" s="14">
        <f t="shared" si="1"/>
        <v>9300.09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46035.0</v>
      </c>
      <c r="B110" s="8" t="s">
        <v>13</v>
      </c>
      <c r="C110" s="8">
        <v>54.0</v>
      </c>
      <c r="D110" s="8">
        <v>102.0</v>
      </c>
      <c r="E110" s="10"/>
      <c r="F110" s="366" t="s">
        <v>1275</v>
      </c>
      <c r="G110" s="368">
        <v>46034.0</v>
      </c>
      <c r="H110" s="239"/>
      <c r="I110" s="240">
        <v>384.73</v>
      </c>
      <c r="J110" s="14">
        <f t="shared" si="1"/>
        <v>9684.82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46035.0</v>
      </c>
      <c r="B111" s="8" t="s">
        <v>10</v>
      </c>
      <c r="C111" s="10"/>
      <c r="D111" s="8">
        <v>612.0</v>
      </c>
      <c r="E111" s="10"/>
      <c r="F111" s="27" t="s">
        <v>24</v>
      </c>
      <c r="G111" s="29"/>
      <c r="H111" s="15">
        <v>7.31</v>
      </c>
      <c r="I111" s="14"/>
      <c r="J111" s="14">
        <f t="shared" si="1"/>
        <v>9677.51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46035.0</v>
      </c>
      <c r="B112" s="8" t="s">
        <v>10</v>
      </c>
      <c r="C112" s="10"/>
      <c r="D112" s="8">
        <v>147.0</v>
      </c>
      <c r="E112" s="10"/>
      <c r="F112" s="27" t="s">
        <v>25</v>
      </c>
      <c r="G112" s="29"/>
      <c r="H112" s="15">
        <v>1.17</v>
      </c>
      <c r="I112" s="14"/>
      <c r="J112" s="14">
        <f t="shared" si="1"/>
        <v>9676.34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46035.0</v>
      </c>
      <c r="B113" s="138" t="s">
        <v>13</v>
      </c>
      <c r="C113" s="138">
        <v>54.0</v>
      </c>
      <c r="D113" s="138">
        <v>102.0</v>
      </c>
      <c r="E113" s="139"/>
      <c r="F113" s="348" t="s">
        <v>472</v>
      </c>
      <c r="G113" s="368">
        <v>46032.0</v>
      </c>
      <c r="H113" s="239"/>
      <c r="I113" s="240">
        <v>39197.5</v>
      </c>
      <c r="J113" s="14">
        <f t="shared" si="1"/>
        <v>48873.84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46035.0</v>
      </c>
      <c r="B114" s="138" t="s">
        <v>13</v>
      </c>
      <c r="C114" s="138">
        <v>54.0</v>
      </c>
      <c r="D114" s="138">
        <v>102.0</v>
      </c>
      <c r="E114" s="139"/>
      <c r="F114" s="348" t="s">
        <v>472</v>
      </c>
      <c r="G114" s="368">
        <v>46034.0</v>
      </c>
      <c r="H114" s="239"/>
      <c r="I114" s="240">
        <v>56675.5</v>
      </c>
      <c r="J114" s="14">
        <f t="shared" si="1"/>
        <v>105549.34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46035.0</v>
      </c>
      <c r="B115" s="138" t="s">
        <v>13</v>
      </c>
      <c r="C115" s="138">
        <v>54.0</v>
      </c>
      <c r="D115" s="138">
        <v>102.0</v>
      </c>
      <c r="E115" s="139"/>
      <c r="F115" s="348" t="s">
        <v>472</v>
      </c>
      <c r="G115" s="368">
        <v>46033.0</v>
      </c>
      <c r="H115" s="239"/>
      <c r="I115" s="240">
        <v>29964.0</v>
      </c>
      <c r="J115" s="14">
        <f t="shared" si="1"/>
        <v>135513.34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46035.0</v>
      </c>
      <c r="B116" s="8" t="s">
        <v>31</v>
      </c>
      <c r="C116" s="10"/>
      <c r="D116" s="8" t="s">
        <v>32</v>
      </c>
      <c r="E116" s="10"/>
      <c r="F116" s="66" t="s">
        <v>918</v>
      </c>
      <c r="G116" s="67"/>
      <c r="H116" s="69">
        <v>100000.0</v>
      </c>
      <c r="I116" s="14"/>
      <c r="J116" s="14">
        <f t="shared" si="1"/>
        <v>35513.34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46035.0</v>
      </c>
      <c r="B117" s="8" t="s">
        <v>31</v>
      </c>
      <c r="C117" s="10"/>
      <c r="D117" s="8" t="s">
        <v>32</v>
      </c>
      <c r="E117" s="10"/>
      <c r="F117" s="66" t="s">
        <v>307</v>
      </c>
      <c r="G117" s="67"/>
      <c r="H117" s="69">
        <v>35000.0</v>
      </c>
      <c r="I117" s="14"/>
      <c r="J117" s="14">
        <f t="shared" si="1"/>
        <v>513.34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46036.0</v>
      </c>
      <c r="B118" s="8" t="s">
        <v>13</v>
      </c>
      <c r="C118" s="8">
        <v>54.0</v>
      </c>
      <c r="D118" s="8">
        <v>102.0</v>
      </c>
      <c r="E118" s="10"/>
      <c r="F118" s="366" t="s">
        <v>1275</v>
      </c>
      <c r="G118" s="368">
        <v>46035.0</v>
      </c>
      <c r="H118" s="239"/>
      <c r="I118" s="240">
        <v>19329.39</v>
      </c>
      <c r="J118" s="14">
        <f t="shared" si="1"/>
        <v>19842.73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46036.0</v>
      </c>
      <c r="B119" s="8" t="s">
        <v>10</v>
      </c>
      <c r="C119" s="10"/>
      <c r="D119" s="8">
        <v>612.0</v>
      </c>
      <c r="E119" s="10"/>
      <c r="F119" s="27" t="s">
        <v>24</v>
      </c>
      <c r="G119" s="29"/>
      <c r="H119" s="15">
        <v>367.26</v>
      </c>
      <c r="I119" s="14"/>
      <c r="J119" s="14">
        <f t="shared" si="1"/>
        <v>19475.47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46036.0</v>
      </c>
      <c r="B120" s="8" t="s">
        <v>10</v>
      </c>
      <c r="C120" s="10"/>
      <c r="D120" s="8">
        <v>147.0</v>
      </c>
      <c r="E120" s="10"/>
      <c r="F120" s="27" t="s">
        <v>25</v>
      </c>
      <c r="G120" s="29"/>
      <c r="H120" s="15">
        <v>58.76</v>
      </c>
      <c r="I120" s="14"/>
      <c r="J120" s="14">
        <f t="shared" si="1"/>
        <v>19416.71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46036.0</v>
      </c>
      <c r="B121" s="8" t="s">
        <v>31</v>
      </c>
      <c r="C121" s="10"/>
      <c r="D121" s="8" t="s">
        <v>32</v>
      </c>
      <c r="E121" s="10"/>
      <c r="F121" s="66" t="s">
        <v>307</v>
      </c>
      <c r="G121" s="67"/>
      <c r="H121" s="69">
        <v>15000.0</v>
      </c>
      <c r="I121" s="14"/>
      <c r="J121" s="14">
        <f t="shared" si="1"/>
        <v>4416.71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46037.0</v>
      </c>
      <c r="B122" s="8" t="s">
        <v>13</v>
      </c>
      <c r="C122" s="8">
        <v>54.0</v>
      </c>
      <c r="D122" s="8">
        <v>102.0</v>
      </c>
      <c r="E122" s="10"/>
      <c r="F122" s="366" t="s">
        <v>1275</v>
      </c>
      <c r="G122" s="368">
        <v>46036.0</v>
      </c>
      <c r="H122" s="239"/>
      <c r="I122" s="240">
        <v>906.01</v>
      </c>
      <c r="J122" s="14">
        <f t="shared" si="1"/>
        <v>5322.72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46037.0</v>
      </c>
      <c r="B123" s="8" t="s">
        <v>10</v>
      </c>
      <c r="C123" s="10"/>
      <c r="D123" s="8">
        <v>612.0</v>
      </c>
      <c r="E123" s="10"/>
      <c r="F123" s="27" t="s">
        <v>24</v>
      </c>
      <c r="G123" s="29"/>
      <c r="H123" s="15">
        <v>17.21</v>
      </c>
      <c r="I123" s="14"/>
      <c r="J123" s="14">
        <f t="shared" si="1"/>
        <v>5305.51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46037.0</v>
      </c>
      <c r="B124" s="8" t="s">
        <v>10</v>
      </c>
      <c r="C124" s="10"/>
      <c r="D124" s="8">
        <v>147.0</v>
      </c>
      <c r="E124" s="10"/>
      <c r="F124" s="27" t="s">
        <v>25</v>
      </c>
      <c r="G124" s="29"/>
      <c r="H124" s="15">
        <v>2.75</v>
      </c>
      <c r="I124" s="14"/>
      <c r="J124" s="14">
        <f t="shared" si="1"/>
        <v>5302.76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46037.0</v>
      </c>
      <c r="B125" s="8" t="s">
        <v>13</v>
      </c>
      <c r="C125" s="8">
        <v>54.0</v>
      </c>
      <c r="D125" s="8">
        <v>102.0</v>
      </c>
      <c r="E125" s="10"/>
      <c r="F125" s="366" t="s">
        <v>1275</v>
      </c>
      <c r="G125" s="368">
        <v>46036.0</v>
      </c>
      <c r="H125" s="239"/>
      <c r="I125" s="240">
        <v>979.84</v>
      </c>
      <c r="J125" s="14">
        <f t="shared" si="1"/>
        <v>6282.6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46037.0</v>
      </c>
      <c r="B126" s="8" t="s">
        <v>10</v>
      </c>
      <c r="C126" s="10"/>
      <c r="D126" s="8">
        <v>612.0</v>
      </c>
      <c r="E126" s="10"/>
      <c r="F126" s="27" t="s">
        <v>24</v>
      </c>
      <c r="G126" s="29"/>
      <c r="H126" s="15">
        <v>15.67</v>
      </c>
      <c r="I126" s="14"/>
      <c r="J126" s="14">
        <f t="shared" si="1"/>
        <v>6266.93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46037.0</v>
      </c>
      <c r="B127" s="8" t="s">
        <v>10</v>
      </c>
      <c r="C127" s="10"/>
      <c r="D127" s="8">
        <v>147.0</v>
      </c>
      <c r="E127" s="10"/>
      <c r="F127" s="27" t="s">
        <v>25</v>
      </c>
      <c r="G127" s="29"/>
      <c r="H127" s="15">
        <v>2.51</v>
      </c>
      <c r="I127" s="14"/>
      <c r="J127" s="14">
        <f t="shared" si="1"/>
        <v>6264.42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46037.0</v>
      </c>
      <c r="B128" s="138" t="s">
        <v>13</v>
      </c>
      <c r="C128" s="138">
        <v>54.0</v>
      </c>
      <c r="D128" s="138">
        <v>102.0</v>
      </c>
      <c r="E128" s="139"/>
      <c r="F128" s="348" t="s">
        <v>1269</v>
      </c>
      <c r="G128" s="368">
        <v>46035.0</v>
      </c>
      <c r="H128" s="239"/>
      <c r="I128" s="240">
        <v>48688.0</v>
      </c>
      <c r="J128" s="14">
        <f t="shared" si="1"/>
        <v>54952.42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46037.0</v>
      </c>
      <c r="B129" s="138" t="s">
        <v>13</v>
      </c>
      <c r="C129" s="138">
        <v>54.0</v>
      </c>
      <c r="D129" s="138">
        <v>102.0</v>
      </c>
      <c r="E129" s="139"/>
      <c r="F129" s="348" t="s">
        <v>1269</v>
      </c>
      <c r="G129" s="368">
        <v>46036.0</v>
      </c>
      <c r="H129" s="239"/>
      <c r="I129" s="240">
        <v>42870.5</v>
      </c>
      <c r="J129" s="14">
        <f t="shared" si="1"/>
        <v>97822.92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46037.0</v>
      </c>
      <c r="B130" s="8" t="s">
        <v>13</v>
      </c>
      <c r="C130" s="8">
        <v>75.0</v>
      </c>
      <c r="D130" s="8">
        <v>102.0</v>
      </c>
      <c r="E130" s="10"/>
      <c r="F130" s="184" t="s">
        <v>1278</v>
      </c>
      <c r="G130" s="183">
        <v>46032.0</v>
      </c>
      <c r="H130" s="178"/>
      <c r="I130" s="179">
        <v>23750.29</v>
      </c>
      <c r="J130" s="14">
        <f t="shared" si="1"/>
        <v>121573.21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46037.0</v>
      </c>
      <c r="B131" s="8" t="s">
        <v>31</v>
      </c>
      <c r="C131" s="10"/>
      <c r="D131" s="8" t="s">
        <v>32</v>
      </c>
      <c r="E131" s="10"/>
      <c r="F131" s="66" t="s">
        <v>307</v>
      </c>
      <c r="G131" s="67"/>
      <c r="H131" s="69">
        <v>120000.0</v>
      </c>
      <c r="I131" s="14"/>
      <c r="J131" s="14">
        <f t="shared" si="1"/>
        <v>1573.21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46038.0</v>
      </c>
      <c r="B132" s="8" t="s">
        <v>13</v>
      </c>
      <c r="C132" s="8">
        <v>54.0</v>
      </c>
      <c r="D132" s="8">
        <v>102.0</v>
      </c>
      <c r="E132" s="10"/>
      <c r="F132" s="366" t="s">
        <v>1268</v>
      </c>
      <c r="G132" s="368">
        <v>46037.0</v>
      </c>
      <c r="H132" s="239"/>
      <c r="I132" s="240">
        <v>211.69</v>
      </c>
      <c r="J132" s="14">
        <f t="shared" si="1"/>
        <v>1784.9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46038.0</v>
      </c>
      <c r="B133" s="8" t="s">
        <v>10</v>
      </c>
      <c r="C133" s="10"/>
      <c r="D133" s="8">
        <v>612.0</v>
      </c>
      <c r="E133" s="10"/>
      <c r="F133" s="27" t="s">
        <v>24</v>
      </c>
      <c r="G133" s="29"/>
      <c r="H133" s="15">
        <v>3.38</v>
      </c>
      <c r="I133" s="14"/>
      <c r="J133" s="14">
        <f t="shared" si="1"/>
        <v>1781.52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46038.0</v>
      </c>
      <c r="B134" s="8" t="s">
        <v>10</v>
      </c>
      <c r="C134" s="10"/>
      <c r="D134" s="8">
        <v>147.0</v>
      </c>
      <c r="E134" s="10"/>
      <c r="F134" s="27" t="s">
        <v>25</v>
      </c>
      <c r="G134" s="29"/>
      <c r="H134" s="15">
        <v>0.54</v>
      </c>
      <c r="I134" s="14"/>
      <c r="J134" s="14">
        <f t="shared" si="1"/>
        <v>1780.98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46038.0</v>
      </c>
      <c r="B135" s="8" t="s">
        <v>13</v>
      </c>
      <c r="C135" s="8">
        <v>54.0</v>
      </c>
      <c r="D135" s="8">
        <v>102.0</v>
      </c>
      <c r="E135" s="10"/>
      <c r="F135" s="366" t="s">
        <v>1268</v>
      </c>
      <c r="G135" s="368">
        <v>46037.0</v>
      </c>
      <c r="H135" s="239"/>
      <c r="I135" s="240">
        <v>8507.95</v>
      </c>
      <c r="J135" s="14">
        <f t="shared" si="1"/>
        <v>10288.93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46038.0</v>
      </c>
      <c r="B136" s="8" t="s">
        <v>10</v>
      </c>
      <c r="C136" s="10"/>
      <c r="D136" s="8">
        <v>612.0</v>
      </c>
      <c r="E136" s="10"/>
      <c r="F136" s="27" t="s">
        <v>24</v>
      </c>
      <c r="G136" s="29"/>
      <c r="H136" s="15">
        <v>161.66</v>
      </c>
      <c r="I136" s="14"/>
      <c r="J136" s="14">
        <f t="shared" si="1"/>
        <v>10127.27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46038.0</v>
      </c>
      <c r="B137" s="8" t="s">
        <v>10</v>
      </c>
      <c r="C137" s="10"/>
      <c r="D137" s="8">
        <v>147.0</v>
      </c>
      <c r="E137" s="10"/>
      <c r="F137" s="27" t="s">
        <v>25</v>
      </c>
      <c r="G137" s="29"/>
      <c r="H137" s="15">
        <v>25.87</v>
      </c>
      <c r="I137" s="14"/>
      <c r="J137" s="14">
        <f t="shared" si="1"/>
        <v>10101.4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46038.0</v>
      </c>
      <c r="B138" s="138" t="s">
        <v>13</v>
      </c>
      <c r="C138" s="236">
        <v>54.0</v>
      </c>
      <c r="D138" s="119">
        <v>102.0</v>
      </c>
      <c r="E138" s="120"/>
      <c r="F138" s="237" t="s">
        <v>472</v>
      </c>
      <c r="G138" s="238"/>
      <c r="H138" s="239"/>
      <c r="I138" s="240">
        <v>5572.0</v>
      </c>
      <c r="J138" s="14">
        <f t="shared" si="1"/>
        <v>15673.4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46038.0</v>
      </c>
      <c r="B139" s="138" t="s">
        <v>13</v>
      </c>
      <c r="C139" s="138">
        <v>50.0</v>
      </c>
      <c r="D139" s="138">
        <v>102.0</v>
      </c>
      <c r="E139" s="139"/>
      <c r="F139" s="191" t="s">
        <v>97</v>
      </c>
      <c r="G139" s="43">
        <v>46046.0</v>
      </c>
      <c r="H139" s="14"/>
      <c r="I139" s="15">
        <v>2967.5</v>
      </c>
      <c r="J139" s="14">
        <f t="shared" si="1"/>
        <v>18640.9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46038.0</v>
      </c>
      <c r="B140" s="138" t="s">
        <v>13</v>
      </c>
      <c r="C140" s="236">
        <v>54.0</v>
      </c>
      <c r="D140" s="119">
        <v>102.0</v>
      </c>
      <c r="E140" s="120"/>
      <c r="F140" s="237" t="s">
        <v>472</v>
      </c>
      <c r="G140" s="238"/>
      <c r="H140" s="239"/>
      <c r="I140" s="240">
        <v>1631.5</v>
      </c>
      <c r="J140" s="14">
        <f t="shared" si="1"/>
        <v>20272.4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46038.0</v>
      </c>
      <c r="B141" s="138" t="s">
        <v>13</v>
      </c>
      <c r="C141" s="138">
        <v>50.0</v>
      </c>
      <c r="D141" s="138">
        <v>102.0</v>
      </c>
      <c r="E141" s="139"/>
      <c r="F141" s="191" t="s">
        <v>97</v>
      </c>
      <c r="G141" s="43">
        <v>46046.0</v>
      </c>
      <c r="H141" s="14"/>
      <c r="I141" s="15">
        <v>526.5</v>
      </c>
      <c r="J141" s="14">
        <f t="shared" si="1"/>
        <v>20798.9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46038.0</v>
      </c>
      <c r="B142" s="138" t="s">
        <v>13</v>
      </c>
      <c r="C142" s="236">
        <v>54.0</v>
      </c>
      <c r="D142" s="119">
        <v>102.0</v>
      </c>
      <c r="E142" s="120"/>
      <c r="F142" s="237" t="s">
        <v>472</v>
      </c>
      <c r="G142" s="238"/>
      <c r="H142" s="239"/>
      <c r="I142" s="240">
        <v>3798.5</v>
      </c>
      <c r="J142" s="14">
        <f t="shared" si="1"/>
        <v>24597.4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46038.0</v>
      </c>
      <c r="B143" s="138" t="s">
        <v>13</v>
      </c>
      <c r="C143" s="138">
        <v>50.0</v>
      </c>
      <c r="D143" s="138">
        <v>102.0</v>
      </c>
      <c r="E143" s="139"/>
      <c r="F143" s="191" t="s">
        <v>97</v>
      </c>
      <c r="G143" s="22">
        <v>45972.0</v>
      </c>
      <c r="H143" s="14"/>
      <c r="I143" s="15">
        <v>19240.0</v>
      </c>
      <c r="J143" s="14">
        <f t="shared" si="1"/>
        <v>43837.4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46038.0</v>
      </c>
      <c r="B144" s="138" t="s">
        <v>13</v>
      </c>
      <c r="C144" s="138">
        <v>50.0</v>
      </c>
      <c r="D144" s="138">
        <v>102.0</v>
      </c>
      <c r="E144" s="139"/>
      <c r="F144" s="191" t="s">
        <v>97</v>
      </c>
      <c r="G144" s="22">
        <v>46338.0</v>
      </c>
      <c r="H144" s="14"/>
      <c r="I144" s="15">
        <v>1180.0</v>
      </c>
      <c r="J144" s="14">
        <f t="shared" si="1"/>
        <v>45017.4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46038.0</v>
      </c>
      <c r="B145" s="138" t="s">
        <v>13</v>
      </c>
      <c r="C145" s="138">
        <v>50.0</v>
      </c>
      <c r="D145" s="138">
        <v>102.0</v>
      </c>
      <c r="E145" s="139"/>
      <c r="F145" s="191" t="s">
        <v>97</v>
      </c>
      <c r="G145" s="22">
        <v>45974.0</v>
      </c>
      <c r="H145" s="14"/>
      <c r="I145" s="15">
        <v>5363.0</v>
      </c>
      <c r="J145" s="14">
        <f t="shared" si="1"/>
        <v>50380.4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46038.0</v>
      </c>
      <c r="B146" s="138" t="s">
        <v>13</v>
      </c>
      <c r="C146" s="138">
        <v>50.0</v>
      </c>
      <c r="D146" s="138">
        <v>50.0</v>
      </c>
      <c r="E146" s="139"/>
      <c r="F146" s="191" t="s">
        <v>97</v>
      </c>
      <c r="G146" s="22">
        <v>45975.0</v>
      </c>
      <c r="H146" s="14"/>
      <c r="I146" s="15">
        <v>1350.0</v>
      </c>
      <c r="J146" s="14">
        <f t="shared" si="1"/>
        <v>51730.4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46038.0</v>
      </c>
      <c r="B147" s="138" t="s">
        <v>13</v>
      </c>
      <c r="C147" s="138">
        <v>50.0</v>
      </c>
      <c r="D147" s="138">
        <v>102.0</v>
      </c>
      <c r="E147" s="139"/>
      <c r="F147" s="191" t="s">
        <v>97</v>
      </c>
      <c r="G147" s="22">
        <v>45976.0</v>
      </c>
      <c r="H147" s="14"/>
      <c r="I147" s="15">
        <v>1990.51</v>
      </c>
      <c r="J147" s="14">
        <f t="shared" si="1"/>
        <v>53720.91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46038.0</v>
      </c>
      <c r="B148" s="138" t="s">
        <v>13</v>
      </c>
      <c r="C148" s="138">
        <v>50.0</v>
      </c>
      <c r="D148" s="138">
        <v>102.0</v>
      </c>
      <c r="E148" s="139"/>
      <c r="F148" s="191" t="s">
        <v>97</v>
      </c>
      <c r="G148" s="22">
        <v>45978.0</v>
      </c>
      <c r="H148" s="14"/>
      <c r="I148" s="15">
        <v>550.76</v>
      </c>
      <c r="J148" s="14">
        <f t="shared" si="1"/>
        <v>54271.67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46038.0</v>
      </c>
      <c r="B149" s="138" t="s">
        <v>13</v>
      </c>
      <c r="C149" s="138">
        <v>50.0</v>
      </c>
      <c r="D149" s="138">
        <v>102.0</v>
      </c>
      <c r="E149" s="139"/>
      <c r="F149" s="191" t="s">
        <v>97</v>
      </c>
      <c r="G149" s="22">
        <v>45979.0</v>
      </c>
      <c r="H149" s="14"/>
      <c r="I149" s="15">
        <v>200.0</v>
      </c>
      <c r="J149" s="14">
        <f t="shared" si="1"/>
        <v>54471.67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46038.0</v>
      </c>
      <c r="B150" s="138" t="s">
        <v>13</v>
      </c>
      <c r="C150" s="138">
        <v>50.0</v>
      </c>
      <c r="D150" s="138">
        <v>102.0</v>
      </c>
      <c r="E150" s="139"/>
      <c r="F150" s="191" t="s">
        <v>97</v>
      </c>
      <c r="G150" s="22">
        <v>45980.0</v>
      </c>
      <c r="H150" s="14"/>
      <c r="I150" s="15">
        <v>23.05</v>
      </c>
      <c r="J150" s="14">
        <f t="shared" si="1"/>
        <v>54494.72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46038.0</v>
      </c>
      <c r="B151" s="138" t="s">
        <v>13</v>
      </c>
      <c r="C151" s="138">
        <v>50.0</v>
      </c>
      <c r="D151" s="138">
        <v>102.0</v>
      </c>
      <c r="E151" s="139"/>
      <c r="F151" s="191" t="s">
        <v>97</v>
      </c>
      <c r="G151" s="22">
        <v>45981.0</v>
      </c>
      <c r="H151" s="14"/>
      <c r="I151" s="15">
        <v>7231.42</v>
      </c>
      <c r="J151" s="14">
        <f t="shared" si="1"/>
        <v>61726.14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46038.0</v>
      </c>
      <c r="B152" s="138" t="s">
        <v>13</v>
      </c>
      <c r="C152" s="138">
        <v>50.0</v>
      </c>
      <c r="D152" s="138">
        <v>102.0</v>
      </c>
      <c r="E152" s="139"/>
      <c r="F152" s="191" t="s">
        <v>97</v>
      </c>
      <c r="G152" s="22">
        <v>45982.0</v>
      </c>
      <c r="H152" s="14"/>
      <c r="I152" s="15">
        <v>19258.57</v>
      </c>
      <c r="J152" s="14">
        <f t="shared" si="1"/>
        <v>80984.71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46038.0</v>
      </c>
      <c r="B153" s="138" t="s">
        <v>13</v>
      </c>
      <c r="C153" s="138">
        <v>50.0</v>
      </c>
      <c r="D153" s="138">
        <v>102.0</v>
      </c>
      <c r="E153" s="139"/>
      <c r="F153" s="191" t="s">
        <v>97</v>
      </c>
      <c r="G153" s="22">
        <v>45983.0</v>
      </c>
      <c r="H153" s="14"/>
      <c r="I153" s="15">
        <v>47586.25</v>
      </c>
      <c r="J153" s="14">
        <f t="shared" si="1"/>
        <v>128570.96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46038.0</v>
      </c>
      <c r="B154" s="138" t="s">
        <v>13</v>
      </c>
      <c r="C154" s="138">
        <v>50.0</v>
      </c>
      <c r="D154" s="138">
        <v>102.0</v>
      </c>
      <c r="E154" s="139"/>
      <c r="F154" s="191" t="s">
        <v>97</v>
      </c>
      <c r="G154" s="22">
        <v>45985.0</v>
      </c>
      <c r="H154" s="14"/>
      <c r="I154" s="15">
        <v>267.0</v>
      </c>
      <c r="J154" s="14">
        <f t="shared" si="1"/>
        <v>128837.96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46038.0</v>
      </c>
      <c r="B155" s="138" t="s">
        <v>13</v>
      </c>
      <c r="C155" s="138">
        <v>50.0</v>
      </c>
      <c r="D155" s="138">
        <v>102.0</v>
      </c>
      <c r="E155" s="139"/>
      <c r="F155" s="191" t="s">
        <v>97</v>
      </c>
      <c r="G155" s="22">
        <v>45986.0</v>
      </c>
      <c r="H155" s="14"/>
      <c r="I155" s="15">
        <v>1447.53</v>
      </c>
      <c r="J155" s="14">
        <f t="shared" si="1"/>
        <v>130285.49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46038.0</v>
      </c>
      <c r="B156" s="138" t="s">
        <v>13</v>
      </c>
      <c r="C156" s="138">
        <v>50.0</v>
      </c>
      <c r="D156" s="138">
        <v>102.0</v>
      </c>
      <c r="E156" s="10"/>
      <c r="F156" s="191" t="s">
        <v>97</v>
      </c>
      <c r="G156" s="43">
        <v>46042.0</v>
      </c>
      <c r="H156" s="14"/>
      <c r="I156" s="15">
        <v>1409.15</v>
      </c>
      <c r="J156" s="14">
        <f t="shared" si="1"/>
        <v>131694.64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46038.0</v>
      </c>
      <c r="B157" s="8" t="s">
        <v>3</v>
      </c>
      <c r="C157" s="8">
        <v>30.0</v>
      </c>
      <c r="D157" s="8">
        <v>510.0</v>
      </c>
      <c r="E157" s="32">
        <v>4.0</v>
      </c>
      <c r="F157" s="27" t="s">
        <v>657</v>
      </c>
      <c r="G157" s="29"/>
      <c r="H157" s="15">
        <v>123334.11</v>
      </c>
      <c r="I157" s="14"/>
      <c r="J157" s="14">
        <f t="shared" si="1"/>
        <v>8360.53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46038.0</v>
      </c>
      <c r="B158" s="8" t="s">
        <v>10</v>
      </c>
      <c r="C158" s="10"/>
      <c r="D158" s="8">
        <v>612.0</v>
      </c>
      <c r="E158" s="10"/>
      <c r="F158" s="27" t="s">
        <v>24</v>
      </c>
      <c r="G158" s="29"/>
      <c r="H158" s="15">
        <v>0.0</v>
      </c>
      <c r="I158" s="14"/>
      <c r="J158" s="14">
        <f t="shared" si="1"/>
        <v>8360.53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46038.0</v>
      </c>
      <c r="B159" s="8" t="s">
        <v>10</v>
      </c>
      <c r="C159" s="10"/>
      <c r="D159" s="8">
        <v>147.0</v>
      </c>
      <c r="E159" s="10"/>
      <c r="F159" s="27" t="s">
        <v>25</v>
      </c>
      <c r="G159" s="29"/>
      <c r="H159" s="15">
        <v>0.0</v>
      </c>
      <c r="I159" s="14"/>
      <c r="J159" s="14">
        <f t="shared" si="1"/>
        <v>8360.53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46039.0</v>
      </c>
      <c r="B160" s="8" t="s">
        <v>13</v>
      </c>
      <c r="C160" s="8">
        <v>54.0</v>
      </c>
      <c r="D160" s="8">
        <v>102.0</v>
      </c>
      <c r="E160" s="10"/>
      <c r="F160" s="366" t="s">
        <v>1268</v>
      </c>
      <c r="G160" s="368">
        <v>46038.0</v>
      </c>
      <c r="H160" s="239"/>
      <c r="I160" s="240">
        <v>2799.13</v>
      </c>
      <c r="J160" s="14">
        <f t="shared" si="1"/>
        <v>11159.66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46039.0</v>
      </c>
      <c r="B161" s="8" t="s">
        <v>10</v>
      </c>
      <c r="C161" s="10"/>
      <c r="D161" s="8">
        <v>612.0</v>
      </c>
      <c r="E161" s="10"/>
      <c r="F161" s="27" t="s">
        <v>24</v>
      </c>
      <c r="G161" s="29"/>
      <c r="H161" s="15">
        <v>44.78</v>
      </c>
      <c r="I161" s="14"/>
      <c r="J161" s="14">
        <f t="shared" si="1"/>
        <v>11114.88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46039.0</v>
      </c>
      <c r="B162" s="8" t="s">
        <v>10</v>
      </c>
      <c r="C162" s="10"/>
      <c r="D162" s="8">
        <v>147.0</v>
      </c>
      <c r="E162" s="10"/>
      <c r="F162" s="27" t="s">
        <v>25</v>
      </c>
      <c r="G162" s="29"/>
      <c r="H162" s="15">
        <v>7.16</v>
      </c>
      <c r="I162" s="14"/>
      <c r="J162" s="14">
        <f t="shared" si="1"/>
        <v>11107.72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46039.0</v>
      </c>
      <c r="B163" s="8" t="s">
        <v>13</v>
      </c>
      <c r="C163" s="8">
        <v>54.0</v>
      </c>
      <c r="D163" s="8">
        <v>102.0</v>
      </c>
      <c r="E163" s="10"/>
      <c r="F163" s="366" t="s">
        <v>1268</v>
      </c>
      <c r="G163" s="368">
        <v>46038.0</v>
      </c>
      <c r="H163" s="239"/>
      <c r="I163" s="240">
        <v>9130.64</v>
      </c>
      <c r="J163" s="14">
        <f t="shared" si="1"/>
        <v>20238.36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46039.0</v>
      </c>
      <c r="B164" s="8" t="s">
        <v>10</v>
      </c>
      <c r="C164" s="10"/>
      <c r="D164" s="8">
        <v>612.0</v>
      </c>
      <c r="E164" s="10"/>
      <c r="F164" s="27" t="s">
        <v>24</v>
      </c>
      <c r="G164" s="29"/>
      <c r="H164" s="15">
        <v>173.48</v>
      </c>
      <c r="I164" s="14"/>
      <c r="J164" s="14">
        <f t="shared" si="1"/>
        <v>20064.88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46039.0</v>
      </c>
      <c r="B165" s="8" t="s">
        <v>10</v>
      </c>
      <c r="C165" s="10"/>
      <c r="D165" s="8">
        <v>147.0</v>
      </c>
      <c r="E165" s="10"/>
      <c r="F165" s="27" t="s">
        <v>25</v>
      </c>
      <c r="G165" s="29"/>
      <c r="H165" s="15">
        <v>27.76</v>
      </c>
      <c r="I165" s="14"/>
      <c r="J165" s="14">
        <f t="shared" si="1"/>
        <v>20037.12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46039.0</v>
      </c>
      <c r="B166" s="8" t="s">
        <v>13</v>
      </c>
      <c r="C166" s="8">
        <v>54.0</v>
      </c>
      <c r="D166" s="8">
        <v>102.0</v>
      </c>
      <c r="E166" s="10"/>
      <c r="F166" s="366" t="s">
        <v>1268</v>
      </c>
      <c r="G166" s="368">
        <v>46038.0</v>
      </c>
      <c r="H166" s="239"/>
      <c r="I166" s="240">
        <v>58.2</v>
      </c>
      <c r="J166" s="14">
        <f t="shared" si="1"/>
        <v>20095.32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46039.0</v>
      </c>
      <c r="B167" s="8" t="s">
        <v>10</v>
      </c>
      <c r="C167" s="10"/>
      <c r="D167" s="8">
        <v>612.0</v>
      </c>
      <c r="E167" s="10"/>
      <c r="F167" s="27" t="s">
        <v>24</v>
      </c>
      <c r="G167" s="29"/>
      <c r="H167" s="15">
        <v>1.69</v>
      </c>
      <c r="I167" s="14"/>
      <c r="J167" s="14">
        <f t="shared" si="1"/>
        <v>20093.63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46039.0</v>
      </c>
      <c r="B168" s="8" t="s">
        <v>10</v>
      </c>
      <c r="C168" s="10"/>
      <c r="D168" s="8">
        <v>147.0</v>
      </c>
      <c r="E168" s="10"/>
      <c r="F168" s="27" t="s">
        <v>25</v>
      </c>
      <c r="G168" s="29"/>
      <c r="H168" s="15">
        <v>0.27</v>
      </c>
      <c r="I168" s="14"/>
      <c r="J168" s="14">
        <f t="shared" si="1"/>
        <v>20093.36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46039.0</v>
      </c>
      <c r="B169" s="138" t="s">
        <v>13</v>
      </c>
      <c r="C169" s="138">
        <v>54.0</v>
      </c>
      <c r="D169" s="138">
        <v>102.0</v>
      </c>
      <c r="E169" s="139"/>
      <c r="F169" s="348" t="s">
        <v>1269</v>
      </c>
      <c r="G169" s="368">
        <v>46037.0</v>
      </c>
      <c r="H169" s="239"/>
      <c r="I169" s="240">
        <v>32441.0</v>
      </c>
      <c r="J169" s="14">
        <f t="shared" si="1"/>
        <v>52534.36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46039.0</v>
      </c>
      <c r="B170" s="138" t="s">
        <v>13</v>
      </c>
      <c r="C170" s="138">
        <v>54.0</v>
      </c>
      <c r="D170" s="138">
        <v>102.0</v>
      </c>
      <c r="E170" s="139"/>
      <c r="F170" s="348" t="s">
        <v>1269</v>
      </c>
      <c r="G170" s="368">
        <v>46038.0</v>
      </c>
      <c r="H170" s="239"/>
      <c r="I170" s="240">
        <v>47847.5</v>
      </c>
      <c r="J170" s="14">
        <f t="shared" si="1"/>
        <v>100381.86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46039.0</v>
      </c>
      <c r="B171" s="8" t="s">
        <v>31</v>
      </c>
      <c r="C171" s="10"/>
      <c r="D171" s="8" t="s">
        <v>32</v>
      </c>
      <c r="E171" s="10"/>
      <c r="F171" s="66" t="s">
        <v>307</v>
      </c>
      <c r="G171" s="67"/>
      <c r="H171" s="69">
        <v>50000.0</v>
      </c>
      <c r="I171" s="14"/>
      <c r="J171" s="14">
        <f t="shared" si="1"/>
        <v>50381.86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46040.0</v>
      </c>
      <c r="B172" s="8" t="s">
        <v>13</v>
      </c>
      <c r="C172" s="8">
        <v>54.0</v>
      </c>
      <c r="D172" s="8">
        <v>102.0</v>
      </c>
      <c r="E172" s="10"/>
      <c r="F172" s="366" t="s">
        <v>1275</v>
      </c>
      <c r="G172" s="368">
        <v>46039.0</v>
      </c>
      <c r="H172" s="239"/>
      <c r="I172" s="240">
        <v>11968.06</v>
      </c>
      <c r="J172" s="14">
        <f t="shared" si="1"/>
        <v>62349.92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46040.0</v>
      </c>
      <c r="B173" s="8" t="s">
        <v>10</v>
      </c>
      <c r="C173" s="10"/>
      <c r="D173" s="8">
        <v>612.0</v>
      </c>
      <c r="E173" s="10"/>
      <c r="F173" s="27" t="s">
        <v>24</v>
      </c>
      <c r="G173" s="29"/>
      <c r="H173" s="15">
        <v>227.4</v>
      </c>
      <c r="I173" s="14"/>
      <c r="J173" s="14">
        <f t="shared" si="1"/>
        <v>62122.52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46040.0</v>
      </c>
      <c r="B174" s="8" t="s">
        <v>10</v>
      </c>
      <c r="C174" s="10"/>
      <c r="D174" s="8">
        <v>147.0</v>
      </c>
      <c r="E174" s="10"/>
      <c r="F174" s="27" t="s">
        <v>25</v>
      </c>
      <c r="G174" s="29"/>
      <c r="H174" s="15">
        <v>36.38</v>
      </c>
      <c r="I174" s="14"/>
      <c r="J174" s="14">
        <f t="shared" si="1"/>
        <v>62086.14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46040.0</v>
      </c>
      <c r="B175" s="8" t="s">
        <v>13</v>
      </c>
      <c r="C175" s="8">
        <v>54.0</v>
      </c>
      <c r="D175" s="8">
        <v>102.0</v>
      </c>
      <c r="E175" s="10"/>
      <c r="F175" s="366" t="s">
        <v>1275</v>
      </c>
      <c r="G175" s="368">
        <v>46039.0</v>
      </c>
      <c r="H175" s="239"/>
      <c r="I175" s="240">
        <v>2089.17</v>
      </c>
      <c r="J175" s="14">
        <f t="shared" si="1"/>
        <v>64175.31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46040.0</v>
      </c>
      <c r="B176" s="8" t="s">
        <v>10</v>
      </c>
      <c r="C176" s="10"/>
      <c r="D176" s="8">
        <v>612.0</v>
      </c>
      <c r="E176" s="10"/>
      <c r="F176" s="27" t="s">
        <v>24</v>
      </c>
      <c r="G176" s="29"/>
      <c r="H176" s="15">
        <v>33.42</v>
      </c>
      <c r="I176" s="14"/>
      <c r="J176" s="14">
        <f t="shared" si="1"/>
        <v>64141.89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46040.0</v>
      </c>
      <c r="B177" s="8" t="s">
        <v>10</v>
      </c>
      <c r="C177" s="10"/>
      <c r="D177" s="8">
        <v>147.0</v>
      </c>
      <c r="E177" s="10"/>
      <c r="F177" s="27" t="s">
        <v>25</v>
      </c>
      <c r="G177" s="29"/>
      <c r="H177" s="15">
        <v>5.35</v>
      </c>
      <c r="I177" s="14"/>
      <c r="J177" s="14">
        <f t="shared" si="1"/>
        <v>64136.54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46040.0</v>
      </c>
      <c r="B178" s="8" t="s">
        <v>13</v>
      </c>
      <c r="C178" s="8">
        <v>54.0</v>
      </c>
      <c r="D178" s="8">
        <v>102.0</v>
      </c>
      <c r="E178" s="10"/>
      <c r="F178" s="366" t="s">
        <v>1275</v>
      </c>
      <c r="G178" s="368">
        <v>46039.0</v>
      </c>
      <c r="H178" s="239"/>
      <c r="I178" s="240">
        <v>207.1</v>
      </c>
      <c r="J178" s="14">
        <f t="shared" si="1"/>
        <v>64343.64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46040.0</v>
      </c>
      <c r="B179" s="8" t="s">
        <v>10</v>
      </c>
      <c r="C179" s="10"/>
      <c r="D179" s="8">
        <v>612.0</v>
      </c>
      <c r="E179" s="10"/>
      <c r="F179" s="27" t="s">
        <v>24</v>
      </c>
      <c r="G179" s="29"/>
      <c r="H179" s="15">
        <v>6.0</v>
      </c>
      <c r="I179" s="14"/>
      <c r="J179" s="14">
        <f t="shared" si="1"/>
        <v>64337.64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46040.0</v>
      </c>
      <c r="B180" s="8" t="s">
        <v>10</v>
      </c>
      <c r="C180" s="10"/>
      <c r="D180" s="8">
        <v>147.0</v>
      </c>
      <c r="E180" s="10"/>
      <c r="F180" s="27" t="s">
        <v>25</v>
      </c>
      <c r="G180" s="29"/>
      <c r="H180" s="15">
        <v>0.96</v>
      </c>
      <c r="I180" s="14"/>
      <c r="J180" s="14">
        <f t="shared" si="1"/>
        <v>64336.68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46041.0</v>
      </c>
      <c r="B181" s="8" t="s">
        <v>13</v>
      </c>
      <c r="C181" s="8">
        <v>54.0</v>
      </c>
      <c r="D181" s="8">
        <v>102.0</v>
      </c>
      <c r="E181" s="10"/>
      <c r="F181" s="366" t="s">
        <v>1275</v>
      </c>
      <c r="G181" s="368">
        <v>46040.0</v>
      </c>
      <c r="H181" s="239"/>
      <c r="I181" s="240">
        <v>522.4</v>
      </c>
      <c r="J181" s="14">
        <f t="shared" si="1"/>
        <v>64859.08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46041.0</v>
      </c>
      <c r="B182" s="8" t="s">
        <v>10</v>
      </c>
      <c r="C182" s="10"/>
      <c r="D182" s="8">
        <v>612.0</v>
      </c>
      <c r="E182" s="10"/>
      <c r="F182" s="27" t="s">
        <v>24</v>
      </c>
      <c r="G182" s="29"/>
      <c r="H182" s="15">
        <v>8.36</v>
      </c>
      <c r="I182" s="14"/>
      <c r="J182" s="14">
        <f t="shared" si="1"/>
        <v>64850.72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46041.0</v>
      </c>
      <c r="B183" s="8" t="s">
        <v>10</v>
      </c>
      <c r="C183" s="10"/>
      <c r="D183" s="8">
        <v>147.0</v>
      </c>
      <c r="E183" s="10"/>
      <c r="F183" s="27" t="s">
        <v>25</v>
      </c>
      <c r="G183" s="29"/>
      <c r="H183" s="15">
        <v>1.34</v>
      </c>
      <c r="I183" s="14"/>
      <c r="J183" s="14">
        <f t="shared" si="1"/>
        <v>64849.38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46041.0</v>
      </c>
      <c r="B184" s="8" t="s">
        <v>13</v>
      </c>
      <c r="C184" s="8">
        <v>54.0</v>
      </c>
      <c r="D184" s="8">
        <v>102.0</v>
      </c>
      <c r="E184" s="10"/>
      <c r="F184" s="366" t="s">
        <v>1275</v>
      </c>
      <c r="G184" s="368">
        <v>46040.0</v>
      </c>
      <c r="H184" s="239"/>
      <c r="I184" s="240">
        <v>996.14</v>
      </c>
      <c r="J184" s="14">
        <f t="shared" si="1"/>
        <v>65845.52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46041.0</v>
      </c>
      <c r="B185" s="8" t="s">
        <v>10</v>
      </c>
      <c r="C185" s="10"/>
      <c r="D185" s="8">
        <v>612.0</v>
      </c>
      <c r="E185" s="10"/>
      <c r="F185" s="27" t="s">
        <v>24</v>
      </c>
      <c r="G185" s="29"/>
      <c r="H185" s="15">
        <v>18.93</v>
      </c>
      <c r="I185" s="14"/>
      <c r="J185" s="14">
        <f t="shared" si="1"/>
        <v>65826.59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46041.0</v>
      </c>
      <c r="B186" s="8" t="s">
        <v>10</v>
      </c>
      <c r="C186" s="10"/>
      <c r="D186" s="8">
        <v>147.0</v>
      </c>
      <c r="E186" s="10"/>
      <c r="F186" s="27" t="s">
        <v>25</v>
      </c>
      <c r="G186" s="29"/>
      <c r="H186" s="15">
        <v>3.03</v>
      </c>
      <c r="I186" s="14"/>
      <c r="J186" s="14">
        <f t="shared" si="1"/>
        <v>65823.56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46041.0</v>
      </c>
      <c r="B187" s="138" t="s">
        <v>13</v>
      </c>
      <c r="C187" s="138">
        <v>50.0</v>
      </c>
      <c r="D187" s="138">
        <v>102.0</v>
      </c>
      <c r="E187" s="139"/>
      <c r="F187" s="191" t="s">
        <v>97</v>
      </c>
      <c r="G187" s="43">
        <v>46045.0</v>
      </c>
      <c r="H187" s="14"/>
      <c r="I187" s="15">
        <v>350.0</v>
      </c>
      <c r="J187" s="14">
        <f t="shared" si="1"/>
        <v>66173.56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46041.0</v>
      </c>
      <c r="B188" s="138" t="s">
        <v>13</v>
      </c>
      <c r="C188" s="138">
        <v>50.0</v>
      </c>
      <c r="D188" s="138">
        <v>102.0</v>
      </c>
      <c r="E188" s="139"/>
      <c r="F188" s="191" t="s">
        <v>97</v>
      </c>
      <c r="G188" s="22">
        <v>45990.0</v>
      </c>
      <c r="H188" s="14"/>
      <c r="I188" s="15">
        <v>9501.5</v>
      </c>
      <c r="J188" s="14">
        <f t="shared" si="1"/>
        <v>75675.06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46041.0</v>
      </c>
      <c r="B189" s="8" t="s">
        <v>3</v>
      </c>
      <c r="C189" s="10"/>
      <c r="D189" s="8">
        <v>510.0</v>
      </c>
      <c r="E189" s="32">
        <v>5.0</v>
      </c>
      <c r="F189" s="27" t="s">
        <v>107</v>
      </c>
      <c r="G189" s="29"/>
      <c r="H189" s="15">
        <v>42327.23</v>
      </c>
      <c r="I189" s="14"/>
      <c r="J189" s="14">
        <f t="shared" si="1"/>
        <v>33347.83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46041.0</v>
      </c>
      <c r="B190" s="8" t="s">
        <v>31</v>
      </c>
      <c r="C190" s="10"/>
      <c r="D190" s="8" t="s">
        <v>32</v>
      </c>
      <c r="E190" s="10"/>
      <c r="F190" s="37" t="s">
        <v>366</v>
      </c>
      <c r="G190" s="38"/>
      <c r="H190" s="39">
        <v>30000.0</v>
      </c>
      <c r="I190" s="14"/>
      <c r="J190" s="14">
        <f t="shared" si="1"/>
        <v>3347.83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46041.0</v>
      </c>
      <c r="B191" s="8" t="s">
        <v>10</v>
      </c>
      <c r="C191" s="10"/>
      <c r="D191" s="8">
        <v>612.0</v>
      </c>
      <c r="E191" s="10"/>
      <c r="F191" s="27" t="s">
        <v>24</v>
      </c>
      <c r="G191" s="29"/>
      <c r="H191" s="15">
        <v>0.0</v>
      </c>
      <c r="I191" s="14"/>
      <c r="J191" s="14">
        <f t="shared" si="1"/>
        <v>3347.83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46041.0</v>
      </c>
      <c r="B192" s="8" t="s">
        <v>10</v>
      </c>
      <c r="C192" s="10"/>
      <c r="D192" s="8">
        <v>147.0</v>
      </c>
      <c r="E192" s="10"/>
      <c r="F192" s="27" t="s">
        <v>25</v>
      </c>
      <c r="G192" s="29"/>
      <c r="H192" s="15">
        <v>0.0</v>
      </c>
      <c r="I192" s="14"/>
      <c r="J192" s="14">
        <f t="shared" si="1"/>
        <v>3347.83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46042.0</v>
      </c>
      <c r="B193" s="8" t="s">
        <v>13</v>
      </c>
      <c r="C193" s="8">
        <v>54.0</v>
      </c>
      <c r="D193" s="8">
        <v>102.0</v>
      </c>
      <c r="E193" s="10"/>
      <c r="F193" s="366" t="s">
        <v>1275</v>
      </c>
      <c r="G193" s="368">
        <v>46041.0</v>
      </c>
      <c r="H193" s="239"/>
      <c r="I193" s="240">
        <v>14951.02</v>
      </c>
      <c r="J193" s="14">
        <f t="shared" si="1"/>
        <v>18298.85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46042.0</v>
      </c>
      <c r="B194" s="8" t="s">
        <v>10</v>
      </c>
      <c r="C194" s="10"/>
      <c r="D194" s="8">
        <v>612.0</v>
      </c>
      <c r="E194" s="10"/>
      <c r="F194" s="27" t="s">
        <v>24</v>
      </c>
      <c r="G194" s="29"/>
      <c r="H194" s="15">
        <v>284.07</v>
      </c>
      <c r="I194" s="14"/>
      <c r="J194" s="14">
        <f t="shared" si="1"/>
        <v>18014.78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46042.0</v>
      </c>
      <c r="B195" s="8" t="s">
        <v>10</v>
      </c>
      <c r="C195" s="10"/>
      <c r="D195" s="8">
        <v>147.0</v>
      </c>
      <c r="E195" s="10"/>
      <c r="F195" s="27" t="s">
        <v>25</v>
      </c>
      <c r="G195" s="29"/>
      <c r="H195" s="15">
        <v>45.45</v>
      </c>
      <c r="I195" s="14"/>
      <c r="J195" s="14">
        <f t="shared" si="1"/>
        <v>17969.33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46042.0</v>
      </c>
      <c r="B196" s="8" t="s">
        <v>13</v>
      </c>
      <c r="C196" s="8">
        <v>54.0</v>
      </c>
      <c r="D196" s="8">
        <v>102.0</v>
      </c>
      <c r="E196" s="10"/>
      <c r="F196" s="366" t="s">
        <v>1275</v>
      </c>
      <c r="G196" s="368">
        <v>46041.0</v>
      </c>
      <c r="H196" s="239"/>
      <c r="I196" s="240">
        <v>6000.56</v>
      </c>
      <c r="J196" s="14">
        <f t="shared" si="1"/>
        <v>23969.89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46042.0</v>
      </c>
      <c r="B197" s="8" t="s">
        <v>10</v>
      </c>
      <c r="C197" s="10"/>
      <c r="D197" s="8">
        <v>612.0</v>
      </c>
      <c r="E197" s="10"/>
      <c r="F197" s="27" t="s">
        <v>24</v>
      </c>
      <c r="G197" s="29"/>
      <c r="H197" s="15">
        <v>96.0</v>
      </c>
      <c r="I197" s="14"/>
      <c r="J197" s="14">
        <f t="shared" si="1"/>
        <v>23873.89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46042.0</v>
      </c>
      <c r="B198" s="8" t="s">
        <v>10</v>
      </c>
      <c r="C198" s="10"/>
      <c r="D198" s="8">
        <v>147.0</v>
      </c>
      <c r="E198" s="10"/>
      <c r="F198" s="27" t="s">
        <v>25</v>
      </c>
      <c r="G198" s="29"/>
      <c r="H198" s="15">
        <v>15.36</v>
      </c>
      <c r="I198" s="14"/>
      <c r="J198" s="14">
        <f t="shared" si="1"/>
        <v>23858.53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46042.0</v>
      </c>
      <c r="B199" s="138" t="s">
        <v>13</v>
      </c>
      <c r="C199" s="138">
        <v>54.0</v>
      </c>
      <c r="D199" s="138">
        <v>102.0</v>
      </c>
      <c r="E199" s="139"/>
      <c r="F199" s="348" t="s">
        <v>472</v>
      </c>
      <c r="G199" s="368">
        <v>46039.0</v>
      </c>
      <c r="H199" s="239"/>
      <c r="I199" s="240">
        <v>70460.0</v>
      </c>
      <c r="J199" s="14">
        <f t="shared" si="1"/>
        <v>94318.53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46042.0</v>
      </c>
      <c r="B200" s="138" t="s">
        <v>13</v>
      </c>
      <c r="C200" s="138">
        <v>54.0</v>
      </c>
      <c r="D200" s="138">
        <v>102.0</v>
      </c>
      <c r="E200" s="139"/>
      <c r="F200" s="348" t="s">
        <v>472</v>
      </c>
      <c r="G200" s="368">
        <v>46041.0</v>
      </c>
      <c r="H200" s="239"/>
      <c r="I200" s="240">
        <v>46974.5</v>
      </c>
      <c r="J200" s="14">
        <f t="shared" si="1"/>
        <v>141293.03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46042.0</v>
      </c>
      <c r="B201" s="138" t="s">
        <v>13</v>
      </c>
      <c r="C201" s="138">
        <v>54.0</v>
      </c>
      <c r="D201" s="138">
        <v>102.0</v>
      </c>
      <c r="E201" s="139"/>
      <c r="F201" s="348" t="s">
        <v>472</v>
      </c>
      <c r="G201" s="368">
        <v>46040.0</v>
      </c>
      <c r="H201" s="239"/>
      <c r="I201" s="240">
        <v>28189.5</v>
      </c>
      <c r="J201" s="14">
        <f t="shared" si="1"/>
        <v>169482.53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46042.0</v>
      </c>
      <c r="B202" s="138" t="s">
        <v>13</v>
      </c>
      <c r="C202" s="138">
        <v>50.0</v>
      </c>
      <c r="D202" s="138">
        <v>102.0</v>
      </c>
      <c r="E202" s="139"/>
      <c r="F202" s="191" t="s">
        <v>97</v>
      </c>
      <c r="G202" s="43">
        <v>46032.0</v>
      </c>
      <c r="H202" s="14"/>
      <c r="I202" s="15">
        <v>22796.0</v>
      </c>
      <c r="J202" s="14">
        <f t="shared" si="1"/>
        <v>192278.53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46042.0</v>
      </c>
      <c r="B203" s="138" t="s">
        <v>13</v>
      </c>
      <c r="C203" s="138">
        <v>50.0</v>
      </c>
      <c r="D203" s="138">
        <v>102.0</v>
      </c>
      <c r="E203" s="139"/>
      <c r="F203" s="191" t="s">
        <v>97</v>
      </c>
      <c r="G203" s="43">
        <v>46032.0</v>
      </c>
      <c r="H203" s="14"/>
      <c r="I203" s="15">
        <v>87522.0</v>
      </c>
      <c r="J203" s="14">
        <f t="shared" si="1"/>
        <v>279800.53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46042.0</v>
      </c>
      <c r="B204" s="8" t="s">
        <v>31</v>
      </c>
      <c r="C204" s="10"/>
      <c r="D204" s="8" t="s">
        <v>32</v>
      </c>
      <c r="E204" s="10"/>
      <c r="F204" s="66" t="s">
        <v>307</v>
      </c>
      <c r="G204" s="67"/>
      <c r="H204" s="69">
        <v>275000.0</v>
      </c>
      <c r="I204" s="14"/>
      <c r="J204" s="14">
        <f t="shared" si="1"/>
        <v>4800.53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46043.0</v>
      </c>
      <c r="B205" s="8" t="s">
        <v>13</v>
      </c>
      <c r="C205" s="8">
        <v>54.0</v>
      </c>
      <c r="D205" s="8">
        <v>102.0</v>
      </c>
      <c r="E205" s="10"/>
      <c r="F205" s="366" t="s">
        <v>1275</v>
      </c>
      <c r="G205" s="368">
        <v>46042.0</v>
      </c>
      <c r="H205" s="239"/>
      <c r="I205" s="240">
        <v>13776.35</v>
      </c>
      <c r="J205" s="14">
        <f t="shared" si="1"/>
        <v>18576.88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46043.0</v>
      </c>
      <c r="B206" s="8" t="s">
        <v>10</v>
      </c>
      <c r="C206" s="10"/>
      <c r="D206" s="8">
        <v>612.0</v>
      </c>
      <c r="E206" s="10"/>
      <c r="F206" s="27" t="s">
        <v>24</v>
      </c>
      <c r="G206" s="29"/>
      <c r="H206" s="15">
        <v>261.75</v>
      </c>
      <c r="I206" s="14"/>
      <c r="J206" s="14">
        <f t="shared" si="1"/>
        <v>18315.13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46043.0</v>
      </c>
      <c r="B207" s="8" t="s">
        <v>10</v>
      </c>
      <c r="C207" s="10"/>
      <c r="D207" s="8">
        <v>147.0</v>
      </c>
      <c r="E207" s="10"/>
      <c r="F207" s="27" t="s">
        <v>25</v>
      </c>
      <c r="G207" s="29"/>
      <c r="H207" s="15">
        <v>41.88</v>
      </c>
      <c r="I207" s="14"/>
      <c r="J207" s="14">
        <f t="shared" si="1"/>
        <v>18273.25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46043.0</v>
      </c>
      <c r="B208" s="8" t="s">
        <v>13</v>
      </c>
      <c r="C208" s="8">
        <v>54.0</v>
      </c>
      <c r="D208" s="8">
        <v>102.0</v>
      </c>
      <c r="E208" s="10"/>
      <c r="F208" s="366" t="s">
        <v>1275</v>
      </c>
      <c r="G208" s="368">
        <v>46042.0</v>
      </c>
      <c r="H208" s="239"/>
      <c r="I208" s="240">
        <v>1556.41</v>
      </c>
      <c r="J208" s="14">
        <f t="shared" si="1"/>
        <v>19829.66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46043.0</v>
      </c>
      <c r="B209" s="8" t="s">
        <v>10</v>
      </c>
      <c r="C209" s="10"/>
      <c r="D209" s="8">
        <v>612.0</v>
      </c>
      <c r="E209" s="10"/>
      <c r="F209" s="27" t="s">
        <v>24</v>
      </c>
      <c r="G209" s="29"/>
      <c r="H209" s="15">
        <v>24.91</v>
      </c>
      <c r="I209" s="14"/>
      <c r="J209" s="14">
        <f t="shared" si="1"/>
        <v>19804.75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46043.0</v>
      </c>
      <c r="B210" s="8" t="s">
        <v>10</v>
      </c>
      <c r="C210" s="10"/>
      <c r="D210" s="8">
        <v>147.0</v>
      </c>
      <c r="E210" s="10"/>
      <c r="F210" s="27" t="s">
        <v>25</v>
      </c>
      <c r="G210" s="29"/>
      <c r="H210" s="15">
        <v>3.99</v>
      </c>
      <c r="I210" s="14"/>
      <c r="J210" s="14">
        <f t="shared" si="1"/>
        <v>19800.76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46043.0</v>
      </c>
      <c r="B211" s="138" t="s">
        <v>13</v>
      </c>
      <c r="C211" s="138">
        <v>54.0</v>
      </c>
      <c r="D211" s="138">
        <v>102.0</v>
      </c>
      <c r="E211" s="139"/>
      <c r="F211" s="348" t="s">
        <v>472</v>
      </c>
      <c r="G211" s="368">
        <v>46042.0</v>
      </c>
      <c r="H211" s="239"/>
      <c r="I211" s="240">
        <v>46999.5</v>
      </c>
      <c r="J211" s="14">
        <f t="shared" si="1"/>
        <v>66800.26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46043.0</v>
      </c>
      <c r="B212" s="8" t="s">
        <v>31</v>
      </c>
      <c r="C212" s="10"/>
      <c r="D212" s="8" t="s">
        <v>32</v>
      </c>
      <c r="E212" s="10"/>
      <c r="F212" s="37" t="s">
        <v>56</v>
      </c>
      <c r="G212" s="38"/>
      <c r="H212" s="39">
        <v>65000.0</v>
      </c>
      <c r="I212" s="14"/>
      <c r="J212" s="14">
        <f t="shared" si="1"/>
        <v>1800.26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46043.0</v>
      </c>
      <c r="B213" s="8" t="s">
        <v>10</v>
      </c>
      <c r="C213" s="10"/>
      <c r="D213" s="8">
        <v>612.0</v>
      </c>
      <c r="E213" s="10"/>
      <c r="F213" s="27" t="s">
        <v>24</v>
      </c>
      <c r="G213" s="29"/>
      <c r="H213" s="15">
        <v>0.0</v>
      </c>
      <c r="I213" s="14"/>
      <c r="J213" s="14">
        <f t="shared" si="1"/>
        <v>1800.26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46043.0</v>
      </c>
      <c r="B214" s="8" t="s">
        <v>10</v>
      </c>
      <c r="C214" s="10"/>
      <c r="D214" s="8">
        <v>147.0</v>
      </c>
      <c r="E214" s="10"/>
      <c r="F214" s="27" t="s">
        <v>25</v>
      </c>
      <c r="G214" s="29"/>
      <c r="H214" s="15">
        <v>0.0</v>
      </c>
      <c r="I214" s="14"/>
      <c r="J214" s="14">
        <f t="shared" si="1"/>
        <v>1800.26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46044.0</v>
      </c>
      <c r="B215" s="8" t="s">
        <v>13</v>
      </c>
      <c r="C215" s="8">
        <v>54.0</v>
      </c>
      <c r="D215" s="8">
        <v>102.0</v>
      </c>
      <c r="E215" s="10"/>
      <c r="F215" s="366" t="s">
        <v>1275</v>
      </c>
      <c r="G215" s="368">
        <v>46043.0</v>
      </c>
      <c r="H215" s="239"/>
      <c r="I215" s="240">
        <v>167.16</v>
      </c>
      <c r="J215" s="14">
        <f t="shared" si="1"/>
        <v>1967.42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46044.0</v>
      </c>
      <c r="B216" s="8" t="s">
        <v>10</v>
      </c>
      <c r="C216" s="10"/>
      <c r="D216" s="8">
        <v>612.0</v>
      </c>
      <c r="E216" s="10"/>
      <c r="F216" s="27" t="s">
        <v>24</v>
      </c>
      <c r="G216" s="29"/>
      <c r="H216" s="15">
        <v>2.67</v>
      </c>
      <c r="I216" s="14"/>
      <c r="J216" s="14">
        <f t="shared" si="1"/>
        <v>1964.75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46044.0</v>
      </c>
      <c r="B217" s="8" t="s">
        <v>10</v>
      </c>
      <c r="C217" s="10"/>
      <c r="D217" s="8">
        <v>147.0</v>
      </c>
      <c r="E217" s="10"/>
      <c r="F217" s="27" t="s">
        <v>25</v>
      </c>
      <c r="G217" s="29"/>
      <c r="H217" s="15">
        <v>0.43</v>
      </c>
      <c r="I217" s="14"/>
      <c r="J217" s="14">
        <f t="shared" si="1"/>
        <v>1964.32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46044.0</v>
      </c>
      <c r="B218" s="8" t="s">
        <v>13</v>
      </c>
      <c r="C218" s="8">
        <v>54.0</v>
      </c>
      <c r="D218" s="8">
        <v>102.0</v>
      </c>
      <c r="E218" s="10"/>
      <c r="F218" s="366" t="s">
        <v>1275</v>
      </c>
      <c r="G218" s="368">
        <v>46043.0</v>
      </c>
      <c r="H218" s="239"/>
      <c r="I218" s="240">
        <v>10226.33</v>
      </c>
      <c r="J218" s="14">
        <f t="shared" si="1"/>
        <v>12190.65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46044.0</v>
      </c>
      <c r="B219" s="8" t="s">
        <v>10</v>
      </c>
      <c r="C219" s="10"/>
      <c r="D219" s="8">
        <v>612.0</v>
      </c>
      <c r="E219" s="10"/>
      <c r="F219" s="27" t="s">
        <v>24</v>
      </c>
      <c r="G219" s="29"/>
      <c r="H219" s="15">
        <v>194.3</v>
      </c>
      <c r="I219" s="14"/>
      <c r="J219" s="14">
        <f t="shared" si="1"/>
        <v>11996.35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46044.0</v>
      </c>
      <c r="B220" s="8" t="s">
        <v>10</v>
      </c>
      <c r="C220" s="10"/>
      <c r="D220" s="8">
        <v>147.0</v>
      </c>
      <c r="E220" s="10"/>
      <c r="F220" s="27" t="s">
        <v>25</v>
      </c>
      <c r="G220" s="29"/>
      <c r="H220" s="15">
        <v>31.09</v>
      </c>
      <c r="I220" s="14"/>
      <c r="J220" s="14">
        <f t="shared" si="1"/>
        <v>11965.26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46044.0</v>
      </c>
      <c r="B221" s="8" t="s">
        <v>31</v>
      </c>
      <c r="C221" s="10"/>
      <c r="D221" s="8" t="s">
        <v>32</v>
      </c>
      <c r="E221" s="10"/>
      <c r="F221" s="66" t="s">
        <v>307</v>
      </c>
      <c r="G221" s="67"/>
      <c r="H221" s="69">
        <v>10000.0</v>
      </c>
      <c r="I221" s="15"/>
      <c r="J221" s="14">
        <f t="shared" si="1"/>
        <v>1965.26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46044.0</v>
      </c>
      <c r="B222" s="138" t="s">
        <v>13</v>
      </c>
      <c r="C222" s="138">
        <v>50.0</v>
      </c>
      <c r="D222" s="138">
        <v>102.0</v>
      </c>
      <c r="E222" s="139"/>
      <c r="F222" s="191" t="s">
        <v>97</v>
      </c>
      <c r="G222" s="43">
        <v>46039.0</v>
      </c>
      <c r="H222" s="14"/>
      <c r="I222" s="15">
        <v>31477.0</v>
      </c>
      <c r="J222" s="14">
        <f t="shared" si="1"/>
        <v>33442.26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46044.0</v>
      </c>
      <c r="B223" s="8" t="s">
        <v>31</v>
      </c>
      <c r="C223" s="10"/>
      <c r="D223" s="8" t="s">
        <v>32</v>
      </c>
      <c r="E223" s="10"/>
      <c r="F223" s="66" t="s">
        <v>307</v>
      </c>
      <c r="G223" s="67"/>
      <c r="H223" s="69">
        <v>30000.0</v>
      </c>
      <c r="I223" s="14"/>
      <c r="J223" s="14">
        <f t="shared" si="1"/>
        <v>3442.26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46045.0</v>
      </c>
      <c r="B224" s="8" t="s">
        <v>13</v>
      </c>
      <c r="C224" s="8">
        <v>54.0</v>
      </c>
      <c r="D224" s="8">
        <v>102.0</v>
      </c>
      <c r="E224" s="10"/>
      <c r="F224" s="366" t="s">
        <v>1275</v>
      </c>
      <c r="G224" s="368">
        <v>46044.0</v>
      </c>
      <c r="H224" s="239"/>
      <c r="I224" s="240">
        <v>4658.76</v>
      </c>
      <c r="J224" s="14">
        <f t="shared" si="1"/>
        <v>8101.02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46045.0</v>
      </c>
      <c r="B225" s="8" t="s">
        <v>10</v>
      </c>
      <c r="C225" s="10"/>
      <c r="D225" s="8">
        <v>612.0</v>
      </c>
      <c r="E225" s="10"/>
      <c r="F225" s="27" t="s">
        <v>24</v>
      </c>
      <c r="G225" s="29"/>
      <c r="H225" s="15">
        <v>88.52</v>
      </c>
      <c r="I225" s="14"/>
      <c r="J225" s="14">
        <f t="shared" si="1"/>
        <v>8012.5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46045.0</v>
      </c>
      <c r="B226" s="8" t="s">
        <v>10</v>
      </c>
      <c r="C226" s="10"/>
      <c r="D226" s="8">
        <v>147.0</v>
      </c>
      <c r="E226" s="10"/>
      <c r="F226" s="27" t="s">
        <v>25</v>
      </c>
      <c r="G226" s="29"/>
      <c r="H226" s="15">
        <v>14.16</v>
      </c>
      <c r="I226" s="14"/>
      <c r="J226" s="14">
        <f t="shared" si="1"/>
        <v>7998.34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46045.0</v>
      </c>
      <c r="B227" s="8" t="s">
        <v>13</v>
      </c>
      <c r="C227" s="8">
        <v>54.0</v>
      </c>
      <c r="D227" s="8">
        <v>102.0</v>
      </c>
      <c r="E227" s="10"/>
      <c r="F227" s="366" t="s">
        <v>1275</v>
      </c>
      <c r="G227" s="368">
        <v>46044.0</v>
      </c>
      <c r="H227" s="239"/>
      <c r="I227" s="240">
        <v>940.57</v>
      </c>
      <c r="J227" s="14">
        <f t="shared" si="1"/>
        <v>8938.91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46045.0</v>
      </c>
      <c r="B228" s="8" t="s">
        <v>10</v>
      </c>
      <c r="C228" s="10"/>
      <c r="D228" s="8">
        <v>612.0</v>
      </c>
      <c r="E228" s="10"/>
      <c r="F228" s="27" t="s">
        <v>24</v>
      </c>
      <c r="G228" s="29"/>
      <c r="H228" s="15">
        <v>15.04</v>
      </c>
      <c r="I228" s="14"/>
      <c r="J228" s="14">
        <f t="shared" si="1"/>
        <v>8923.87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46045.0</v>
      </c>
      <c r="B229" s="8" t="s">
        <v>10</v>
      </c>
      <c r="C229" s="10"/>
      <c r="D229" s="8">
        <v>147.0</v>
      </c>
      <c r="E229" s="10"/>
      <c r="F229" s="27" t="s">
        <v>25</v>
      </c>
      <c r="G229" s="29"/>
      <c r="H229" s="15">
        <v>2.41</v>
      </c>
      <c r="I229" s="14"/>
      <c r="J229" s="14">
        <f t="shared" si="1"/>
        <v>8921.46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46045.0</v>
      </c>
      <c r="B230" s="8" t="s">
        <v>13</v>
      </c>
      <c r="C230" s="8">
        <v>54.0</v>
      </c>
      <c r="D230" s="8">
        <v>102.0</v>
      </c>
      <c r="E230" s="10"/>
      <c r="F230" s="366" t="s">
        <v>1275</v>
      </c>
      <c r="G230" s="368">
        <v>46044.0</v>
      </c>
      <c r="H230" s="239"/>
      <c r="I230" s="240">
        <v>142.96</v>
      </c>
      <c r="J230" s="14">
        <f t="shared" si="1"/>
        <v>9064.42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46045.0</v>
      </c>
      <c r="B231" s="8" t="s">
        <v>10</v>
      </c>
      <c r="C231" s="10"/>
      <c r="D231" s="8">
        <v>612.0</v>
      </c>
      <c r="E231" s="10"/>
      <c r="F231" s="27" t="s">
        <v>24</v>
      </c>
      <c r="G231" s="29"/>
      <c r="H231" s="15">
        <v>4.15</v>
      </c>
      <c r="I231" s="14"/>
      <c r="J231" s="14">
        <f t="shared" si="1"/>
        <v>9060.27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46045.0</v>
      </c>
      <c r="B232" s="8" t="s">
        <v>10</v>
      </c>
      <c r="C232" s="10"/>
      <c r="D232" s="8">
        <v>147.0</v>
      </c>
      <c r="E232" s="10"/>
      <c r="F232" s="27" t="s">
        <v>25</v>
      </c>
      <c r="G232" s="29"/>
      <c r="H232" s="15">
        <v>0.66</v>
      </c>
      <c r="I232" s="14"/>
      <c r="J232" s="14">
        <f t="shared" si="1"/>
        <v>9059.61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46045.0</v>
      </c>
      <c r="B233" s="8" t="s">
        <v>13</v>
      </c>
      <c r="C233" s="8">
        <v>54.0</v>
      </c>
      <c r="D233" s="8">
        <v>102.0</v>
      </c>
      <c r="E233" s="10"/>
      <c r="F233" s="366" t="s">
        <v>1274</v>
      </c>
      <c r="G233" s="368">
        <v>46043.0</v>
      </c>
      <c r="H233" s="239"/>
      <c r="I233" s="240">
        <v>43414.5</v>
      </c>
      <c r="J233" s="14">
        <f t="shared" si="1"/>
        <v>52474.11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46045.0</v>
      </c>
      <c r="B234" s="8" t="s">
        <v>13</v>
      </c>
      <c r="C234" s="8">
        <v>54.0</v>
      </c>
      <c r="D234" s="8">
        <v>102.0</v>
      </c>
      <c r="E234" s="10"/>
      <c r="F234" s="366" t="s">
        <v>1273</v>
      </c>
      <c r="G234" s="368">
        <v>46044.0</v>
      </c>
      <c r="H234" s="239"/>
      <c r="I234" s="240">
        <v>62829.0</v>
      </c>
      <c r="J234" s="14">
        <f t="shared" si="1"/>
        <v>115303.11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46045.0</v>
      </c>
      <c r="B235" s="8" t="s">
        <v>13</v>
      </c>
      <c r="C235" s="119">
        <v>54.0</v>
      </c>
      <c r="D235" s="119">
        <v>102.0</v>
      </c>
      <c r="E235" s="120"/>
      <c r="F235" s="237" t="s">
        <v>472</v>
      </c>
      <c r="G235" s="238"/>
      <c r="H235" s="239"/>
      <c r="I235" s="240">
        <v>201.0</v>
      </c>
      <c r="J235" s="14">
        <f t="shared" si="1"/>
        <v>115504.11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46045.0</v>
      </c>
      <c r="B236" s="8" t="s">
        <v>13</v>
      </c>
      <c r="C236" s="236">
        <v>54.0</v>
      </c>
      <c r="D236" s="119">
        <v>102.0</v>
      </c>
      <c r="E236" s="120"/>
      <c r="F236" s="237" t="s">
        <v>472</v>
      </c>
      <c r="G236" s="238"/>
      <c r="H236" s="239"/>
      <c r="I236" s="240">
        <v>9348.0</v>
      </c>
      <c r="J236" s="14">
        <f t="shared" si="1"/>
        <v>124852.11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46045.0</v>
      </c>
      <c r="B237" s="8" t="s">
        <v>13</v>
      </c>
      <c r="C237" s="236">
        <v>54.0</v>
      </c>
      <c r="D237" s="119">
        <v>102.0</v>
      </c>
      <c r="E237" s="120"/>
      <c r="F237" s="237" t="s">
        <v>472</v>
      </c>
      <c r="G237" s="238"/>
      <c r="H237" s="239"/>
      <c r="I237" s="240">
        <v>510.0</v>
      </c>
      <c r="J237" s="14">
        <f t="shared" si="1"/>
        <v>125362.11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46045.0</v>
      </c>
      <c r="B238" s="8" t="s">
        <v>13</v>
      </c>
      <c r="C238" s="119">
        <v>54.0</v>
      </c>
      <c r="D238" s="119">
        <v>102.0</v>
      </c>
      <c r="E238" s="120"/>
      <c r="F238" s="237" t="s">
        <v>472</v>
      </c>
      <c r="G238" s="238"/>
      <c r="H238" s="239"/>
      <c r="I238" s="240">
        <v>645.0</v>
      </c>
      <c r="J238" s="14">
        <f t="shared" si="1"/>
        <v>126007.11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46045.0</v>
      </c>
      <c r="B239" s="8" t="s">
        <v>13</v>
      </c>
      <c r="C239" s="8">
        <v>75.0</v>
      </c>
      <c r="D239" s="8">
        <v>102.0</v>
      </c>
      <c r="E239" s="10"/>
      <c r="F239" s="176" t="s">
        <v>1279</v>
      </c>
      <c r="G239" s="177">
        <v>46039.0</v>
      </c>
      <c r="H239" s="178"/>
      <c r="I239" s="179">
        <v>21317.35</v>
      </c>
      <c r="J239" s="14">
        <f t="shared" si="1"/>
        <v>147324.46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46045.0</v>
      </c>
      <c r="B240" s="8" t="s">
        <v>13</v>
      </c>
      <c r="C240" s="236">
        <v>54.0</v>
      </c>
      <c r="D240" s="119">
        <v>102.0</v>
      </c>
      <c r="E240" s="120"/>
      <c r="F240" s="237" t="s">
        <v>472</v>
      </c>
      <c r="G240" s="238"/>
      <c r="H240" s="239"/>
      <c r="I240" s="240">
        <v>188.43</v>
      </c>
      <c r="J240" s="14">
        <f t="shared" si="1"/>
        <v>147512.89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46045.0</v>
      </c>
      <c r="B241" s="8" t="s">
        <v>10</v>
      </c>
      <c r="C241" s="10"/>
      <c r="D241" s="8">
        <v>612.0</v>
      </c>
      <c r="E241" s="10"/>
      <c r="F241" s="27" t="s">
        <v>24</v>
      </c>
      <c r="G241" s="29"/>
      <c r="H241" s="15">
        <v>3.01</v>
      </c>
      <c r="I241" s="14"/>
      <c r="J241" s="14">
        <f t="shared" si="1"/>
        <v>147509.88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46045.0</v>
      </c>
      <c r="B242" s="8" t="s">
        <v>10</v>
      </c>
      <c r="C242" s="10"/>
      <c r="D242" s="8">
        <v>147.0</v>
      </c>
      <c r="E242" s="10"/>
      <c r="F242" s="27" t="s">
        <v>25</v>
      </c>
      <c r="G242" s="29"/>
      <c r="H242" s="15">
        <v>0.48</v>
      </c>
      <c r="I242" s="14"/>
      <c r="J242" s="14">
        <f t="shared" si="1"/>
        <v>147509.4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46045.0</v>
      </c>
      <c r="B243" s="8" t="s">
        <v>31</v>
      </c>
      <c r="C243" s="10"/>
      <c r="D243" s="8" t="s">
        <v>32</v>
      </c>
      <c r="E243" s="10"/>
      <c r="F243" s="66" t="s">
        <v>307</v>
      </c>
      <c r="G243" s="67"/>
      <c r="H243" s="69">
        <v>140000.0</v>
      </c>
      <c r="I243" s="14"/>
      <c r="J243" s="14">
        <f t="shared" si="1"/>
        <v>7509.4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46046.0</v>
      </c>
      <c r="B244" s="8" t="s">
        <v>13</v>
      </c>
      <c r="C244" s="8">
        <v>54.0</v>
      </c>
      <c r="D244" s="8">
        <v>102.0</v>
      </c>
      <c r="E244" s="10"/>
      <c r="F244" s="366" t="s">
        <v>1275</v>
      </c>
      <c r="G244" s="368">
        <v>45314.0</v>
      </c>
      <c r="H244" s="239"/>
      <c r="I244" s="240">
        <v>4251.71</v>
      </c>
      <c r="J244" s="14">
        <f t="shared" si="1"/>
        <v>11761.11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46046.0</v>
      </c>
      <c r="B245" s="8" t="s">
        <v>10</v>
      </c>
      <c r="C245" s="10"/>
      <c r="D245" s="8">
        <v>612.0</v>
      </c>
      <c r="E245" s="10"/>
      <c r="F245" s="27" t="s">
        <v>24</v>
      </c>
      <c r="G245" s="29"/>
      <c r="H245" s="15">
        <v>80.8</v>
      </c>
      <c r="I245" s="14"/>
      <c r="J245" s="14">
        <f t="shared" si="1"/>
        <v>11680.31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46046.0</v>
      </c>
      <c r="B246" s="8" t="s">
        <v>10</v>
      </c>
      <c r="C246" s="10"/>
      <c r="D246" s="8">
        <v>147.0</v>
      </c>
      <c r="E246" s="10"/>
      <c r="F246" s="27" t="s">
        <v>25</v>
      </c>
      <c r="G246" s="29"/>
      <c r="H246" s="15">
        <v>12.93</v>
      </c>
      <c r="I246" s="14"/>
      <c r="J246" s="14">
        <f t="shared" si="1"/>
        <v>11667.38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46046.0</v>
      </c>
      <c r="B247" s="8" t="s">
        <v>13</v>
      </c>
      <c r="C247" s="8">
        <v>54.0</v>
      </c>
      <c r="D247" s="8">
        <v>102.0</v>
      </c>
      <c r="E247" s="10"/>
      <c r="F247" s="366" t="s">
        <v>1275</v>
      </c>
      <c r="G247" s="368">
        <v>45314.0</v>
      </c>
      <c r="H247" s="239"/>
      <c r="I247" s="240">
        <v>553.98</v>
      </c>
      <c r="J247" s="14">
        <f t="shared" si="1"/>
        <v>12221.36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46046.0</v>
      </c>
      <c r="B248" s="8" t="s">
        <v>10</v>
      </c>
      <c r="C248" s="10"/>
      <c r="D248" s="8">
        <v>612.0</v>
      </c>
      <c r="E248" s="10"/>
      <c r="F248" s="27" t="s">
        <v>24</v>
      </c>
      <c r="G248" s="29"/>
      <c r="H248" s="15">
        <v>8.87</v>
      </c>
      <c r="I248" s="15"/>
      <c r="J248" s="14">
        <f t="shared" si="1"/>
        <v>12212.49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46046.0</v>
      </c>
      <c r="B249" s="8" t="s">
        <v>10</v>
      </c>
      <c r="C249" s="10"/>
      <c r="D249" s="8">
        <v>147.0</v>
      </c>
      <c r="E249" s="10"/>
      <c r="F249" s="27" t="s">
        <v>25</v>
      </c>
      <c r="G249" s="29"/>
      <c r="H249" s="15">
        <v>1.42</v>
      </c>
      <c r="I249" s="14"/>
      <c r="J249" s="14">
        <f t="shared" si="1"/>
        <v>12211.07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46047.0</v>
      </c>
      <c r="B250" s="8" t="s">
        <v>13</v>
      </c>
      <c r="C250" s="8">
        <v>54.0</v>
      </c>
      <c r="D250" s="8">
        <v>102.0</v>
      </c>
      <c r="E250" s="10"/>
      <c r="F250" s="366" t="s">
        <v>1275</v>
      </c>
      <c r="G250" s="368">
        <v>46046.0</v>
      </c>
      <c r="H250" s="239"/>
      <c r="I250" s="240">
        <v>6537.58</v>
      </c>
      <c r="J250" s="14">
        <f t="shared" si="1"/>
        <v>18748.65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46047.0</v>
      </c>
      <c r="B251" s="8" t="s">
        <v>10</v>
      </c>
      <c r="C251" s="10"/>
      <c r="D251" s="8">
        <v>612.0</v>
      </c>
      <c r="E251" s="10"/>
      <c r="F251" s="27" t="s">
        <v>24</v>
      </c>
      <c r="G251" s="29"/>
      <c r="H251" s="15">
        <v>124.2</v>
      </c>
      <c r="I251" s="14"/>
      <c r="J251" s="14">
        <f t="shared" si="1"/>
        <v>18624.45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46047.0</v>
      </c>
      <c r="B252" s="8" t="s">
        <v>10</v>
      </c>
      <c r="C252" s="10"/>
      <c r="D252" s="8">
        <v>147.0</v>
      </c>
      <c r="E252" s="10"/>
      <c r="F252" s="27" t="s">
        <v>25</v>
      </c>
      <c r="G252" s="29"/>
      <c r="H252" s="15">
        <v>19.87</v>
      </c>
      <c r="I252" s="14"/>
      <c r="J252" s="14">
        <f t="shared" si="1"/>
        <v>18604.58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46047.0</v>
      </c>
      <c r="B253" s="8" t="s">
        <v>13</v>
      </c>
      <c r="C253" s="8">
        <v>54.0</v>
      </c>
      <c r="D253" s="8">
        <v>102.0</v>
      </c>
      <c r="E253" s="10"/>
      <c r="F253" s="366" t="s">
        <v>1275</v>
      </c>
      <c r="G253" s="368">
        <v>46046.0</v>
      </c>
      <c r="H253" s="239"/>
      <c r="I253" s="240">
        <v>932.92</v>
      </c>
      <c r="J253" s="14">
        <f t="shared" si="1"/>
        <v>19537.5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46047.0</v>
      </c>
      <c r="B254" s="8" t="s">
        <v>10</v>
      </c>
      <c r="C254" s="10"/>
      <c r="D254" s="8">
        <v>612.0</v>
      </c>
      <c r="E254" s="10"/>
      <c r="F254" s="27" t="s">
        <v>24</v>
      </c>
      <c r="G254" s="29"/>
      <c r="H254" s="15">
        <v>14.92</v>
      </c>
      <c r="I254" s="14"/>
      <c r="J254" s="14">
        <f t="shared" si="1"/>
        <v>19522.58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46047.0</v>
      </c>
      <c r="B255" s="8" t="s">
        <v>10</v>
      </c>
      <c r="C255" s="10"/>
      <c r="D255" s="8">
        <v>147.0</v>
      </c>
      <c r="E255" s="10"/>
      <c r="F255" s="27" t="s">
        <v>25</v>
      </c>
      <c r="G255" s="29"/>
      <c r="H255" s="15">
        <v>2.39</v>
      </c>
      <c r="I255" s="14"/>
      <c r="J255" s="14">
        <f t="shared" si="1"/>
        <v>19520.19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46048.0</v>
      </c>
      <c r="B256" s="8" t="s">
        <v>13</v>
      </c>
      <c r="C256" s="8">
        <v>54.0</v>
      </c>
      <c r="D256" s="8">
        <v>102.0</v>
      </c>
      <c r="E256" s="10"/>
      <c r="F256" s="366" t="s">
        <v>1275</v>
      </c>
      <c r="G256" s="368">
        <v>46047.0</v>
      </c>
      <c r="H256" s="239"/>
      <c r="I256" s="240">
        <v>3666.28</v>
      </c>
      <c r="J256" s="14">
        <f t="shared" si="1"/>
        <v>23186.47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46048.0</v>
      </c>
      <c r="B257" s="8" t="s">
        <v>10</v>
      </c>
      <c r="C257" s="10"/>
      <c r="D257" s="8">
        <v>612.0</v>
      </c>
      <c r="E257" s="10"/>
      <c r="F257" s="27" t="s">
        <v>24</v>
      </c>
      <c r="G257" s="29"/>
      <c r="H257" s="15">
        <v>69.65</v>
      </c>
      <c r="I257" s="14"/>
      <c r="J257" s="14">
        <f t="shared" si="1"/>
        <v>23116.82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46048.0</v>
      </c>
      <c r="B258" s="8" t="s">
        <v>10</v>
      </c>
      <c r="C258" s="10"/>
      <c r="D258" s="8">
        <v>147.0</v>
      </c>
      <c r="E258" s="10"/>
      <c r="F258" s="27" t="s">
        <v>25</v>
      </c>
      <c r="G258" s="29"/>
      <c r="H258" s="15">
        <v>11.14</v>
      </c>
      <c r="I258" s="14"/>
      <c r="J258" s="14">
        <f t="shared" si="1"/>
        <v>23105.68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46048.0</v>
      </c>
      <c r="B259" s="8" t="s">
        <v>13</v>
      </c>
      <c r="C259" s="8">
        <v>54.0</v>
      </c>
      <c r="D259" s="8">
        <v>102.0</v>
      </c>
      <c r="E259" s="10"/>
      <c r="F259" s="366" t="s">
        <v>1275</v>
      </c>
      <c r="G259" s="368">
        <v>46047.0</v>
      </c>
      <c r="H259" s="239"/>
      <c r="I259" s="240">
        <v>265.25</v>
      </c>
      <c r="J259" s="14">
        <f t="shared" si="1"/>
        <v>23370.93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46048.0</v>
      </c>
      <c r="B260" s="8" t="s">
        <v>10</v>
      </c>
      <c r="C260" s="10"/>
      <c r="D260" s="8">
        <v>612.0</v>
      </c>
      <c r="E260" s="10"/>
      <c r="F260" s="27" t="s">
        <v>24</v>
      </c>
      <c r="G260" s="29"/>
      <c r="H260" s="15">
        <v>4.25</v>
      </c>
      <c r="I260" s="14"/>
      <c r="J260" s="14">
        <f t="shared" si="1"/>
        <v>23366.68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46048.0</v>
      </c>
      <c r="B261" s="8" t="s">
        <v>10</v>
      </c>
      <c r="C261" s="10"/>
      <c r="D261" s="8">
        <v>147.0</v>
      </c>
      <c r="E261" s="10"/>
      <c r="F261" s="27" t="s">
        <v>25</v>
      </c>
      <c r="G261" s="29"/>
      <c r="H261" s="15">
        <v>0.68</v>
      </c>
      <c r="I261" s="14"/>
      <c r="J261" s="14">
        <f t="shared" si="1"/>
        <v>23366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46048.0</v>
      </c>
      <c r="B262" s="8" t="s">
        <v>13</v>
      </c>
      <c r="C262" s="8">
        <v>54.0</v>
      </c>
      <c r="D262" s="8">
        <v>102.0</v>
      </c>
      <c r="E262" s="10"/>
      <c r="F262" s="366" t="s">
        <v>1275</v>
      </c>
      <c r="G262" s="368">
        <v>46047.0</v>
      </c>
      <c r="H262" s="239"/>
      <c r="I262" s="240">
        <v>536.42</v>
      </c>
      <c r="J262" s="14">
        <f t="shared" si="1"/>
        <v>23902.42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46048.0</v>
      </c>
      <c r="B263" s="8" t="s">
        <v>10</v>
      </c>
      <c r="C263" s="10"/>
      <c r="D263" s="8">
        <v>612.0</v>
      </c>
      <c r="E263" s="10"/>
      <c r="F263" s="27" t="s">
        <v>24</v>
      </c>
      <c r="G263" s="29"/>
      <c r="H263" s="15">
        <v>15.56</v>
      </c>
      <c r="I263" s="14"/>
      <c r="J263" s="14">
        <f t="shared" si="1"/>
        <v>23886.86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46048.0</v>
      </c>
      <c r="B264" s="8" t="s">
        <v>10</v>
      </c>
      <c r="C264" s="10"/>
      <c r="D264" s="8">
        <v>147.0</v>
      </c>
      <c r="E264" s="10"/>
      <c r="F264" s="27" t="s">
        <v>25</v>
      </c>
      <c r="G264" s="29"/>
      <c r="H264" s="15">
        <v>2.49</v>
      </c>
      <c r="I264" s="14"/>
      <c r="J264" s="14">
        <f t="shared" si="1"/>
        <v>23884.37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46048.0</v>
      </c>
      <c r="B265" s="8" t="s">
        <v>13</v>
      </c>
      <c r="C265" s="8">
        <v>54.0</v>
      </c>
      <c r="D265" s="8">
        <v>102.0</v>
      </c>
      <c r="E265" s="10"/>
      <c r="F265" s="366" t="s">
        <v>472</v>
      </c>
      <c r="G265" s="368">
        <v>46047.0</v>
      </c>
      <c r="H265" s="239"/>
      <c r="I265" s="240">
        <v>25894.0</v>
      </c>
      <c r="J265" s="14">
        <f t="shared" si="1"/>
        <v>49778.37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46048.0</v>
      </c>
      <c r="B266" s="8" t="s">
        <v>13</v>
      </c>
      <c r="C266" s="8">
        <v>54.0</v>
      </c>
      <c r="D266" s="8">
        <v>102.0</v>
      </c>
      <c r="E266" s="10"/>
      <c r="F266" s="366" t="s">
        <v>472</v>
      </c>
      <c r="G266" s="368">
        <v>46046.0</v>
      </c>
      <c r="H266" s="239"/>
      <c r="I266" s="240">
        <v>52115.5</v>
      </c>
      <c r="J266" s="14">
        <f t="shared" si="1"/>
        <v>101893.87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46048.0</v>
      </c>
      <c r="B267" s="8" t="s">
        <v>13</v>
      </c>
      <c r="C267" s="8">
        <v>54.0</v>
      </c>
      <c r="D267" s="8">
        <v>102.0</v>
      </c>
      <c r="E267" s="10"/>
      <c r="F267" s="366" t="s">
        <v>472</v>
      </c>
      <c r="G267" s="368">
        <v>46045.0</v>
      </c>
      <c r="H267" s="239"/>
      <c r="I267" s="240">
        <v>48112.0</v>
      </c>
      <c r="J267" s="14">
        <f t="shared" si="1"/>
        <v>150005.87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46048.0</v>
      </c>
      <c r="B268" s="8" t="s">
        <v>13</v>
      </c>
      <c r="C268" s="8">
        <v>50.0</v>
      </c>
      <c r="D268" s="8">
        <v>102.0</v>
      </c>
      <c r="E268" s="10"/>
      <c r="F268" s="21" t="s">
        <v>97</v>
      </c>
      <c r="G268" s="43">
        <v>46046.0</v>
      </c>
      <c r="H268" s="14"/>
      <c r="I268" s="15">
        <v>5492.5</v>
      </c>
      <c r="J268" s="14">
        <f t="shared" si="1"/>
        <v>155498.37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46048.0</v>
      </c>
      <c r="B269" s="8" t="s">
        <v>13</v>
      </c>
      <c r="C269" s="236">
        <v>54.0</v>
      </c>
      <c r="D269" s="119">
        <v>102.0</v>
      </c>
      <c r="E269" s="120"/>
      <c r="F269" s="237" t="s">
        <v>472</v>
      </c>
      <c r="G269" s="238"/>
      <c r="H269" s="239"/>
      <c r="I269" s="240">
        <v>2967.5</v>
      </c>
      <c r="J269" s="14">
        <f t="shared" si="1"/>
        <v>158465.87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46048.0</v>
      </c>
      <c r="B270" s="8" t="s">
        <v>13</v>
      </c>
      <c r="C270" s="8">
        <v>50.0</v>
      </c>
      <c r="D270" s="8">
        <v>102.0</v>
      </c>
      <c r="E270" s="10"/>
      <c r="F270" s="21" t="s">
        <v>97</v>
      </c>
      <c r="G270" s="43">
        <v>46046.0</v>
      </c>
      <c r="H270" s="14"/>
      <c r="I270" s="15">
        <v>1631.5</v>
      </c>
      <c r="J270" s="14">
        <f t="shared" si="1"/>
        <v>160097.37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46048.0</v>
      </c>
      <c r="B271" s="8" t="s">
        <v>13</v>
      </c>
      <c r="C271" s="236">
        <v>54.0</v>
      </c>
      <c r="D271" s="119">
        <v>102.0</v>
      </c>
      <c r="E271" s="120"/>
      <c r="F271" s="237" t="s">
        <v>472</v>
      </c>
      <c r="G271" s="238"/>
      <c r="H271" s="239"/>
      <c r="I271" s="240">
        <v>526.5</v>
      </c>
      <c r="J271" s="14">
        <f t="shared" si="1"/>
        <v>160623.87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46048.0</v>
      </c>
      <c r="B272" s="8" t="s">
        <v>13</v>
      </c>
      <c r="C272" s="236">
        <v>54.0</v>
      </c>
      <c r="D272" s="119">
        <v>102.0</v>
      </c>
      <c r="E272" s="120"/>
      <c r="F272" s="237" t="s">
        <v>472</v>
      </c>
      <c r="G272" s="238"/>
      <c r="H272" s="239"/>
      <c r="I272" s="240">
        <v>3798.5</v>
      </c>
      <c r="J272" s="14">
        <f t="shared" si="1"/>
        <v>164422.37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46048.0</v>
      </c>
      <c r="B273" s="8" t="s">
        <v>13</v>
      </c>
      <c r="C273" s="8">
        <v>50.0</v>
      </c>
      <c r="D273" s="8">
        <v>102.0</v>
      </c>
      <c r="E273" s="10"/>
      <c r="F273" s="21" t="s">
        <v>97</v>
      </c>
      <c r="G273" s="370">
        <v>46053.0</v>
      </c>
      <c r="H273" s="14"/>
      <c r="I273" s="15">
        <v>350.0</v>
      </c>
      <c r="J273" s="14">
        <f t="shared" si="1"/>
        <v>164772.37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46048.0</v>
      </c>
      <c r="B274" s="8" t="s">
        <v>31</v>
      </c>
      <c r="C274" s="10"/>
      <c r="D274" s="8" t="s">
        <v>32</v>
      </c>
      <c r="E274" s="10"/>
      <c r="F274" s="66" t="s">
        <v>307</v>
      </c>
      <c r="G274" s="67"/>
      <c r="H274" s="69">
        <v>160000.0</v>
      </c>
      <c r="I274" s="14"/>
      <c r="J274" s="14">
        <f t="shared" si="1"/>
        <v>4772.37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46049.0</v>
      </c>
      <c r="B275" s="8" t="s">
        <v>13</v>
      </c>
      <c r="C275" s="8">
        <v>54.0</v>
      </c>
      <c r="D275" s="8">
        <v>102.0</v>
      </c>
      <c r="E275" s="10"/>
      <c r="F275" s="366" t="s">
        <v>1275</v>
      </c>
      <c r="G275" s="368">
        <v>46048.0</v>
      </c>
      <c r="H275" s="239"/>
      <c r="I275" s="240">
        <v>2048.71</v>
      </c>
      <c r="J275" s="14">
        <f t="shared" si="1"/>
        <v>6821.08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46049.0</v>
      </c>
      <c r="B276" s="8" t="s">
        <v>10</v>
      </c>
      <c r="C276" s="10"/>
      <c r="D276" s="8">
        <v>612.0</v>
      </c>
      <c r="E276" s="10"/>
      <c r="F276" s="27" t="s">
        <v>24</v>
      </c>
      <c r="G276" s="29"/>
      <c r="H276" s="15">
        <v>38.93</v>
      </c>
      <c r="I276" s="14"/>
      <c r="J276" s="14">
        <f t="shared" si="1"/>
        <v>6782.15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46049.0</v>
      </c>
      <c r="B277" s="8" t="s">
        <v>10</v>
      </c>
      <c r="C277" s="10"/>
      <c r="D277" s="8">
        <v>147.0</v>
      </c>
      <c r="E277" s="10"/>
      <c r="F277" s="27" t="s">
        <v>25</v>
      </c>
      <c r="G277" s="29"/>
      <c r="H277" s="15">
        <v>6.23</v>
      </c>
      <c r="I277" s="14"/>
      <c r="J277" s="14">
        <f t="shared" si="1"/>
        <v>6775.92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46049.0</v>
      </c>
      <c r="B278" s="8" t="s">
        <v>13</v>
      </c>
      <c r="C278" s="8">
        <v>54.0</v>
      </c>
      <c r="D278" s="8">
        <v>102.0</v>
      </c>
      <c r="E278" s="10"/>
      <c r="F278" s="366" t="s">
        <v>1275</v>
      </c>
      <c r="G278" s="368">
        <v>46048.0</v>
      </c>
      <c r="H278" s="239"/>
      <c r="I278" s="240">
        <v>665.6</v>
      </c>
      <c r="J278" s="14">
        <f t="shared" si="1"/>
        <v>7441.52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46049.0</v>
      </c>
      <c r="B279" s="8" t="s">
        <v>10</v>
      </c>
      <c r="C279" s="10"/>
      <c r="D279" s="8">
        <v>612.0</v>
      </c>
      <c r="E279" s="10"/>
      <c r="F279" s="27" t="s">
        <v>24</v>
      </c>
      <c r="G279" s="29"/>
      <c r="H279" s="15">
        <v>10.64</v>
      </c>
      <c r="I279" s="14"/>
      <c r="J279" s="14">
        <f t="shared" si="1"/>
        <v>7430.88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46049.0</v>
      </c>
      <c r="B280" s="8" t="s">
        <v>10</v>
      </c>
      <c r="C280" s="10"/>
      <c r="D280" s="8">
        <v>147.0</v>
      </c>
      <c r="E280" s="10"/>
      <c r="F280" s="27" t="s">
        <v>25</v>
      </c>
      <c r="G280" s="29"/>
      <c r="H280" s="15">
        <v>1.7</v>
      </c>
      <c r="I280" s="14"/>
      <c r="J280" s="14">
        <f t="shared" si="1"/>
        <v>7429.18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46049.0</v>
      </c>
      <c r="B281" s="8" t="s">
        <v>13</v>
      </c>
      <c r="C281" s="8">
        <v>54.0</v>
      </c>
      <c r="D281" s="8">
        <v>102.0</v>
      </c>
      <c r="E281" s="10"/>
      <c r="F281" s="366" t="s">
        <v>472</v>
      </c>
      <c r="G281" s="368">
        <v>46048.0</v>
      </c>
      <c r="H281" s="239"/>
      <c r="I281" s="240">
        <v>64908.0</v>
      </c>
      <c r="J281" s="14">
        <f t="shared" si="1"/>
        <v>72337.18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46049.0</v>
      </c>
      <c r="B282" s="8" t="s">
        <v>31</v>
      </c>
      <c r="C282" s="10"/>
      <c r="D282" s="8" t="s">
        <v>32</v>
      </c>
      <c r="E282" s="10"/>
      <c r="F282" s="37" t="s">
        <v>366</v>
      </c>
      <c r="G282" s="38"/>
      <c r="H282" s="39">
        <v>70000.0</v>
      </c>
      <c r="I282" s="14"/>
      <c r="J282" s="14">
        <f t="shared" si="1"/>
        <v>2337.18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46049.0</v>
      </c>
      <c r="B283" s="8" t="s">
        <v>10</v>
      </c>
      <c r="C283" s="10"/>
      <c r="D283" s="8">
        <v>612.0</v>
      </c>
      <c r="E283" s="10"/>
      <c r="F283" s="27" t="s">
        <v>24</v>
      </c>
      <c r="G283" s="29"/>
      <c r="H283" s="15">
        <v>0.0</v>
      </c>
      <c r="I283" s="14"/>
      <c r="J283" s="14">
        <f t="shared" si="1"/>
        <v>2337.18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46049.0</v>
      </c>
      <c r="B284" s="8" t="s">
        <v>10</v>
      </c>
      <c r="C284" s="10"/>
      <c r="D284" s="8">
        <v>147.0</v>
      </c>
      <c r="E284" s="10"/>
      <c r="F284" s="27" t="s">
        <v>25</v>
      </c>
      <c r="G284" s="29"/>
      <c r="H284" s="15">
        <v>0.0</v>
      </c>
      <c r="I284" s="14"/>
      <c r="J284" s="14">
        <f t="shared" si="1"/>
        <v>2337.18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46050.0</v>
      </c>
      <c r="B285" s="8" t="s">
        <v>13</v>
      </c>
      <c r="C285" s="8">
        <v>54.0</v>
      </c>
      <c r="D285" s="8">
        <v>102.0</v>
      </c>
      <c r="E285" s="10"/>
      <c r="F285" s="46" t="s">
        <v>1275</v>
      </c>
      <c r="G285" s="65">
        <v>46049.0</v>
      </c>
      <c r="H285" s="48"/>
      <c r="I285" s="49">
        <v>2260.1</v>
      </c>
      <c r="J285" s="14">
        <f t="shared" si="1"/>
        <v>4597.28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46050.0</v>
      </c>
      <c r="B286" s="8" t="s">
        <v>10</v>
      </c>
      <c r="C286" s="10"/>
      <c r="D286" s="8">
        <v>612.0</v>
      </c>
      <c r="E286" s="10"/>
      <c r="F286" s="27" t="s">
        <v>24</v>
      </c>
      <c r="G286" s="29"/>
      <c r="H286" s="15">
        <v>36.16</v>
      </c>
      <c r="I286" s="14"/>
      <c r="J286" s="14">
        <f t="shared" si="1"/>
        <v>4561.12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46050.0</v>
      </c>
      <c r="B287" s="8" t="s">
        <v>10</v>
      </c>
      <c r="C287" s="10"/>
      <c r="D287" s="8">
        <v>147.0</v>
      </c>
      <c r="E287" s="10"/>
      <c r="F287" s="27" t="s">
        <v>25</v>
      </c>
      <c r="G287" s="29"/>
      <c r="H287" s="15">
        <v>5.79</v>
      </c>
      <c r="I287" s="14"/>
      <c r="J287" s="14">
        <f t="shared" si="1"/>
        <v>4555.33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46050.0</v>
      </c>
      <c r="B288" s="8" t="s">
        <v>13</v>
      </c>
      <c r="C288" s="8">
        <v>54.0</v>
      </c>
      <c r="D288" s="8">
        <v>102.0</v>
      </c>
      <c r="E288" s="10"/>
      <c r="F288" s="46" t="s">
        <v>1275</v>
      </c>
      <c r="G288" s="65">
        <v>46049.0</v>
      </c>
      <c r="H288" s="48"/>
      <c r="I288" s="49">
        <v>1667.63</v>
      </c>
      <c r="J288" s="14">
        <f t="shared" si="1"/>
        <v>6222.96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46050.0</v>
      </c>
      <c r="B289" s="8" t="s">
        <v>10</v>
      </c>
      <c r="C289" s="10"/>
      <c r="D289" s="8">
        <v>612.0</v>
      </c>
      <c r="E289" s="10"/>
      <c r="F289" s="27" t="s">
        <v>24</v>
      </c>
      <c r="G289" s="29"/>
      <c r="H289" s="15">
        <v>31.69</v>
      </c>
      <c r="I289" s="14"/>
      <c r="J289" s="14">
        <f t="shared" si="1"/>
        <v>6191.27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46050.0</v>
      </c>
      <c r="B290" s="8" t="s">
        <v>10</v>
      </c>
      <c r="C290" s="10"/>
      <c r="D290" s="8">
        <v>147.0</v>
      </c>
      <c r="E290" s="10"/>
      <c r="F290" s="27" t="s">
        <v>25</v>
      </c>
      <c r="G290" s="29"/>
      <c r="H290" s="15">
        <v>5.07</v>
      </c>
      <c r="I290" s="14"/>
      <c r="J290" s="14">
        <f t="shared" si="1"/>
        <v>6186.2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46050.0</v>
      </c>
      <c r="B291" s="8" t="s">
        <v>13</v>
      </c>
      <c r="C291" s="8">
        <v>54.0</v>
      </c>
      <c r="D291" s="8">
        <v>102.0</v>
      </c>
      <c r="E291" s="10"/>
      <c r="F291" s="46" t="s">
        <v>1274</v>
      </c>
      <c r="G291" s="65">
        <v>46049.0</v>
      </c>
      <c r="H291" s="48"/>
      <c r="I291" s="49">
        <v>47588.0</v>
      </c>
      <c r="J291" s="14">
        <f t="shared" si="1"/>
        <v>53774.2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46050.0</v>
      </c>
      <c r="B292" s="8" t="s">
        <v>31</v>
      </c>
      <c r="C292" s="10"/>
      <c r="D292" s="8" t="s">
        <v>32</v>
      </c>
      <c r="E292" s="10"/>
      <c r="F292" s="66" t="s">
        <v>307</v>
      </c>
      <c r="G292" s="67"/>
      <c r="H292" s="69">
        <v>50000.0</v>
      </c>
      <c r="I292" s="14"/>
      <c r="J292" s="14">
        <f t="shared" si="1"/>
        <v>3774.2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46051.0</v>
      </c>
      <c r="B293" s="8" t="s">
        <v>13</v>
      </c>
      <c r="C293" s="8">
        <v>54.0</v>
      </c>
      <c r="D293" s="8">
        <v>102.0</v>
      </c>
      <c r="E293" s="10"/>
      <c r="F293" s="46" t="s">
        <v>1275</v>
      </c>
      <c r="G293" s="65">
        <v>46050.0</v>
      </c>
      <c r="H293" s="48"/>
      <c r="I293" s="49">
        <v>1818.17</v>
      </c>
      <c r="J293" s="14">
        <f t="shared" si="1"/>
        <v>5592.37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46051.0</v>
      </c>
      <c r="B294" s="8" t="s">
        <v>10</v>
      </c>
      <c r="C294" s="10"/>
      <c r="D294" s="8">
        <v>612.0</v>
      </c>
      <c r="E294" s="10"/>
      <c r="F294" s="27" t="s">
        <v>24</v>
      </c>
      <c r="G294" s="29"/>
      <c r="H294" s="15">
        <v>29.09</v>
      </c>
      <c r="I294" s="14"/>
      <c r="J294" s="14">
        <f t="shared" si="1"/>
        <v>5563.28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46051.0</v>
      </c>
      <c r="B295" s="8" t="s">
        <v>10</v>
      </c>
      <c r="C295" s="10"/>
      <c r="D295" s="8">
        <v>147.0</v>
      </c>
      <c r="E295" s="10"/>
      <c r="F295" s="27" t="s">
        <v>25</v>
      </c>
      <c r="G295" s="29"/>
      <c r="H295" s="15">
        <v>4.65</v>
      </c>
      <c r="I295" s="14"/>
      <c r="J295" s="14">
        <f t="shared" si="1"/>
        <v>5558.63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46051.0</v>
      </c>
      <c r="B296" s="8" t="s">
        <v>13</v>
      </c>
      <c r="C296" s="8">
        <v>54.0</v>
      </c>
      <c r="D296" s="8">
        <v>102.0</v>
      </c>
      <c r="E296" s="10"/>
      <c r="F296" s="46" t="s">
        <v>1275</v>
      </c>
      <c r="G296" s="65">
        <v>46050.0</v>
      </c>
      <c r="H296" s="48"/>
      <c r="I296" s="49">
        <v>16473.37</v>
      </c>
      <c r="J296" s="14">
        <f t="shared" si="1"/>
        <v>22032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46051.0</v>
      </c>
      <c r="B297" s="8" t="s">
        <v>10</v>
      </c>
      <c r="C297" s="10"/>
      <c r="D297" s="8">
        <v>612.0</v>
      </c>
      <c r="E297" s="10"/>
      <c r="F297" s="27" t="s">
        <v>24</v>
      </c>
      <c r="G297" s="29"/>
      <c r="H297" s="15">
        <v>313.0</v>
      </c>
      <c r="I297" s="14"/>
      <c r="J297" s="14">
        <f t="shared" si="1"/>
        <v>21719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46051.0</v>
      </c>
      <c r="B298" s="8" t="s">
        <v>10</v>
      </c>
      <c r="C298" s="10"/>
      <c r="D298" s="8">
        <v>147.0</v>
      </c>
      <c r="E298" s="10"/>
      <c r="F298" s="27" t="s">
        <v>25</v>
      </c>
      <c r="G298" s="29"/>
      <c r="H298" s="15">
        <v>50.08</v>
      </c>
      <c r="I298" s="14"/>
      <c r="J298" s="14">
        <f t="shared" si="1"/>
        <v>21668.92</v>
      </c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46051.0</v>
      </c>
      <c r="B299" s="8" t="s">
        <v>31</v>
      </c>
      <c r="C299" s="10"/>
      <c r="D299" s="8" t="s">
        <v>32</v>
      </c>
      <c r="E299" s="10"/>
      <c r="F299" s="66" t="s">
        <v>307</v>
      </c>
      <c r="G299" s="67"/>
      <c r="H299" s="69">
        <v>20000.0</v>
      </c>
      <c r="I299" s="14"/>
      <c r="J299" s="14">
        <f t="shared" si="1"/>
        <v>1668.92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46052.0</v>
      </c>
      <c r="B300" s="8" t="s">
        <v>13</v>
      </c>
      <c r="C300" s="8">
        <v>54.0</v>
      </c>
      <c r="D300" s="8">
        <v>102.0</v>
      </c>
      <c r="E300" s="10"/>
      <c r="F300" s="46" t="s">
        <v>1275</v>
      </c>
      <c r="G300" s="65">
        <v>46051.0</v>
      </c>
      <c r="H300" s="48"/>
      <c r="I300" s="49">
        <v>7977.84</v>
      </c>
      <c r="J300" s="14">
        <f t="shared" si="1"/>
        <v>9646.76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46052.0</v>
      </c>
      <c r="B301" s="8" t="s">
        <v>10</v>
      </c>
      <c r="C301" s="10"/>
      <c r="D301" s="8">
        <v>612.0</v>
      </c>
      <c r="E301" s="10"/>
      <c r="F301" s="27" t="s">
        <v>24</v>
      </c>
      <c r="G301" s="29"/>
      <c r="H301" s="15">
        <v>151.57</v>
      </c>
      <c r="I301" s="14"/>
      <c r="J301" s="14">
        <f t="shared" si="1"/>
        <v>9495.19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46052.0</v>
      </c>
      <c r="B302" s="8" t="s">
        <v>10</v>
      </c>
      <c r="C302" s="10"/>
      <c r="D302" s="8">
        <v>147.0</v>
      </c>
      <c r="E302" s="10"/>
      <c r="F302" s="27" t="s">
        <v>25</v>
      </c>
      <c r="G302" s="29"/>
      <c r="H302" s="15">
        <v>24.25</v>
      </c>
      <c r="I302" s="14"/>
      <c r="J302" s="14">
        <f t="shared" si="1"/>
        <v>9470.94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46052.0</v>
      </c>
      <c r="B303" s="8" t="s">
        <v>13</v>
      </c>
      <c r="C303" s="8">
        <v>54.0</v>
      </c>
      <c r="D303" s="8">
        <v>102.0</v>
      </c>
      <c r="E303" s="10"/>
      <c r="F303" s="46" t="s">
        <v>1275</v>
      </c>
      <c r="G303" s="65">
        <v>46051.0</v>
      </c>
      <c r="H303" s="48"/>
      <c r="I303" s="49">
        <v>782.54</v>
      </c>
      <c r="J303" s="14">
        <f t="shared" si="1"/>
        <v>10253.48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46052.0</v>
      </c>
      <c r="B304" s="8" t="s">
        <v>10</v>
      </c>
      <c r="C304" s="10"/>
      <c r="D304" s="8">
        <v>612.0</v>
      </c>
      <c r="E304" s="10"/>
      <c r="F304" s="27" t="s">
        <v>24</v>
      </c>
      <c r="G304" s="29"/>
      <c r="H304" s="15">
        <v>12.52</v>
      </c>
      <c r="I304" s="14"/>
      <c r="J304" s="14">
        <f t="shared" si="1"/>
        <v>10240.96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46052.0</v>
      </c>
      <c r="B305" s="8" t="s">
        <v>10</v>
      </c>
      <c r="C305" s="10"/>
      <c r="D305" s="8">
        <v>147.0</v>
      </c>
      <c r="E305" s="10"/>
      <c r="F305" s="27" t="s">
        <v>25</v>
      </c>
      <c r="G305" s="29"/>
      <c r="H305" s="15">
        <v>2.0</v>
      </c>
      <c r="I305" s="14"/>
      <c r="J305" s="14">
        <f t="shared" si="1"/>
        <v>10238.96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46052.0</v>
      </c>
      <c r="B306" s="8" t="s">
        <v>13</v>
      </c>
      <c r="C306" s="8">
        <v>54.0</v>
      </c>
      <c r="D306" s="8">
        <v>102.0</v>
      </c>
      <c r="E306" s="10"/>
      <c r="F306" s="46" t="s">
        <v>1280</v>
      </c>
      <c r="G306" s="65">
        <v>46050.0</v>
      </c>
      <c r="H306" s="48"/>
      <c r="I306" s="49">
        <v>61689.5</v>
      </c>
      <c r="J306" s="14">
        <f t="shared" si="1"/>
        <v>71928.46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46052.0</v>
      </c>
      <c r="B307" s="8" t="s">
        <v>31</v>
      </c>
      <c r="C307" s="10"/>
      <c r="D307" s="8" t="s">
        <v>32</v>
      </c>
      <c r="E307" s="10"/>
      <c r="F307" s="66" t="s">
        <v>307</v>
      </c>
      <c r="G307" s="67"/>
      <c r="H307" s="69">
        <v>70000.0</v>
      </c>
      <c r="I307" s="14"/>
      <c r="J307" s="14">
        <f t="shared" si="1"/>
        <v>1928.46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46052.0</v>
      </c>
      <c r="B308" s="8" t="s">
        <v>13</v>
      </c>
      <c r="C308" s="8">
        <v>54.0</v>
      </c>
      <c r="D308" s="8">
        <v>102.0</v>
      </c>
      <c r="E308" s="10"/>
      <c r="F308" s="46" t="s">
        <v>1274</v>
      </c>
      <c r="G308" s="65">
        <v>46051.0</v>
      </c>
      <c r="H308" s="48"/>
      <c r="I308" s="49">
        <v>50715.5</v>
      </c>
      <c r="J308" s="14">
        <f t="shared" si="1"/>
        <v>52643.96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46052.0</v>
      </c>
      <c r="B309" s="8" t="s">
        <v>31</v>
      </c>
      <c r="C309" s="10"/>
      <c r="D309" s="8" t="s">
        <v>32</v>
      </c>
      <c r="E309" s="10"/>
      <c r="F309" s="37" t="s">
        <v>56</v>
      </c>
      <c r="G309" s="38"/>
      <c r="H309" s="39">
        <v>50000.0</v>
      </c>
      <c r="I309" s="14"/>
      <c r="J309" s="14">
        <f t="shared" si="1"/>
        <v>2643.96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46052.0</v>
      </c>
      <c r="B310" s="8" t="s">
        <v>10</v>
      </c>
      <c r="C310" s="10"/>
      <c r="D310" s="8">
        <v>612.0</v>
      </c>
      <c r="E310" s="10"/>
      <c r="F310" s="27" t="s">
        <v>24</v>
      </c>
      <c r="G310" s="29"/>
      <c r="H310" s="15">
        <v>0.0</v>
      </c>
      <c r="I310" s="14"/>
      <c r="J310" s="14">
        <f t="shared" si="1"/>
        <v>2643.96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46052.0</v>
      </c>
      <c r="B311" s="8" t="s">
        <v>10</v>
      </c>
      <c r="C311" s="10"/>
      <c r="D311" s="8">
        <v>147.0</v>
      </c>
      <c r="E311" s="10"/>
      <c r="F311" s="27" t="s">
        <v>25</v>
      </c>
      <c r="G311" s="29"/>
      <c r="H311" s="15">
        <v>0.0</v>
      </c>
      <c r="I311" s="14"/>
      <c r="J311" s="14">
        <f t="shared" si="1"/>
        <v>2643.96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46052.0</v>
      </c>
      <c r="B312" s="8" t="s">
        <v>13</v>
      </c>
      <c r="C312" s="8">
        <v>40.0</v>
      </c>
      <c r="D312" s="8">
        <v>102.0</v>
      </c>
      <c r="E312" s="10"/>
      <c r="F312" s="46" t="s">
        <v>76</v>
      </c>
      <c r="G312" s="188"/>
      <c r="H312" s="48"/>
      <c r="I312" s="49">
        <v>974.6</v>
      </c>
      <c r="J312" s="14">
        <f t="shared" si="1"/>
        <v>3618.56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46052.0</v>
      </c>
      <c r="B313" s="8" t="s">
        <v>13</v>
      </c>
      <c r="C313" s="8">
        <v>40.0</v>
      </c>
      <c r="D313" s="8">
        <v>102.0</v>
      </c>
      <c r="E313" s="10"/>
      <c r="F313" s="46" t="s">
        <v>76</v>
      </c>
      <c r="G313" s="188"/>
      <c r="H313" s="48"/>
      <c r="I313" s="49">
        <v>18743.0</v>
      </c>
      <c r="J313" s="14">
        <f t="shared" si="1"/>
        <v>22361.56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46052.0</v>
      </c>
      <c r="B314" s="8" t="s">
        <v>13</v>
      </c>
      <c r="C314" s="8">
        <v>40.0</v>
      </c>
      <c r="D314" s="8">
        <v>102.0</v>
      </c>
      <c r="E314" s="10"/>
      <c r="F314" s="46" t="s">
        <v>76</v>
      </c>
      <c r="G314" s="188"/>
      <c r="H314" s="48"/>
      <c r="I314" s="49">
        <v>10.0</v>
      </c>
      <c r="J314" s="14">
        <f t="shared" si="1"/>
        <v>22371.56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46052.0</v>
      </c>
      <c r="B315" s="8" t="s">
        <v>13</v>
      </c>
      <c r="C315" s="8">
        <v>40.0</v>
      </c>
      <c r="D315" s="8">
        <v>102.0</v>
      </c>
      <c r="E315" s="10"/>
      <c r="F315" s="46" t="s">
        <v>76</v>
      </c>
      <c r="G315" s="188"/>
      <c r="H315" s="48"/>
      <c r="I315" s="49">
        <v>43.0</v>
      </c>
      <c r="J315" s="14">
        <f t="shared" si="1"/>
        <v>22414.56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46052.0</v>
      </c>
      <c r="B316" s="8" t="s">
        <v>31</v>
      </c>
      <c r="C316" s="10"/>
      <c r="D316" s="8" t="s">
        <v>32</v>
      </c>
      <c r="E316" s="10"/>
      <c r="F316" s="66" t="s">
        <v>307</v>
      </c>
      <c r="G316" s="67"/>
      <c r="H316" s="69">
        <v>20000.0</v>
      </c>
      <c r="I316" s="14"/>
      <c r="J316" s="14">
        <f t="shared" si="1"/>
        <v>2414.56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46053.0</v>
      </c>
      <c r="B317" s="8" t="s">
        <v>13</v>
      </c>
      <c r="C317" s="236">
        <v>54.0</v>
      </c>
      <c r="D317" s="119">
        <v>102.0</v>
      </c>
      <c r="E317" s="120"/>
      <c r="F317" s="371" t="s">
        <v>1275</v>
      </c>
      <c r="G317" s="368">
        <v>46052.0</v>
      </c>
      <c r="H317" s="239"/>
      <c r="I317" s="240">
        <v>785.15</v>
      </c>
      <c r="J317" s="14">
        <f t="shared" si="1"/>
        <v>3199.71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46053.0</v>
      </c>
      <c r="B318" s="8" t="s">
        <v>10</v>
      </c>
      <c r="C318" s="10"/>
      <c r="D318" s="8">
        <v>612.0</v>
      </c>
      <c r="E318" s="10"/>
      <c r="F318" s="27" t="s">
        <v>24</v>
      </c>
      <c r="G318" s="29"/>
      <c r="H318" s="15">
        <v>12.56</v>
      </c>
      <c r="I318" s="14"/>
      <c r="J318" s="14">
        <f t="shared" si="1"/>
        <v>3187.15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46053.0</v>
      </c>
      <c r="B319" s="8" t="s">
        <v>10</v>
      </c>
      <c r="C319" s="10"/>
      <c r="D319" s="8">
        <v>147.0</v>
      </c>
      <c r="E319" s="10"/>
      <c r="F319" s="27" t="s">
        <v>25</v>
      </c>
      <c r="G319" s="29"/>
      <c r="H319" s="15">
        <v>2.01</v>
      </c>
      <c r="I319" s="14"/>
      <c r="J319" s="14">
        <f t="shared" si="1"/>
        <v>3185.14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46053.0</v>
      </c>
      <c r="B320" s="8" t="s">
        <v>13</v>
      </c>
      <c r="C320" s="236">
        <v>54.0</v>
      </c>
      <c r="D320" s="119">
        <v>102.0</v>
      </c>
      <c r="E320" s="120"/>
      <c r="F320" s="371" t="s">
        <v>1275</v>
      </c>
      <c r="G320" s="368">
        <v>46052.0</v>
      </c>
      <c r="H320" s="239"/>
      <c r="I320" s="240">
        <v>5542.86</v>
      </c>
      <c r="J320" s="14">
        <f t="shared" si="1"/>
        <v>8728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46053.0</v>
      </c>
      <c r="B321" s="8" t="s">
        <v>10</v>
      </c>
      <c r="C321" s="10"/>
      <c r="D321" s="8">
        <v>612.0</v>
      </c>
      <c r="E321" s="10"/>
      <c r="F321" s="27" t="s">
        <v>1281</v>
      </c>
      <c r="G321" s="29"/>
      <c r="H321" s="15">
        <v>105.3</v>
      </c>
      <c r="I321" s="14"/>
      <c r="J321" s="14">
        <f t="shared" si="1"/>
        <v>8622.7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46053.0</v>
      </c>
      <c r="B322" s="8" t="s">
        <v>10</v>
      </c>
      <c r="C322" s="10"/>
      <c r="D322" s="8">
        <v>147.0</v>
      </c>
      <c r="E322" s="10"/>
      <c r="F322" s="27" t="s">
        <v>25</v>
      </c>
      <c r="G322" s="29"/>
      <c r="H322" s="15">
        <v>16.85</v>
      </c>
      <c r="I322" s="14"/>
      <c r="J322" s="14">
        <f t="shared" si="1"/>
        <v>8605.85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46053.0</v>
      </c>
      <c r="B323" s="8" t="s">
        <v>13</v>
      </c>
      <c r="C323" s="236">
        <v>54.0</v>
      </c>
      <c r="D323" s="119">
        <v>102.0</v>
      </c>
      <c r="E323" s="120"/>
      <c r="F323" s="371" t="s">
        <v>1275</v>
      </c>
      <c r="G323" s="368">
        <v>46052.0</v>
      </c>
      <c r="H323" s="239"/>
      <c r="I323" s="240">
        <v>260.86</v>
      </c>
      <c r="J323" s="14">
        <f t="shared" si="1"/>
        <v>8866.71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46053.0</v>
      </c>
      <c r="B324" s="8" t="s">
        <v>10</v>
      </c>
      <c r="C324" s="10"/>
      <c r="D324" s="8">
        <v>612.0</v>
      </c>
      <c r="E324" s="10"/>
      <c r="F324" s="27" t="s">
        <v>24</v>
      </c>
      <c r="G324" s="29"/>
      <c r="H324" s="15">
        <v>7.56</v>
      </c>
      <c r="I324" s="14"/>
      <c r="J324" s="14">
        <f t="shared" si="1"/>
        <v>8859.15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46053.0</v>
      </c>
      <c r="B325" s="8" t="s">
        <v>10</v>
      </c>
      <c r="C325" s="10"/>
      <c r="D325" s="8">
        <v>147.0</v>
      </c>
      <c r="E325" s="10"/>
      <c r="F325" s="27" t="s">
        <v>25</v>
      </c>
      <c r="G325" s="29"/>
      <c r="H325" s="15">
        <v>1.21</v>
      </c>
      <c r="I325" s="14"/>
      <c r="J325" s="14">
        <f t="shared" si="1"/>
        <v>8857.94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46053.0</v>
      </c>
      <c r="B326" s="8" t="s">
        <v>13</v>
      </c>
      <c r="C326" s="8">
        <v>54.0</v>
      </c>
      <c r="D326" s="8">
        <v>102.0</v>
      </c>
      <c r="E326" s="10"/>
      <c r="F326" s="366" t="s">
        <v>472</v>
      </c>
      <c r="G326" s="372" t="s">
        <v>1282</v>
      </c>
      <c r="H326" s="239"/>
      <c r="I326" s="240">
        <v>67369.5</v>
      </c>
      <c r="J326" s="14">
        <f t="shared" si="1"/>
        <v>76227.44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46053.0</v>
      </c>
      <c r="B327" s="8" t="s">
        <v>31</v>
      </c>
      <c r="C327" s="10"/>
      <c r="D327" s="8" t="s">
        <v>32</v>
      </c>
      <c r="E327" s="10"/>
      <c r="F327" s="66" t="s">
        <v>307</v>
      </c>
      <c r="G327" s="67"/>
      <c r="H327" s="69">
        <v>70000.0</v>
      </c>
      <c r="I327" s="14"/>
      <c r="J327" s="14">
        <f t="shared" si="1"/>
        <v>6227.44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46053.0</v>
      </c>
      <c r="B328" s="8" t="s">
        <v>10</v>
      </c>
      <c r="C328" s="8">
        <v>72.0</v>
      </c>
      <c r="D328" s="8">
        <v>612.0</v>
      </c>
      <c r="E328" s="10"/>
      <c r="F328" s="129" t="s">
        <v>1283</v>
      </c>
      <c r="G328" s="70"/>
      <c r="H328" s="71">
        <v>160.0</v>
      </c>
      <c r="I328" s="14"/>
      <c r="J328" s="14">
        <f t="shared" si="1"/>
        <v>6067.44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46053.0</v>
      </c>
      <c r="B329" s="8" t="s">
        <v>10</v>
      </c>
      <c r="C329" s="8">
        <v>72.0</v>
      </c>
      <c r="D329" s="8">
        <v>612.0</v>
      </c>
      <c r="E329" s="10"/>
      <c r="F329" s="129" t="s">
        <v>25</v>
      </c>
      <c r="G329" s="70"/>
      <c r="H329" s="71">
        <v>25.6</v>
      </c>
      <c r="I329" s="14"/>
      <c r="J329" s="131">
        <f t="shared" si="1"/>
        <v>6041.84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10"/>
      <c r="D330" s="10"/>
      <c r="E330" s="10"/>
      <c r="F330" s="6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10"/>
      <c r="D331" s="10"/>
      <c r="E331" s="10"/>
      <c r="F331" s="6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10"/>
      <c r="D332" s="10"/>
      <c r="E332" s="10"/>
      <c r="F332" s="6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10"/>
      <c r="D333" s="10"/>
      <c r="E333" s="10"/>
      <c r="F333" s="6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10"/>
      <c r="D334" s="10"/>
      <c r="E334" s="10"/>
      <c r="F334" s="6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10"/>
      <c r="D335" s="10"/>
      <c r="E335" s="10"/>
      <c r="F335" s="6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10"/>
      <c r="D336" s="10"/>
      <c r="E336" s="10"/>
      <c r="F336" s="6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10"/>
      <c r="D337" s="10"/>
      <c r="E337" s="10"/>
      <c r="F337" s="6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10"/>
      <c r="D338" s="10"/>
      <c r="E338" s="10"/>
      <c r="F338" s="6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10"/>
      <c r="D339" s="10"/>
      <c r="E339" s="10"/>
      <c r="F339" s="6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10"/>
      <c r="D340" s="10"/>
      <c r="E340" s="10"/>
      <c r="F340" s="6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10"/>
      <c r="D341" s="10"/>
      <c r="E341" s="10"/>
      <c r="F341" s="6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10"/>
      <c r="D342" s="10"/>
      <c r="E342" s="10"/>
      <c r="F342" s="6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10"/>
      <c r="D343" s="10"/>
      <c r="E343" s="10"/>
      <c r="F343" s="6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10"/>
      <c r="D344" s="10"/>
      <c r="E344" s="10"/>
      <c r="F344" s="6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10"/>
      <c r="D345" s="10"/>
      <c r="E345" s="10"/>
      <c r="F345" s="6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10"/>
      <c r="D346" s="10"/>
      <c r="E346" s="10"/>
      <c r="F346" s="6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10"/>
      <c r="D347" s="10"/>
      <c r="E347" s="10"/>
      <c r="F347" s="6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10"/>
      <c r="D348" s="10"/>
      <c r="E348" s="10"/>
      <c r="F348" s="6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10"/>
      <c r="D349" s="10"/>
      <c r="E349" s="10"/>
      <c r="F349" s="6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10"/>
      <c r="D350" s="10"/>
      <c r="E350" s="10"/>
      <c r="F350" s="6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10"/>
      <c r="D351" s="10"/>
      <c r="E351" s="10"/>
      <c r="F351" s="6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10"/>
      <c r="D352" s="10"/>
      <c r="E352" s="10"/>
      <c r="F352" s="6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10"/>
      <c r="D353" s="10"/>
      <c r="E353" s="10"/>
      <c r="F353" s="6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10"/>
      <c r="D354" s="10"/>
      <c r="E354" s="10"/>
      <c r="F354" s="6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10"/>
      <c r="D355" s="10"/>
      <c r="E355" s="10"/>
      <c r="F355" s="6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10"/>
      <c r="D356" s="10"/>
      <c r="E356" s="10"/>
      <c r="F356" s="6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10"/>
      <c r="D357" s="10"/>
      <c r="E357" s="10"/>
      <c r="F357" s="6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10"/>
      <c r="D358" s="10"/>
      <c r="E358" s="10"/>
      <c r="F358" s="6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10"/>
      <c r="D359" s="10"/>
      <c r="E359" s="10"/>
      <c r="F359" s="6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10"/>
      <c r="D360" s="10"/>
      <c r="E360" s="10"/>
      <c r="F360" s="6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10"/>
      <c r="D361" s="10"/>
      <c r="E361" s="10"/>
      <c r="F361" s="6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6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6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6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6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6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6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6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6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6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6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6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6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6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6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6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6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6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6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6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6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6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6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6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6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6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6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6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6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6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6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6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6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6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6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6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6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6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6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6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6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6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6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6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6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6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6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6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6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6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6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6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6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6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6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6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6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6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6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6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6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6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6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6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6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6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6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6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6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6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6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6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6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6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6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6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6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6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6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6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6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6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6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6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6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6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6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6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6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6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6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6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6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6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6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6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6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6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6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6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6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6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6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6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6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6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6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6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6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6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6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6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6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6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6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329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5.0"/>
    <col customWidth="1" min="3" max="3" width="4.25"/>
    <col customWidth="1" min="4" max="5" width="4.5"/>
    <col customWidth="1" min="6" max="6" width="32.5"/>
    <col customWidth="1" min="7" max="7" width="7.0"/>
    <col customWidth="1" min="8" max="8" width="10.75"/>
    <col customWidth="1" min="9" max="9" width="10.88"/>
    <col customWidth="1" min="10" max="10" width="11.38"/>
  </cols>
  <sheetData>
    <row r="1">
      <c r="A1" s="133" t="s">
        <v>0</v>
      </c>
      <c r="B1" s="133" t="s">
        <v>1</v>
      </c>
      <c r="C1" s="134" t="s">
        <v>2</v>
      </c>
      <c r="D1" s="133" t="s">
        <v>3</v>
      </c>
      <c r="E1" s="133" t="s">
        <v>4</v>
      </c>
      <c r="F1" s="133" t="s">
        <v>5</v>
      </c>
      <c r="G1" s="135" t="s">
        <v>6</v>
      </c>
      <c r="H1" s="136" t="s">
        <v>7</v>
      </c>
      <c r="I1" s="136" t="s">
        <v>8</v>
      </c>
      <c r="J1" s="136" t="s">
        <v>9</v>
      </c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373">
        <v>46027.0</v>
      </c>
      <c r="B2" s="138" t="s">
        <v>13</v>
      </c>
      <c r="C2" s="138">
        <v>73.0</v>
      </c>
      <c r="D2" s="138">
        <v>102.0</v>
      </c>
      <c r="E2" s="139"/>
      <c r="F2" s="219" t="s">
        <v>1284</v>
      </c>
      <c r="G2" s="159">
        <v>46016.0</v>
      </c>
      <c r="H2" s="221"/>
      <c r="I2" s="374">
        <v>3041.0</v>
      </c>
      <c r="J2" s="375">
        <v>8182.39</v>
      </c>
      <c r="K2" s="14">
        <f>J2+H2-I2</f>
        <v>5141.39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373">
        <v>46027.0</v>
      </c>
      <c r="B3" s="138" t="s">
        <v>13</v>
      </c>
      <c r="C3" s="138">
        <v>73.0</v>
      </c>
      <c r="D3" s="138">
        <v>102.0</v>
      </c>
      <c r="E3" s="139"/>
      <c r="F3" s="219" t="s">
        <v>1285</v>
      </c>
      <c r="G3" s="159">
        <v>46017.0</v>
      </c>
      <c r="H3" s="221"/>
      <c r="I3" s="374">
        <v>710.0</v>
      </c>
      <c r="J3" s="376">
        <f t="shared" ref="J3:J496" si="1">J2+I3-H3</f>
        <v>8892.39</v>
      </c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373">
        <v>46027.0</v>
      </c>
      <c r="B4" s="138" t="s">
        <v>13</v>
      </c>
      <c r="C4" s="138">
        <v>73.0</v>
      </c>
      <c r="D4" s="138">
        <v>102.0</v>
      </c>
      <c r="E4" s="139"/>
      <c r="F4" s="219" t="s">
        <v>1286</v>
      </c>
      <c r="G4" s="159">
        <v>46017.0</v>
      </c>
      <c r="H4" s="221"/>
      <c r="I4" s="374">
        <v>3502.5</v>
      </c>
      <c r="J4" s="376">
        <f t="shared" si="1"/>
        <v>12394.89</v>
      </c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373">
        <v>46027.0</v>
      </c>
      <c r="B5" s="138" t="s">
        <v>13</v>
      </c>
      <c r="C5" s="138">
        <v>73.0</v>
      </c>
      <c r="D5" s="138">
        <v>102.0</v>
      </c>
      <c r="E5" s="139"/>
      <c r="F5" s="219" t="s">
        <v>1287</v>
      </c>
      <c r="G5" s="159">
        <v>46017.0</v>
      </c>
      <c r="H5" s="221"/>
      <c r="I5" s="374">
        <v>881.5</v>
      </c>
      <c r="J5" s="376">
        <f t="shared" si="1"/>
        <v>13276.39</v>
      </c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373">
        <v>46027.0</v>
      </c>
      <c r="B6" s="138" t="s">
        <v>13</v>
      </c>
      <c r="C6" s="138">
        <v>73.0</v>
      </c>
      <c r="D6" s="138">
        <v>102.0</v>
      </c>
      <c r="E6" s="139"/>
      <c r="F6" s="219" t="s">
        <v>1288</v>
      </c>
      <c r="G6" s="159">
        <v>46017.0</v>
      </c>
      <c r="H6" s="221"/>
      <c r="I6" s="374">
        <v>8400.5</v>
      </c>
      <c r="J6" s="376">
        <f t="shared" si="1"/>
        <v>21676.89</v>
      </c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373">
        <v>46027.0</v>
      </c>
      <c r="B7" s="138" t="s">
        <v>13</v>
      </c>
      <c r="C7" s="138">
        <v>73.0</v>
      </c>
      <c r="D7" s="138">
        <v>102.0</v>
      </c>
      <c r="E7" s="139"/>
      <c r="F7" s="219" t="s">
        <v>1289</v>
      </c>
      <c r="G7" s="159">
        <v>46017.0</v>
      </c>
      <c r="H7" s="221"/>
      <c r="I7" s="374">
        <v>488.5</v>
      </c>
      <c r="J7" s="376">
        <f t="shared" si="1"/>
        <v>22165.39</v>
      </c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373">
        <v>46027.0</v>
      </c>
      <c r="B8" s="138" t="s">
        <v>13</v>
      </c>
      <c r="C8" s="138">
        <v>73.0</v>
      </c>
      <c r="D8" s="138">
        <v>102.0</v>
      </c>
      <c r="E8" s="139"/>
      <c r="F8" s="219" t="s">
        <v>1290</v>
      </c>
      <c r="G8" s="159">
        <v>46017.0</v>
      </c>
      <c r="H8" s="221"/>
      <c r="I8" s="374">
        <v>533.0</v>
      </c>
      <c r="J8" s="376">
        <f t="shared" si="1"/>
        <v>22698.39</v>
      </c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373">
        <v>46027.0</v>
      </c>
      <c r="B9" s="138" t="s">
        <v>13</v>
      </c>
      <c r="C9" s="138">
        <v>73.0</v>
      </c>
      <c r="D9" s="138">
        <v>102.0</v>
      </c>
      <c r="E9" s="139"/>
      <c r="F9" s="219" t="s">
        <v>1291</v>
      </c>
      <c r="G9" s="159">
        <v>46018.0</v>
      </c>
      <c r="H9" s="221"/>
      <c r="I9" s="374">
        <v>949.5</v>
      </c>
      <c r="J9" s="376">
        <f t="shared" si="1"/>
        <v>23647.89</v>
      </c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373">
        <v>46027.0</v>
      </c>
      <c r="B10" s="138" t="s">
        <v>13</v>
      </c>
      <c r="C10" s="138">
        <v>73.0</v>
      </c>
      <c r="D10" s="138">
        <v>102.0</v>
      </c>
      <c r="E10" s="139"/>
      <c r="F10" s="219" t="s">
        <v>1292</v>
      </c>
      <c r="G10" s="159">
        <v>46018.0</v>
      </c>
      <c r="H10" s="221"/>
      <c r="I10" s="374">
        <v>9902.0</v>
      </c>
      <c r="J10" s="376">
        <f t="shared" si="1"/>
        <v>33549.89</v>
      </c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373">
        <v>46027.0</v>
      </c>
      <c r="B11" s="138" t="s">
        <v>13</v>
      </c>
      <c r="C11" s="138">
        <v>73.0</v>
      </c>
      <c r="D11" s="138">
        <v>102.0</v>
      </c>
      <c r="E11" s="139"/>
      <c r="F11" s="219" t="s">
        <v>1293</v>
      </c>
      <c r="G11" s="159">
        <v>46018.0</v>
      </c>
      <c r="H11" s="221"/>
      <c r="I11" s="374">
        <v>1223.0</v>
      </c>
      <c r="J11" s="376">
        <f t="shared" si="1"/>
        <v>34772.89</v>
      </c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373">
        <v>46027.0</v>
      </c>
      <c r="B12" s="138" t="s">
        <v>13</v>
      </c>
      <c r="C12" s="138">
        <v>73.0</v>
      </c>
      <c r="D12" s="138">
        <v>102.0</v>
      </c>
      <c r="E12" s="139"/>
      <c r="F12" s="219" t="s">
        <v>1294</v>
      </c>
      <c r="G12" s="159">
        <v>46018.0</v>
      </c>
      <c r="H12" s="221"/>
      <c r="I12" s="374">
        <v>3243.0</v>
      </c>
      <c r="J12" s="376">
        <f t="shared" si="1"/>
        <v>38015.89</v>
      </c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>
      <c r="A13" s="373">
        <v>46027.0</v>
      </c>
      <c r="B13" s="138" t="s">
        <v>13</v>
      </c>
      <c r="C13" s="138">
        <v>73.0</v>
      </c>
      <c r="D13" s="138">
        <v>102.0</v>
      </c>
      <c r="E13" s="139"/>
      <c r="F13" s="219" t="s">
        <v>1295</v>
      </c>
      <c r="G13" s="159">
        <v>46018.0</v>
      </c>
      <c r="H13" s="221"/>
      <c r="I13" s="374">
        <v>737.0</v>
      </c>
      <c r="J13" s="376">
        <f t="shared" si="1"/>
        <v>38752.89</v>
      </c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>
      <c r="A14" s="373">
        <v>46027.0</v>
      </c>
      <c r="B14" s="138" t="s">
        <v>13</v>
      </c>
      <c r="C14" s="138">
        <v>73.0</v>
      </c>
      <c r="D14" s="138">
        <v>102.0</v>
      </c>
      <c r="E14" s="139"/>
      <c r="F14" s="219" t="s">
        <v>1296</v>
      </c>
      <c r="G14" s="159">
        <v>46018.0</v>
      </c>
      <c r="H14" s="221"/>
      <c r="I14" s="374">
        <v>1548.5</v>
      </c>
      <c r="J14" s="376">
        <f t="shared" si="1"/>
        <v>40301.39</v>
      </c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>
      <c r="A15" s="373">
        <v>46027.0</v>
      </c>
      <c r="B15" s="138" t="s">
        <v>13</v>
      </c>
      <c r="C15" s="138">
        <v>73.0</v>
      </c>
      <c r="D15" s="138">
        <v>102.0</v>
      </c>
      <c r="E15" s="139"/>
      <c r="F15" s="219" t="s">
        <v>1297</v>
      </c>
      <c r="G15" s="159">
        <v>46015.0</v>
      </c>
      <c r="H15" s="221"/>
      <c r="I15" s="374">
        <v>2903.0</v>
      </c>
      <c r="J15" s="376">
        <f t="shared" si="1"/>
        <v>43204.39</v>
      </c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>
      <c r="A16" s="373">
        <v>46027.0</v>
      </c>
      <c r="B16" s="138" t="s">
        <v>13</v>
      </c>
      <c r="C16" s="138">
        <v>73.0</v>
      </c>
      <c r="D16" s="138">
        <v>102.0</v>
      </c>
      <c r="E16" s="139"/>
      <c r="F16" s="219" t="s">
        <v>1298</v>
      </c>
      <c r="G16" s="159">
        <v>46015.0</v>
      </c>
      <c r="H16" s="221"/>
      <c r="I16" s="374">
        <v>16543.0</v>
      </c>
      <c r="J16" s="376">
        <f t="shared" si="1"/>
        <v>59747.39</v>
      </c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>
      <c r="A17" s="373">
        <v>46027.0</v>
      </c>
      <c r="B17" s="138" t="s">
        <v>13</v>
      </c>
      <c r="C17" s="138">
        <v>73.0</v>
      </c>
      <c r="D17" s="138">
        <v>102.0</v>
      </c>
      <c r="E17" s="139"/>
      <c r="F17" s="219" t="s">
        <v>1299</v>
      </c>
      <c r="G17" s="159">
        <v>46009.0</v>
      </c>
      <c r="H17" s="221"/>
      <c r="I17" s="374">
        <v>13818.0</v>
      </c>
      <c r="J17" s="376">
        <f t="shared" si="1"/>
        <v>73565.39</v>
      </c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>
      <c r="A18" s="373">
        <v>46027.0</v>
      </c>
      <c r="B18" s="138" t="s">
        <v>13</v>
      </c>
      <c r="C18" s="138">
        <v>73.0</v>
      </c>
      <c r="D18" s="138">
        <v>102.0</v>
      </c>
      <c r="E18" s="139"/>
      <c r="F18" s="219" t="s">
        <v>1300</v>
      </c>
      <c r="G18" s="159">
        <v>45993.0</v>
      </c>
      <c r="H18" s="221"/>
      <c r="I18" s="374">
        <v>1728.0</v>
      </c>
      <c r="J18" s="376">
        <f t="shared" si="1"/>
        <v>75293.39</v>
      </c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>
      <c r="A19" s="373">
        <v>46027.0</v>
      </c>
      <c r="B19" s="138" t="s">
        <v>13</v>
      </c>
      <c r="C19" s="138">
        <v>73.0</v>
      </c>
      <c r="D19" s="138">
        <v>102.0</v>
      </c>
      <c r="E19" s="139"/>
      <c r="F19" s="219" t="s">
        <v>1301</v>
      </c>
      <c r="G19" s="159">
        <v>45997.0</v>
      </c>
      <c r="H19" s="221"/>
      <c r="I19" s="374">
        <v>78582.0</v>
      </c>
      <c r="J19" s="376">
        <f t="shared" si="1"/>
        <v>153875.39</v>
      </c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373">
        <v>46027.0</v>
      </c>
      <c r="B20" s="138" t="s">
        <v>13</v>
      </c>
      <c r="C20" s="138">
        <v>73.0</v>
      </c>
      <c r="D20" s="138">
        <v>102.0</v>
      </c>
      <c r="E20" s="139"/>
      <c r="F20" s="219" t="s">
        <v>1302</v>
      </c>
      <c r="G20" s="159">
        <v>46014.0</v>
      </c>
      <c r="H20" s="221"/>
      <c r="I20" s="374">
        <v>6818.5</v>
      </c>
      <c r="J20" s="376">
        <f t="shared" si="1"/>
        <v>160693.89</v>
      </c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373">
        <v>46027.0</v>
      </c>
      <c r="B21" s="138" t="s">
        <v>13</v>
      </c>
      <c r="C21" s="138">
        <v>10.0</v>
      </c>
      <c r="D21" s="138">
        <v>102.0</v>
      </c>
      <c r="E21" s="139"/>
      <c r="F21" s="146" t="s">
        <v>39</v>
      </c>
      <c r="G21" s="147">
        <v>46020.0</v>
      </c>
      <c r="H21" s="377"/>
      <c r="I21" s="378">
        <v>16456.5</v>
      </c>
      <c r="J21" s="376">
        <f t="shared" si="1"/>
        <v>177150.39</v>
      </c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373">
        <v>46027.0</v>
      </c>
      <c r="B22" s="138" t="s">
        <v>13</v>
      </c>
      <c r="C22" s="138">
        <v>32.0</v>
      </c>
      <c r="D22" s="138">
        <v>102.0</v>
      </c>
      <c r="E22" s="139"/>
      <c r="F22" s="379" t="s">
        <v>650</v>
      </c>
      <c r="G22" s="380"/>
      <c r="H22" s="381"/>
      <c r="I22" s="382">
        <v>28961.61</v>
      </c>
      <c r="J22" s="376">
        <f t="shared" si="1"/>
        <v>206112</v>
      </c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373">
        <v>46027.0</v>
      </c>
      <c r="B23" s="138" t="s">
        <v>13</v>
      </c>
      <c r="C23" s="138">
        <v>32.0</v>
      </c>
      <c r="D23" s="138">
        <v>102.0</v>
      </c>
      <c r="E23" s="139"/>
      <c r="F23" s="379" t="s">
        <v>650</v>
      </c>
      <c r="G23" s="380"/>
      <c r="H23" s="381"/>
      <c r="I23" s="382">
        <v>14143.5</v>
      </c>
      <c r="J23" s="376">
        <f t="shared" si="1"/>
        <v>220255.5</v>
      </c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373">
        <v>46027.0</v>
      </c>
      <c r="B24" s="138" t="s">
        <v>13</v>
      </c>
      <c r="C24" s="138">
        <v>32.0</v>
      </c>
      <c r="D24" s="138">
        <v>102.0</v>
      </c>
      <c r="E24" s="139"/>
      <c r="F24" s="379" t="s">
        <v>650</v>
      </c>
      <c r="G24" s="380"/>
      <c r="H24" s="381"/>
      <c r="I24" s="382">
        <v>17708.0</v>
      </c>
      <c r="J24" s="376">
        <f t="shared" si="1"/>
        <v>237963.5</v>
      </c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373">
        <v>46027.0</v>
      </c>
      <c r="B25" s="138" t="s">
        <v>13</v>
      </c>
      <c r="C25" s="138">
        <v>32.0</v>
      </c>
      <c r="D25" s="138">
        <v>102.0</v>
      </c>
      <c r="E25" s="139"/>
      <c r="F25" s="379" t="s">
        <v>650</v>
      </c>
      <c r="G25" s="380"/>
      <c r="H25" s="381"/>
      <c r="I25" s="382">
        <v>17629.5</v>
      </c>
      <c r="J25" s="376">
        <f t="shared" si="1"/>
        <v>255593</v>
      </c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373">
        <v>46027.0</v>
      </c>
      <c r="B26" s="138" t="s">
        <v>13</v>
      </c>
      <c r="C26" s="138">
        <v>32.0</v>
      </c>
      <c r="D26" s="138">
        <v>102.0</v>
      </c>
      <c r="E26" s="139"/>
      <c r="F26" s="379" t="s">
        <v>650</v>
      </c>
      <c r="G26" s="380"/>
      <c r="H26" s="381"/>
      <c r="I26" s="382">
        <v>14138.5</v>
      </c>
      <c r="J26" s="376">
        <f t="shared" si="1"/>
        <v>269731.5</v>
      </c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373">
        <v>46027.0</v>
      </c>
      <c r="B27" s="138" t="s">
        <v>13</v>
      </c>
      <c r="C27" s="138">
        <v>32.0</v>
      </c>
      <c r="D27" s="138">
        <v>102.0</v>
      </c>
      <c r="E27" s="139"/>
      <c r="F27" s="379" t="s">
        <v>650</v>
      </c>
      <c r="G27" s="383">
        <v>46015.0</v>
      </c>
      <c r="H27" s="376"/>
      <c r="I27" s="375">
        <v>107443.5</v>
      </c>
      <c r="J27" s="376">
        <f t="shared" si="1"/>
        <v>377175</v>
      </c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373">
        <v>46027.0</v>
      </c>
      <c r="B28" s="138" t="s">
        <v>13</v>
      </c>
      <c r="C28" s="138">
        <v>32.0</v>
      </c>
      <c r="D28" s="138">
        <v>102.0</v>
      </c>
      <c r="E28" s="139"/>
      <c r="F28" s="379" t="s">
        <v>650</v>
      </c>
      <c r="G28" s="383">
        <v>46017.0</v>
      </c>
      <c r="H28" s="376"/>
      <c r="I28" s="375">
        <v>54664.0</v>
      </c>
      <c r="J28" s="376">
        <f t="shared" si="1"/>
        <v>431839</v>
      </c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373">
        <v>46027.0</v>
      </c>
      <c r="B29" s="138" t="s">
        <v>13</v>
      </c>
      <c r="C29" s="138">
        <v>32.0</v>
      </c>
      <c r="D29" s="138">
        <v>102.0</v>
      </c>
      <c r="E29" s="139"/>
      <c r="F29" s="379" t="s">
        <v>650</v>
      </c>
      <c r="G29" s="383">
        <v>46018.0</v>
      </c>
      <c r="H29" s="376"/>
      <c r="I29" s="375">
        <v>23621.16</v>
      </c>
      <c r="J29" s="376">
        <f t="shared" si="1"/>
        <v>455460.16</v>
      </c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373">
        <v>46027.0</v>
      </c>
      <c r="B30" s="138" t="s">
        <v>13</v>
      </c>
      <c r="C30" s="138">
        <v>32.0</v>
      </c>
      <c r="D30" s="138">
        <v>102.0</v>
      </c>
      <c r="E30" s="139"/>
      <c r="F30" s="379" t="s">
        <v>650</v>
      </c>
      <c r="G30" s="383">
        <v>46019.0</v>
      </c>
      <c r="H30" s="376"/>
      <c r="I30" s="375">
        <v>15355.5</v>
      </c>
      <c r="J30" s="376">
        <f t="shared" si="1"/>
        <v>470815.66</v>
      </c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373">
        <v>46027.0</v>
      </c>
      <c r="B31" s="138" t="s">
        <v>13</v>
      </c>
      <c r="C31" s="138">
        <v>32.0</v>
      </c>
      <c r="D31" s="138">
        <v>102.0</v>
      </c>
      <c r="E31" s="139"/>
      <c r="F31" s="379" t="s">
        <v>650</v>
      </c>
      <c r="G31" s="383">
        <v>46020.0</v>
      </c>
      <c r="H31" s="376"/>
      <c r="I31" s="375">
        <v>19100.0</v>
      </c>
      <c r="J31" s="376">
        <f t="shared" si="1"/>
        <v>489915.66</v>
      </c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373">
        <v>46027.0</v>
      </c>
      <c r="B32" s="138" t="s">
        <v>13</v>
      </c>
      <c r="C32" s="138">
        <v>73.0</v>
      </c>
      <c r="D32" s="138">
        <v>102.0</v>
      </c>
      <c r="E32" s="139"/>
      <c r="F32" s="219" t="s">
        <v>1303</v>
      </c>
      <c r="G32" s="159">
        <v>46014.0</v>
      </c>
      <c r="H32" s="221"/>
      <c r="I32" s="374">
        <v>36635.5</v>
      </c>
      <c r="J32" s="376">
        <f t="shared" si="1"/>
        <v>526551.16</v>
      </c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373">
        <v>46027.0</v>
      </c>
      <c r="B33" s="138" t="s">
        <v>13</v>
      </c>
      <c r="C33" s="138">
        <v>30.0</v>
      </c>
      <c r="D33" s="138">
        <v>102.0</v>
      </c>
      <c r="E33" s="139"/>
      <c r="F33" s="297" t="s">
        <v>41</v>
      </c>
      <c r="G33" s="384">
        <v>46021.0</v>
      </c>
      <c r="H33" s="376"/>
      <c r="I33" s="375">
        <v>13188.0</v>
      </c>
      <c r="J33" s="376">
        <f t="shared" si="1"/>
        <v>539739.16</v>
      </c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373">
        <v>46027.0</v>
      </c>
      <c r="B34" s="138" t="s">
        <v>13</v>
      </c>
      <c r="C34" s="138">
        <v>30.0</v>
      </c>
      <c r="D34" s="138">
        <v>102.0</v>
      </c>
      <c r="E34" s="139"/>
      <c r="F34" s="297" t="s">
        <v>41</v>
      </c>
      <c r="G34" s="384">
        <v>46021.0</v>
      </c>
      <c r="H34" s="376"/>
      <c r="I34" s="375">
        <v>12735.5</v>
      </c>
      <c r="J34" s="376">
        <f t="shared" si="1"/>
        <v>552474.66</v>
      </c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373">
        <v>46027.0</v>
      </c>
      <c r="B35" s="138" t="s">
        <v>13</v>
      </c>
      <c r="C35" s="138">
        <v>30.0</v>
      </c>
      <c r="D35" s="138">
        <v>102.0</v>
      </c>
      <c r="E35" s="139"/>
      <c r="F35" s="297" t="s">
        <v>41</v>
      </c>
      <c r="G35" s="384">
        <v>46021.0</v>
      </c>
      <c r="H35" s="376"/>
      <c r="I35" s="375">
        <v>3846.0</v>
      </c>
      <c r="J35" s="376">
        <f t="shared" si="1"/>
        <v>556320.66</v>
      </c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373">
        <v>46027.0</v>
      </c>
      <c r="B36" s="138" t="s">
        <v>13</v>
      </c>
      <c r="C36" s="138">
        <v>30.0</v>
      </c>
      <c r="D36" s="138">
        <v>102.0</v>
      </c>
      <c r="E36" s="139"/>
      <c r="F36" s="297" t="s">
        <v>41</v>
      </c>
      <c r="G36" s="384">
        <v>46021.0</v>
      </c>
      <c r="H36" s="376"/>
      <c r="I36" s="375">
        <v>6535.0</v>
      </c>
      <c r="J36" s="376">
        <f t="shared" si="1"/>
        <v>562855.66</v>
      </c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373">
        <v>46027.0</v>
      </c>
      <c r="B37" s="138" t="s">
        <v>13</v>
      </c>
      <c r="C37" s="138">
        <v>32.0</v>
      </c>
      <c r="D37" s="138">
        <v>102.0</v>
      </c>
      <c r="E37" s="139"/>
      <c r="F37" s="379" t="s">
        <v>650</v>
      </c>
      <c r="G37" s="383">
        <v>46001.0</v>
      </c>
      <c r="H37" s="376"/>
      <c r="I37" s="375">
        <v>9769.0</v>
      </c>
      <c r="J37" s="376">
        <f t="shared" si="1"/>
        <v>572624.66</v>
      </c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373">
        <v>46027.0</v>
      </c>
      <c r="B38" s="138" t="s">
        <v>13</v>
      </c>
      <c r="C38" s="138">
        <v>32.0</v>
      </c>
      <c r="D38" s="138">
        <v>102.0</v>
      </c>
      <c r="E38" s="139"/>
      <c r="F38" s="379" t="s">
        <v>650</v>
      </c>
      <c r="G38" s="383">
        <v>46002.0</v>
      </c>
      <c r="H38" s="376"/>
      <c r="I38" s="375">
        <v>1458.5</v>
      </c>
      <c r="J38" s="376">
        <f t="shared" si="1"/>
        <v>574083.16</v>
      </c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373">
        <v>46027.0</v>
      </c>
      <c r="B39" s="138" t="s">
        <v>13</v>
      </c>
      <c r="C39" s="138">
        <v>32.0</v>
      </c>
      <c r="D39" s="138">
        <v>102.0</v>
      </c>
      <c r="E39" s="139"/>
      <c r="F39" s="379" t="s">
        <v>650</v>
      </c>
      <c r="G39" s="383">
        <v>46003.0</v>
      </c>
      <c r="H39" s="376"/>
      <c r="I39" s="375">
        <v>8065.5</v>
      </c>
      <c r="J39" s="376">
        <f t="shared" si="1"/>
        <v>582148.66</v>
      </c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373">
        <v>46027.0</v>
      </c>
      <c r="B40" s="138" t="s">
        <v>13</v>
      </c>
      <c r="C40" s="138">
        <v>32.0</v>
      </c>
      <c r="D40" s="138">
        <v>102.0</v>
      </c>
      <c r="E40" s="139"/>
      <c r="F40" s="379" t="s">
        <v>650</v>
      </c>
      <c r="G40" s="383">
        <v>46004.0</v>
      </c>
      <c r="H40" s="376"/>
      <c r="I40" s="375">
        <v>8084.0</v>
      </c>
      <c r="J40" s="376">
        <f t="shared" si="1"/>
        <v>590232.66</v>
      </c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373">
        <v>46027.0</v>
      </c>
      <c r="B41" s="138" t="s">
        <v>13</v>
      </c>
      <c r="C41" s="138">
        <v>32.0</v>
      </c>
      <c r="D41" s="138">
        <v>102.0</v>
      </c>
      <c r="E41" s="139"/>
      <c r="F41" s="379" t="s">
        <v>650</v>
      </c>
      <c r="G41" s="383">
        <v>46006.0</v>
      </c>
      <c r="H41" s="376"/>
      <c r="I41" s="375">
        <v>11219.5</v>
      </c>
      <c r="J41" s="376">
        <f t="shared" si="1"/>
        <v>601452.16</v>
      </c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373">
        <v>46027.0</v>
      </c>
      <c r="B42" s="138" t="s">
        <v>13</v>
      </c>
      <c r="C42" s="138">
        <v>32.0</v>
      </c>
      <c r="D42" s="138">
        <v>102.0</v>
      </c>
      <c r="E42" s="139"/>
      <c r="F42" s="379" t="s">
        <v>650</v>
      </c>
      <c r="G42" s="383">
        <v>46007.0</v>
      </c>
      <c r="H42" s="376"/>
      <c r="I42" s="375">
        <v>14073.0</v>
      </c>
      <c r="J42" s="376">
        <f t="shared" si="1"/>
        <v>615525.16</v>
      </c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373">
        <v>46027.0</v>
      </c>
      <c r="B43" s="138" t="s">
        <v>13</v>
      </c>
      <c r="C43" s="138">
        <v>32.0</v>
      </c>
      <c r="D43" s="138">
        <v>102.0</v>
      </c>
      <c r="E43" s="139"/>
      <c r="F43" s="379" t="s">
        <v>650</v>
      </c>
      <c r="G43" s="383">
        <v>46008.0</v>
      </c>
      <c r="H43" s="376"/>
      <c r="I43" s="375">
        <v>8436.0</v>
      </c>
      <c r="J43" s="376">
        <f t="shared" si="1"/>
        <v>623961.16</v>
      </c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373">
        <v>46027.0</v>
      </c>
      <c r="B44" s="138" t="s">
        <v>13</v>
      </c>
      <c r="C44" s="138">
        <v>32.0</v>
      </c>
      <c r="D44" s="138">
        <v>102.0</v>
      </c>
      <c r="E44" s="139"/>
      <c r="F44" s="379" t="s">
        <v>650</v>
      </c>
      <c r="G44" s="383">
        <v>46009.0</v>
      </c>
      <c r="H44" s="376"/>
      <c r="I44" s="375">
        <v>7847.5</v>
      </c>
      <c r="J44" s="376">
        <f t="shared" si="1"/>
        <v>631808.66</v>
      </c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373">
        <v>46027.0</v>
      </c>
      <c r="B45" s="138" t="s">
        <v>13</v>
      </c>
      <c r="C45" s="138">
        <v>32.0</v>
      </c>
      <c r="D45" s="138">
        <v>102.0</v>
      </c>
      <c r="E45" s="139"/>
      <c r="F45" s="379" t="s">
        <v>650</v>
      </c>
      <c r="G45" s="383">
        <v>46010.0</v>
      </c>
      <c r="H45" s="376"/>
      <c r="I45" s="375">
        <v>22888.0</v>
      </c>
      <c r="J45" s="376">
        <f t="shared" si="1"/>
        <v>654696.66</v>
      </c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373">
        <v>46027.0</v>
      </c>
      <c r="B46" s="138" t="s">
        <v>13</v>
      </c>
      <c r="C46" s="138">
        <v>32.0</v>
      </c>
      <c r="D46" s="138">
        <v>102.0</v>
      </c>
      <c r="E46" s="139"/>
      <c r="F46" s="379" t="s">
        <v>650</v>
      </c>
      <c r="G46" s="383">
        <v>46011.0</v>
      </c>
      <c r="H46" s="376"/>
      <c r="I46" s="375">
        <v>8199.5</v>
      </c>
      <c r="J46" s="376">
        <f t="shared" si="1"/>
        <v>662896.16</v>
      </c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373">
        <v>46027.0</v>
      </c>
      <c r="B47" s="138" t="s">
        <v>13</v>
      </c>
      <c r="C47" s="138">
        <v>32.0</v>
      </c>
      <c r="D47" s="138">
        <v>102.0</v>
      </c>
      <c r="E47" s="139"/>
      <c r="F47" s="379" t="s">
        <v>650</v>
      </c>
      <c r="G47" s="383">
        <v>46012.0</v>
      </c>
      <c r="H47" s="376"/>
      <c r="I47" s="375">
        <v>4516.0</v>
      </c>
      <c r="J47" s="376">
        <f t="shared" si="1"/>
        <v>667412.16</v>
      </c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373">
        <v>46027.0</v>
      </c>
      <c r="B48" s="138" t="s">
        <v>13</v>
      </c>
      <c r="C48" s="138">
        <v>32.0</v>
      </c>
      <c r="D48" s="138">
        <v>102.0</v>
      </c>
      <c r="E48" s="139"/>
      <c r="F48" s="379" t="s">
        <v>650</v>
      </c>
      <c r="G48" s="383">
        <v>46014.0</v>
      </c>
      <c r="H48" s="376"/>
      <c r="I48" s="375">
        <v>22064.0</v>
      </c>
      <c r="J48" s="376">
        <f t="shared" si="1"/>
        <v>689476.16</v>
      </c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373">
        <v>46027.0</v>
      </c>
      <c r="B49" s="138" t="s">
        <v>13</v>
      </c>
      <c r="C49" s="138">
        <v>32.0</v>
      </c>
      <c r="D49" s="138">
        <v>102.0</v>
      </c>
      <c r="E49" s="139"/>
      <c r="F49" s="379" t="s">
        <v>650</v>
      </c>
      <c r="G49" s="383">
        <v>46015.0</v>
      </c>
      <c r="H49" s="376"/>
      <c r="I49" s="375">
        <v>4790.0</v>
      </c>
      <c r="J49" s="376">
        <f t="shared" si="1"/>
        <v>694266.16</v>
      </c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373">
        <v>46027.0</v>
      </c>
      <c r="B50" s="138" t="s">
        <v>13</v>
      </c>
      <c r="C50" s="138">
        <v>32.0</v>
      </c>
      <c r="D50" s="138">
        <v>102.0</v>
      </c>
      <c r="E50" s="139"/>
      <c r="F50" s="379" t="s">
        <v>650</v>
      </c>
      <c r="G50" s="383">
        <v>46017.0</v>
      </c>
      <c r="H50" s="376"/>
      <c r="I50" s="375">
        <v>3260.0</v>
      </c>
      <c r="J50" s="376">
        <f t="shared" si="1"/>
        <v>697526.16</v>
      </c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373">
        <v>46027.0</v>
      </c>
      <c r="B51" s="138" t="s">
        <v>13</v>
      </c>
      <c r="C51" s="138">
        <v>32.0</v>
      </c>
      <c r="D51" s="138">
        <v>102.0</v>
      </c>
      <c r="E51" s="139"/>
      <c r="F51" s="379" t="s">
        <v>650</v>
      </c>
      <c r="G51" s="383">
        <v>46018.0</v>
      </c>
      <c r="H51" s="376"/>
      <c r="I51" s="375">
        <v>12111.0</v>
      </c>
      <c r="J51" s="376">
        <f t="shared" si="1"/>
        <v>709637.16</v>
      </c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373">
        <v>46027.0</v>
      </c>
      <c r="B52" s="138" t="s">
        <v>13</v>
      </c>
      <c r="C52" s="138">
        <v>30.0</v>
      </c>
      <c r="D52" s="138">
        <v>102.0</v>
      </c>
      <c r="E52" s="139"/>
      <c r="F52" s="297" t="s">
        <v>41</v>
      </c>
      <c r="G52" s="384">
        <v>46021.0</v>
      </c>
      <c r="H52" s="376"/>
      <c r="I52" s="375">
        <v>1113.0</v>
      </c>
      <c r="J52" s="376">
        <f t="shared" si="1"/>
        <v>710750.16</v>
      </c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373">
        <v>46027.0</v>
      </c>
      <c r="B53" s="138" t="s">
        <v>13</v>
      </c>
      <c r="C53" s="138">
        <v>30.0</v>
      </c>
      <c r="D53" s="138">
        <v>102.0</v>
      </c>
      <c r="E53" s="139"/>
      <c r="F53" s="297" t="s">
        <v>41</v>
      </c>
      <c r="G53" s="384">
        <v>46004.0</v>
      </c>
      <c r="H53" s="376"/>
      <c r="I53" s="375">
        <v>42594.38</v>
      </c>
      <c r="J53" s="376">
        <f t="shared" si="1"/>
        <v>753344.54</v>
      </c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373">
        <v>46027.0</v>
      </c>
      <c r="B54" s="138" t="s">
        <v>13</v>
      </c>
      <c r="C54" s="139"/>
      <c r="D54" s="138">
        <v>102.0</v>
      </c>
      <c r="E54" s="139"/>
      <c r="F54" s="145" t="s">
        <v>27</v>
      </c>
      <c r="G54" s="91"/>
      <c r="H54" s="376"/>
      <c r="I54" s="375">
        <v>105370.0</v>
      </c>
      <c r="J54" s="376">
        <f t="shared" si="1"/>
        <v>858714.54</v>
      </c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373">
        <v>46027.0</v>
      </c>
      <c r="B55" s="138" t="s">
        <v>13</v>
      </c>
      <c r="C55" s="138">
        <v>30.0</v>
      </c>
      <c r="D55" s="138">
        <v>102.0</v>
      </c>
      <c r="E55" s="139"/>
      <c r="F55" s="297" t="s">
        <v>41</v>
      </c>
      <c r="G55" s="384">
        <v>46021.0</v>
      </c>
      <c r="H55" s="376"/>
      <c r="I55" s="375">
        <v>239976.8</v>
      </c>
      <c r="J55" s="376">
        <f t="shared" si="1"/>
        <v>1098691.34</v>
      </c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373">
        <v>46027.0</v>
      </c>
      <c r="B56" s="138" t="s">
        <v>13</v>
      </c>
      <c r="C56" s="138">
        <v>30.0</v>
      </c>
      <c r="D56" s="138">
        <v>102.0</v>
      </c>
      <c r="E56" s="139"/>
      <c r="F56" s="297" t="s">
        <v>41</v>
      </c>
      <c r="G56" s="384">
        <v>46022.0</v>
      </c>
      <c r="H56" s="376"/>
      <c r="I56" s="375">
        <v>219260.0</v>
      </c>
      <c r="J56" s="376">
        <f t="shared" si="1"/>
        <v>1317951.34</v>
      </c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373">
        <v>46027.0</v>
      </c>
      <c r="B57" s="138" t="s">
        <v>31</v>
      </c>
      <c r="C57" s="139"/>
      <c r="D57" s="138" t="s">
        <v>32</v>
      </c>
      <c r="E57" s="139"/>
      <c r="F57" s="213" t="s">
        <v>1304</v>
      </c>
      <c r="G57" s="214"/>
      <c r="H57" s="385">
        <v>210000.0</v>
      </c>
      <c r="I57" s="376"/>
      <c r="J57" s="376">
        <f t="shared" si="1"/>
        <v>1107951.34</v>
      </c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373">
        <v>46027.0</v>
      </c>
      <c r="B58" s="138" t="s">
        <v>3</v>
      </c>
      <c r="C58" s="138">
        <v>30.0</v>
      </c>
      <c r="D58" s="138">
        <v>510.0</v>
      </c>
      <c r="E58" s="152">
        <v>1.0</v>
      </c>
      <c r="F58" s="386" t="s">
        <v>1305</v>
      </c>
      <c r="G58" s="91"/>
      <c r="H58" s="375">
        <v>1026892.07</v>
      </c>
      <c r="I58" s="376"/>
      <c r="J58" s="376">
        <f t="shared" si="1"/>
        <v>81059.27</v>
      </c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>
      <c r="A59" s="373">
        <v>46027.0</v>
      </c>
      <c r="B59" s="138" t="s">
        <v>10</v>
      </c>
      <c r="C59" s="139"/>
      <c r="D59" s="138">
        <v>612.0</v>
      </c>
      <c r="E59" s="139"/>
      <c r="F59" s="224" t="s">
        <v>24</v>
      </c>
      <c r="G59" s="91"/>
      <c r="H59" s="375">
        <v>0.0</v>
      </c>
      <c r="I59" s="376"/>
      <c r="J59" s="376">
        <f t="shared" si="1"/>
        <v>81059.27</v>
      </c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>
      <c r="A60" s="373">
        <v>46027.0</v>
      </c>
      <c r="B60" s="138" t="s">
        <v>10</v>
      </c>
      <c r="C60" s="139"/>
      <c r="D60" s="138">
        <v>147.0</v>
      </c>
      <c r="E60" s="139"/>
      <c r="F60" s="224" t="s">
        <v>25</v>
      </c>
      <c r="G60" s="91"/>
      <c r="H60" s="375">
        <v>0.0</v>
      </c>
      <c r="I60" s="376"/>
      <c r="J60" s="376">
        <f t="shared" si="1"/>
        <v>81059.27</v>
      </c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>
      <c r="A61" s="373">
        <v>46027.0</v>
      </c>
      <c r="B61" s="138" t="s">
        <v>3</v>
      </c>
      <c r="C61" s="138">
        <v>50.0</v>
      </c>
      <c r="D61" s="138">
        <v>510.0</v>
      </c>
      <c r="E61" s="152">
        <v>2.0</v>
      </c>
      <c r="F61" s="386" t="s">
        <v>1306</v>
      </c>
      <c r="G61" s="91"/>
      <c r="H61" s="375">
        <v>37545.77</v>
      </c>
      <c r="I61" s="376"/>
      <c r="J61" s="376">
        <f t="shared" si="1"/>
        <v>43513.5</v>
      </c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>
      <c r="A62" s="373">
        <v>46027.0</v>
      </c>
      <c r="B62" s="138" t="s">
        <v>10</v>
      </c>
      <c r="C62" s="139"/>
      <c r="D62" s="138">
        <v>612.0</v>
      </c>
      <c r="E62" s="139"/>
      <c r="F62" s="224" t="s">
        <v>24</v>
      </c>
      <c r="G62" s="91"/>
      <c r="H62" s="375">
        <v>0.0</v>
      </c>
      <c r="I62" s="376"/>
      <c r="J62" s="376">
        <f t="shared" si="1"/>
        <v>43513.5</v>
      </c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>
      <c r="A63" s="373">
        <v>46027.0</v>
      </c>
      <c r="B63" s="138" t="s">
        <v>10</v>
      </c>
      <c r="C63" s="139"/>
      <c r="D63" s="138">
        <v>147.0</v>
      </c>
      <c r="E63" s="139"/>
      <c r="F63" s="224" t="s">
        <v>25</v>
      </c>
      <c r="G63" s="91"/>
      <c r="H63" s="375">
        <v>0.0</v>
      </c>
      <c r="I63" s="376"/>
      <c r="J63" s="376">
        <f t="shared" si="1"/>
        <v>43513.5</v>
      </c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>
      <c r="A64" s="373">
        <v>46027.0</v>
      </c>
      <c r="B64" s="138" t="s">
        <v>3</v>
      </c>
      <c r="C64" s="138">
        <v>30.0</v>
      </c>
      <c r="D64" s="138">
        <v>510.0</v>
      </c>
      <c r="E64" s="152">
        <v>3.0</v>
      </c>
      <c r="F64" s="386" t="s">
        <v>1306</v>
      </c>
      <c r="G64" s="91"/>
      <c r="H64" s="375">
        <v>37050.28</v>
      </c>
      <c r="I64" s="376"/>
      <c r="J64" s="376">
        <f t="shared" si="1"/>
        <v>6463.22</v>
      </c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>
      <c r="A65" s="373">
        <v>46027.0</v>
      </c>
      <c r="B65" s="138" t="s">
        <v>10</v>
      </c>
      <c r="C65" s="139"/>
      <c r="D65" s="138">
        <v>612.0</v>
      </c>
      <c r="E65" s="139"/>
      <c r="F65" s="224" t="s">
        <v>24</v>
      </c>
      <c r="G65" s="91"/>
      <c r="H65" s="375">
        <v>0.0</v>
      </c>
      <c r="I65" s="376"/>
      <c r="J65" s="376">
        <f t="shared" si="1"/>
        <v>6463.22</v>
      </c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>
      <c r="A66" s="373">
        <v>46027.0</v>
      </c>
      <c r="B66" s="138" t="s">
        <v>10</v>
      </c>
      <c r="C66" s="139"/>
      <c r="D66" s="138">
        <v>147.0</v>
      </c>
      <c r="E66" s="139"/>
      <c r="F66" s="224" t="s">
        <v>25</v>
      </c>
      <c r="G66" s="91"/>
      <c r="H66" s="375">
        <v>0.0</v>
      </c>
      <c r="I66" s="376"/>
      <c r="J66" s="376">
        <f t="shared" si="1"/>
        <v>6463.22</v>
      </c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>
      <c r="A67" s="373">
        <v>46028.0</v>
      </c>
      <c r="B67" s="138" t="s">
        <v>13</v>
      </c>
      <c r="C67" s="138">
        <v>30.0</v>
      </c>
      <c r="D67" s="138">
        <v>102.0</v>
      </c>
      <c r="E67" s="139"/>
      <c r="F67" s="297" t="s">
        <v>41</v>
      </c>
      <c r="G67" s="384">
        <v>46022.0</v>
      </c>
      <c r="H67" s="376"/>
      <c r="I67" s="375">
        <v>73780.87</v>
      </c>
      <c r="J67" s="376">
        <f t="shared" si="1"/>
        <v>80244.09</v>
      </c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>
      <c r="A68" s="373">
        <v>46028.0</v>
      </c>
      <c r="B68" s="138" t="s">
        <v>13</v>
      </c>
      <c r="C68" s="138">
        <v>30.0</v>
      </c>
      <c r="D68" s="138">
        <v>102.0</v>
      </c>
      <c r="E68" s="139"/>
      <c r="F68" s="297" t="s">
        <v>41</v>
      </c>
      <c r="G68" s="384">
        <v>46011.0</v>
      </c>
      <c r="H68" s="376"/>
      <c r="I68" s="375">
        <v>12835.0</v>
      </c>
      <c r="J68" s="376">
        <f t="shared" si="1"/>
        <v>93079.09</v>
      </c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>
      <c r="A69" s="373">
        <v>46028.0</v>
      </c>
      <c r="B69" s="138" t="s">
        <v>13</v>
      </c>
      <c r="C69" s="138">
        <v>30.0</v>
      </c>
      <c r="D69" s="138">
        <v>102.0</v>
      </c>
      <c r="E69" s="139"/>
      <c r="F69" s="297" t="s">
        <v>41</v>
      </c>
      <c r="G69" s="298">
        <v>45659.0</v>
      </c>
      <c r="H69" s="376"/>
      <c r="I69" s="375">
        <v>373259.69</v>
      </c>
      <c r="J69" s="376">
        <f t="shared" si="1"/>
        <v>466338.78</v>
      </c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>
      <c r="A70" s="373">
        <v>46028.0</v>
      </c>
      <c r="B70" s="138" t="s">
        <v>13</v>
      </c>
      <c r="C70" s="138">
        <v>30.0</v>
      </c>
      <c r="D70" s="138">
        <v>102.0</v>
      </c>
      <c r="E70" s="139"/>
      <c r="F70" s="297" t="s">
        <v>41</v>
      </c>
      <c r="G70" s="298">
        <v>45660.0</v>
      </c>
      <c r="H70" s="376"/>
      <c r="I70" s="375">
        <v>172733.0</v>
      </c>
      <c r="J70" s="376">
        <f t="shared" si="1"/>
        <v>639071.78</v>
      </c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>
      <c r="A71" s="373">
        <v>46028.0</v>
      </c>
      <c r="B71" s="138" t="s">
        <v>13</v>
      </c>
      <c r="C71" s="138">
        <v>73.0</v>
      </c>
      <c r="D71" s="138">
        <v>102.0</v>
      </c>
      <c r="E71" s="139"/>
      <c r="F71" s="219" t="s">
        <v>1307</v>
      </c>
      <c r="G71" s="159">
        <v>46018.0</v>
      </c>
      <c r="H71" s="221"/>
      <c r="I71" s="374">
        <v>200.0</v>
      </c>
      <c r="J71" s="376">
        <f t="shared" si="1"/>
        <v>639271.78</v>
      </c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>
      <c r="A72" s="373">
        <v>46028.0</v>
      </c>
      <c r="B72" s="138" t="s">
        <v>13</v>
      </c>
      <c r="C72" s="138">
        <v>73.0</v>
      </c>
      <c r="D72" s="138">
        <v>102.0</v>
      </c>
      <c r="E72" s="139"/>
      <c r="F72" s="219" t="s">
        <v>1308</v>
      </c>
      <c r="G72" s="159">
        <v>46014.0</v>
      </c>
      <c r="H72" s="221"/>
      <c r="I72" s="374">
        <v>5254.5</v>
      </c>
      <c r="J72" s="376">
        <f t="shared" si="1"/>
        <v>644526.28</v>
      </c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>
      <c r="A73" s="373">
        <v>46028.0</v>
      </c>
      <c r="B73" s="138" t="s">
        <v>13</v>
      </c>
      <c r="C73" s="138">
        <v>73.0</v>
      </c>
      <c r="D73" s="138">
        <v>102.0</v>
      </c>
      <c r="E73" s="139"/>
      <c r="F73" s="219" t="s">
        <v>1309</v>
      </c>
      <c r="G73" s="159">
        <v>46018.0</v>
      </c>
      <c r="H73" s="221"/>
      <c r="I73" s="374">
        <v>9325.5</v>
      </c>
      <c r="J73" s="376">
        <f t="shared" si="1"/>
        <v>653851.78</v>
      </c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>
      <c r="A74" s="373">
        <v>46028.0</v>
      </c>
      <c r="B74" s="138" t="s">
        <v>13</v>
      </c>
      <c r="C74" s="138">
        <v>73.0</v>
      </c>
      <c r="D74" s="138">
        <v>102.0</v>
      </c>
      <c r="E74" s="139"/>
      <c r="F74" s="219" t="s">
        <v>1310</v>
      </c>
      <c r="G74" s="159">
        <v>46018.0</v>
      </c>
      <c r="H74" s="221"/>
      <c r="I74" s="374">
        <v>9872.0</v>
      </c>
      <c r="J74" s="376">
        <f t="shared" si="1"/>
        <v>663723.78</v>
      </c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>
      <c r="A75" s="373">
        <v>46028.0</v>
      </c>
      <c r="B75" s="138" t="s">
        <v>13</v>
      </c>
      <c r="C75" s="138">
        <v>73.0</v>
      </c>
      <c r="D75" s="138">
        <v>102.0</v>
      </c>
      <c r="E75" s="139"/>
      <c r="F75" s="219" t="s">
        <v>1311</v>
      </c>
      <c r="G75" s="159">
        <v>46018.0</v>
      </c>
      <c r="H75" s="221"/>
      <c r="I75" s="374">
        <v>1772.0</v>
      </c>
      <c r="J75" s="376">
        <f t="shared" si="1"/>
        <v>665495.78</v>
      </c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>
      <c r="A76" s="373">
        <v>46028.0</v>
      </c>
      <c r="B76" s="138" t="s">
        <v>13</v>
      </c>
      <c r="C76" s="138">
        <v>73.0</v>
      </c>
      <c r="D76" s="138">
        <v>102.0</v>
      </c>
      <c r="E76" s="139"/>
      <c r="F76" s="219" t="s">
        <v>1312</v>
      </c>
      <c r="G76" s="159">
        <v>46018.0</v>
      </c>
      <c r="H76" s="221"/>
      <c r="I76" s="374">
        <v>5486.5</v>
      </c>
      <c r="J76" s="376">
        <f t="shared" si="1"/>
        <v>670982.28</v>
      </c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>
      <c r="A77" s="373">
        <v>46028.0</v>
      </c>
      <c r="B77" s="138" t="s">
        <v>13</v>
      </c>
      <c r="C77" s="138">
        <v>73.0</v>
      </c>
      <c r="D77" s="138">
        <v>102.0</v>
      </c>
      <c r="E77" s="139"/>
      <c r="F77" s="219" t="s">
        <v>1313</v>
      </c>
      <c r="G77" s="159">
        <v>46018.0</v>
      </c>
      <c r="H77" s="221"/>
      <c r="I77" s="374">
        <v>586.0</v>
      </c>
      <c r="J77" s="376">
        <f t="shared" si="1"/>
        <v>671568.28</v>
      </c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>
      <c r="A78" s="373">
        <v>46028.0</v>
      </c>
      <c r="B78" s="138" t="s">
        <v>13</v>
      </c>
      <c r="C78" s="138">
        <v>73.0</v>
      </c>
      <c r="D78" s="138">
        <v>102.0</v>
      </c>
      <c r="E78" s="139"/>
      <c r="F78" s="219" t="s">
        <v>1314</v>
      </c>
      <c r="G78" s="159">
        <v>46018.0</v>
      </c>
      <c r="H78" s="221"/>
      <c r="I78" s="374">
        <v>1572.5</v>
      </c>
      <c r="J78" s="376">
        <f t="shared" si="1"/>
        <v>673140.78</v>
      </c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>
      <c r="A79" s="373">
        <v>46028.0</v>
      </c>
      <c r="B79" s="138" t="s">
        <v>13</v>
      </c>
      <c r="C79" s="138">
        <v>73.0</v>
      </c>
      <c r="D79" s="138">
        <v>102.0</v>
      </c>
      <c r="E79" s="139"/>
      <c r="F79" s="219" t="s">
        <v>1315</v>
      </c>
      <c r="G79" s="159">
        <v>46018.0</v>
      </c>
      <c r="H79" s="221"/>
      <c r="I79" s="374">
        <v>65.0</v>
      </c>
      <c r="J79" s="376">
        <f t="shared" si="1"/>
        <v>673205.78</v>
      </c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>
      <c r="A80" s="373">
        <v>46028.0</v>
      </c>
      <c r="B80" s="138" t="s">
        <v>13</v>
      </c>
      <c r="C80" s="138">
        <v>73.0</v>
      </c>
      <c r="D80" s="138">
        <v>102.0</v>
      </c>
      <c r="E80" s="139"/>
      <c r="F80" s="219" t="s">
        <v>1316</v>
      </c>
      <c r="G80" s="159">
        <v>46018.0</v>
      </c>
      <c r="H80" s="221"/>
      <c r="I80" s="374">
        <v>441.0</v>
      </c>
      <c r="J80" s="376">
        <f t="shared" si="1"/>
        <v>673646.78</v>
      </c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>
      <c r="A81" s="373">
        <v>46028.0</v>
      </c>
      <c r="B81" s="138" t="s">
        <v>13</v>
      </c>
      <c r="C81" s="138">
        <v>73.0</v>
      </c>
      <c r="D81" s="138">
        <v>102.0</v>
      </c>
      <c r="E81" s="139"/>
      <c r="F81" s="219" t="s">
        <v>1317</v>
      </c>
      <c r="G81" s="159">
        <v>46018.0</v>
      </c>
      <c r="H81" s="221"/>
      <c r="I81" s="374">
        <v>1357.0</v>
      </c>
      <c r="J81" s="376">
        <f t="shared" si="1"/>
        <v>675003.78</v>
      </c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>
      <c r="A82" s="373">
        <v>46028.0</v>
      </c>
      <c r="B82" s="138" t="s">
        <v>13</v>
      </c>
      <c r="C82" s="138">
        <v>73.0</v>
      </c>
      <c r="D82" s="138">
        <v>102.0</v>
      </c>
      <c r="E82" s="139"/>
      <c r="F82" s="219" t="s">
        <v>1318</v>
      </c>
      <c r="G82" s="159">
        <v>46020.0</v>
      </c>
      <c r="H82" s="221"/>
      <c r="I82" s="374">
        <v>740.0</v>
      </c>
      <c r="J82" s="376">
        <f t="shared" si="1"/>
        <v>675743.78</v>
      </c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>
      <c r="A83" s="373">
        <v>46028.0</v>
      </c>
      <c r="B83" s="138" t="s">
        <v>13</v>
      </c>
      <c r="C83" s="138">
        <v>73.0</v>
      </c>
      <c r="D83" s="138">
        <v>102.0</v>
      </c>
      <c r="E83" s="139"/>
      <c r="F83" s="219" t="s">
        <v>1319</v>
      </c>
      <c r="G83" s="387" t="s">
        <v>1320</v>
      </c>
      <c r="H83" s="221"/>
      <c r="I83" s="374">
        <v>1541.5</v>
      </c>
      <c r="J83" s="376">
        <f t="shared" si="1"/>
        <v>677285.28</v>
      </c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>
      <c r="A84" s="373">
        <v>46028.0</v>
      </c>
      <c r="B84" s="138" t="s">
        <v>13</v>
      </c>
      <c r="C84" s="138">
        <v>73.0</v>
      </c>
      <c r="D84" s="138">
        <v>102.0</v>
      </c>
      <c r="E84" s="139"/>
      <c r="F84" s="219" t="s">
        <v>1321</v>
      </c>
      <c r="G84" s="159">
        <v>46020.0</v>
      </c>
      <c r="H84" s="221"/>
      <c r="I84" s="374">
        <v>4650.0</v>
      </c>
      <c r="J84" s="376">
        <f t="shared" si="1"/>
        <v>681935.28</v>
      </c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>
      <c r="A85" s="373">
        <v>46028.0</v>
      </c>
      <c r="B85" s="138" t="s">
        <v>13</v>
      </c>
      <c r="C85" s="138">
        <v>73.0</v>
      </c>
      <c r="D85" s="138">
        <v>102.0</v>
      </c>
      <c r="E85" s="139"/>
      <c r="F85" s="219" t="s">
        <v>1322</v>
      </c>
      <c r="G85" s="159">
        <v>46020.0</v>
      </c>
      <c r="H85" s="221"/>
      <c r="I85" s="374">
        <v>2070.0</v>
      </c>
      <c r="J85" s="376">
        <f t="shared" si="1"/>
        <v>684005.28</v>
      </c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>
      <c r="A86" s="373">
        <v>46028.0</v>
      </c>
      <c r="B86" s="138" t="s">
        <v>13</v>
      </c>
      <c r="C86" s="138">
        <v>73.0</v>
      </c>
      <c r="D86" s="138">
        <v>102.0</v>
      </c>
      <c r="E86" s="139"/>
      <c r="F86" s="219" t="s">
        <v>1323</v>
      </c>
      <c r="G86" s="159">
        <v>46020.0</v>
      </c>
      <c r="H86" s="221"/>
      <c r="I86" s="374">
        <v>445.0</v>
      </c>
      <c r="J86" s="376">
        <f t="shared" si="1"/>
        <v>684450.28</v>
      </c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>
      <c r="A87" s="373">
        <v>46028.0</v>
      </c>
      <c r="B87" s="138" t="s">
        <v>13</v>
      </c>
      <c r="C87" s="138">
        <v>73.0</v>
      </c>
      <c r="D87" s="138">
        <v>102.0</v>
      </c>
      <c r="E87" s="139"/>
      <c r="F87" s="219" t="s">
        <v>1324</v>
      </c>
      <c r="G87" s="159">
        <v>46020.0</v>
      </c>
      <c r="H87" s="221"/>
      <c r="I87" s="374">
        <v>569.0</v>
      </c>
      <c r="J87" s="376">
        <f t="shared" si="1"/>
        <v>685019.28</v>
      </c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>
      <c r="A88" s="373">
        <v>46028.0</v>
      </c>
      <c r="B88" s="138" t="s">
        <v>13</v>
      </c>
      <c r="C88" s="138">
        <v>73.0</v>
      </c>
      <c r="D88" s="138">
        <v>102.0</v>
      </c>
      <c r="E88" s="139"/>
      <c r="F88" s="219" t="s">
        <v>1325</v>
      </c>
      <c r="G88" s="159">
        <v>46020.0</v>
      </c>
      <c r="H88" s="221"/>
      <c r="I88" s="374">
        <v>1216.0</v>
      </c>
      <c r="J88" s="376">
        <f t="shared" si="1"/>
        <v>686235.28</v>
      </c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>
      <c r="A89" s="373">
        <v>46028.0</v>
      </c>
      <c r="B89" s="138" t="s">
        <v>13</v>
      </c>
      <c r="C89" s="138">
        <v>73.0</v>
      </c>
      <c r="D89" s="138">
        <v>102.0</v>
      </c>
      <c r="E89" s="139"/>
      <c r="F89" s="219" t="s">
        <v>1326</v>
      </c>
      <c r="G89" s="159">
        <v>46020.0</v>
      </c>
      <c r="H89" s="221"/>
      <c r="I89" s="374">
        <v>416.0</v>
      </c>
      <c r="J89" s="376">
        <f t="shared" si="1"/>
        <v>686651.28</v>
      </c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>
      <c r="A90" s="373">
        <v>46028.0</v>
      </c>
      <c r="B90" s="138" t="s">
        <v>13</v>
      </c>
      <c r="C90" s="138">
        <v>73.0</v>
      </c>
      <c r="D90" s="138">
        <v>102.0</v>
      </c>
      <c r="E90" s="139"/>
      <c r="F90" s="219" t="s">
        <v>1327</v>
      </c>
      <c r="G90" s="159">
        <v>46020.0</v>
      </c>
      <c r="H90" s="221"/>
      <c r="I90" s="374">
        <v>319.0</v>
      </c>
      <c r="J90" s="376">
        <f t="shared" si="1"/>
        <v>686970.28</v>
      </c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>
      <c r="A91" s="373">
        <v>46028.0</v>
      </c>
      <c r="B91" s="138" t="s">
        <v>13</v>
      </c>
      <c r="C91" s="138">
        <v>73.0</v>
      </c>
      <c r="D91" s="138">
        <v>102.0</v>
      </c>
      <c r="E91" s="139"/>
      <c r="F91" s="219" t="s">
        <v>1328</v>
      </c>
      <c r="G91" s="159">
        <v>46020.0</v>
      </c>
      <c r="H91" s="221"/>
      <c r="I91" s="374">
        <v>415.5</v>
      </c>
      <c r="J91" s="376">
        <f t="shared" si="1"/>
        <v>687385.78</v>
      </c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>
      <c r="A92" s="373">
        <v>46028.0</v>
      </c>
      <c r="B92" s="138" t="s">
        <v>13</v>
      </c>
      <c r="C92" s="138">
        <v>73.0</v>
      </c>
      <c r="D92" s="138">
        <v>102.0</v>
      </c>
      <c r="E92" s="139"/>
      <c r="F92" s="219" t="s">
        <v>1326</v>
      </c>
      <c r="G92" s="159">
        <v>46020.0</v>
      </c>
      <c r="H92" s="221"/>
      <c r="I92" s="374">
        <v>416.0</v>
      </c>
      <c r="J92" s="376">
        <f t="shared" si="1"/>
        <v>687801.78</v>
      </c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>
      <c r="A93" s="373">
        <v>46028.0</v>
      </c>
      <c r="B93" s="138" t="s">
        <v>13</v>
      </c>
      <c r="C93" s="138">
        <v>73.0</v>
      </c>
      <c r="D93" s="138">
        <v>102.0</v>
      </c>
      <c r="E93" s="139"/>
      <c r="F93" s="219" t="s">
        <v>1329</v>
      </c>
      <c r="G93" s="159">
        <v>46020.0</v>
      </c>
      <c r="H93" s="221"/>
      <c r="I93" s="374">
        <v>867.5</v>
      </c>
      <c r="J93" s="376">
        <f t="shared" si="1"/>
        <v>688669.28</v>
      </c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>
      <c r="A94" s="373">
        <v>46028.0</v>
      </c>
      <c r="B94" s="138" t="s">
        <v>13</v>
      </c>
      <c r="C94" s="138">
        <v>73.0</v>
      </c>
      <c r="D94" s="138">
        <v>102.0</v>
      </c>
      <c r="E94" s="139"/>
      <c r="F94" s="219" t="s">
        <v>1308</v>
      </c>
      <c r="G94" s="159">
        <v>46021.0</v>
      </c>
      <c r="H94" s="221"/>
      <c r="I94" s="374">
        <v>3075.0</v>
      </c>
      <c r="J94" s="376">
        <f t="shared" si="1"/>
        <v>691744.28</v>
      </c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>
      <c r="A95" s="373">
        <v>46028.0</v>
      </c>
      <c r="B95" s="138" t="s">
        <v>13</v>
      </c>
      <c r="C95" s="138">
        <v>73.0</v>
      </c>
      <c r="D95" s="138">
        <v>102.0</v>
      </c>
      <c r="E95" s="139"/>
      <c r="F95" s="219" t="s">
        <v>1330</v>
      </c>
      <c r="G95" s="159">
        <v>46022.0</v>
      </c>
      <c r="H95" s="221"/>
      <c r="I95" s="374">
        <v>466.0</v>
      </c>
      <c r="J95" s="376">
        <f t="shared" si="1"/>
        <v>692210.28</v>
      </c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>
      <c r="A96" s="373">
        <v>46028.0</v>
      </c>
      <c r="B96" s="138" t="s">
        <v>13</v>
      </c>
      <c r="C96" s="138">
        <v>73.0</v>
      </c>
      <c r="D96" s="138">
        <v>102.0</v>
      </c>
      <c r="E96" s="139"/>
      <c r="F96" s="219" t="s">
        <v>1331</v>
      </c>
      <c r="G96" s="159">
        <v>46022.0</v>
      </c>
      <c r="H96" s="221"/>
      <c r="I96" s="374">
        <v>1645.0</v>
      </c>
      <c r="J96" s="376">
        <f t="shared" si="1"/>
        <v>693855.28</v>
      </c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>
      <c r="A97" s="373">
        <v>46028.0</v>
      </c>
      <c r="B97" s="138" t="s">
        <v>13</v>
      </c>
      <c r="C97" s="138">
        <v>73.0</v>
      </c>
      <c r="D97" s="138">
        <v>102.0</v>
      </c>
      <c r="E97" s="139"/>
      <c r="F97" s="219" t="s">
        <v>1332</v>
      </c>
      <c r="G97" s="159">
        <v>46021.0</v>
      </c>
      <c r="H97" s="221"/>
      <c r="I97" s="374">
        <v>1320.5</v>
      </c>
      <c r="J97" s="376">
        <f t="shared" si="1"/>
        <v>695175.78</v>
      </c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>
      <c r="A98" s="373">
        <v>46028.0</v>
      </c>
      <c r="B98" s="138" t="s">
        <v>13</v>
      </c>
      <c r="C98" s="138">
        <v>73.0</v>
      </c>
      <c r="D98" s="138">
        <v>102.0</v>
      </c>
      <c r="E98" s="139"/>
      <c r="F98" s="219" t="s">
        <v>1333</v>
      </c>
      <c r="G98" s="159">
        <v>46021.0</v>
      </c>
      <c r="H98" s="221"/>
      <c r="I98" s="374">
        <v>439.0</v>
      </c>
      <c r="J98" s="376">
        <f t="shared" si="1"/>
        <v>695614.78</v>
      </c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>
      <c r="A99" s="373">
        <v>46028.0</v>
      </c>
      <c r="B99" s="138" t="s">
        <v>13</v>
      </c>
      <c r="C99" s="138">
        <v>73.0</v>
      </c>
      <c r="D99" s="138">
        <v>102.0</v>
      </c>
      <c r="E99" s="139"/>
      <c r="F99" s="219" t="s">
        <v>1334</v>
      </c>
      <c r="G99" s="159">
        <v>46021.0</v>
      </c>
      <c r="H99" s="221"/>
      <c r="I99" s="374">
        <v>777.5</v>
      </c>
      <c r="J99" s="376">
        <f t="shared" si="1"/>
        <v>696392.28</v>
      </c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>
      <c r="A100" s="373">
        <v>46028.0</v>
      </c>
      <c r="B100" s="138" t="s">
        <v>13</v>
      </c>
      <c r="C100" s="138">
        <v>73.0</v>
      </c>
      <c r="D100" s="138">
        <v>102.0</v>
      </c>
      <c r="E100" s="139"/>
      <c r="F100" s="219" t="s">
        <v>1312</v>
      </c>
      <c r="G100" s="159">
        <v>46018.0</v>
      </c>
      <c r="H100" s="221"/>
      <c r="I100" s="374">
        <v>3342.5</v>
      </c>
      <c r="J100" s="376">
        <f t="shared" si="1"/>
        <v>699734.78</v>
      </c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>
      <c r="A101" s="373">
        <v>46028.0</v>
      </c>
      <c r="B101" s="138" t="s">
        <v>13</v>
      </c>
      <c r="C101" s="138">
        <v>73.0</v>
      </c>
      <c r="D101" s="138">
        <v>102.0</v>
      </c>
      <c r="E101" s="139"/>
      <c r="F101" s="219" t="s">
        <v>1335</v>
      </c>
      <c r="G101" s="159">
        <v>46021.0</v>
      </c>
      <c r="H101" s="221"/>
      <c r="I101" s="374">
        <v>4912.5</v>
      </c>
      <c r="J101" s="376">
        <f t="shared" si="1"/>
        <v>704647.28</v>
      </c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>
      <c r="A102" s="373">
        <v>46028.0</v>
      </c>
      <c r="B102" s="138" t="s">
        <v>13</v>
      </c>
      <c r="C102" s="138">
        <v>73.0</v>
      </c>
      <c r="D102" s="138">
        <v>102.0</v>
      </c>
      <c r="E102" s="139"/>
      <c r="F102" s="219" t="s">
        <v>1336</v>
      </c>
      <c r="G102" s="159">
        <v>46021.0</v>
      </c>
      <c r="H102" s="221"/>
      <c r="I102" s="374">
        <v>3389.5</v>
      </c>
      <c r="J102" s="376">
        <f t="shared" si="1"/>
        <v>708036.78</v>
      </c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>
      <c r="A103" s="373">
        <v>46028.0</v>
      </c>
      <c r="B103" s="138" t="s">
        <v>13</v>
      </c>
      <c r="C103" s="138">
        <v>73.0</v>
      </c>
      <c r="D103" s="138">
        <v>102.0</v>
      </c>
      <c r="E103" s="139"/>
      <c r="F103" s="219" t="s">
        <v>1337</v>
      </c>
      <c r="G103" s="159">
        <v>46021.0</v>
      </c>
      <c r="H103" s="221"/>
      <c r="I103" s="374">
        <v>655.5</v>
      </c>
      <c r="J103" s="376">
        <f t="shared" si="1"/>
        <v>708692.28</v>
      </c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>
      <c r="A104" s="373">
        <v>46028.0</v>
      </c>
      <c r="B104" s="138" t="s">
        <v>13</v>
      </c>
      <c r="C104" s="138">
        <v>73.0</v>
      </c>
      <c r="D104" s="138">
        <v>102.0</v>
      </c>
      <c r="E104" s="139"/>
      <c r="F104" s="219" t="s">
        <v>1338</v>
      </c>
      <c r="G104" s="159">
        <v>46021.0</v>
      </c>
      <c r="H104" s="221"/>
      <c r="I104" s="374">
        <v>25863.5</v>
      </c>
      <c r="J104" s="376">
        <f t="shared" si="1"/>
        <v>734555.78</v>
      </c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>
      <c r="A105" s="373">
        <v>46028.0</v>
      </c>
      <c r="B105" s="138" t="s">
        <v>13</v>
      </c>
      <c r="C105" s="138">
        <v>73.0</v>
      </c>
      <c r="D105" s="138">
        <v>102.0</v>
      </c>
      <c r="E105" s="139"/>
      <c r="F105" s="219" t="s">
        <v>1339</v>
      </c>
      <c r="G105" s="159">
        <v>46021.0</v>
      </c>
      <c r="H105" s="221"/>
      <c r="I105" s="374">
        <v>475.5</v>
      </c>
      <c r="J105" s="376">
        <f t="shared" si="1"/>
        <v>735031.28</v>
      </c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>
      <c r="A106" s="373">
        <v>46028.0</v>
      </c>
      <c r="B106" s="138" t="s">
        <v>13</v>
      </c>
      <c r="C106" s="138">
        <v>30.0</v>
      </c>
      <c r="D106" s="138">
        <v>102.0</v>
      </c>
      <c r="E106" s="139"/>
      <c r="F106" s="388" t="s">
        <v>41</v>
      </c>
      <c r="G106" s="298">
        <v>45665.0</v>
      </c>
      <c r="H106" s="376"/>
      <c r="I106" s="375">
        <v>5850.68</v>
      </c>
      <c r="J106" s="376">
        <f t="shared" si="1"/>
        <v>740881.96</v>
      </c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>
      <c r="A107" s="373">
        <v>46028.0</v>
      </c>
      <c r="B107" s="138" t="s">
        <v>31</v>
      </c>
      <c r="C107" s="139"/>
      <c r="D107" s="138" t="s">
        <v>32</v>
      </c>
      <c r="E107" s="139"/>
      <c r="F107" s="213" t="s">
        <v>1340</v>
      </c>
      <c r="G107" s="214"/>
      <c r="H107" s="385">
        <v>740000.0</v>
      </c>
      <c r="I107" s="376"/>
      <c r="J107" s="376">
        <f t="shared" si="1"/>
        <v>881.96</v>
      </c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>
      <c r="A108" s="373">
        <v>46030.0</v>
      </c>
      <c r="B108" s="138" t="s">
        <v>13</v>
      </c>
      <c r="C108" s="138">
        <v>73.0</v>
      </c>
      <c r="D108" s="138">
        <v>102.0</v>
      </c>
      <c r="E108" s="139"/>
      <c r="F108" s="115" t="s">
        <v>1341</v>
      </c>
      <c r="G108" s="159">
        <v>46018.0</v>
      </c>
      <c r="H108" s="221"/>
      <c r="I108" s="374">
        <v>77557.0</v>
      </c>
      <c r="J108" s="376">
        <f t="shared" si="1"/>
        <v>78438.96</v>
      </c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>
      <c r="A109" s="373">
        <v>46030.0</v>
      </c>
      <c r="B109" s="138" t="s">
        <v>13</v>
      </c>
      <c r="C109" s="138">
        <v>73.0</v>
      </c>
      <c r="D109" s="138">
        <v>102.0</v>
      </c>
      <c r="E109" s="139"/>
      <c r="F109" s="115" t="s">
        <v>1342</v>
      </c>
      <c r="G109" s="159">
        <v>46011.0</v>
      </c>
      <c r="H109" s="221"/>
      <c r="I109" s="374">
        <v>24713.23</v>
      </c>
      <c r="J109" s="376">
        <f t="shared" si="1"/>
        <v>103152.19</v>
      </c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>
      <c r="A110" s="373">
        <v>46030.0</v>
      </c>
      <c r="B110" s="138" t="s">
        <v>31</v>
      </c>
      <c r="C110" s="139"/>
      <c r="D110" s="138" t="s">
        <v>32</v>
      </c>
      <c r="E110" s="139"/>
      <c r="F110" s="213" t="s">
        <v>327</v>
      </c>
      <c r="G110" s="214"/>
      <c r="H110" s="385">
        <v>100000.0</v>
      </c>
      <c r="I110" s="376"/>
      <c r="J110" s="376">
        <f t="shared" si="1"/>
        <v>3152.19</v>
      </c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>
      <c r="A111" s="373">
        <v>46031.0</v>
      </c>
      <c r="B111" s="138" t="s">
        <v>13</v>
      </c>
      <c r="C111" s="138">
        <v>32.0</v>
      </c>
      <c r="D111" s="138">
        <v>102.0</v>
      </c>
      <c r="E111" s="139"/>
      <c r="F111" s="379" t="s">
        <v>650</v>
      </c>
      <c r="G111" s="383">
        <v>46010.0</v>
      </c>
      <c r="H111" s="376"/>
      <c r="I111" s="375">
        <v>52838.5</v>
      </c>
      <c r="J111" s="376">
        <f t="shared" si="1"/>
        <v>55990.69</v>
      </c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>
      <c r="A112" s="373">
        <v>46031.0</v>
      </c>
      <c r="B112" s="138" t="s">
        <v>13</v>
      </c>
      <c r="C112" s="138">
        <v>32.0</v>
      </c>
      <c r="D112" s="138">
        <v>102.0</v>
      </c>
      <c r="E112" s="139"/>
      <c r="F112" s="379" t="s">
        <v>650</v>
      </c>
      <c r="G112" s="383">
        <v>46006.0</v>
      </c>
      <c r="H112" s="376"/>
      <c r="I112" s="375">
        <v>4077.0</v>
      </c>
      <c r="J112" s="376">
        <f t="shared" si="1"/>
        <v>60067.69</v>
      </c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>
      <c r="A113" s="373">
        <v>46031.0</v>
      </c>
      <c r="B113" s="138" t="s">
        <v>13</v>
      </c>
      <c r="C113" s="139"/>
      <c r="D113" s="138">
        <v>102.0</v>
      </c>
      <c r="E113" s="139"/>
      <c r="F113" s="145" t="s">
        <v>27</v>
      </c>
      <c r="G113" s="91"/>
      <c r="H113" s="376"/>
      <c r="I113" s="375">
        <v>750.0</v>
      </c>
      <c r="J113" s="376">
        <f t="shared" si="1"/>
        <v>60817.69</v>
      </c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>
      <c r="A114" s="373">
        <v>46031.0</v>
      </c>
      <c r="B114" s="138" t="s">
        <v>13</v>
      </c>
      <c r="C114" s="138">
        <v>30.0</v>
      </c>
      <c r="D114" s="138">
        <v>102.0</v>
      </c>
      <c r="E114" s="139"/>
      <c r="F114" s="297" t="s">
        <v>41</v>
      </c>
      <c r="G114" s="298">
        <v>46026.0</v>
      </c>
      <c r="H114" s="376"/>
      <c r="I114" s="375">
        <v>229355.0</v>
      </c>
      <c r="J114" s="376">
        <f t="shared" si="1"/>
        <v>290172.69</v>
      </c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>
      <c r="A115" s="373">
        <v>46031.0</v>
      </c>
      <c r="B115" s="138" t="s">
        <v>13</v>
      </c>
      <c r="C115" s="138">
        <v>30.0</v>
      </c>
      <c r="D115" s="138">
        <v>102.0</v>
      </c>
      <c r="E115" s="139"/>
      <c r="F115" s="297" t="s">
        <v>41</v>
      </c>
      <c r="G115" s="298">
        <v>46027.0</v>
      </c>
      <c r="H115" s="376"/>
      <c r="I115" s="375">
        <v>320000.0</v>
      </c>
      <c r="J115" s="376">
        <f t="shared" si="1"/>
        <v>610172.69</v>
      </c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>
      <c r="A116" s="373">
        <v>46031.0</v>
      </c>
      <c r="B116" s="138" t="s">
        <v>13</v>
      </c>
      <c r="C116" s="138">
        <v>10.0</v>
      </c>
      <c r="D116" s="138">
        <v>102.0</v>
      </c>
      <c r="E116" s="139"/>
      <c r="F116" s="146" t="s">
        <v>1343</v>
      </c>
      <c r="G116" s="86">
        <v>46045.0</v>
      </c>
      <c r="H116" s="377"/>
      <c r="I116" s="378">
        <v>28816.0</v>
      </c>
      <c r="J116" s="376">
        <f t="shared" si="1"/>
        <v>638988.69</v>
      </c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>
      <c r="A117" s="373">
        <v>46031.0</v>
      </c>
      <c r="B117" s="138" t="s">
        <v>13</v>
      </c>
      <c r="C117" s="139"/>
      <c r="D117" s="138">
        <v>102.0</v>
      </c>
      <c r="E117" s="139"/>
      <c r="F117" s="145" t="s">
        <v>27</v>
      </c>
      <c r="G117" s="91"/>
      <c r="H117" s="376"/>
      <c r="I117" s="375">
        <v>20743.5</v>
      </c>
      <c r="J117" s="376">
        <f t="shared" si="1"/>
        <v>659732.19</v>
      </c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>
      <c r="A118" s="373">
        <v>46031.0</v>
      </c>
      <c r="B118" s="138" t="s">
        <v>13</v>
      </c>
      <c r="C118" s="138">
        <v>10.0</v>
      </c>
      <c r="D118" s="138">
        <v>102.0</v>
      </c>
      <c r="E118" s="139"/>
      <c r="F118" s="146" t="s">
        <v>39</v>
      </c>
      <c r="G118" s="86">
        <v>46045.0</v>
      </c>
      <c r="H118" s="377"/>
      <c r="I118" s="378">
        <v>18143.5</v>
      </c>
      <c r="J118" s="376">
        <f t="shared" si="1"/>
        <v>677875.69</v>
      </c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>
      <c r="A119" s="373">
        <v>46031.0</v>
      </c>
      <c r="B119" s="138" t="s">
        <v>13</v>
      </c>
      <c r="C119" s="138">
        <v>30.0</v>
      </c>
      <c r="D119" s="138">
        <v>102.0</v>
      </c>
      <c r="E119" s="139"/>
      <c r="F119" s="297" t="s">
        <v>41</v>
      </c>
      <c r="G119" s="298">
        <v>46028.0</v>
      </c>
      <c r="H119" s="376"/>
      <c r="I119" s="375">
        <v>202000.0</v>
      </c>
      <c r="J119" s="376">
        <f t="shared" si="1"/>
        <v>879875.69</v>
      </c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>
      <c r="A120" s="373">
        <v>46031.0</v>
      </c>
      <c r="B120" s="138" t="s">
        <v>10</v>
      </c>
      <c r="C120" s="139"/>
      <c r="D120" s="139"/>
      <c r="E120" s="139"/>
      <c r="F120" s="386" t="s">
        <v>1344</v>
      </c>
      <c r="G120" s="91"/>
      <c r="H120" s="375">
        <v>40.0</v>
      </c>
      <c r="I120" s="376"/>
      <c r="J120" s="376">
        <f t="shared" si="1"/>
        <v>879835.69</v>
      </c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>
      <c r="A121" s="373">
        <v>46031.0</v>
      </c>
      <c r="B121" s="138" t="s">
        <v>13</v>
      </c>
      <c r="C121" s="138">
        <v>73.0</v>
      </c>
      <c r="D121" s="138">
        <v>102.0</v>
      </c>
      <c r="E121" s="139"/>
      <c r="F121" s="219" t="s">
        <v>1345</v>
      </c>
      <c r="G121" s="159">
        <v>46009.0</v>
      </c>
      <c r="H121" s="221"/>
      <c r="I121" s="374">
        <v>157276.5</v>
      </c>
      <c r="J121" s="376">
        <f t="shared" si="1"/>
        <v>1037112.19</v>
      </c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>
      <c r="A122" s="373">
        <v>46031.0</v>
      </c>
      <c r="B122" s="138" t="s">
        <v>13</v>
      </c>
      <c r="C122" s="138">
        <v>30.0</v>
      </c>
      <c r="D122" s="138">
        <v>102.0</v>
      </c>
      <c r="E122" s="139"/>
      <c r="F122" s="297" t="s">
        <v>41</v>
      </c>
      <c r="G122" s="298">
        <v>46027.0</v>
      </c>
      <c r="H122" s="376"/>
      <c r="I122" s="375">
        <v>113700.0</v>
      </c>
      <c r="J122" s="376">
        <f t="shared" si="1"/>
        <v>1150812.19</v>
      </c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>
      <c r="A123" s="373">
        <v>46031.0</v>
      </c>
      <c r="B123" s="138" t="s">
        <v>13</v>
      </c>
      <c r="C123" s="139"/>
      <c r="D123" s="138">
        <v>102.0</v>
      </c>
      <c r="E123" s="139"/>
      <c r="F123" s="145" t="s">
        <v>27</v>
      </c>
      <c r="G123" s="91"/>
      <c r="H123" s="376"/>
      <c r="I123" s="375">
        <v>15312.0</v>
      </c>
      <c r="J123" s="376">
        <f t="shared" si="1"/>
        <v>1166124.19</v>
      </c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>
      <c r="A124" s="373">
        <v>46031.0</v>
      </c>
      <c r="B124" s="138" t="s">
        <v>13</v>
      </c>
      <c r="C124" s="138">
        <v>10.0</v>
      </c>
      <c r="D124" s="138">
        <v>102.0</v>
      </c>
      <c r="E124" s="139"/>
      <c r="F124" s="146" t="s">
        <v>39</v>
      </c>
      <c r="G124" s="147">
        <v>46021.0</v>
      </c>
      <c r="H124" s="377"/>
      <c r="I124" s="378">
        <v>24070.0</v>
      </c>
      <c r="J124" s="376">
        <f t="shared" si="1"/>
        <v>1190194.19</v>
      </c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>
      <c r="A125" s="373">
        <v>46031.0</v>
      </c>
      <c r="B125" s="138" t="s">
        <v>13</v>
      </c>
      <c r="C125" s="139"/>
      <c r="D125" s="138">
        <v>102.0</v>
      </c>
      <c r="E125" s="139"/>
      <c r="F125" s="145" t="s">
        <v>27</v>
      </c>
      <c r="G125" s="91"/>
      <c r="H125" s="376"/>
      <c r="I125" s="375">
        <v>10143.0</v>
      </c>
      <c r="J125" s="376">
        <f t="shared" si="1"/>
        <v>1200337.19</v>
      </c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>
      <c r="A126" s="373">
        <v>46031.0</v>
      </c>
      <c r="B126" s="138" t="s">
        <v>13</v>
      </c>
      <c r="C126" s="139"/>
      <c r="D126" s="138">
        <v>102.0</v>
      </c>
      <c r="E126" s="139"/>
      <c r="F126" s="145" t="s">
        <v>27</v>
      </c>
      <c r="G126" s="91"/>
      <c r="H126" s="376"/>
      <c r="I126" s="375">
        <v>12735.5</v>
      </c>
      <c r="J126" s="376">
        <f t="shared" si="1"/>
        <v>1213072.69</v>
      </c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>
      <c r="A127" s="373">
        <v>46031.0</v>
      </c>
      <c r="B127" s="138" t="s">
        <v>13</v>
      </c>
      <c r="C127" s="138">
        <v>10.0</v>
      </c>
      <c r="D127" s="138">
        <v>102.0</v>
      </c>
      <c r="E127" s="139"/>
      <c r="F127" s="146" t="s">
        <v>39</v>
      </c>
      <c r="G127" s="86">
        <v>46025.0</v>
      </c>
      <c r="H127" s="377"/>
      <c r="I127" s="378">
        <v>19808.5</v>
      </c>
      <c r="J127" s="376">
        <f t="shared" si="1"/>
        <v>1232881.19</v>
      </c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>
      <c r="A128" s="373">
        <v>46031.0</v>
      </c>
      <c r="B128" s="138" t="s">
        <v>13</v>
      </c>
      <c r="C128" s="138">
        <v>40.0</v>
      </c>
      <c r="D128" s="138">
        <v>102.0</v>
      </c>
      <c r="E128" s="139"/>
      <c r="F128" s="186" t="s">
        <v>104</v>
      </c>
      <c r="G128" s="94">
        <v>46027.0</v>
      </c>
      <c r="H128" s="389"/>
      <c r="I128" s="390">
        <v>14496.0</v>
      </c>
      <c r="J128" s="376">
        <f t="shared" si="1"/>
        <v>1247377.19</v>
      </c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>
      <c r="A129" s="373">
        <v>46031.0</v>
      </c>
      <c r="B129" s="138" t="s">
        <v>13</v>
      </c>
      <c r="C129" s="138">
        <v>32.0</v>
      </c>
      <c r="D129" s="138">
        <v>102.0</v>
      </c>
      <c r="E129" s="139"/>
      <c r="F129" s="379" t="s">
        <v>650</v>
      </c>
      <c r="G129" s="383">
        <v>46021.0</v>
      </c>
      <c r="H129" s="376"/>
      <c r="I129" s="375">
        <v>68481.63</v>
      </c>
      <c r="J129" s="376">
        <f t="shared" si="1"/>
        <v>1315858.82</v>
      </c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>
      <c r="A130" s="373">
        <v>46031.0</v>
      </c>
      <c r="B130" s="138" t="s">
        <v>13</v>
      </c>
      <c r="C130" s="138">
        <v>32.0</v>
      </c>
      <c r="D130" s="138">
        <v>102.0</v>
      </c>
      <c r="E130" s="139"/>
      <c r="F130" s="379" t="s">
        <v>650</v>
      </c>
      <c r="G130" s="383">
        <v>46022.0</v>
      </c>
      <c r="H130" s="376"/>
      <c r="I130" s="375">
        <v>60447.0</v>
      </c>
      <c r="J130" s="376">
        <f t="shared" si="1"/>
        <v>1376305.82</v>
      </c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>
      <c r="A131" s="373">
        <v>46031.0</v>
      </c>
      <c r="B131" s="138" t="s">
        <v>13</v>
      </c>
      <c r="C131" s="138">
        <v>32.0</v>
      </c>
      <c r="D131" s="138">
        <v>102.0</v>
      </c>
      <c r="E131" s="139"/>
      <c r="F131" s="379" t="s">
        <v>650</v>
      </c>
      <c r="G131" s="391">
        <v>46024.0</v>
      </c>
      <c r="H131" s="376"/>
      <c r="I131" s="375">
        <v>57095.0</v>
      </c>
      <c r="J131" s="376">
        <f t="shared" si="1"/>
        <v>1433400.82</v>
      </c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>
      <c r="A132" s="373">
        <v>46031.0</v>
      </c>
      <c r="B132" s="138" t="s">
        <v>13</v>
      </c>
      <c r="C132" s="138">
        <v>32.0</v>
      </c>
      <c r="D132" s="138">
        <v>102.0</v>
      </c>
      <c r="E132" s="139"/>
      <c r="F132" s="379" t="s">
        <v>650</v>
      </c>
      <c r="G132" s="391">
        <v>46025.0</v>
      </c>
      <c r="H132" s="376"/>
      <c r="I132" s="375">
        <v>29797.5</v>
      </c>
      <c r="J132" s="376">
        <f t="shared" si="1"/>
        <v>1463198.32</v>
      </c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>
      <c r="A133" s="373">
        <v>46031.0</v>
      </c>
      <c r="B133" s="138" t="s">
        <v>13</v>
      </c>
      <c r="C133" s="138">
        <v>32.0</v>
      </c>
      <c r="D133" s="138">
        <v>102.0</v>
      </c>
      <c r="E133" s="139"/>
      <c r="F133" s="379" t="s">
        <v>650</v>
      </c>
      <c r="G133" s="391">
        <v>46026.0</v>
      </c>
      <c r="H133" s="376"/>
      <c r="I133" s="375">
        <v>57269.0</v>
      </c>
      <c r="J133" s="376">
        <f t="shared" si="1"/>
        <v>1520467.32</v>
      </c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>
      <c r="A134" s="373">
        <v>46031.0</v>
      </c>
      <c r="B134" s="138" t="s">
        <v>13</v>
      </c>
      <c r="C134" s="138">
        <v>30.0</v>
      </c>
      <c r="D134" s="138">
        <v>102.0</v>
      </c>
      <c r="E134" s="139"/>
      <c r="F134" s="297" t="s">
        <v>41</v>
      </c>
      <c r="G134" s="298">
        <v>46028.0</v>
      </c>
      <c r="H134" s="376"/>
      <c r="I134" s="375">
        <v>65989.0</v>
      </c>
      <c r="J134" s="376">
        <f t="shared" si="1"/>
        <v>1586456.32</v>
      </c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>
      <c r="A135" s="373">
        <v>46031.0</v>
      </c>
      <c r="B135" s="138" t="s">
        <v>13</v>
      </c>
      <c r="C135" s="138">
        <v>32.0</v>
      </c>
      <c r="D135" s="138">
        <v>102.0</v>
      </c>
      <c r="E135" s="139"/>
      <c r="F135" s="379" t="s">
        <v>650</v>
      </c>
      <c r="G135" s="383">
        <v>46020.0</v>
      </c>
      <c r="H135" s="376"/>
      <c r="I135" s="375">
        <v>6538.59</v>
      </c>
      <c r="J135" s="376">
        <f t="shared" si="1"/>
        <v>1592994.91</v>
      </c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>
      <c r="A136" s="373">
        <v>46031.0</v>
      </c>
      <c r="B136" s="138" t="s">
        <v>13</v>
      </c>
      <c r="C136" s="139"/>
      <c r="D136" s="138">
        <v>102.0</v>
      </c>
      <c r="E136" s="139"/>
      <c r="F136" s="145" t="s">
        <v>27</v>
      </c>
      <c r="G136" s="91"/>
      <c r="H136" s="376"/>
      <c r="I136" s="375">
        <v>431.5</v>
      </c>
      <c r="J136" s="376">
        <f t="shared" si="1"/>
        <v>1593426.41</v>
      </c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>
      <c r="A137" s="373">
        <v>46031.0</v>
      </c>
      <c r="B137" s="138" t="s">
        <v>13</v>
      </c>
      <c r="C137" s="138">
        <v>73.0</v>
      </c>
      <c r="D137" s="138">
        <v>102.0</v>
      </c>
      <c r="E137" s="139"/>
      <c r="F137" s="219" t="s">
        <v>1346</v>
      </c>
      <c r="G137" s="159">
        <v>46020.0</v>
      </c>
      <c r="H137" s="221"/>
      <c r="I137" s="374">
        <v>22171.0</v>
      </c>
      <c r="J137" s="376">
        <f t="shared" si="1"/>
        <v>1615597.41</v>
      </c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>
      <c r="A138" s="373">
        <v>46031.0</v>
      </c>
      <c r="B138" s="138" t="s">
        <v>13</v>
      </c>
      <c r="C138" s="138">
        <v>73.0</v>
      </c>
      <c r="D138" s="138">
        <v>102.0</v>
      </c>
      <c r="E138" s="139"/>
      <c r="F138" s="219" t="s">
        <v>1347</v>
      </c>
      <c r="G138" s="159">
        <v>46020.0</v>
      </c>
      <c r="H138" s="221"/>
      <c r="I138" s="374">
        <v>24334.5</v>
      </c>
      <c r="J138" s="376">
        <f t="shared" si="1"/>
        <v>1639931.91</v>
      </c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>
      <c r="A139" s="373">
        <v>46031.0</v>
      </c>
      <c r="B139" s="138" t="s">
        <v>13</v>
      </c>
      <c r="C139" s="138">
        <v>73.0</v>
      </c>
      <c r="D139" s="138">
        <v>102.0</v>
      </c>
      <c r="E139" s="139"/>
      <c r="F139" s="219" t="s">
        <v>1348</v>
      </c>
      <c r="G139" s="159">
        <v>46020.0</v>
      </c>
      <c r="H139" s="221"/>
      <c r="I139" s="374">
        <v>3000.0</v>
      </c>
      <c r="J139" s="376">
        <f t="shared" si="1"/>
        <v>1642931.91</v>
      </c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>
      <c r="A140" s="373">
        <v>46031.0</v>
      </c>
      <c r="B140" s="138" t="s">
        <v>13</v>
      </c>
      <c r="C140" s="138">
        <v>73.0</v>
      </c>
      <c r="D140" s="138">
        <v>102.0</v>
      </c>
      <c r="E140" s="139"/>
      <c r="F140" s="219" t="s">
        <v>1349</v>
      </c>
      <c r="G140" s="159">
        <v>46020.0</v>
      </c>
      <c r="H140" s="221"/>
      <c r="I140" s="374">
        <v>22545.5</v>
      </c>
      <c r="J140" s="376">
        <f t="shared" si="1"/>
        <v>1665477.41</v>
      </c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>
      <c r="A141" s="373">
        <v>46031.0</v>
      </c>
      <c r="B141" s="138" t="s">
        <v>31</v>
      </c>
      <c r="C141" s="139"/>
      <c r="D141" s="138" t="s">
        <v>32</v>
      </c>
      <c r="E141" s="139"/>
      <c r="F141" s="213" t="s">
        <v>307</v>
      </c>
      <c r="G141" s="214"/>
      <c r="H141" s="385">
        <v>100000.0</v>
      </c>
      <c r="I141" s="376"/>
      <c r="J141" s="376">
        <f t="shared" si="1"/>
        <v>1565477.41</v>
      </c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>
      <c r="A142" s="373">
        <v>46031.0</v>
      </c>
      <c r="B142" s="138" t="s">
        <v>31</v>
      </c>
      <c r="C142" s="139"/>
      <c r="D142" s="138" t="s">
        <v>32</v>
      </c>
      <c r="E142" s="139"/>
      <c r="F142" s="213" t="s">
        <v>1350</v>
      </c>
      <c r="G142" s="214"/>
      <c r="H142" s="385">
        <v>150000.0</v>
      </c>
      <c r="I142" s="376"/>
      <c r="J142" s="376">
        <f t="shared" si="1"/>
        <v>1415477.41</v>
      </c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>
      <c r="A143" s="373">
        <v>46031.0</v>
      </c>
      <c r="B143" s="138" t="s">
        <v>3</v>
      </c>
      <c r="C143" s="138">
        <v>50.0</v>
      </c>
      <c r="D143" s="138">
        <v>510.0</v>
      </c>
      <c r="E143" s="152">
        <v>4.0</v>
      </c>
      <c r="F143" s="224" t="s">
        <v>1351</v>
      </c>
      <c r="G143" s="91"/>
      <c r="H143" s="375">
        <v>619616.35</v>
      </c>
      <c r="I143" s="376"/>
      <c r="J143" s="376">
        <f t="shared" si="1"/>
        <v>795861.06</v>
      </c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>
      <c r="A144" s="373">
        <v>46031.0</v>
      </c>
      <c r="B144" s="138" t="s">
        <v>10</v>
      </c>
      <c r="C144" s="139"/>
      <c r="D144" s="138">
        <v>612.0</v>
      </c>
      <c r="E144" s="139"/>
      <c r="F144" s="224" t="s">
        <v>24</v>
      </c>
      <c r="G144" s="91"/>
      <c r="H144" s="375">
        <v>0.0</v>
      </c>
      <c r="I144" s="376"/>
      <c r="J144" s="376">
        <f t="shared" si="1"/>
        <v>795861.06</v>
      </c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>
      <c r="A145" s="373">
        <v>46031.0</v>
      </c>
      <c r="B145" s="138" t="s">
        <v>10</v>
      </c>
      <c r="C145" s="139"/>
      <c r="D145" s="138">
        <v>147.0</v>
      </c>
      <c r="E145" s="139"/>
      <c r="F145" s="224" t="s">
        <v>25</v>
      </c>
      <c r="G145" s="91"/>
      <c r="H145" s="375">
        <v>0.0</v>
      </c>
      <c r="I145" s="376"/>
      <c r="J145" s="376">
        <f t="shared" si="1"/>
        <v>795861.06</v>
      </c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>
      <c r="A146" s="373">
        <v>46031.0</v>
      </c>
      <c r="B146" s="138" t="s">
        <v>3</v>
      </c>
      <c r="C146" s="138">
        <v>50.0</v>
      </c>
      <c r="D146" s="138">
        <v>510.0</v>
      </c>
      <c r="E146" s="152">
        <v>5.0</v>
      </c>
      <c r="F146" s="224" t="s">
        <v>1351</v>
      </c>
      <c r="G146" s="91"/>
      <c r="H146" s="375">
        <v>536596.63</v>
      </c>
      <c r="I146" s="376"/>
      <c r="J146" s="376">
        <f t="shared" si="1"/>
        <v>259264.43</v>
      </c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>
      <c r="A147" s="373">
        <v>46031.0</v>
      </c>
      <c r="B147" s="138" t="s">
        <v>10</v>
      </c>
      <c r="C147" s="139"/>
      <c r="D147" s="138">
        <v>612.0</v>
      </c>
      <c r="E147" s="139"/>
      <c r="F147" s="224" t="s">
        <v>24</v>
      </c>
      <c r="G147" s="91"/>
      <c r="H147" s="375">
        <v>0.0</v>
      </c>
      <c r="I147" s="376"/>
      <c r="J147" s="376">
        <f t="shared" si="1"/>
        <v>259264.43</v>
      </c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>
      <c r="A148" s="373">
        <v>46031.0</v>
      </c>
      <c r="B148" s="138" t="s">
        <v>10</v>
      </c>
      <c r="C148" s="139"/>
      <c r="D148" s="138">
        <v>147.0</v>
      </c>
      <c r="E148" s="139"/>
      <c r="F148" s="224" t="s">
        <v>25</v>
      </c>
      <c r="G148" s="91"/>
      <c r="H148" s="375">
        <v>0.0</v>
      </c>
      <c r="I148" s="376"/>
      <c r="J148" s="376">
        <f t="shared" si="1"/>
        <v>259264.43</v>
      </c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>
      <c r="A149" s="373">
        <v>46031.0</v>
      </c>
      <c r="B149" s="138" t="s">
        <v>31</v>
      </c>
      <c r="C149" s="139"/>
      <c r="D149" s="138" t="s">
        <v>32</v>
      </c>
      <c r="E149" s="139"/>
      <c r="F149" s="97" t="s">
        <v>56</v>
      </c>
      <c r="G149" s="98"/>
      <c r="H149" s="392">
        <v>250000.0</v>
      </c>
      <c r="I149" s="376"/>
      <c r="J149" s="376">
        <f t="shared" si="1"/>
        <v>9264.43</v>
      </c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>
      <c r="A150" s="373">
        <v>46031.0</v>
      </c>
      <c r="B150" s="138" t="s">
        <v>10</v>
      </c>
      <c r="C150" s="139"/>
      <c r="D150" s="138">
        <v>612.0</v>
      </c>
      <c r="E150" s="139"/>
      <c r="F150" s="224" t="s">
        <v>24</v>
      </c>
      <c r="G150" s="91"/>
      <c r="H150" s="375">
        <v>0.0</v>
      </c>
      <c r="I150" s="376"/>
      <c r="J150" s="376">
        <f t="shared" si="1"/>
        <v>9264.43</v>
      </c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>
      <c r="A151" s="373">
        <v>46031.0</v>
      </c>
      <c r="B151" s="138" t="s">
        <v>10</v>
      </c>
      <c r="C151" s="139"/>
      <c r="D151" s="138">
        <v>147.0</v>
      </c>
      <c r="E151" s="139"/>
      <c r="F151" s="224" t="s">
        <v>25</v>
      </c>
      <c r="G151" s="91"/>
      <c r="H151" s="375">
        <v>0.0</v>
      </c>
      <c r="I151" s="376"/>
      <c r="J151" s="376">
        <f t="shared" si="1"/>
        <v>9264.43</v>
      </c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>
      <c r="A152" s="373">
        <v>46035.0</v>
      </c>
      <c r="B152" s="138" t="s">
        <v>13</v>
      </c>
      <c r="C152" s="138">
        <v>32.0</v>
      </c>
      <c r="D152" s="138">
        <v>102.0</v>
      </c>
      <c r="E152" s="139"/>
      <c r="F152" s="379" t="s">
        <v>650</v>
      </c>
      <c r="G152" s="391">
        <v>45662.0</v>
      </c>
      <c r="H152" s="376"/>
      <c r="I152" s="375">
        <v>58756.0</v>
      </c>
      <c r="J152" s="376">
        <f t="shared" si="1"/>
        <v>68020.43</v>
      </c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>
      <c r="A153" s="373">
        <v>46035.0</v>
      </c>
      <c r="B153" s="138" t="s">
        <v>13</v>
      </c>
      <c r="C153" s="138">
        <v>32.0</v>
      </c>
      <c r="D153" s="138">
        <v>102.0</v>
      </c>
      <c r="E153" s="139"/>
      <c r="F153" s="379" t="s">
        <v>650</v>
      </c>
      <c r="G153" s="391">
        <v>46028.0</v>
      </c>
      <c r="H153" s="376"/>
      <c r="I153" s="375">
        <v>43720.0</v>
      </c>
      <c r="J153" s="376">
        <f t="shared" si="1"/>
        <v>111740.43</v>
      </c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>
      <c r="A154" s="373">
        <v>46035.0</v>
      </c>
      <c r="B154" s="138" t="s">
        <v>13</v>
      </c>
      <c r="C154" s="236">
        <v>32.0</v>
      </c>
      <c r="D154" s="119">
        <v>102.0</v>
      </c>
      <c r="E154" s="120"/>
      <c r="F154" s="393" t="s">
        <v>650</v>
      </c>
      <c r="G154" s="394"/>
      <c r="H154" s="395"/>
      <c r="I154" s="382">
        <v>21544.5</v>
      </c>
      <c r="J154" s="376">
        <f t="shared" si="1"/>
        <v>133284.93</v>
      </c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>
      <c r="A155" s="373">
        <v>46035.0</v>
      </c>
      <c r="B155" s="138" t="s">
        <v>13</v>
      </c>
      <c r="C155" s="138">
        <v>10.0</v>
      </c>
      <c r="D155" s="138">
        <v>102.0</v>
      </c>
      <c r="E155" s="139"/>
      <c r="F155" s="146" t="s">
        <v>1343</v>
      </c>
      <c r="G155" s="86">
        <v>46045.0</v>
      </c>
      <c r="H155" s="377"/>
      <c r="I155" s="378">
        <v>14894.0</v>
      </c>
      <c r="J155" s="376">
        <f t="shared" si="1"/>
        <v>148178.93</v>
      </c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>
      <c r="A156" s="373">
        <v>46035.0</v>
      </c>
      <c r="B156" s="138" t="s">
        <v>13</v>
      </c>
      <c r="C156" s="236">
        <v>32.0</v>
      </c>
      <c r="D156" s="119">
        <v>102.0</v>
      </c>
      <c r="E156" s="120"/>
      <c r="F156" s="393" t="s">
        <v>650</v>
      </c>
      <c r="G156" s="394"/>
      <c r="H156" s="395"/>
      <c r="I156" s="382">
        <v>26218.5</v>
      </c>
      <c r="J156" s="376">
        <f t="shared" si="1"/>
        <v>174397.43</v>
      </c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>
      <c r="A157" s="373">
        <v>46035.0</v>
      </c>
      <c r="B157" s="138" t="s">
        <v>13</v>
      </c>
      <c r="C157" s="138">
        <v>40.0</v>
      </c>
      <c r="D157" s="138">
        <v>102.0</v>
      </c>
      <c r="E157" s="139"/>
      <c r="F157" s="186" t="s">
        <v>104</v>
      </c>
      <c r="G157" s="94">
        <v>46028.0</v>
      </c>
      <c r="H157" s="389"/>
      <c r="I157" s="390">
        <v>14786.0</v>
      </c>
      <c r="J157" s="376">
        <f t="shared" si="1"/>
        <v>189183.43</v>
      </c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>
      <c r="A158" s="373">
        <v>46035.0</v>
      </c>
      <c r="B158" s="138" t="s">
        <v>13</v>
      </c>
      <c r="C158" s="138">
        <v>40.0</v>
      </c>
      <c r="D158" s="138">
        <v>102.0</v>
      </c>
      <c r="E158" s="139"/>
      <c r="F158" s="186" t="s">
        <v>104</v>
      </c>
      <c r="G158" s="94">
        <v>46029.0</v>
      </c>
      <c r="H158" s="389"/>
      <c r="I158" s="390">
        <v>20976.0</v>
      </c>
      <c r="J158" s="376">
        <f t="shared" si="1"/>
        <v>210159.43</v>
      </c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>
      <c r="A159" s="373">
        <v>46035.0</v>
      </c>
      <c r="B159" s="138" t="s">
        <v>13</v>
      </c>
      <c r="C159" s="138">
        <v>40.0</v>
      </c>
      <c r="D159" s="138">
        <v>102.0</v>
      </c>
      <c r="E159" s="139"/>
      <c r="F159" s="186" t="s">
        <v>104</v>
      </c>
      <c r="G159" s="94">
        <v>46030.0</v>
      </c>
      <c r="H159" s="389"/>
      <c r="I159" s="390">
        <v>23022.0</v>
      </c>
      <c r="J159" s="376">
        <f t="shared" si="1"/>
        <v>233181.43</v>
      </c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>
      <c r="A160" s="373">
        <v>46035.0</v>
      </c>
      <c r="B160" s="138" t="s">
        <v>13</v>
      </c>
      <c r="C160" s="138">
        <v>32.0</v>
      </c>
      <c r="D160" s="138">
        <v>102.0</v>
      </c>
      <c r="E160" s="139"/>
      <c r="F160" s="379" t="s">
        <v>650</v>
      </c>
      <c r="G160" s="391">
        <v>46029.0</v>
      </c>
      <c r="H160" s="376"/>
      <c r="I160" s="375">
        <v>39218.5</v>
      </c>
      <c r="J160" s="376">
        <f t="shared" si="1"/>
        <v>272399.93</v>
      </c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>
      <c r="A161" s="373">
        <v>46035.0</v>
      </c>
      <c r="B161" s="138" t="s">
        <v>13</v>
      </c>
      <c r="C161" s="138">
        <v>73.0</v>
      </c>
      <c r="D161" s="138">
        <v>102.0</v>
      </c>
      <c r="E161" s="139"/>
      <c r="F161" s="219" t="s">
        <v>1352</v>
      </c>
      <c r="G161" s="159">
        <v>46016.0</v>
      </c>
      <c r="H161" s="221"/>
      <c r="I161" s="374">
        <v>3674.5</v>
      </c>
      <c r="J161" s="376">
        <f t="shared" si="1"/>
        <v>276074.43</v>
      </c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>
      <c r="A162" s="373">
        <v>46035.0</v>
      </c>
      <c r="B162" s="138" t="s">
        <v>13</v>
      </c>
      <c r="C162" s="138">
        <v>73.0</v>
      </c>
      <c r="D162" s="138">
        <v>102.0</v>
      </c>
      <c r="E162" s="139"/>
      <c r="F162" s="219" t="s">
        <v>1308</v>
      </c>
      <c r="G162" s="159">
        <v>46023.0</v>
      </c>
      <c r="H162" s="221"/>
      <c r="I162" s="374">
        <v>16870.0</v>
      </c>
      <c r="J162" s="376">
        <f t="shared" si="1"/>
        <v>292944.43</v>
      </c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>
      <c r="A163" s="373">
        <v>46035.0</v>
      </c>
      <c r="B163" s="138" t="s">
        <v>13</v>
      </c>
      <c r="C163" s="138">
        <v>73.0</v>
      </c>
      <c r="D163" s="138">
        <v>102.0</v>
      </c>
      <c r="E163" s="139"/>
      <c r="F163" s="219" t="s">
        <v>1353</v>
      </c>
      <c r="G163" s="159">
        <v>46025.0</v>
      </c>
      <c r="H163" s="221"/>
      <c r="I163" s="374">
        <v>5055.0</v>
      </c>
      <c r="J163" s="376">
        <f t="shared" si="1"/>
        <v>297999.43</v>
      </c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>
      <c r="A164" s="373">
        <v>46035.0</v>
      </c>
      <c r="B164" s="138" t="s">
        <v>13</v>
      </c>
      <c r="C164" s="138">
        <v>73.0</v>
      </c>
      <c r="D164" s="138">
        <v>102.0</v>
      </c>
      <c r="E164" s="139"/>
      <c r="F164" s="219" t="s">
        <v>1354</v>
      </c>
      <c r="G164" s="159">
        <v>46004.0</v>
      </c>
      <c r="H164" s="221"/>
      <c r="I164" s="374">
        <v>14776.0</v>
      </c>
      <c r="J164" s="376">
        <f t="shared" si="1"/>
        <v>312775.43</v>
      </c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>
      <c r="A165" s="373">
        <v>46035.0</v>
      </c>
      <c r="B165" s="138" t="s">
        <v>13</v>
      </c>
      <c r="C165" s="138">
        <v>73.0</v>
      </c>
      <c r="D165" s="138">
        <v>102.0</v>
      </c>
      <c r="E165" s="139"/>
      <c r="F165" s="219" t="s">
        <v>1355</v>
      </c>
      <c r="G165" s="159">
        <v>46022.0</v>
      </c>
      <c r="H165" s="221"/>
      <c r="I165" s="374">
        <v>6973.5</v>
      </c>
      <c r="J165" s="376">
        <f t="shared" si="1"/>
        <v>319748.93</v>
      </c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>
      <c r="A166" s="373">
        <v>46035.0</v>
      </c>
      <c r="B166" s="138" t="s">
        <v>13</v>
      </c>
      <c r="C166" s="138">
        <v>73.0</v>
      </c>
      <c r="D166" s="138">
        <v>102.0</v>
      </c>
      <c r="E166" s="139"/>
      <c r="F166" s="219" t="s">
        <v>1356</v>
      </c>
      <c r="G166" s="159">
        <v>46022.0</v>
      </c>
      <c r="H166" s="221"/>
      <c r="I166" s="374">
        <v>4875.0</v>
      </c>
      <c r="J166" s="376">
        <f t="shared" si="1"/>
        <v>324623.93</v>
      </c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>
      <c r="A167" s="373">
        <v>46035.0</v>
      </c>
      <c r="B167" s="138" t="s">
        <v>13</v>
      </c>
      <c r="C167" s="138">
        <v>73.0</v>
      </c>
      <c r="D167" s="138">
        <v>102.0</v>
      </c>
      <c r="E167" s="139"/>
      <c r="F167" s="219" t="s">
        <v>1357</v>
      </c>
      <c r="G167" s="159">
        <v>46021.0</v>
      </c>
      <c r="H167" s="221"/>
      <c r="I167" s="374">
        <v>2885.5</v>
      </c>
      <c r="J167" s="376">
        <f t="shared" si="1"/>
        <v>327509.43</v>
      </c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>
      <c r="A168" s="373">
        <v>46035.0</v>
      </c>
      <c r="B168" s="138" t="s">
        <v>13</v>
      </c>
      <c r="C168" s="138">
        <v>73.0</v>
      </c>
      <c r="D168" s="138">
        <v>102.0</v>
      </c>
      <c r="E168" s="139"/>
      <c r="F168" s="219" t="s">
        <v>1358</v>
      </c>
      <c r="G168" s="159">
        <v>46021.0</v>
      </c>
      <c r="H168" s="221"/>
      <c r="I168" s="374">
        <v>837.0</v>
      </c>
      <c r="J168" s="376">
        <f t="shared" si="1"/>
        <v>328346.43</v>
      </c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>
      <c r="A169" s="373">
        <v>46035.0</v>
      </c>
      <c r="B169" s="138" t="s">
        <v>13</v>
      </c>
      <c r="C169" s="138">
        <v>73.0</v>
      </c>
      <c r="D169" s="138">
        <v>102.0</v>
      </c>
      <c r="E169" s="139"/>
      <c r="F169" s="219" t="s">
        <v>1359</v>
      </c>
      <c r="G169" s="159">
        <v>46027.0</v>
      </c>
      <c r="H169" s="221"/>
      <c r="I169" s="374">
        <v>923.0</v>
      </c>
      <c r="J169" s="376">
        <f t="shared" si="1"/>
        <v>329269.43</v>
      </c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>
      <c r="A170" s="373">
        <v>46035.0</v>
      </c>
      <c r="B170" s="138" t="s">
        <v>13</v>
      </c>
      <c r="C170" s="138">
        <v>73.0</v>
      </c>
      <c r="D170" s="138">
        <v>102.0</v>
      </c>
      <c r="E170" s="139"/>
      <c r="F170" s="219" t="s">
        <v>1360</v>
      </c>
      <c r="G170" s="159">
        <v>46027.0</v>
      </c>
      <c r="H170" s="221"/>
      <c r="I170" s="374">
        <v>264.5</v>
      </c>
      <c r="J170" s="376">
        <f t="shared" si="1"/>
        <v>329533.93</v>
      </c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>
      <c r="A171" s="373">
        <v>46035.0</v>
      </c>
      <c r="B171" s="138" t="s">
        <v>13</v>
      </c>
      <c r="C171" s="138">
        <v>73.0</v>
      </c>
      <c r="D171" s="138">
        <v>102.0</v>
      </c>
      <c r="E171" s="139"/>
      <c r="F171" s="219" t="s">
        <v>1324</v>
      </c>
      <c r="G171" s="159">
        <v>46027.0</v>
      </c>
      <c r="H171" s="221"/>
      <c r="I171" s="374">
        <v>207.0</v>
      </c>
      <c r="J171" s="376">
        <f t="shared" si="1"/>
        <v>329740.93</v>
      </c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>
      <c r="A172" s="373">
        <v>46035.0</v>
      </c>
      <c r="B172" s="138" t="s">
        <v>13</v>
      </c>
      <c r="C172" s="138">
        <v>73.0</v>
      </c>
      <c r="D172" s="138">
        <v>102.0</v>
      </c>
      <c r="E172" s="139"/>
      <c r="F172" s="219" t="s">
        <v>1361</v>
      </c>
      <c r="G172" s="159">
        <v>46027.0</v>
      </c>
      <c r="H172" s="221"/>
      <c r="I172" s="374">
        <v>428.5</v>
      </c>
      <c r="J172" s="376">
        <f t="shared" si="1"/>
        <v>330169.43</v>
      </c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>
      <c r="A173" s="373">
        <v>46035.0</v>
      </c>
      <c r="B173" s="138" t="s">
        <v>13</v>
      </c>
      <c r="C173" s="138">
        <v>73.0</v>
      </c>
      <c r="D173" s="138">
        <v>102.0</v>
      </c>
      <c r="E173" s="139"/>
      <c r="F173" s="219" t="s">
        <v>1322</v>
      </c>
      <c r="G173" s="159">
        <v>46027.0</v>
      </c>
      <c r="H173" s="221"/>
      <c r="I173" s="374">
        <v>1256.0</v>
      </c>
      <c r="J173" s="376">
        <f t="shared" si="1"/>
        <v>331425.43</v>
      </c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>
      <c r="A174" s="373">
        <v>46035.0</v>
      </c>
      <c r="B174" s="138" t="s">
        <v>13</v>
      </c>
      <c r="C174" s="138">
        <v>73.0</v>
      </c>
      <c r="D174" s="138">
        <v>102.0</v>
      </c>
      <c r="E174" s="139"/>
      <c r="F174" s="219" t="s">
        <v>1328</v>
      </c>
      <c r="G174" s="159">
        <v>46027.0</v>
      </c>
      <c r="H174" s="221"/>
      <c r="I174" s="374">
        <v>608.0</v>
      </c>
      <c r="J174" s="376">
        <f t="shared" si="1"/>
        <v>332033.43</v>
      </c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>
      <c r="A175" s="373">
        <v>46035.0</v>
      </c>
      <c r="B175" s="138" t="s">
        <v>13</v>
      </c>
      <c r="C175" s="138">
        <v>73.0</v>
      </c>
      <c r="D175" s="138">
        <v>102.0</v>
      </c>
      <c r="E175" s="139"/>
      <c r="F175" s="219" t="s">
        <v>1362</v>
      </c>
      <c r="G175" s="159">
        <v>46027.0</v>
      </c>
      <c r="H175" s="221"/>
      <c r="I175" s="374">
        <v>398.0</v>
      </c>
      <c r="J175" s="376">
        <f t="shared" si="1"/>
        <v>332431.43</v>
      </c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>
      <c r="A176" s="373">
        <v>46035.0</v>
      </c>
      <c r="B176" s="138" t="s">
        <v>13</v>
      </c>
      <c r="C176" s="138">
        <v>73.0</v>
      </c>
      <c r="D176" s="138">
        <v>102.0</v>
      </c>
      <c r="E176" s="139"/>
      <c r="F176" s="219" t="s">
        <v>1319</v>
      </c>
      <c r="G176" s="159">
        <v>46027.0</v>
      </c>
      <c r="H176" s="221"/>
      <c r="I176" s="374">
        <v>1649.0</v>
      </c>
      <c r="J176" s="376">
        <f t="shared" si="1"/>
        <v>334080.43</v>
      </c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>
      <c r="A177" s="373">
        <v>46035.0</v>
      </c>
      <c r="B177" s="138" t="s">
        <v>13</v>
      </c>
      <c r="C177" s="138">
        <v>73.0</v>
      </c>
      <c r="D177" s="138">
        <v>102.0</v>
      </c>
      <c r="E177" s="139"/>
      <c r="F177" s="219" t="s">
        <v>1325</v>
      </c>
      <c r="G177" s="159">
        <v>46027.0</v>
      </c>
      <c r="H177" s="221"/>
      <c r="I177" s="374">
        <v>935.5</v>
      </c>
      <c r="J177" s="376">
        <f t="shared" si="1"/>
        <v>335015.93</v>
      </c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>
      <c r="A178" s="373">
        <v>46035.0</v>
      </c>
      <c r="B178" s="138" t="s">
        <v>13</v>
      </c>
      <c r="C178" s="138">
        <v>30.0</v>
      </c>
      <c r="D178" s="138">
        <v>102.0</v>
      </c>
      <c r="E178" s="139"/>
      <c r="F178" s="297" t="s">
        <v>41</v>
      </c>
      <c r="G178" s="298">
        <v>46029.0</v>
      </c>
      <c r="H178" s="376"/>
      <c r="I178" s="375">
        <v>354385.5</v>
      </c>
      <c r="J178" s="376">
        <f t="shared" si="1"/>
        <v>689401.43</v>
      </c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>
      <c r="A179" s="373">
        <v>46035.0</v>
      </c>
      <c r="B179" s="138" t="s">
        <v>13</v>
      </c>
      <c r="C179" s="138">
        <v>73.0</v>
      </c>
      <c r="D179" s="138">
        <v>102.0</v>
      </c>
      <c r="E179" s="139"/>
      <c r="F179" s="219" t="s">
        <v>1363</v>
      </c>
      <c r="G179" s="159">
        <v>46027.0</v>
      </c>
      <c r="H179" s="221"/>
      <c r="I179" s="374">
        <v>852.0</v>
      </c>
      <c r="J179" s="376">
        <f t="shared" si="1"/>
        <v>690253.43</v>
      </c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>
      <c r="A180" s="373">
        <v>46035.0</v>
      </c>
      <c r="B180" s="138" t="s">
        <v>13</v>
      </c>
      <c r="C180" s="138">
        <v>73.0</v>
      </c>
      <c r="D180" s="138">
        <v>102.0</v>
      </c>
      <c r="E180" s="139"/>
      <c r="F180" s="219" t="s">
        <v>1364</v>
      </c>
      <c r="G180" s="159">
        <v>46027.0</v>
      </c>
      <c r="H180" s="221"/>
      <c r="I180" s="374">
        <v>411.0</v>
      </c>
      <c r="J180" s="376">
        <f t="shared" si="1"/>
        <v>690664.43</v>
      </c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>
      <c r="A181" s="373">
        <v>46035.0</v>
      </c>
      <c r="B181" s="138" t="s">
        <v>13</v>
      </c>
      <c r="C181" s="138">
        <v>73.0</v>
      </c>
      <c r="D181" s="138">
        <v>102.0</v>
      </c>
      <c r="E181" s="139"/>
      <c r="F181" s="219" t="s">
        <v>1365</v>
      </c>
      <c r="G181" s="159">
        <v>46024.0</v>
      </c>
      <c r="H181" s="221"/>
      <c r="I181" s="374">
        <v>1565.5</v>
      </c>
      <c r="J181" s="376">
        <f t="shared" si="1"/>
        <v>692229.93</v>
      </c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>
      <c r="A182" s="373">
        <v>46035.0</v>
      </c>
      <c r="B182" s="138" t="s">
        <v>13</v>
      </c>
      <c r="C182" s="138">
        <v>73.0</v>
      </c>
      <c r="D182" s="138">
        <v>102.0</v>
      </c>
      <c r="E182" s="139"/>
      <c r="F182" s="219" t="s">
        <v>1366</v>
      </c>
      <c r="G182" s="159">
        <v>46024.0</v>
      </c>
      <c r="H182" s="221"/>
      <c r="I182" s="374">
        <v>287.5</v>
      </c>
      <c r="J182" s="376">
        <f t="shared" si="1"/>
        <v>692517.43</v>
      </c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>
      <c r="A183" s="373">
        <v>46035.0</v>
      </c>
      <c r="B183" s="138" t="s">
        <v>13</v>
      </c>
      <c r="C183" s="138">
        <v>73.0</v>
      </c>
      <c r="D183" s="138">
        <v>102.0</v>
      </c>
      <c r="E183" s="139"/>
      <c r="F183" s="219" t="s">
        <v>1367</v>
      </c>
      <c r="G183" s="159">
        <v>46024.0</v>
      </c>
      <c r="H183" s="221"/>
      <c r="I183" s="374">
        <v>203.5</v>
      </c>
      <c r="J183" s="376">
        <f t="shared" si="1"/>
        <v>692720.93</v>
      </c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>
      <c r="A184" s="373">
        <v>46035.0</v>
      </c>
      <c r="B184" s="138" t="s">
        <v>13</v>
      </c>
      <c r="C184" s="138">
        <v>73.0</v>
      </c>
      <c r="D184" s="138">
        <v>102.0</v>
      </c>
      <c r="E184" s="139"/>
      <c r="F184" s="219" t="s">
        <v>1368</v>
      </c>
      <c r="G184" s="159">
        <v>46024.0</v>
      </c>
      <c r="H184" s="221"/>
      <c r="I184" s="374">
        <v>806.5</v>
      </c>
      <c r="J184" s="376">
        <f t="shared" si="1"/>
        <v>693527.43</v>
      </c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>
      <c r="A185" s="373">
        <v>46035.0</v>
      </c>
      <c r="B185" s="138" t="s">
        <v>13</v>
      </c>
      <c r="C185" s="138">
        <v>73.0</v>
      </c>
      <c r="D185" s="138">
        <v>102.0</v>
      </c>
      <c r="E185" s="139"/>
      <c r="F185" s="219" t="s">
        <v>1368</v>
      </c>
      <c r="G185" s="159">
        <v>46028.0</v>
      </c>
      <c r="H185" s="221"/>
      <c r="I185" s="374">
        <v>2855.0</v>
      </c>
      <c r="J185" s="376">
        <f t="shared" si="1"/>
        <v>696382.43</v>
      </c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>
      <c r="A186" s="373">
        <v>46035.0</v>
      </c>
      <c r="B186" s="138" t="s">
        <v>13</v>
      </c>
      <c r="C186" s="138">
        <v>73.0</v>
      </c>
      <c r="D186" s="138">
        <v>102.0</v>
      </c>
      <c r="E186" s="139"/>
      <c r="F186" s="219" t="s">
        <v>1348</v>
      </c>
      <c r="G186" s="159">
        <v>46028.0</v>
      </c>
      <c r="H186" s="221"/>
      <c r="I186" s="374">
        <v>1250.0</v>
      </c>
      <c r="J186" s="376">
        <f t="shared" si="1"/>
        <v>697632.43</v>
      </c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>
      <c r="A187" s="373">
        <v>46035.0</v>
      </c>
      <c r="B187" s="138" t="s">
        <v>13</v>
      </c>
      <c r="C187" s="138">
        <v>73.0</v>
      </c>
      <c r="D187" s="138">
        <v>102.0</v>
      </c>
      <c r="E187" s="139"/>
      <c r="F187" s="219" t="s">
        <v>1369</v>
      </c>
      <c r="G187" s="159">
        <v>46028.0</v>
      </c>
      <c r="H187" s="221"/>
      <c r="I187" s="374">
        <v>4846.0</v>
      </c>
      <c r="J187" s="376">
        <f t="shared" si="1"/>
        <v>702478.43</v>
      </c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>
      <c r="A188" s="373">
        <v>46035.0</v>
      </c>
      <c r="B188" s="138" t="s">
        <v>13</v>
      </c>
      <c r="C188" s="138">
        <v>73.0</v>
      </c>
      <c r="D188" s="138">
        <v>102.0</v>
      </c>
      <c r="E188" s="139"/>
      <c r="F188" s="219" t="s">
        <v>1370</v>
      </c>
      <c r="G188" s="159">
        <v>46028.0</v>
      </c>
      <c r="H188" s="221"/>
      <c r="I188" s="374">
        <v>622.0</v>
      </c>
      <c r="J188" s="376">
        <f t="shared" si="1"/>
        <v>703100.43</v>
      </c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>
      <c r="A189" s="373">
        <v>46035.0</v>
      </c>
      <c r="B189" s="138" t="s">
        <v>13</v>
      </c>
      <c r="C189" s="138">
        <v>73.0</v>
      </c>
      <c r="D189" s="138">
        <v>102.0</v>
      </c>
      <c r="E189" s="139"/>
      <c r="F189" s="219" t="s">
        <v>1371</v>
      </c>
      <c r="G189" s="159">
        <v>46027.0</v>
      </c>
      <c r="H189" s="221"/>
      <c r="I189" s="374">
        <v>6901.5</v>
      </c>
      <c r="J189" s="376">
        <f t="shared" si="1"/>
        <v>710001.93</v>
      </c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>
      <c r="A190" s="373">
        <v>46035.0</v>
      </c>
      <c r="B190" s="138" t="s">
        <v>13</v>
      </c>
      <c r="C190" s="138">
        <v>73.0</v>
      </c>
      <c r="D190" s="138">
        <v>102.0</v>
      </c>
      <c r="E190" s="139"/>
      <c r="F190" s="219" t="s">
        <v>1372</v>
      </c>
      <c r="G190" s="159">
        <v>46027.0</v>
      </c>
      <c r="H190" s="221"/>
      <c r="I190" s="374">
        <v>2935.0</v>
      </c>
      <c r="J190" s="376">
        <f t="shared" si="1"/>
        <v>712936.93</v>
      </c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>
      <c r="A191" s="373">
        <v>46035.0</v>
      </c>
      <c r="B191" s="138" t="s">
        <v>13</v>
      </c>
      <c r="C191" s="138">
        <v>73.0</v>
      </c>
      <c r="D191" s="138">
        <v>102.0</v>
      </c>
      <c r="E191" s="139"/>
      <c r="F191" s="219" t="s">
        <v>1337</v>
      </c>
      <c r="G191" s="159">
        <v>46027.0</v>
      </c>
      <c r="H191" s="221"/>
      <c r="I191" s="374">
        <v>107.5</v>
      </c>
      <c r="J191" s="376">
        <f t="shared" si="1"/>
        <v>713044.43</v>
      </c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>
      <c r="A192" s="373">
        <v>46035.0</v>
      </c>
      <c r="B192" s="138" t="s">
        <v>13</v>
      </c>
      <c r="C192" s="138">
        <v>73.0</v>
      </c>
      <c r="D192" s="138">
        <v>102.0</v>
      </c>
      <c r="E192" s="139"/>
      <c r="F192" s="219" t="s">
        <v>1373</v>
      </c>
      <c r="G192" s="159">
        <v>46027.0</v>
      </c>
      <c r="H192" s="221"/>
      <c r="I192" s="374">
        <v>330.5</v>
      </c>
      <c r="J192" s="376">
        <f t="shared" si="1"/>
        <v>713374.93</v>
      </c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>
      <c r="A193" s="373">
        <v>46035.0</v>
      </c>
      <c r="B193" s="138" t="s">
        <v>13</v>
      </c>
      <c r="C193" s="138">
        <v>30.0</v>
      </c>
      <c r="D193" s="138">
        <v>102.0</v>
      </c>
      <c r="E193" s="139"/>
      <c r="F193" s="297" t="s">
        <v>41</v>
      </c>
      <c r="G193" s="298">
        <v>46030.0</v>
      </c>
      <c r="H193" s="376"/>
      <c r="I193" s="375">
        <v>253668.0</v>
      </c>
      <c r="J193" s="376">
        <f t="shared" si="1"/>
        <v>967042.93</v>
      </c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>
      <c r="A194" s="373">
        <v>46035.0</v>
      </c>
      <c r="B194" s="138" t="s">
        <v>13</v>
      </c>
      <c r="C194" s="138">
        <v>30.0</v>
      </c>
      <c r="D194" s="138">
        <v>102.0</v>
      </c>
      <c r="E194" s="139"/>
      <c r="F194" s="297" t="s">
        <v>41</v>
      </c>
      <c r="G194" s="298">
        <v>46031.0</v>
      </c>
      <c r="H194" s="376"/>
      <c r="I194" s="375">
        <v>149000.0</v>
      </c>
      <c r="J194" s="376">
        <f t="shared" si="1"/>
        <v>1116042.93</v>
      </c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>
      <c r="A195" s="373">
        <v>46035.0</v>
      </c>
      <c r="B195" s="138" t="s">
        <v>13</v>
      </c>
      <c r="C195" s="138">
        <v>30.0</v>
      </c>
      <c r="D195" s="138">
        <v>102.0</v>
      </c>
      <c r="E195" s="139"/>
      <c r="F195" s="297" t="s">
        <v>41</v>
      </c>
      <c r="G195" s="298">
        <v>46031.0</v>
      </c>
      <c r="H195" s="376"/>
      <c r="I195" s="375">
        <v>188948.5</v>
      </c>
      <c r="J195" s="376">
        <f t="shared" si="1"/>
        <v>1304991.43</v>
      </c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>
      <c r="A196" s="373">
        <v>46035.0</v>
      </c>
      <c r="B196" s="138" t="s">
        <v>13</v>
      </c>
      <c r="C196" s="138">
        <v>30.0</v>
      </c>
      <c r="D196" s="138">
        <v>102.0</v>
      </c>
      <c r="E196" s="139"/>
      <c r="F196" s="297" t="s">
        <v>1374</v>
      </c>
      <c r="G196" s="396"/>
      <c r="H196" s="376"/>
      <c r="I196" s="375">
        <v>198.0</v>
      </c>
      <c r="J196" s="376">
        <f t="shared" si="1"/>
        <v>1305189.43</v>
      </c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>
      <c r="A197" s="373">
        <v>46035.0</v>
      </c>
      <c r="B197" s="138" t="s">
        <v>13</v>
      </c>
      <c r="C197" s="138">
        <v>32.0</v>
      </c>
      <c r="D197" s="138">
        <v>102.0</v>
      </c>
      <c r="E197" s="139"/>
      <c r="F197" s="379" t="s">
        <v>650</v>
      </c>
      <c r="G197" s="383">
        <v>46020.0</v>
      </c>
      <c r="H197" s="376"/>
      <c r="I197" s="375">
        <v>4725.0</v>
      </c>
      <c r="J197" s="376">
        <f t="shared" si="1"/>
        <v>1309914.43</v>
      </c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>
      <c r="A198" s="373">
        <v>46035.0</v>
      </c>
      <c r="B198" s="138" t="s">
        <v>13</v>
      </c>
      <c r="C198" s="138">
        <v>32.0</v>
      </c>
      <c r="D198" s="138">
        <v>102.0</v>
      </c>
      <c r="E198" s="139"/>
      <c r="F198" s="379" t="s">
        <v>650</v>
      </c>
      <c r="G198" s="383">
        <v>46021.0</v>
      </c>
      <c r="H198" s="376"/>
      <c r="I198" s="375">
        <v>10305.0</v>
      </c>
      <c r="J198" s="376">
        <f t="shared" si="1"/>
        <v>1320219.43</v>
      </c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>
      <c r="A199" s="373">
        <v>46035.0</v>
      </c>
      <c r="B199" s="138" t="s">
        <v>13</v>
      </c>
      <c r="C199" s="138">
        <v>32.0</v>
      </c>
      <c r="D199" s="138">
        <v>102.0</v>
      </c>
      <c r="E199" s="139"/>
      <c r="F199" s="379" t="s">
        <v>650</v>
      </c>
      <c r="G199" s="383">
        <v>46022.0</v>
      </c>
      <c r="H199" s="376"/>
      <c r="I199" s="375">
        <v>1060.0</v>
      </c>
      <c r="J199" s="376">
        <f t="shared" si="1"/>
        <v>1321279.43</v>
      </c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>
      <c r="A200" s="373">
        <v>46035.0</v>
      </c>
      <c r="B200" s="138" t="s">
        <v>13</v>
      </c>
      <c r="C200" s="138">
        <v>32.0</v>
      </c>
      <c r="D200" s="138">
        <v>102.0</v>
      </c>
      <c r="E200" s="139"/>
      <c r="F200" s="379" t="s">
        <v>650</v>
      </c>
      <c r="G200" s="391">
        <v>46024.0</v>
      </c>
      <c r="H200" s="376"/>
      <c r="I200" s="375">
        <v>5889.0</v>
      </c>
      <c r="J200" s="376">
        <f t="shared" si="1"/>
        <v>1327168.43</v>
      </c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>
      <c r="A201" s="373">
        <v>46035.0</v>
      </c>
      <c r="B201" s="138" t="s">
        <v>13</v>
      </c>
      <c r="C201" s="138">
        <v>32.0</v>
      </c>
      <c r="D201" s="138">
        <v>102.0</v>
      </c>
      <c r="E201" s="139"/>
      <c r="F201" s="379" t="s">
        <v>650</v>
      </c>
      <c r="G201" s="391">
        <v>46025.0</v>
      </c>
      <c r="H201" s="376"/>
      <c r="I201" s="375">
        <v>2146.13</v>
      </c>
      <c r="J201" s="376">
        <f t="shared" si="1"/>
        <v>1329314.56</v>
      </c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>
      <c r="A202" s="373">
        <v>46035.0</v>
      </c>
      <c r="B202" s="138" t="s">
        <v>13</v>
      </c>
      <c r="C202" s="138">
        <v>30.0</v>
      </c>
      <c r="D202" s="138">
        <v>102.0</v>
      </c>
      <c r="E202" s="139"/>
      <c r="F202" s="297" t="s">
        <v>41</v>
      </c>
      <c r="G202" s="298">
        <v>46032.0</v>
      </c>
      <c r="H202" s="376"/>
      <c r="I202" s="375">
        <v>115269.5</v>
      </c>
      <c r="J202" s="376">
        <f t="shared" si="1"/>
        <v>1444584.06</v>
      </c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>
      <c r="A203" s="373">
        <v>46035.0</v>
      </c>
      <c r="B203" s="138" t="s">
        <v>13</v>
      </c>
      <c r="C203" s="138">
        <v>30.0</v>
      </c>
      <c r="D203" s="138">
        <v>102.0</v>
      </c>
      <c r="E203" s="139"/>
      <c r="F203" s="297" t="s">
        <v>41</v>
      </c>
      <c r="G203" s="298">
        <v>46033.0</v>
      </c>
      <c r="H203" s="376"/>
      <c r="I203" s="375">
        <v>251522.5</v>
      </c>
      <c r="J203" s="376">
        <f t="shared" si="1"/>
        <v>1696106.56</v>
      </c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>
      <c r="A204" s="373">
        <v>46035.0</v>
      </c>
      <c r="B204" s="138" t="s">
        <v>13</v>
      </c>
      <c r="C204" s="138">
        <v>73.0</v>
      </c>
      <c r="D204" s="138">
        <v>102.0</v>
      </c>
      <c r="E204" s="139"/>
      <c r="F204" s="219" t="s">
        <v>1375</v>
      </c>
      <c r="G204" s="159">
        <v>46024.0</v>
      </c>
      <c r="H204" s="221"/>
      <c r="I204" s="374">
        <v>1875.0</v>
      </c>
      <c r="J204" s="376">
        <f t="shared" si="1"/>
        <v>1697981.56</v>
      </c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>
      <c r="A205" s="373">
        <v>46035.0</v>
      </c>
      <c r="B205" s="138" t="s">
        <v>13</v>
      </c>
      <c r="C205" s="138">
        <v>73.0</v>
      </c>
      <c r="D205" s="138">
        <v>102.0</v>
      </c>
      <c r="E205" s="139"/>
      <c r="F205" s="219" t="s">
        <v>1376</v>
      </c>
      <c r="G205" s="159">
        <v>46024.0</v>
      </c>
      <c r="H205" s="221"/>
      <c r="I205" s="374">
        <v>8769.5</v>
      </c>
      <c r="J205" s="376">
        <f t="shared" si="1"/>
        <v>1706751.06</v>
      </c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>
      <c r="A206" s="373">
        <v>46035.0</v>
      </c>
      <c r="B206" s="138" t="s">
        <v>13</v>
      </c>
      <c r="C206" s="138">
        <v>73.0</v>
      </c>
      <c r="D206" s="138">
        <v>102.0</v>
      </c>
      <c r="E206" s="139"/>
      <c r="F206" s="219" t="s">
        <v>1377</v>
      </c>
      <c r="G206" s="159">
        <v>46024.0</v>
      </c>
      <c r="H206" s="221"/>
      <c r="I206" s="374">
        <v>4118.0</v>
      </c>
      <c r="J206" s="376">
        <f t="shared" si="1"/>
        <v>1710869.06</v>
      </c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>
      <c r="A207" s="373">
        <v>46035.0</v>
      </c>
      <c r="B207" s="138" t="s">
        <v>13</v>
      </c>
      <c r="C207" s="138">
        <v>73.0</v>
      </c>
      <c r="D207" s="138">
        <v>102.0</v>
      </c>
      <c r="E207" s="139"/>
      <c r="F207" s="219" t="s">
        <v>1378</v>
      </c>
      <c r="G207" s="159">
        <v>46024.0</v>
      </c>
      <c r="H207" s="221"/>
      <c r="I207" s="374">
        <v>439.5</v>
      </c>
      <c r="J207" s="376">
        <f t="shared" si="1"/>
        <v>1711308.56</v>
      </c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>
      <c r="A208" s="373">
        <v>46035.0</v>
      </c>
      <c r="B208" s="138" t="s">
        <v>13</v>
      </c>
      <c r="C208" s="138">
        <v>73.0</v>
      </c>
      <c r="D208" s="138">
        <v>102.0</v>
      </c>
      <c r="E208" s="139"/>
      <c r="F208" s="219" t="s">
        <v>1379</v>
      </c>
      <c r="G208" s="397">
        <v>46024.0</v>
      </c>
      <c r="H208" s="221"/>
      <c r="I208" s="374">
        <v>440.5</v>
      </c>
      <c r="J208" s="376">
        <f t="shared" si="1"/>
        <v>1711749.06</v>
      </c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>
      <c r="A209" s="373">
        <v>46035.0</v>
      </c>
      <c r="B209" s="138" t="s">
        <v>13</v>
      </c>
      <c r="C209" s="138">
        <v>73.0</v>
      </c>
      <c r="D209" s="138">
        <v>102.0</v>
      </c>
      <c r="E209" s="139"/>
      <c r="F209" s="219" t="s">
        <v>1380</v>
      </c>
      <c r="G209" s="159">
        <v>46024.0</v>
      </c>
      <c r="H209" s="221"/>
      <c r="I209" s="374">
        <v>5000.0</v>
      </c>
      <c r="J209" s="376">
        <f t="shared" si="1"/>
        <v>1716749.06</v>
      </c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>
      <c r="A210" s="373">
        <v>46035.0</v>
      </c>
      <c r="B210" s="138" t="s">
        <v>13</v>
      </c>
      <c r="C210" s="138">
        <v>73.0</v>
      </c>
      <c r="D210" s="138">
        <v>102.0</v>
      </c>
      <c r="E210" s="139"/>
      <c r="F210" s="219" t="s">
        <v>1381</v>
      </c>
      <c r="G210" s="159">
        <v>46024.0</v>
      </c>
      <c r="H210" s="221"/>
      <c r="I210" s="374">
        <v>8042.0</v>
      </c>
      <c r="J210" s="376">
        <f t="shared" si="1"/>
        <v>1724791.06</v>
      </c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>
      <c r="A211" s="373">
        <v>46035.0</v>
      </c>
      <c r="B211" s="138" t="s">
        <v>13</v>
      </c>
      <c r="C211" s="138">
        <v>73.0</v>
      </c>
      <c r="D211" s="138">
        <v>102.0</v>
      </c>
      <c r="E211" s="139"/>
      <c r="F211" s="219" t="s">
        <v>1382</v>
      </c>
      <c r="G211" s="159">
        <v>46024.0</v>
      </c>
      <c r="H211" s="221"/>
      <c r="I211" s="374">
        <v>10995.0</v>
      </c>
      <c r="J211" s="376">
        <f t="shared" si="1"/>
        <v>1735786.06</v>
      </c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>
      <c r="A212" s="373">
        <v>46035.0</v>
      </c>
      <c r="B212" s="138" t="s">
        <v>13</v>
      </c>
      <c r="C212" s="138">
        <v>73.0</v>
      </c>
      <c r="D212" s="138">
        <v>102.0</v>
      </c>
      <c r="E212" s="139"/>
      <c r="F212" s="219" t="s">
        <v>1383</v>
      </c>
      <c r="G212" s="159">
        <v>46024.0</v>
      </c>
      <c r="H212" s="221"/>
      <c r="I212" s="374">
        <v>1953.0</v>
      </c>
      <c r="J212" s="376">
        <f t="shared" si="1"/>
        <v>1737739.06</v>
      </c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>
      <c r="A213" s="373">
        <v>46035.0</v>
      </c>
      <c r="B213" s="138" t="s">
        <v>13</v>
      </c>
      <c r="C213" s="138">
        <v>73.0</v>
      </c>
      <c r="D213" s="138">
        <v>102.0</v>
      </c>
      <c r="E213" s="139"/>
      <c r="F213" s="219" t="s">
        <v>1384</v>
      </c>
      <c r="G213" s="159">
        <v>46024.0</v>
      </c>
      <c r="H213" s="221"/>
      <c r="I213" s="374">
        <v>6984.0</v>
      </c>
      <c r="J213" s="376">
        <f t="shared" si="1"/>
        <v>1744723.06</v>
      </c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>
      <c r="A214" s="373">
        <v>46035.0</v>
      </c>
      <c r="B214" s="138" t="s">
        <v>13</v>
      </c>
      <c r="C214" s="138">
        <v>73.0</v>
      </c>
      <c r="D214" s="138">
        <v>102.0</v>
      </c>
      <c r="E214" s="139"/>
      <c r="F214" s="219" t="s">
        <v>1299</v>
      </c>
      <c r="G214" s="159">
        <v>46027.0</v>
      </c>
      <c r="H214" s="221"/>
      <c r="I214" s="374">
        <v>1360.0</v>
      </c>
      <c r="J214" s="376">
        <f t="shared" si="1"/>
        <v>1746083.06</v>
      </c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>
      <c r="A215" s="373">
        <v>46035.0</v>
      </c>
      <c r="B215" s="138" t="s">
        <v>13</v>
      </c>
      <c r="C215" s="138">
        <v>73.0</v>
      </c>
      <c r="D215" s="138">
        <v>102.0</v>
      </c>
      <c r="E215" s="139"/>
      <c r="F215" s="219" t="s">
        <v>1385</v>
      </c>
      <c r="G215" s="159">
        <v>46027.0</v>
      </c>
      <c r="H215" s="221"/>
      <c r="I215" s="374">
        <v>3520.0</v>
      </c>
      <c r="J215" s="376">
        <f t="shared" si="1"/>
        <v>1749603.06</v>
      </c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>
      <c r="A216" s="373">
        <v>46035.0</v>
      </c>
      <c r="B216" s="138" t="s">
        <v>13</v>
      </c>
      <c r="C216" s="138">
        <v>73.0</v>
      </c>
      <c r="D216" s="138">
        <v>102.0</v>
      </c>
      <c r="E216" s="139"/>
      <c r="F216" s="219" t="s">
        <v>1386</v>
      </c>
      <c r="G216" s="159">
        <v>46027.0</v>
      </c>
      <c r="H216" s="221"/>
      <c r="I216" s="374">
        <v>8412.0</v>
      </c>
      <c r="J216" s="376">
        <f t="shared" si="1"/>
        <v>1758015.06</v>
      </c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>
      <c r="A217" s="373">
        <v>46035.0</v>
      </c>
      <c r="B217" s="138" t="s">
        <v>13</v>
      </c>
      <c r="C217" s="138">
        <v>73.0</v>
      </c>
      <c r="D217" s="138">
        <v>102.0</v>
      </c>
      <c r="E217" s="139"/>
      <c r="F217" s="219" t="s">
        <v>1387</v>
      </c>
      <c r="G217" s="159">
        <v>46027.0</v>
      </c>
      <c r="H217" s="221"/>
      <c r="I217" s="374">
        <v>7336.0</v>
      </c>
      <c r="J217" s="376">
        <f t="shared" si="1"/>
        <v>1765351.06</v>
      </c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>
      <c r="A218" s="373">
        <v>46035.0</v>
      </c>
      <c r="B218" s="138" t="s">
        <v>13</v>
      </c>
      <c r="C218" s="138">
        <v>73.0</v>
      </c>
      <c r="D218" s="138">
        <v>102.0</v>
      </c>
      <c r="E218" s="139"/>
      <c r="F218" s="219" t="s">
        <v>1388</v>
      </c>
      <c r="G218" s="159">
        <v>46027.0</v>
      </c>
      <c r="H218" s="221"/>
      <c r="I218" s="374">
        <v>13070.0</v>
      </c>
      <c r="J218" s="376">
        <f t="shared" si="1"/>
        <v>1778421.06</v>
      </c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>
      <c r="A219" s="373">
        <v>46035.0</v>
      </c>
      <c r="B219" s="138" t="s">
        <v>63</v>
      </c>
      <c r="C219" s="139"/>
      <c r="D219" s="138" t="s">
        <v>32</v>
      </c>
      <c r="E219" s="139"/>
      <c r="F219" s="213" t="s">
        <v>327</v>
      </c>
      <c r="G219" s="214"/>
      <c r="H219" s="398"/>
      <c r="I219" s="385">
        <v>100000.0</v>
      </c>
      <c r="J219" s="376">
        <f t="shared" si="1"/>
        <v>1878421.06</v>
      </c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>
      <c r="A220" s="373">
        <v>46035.0</v>
      </c>
      <c r="B220" s="138" t="s">
        <v>3</v>
      </c>
      <c r="C220" s="138">
        <v>30.0</v>
      </c>
      <c r="D220" s="138">
        <v>510.0</v>
      </c>
      <c r="E220" s="152">
        <v>6.0</v>
      </c>
      <c r="F220" s="224" t="s">
        <v>1351</v>
      </c>
      <c r="G220" s="91"/>
      <c r="H220" s="375">
        <v>896863.91</v>
      </c>
      <c r="I220" s="376"/>
      <c r="J220" s="376">
        <f t="shared" si="1"/>
        <v>981557.15</v>
      </c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>
      <c r="A221" s="373">
        <v>46035.0</v>
      </c>
      <c r="B221" s="138" t="s">
        <v>10</v>
      </c>
      <c r="C221" s="139"/>
      <c r="D221" s="138">
        <v>612.0</v>
      </c>
      <c r="E221" s="139"/>
      <c r="F221" s="224" t="s">
        <v>24</v>
      </c>
      <c r="G221" s="91"/>
      <c r="H221" s="375">
        <v>0.0</v>
      </c>
      <c r="I221" s="376"/>
      <c r="J221" s="376">
        <f t="shared" si="1"/>
        <v>981557.15</v>
      </c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>
      <c r="A222" s="373">
        <v>46035.0</v>
      </c>
      <c r="B222" s="138" t="s">
        <v>10</v>
      </c>
      <c r="C222" s="139"/>
      <c r="D222" s="138">
        <v>147.0</v>
      </c>
      <c r="E222" s="139"/>
      <c r="F222" s="224" t="s">
        <v>25</v>
      </c>
      <c r="G222" s="91"/>
      <c r="H222" s="375">
        <v>0.0</v>
      </c>
      <c r="I222" s="376"/>
      <c r="J222" s="376">
        <f t="shared" si="1"/>
        <v>981557.15</v>
      </c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>
      <c r="A223" s="373">
        <v>46035.0</v>
      </c>
      <c r="B223" s="138" t="s">
        <v>3</v>
      </c>
      <c r="C223" s="138">
        <v>50.0</v>
      </c>
      <c r="D223" s="138">
        <v>510.0</v>
      </c>
      <c r="E223" s="152">
        <v>7.0</v>
      </c>
      <c r="F223" s="224" t="s">
        <v>1351</v>
      </c>
      <c r="G223" s="91"/>
      <c r="H223" s="375">
        <v>957011.58</v>
      </c>
      <c r="I223" s="376"/>
      <c r="J223" s="376">
        <f t="shared" si="1"/>
        <v>24545.57</v>
      </c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>
      <c r="A224" s="373">
        <v>46035.0</v>
      </c>
      <c r="B224" s="138" t="s">
        <v>10</v>
      </c>
      <c r="C224" s="139"/>
      <c r="D224" s="138">
        <v>612.0</v>
      </c>
      <c r="E224" s="139"/>
      <c r="F224" s="224" t="s">
        <v>24</v>
      </c>
      <c r="G224" s="91"/>
      <c r="H224" s="375">
        <v>0.0</v>
      </c>
      <c r="I224" s="376"/>
      <c r="J224" s="376">
        <f t="shared" si="1"/>
        <v>24545.57</v>
      </c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>
      <c r="A225" s="373">
        <v>46035.0</v>
      </c>
      <c r="B225" s="138" t="s">
        <v>10</v>
      </c>
      <c r="C225" s="139"/>
      <c r="D225" s="138">
        <v>147.0</v>
      </c>
      <c r="E225" s="139"/>
      <c r="F225" s="224" t="s">
        <v>25</v>
      </c>
      <c r="G225" s="91"/>
      <c r="H225" s="375">
        <v>0.0</v>
      </c>
      <c r="I225" s="376"/>
      <c r="J225" s="376">
        <f t="shared" si="1"/>
        <v>24545.57</v>
      </c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>
      <c r="A226" s="373">
        <v>46035.0</v>
      </c>
      <c r="B226" s="138" t="s">
        <v>31</v>
      </c>
      <c r="C226" s="139"/>
      <c r="D226" s="138" t="s">
        <v>32</v>
      </c>
      <c r="E226" s="139"/>
      <c r="F226" s="213" t="s">
        <v>307</v>
      </c>
      <c r="G226" s="214"/>
      <c r="H226" s="385">
        <v>20000.0</v>
      </c>
      <c r="I226" s="376"/>
      <c r="J226" s="376">
        <f t="shared" si="1"/>
        <v>4545.57</v>
      </c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>
      <c r="A227" s="373">
        <v>46041.0</v>
      </c>
      <c r="B227" s="138" t="s">
        <v>13</v>
      </c>
      <c r="C227" s="138">
        <v>10.0</v>
      </c>
      <c r="D227" s="138">
        <v>102.0</v>
      </c>
      <c r="E227" s="139"/>
      <c r="F227" s="146" t="s">
        <v>39</v>
      </c>
      <c r="G227" s="86">
        <v>46031.0</v>
      </c>
      <c r="H227" s="377"/>
      <c r="I227" s="378">
        <v>15932.0</v>
      </c>
      <c r="J227" s="376">
        <f t="shared" si="1"/>
        <v>20477.57</v>
      </c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>
      <c r="A228" s="373">
        <v>46041.0</v>
      </c>
      <c r="B228" s="138" t="s">
        <v>13</v>
      </c>
      <c r="C228" s="138">
        <v>10.0</v>
      </c>
      <c r="D228" s="138">
        <v>102.0</v>
      </c>
      <c r="E228" s="139"/>
      <c r="F228" s="146" t="s">
        <v>39</v>
      </c>
      <c r="G228" s="86">
        <v>46034.0</v>
      </c>
      <c r="H228" s="377"/>
      <c r="I228" s="378">
        <v>17279.0</v>
      </c>
      <c r="J228" s="376">
        <f t="shared" si="1"/>
        <v>37756.57</v>
      </c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>
      <c r="A229" s="373">
        <v>46041.0</v>
      </c>
      <c r="B229" s="138" t="s">
        <v>13</v>
      </c>
      <c r="C229" s="138">
        <v>73.0</v>
      </c>
      <c r="D229" s="138">
        <v>102.0</v>
      </c>
      <c r="E229" s="139"/>
      <c r="F229" s="219" t="s">
        <v>1321</v>
      </c>
      <c r="G229" s="159">
        <v>46032.0</v>
      </c>
      <c r="H229" s="221"/>
      <c r="I229" s="374">
        <v>3844.0</v>
      </c>
      <c r="J229" s="376">
        <f t="shared" si="1"/>
        <v>41600.57</v>
      </c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>
      <c r="A230" s="373">
        <v>46041.0</v>
      </c>
      <c r="B230" s="138" t="s">
        <v>13</v>
      </c>
      <c r="C230" s="138">
        <v>73.0</v>
      </c>
      <c r="D230" s="138">
        <v>102.0</v>
      </c>
      <c r="E230" s="139"/>
      <c r="F230" s="219" t="s">
        <v>1389</v>
      </c>
      <c r="G230" s="159">
        <v>46030.0</v>
      </c>
      <c r="H230" s="221"/>
      <c r="I230" s="374">
        <v>1849.5</v>
      </c>
      <c r="J230" s="376">
        <f t="shared" si="1"/>
        <v>43450.07</v>
      </c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>
      <c r="A231" s="373">
        <v>46041.0</v>
      </c>
      <c r="B231" s="138" t="s">
        <v>13</v>
      </c>
      <c r="C231" s="138">
        <v>73.0</v>
      </c>
      <c r="D231" s="138">
        <v>102.0</v>
      </c>
      <c r="E231" s="139"/>
      <c r="F231" s="219" t="s">
        <v>1390</v>
      </c>
      <c r="G231" s="159">
        <v>46032.0</v>
      </c>
      <c r="H231" s="221"/>
      <c r="I231" s="374">
        <v>1023.0</v>
      </c>
      <c r="J231" s="376">
        <f t="shared" si="1"/>
        <v>44473.07</v>
      </c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>
      <c r="A232" s="373">
        <v>46041.0</v>
      </c>
      <c r="B232" s="138" t="s">
        <v>13</v>
      </c>
      <c r="C232" s="138">
        <v>30.0</v>
      </c>
      <c r="D232" s="138">
        <v>102.0</v>
      </c>
      <c r="E232" s="139"/>
      <c r="F232" s="297" t="s">
        <v>41</v>
      </c>
      <c r="G232" s="298">
        <v>46025.0</v>
      </c>
      <c r="H232" s="376"/>
      <c r="I232" s="375">
        <v>1371.0</v>
      </c>
      <c r="J232" s="376">
        <f t="shared" si="1"/>
        <v>45844.07</v>
      </c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>
      <c r="A233" s="373">
        <v>46041.0</v>
      </c>
      <c r="B233" s="138" t="s">
        <v>13</v>
      </c>
      <c r="C233" s="138">
        <v>73.0</v>
      </c>
      <c r="D233" s="138">
        <v>102.0</v>
      </c>
      <c r="E233" s="139"/>
      <c r="F233" s="219" t="s">
        <v>1391</v>
      </c>
      <c r="G233" s="159">
        <v>46032.0</v>
      </c>
      <c r="H233" s="221"/>
      <c r="I233" s="374">
        <v>6440.5</v>
      </c>
      <c r="J233" s="376">
        <f t="shared" si="1"/>
        <v>52284.57</v>
      </c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>
      <c r="A234" s="373">
        <v>46041.0</v>
      </c>
      <c r="B234" s="138" t="s">
        <v>13</v>
      </c>
      <c r="C234" s="138">
        <v>73.0</v>
      </c>
      <c r="D234" s="138">
        <v>102.0</v>
      </c>
      <c r="E234" s="139"/>
      <c r="F234" s="219" t="s">
        <v>1325</v>
      </c>
      <c r="G234" s="159">
        <v>46034.0</v>
      </c>
      <c r="H234" s="221"/>
      <c r="I234" s="374">
        <v>392.0</v>
      </c>
      <c r="J234" s="376">
        <f t="shared" si="1"/>
        <v>52676.57</v>
      </c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>
      <c r="A235" s="373">
        <v>46041.0</v>
      </c>
      <c r="B235" s="138" t="s">
        <v>13</v>
      </c>
      <c r="C235" s="138">
        <v>73.0</v>
      </c>
      <c r="D235" s="138">
        <v>102.0</v>
      </c>
      <c r="E235" s="139"/>
      <c r="F235" s="219" t="s">
        <v>1392</v>
      </c>
      <c r="G235" s="159">
        <v>46034.0</v>
      </c>
      <c r="H235" s="221"/>
      <c r="I235" s="374">
        <v>4950.5</v>
      </c>
      <c r="J235" s="376">
        <f t="shared" si="1"/>
        <v>57627.07</v>
      </c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>
      <c r="A236" s="373">
        <v>46041.0</v>
      </c>
      <c r="B236" s="138" t="s">
        <v>13</v>
      </c>
      <c r="C236" s="138">
        <v>73.0</v>
      </c>
      <c r="D236" s="138">
        <v>102.0</v>
      </c>
      <c r="E236" s="139"/>
      <c r="F236" s="219" t="s">
        <v>1323</v>
      </c>
      <c r="G236" s="159">
        <v>46025.0</v>
      </c>
      <c r="H236" s="221"/>
      <c r="I236" s="374">
        <v>208.0</v>
      </c>
      <c r="J236" s="376">
        <f t="shared" si="1"/>
        <v>57835.07</v>
      </c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>
      <c r="A237" s="373">
        <v>46041.0</v>
      </c>
      <c r="B237" s="138" t="s">
        <v>13</v>
      </c>
      <c r="C237" s="138">
        <v>73.0</v>
      </c>
      <c r="D237" s="138">
        <v>102.0</v>
      </c>
      <c r="E237" s="139"/>
      <c r="F237" s="219" t="s">
        <v>1322</v>
      </c>
      <c r="G237" s="159">
        <v>46034.0</v>
      </c>
      <c r="H237" s="221"/>
      <c r="I237" s="374">
        <v>760.5</v>
      </c>
      <c r="J237" s="376">
        <f t="shared" si="1"/>
        <v>58595.57</v>
      </c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>
      <c r="A238" s="373">
        <v>46041.0</v>
      </c>
      <c r="B238" s="138" t="s">
        <v>13</v>
      </c>
      <c r="C238" s="138">
        <v>73.0</v>
      </c>
      <c r="D238" s="138">
        <v>102.0</v>
      </c>
      <c r="E238" s="139"/>
      <c r="F238" s="219" t="s">
        <v>1393</v>
      </c>
      <c r="G238" s="159">
        <v>46034.0</v>
      </c>
      <c r="H238" s="221"/>
      <c r="I238" s="374">
        <v>1660.5</v>
      </c>
      <c r="J238" s="376">
        <f t="shared" si="1"/>
        <v>60256.07</v>
      </c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>
      <c r="A239" s="373">
        <v>46041.0</v>
      </c>
      <c r="B239" s="138" t="s">
        <v>13</v>
      </c>
      <c r="C239" s="138">
        <v>73.0</v>
      </c>
      <c r="D239" s="138">
        <v>102.0</v>
      </c>
      <c r="E239" s="139"/>
      <c r="F239" s="219" t="s">
        <v>1394</v>
      </c>
      <c r="G239" s="159">
        <v>46032.0</v>
      </c>
      <c r="H239" s="221"/>
      <c r="I239" s="374">
        <v>38951.0</v>
      </c>
      <c r="J239" s="376">
        <f t="shared" si="1"/>
        <v>99207.07</v>
      </c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>
      <c r="A240" s="373">
        <v>46041.0</v>
      </c>
      <c r="B240" s="138" t="s">
        <v>13</v>
      </c>
      <c r="C240" s="138">
        <v>73.0</v>
      </c>
      <c r="D240" s="138">
        <v>102.0</v>
      </c>
      <c r="E240" s="139"/>
      <c r="F240" s="219" t="s">
        <v>1395</v>
      </c>
      <c r="G240" s="159">
        <v>46034.0</v>
      </c>
      <c r="H240" s="221"/>
      <c r="I240" s="374">
        <v>474.0</v>
      </c>
      <c r="J240" s="376">
        <f t="shared" si="1"/>
        <v>99681.07</v>
      </c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>
      <c r="A241" s="373">
        <v>46041.0</v>
      </c>
      <c r="B241" s="138" t="s">
        <v>13</v>
      </c>
      <c r="C241" s="138">
        <v>30.0</v>
      </c>
      <c r="D241" s="138">
        <v>102.0</v>
      </c>
      <c r="E241" s="139"/>
      <c r="F241" s="297" t="s">
        <v>41</v>
      </c>
      <c r="G241" s="298">
        <v>46035.0</v>
      </c>
      <c r="H241" s="376"/>
      <c r="I241" s="375">
        <v>316382.0</v>
      </c>
      <c r="J241" s="376">
        <f t="shared" si="1"/>
        <v>416063.07</v>
      </c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>
      <c r="A242" s="373">
        <v>46041.0</v>
      </c>
      <c r="B242" s="138" t="s">
        <v>13</v>
      </c>
      <c r="C242" s="138">
        <v>32.0</v>
      </c>
      <c r="D242" s="138">
        <v>102.0</v>
      </c>
      <c r="E242" s="139"/>
      <c r="F242" s="379" t="s">
        <v>650</v>
      </c>
      <c r="G242" s="391">
        <v>46031.0</v>
      </c>
      <c r="H242" s="376"/>
      <c r="I242" s="375">
        <v>62903.5</v>
      </c>
      <c r="J242" s="376">
        <f t="shared" si="1"/>
        <v>478966.57</v>
      </c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>
      <c r="A243" s="373">
        <v>46041.0</v>
      </c>
      <c r="B243" s="138" t="s">
        <v>13</v>
      </c>
      <c r="C243" s="139"/>
      <c r="D243" s="138">
        <v>102.0</v>
      </c>
      <c r="E243" s="139"/>
      <c r="F243" s="145" t="s">
        <v>27</v>
      </c>
      <c r="G243" s="91"/>
      <c r="H243" s="376"/>
      <c r="I243" s="375">
        <v>33914.0</v>
      </c>
      <c r="J243" s="376">
        <f t="shared" si="1"/>
        <v>512880.57</v>
      </c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>
      <c r="A244" s="373">
        <v>46041.0</v>
      </c>
      <c r="B244" s="138" t="s">
        <v>13</v>
      </c>
      <c r="C244" s="138">
        <v>32.0</v>
      </c>
      <c r="D244" s="138">
        <v>102.0</v>
      </c>
      <c r="E244" s="139"/>
      <c r="F244" s="379" t="s">
        <v>650</v>
      </c>
      <c r="G244" s="391">
        <v>46030.0</v>
      </c>
      <c r="H244" s="376"/>
      <c r="I244" s="375">
        <v>51123.0</v>
      </c>
      <c r="J244" s="376">
        <f t="shared" si="1"/>
        <v>564003.57</v>
      </c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>
      <c r="A245" s="373">
        <v>46041.0</v>
      </c>
      <c r="B245" s="138" t="s">
        <v>13</v>
      </c>
      <c r="C245" s="138">
        <v>32.0</v>
      </c>
      <c r="D245" s="138">
        <v>102.0</v>
      </c>
      <c r="E245" s="139"/>
      <c r="F245" s="379" t="s">
        <v>650</v>
      </c>
      <c r="G245" s="391">
        <v>46033.0</v>
      </c>
      <c r="H245" s="376"/>
      <c r="I245" s="375">
        <v>36130.0</v>
      </c>
      <c r="J245" s="376">
        <f t="shared" si="1"/>
        <v>600133.57</v>
      </c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>
      <c r="A246" s="373">
        <v>46041.0</v>
      </c>
      <c r="B246" s="138" t="s">
        <v>13</v>
      </c>
      <c r="C246" s="139"/>
      <c r="D246" s="138">
        <v>102.0</v>
      </c>
      <c r="E246" s="139"/>
      <c r="F246" s="145" t="s">
        <v>27</v>
      </c>
      <c r="G246" s="91"/>
      <c r="H246" s="376"/>
      <c r="I246" s="375">
        <v>27232.0</v>
      </c>
      <c r="J246" s="376">
        <f t="shared" si="1"/>
        <v>627365.57</v>
      </c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>
      <c r="A247" s="373">
        <v>46041.0</v>
      </c>
      <c r="B247" s="138" t="s">
        <v>13</v>
      </c>
      <c r="C247" s="138">
        <v>32.0</v>
      </c>
      <c r="D247" s="138">
        <v>102.0</v>
      </c>
      <c r="E247" s="139"/>
      <c r="F247" s="379" t="s">
        <v>650</v>
      </c>
      <c r="G247" s="391">
        <v>46032.0</v>
      </c>
      <c r="H247" s="376"/>
      <c r="I247" s="375">
        <v>5570.0</v>
      </c>
      <c r="J247" s="376">
        <f t="shared" si="1"/>
        <v>632935.57</v>
      </c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>
      <c r="A248" s="373">
        <v>46041.0</v>
      </c>
      <c r="B248" s="138" t="s">
        <v>13</v>
      </c>
      <c r="C248" s="138">
        <v>73.0</v>
      </c>
      <c r="D248" s="138">
        <v>102.0</v>
      </c>
      <c r="E248" s="139"/>
      <c r="F248" s="219" t="s">
        <v>1335</v>
      </c>
      <c r="G248" s="159">
        <v>46029.0</v>
      </c>
      <c r="H248" s="221"/>
      <c r="I248" s="374">
        <v>5844.0</v>
      </c>
      <c r="J248" s="376">
        <f t="shared" si="1"/>
        <v>638779.57</v>
      </c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>
      <c r="A249" s="373">
        <v>46041.0</v>
      </c>
      <c r="B249" s="138" t="s">
        <v>13</v>
      </c>
      <c r="C249" s="138">
        <v>73.0</v>
      </c>
      <c r="D249" s="138">
        <v>102.0</v>
      </c>
      <c r="E249" s="139"/>
      <c r="F249" s="219" t="s">
        <v>1326</v>
      </c>
      <c r="G249" s="159">
        <v>46029.0</v>
      </c>
      <c r="H249" s="221"/>
      <c r="I249" s="374">
        <v>233.5</v>
      </c>
      <c r="J249" s="376">
        <f t="shared" si="1"/>
        <v>639013.07</v>
      </c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>
      <c r="A250" s="373">
        <v>46041.0</v>
      </c>
      <c r="B250" s="138" t="s">
        <v>13</v>
      </c>
      <c r="C250" s="138">
        <v>73.0</v>
      </c>
      <c r="D250" s="138">
        <v>102.0</v>
      </c>
      <c r="E250" s="139"/>
      <c r="F250" s="219" t="s">
        <v>1396</v>
      </c>
      <c r="G250" s="159">
        <v>46029.0</v>
      </c>
      <c r="H250" s="221"/>
      <c r="I250" s="374">
        <v>3295.0</v>
      </c>
      <c r="J250" s="376">
        <f t="shared" si="1"/>
        <v>642308.07</v>
      </c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>
      <c r="A251" s="373">
        <v>46041.0</v>
      </c>
      <c r="B251" s="138" t="s">
        <v>13</v>
      </c>
      <c r="C251" s="138">
        <v>73.0</v>
      </c>
      <c r="D251" s="138">
        <v>102.0</v>
      </c>
      <c r="E251" s="139"/>
      <c r="F251" s="219" t="s">
        <v>1333</v>
      </c>
      <c r="G251" s="159">
        <v>46029.0</v>
      </c>
      <c r="H251" s="221"/>
      <c r="I251" s="374">
        <v>339.5</v>
      </c>
      <c r="J251" s="376">
        <f t="shared" si="1"/>
        <v>642647.57</v>
      </c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>
      <c r="A252" s="373">
        <v>46041.0</v>
      </c>
      <c r="B252" s="138" t="s">
        <v>13</v>
      </c>
      <c r="C252" s="138">
        <v>73.0</v>
      </c>
      <c r="D252" s="138">
        <v>102.0</v>
      </c>
      <c r="E252" s="139"/>
      <c r="F252" s="219" t="s">
        <v>1397</v>
      </c>
      <c r="G252" s="159">
        <v>46029.0</v>
      </c>
      <c r="H252" s="221"/>
      <c r="I252" s="374">
        <v>1686.5</v>
      </c>
      <c r="J252" s="376">
        <f t="shared" si="1"/>
        <v>644334.07</v>
      </c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>
      <c r="A253" s="373">
        <v>46041.0</v>
      </c>
      <c r="B253" s="138" t="s">
        <v>13</v>
      </c>
      <c r="C253" s="138">
        <v>73.0</v>
      </c>
      <c r="D253" s="138">
        <v>102.0</v>
      </c>
      <c r="E253" s="139"/>
      <c r="F253" s="219" t="s">
        <v>1398</v>
      </c>
      <c r="G253" s="159">
        <v>46029.0</v>
      </c>
      <c r="H253" s="221"/>
      <c r="I253" s="374">
        <v>244.5</v>
      </c>
      <c r="J253" s="376">
        <f t="shared" si="1"/>
        <v>644578.57</v>
      </c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>
      <c r="A254" s="373">
        <v>46041.0</v>
      </c>
      <c r="B254" s="138" t="s">
        <v>13</v>
      </c>
      <c r="C254" s="138">
        <v>73.0</v>
      </c>
      <c r="D254" s="138">
        <v>102.0</v>
      </c>
      <c r="E254" s="139"/>
      <c r="F254" s="219" t="s">
        <v>1399</v>
      </c>
      <c r="G254" s="159">
        <v>46029.0</v>
      </c>
      <c r="H254" s="221"/>
      <c r="I254" s="374">
        <v>984.5</v>
      </c>
      <c r="J254" s="376">
        <f t="shared" si="1"/>
        <v>645563.07</v>
      </c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>
      <c r="A255" s="373">
        <v>46041.0</v>
      </c>
      <c r="B255" s="138" t="s">
        <v>13</v>
      </c>
      <c r="C255" s="138">
        <v>73.0</v>
      </c>
      <c r="D255" s="138">
        <v>102.0</v>
      </c>
      <c r="E255" s="139"/>
      <c r="F255" s="219" t="s">
        <v>1400</v>
      </c>
      <c r="G255" s="159">
        <v>46029.0</v>
      </c>
      <c r="H255" s="221"/>
      <c r="I255" s="374">
        <v>1875.5</v>
      </c>
      <c r="J255" s="376">
        <f t="shared" si="1"/>
        <v>647438.57</v>
      </c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>
      <c r="A256" s="373">
        <v>46041.0</v>
      </c>
      <c r="B256" s="138" t="s">
        <v>13</v>
      </c>
      <c r="C256" s="138">
        <v>73.0</v>
      </c>
      <c r="D256" s="138">
        <v>102.0</v>
      </c>
      <c r="E256" s="139"/>
      <c r="F256" s="219" t="s">
        <v>1401</v>
      </c>
      <c r="G256" s="159">
        <v>46030.0</v>
      </c>
      <c r="H256" s="221"/>
      <c r="I256" s="374">
        <v>15476.0</v>
      </c>
      <c r="J256" s="376">
        <f t="shared" si="1"/>
        <v>662914.57</v>
      </c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>
      <c r="A257" s="373">
        <v>46041.0</v>
      </c>
      <c r="B257" s="138" t="s">
        <v>13</v>
      </c>
      <c r="C257" s="138">
        <v>73.0</v>
      </c>
      <c r="D257" s="138">
        <v>102.0</v>
      </c>
      <c r="E257" s="139"/>
      <c r="F257" s="219" t="s">
        <v>1402</v>
      </c>
      <c r="G257" s="159">
        <v>46011.0</v>
      </c>
      <c r="H257" s="221"/>
      <c r="I257" s="374">
        <v>72474.0</v>
      </c>
      <c r="J257" s="376">
        <f t="shared" si="1"/>
        <v>735388.57</v>
      </c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>
      <c r="A258" s="373">
        <v>46041.0</v>
      </c>
      <c r="B258" s="138" t="s">
        <v>13</v>
      </c>
      <c r="C258" s="138">
        <v>73.0</v>
      </c>
      <c r="D258" s="138">
        <v>102.0</v>
      </c>
      <c r="E258" s="139"/>
      <c r="F258" s="219" t="s">
        <v>1379</v>
      </c>
      <c r="G258" s="159">
        <v>46030.0</v>
      </c>
      <c r="H258" s="221"/>
      <c r="I258" s="374">
        <v>499.5</v>
      </c>
      <c r="J258" s="376">
        <f t="shared" si="1"/>
        <v>735888.07</v>
      </c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>
      <c r="A259" s="373">
        <v>46041.0</v>
      </c>
      <c r="B259" s="138" t="s">
        <v>13</v>
      </c>
      <c r="C259" s="138">
        <v>73.0</v>
      </c>
      <c r="D259" s="138">
        <v>102.0</v>
      </c>
      <c r="E259" s="139"/>
      <c r="F259" s="219" t="s">
        <v>1403</v>
      </c>
      <c r="G259" s="159">
        <v>46030.0</v>
      </c>
      <c r="H259" s="221"/>
      <c r="I259" s="374">
        <v>389.5</v>
      </c>
      <c r="J259" s="376">
        <f t="shared" si="1"/>
        <v>736277.57</v>
      </c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>
      <c r="A260" s="373">
        <v>46041.0</v>
      </c>
      <c r="B260" s="138" t="s">
        <v>13</v>
      </c>
      <c r="C260" s="138">
        <v>73.0</v>
      </c>
      <c r="D260" s="138">
        <v>102.0</v>
      </c>
      <c r="E260" s="139"/>
      <c r="F260" s="219" t="s">
        <v>1404</v>
      </c>
      <c r="G260" s="159">
        <v>46030.0</v>
      </c>
      <c r="H260" s="221"/>
      <c r="I260" s="374">
        <v>304.0</v>
      </c>
      <c r="J260" s="376">
        <f t="shared" si="1"/>
        <v>736581.57</v>
      </c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>
      <c r="A261" s="373">
        <v>46041.0</v>
      </c>
      <c r="B261" s="138" t="s">
        <v>13</v>
      </c>
      <c r="C261" s="138">
        <v>73.0</v>
      </c>
      <c r="D261" s="138">
        <v>102.0</v>
      </c>
      <c r="E261" s="139"/>
      <c r="F261" s="219" t="s">
        <v>1405</v>
      </c>
      <c r="G261" s="159">
        <v>46030.0</v>
      </c>
      <c r="H261" s="221"/>
      <c r="I261" s="374">
        <v>1057.5</v>
      </c>
      <c r="J261" s="376">
        <f t="shared" si="1"/>
        <v>737639.07</v>
      </c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>
      <c r="A262" s="373">
        <v>46041.0</v>
      </c>
      <c r="B262" s="138" t="s">
        <v>13</v>
      </c>
      <c r="C262" s="138">
        <v>73.0</v>
      </c>
      <c r="D262" s="138">
        <v>102.0</v>
      </c>
      <c r="E262" s="139"/>
      <c r="F262" s="219" t="s">
        <v>1406</v>
      </c>
      <c r="G262" s="159">
        <v>46030.0</v>
      </c>
      <c r="H262" s="221"/>
      <c r="I262" s="374">
        <v>395.0</v>
      </c>
      <c r="J262" s="376">
        <f t="shared" si="1"/>
        <v>738034.07</v>
      </c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>
      <c r="A263" s="373">
        <v>46041.0</v>
      </c>
      <c r="B263" s="138" t="s">
        <v>13</v>
      </c>
      <c r="C263" s="138">
        <v>73.0</v>
      </c>
      <c r="D263" s="138">
        <v>102.0</v>
      </c>
      <c r="E263" s="139"/>
      <c r="F263" s="219" t="s">
        <v>1377</v>
      </c>
      <c r="G263" s="159">
        <v>46030.0</v>
      </c>
      <c r="H263" s="221"/>
      <c r="I263" s="374">
        <v>4851.0</v>
      </c>
      <c r="J263" s="376">
        <f t="shared" si="1"/>
        <v>742885.07</v>
      </c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>
      <c r="A264" s="373">
        <v>46041.0</v>
      </c>
      <c r="B264" s="138" t="s">
        <v>13</v>
      </c>
      <c r="C264" s="138">
        <v>73.0</v>
      </c>
      <c r="D264" s="138">
        <v>102.0</v>
      </c>
      <c r="E264" s="139"/>
      <c r="F264" s="219" t="s">
        <v>1407</v>
      </c>
      <c r="G264" s="159">
        <v>46030.0</v>
      </c>
      <c r="H264" s="221"/>
      <c r="I264" s="374">
        <v>1766.0</v>
      </c>
      <c r="J264" s="376">
        <f t="shared" si="1"/>
        <v>744651.07</v>
      </c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>
      <c r="A265" s="373">
        <v>46041.0</v>
      </c>
      <c r="B265" s="138" t="s">
        <v>13</v>
      </c>
      <c r="C265" s="138">
        <v>73.0</v>
      </c>
      <c r="D265" s="138">
        <v>102.0</v>
      </c>
      <c r="E265" s="139"/>
      <c r="F265" s="219" t="s">
        <v>1408</v>
      </c>
      <c r="G265" s="159">
        <v>46030.0</v>
      </c>
      <c r="H265" s="221"/>
      <c r="I265" s="374">
        <v>1098.5</v>
      </c>
      <c r="J265" s="376">
        <f t="shared" si="1"/>
        <v>745749.57</v>
      </c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>
      <c r="A266" s="373">
        <v>46041.0</v>
      </c>
      <c r="B266" s="138" t="s">
        <v>13</v>
      </c>
      <c r="C266" s="138">
        <v>73.0</v>
      </c>
      <c r="D266" s="138">
        <v>102.0</v>
      </c>
      <c r="E266" s="139"/>
      <c r="F266" s="219" t="s">
        <v>1409</v>
      </c>
      <c r="G266" s="159">
        <v>46029.0</v>
      </c>
      <c r="H266" s="221"/>
      <c r="I266" s="374">
        <v>6899.5</v>
      </c>
      <c r="J266" s="376">
        <f t="shared" si="1"/>
        <v>752649.07</v>
      </c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>
      <c r="A267" s="373">
        <v>46041.0</v>
      </c>
      <c r="B267" s="138" t="s">
        <v>13</v>
      </c>
      <c r="C267" s="138">
        <v>73.0</v>
      </c>
      <c r="D267" s="138">
        <v>102.0</v>
      </c>
      <c r="E267" s="139"/>
      <c r="F267" s="219" t="s">
        <v>1299</v>
      </c>
      <c r="G267" s="159">
        <v>46017.0</v>
      </c>
      <c r="H267" s="221"/>
      <c r="I267" s="374">
        <v>5076.5</v>
      </c>
      <c r="J267" s="376">
        <f t="shared" si="1"/>
        <v>757725.57</v>
      </c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>
      <c r="A268" s="373">
        <v>46041.0</v>
      </c>
      <c r="B268" s="138" t="s">
        <v>13</v>
      </c>
      <c r="C268" s="138">
        <v>73.0</v>
      </c>
      <c r="D268" s="138">
        <v>102.0</v>
      </c>
      <c r="E268" s="139"/>
      <c r="F268" s="219" t="s">
        <v>1410</v>
      </c>
      <c r="G268" s="159">
        <v>45989.0</v>
      </c>
      <c r="H268" s="221"/>
      <c r="I268" s="374">
        <v>12125.0</v>
      </c>
      <c r="J268" s="376">
        <f t="shared" si="1"/>
        <v>769850.57</v>
      </c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>
      <c r="A269" s="373">
        <v>46041.0</v>
      </c>
      <c r="B269" s="138" t="s">
        <v>13</v>
      </c>
      <c r="C269" s="138">
        <v>73.0</v>
      </c>
      <c r="D269" s="138">
        <v>102.0</v>
      </c>
      <c r="E269" s="139"/>
      <c r="F269" s="219" t="s">
        <v>1410</v>
      </c>
      <c r="G269" s="159">
        <v>46017.0</v>
      </c>
      <c r="H269" s="221"/>
      <c r="I269" s="374">
        <v>13814.0</v>
      </c>
      <c r="J269" s="376">
        <f t="shared" si="1"/>
        <v>783664.57</v>
      </c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>
      <c r="A270" s="373">
        <v>46041.0</v>
      </c>
      <c r="B270" s="138" t="s">
        <v>13</v>
      </c>
      <c r="C270" s="138">
        <v>73.0</v>
      </c>
      <c r="D270" s="138">
        <v>102.0</v>
      </c>
      <c r="E270" s="139"/>
      <c r="F270" s="219" t="s">
        <v>1358</v>
      </c>
      <c r="G270" s="159">
        <v>46030.0</v>
      </c>
      <c r="H270" s="221"/>
      <c r="I270" s="374">
        <v>2087.0</v>
      </c>
      <c r="J270" s="376">
        <f t="shared" si="1"/>
        <v>785751.57</v>
      </c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>
      <c r="A271" s="373">
        <v>46041.0</v>
      </c>
      <c r="B271" s="138" t="s">
        <v>13</v>
      </c>
      <c r="C271" s="138">
        <v>73.0</v>
      </c>
      <c r="D271" s="138">
        <v>102.0</v>
      </c>
      <c r="E271" s="139"/>
      <c r="F271" s="219" t="s">
        <v>1411</v>
      </c>
      <c r="G271" s="159">
        <v>46030.0</v>
      </c>
      <c r="H271" s="221"/>
      <c r="I271" s="374">
        <v>28851.0</v>
      </c>
      <c r="J271" s="376">
        <f t="shared" si="1"/>
        <v>814602.57</v>
      </c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>
      <c r="A272" s="373">
        <v>46041.0</v>
      </c>
      <c r="B272" s="138" t="s">
        <v>13</v>
      </c>
      <c r="C272" s="138">
        <v>73.0</v>
      </c>
      <c r="D272" s="138">
        <v>102.0</v>
      </c>
      <c r="E272" s="139"/>
      <c r="F272" s="219" t="s">
        <v>1412</v>
      </c>
      <c r="G272" s="159">
        <v>46030.0</v>
      </c>
      <c r="H272" s="221"/>
      <c r="I272" s="374">
        <v>2396.0</v>
      </c>
      <c r="J272" s="376">
        <f t="shared" si="1"/>
        <v>816998.57</v>
      </c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>
      <c r="A273" s="373">
        <v>46041.0</v>
      </c>
      <c r="B273" s="138" t="s">
        <v>13</v>
      </c>
      <c r="C273" s="138">
        <v>73.0</v>
      </c>
      <c r="D273" s="138">
        <v>102.0</v>
      </c>
      <c r="E273" s="139"/>
      <c r="F273" s="219" t="s">
        <v>1353</v>
      </c>
      <c r="G273" s="159">
        <v>45677.0</v>
      </c>
      <c r="H273" s="221"/>
      <c r="I273" s="374">
        <v>3745.0</v>
      </c>
      <c r="J273" s="376">
        <f t="shared" si="1"/>
        <v>820743.57</v>
      </c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>
      <c r="A274" s="373">
        <v>46041.0</v>
      </c>
      <c r="B274" s="138" t="s">
        <v>13</v>
      </c>
      <c r="C274" s="138">
        <v>73.0</v>
      </c>
      <c r="D274" s="138">
        <v>102.0</v>
      </c>
      <c r="E274" s="139"/>
      <c r="F274" s="219" t="s">
        <v>1384</v>
      </c>
      <c r="G274" s="159">
        <v>46030.0</v>
      </c>
      <c r="H274" s="221"/>
      <c r="I274" s="374">
        <v>3374.0</v>
      </c>
      <c r="J274" s="376">
        <f t="shared" si="1"/>
        <v>824117.57</v>
      </c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>
      <c r="A275" s="373">
        <v>46041.0</v>
      </c>
      <c r="B275" s="138" t="s">
        <v>13</v>
      </c>
      <c r="C275" s="138">
        <v>73.0</v>
      </c>
      <c r="D275" s="138">
        <v>102.0</v>
      </c>
      <c r="E275" s="139"/>
      <c r="F275" s="219" t="s">
        <v>1413</v>
      </c>
      <c r="G275" s="159">
        <v>46030.0</v>
      </c>
      <c r="H275" s="221"/>
      <c r="I275" s="374">
        <v>5290.0</v>
      </c>
      <c r="J275" s="376">
        <f t="shared" si="1"/>
        <v>829407.57</v>
      </c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>
      <c r="A276" s="373">
        <v>46041.0</v>
      </c>
      <c r="B276" s="138" t="s">
        <v>13</v>
      </c>
      <c r="C276" s="138">
        <v>73.0</v>
      </c>
      <c r="D276" s="138">
        <v>102.0</v>
      </c>
      <c r="E276" s="139"/>
      <c r="F276" s="219" t="s">
        <v>1414</v>
      </c>
      <c r="G276" s="159">
        <v>46030.0</v>
      </c>
      <c r="H276" s="221"/>
      <c r="I276" s="374">
        <v>7217.0</v>
      </c>
      <c r="J276" s="376">
        <f t="shared" si="1"/>
        <v>836624.57</v>
      </c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>
      <c r="A277" s="373">
        <v>46041.0</v>
      </c>
      <c r="B277" s="138" t="s">
        <v>13</v>
      </c>
      <c r="C277" s="138">
        <v>73.0</v>
      </c>
      <c r="D277" s="138">
        <v>102.0</v>
      </c>
      <c r="E277" s="139"/>
      <c r="F277" s="219" t="s">
        <v>1314</v>
      </c>
      <c r="G277" s="159">
        <v>46032.0</v>
      </c>
      <c r="H277" s="221"/>
      <c r="I277" s="374">
        <v>960.0</v>
      </c>
      <c r="J277" s="376">
        <f t="shared" si="1"/>
        <v>837584.57</v>
      </c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>
      <c r="A278" s="373">
        <v>46041.0</v>
      </c>
      <c r="B278" s="138" t="s">
        <v>13</v>
      </c>
      <c r="C278" s="138">
        <v>73.0</v>
      </c>
      <c r="D278" s="138">
        <v>102.0</v>
      </c>
      <c r="E278" s="139"/>
      <c r="F278" s="219" t="s">
        <v>1415</v>
      </c>
      <c r="G278" s="159">
        <v>46032.0</v>
      </c>
      <c r="H278" s="221"/>
      <c r="I278" s="374">
        <v>347.0</v>
      </c>
      <c r="J278" s="376">
        <f t="shared" si="1"/>
        <v>837931.57</v>
      </c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>
      <c r="A279" s="373">
        <v>46041.0</v>
      </c>
      <c r="B279" s="138" t="s">
        <v>13</v>
      </c>
      <c r="C279" s="139"/>
      <c r="D279" s="138">
        <v>102.0</v>
      </c>
      <c r="E279" s="139"/>
      <c r="F279" s="145" t="s">
        <v>27</v>
      </c>
      <c r="G279" s="91"/>
      <c r="H279" s="376"/>
      <c r="I279" s="375">
        <v>2193.0</v>
      </c>
      <c r="J279" s="376">
        <f t="shared" si="1"/>
        <v>840124.57</v>
      </c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>
      <c r="A280" s="373">
        <v>46041.0</v>
      </c>
      <c r="B280" s="138" t="s">
        <v>13</v>
      </c>
      <c r="C280" s="139"/>
      <c r="D280" s="138">
        <v>102.0</v>
      </c>
      <c r="E280" s="139"/>
      <c r="F280" s="145" t="s">
        <v>27</v>
      </c>
      <c r="G280" s="91"/>
      <c r="H280" s="376"/>
      <c r="I280" s="375">
        <v>2242.0</v>
      </c>
      <c r="J280" s="376">
        <f t="shared" si="1"/>
        <v>842366.57</v>
      </c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>
      <c r="A281" s="373">
        <v>46041.0</v>
      </c>
      <c r="B281" s="138" t="s">
        <v>13</v>
      </c>
      <c r="C281" s="138">
        <v>30.0</v>
      </c>
      <c r="D281" s="138">
        <v>102.0</v>
      </c>
      <c r="E281" s="139"/>
      <c r="F281" s="297" t="s">
        <v>41</v>
      </c>
      <c r="G281" s="298">
        <v>46036.0</v>
      </c>
      <c r="H281" s="376"/>
      <c r="I281" s="375">
        <v>233560.98</v>
      </c>
      <c r="J281" s="376">
        <f t="shared" si="1"/>
        <v>1075927.55</v>
      </c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>
      <c r="A282" s="373">
        <v>46041.0</v>
      </c>
      <c r="B282" s="138" t="s">
        <v>13</v>
      </c>
      <c r="C282" s="138">
        <v>73.0</v>
      </c>
      <c r="D282" s="138">
        <v>102.0</v>
      </c>
      <c r="E282" s="139"/>
      <c r="F282" s="219" t="s">
        <v>1416</v>
      </c>
      <c r="G282" s="159">
        <v>46030.0</v>
      </c>
      <c r="H282" s="221"/>
      <c r="I282" s="374">
        <v>4245.0</v>
      </c>
      <c r="J282" s="376">
        <f t="shared" si="1"/>
        <v>1080172.55</v>
      </c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>
      <c r="A283" s="373">
        <v>46041.0</v>
      </c>
      <c r="B283" s="138" t="s">
        <v>13</v>
      </c>
      <c r="C283" s="138">
        <v>73.0</v>
      </c>
      <c r="D283" s="138">
        <v>102.0</v>
      </c>
      <c r="E283" s="139"/>
      <c r="F283" s="219" t="s">
        <v>1315</v>
      </c>
      <c r="G283" s="159">
        <v>46032.0</v>
      </c>
      <c r="H283" s="221"/>
      <c r="I283" s="374">
        <v>320.0</v>
      </c>
      <c r="J283" s="376">
        <f t="shared" si="1"/>
        <v>1080492.55</v>
      </c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>
      <c r="A284" s="373">
        <v>46041.0</v>
      </c>
      <c r="B284" s="138" t="s">
        <v>13</v>
      </c>
      <c r="C284" s="138">
        <v>73.0</v>
      </c>
      <c r="D284" s="138">
        <v>102.0</v>
      </c>
      <c r="E284" s="139"/>
      <c r="F284" s="219" t="s">
        <v>1417</v>
      </c>
      <c r="G284" s="159">
        <v>46032.0</v>
      </c>
      <c r="H284" s="221"/>
      <c r="I284" s="374">
        <v>1100.5</v>
      </c>
      <c r="J284" s="376">
        <f t="shared" si="1"/>
        <v>1081593.05</v>
      </c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>
      <c r="A285" s="373">
        <v>46041.0</v>
      </c>
      <c r="B285" s="138" t="s">
        <v>13</v>
      </c>
      <c r="C285" s="138">
        <v>73.0</v>
      </c>
      <c r="D285" s="138">
        <v>102.0</v>
      </c>
      <c r="E285" s="139"/>
      <c r="F285" s="219" t="s">
        <v>1418</v>
      </c>
      <c r="G285" s="159">
        <v>46032.0</v>
      </c>
      <c r="H285" s="221"/>
      <c r="I285" s="374">
        <v>1468.0</v>
      </c>
      <c r="J285" s="376">
        <f t="shared" si="1"/>
        <v>1083061.05</v>
      </c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>
      <c r="A286" s="373">
        <v>46041.0</v>
      </c>
      <c r="B286" s="138" t="s">
        <v>13</v>
      </c>
      <c r="C286" s="138">
        <v>73.0</v>
      </c>
      <c r="D286" s="138">
        <v>102.0</v>
      </c>
      <c r="E286" s="139"/>
      <c r="F286" s="219" t="s">
        <v>1296</v>
      </c>
      <c r="G286" s="159">
        <v>46032.0</v>
      </c>
      <c r="H286" s="221"/>
      <c r="I286" s="374">
        <v>947.0</v>
      </c>
      <c r="J286" s="376">
        <f t="shared" si="1"/>
        <v>1084008.05</v>
      </c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>
      <c r="A287" s="373">
        <v>46041.0</v>
      </c>
      <c r="B287" s="138" t="s">
        <v>13</v>
      </c>
      <c r="C287" s="138">
        <v>73.0</v>
      </c>
      <c r="D287" s="138">
        <v>102.0</v>
      </c>
      <c r="E287" s="139"/>
      <c r="F287" s="219" t="s">
        <v>1313</v>
      </c>
      <c r="G287" s="159">
        <v>46032.0</v>
      </c>
      <c r="H287" s="221"/>
      <c r="I287" s="374">
        <v>289.5</v>
      </c>
      <c r="J287" s="376">
        <f t="shared" si="1"/>
        <v>1084297.55</v>
      </c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>
      <c r="A288" s="373">
        <v>46041.0</v>
      </c>
      <c r="B288" s="138" t="s">
        <v>13</v>
      </c>
      <c r="C288" s="138">
        <v>73.0</v>
      </c>
      <c r="D288" s="138">
        <v>102.0</v>
      </c>
      <c r="E288" s="139"/>
      <c r="F288" s="219" t="s">
        <v>1382</v>
      </c>
      <c r="G288" s="159">
        <v>46030.0</v>
      </c>
      <c r="H288" s="221"/>
      <c r="I288" s="374">
        <v>10660.0</v>
      </c>
      <c r="J288" s="376">
        <f t="shared" si="1"/>
        <v>1094957.55</v>
      </c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>
      <c r="A289" s="373">
        <v>46041.0</v>
      </c>
      <c r="B289" s="138" t="s">
        <v>13</v>
      </c>
      <c r="C289" s="138">
        <v>73.0</v>
      </c>
      <c r="D289" s="138">
        <v>102.0</v>
      </c>
      <c r="E289" s="139"/>
      <c r="F289" s="219" t="s">
        <v>1292</v>
      </c>
      <c r="G289" s="159">
        <v>46031.0</v>
      </c>
      <c r="H289" s="221"/>
      <c r="I289" s="374">
        <v>5071.5</v>
      </c>
      <c r="J289" s="376">
        <f t="shared" si="1"/>
        <v>1100029.05</v>
      </c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>
      <c r="A290" s="373">
        <v>46041.0</v>
      </c>
      <c r="B290" s="138" t="s">
        <v>13</v>
      </c>
      <c r="C290" s="138">
        <v>32.0</v>
      </c>
      <c r="D290" s="138">
        <v>102.0</v>
      </c>
      <c r="E290" s="139"/>
      <c r="F290" s="379" t="s">
        <v>650</v>
      </c>
      <c r="G290" s="391">
        <v>46034.0</v>
      </c>
      <c r="H290" s="376"/>
      <c r="I290" s="375">
        <v>68762.5</v>
      </c>
      <c r="J290" s="376">
        <f t="shared" si="1"/>
        <v>1168791.55</v>
      </c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>
      <c r="A291" s="373">
        <v>46041.0</v>
      </c>
      <c r="B291" s="138" t="s">
        <v>13</v>
      </c>
      <c r="C291" s="138">
        <v>32.0</v>
      </c>
      <c r="D291" s="138">
        <v>102.0</v>
      </c>
      <c r="E291" s="139"/>
      <c r="F291" s="379" t="s">
        <v>650</v>
      </c>
      <c r="G291" s="391">
        <v>46035.0</v>
      </c>
      <c r="H291" s="376"/>
      <c r="I291" s="375">
        <v>43745.0</v>
      </c>
      <c r="J291" s="376">
        <f t="shared" si="1"/>
        <v>1212536.55</v>
      </c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>
      <c r="A292" s="373">
        <v>46041.0</v>
      </c>
      <c r="B292" s="138" t="s">
        <v>13</v>
      </c>
      <c r="C292" s="138">
        <v>32.0</v>
      </c>
      <c r="D292" s="138">
        <v>102.0</v>
      </c>
      <c r="E292" s="139"/>
      <c r="F292" s="379" t="s">
        <v>650</v>
      </c>
      <c r="G292" s="391">
        <v>46036.0</v>
      </c>
      <c r="H292" s="376"/>
      <c r="I292" s="375">
        <v>43522.5</v>
      </c>
      <c r="J292" s="376">
        <f t="shared" si="1"/>
        <v>1256059.05</v>
      </c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>
      <c r="A293" s="373">
        <v>46041.0</v>
      </c>
      <c r="B293" s="138" t="s">
        <v>13</v>
      </c>
      <c r="C293" s="236">
        <v>32.0</v>
      </c>
      <c r="D293" s="119">
        <v>102.0</v>
      </c>
      <c r="E293" s="120"/>
      <c r="F293" s="393" t="s">
        <v>650</v>
      </c>
      <c r="G293" s="394"/>
      <c r="H293" s="395"/>
      <c r="I293" s="382">
        <v>17506.0</v>
      </c>
      <c r="J293" s="376">
        <f t="shared" si="1"/>
        <v>1273565.05</v>
      </c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>
      <c r="A294" s="373">
        <v>46041.0</v>
      </c>
      <c r="B294" s="138" t="s">
        <v>13</v>
      </c>
      <c r="C294" s="236">
        <v>32.0</v>
      </c>
      <c r="D294" s="119">
        <v>102.0</v>
      </c>
      <c r="E294" s="120"/>
      <c r="F294" s="393" t="s">
        <v>650</v>
      </c>
      <c r="G294" s="394"/>
      <c r="H294" s="395"/>
      <c r="I294" s="382">
        <v>22405.0</v>
      </c>
      <c r="J294" s="376">
        <f t="shared" si="1"/>
        <v>1295970.05</v>
      </c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>
      <c r="A295" s="373">
        <v>46041.0</v>
      </c>
      <c r="B295" s="138" t="s">
        <v>13</v>
      </c>
      <c r="C295" s="236">
        <v>32.0</v>
      </c>
      <c r="D295" s="119">
        <v>102.0</v>
      </c>
      <c r="E295" s="120"/>
      <c r="F295" s="393" t="s">
        <v>650</v>
      </c>
      <c r="G295" s="394"/>
      <c r="H295" s="395"/>
      <c r="I295" s="382">
        <v>16732.5</v>
      </c>
      <c r="J295" s="376">
        <f t="shared" si="1"/>
        <v>1312702.55</v>
      </c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>
      <c r="A296" s="373">
        <v>46041.0</v>
      </c>
      <c r="B296" s="138" t="s">
        <v>13</v>
      </c>
      <c r="C296" s="138">
        <v>10.0</v>
      </c>
      <c r="D296" s="138">
        <v>102.0</v>
      </c>
      <c r="E296" s="139"/>
      <c r="F296" s="146" t="s">
        <v>39</v>
      </c>
      <c r="G296" s="86">
        <v>46035.0</v>
      </c>
      <c r="H296" s="377"/>
      <c r="I296" s="378">
        <v>44861.5</v>
      </c>
      <c r="J296" s="376">
        <f t="shared" si="1"/>
        <v>1357564.05</v>
      </c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>
      <c r="A297" s="373">
        <v>46041.0</v>
      </c>
      <c r="B297" s="138" t="s">
        <v>13</v>
      </c>
      <c r="C297" s="236">
        <v>32.0</v>
      </c>
      <c r="D297" s="119">
        <v>102.0</v>
      </c>
      <c r="E297" s="120"/>
      <c r="F297" s="393" t="s">
        <v>650</v>
      </c>
      <c r="G297" s="394"/>
      <c r="H297" s="395"/>
      <c r="I297" s="382">
        <v>27189.5</v>
      </c>
      <c r="J297" s="376">
        <f t="shared" si="1"/>
        <v>1384753.55</v>
      </c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>
      <c r="A298" s="373">
        <v>46041.0</v>
      </c>
      <c r="B298" s="138" t="s">
        <v>13</v>
      </c>
      <c r="C298" s="138">
        <v>73.0</v>
      </c>
      <c r="D298" s="138">
        <v>102.0</v>
      </c>
      <c r="E298" s="139"/>
      <c r="F298" s="219" t="s">
        <v>1389</v>
      </c>
      <c r="G298" s="159">
        <v>46025.0</v>
      </c>
      <c r="H298" s="221"/>
      <c r="I298" s="374">
        <v>1071.5</v>
      </c>
      <c r="J298" s="376">
        <f t="shared" si="1"/>
        <v>1385825.05</v>
      </c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>
      <c r="A299" s="373">
        <v>46041.0</v>
      </c>
      <c r="B299" s="138" t="s">
        <v>13</v>
      </c>
      <c r="C299" s="138">
        <v>73.0</v>
      </c>
      <c r="D299" s="138">
        <v>102.0</v>
      </c>
      <c r="E299" s="139"/>
      <c r="F299" s="219" t="s">
        <v>1419</v>
      </c>
      <c r="G299" s="159">
        <v>46025.0</v>
      </c>
      <c r="H299" s="221"/>
      <c r="I299" s="374">
        <v>3059.5</v>
      </c>
      <c r="J299" s="376">
        <f t="shared" si="1"/>
        <v>1388884.55</v>
      </c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>
      <c r="A300" s="373">
        <v>46041.0</v>
      </c>
      <c r="B300" s="138" t="s">
        <v>13</v>
      </c>
      <c r="C300" s="138">
        <v>73.0</v>
      </c>
      <c r="D300" s="138">
        <v>102.0</v>
      </c>
      <c r="E300" s="139"/>
      <c r="F300" s="219" t="s">
        <v>1420</v>
      </c>
      <c r="G300" s="159">
        <v>46025.0</v>
      </c>
      <c r="H300" s="221"/>
      <c r="I300" s="374">
        <v>985.5</v>
      </c>
      <c r="J300" s="376">
        <f t="shared" si="1"/>
        <v>1389870.05</v>
      </c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>
      <c r="A301" s="373">
        <v>46041.0</v>
      </c>
      <c r="B301" s="138" t="s">
        <v>13</v>
      </c>
      <c r="C301" s="138">
        <v>73.0</v>
      </c>
      <c r="D301" s="138">
        <v>102.0</v>
      </c>
      <c r="E301" s="139"/>
      <c r="F301" s="219" t="s">
        <v>1421</v>
      </c>
      <c r="G301" s="159">
        <v>46025.0</v>
      </c>
      <c r="H301" s="221"/>
      <c r="I301" s="374">
        <v>290.0</v>
      </c>
      <c r="J301" s="376">
        <f t="shared" si="1"/>
        <v>1390160.05</v>
      </c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>
      <c r="A302" s="373">
        <v>46041.0</v>
      </c>
      <c r="B302" s="138" t="s">
        <v>13</v>
      </c>
      <c r="C302" s="138">
        <v>73.0</v>
      </c>
      <c r="D302" s="138">
        <v>102.0</v>
      </c>
      <c r="E302" s="139"/>
      <c r="F302" s="219" t="s">
        <v>1422</v>
      </c>
      <c r="G302" s="159">
        <v>46025.0</v>
      </c>
      <c r="H302" s="221"/>
      <c r="I302" s="374">
        <v>1426.5</v>
      </c>
      <c r="J302" s="376">
        <f t="shared" si="1"/>
        <v>1391586.55</v>
      </c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>
      <c r="A303" s="373">
        <v>46041.0</v>
      </c>
      <c r="B303" s="138" t="s">
        <v>13</v>
      </c>
      <c r="C303" s="138">
        <v>73.0</v>
      </c>
      <c r="D303" s="138">
        <v>102.0</v>
      </c>
      <c r="E303" s="139"/>
      <c r="F303" s="219" t="s">
        <v>1296</v>
      </c>
      <c r="G303" s="159">
        <v>46025.0</v>
      </c>
      <c r="H303" s="221"/>
      <c r="I303" s="374">
        <v>950.0</v>
      </c>
      <c r="J303" s="376">
        <f t="shared" si="1"/>
        <v>1392536.55</v>
      </c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>
      <c r="A304" s="373">
        <v>46041.0</v>
      </c>
      <c r="B304" s="138" t="s">
        <v>13</v>
      </c>
      <c r="C304" s="138">
        <v>73.0</v>
      </c>
      <c r="D304" s="138">
        <v>102.0</v>
      </c>
      <c r="E304" s="139"/>
      <c r="F304" s="219" t="s">
        <v>1315</v>
      </c>
      <c r="G304" s="397">
        <v>46025.0</v>
      </c>
      <c r="H304" s="221"/>
      <c r="I304" s="374">
        <v>308.5</v>
      </c>
      <c r="J304" s="376">
        <f t="shared" si="1"/>
        <v>1392845.05</v>
      </c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>
      <c r="A305" s="373">
        <v>46041.0</v>
      </c>
      <c r="B305" s="138" t="s">
        <v>13</v>
      </c>
      <c r="C305" s="138">
        <v>73.0</v>
      </c>
      <c r="D305" s="138">
        <v>102.0</v>
      </c>
      <c r="E305" s="139"/>
      <c r="F305" s="219" t="s">
        <v>1312</v>
      </c>
      <c r="G305" s="159">
        <v>46025.0</v>
      </c>
      <c r="H305" s="221"/>
      <c r="I305" s="374">
        <v>5165.0</v>
      </c>
      <c r="J305" s="376">
        <f t="shared" si="1"/>
        <v>1398010.05</v>
      </c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>
      <c r="A306" s="373">
        <v>46041.0</v>
      </c>
      <c r="B306" s="138" t="s">
        <v>13</v>
      </c>
      <c r="C306" s="138">
        <v>73.0</v>
      </c>
      <c r="D306" s="138">
        <v>102.0</v>
      </c>
      <c r="E306" s="139"/>
      <c r="F306" s="219" t="s">
        <v>1423</v>
      </c>
      <c r="G306" s="159">
        <v>46025.0</v>
      </c>
      <c r="H306" s="221"/>
      <c r="I306" s="374">
        <v>844.5</v>
      </c>
      <c r="J306" s="376">
        <f t="shared" si="1"/>
        <v>1398854.55</v>
      </c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>
      <c r="A307" s="373">
        <v>46041.0</v>
      </c>
      <c r="B307" s="138" t="s">
        <v>13</v>
      </c>
      <c r="C307" s="138">
        <v>73.0</v>
      </c>
      <c r="D307" s="138">
        <v>102.0</v>
      </c>
      <c r="E307" s="139"/>
      <c r="F307" s="219" t="s">
        <v>1412</v>
      </c>
      <c r="G307" s="159">
        <v>46022.0</v>
      </c>
      <c r="H307" s="221"/>
      <c r="I307" s="374">
        <v>1174.0</v>
      </c>
      <c r="J307" s="376">
        <f t="shared" si="1"/>
        <v>1400028.55</v>
      </c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>
      <c r="A308" s="373">
        <v>46041.0</v>
      </c>
      <c r="B308" s="138" t="s">
        <v>13</v>
      </c>
      <c r="C308" s="138">
        <v>73.0</v>
      </c>
      <c r="D308" s="138">
        <v>102.0</v>
      </c>
      <c r="E308" s="139"/>
      <c r="F308" s="219" t="s">
        <v>1424</v>
      </c>
      <c r="G308" s="159">
        <v>46029.0</v>
      </c>
      <c r="H308" s="221"/>
      <c r="I308" s="374">
        <v>2070.5</v>
      </c>
      <c r="J308" s="376">
        <f t="shared" si="1"/>
        <v>1402099.05</v>
      </c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>
      <c r="A309" s="373">
        <v>46041.0</v>
      </c>
      <c r="B309" s="138" t="s">
        <v>13</v>
      </c>
      <c r="C309" s="138">
        <v>73.0</v>
      </c>
      <c r="D309" s="138">
        <v>102.0</v>
      </c>
      <c r="E309" s="139"/>
      <c r="F309" s="219" t="s">
        <v>1339</v>
      </c>
      <c r="G309" s="159">
        <v>46029.0</v>
      </c>
      <c r="H309" s="221"/>
      <c r="I309" s="374">
        <v>435.0</v>
      </c>
      <c r="J309" s="376">
        <f t="shared" si="1"/>
        <v>1402534.05</v>
      </c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>
      <c r="A310" s="373">
        <v>46041.0</v>
      </c>
      <c r="B310" s="138" t="s">
        <v>13</v>
      </c>
      <c r="C310" s="138">
        <v>73.0</v>
      </c>
      <c r="D310" s="138">
        <v>102.0</v>
      </c>
      <c r="E310" s="139"/>
      <c r="F310" s="219" t="s">
        <v>1425</v>
      </c>
      <c r="G310" s="159">
        <v>46029.0</v>
      </c>
      <c r="H310" s="221"/>
      <c r="I310" s="374">
        <v>949.0</v>
      </c>
      <c r="J310" s="376">
        <f t="shared" si="1"/>
        <v>1403483.05</v>
      </c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>
      <c r="A311" s="373">
        <v>46041.0</v>
      </c>
      <c r="B311" s="138" t="s">
        <v>13</v>
      </c>
      <c r="C311" s="138">
        <v>73.0</v>
      </c>
      <c r="D311" s="138">
        <v>102.0</v>
      </c>
      <c r="E311" s="139"/>
      <c r="F311" s="219" t="s">
        <v>1426</v>
      </c>
      <c r="G311" s="159">
        <v>46029.0</v>
      </c>
      <c r="H311" s="221"/>
      <c r="I311" s="374">
        <v>1439.5</v>
      </c>
      <c r="J311" s="376">
        <f t="shared" si="1"/>
        <v>1404922.55</v>
      </c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>
      <c r="A312" s="373">
        <v>46041.0</v>
      </c>
      <c r="B312" s="138" t="s">
        <v>13</v>
      </c>
      <c r="C312" s="138">
        <v>73.0</v>
      </c>
      <c r="D312" s="138">
        <v>102.0</v>
      </c>
      <c r="E312" s="139"/>
      <c r="F312" s="219" t="s">
        <v>1427</v>
      </c>
      <c r="G312" s="159">
        <v>46028.0</v>
      </c>
      <c r="H312" s="221"/>
      <c r="I312" s="374">
        <v>5016.0</v>
      </c>
      <c r="J312" s="376">
        <f t="shared" si="1"/>
        <v>1409938.55</v>
      </c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>
      <c r="A313" s="373">
        <v>46041.0</v>
      </c>
      <c r="B313" s="138" t="s">
        <v>13</v>
      </c>
      <c r="C313" s="138">
        <v>73.0</v>
      </c>
      <c r="D313" s="138">
        <v>102.0</v>
      </c>
      <c r="E313" s="139"/>
      <c r="F313" s="219" t="s">
        <v>1346</v>
      </c>
      <c r="G313" s="159">
        <v>46028.0</v>
      </c>
      <c r="H313" s="221"/>
      <c r="I313" s="374">
        <v>24539.5</v>
      </c>
      <c r="J313" s="376">
        <f t="shared" si="1"/>
        <v>1434478.05</v>
      </c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>
      <c r="A314" s="373">
        <v>46041.0</v>
      </c>
      <c r="B314" s="138" t="s">
        <v>13</v>
      </c>
      <c r="C314" s="138">
        <v>73.0</v>
      </c>
      <c r="D314" s="138">
        <v>102.0</v>
      </c>
      <c r="E314" s="139"/>
      <c r="F314" s="219" t="s">
        <v>1428</v>
      </c>
      <c r="G314" s="159">
        <v>46025.0</v>
      </c>
      <c r="H314" s="221"/>
      <c r="I314" s="374">
        <v>1945.0</v>
      </c>
      <c r="J314" s="376">
        <f t="shared" si="1"/>
        <v>1436423.05</v>
      </c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>
      <c r="A315" s="373">
        <v>46041.0</v>
      </c>
      <c r="B315" s="138" t="s">
        <v>13</v>
      </c>
      <c r="C315" s="138">
        <v>73.0</v>
      </c>
      <c r="D315" s="138">
        <v>102.0</v>
      </c>
      <c r="E315" s="139"/>
      <c r="F315" s="219" t="s">
        <v>1314</v>
      </c>
      <c r="G315" s="159">
        <v>46025.0</v>
      </c>
      <c r="H315" s="221"/>
      <c r="I315" s="374">
        <v>1153.0</v>
      </c>
      <c r="J315" s="376">
        <f t="shared" si="1"/>
        <v>1437576.05</v>
      </c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>
      <c r="A316" s="373">
        <v>46041.0</v>
      </c>
      <c r="B316" s="138" t="s">
        <v>13</v>
      </c>
      <c r="C316" s="138">
        <v>73.0</v>
      </c>
      <c r="D316" s="138">
        <v>102.0</v>
      </c>
      <c r="E316" s="139"/>
      <c r="F316" s="219" t="s">
        <v>1429</v>
      </c>
      <c r="G316" s="159">
        <v>46025.0</v>
      </c>
      <c r="H316" s="221"/>
      <c r="I316" s="374">
        <v>7290.5</v>
      </c>
      <c r="J316" s="376">
        <f t="shared" si="1"/>
        <v>1444866.55</v>
      </c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>
      <c r="A317" s="373">
        <v>46041.0</v>
      </c>
      <c r="B317" s="138" t="s">
        <v>13</v>
      </c>
      <c r="C317" s="138">
        <v>73.0</v>
      </c>
      <c r="D317" s="138">
        <v>102.0</v>
      </c>
      <c r="E317" s="139"/>
      <c r="F317" s="219" t="s">
        <v>1430</v>
      </c>
      <c r="G317" s="159">
        <v>46025.0</v>
      </c>
      <c r="H317" s="221"/>
      <c r="I317" s="374">
        <v>2813.0</v>
      </c>
      <c r="J317" s="376">
        <f t="shared" si="1"/>
        <v>1447679.55</v>
      </c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>
      <c r="A318" s="373">
        <v>46041.0</v>
      </c>
      <c r="B318" s="138" t="s">
        <v>13</v>
      </c>
      <c r="C318" s="138">
        <v>73.0</v>
      </c>
      <c r="D318" s="138">
        <v>102.0</v>
      </c>
      <c r="E318" s="139"/>
      <c r="F318" s="219" t="s">
        <v>1431</v>
      </c>
      <c r="G318" s="159">
        <v>46025.0</v>
      </c>
      <c r="H318" s="221"/>
      <c r="I318" s="374">
        <v>848.5</v>
      </c>
      <c r="J318" s="376">
        <f t="shared" si="1"/>
        <v>1448528.05</v>
      </c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>
      <c r="A319" s="373">
        <v>46041.0</v>
      </c>
      <c r="B319" s="138" t="s">
        <v>13</v>
      </c>
      <c r="C319" s="138">
        <v>73.0</v>
      </c>
      <c r="D319" s="138">
        <v>102.0</v>
      </c>
      <c r="E319" s="139"/>
      <c r="F319" s="219" t="s">
        <v>1353</v>
      </c>
      <c r="G319" s="159">
        <v>46027.0</v>
      </c>
      <c r="H319" s="221"/>
      <c r="I319" s="374">
        <v>9529.5</v>
      </c>
      <c r="J319" s="376">
        <f t="shared" si="1"/>
        <v>1458057.55</v>
      </c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>
      <c r="A320" s="373">
        <v>46041.0</v>
      </c>
      <c r="B320" s="138" t="s">
        <v>13</v>
      </c>
      <c r="C320" s="138">
        <v>30.0</v>
      </c>
      <c r="D320" s="138">
        <v>102.0</v>
      </c>
      <c r="E320" s="139"/>
      <c r="F320" s="297" t="s">
        <v>41</v>
      </c>
      <c r="G320" s="298">
        <v>46034.0</v>
      </c>
      <c r="H320" s="376"/>
      <c r="I320" s="375">
        <v>290132.0</v>
      </c>
      <c r="J320" s="376">
        <f t="shared" si="1"/>
        <v>1748189.55</v>
      </c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>
      <c r="A321" s="373">
        <v>46041.0</v>
      </c>
      <c r="B321" s="138" t="s">
        <v>2</v>
      </c>
      <c r="C321" s="139"/>
      <c r="D321" s="138" t="s">
        <v>32</v>
      </c>
      <c r="E321" s="138"/>
      <c r="F321" s="97"/>
      <c r="G321" s="98"/>
      <c r="H321" s="392">
        <v>676550.36</v>
      </c>
      <c r="I321" s="376"/>
      <c r="J321" s="376">
        <f t="shared" si="1"/>
        <v>1071639.19</v>
      </c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>
      <c r="A322" s="373">
        <v>46041.0</v>
      </c>
      <c r="B322" s="138" t="s">
        <v>10</v>
      </c>
      <c r="C322" s="139"/>
      <c r="D322" s="138">
        <v>612.0</v>
      </c>
      <c r="E322" s="139"/>
      <c r="F322" s="224" t="s">
        <v>24</v>
      </c>
      <c r="G322" s="91"/>
      <c r="H322" s="375">
        <v>0.0</v>
      </c>
      <c r="I322" s="376"/>
      <c r="J322" s="376">
        <f t="shared" si="1"/>
        <v>1071639.19</v>
      </c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>
      <c r="A323" s="373">
        <v>46041.0</v>
      </c>
      <c r="B323" s="138" t="s">
        <v>10</v>
      </c>
      <c r="C323" s="139"/>
      <c r="D323" s="138">
        <v>147.0</v>
      </c>
      <c r="E323" s="139"/>
      <c r="F323" s="224" t="s">
        <v>25</v>
      </c>
      <c r="G323" s="91"/>
      <c r="H323" s="375">
        <v>0.0</v>
      </c>
      <c r="I323" s="376"/>
      <c r="J323" s="376">
        <f t="shared" si="1"/>
        <v>1071639.19</v>
      </c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>
      <c r="A324" s="373">
        <v>46041.0</v>
      </c>
      <c r="B324" s="138" t="s">
        <v>424</v>
      </c>
      <c r="C324" s="139"/>
      <c r="D324" s="138" t="s">
        <v>32</v>
      </c>
      <c r="E324" s="139"/>
      <c r="F324" s="399"/>
      <c r="G324" s="98"/>
      <c r="H324" s="400"/>
      <c r="I324" s="392">
        <v>676550.36</v>
      </c>
      <c r="J324" s="376">
        <f t="shared" si="1"/>
        <v>1748189.55</v>
      </c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>
      <c r="A325" s="373">
        <v>46041.0</v>
      </c>
      <c r="B325" s="138" t="s">
        <v>3</v>
      </c>
      <c r="C325" s="138">
        <v>0.0</v>
      </c>
      <c r="D325" s="138">
        <v>510.0</v>
      </c>
      <c r="E325" s="152">
        <v>8.0</v>
      </c>
      <c r="F325" s="224" t="s">
        <v>1432</v>
      </c>
      <c r="G325" s="91"/>
      <c r="H325" s="375">
        <v>314828.61</v>
      </c>
      <c r="I325" s="376"/>
      <c r="J325" s="376">
        <f t="shared" si="1"/>
        <v>1433360.94</v>
      </c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>
      <c r="A326" s="373">
        <v>46041.0</v>
      </c>
      <c r="B326" s="138" t="s">
        <v>10</v>
      </c>
      <c r="C326" s="139"/>
      <c r="D326" s="138">
        <v>612.0</v>
      </c>
      <c r="E326" s="139"/>
      <c r="F326" s="224" t="s">
        <v>24</v>
      </c>
      <c r="G326" s="91"/>
      <c r="H326" s="375">
        <v>0.0</v>
      </c>
      <c r="I326" s="376"/>
      <c r="J326" s="376">
        <f t="shared" si="1"/>
        <v>1433360.94</v>
      </c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>
      <c r="A327" s="373">
        <v>46041.0</v>
      </c>
      <c r="B327" s="138" t="s">
        <v>10</v>
      </c>
      <c r="C327" s="139"/>
      <c r="D327" s="138">
        <v>147.0</v>
      </c>
      <c r="E327" s="139"/>
      <c r="F327" s="224" t="s">
        <v>25</v>
      </c>
      <c r="G327" s="91"/>
      <c r="H327" s="375">
        <v>0.0</v>
      </c>
      <c r="I327" s="376"/>
      <c r="J327" s="376">
        <f t="shared" si="1"/>
        <v>1433360.94</v>
      </c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>
      <c r="A328" s="373">
        <v>46041.0</v>
      </c>
      <c r="B328" s="138" t="s">
        <v>3</v>
      </c>
      <c r="C328" s="138">
        <v>0.0</v>
      </c>
      <c r="D328" s="139"/>
      <c r="E328" s="152">
        <v>9.0</v>
      </c>
      <c r="F328" s="224" t="s">
        <v>1433</v>
      </c>
      <c r="G328" s="91"/>
      <c r="H328" s="375">
        <v>124432.04</v>
      </c>
      <c r="I328" s="376"/>
      <c r="J328" s="376">
        <f t="shared" si="1"/>
        <v>1308928.9</v>
      </c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>
      <c r="A329" s="373">
        <v>46041.0</v>
      </c>
      <c r="B329" s="138" t="s">
        <v>10</v>
      </c>
      <c r="C329" s="139"/>
      <c r="D329" s="138">
        <v>612.0</v>
      </c>
      <c r="E329" s="139"/>
      <c r="F329" s="224" t="s">
        <v>24</v>
      </c>
      <c r="G329" s="91"/>
      <c r="H329" s="375">
        <v>0.0</v>
      </c>
      <c r="I329" s="376"/>
      <c r="J329" s="376">
        <f t="shared" si="1"/>
        <v>1308928.9</v>
      </c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>
      <c r="A330" s="373">
        <v>46041.0</v>
      </c>
      <c r="B330" s="138" t="s">
        <v>10</v>
      </c>
      <c r="C330" s="139"/>
      <c r="D330" s="138">
        <v>147.0</v>
      </c>
      <c r="E330" s="139"/>
      <c r="F330" s="224" t="s">
        <v>25</v>
      </c>
      <c r="G330" s="91"/>
      <c r="H330" s="375">
        <v>0.0</v>
      </c>
      <c r="I330" s="376"/>
      <c r="J330" s="376">
        <f t="shared" si="1"/>
        <v>1308928.9</v>
      </c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>
      <c r="A331" s="373">
        <v>46041.0</v>
      </c>
      <c r="B331" s="138" t="s">
        <v>31</v>
      </c>
      <c r="C331" s="139"/>
      <c r="D331" s="138" t="s">
        <v>32</v>
      </c>
      <c r="E331" s="139"/>
      <c r="F331" s="97" t="s">
        <v>1434</v>
      </c>
      <c r="G331" s="98"/>
      <c r="H331" s="392">
        <v>130000.0</v>
      </c>
      <c r="I331" s="376"/>
      <c r="J331" s="376">
        <f t="shared" si="1"/>
        <v>1178928.9</v>
      </c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>
      <c r="A332" s="373">
        <v>46041.0</v>
      </c>
      <c r="B332" s="138" t="s">
        <v>10</v>
      </c>
      <c r="C332" s="139"/>
      <c r="D332" s="138">
        <v>612.0</v>
      </c>
      <c r="E332" s="139"/>
      <c r="F332" s="224" t="s">
        <v>24</v>
      </c>
      <c r="G332" s="91"/>
      <c r="H332" s="375">
        <v>0.0</v>
      </c>
      <c r="I332" s="376"/>
      <c r="J332" s="376">
        <f t="shared" si="1"/>
        <v>1178928.9</v>
      </c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>
      <c r="A333" s="373">
        <v>46041.0</v>
      </c>
      <c r="B333" s="138" t="s">
        <v>10</v>
      </c>
      <c r="C333" s="139"/>
      <c r="D333" s="138">
        <v>147.0</v>
      </c>
      <c r="E333" s="139"/>
      <c r="F333" s="224" t="s">
        <v>25</v>
      </c>
      <c r="G333" s="91"/>
      <c r="H333" s="375">
        <v>0.0</v>
      </c>
      <c r="I333" s="376"/>
      <c r="J333" s="376">
        <f t="shared" si="1"/>
        <v>1178928.9</v>
      </c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>
      <c r="A334" s="373">
        <v>46041.0</v>
      </c>
      <c r="B334" s="138" t="s">
        <v>31</v>
      </c>
      <c r="C334" s="139"/>
      <c r="D334" s="138" t="s">
        <v>32</v>
      </c>
      <c r="E334" s="139"/>
      <c r="F334" s="97" t="s">
        <v>1434</v>
      </c>
      <c r="G334" s="98"/>
      <c r="H334" s="392">
        <v>1175000.0</v>
      </c>
      <c r="I334" s="376"/>
      <c r="J334" s="376">
        <f t="shared" si="1"/>
        <v>3928.9</v>
      </c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>
      <c r="A335" s="373">
        <v>46041.0</v>
      </c>
      <c r="B335" s="138" t="s">
        <v>10</v>
      </c>
      <c r="C335" s="139"/>
      <c r="D335" s="138">
        <v>612.0</v>
      </c>
      <c r="E335" s="139"/>
      <c r="F335" s="224" t="s">
        <v>24</v>
      </c>
      <c r="G335" s="91"/>
      <c r="H335" s="375">
        <v>0.0</v>
      </c>
      <c r="I335" s="376"/>
      <c r="J335" s="376">
        <f t="shared" si="1"/>
        <v>3928.9</v>
      </c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>
      <c r="A336" s="373">
        <v>46041.0</v>
      </c>
      <c r="B336" s="138" t="s">
        <v>10</v>
      </c>
      <c r="C336" s="139"/>
      <c r="D336" s="138">
        <v>147.0</v>
      </c>
      <c r="E336" s="139"/>
      <c r="F336" s="224" t="s">
        <v>25</v>
      </c>
      <c r="G336" s="91"/>
      <c r="H336" s="375">
        <v>0.0</v>
      </c>
      <c r="I336" s="376"/>
      <c r="J336" s="376">
        <f t="shared" si="1"/>
        <v>3928.9</v>
      </c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>
      <c r="A337" s="373">
        <v>46042.0</v>
      </c>
      <c r="B337" s="138" t="s">
        <v>13</v>
      </c>
      <c r="C337" s="138">
        <v>73.0</v>
      </c>
      <c r="D337" s="138">
        <v>102.0</v>
      </c>
      <c r="E337" s="139"/>
      <c r="F337" s="219" t="s">
        <v>1435</v>
      </c>
      <c r="G337" s="159">
        <v>46034.0</v>
      </c>
      <c r="H337" s="221"/>
      <c r="I337" s="374">
        <v>936.0</v>
      </c>
      <c r="J337" s="376">
        <f t="shared" si="1"/>
        <v>4864.9</v>
      </c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>
      <c r="A338" s="373">
        <v>46042.0</v>
      </c>
      <c r="B338" s="138" t="s">
        <v>13</v>
      </c>
      <c r="C338" s="138">
        <v>30.0</v>
      </c>
      <c r="D338" s="138">
        <v>102.0</v>
      </c>
      <c r="E338" s="139"/>
      <c r="F338" s="297" t="s">
        <v>41</v>
      </c>
      <c r="G338" s="298">
        <v>46037.0</v>
      </c>
      <c r="H338" s="376"/>
      <c r="I338" s="375">
        <v>305377.0</v>
      </c>
      <c r="J338" s="376">
        <f t="shared" si="1"/>
        <v>310241.9</v>
      </c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>
      <c r="A339" s="373">
        <v>46042.0</v>
      </c>
      <c r="B339" s="138" t="s">
        <v>13</v>
      </c>
      <c r="C339" s="138">
        <v>30.0</v>
      </c>
      <c r="D339" s="138">
        <v>102.0</v>
      </c>
      <c r="E339" s="139"/>
      <c r="F339" s="297" t="s">
        <v>41</v>
      </c>
      <c r="G339" s="298">
        <v>46038.0</v>
      </c>
      <c r="H339" s="376"/>
      <c r="I339" s="375">
        <v>312689.5</v>
      </c>
      <c r="J339" s="376">
        <f t="shared" si="1"/>
        <v>622931.4</v>
      </c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>
      <c r="A340" s="373">
        <v>46042.0</v>
      </c>
      <c r="B340" s="138" t="s">
        <v>13</v>
      </c>
      <c r="C340" s="138">
        <v>30.0</v>
      </c>
      <c r="D340" s="138">
        <v>102.0</v>
      </c>
      <c r="E340" s="139"/>
      <c r="F340" s="297" t="s">
        <v>41</v>
      </c>
      <c r="G340" s="298">
        <v>46039.0</v>
      </c>
      <c r="H340" s="376"/>
      <c r="I340" s="375">
        <v>167206.0</v>
      </c>
      <c r="J340" s="376">
        <f t="shared" si="1"/>
        <v>790137.4</v>
      </c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>
      <c r="A341" s="373">
        <v>46042.0</v>
      </c>
      <c r="B341" s="138" t="s">
        <v>13</v>
      </c>
      <c r="C341" s="138">
        <v>30.0</v>
      </c>
      <c r="D341" s="138">
        <v>102.0</v>
      </c>
      <c r="E341" s="139"/>
      <c r="F341" s="297" t="s">
        <v>41</v>
      </c>
      <c r="G341" s="298">
        <v>46040.0</v>
      </c>
      <c r="H341" s="376"/>
      <c r="I341" s="375">
        <v>115900.0</v>
      </c>
      <c r="J341" s="376">
        <f t="shared" si="1"/>
        <v>906037.4</v>
      </c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>
      <c r="A342" s="373">
        <v>46042.0</v>
      </c>
      <c r="B342" s="138" t="s">
        <v>31</v>
      </c>
      <c r="C342" s="139"/>
      <c r="D342" s="138" t="s">
        <v>32</v>
      </c>
      <c r="E342" s="139"/>
      <c r="F342" s="213" t="s">
        <v>307</v>
      </c>
      <c r="G342" s="214"/>
      <c r="H342" s="385">
        <v>300000.0</v>
      </c>
      <c r="I342" s="376"/>
      <c r="J342" s="376">
        <f t="shared" si="1"/>
        <v>606037.4</v>
      </c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>
      <c r="A343" s="373">
        <v>46042.0</v>
      </c>
      <c r="B343" s="138" t="s">
        <v>3</v>
      </c>
      <c r="C343" s="138">
        <v>0.0</v>
      </c>
      <c r="D343" s="138">
        <v>510.0</v>
      </c>
      <c r="E343" s="152">
        <v>10.0</v>
      </c>
      <c r="F343" s="224" t="s">
        <v>1436</v>
      </c>
      <c r="G343" s="91"/>
      <c r="H343" s="375">
        <v>178277.57</v>
      </c>
      <c r="I343" s="376"/>
      <c r="J343" s="376">
        <f t="shared" si="1"/>
        <v>427759.83</v>
      </c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>
      <c r="A344" s="373">
        <v>46042.0</v>
      </c>
      <c r="B344" s="138" t="s">
        <v>10</v>
      </c>
      <c r="C344" s="139"/>
      <c r="D344" s="138">
        <v>612.0</v>
      </c>
      <c r="E344" s="139"/>
      <c r="F344" s="224" t="s">
        <v>24</v>
      </c>
      <c r="G344" s="91"/>
      <c r="H344" s="375">
        <v>0.0</v>
      </c>
      <c r="I344" s="376"/>
      <c r="J344" s="376">
        <f t="shared" si="1"/>
        <v>427759.83</v>
      </c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>
      <c r="A345" s="373">
        <v>46042.0</v>
      </c>
      <c r="B345" s="138" t="s">
        <v>10</v>
      </c>
      <c r="C345" s="139"/>
      <c r="D345" s="138">
        <v>147.0</v>
      </c>
      <c r="E345" s="139"/>
      <c r="F345" s="224" t="s">
        <v>25</v>
      </c>
      <c r="G345" s="91"/>
      <c r="H345" s="375">
        <v>0.0</v>
      </c>
      <c r="I345" s="376"/>
      <c r="J345" s="376">
        <f t="shared" si="1"/>
        <v>427759.83</v>
      </c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>
      <c r="A346" s="373">
        <v>46042.0</v>
      </c>
      <c r="B346" s="138" t="s">
        <v>3</v>
      </c>
      <c r="C346" s="138">
        <v>50.0</v>
      </c>
      <c r="D346" s="138">
        <v>510.0</v>
      </c>
      <c r="E346" s="152">
        <v>11.0</v>
      </c>
      <c r="F346" s="224" t="s">
        <v>1436</v>
      </c>
      <c r="G346" s="91"/>
      <c r="H346" s="375">
        <v>38637.62</v>
      </c>
      <c r="I346" s="376"/>
      <c r="J346" s="376">
        <f t="shared" si="1"/>
        <v>389122.21</v>
      </c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>
      <c r="A347" s="373">
        <v>46042.0</v>
      </c>
      <c r="B347" s="138" t="s">
        <v>10</v>
      </c>
      <c r="C347" s="139"/>
      <c r="D347" s="138">
        <v>612.0</v>
      </c>
      <c r="E347" s="139"/>
      <c r="F347" s="224" t="s">
        <v>24</v>
      </c>
      <c r="G347" s="91"/>
      <c r="H347" s="375">
        <v>0.0</v>
      </c>
      <c r="I347" s="376"/>
      <c r="J347" s="376">
        <f t="shared" si="1"/>
        <v>389122.21</v>
      </c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>
      <c r="A348" s="373">
        <v>46042.0</v>
      </c>
      <c r="B348" s="138" t="s">
        <v>10</v>
      </c>
      <c r="C348" s="139"/>
      <c r="D348" s="138">
        <v>147.0</v>
      </c>
      <c r="E348" s="139"/>
      <c r="F348" s="224" t="s">
        <v>25</v>
      </c>
      <c r="G348" s="91"/>
      <c r="H348" s="375">
        <v>0.0</v>
      </c>
      <c r="I348" s="376"/>
      <c r="J348" s="376">
        <f t="shared" si="1"/>
        <v>389122.21</v>
      </c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>
      <c r="A349" s="373">
        <v>46042.0</v>
      </c>
      <c r="B349" s="138" t="s">
        <v>3</v>
      </c>
      <c r="C349" s="138">
        <v>0.0</v>
      </c>
      <c r="D349" s="138">
        <v>510.0</v>
      </c>
      <c r="E349" s="152">
        <v>12.0</v>
      </c>
      <c r="F349" s="224" t="s">
        <v>669</v>
      </c>
      <c r="G349" s="91"/>
      <c r="H349" s="375">
        <v>77681.96</v>
      </c>
      <c r="I349" s="376"/>
      <c r="J349" s="376">
        <f t="shared" si="1"/>
        <v>311440.25</v>
      </c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>
      <c r="A350" s="373">
        <v>46042.0</v>
      </c>
      <c r="B350" s="138" t="s">
        <v>10</v>
      </c>
      <c r="C350" s="139"/>
      <c r="D350" s="138">
        <v>612.0</v>
      </c>
      <c r="E350" s="139"/>
      <c r="F350" s="224" t="s">
        <v>24</v>
      </c>
      <c r="G350" s="91"/>
      <c r="H350" s="375">
        <v>0.0</v>
      </c>
      <c r="I350" s="376"/>
      <c r="J350" s="376">
        <f t="shared" si="1"/>
        <v>311440.25</v>
      </c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>
      <c r="A351" s="373">
        <v>46042.0</v>
      </c>
      <c r="B351" s="138" t="s">
        <v>10</v>
      </c>
      <c r="C351" s="139"/>
      <c r="D351" s="138">
        <v>147.0</v>
      </c>
      <c r="E351" s="139"/>
      <c r="F351" s="224" t="s">
        <v>25</v>
      </c>
      <c r="G351" s="91"/>
      <c r="H351" s="375">
        <v>0.0</v>
      </c>
      <c r="I351" s="376"/>
      <c r="J351" s="376">
        <f t="shared" si="1"/>
        <v>311440.25</v>
      </c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>
      <c r="A352" s="373">
        <v>46042.0</v>
      </c>
      <c r="B352" s="138" t="s">
        <v>31</v>
      </c>
      <c r="C352" s="139"/>
      <c r="D352" s="138" t="s">
        <v>32</v>
      </c>
      <c r="E352" s="139"/>
      <c r="F352" s="97" t="s">
        <v>1434</v>
      </c>
      <c r="G352" s="98"/>
      <c r="H352" s="392">
        <v>300000.0</v>
      </c>
      <c r="I352" s="376"/>
      <c r="J352" s="376">
        <f t="shared" si="1"/>
        <v>11440.25</v>
      </c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>
      <c r="A353" s="373">
        <v>46042.0</v>
      </c>
      <c r="B353" s="138" t="s">
        <v>10</v>
      </c>
      <c r="C353" s="139"/>
      <c r="D353" s="138">
        <v>612.0</v>
      </c>
      <c r="E353" s="139"/>
      <c r="F353" s="224" t="s">
        <v>24</v>
      </c>
      <c r="G353" s="91"/>
      <c r="H353" s="375">
        <v>0.0</v>
      </c>
      <c r="I353" s="376"/>
      <c r="J353" s="376">
        <f t="shared" si="1"/>
        <v>11440.25</v>
      </c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>
      <c r="A354" s="373">
        <v>46042.0</v>
      </c>
      <c r="B354" s="138" t="s">
        <v>10</v>
      </c>
      <c r="C354" s="139"/>
      <c r="D354" s="138">
        <v>147.0</v>
      </c>
      <c r="E354" s="139"/>
      <c r="F354" s="224" t="s">
        <v>25</v>
      </c>
      <c r="G354" s="91"/>
      <c r="H354" s="375">
        <v>0.0</v>
      </c>
      <c r="I354" s="376"/>
      <c r="J354" s="376">
        <f t="shared" si="1"/>
        <v>11440.25</v>
      </c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>
      <c r="A355" s="373">
        <v>46044.0</v>
      </c>
      <c r="B355" s="138" t="s">
        <v>13</v>
      </c>
      <c r="C355" s="138">
        <v>73.0</v>
      </c>
      <c r="D355" s="138">
        <v>102.0</v>
      </c>
      <c r="E355" s="139"/>
      <c r="F355" s="115" t="s">
        <v>1341</v>
      </c>
      <c r="G355" s="159">
        <v>46032.0</v>
      </c>
      <c r="H355" s="221"/>
      <c r="I355" s="374">
        <v>20095.0</v>
      </c>
      <c r="J355" s="376">
        <f t="shared" si="1"/>
        <v>31535.25</v>
      </c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>
      <c r="A356" s="373">
        <v>46044.0</v>
      </c>
      <c r="B356" s="138" t="s">
        <v>13</v>
      </c>
      <c r="C356" s="138">
        <v>73.0</v>
      </c>
      <c r="D356" s="138">
        <v>102.0</v>
      </c>
      <c r="E356" s="139"/>
      <c r="F356" s="115" t="s">
        <v>1437</v>
      </c>
      <c r="G356" s="159">
        <v>45997.0</v>
      </c>
      <c r="H356" s="221"/>
      <c r="I356" s="374">
        <v>38770.88</v>
      </c>
      <c r="J356" s="376">
        <f t="shared" si="1"/>
        <v>70306.13</v>
      </c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>
      <c r="A357" s="373">
        <v>46044.0</v>
      </c>
      <c r="B357" s="138" t="s">
        <v>31</v>
      </c>
      <c r="C357" s="139"/>
      <c r="D357" s="138" t="s">
        <v>32</v>
      </c>
      <c r="E357" s="139"/>
      <c r="F357" s="213" t="s">
        <v>307</v>
      </c>
      <c r="G357" s="214"/>
      <c r="H357" s="385">
        <v>70000.0</v>
      </c>
      <c r="I357" s="376"/>
      <c r="J357" s="376">
        <f t="shared" si="1"/>
        <v>306.13</v>
      </c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>
      <c r="A358" s="373">
        <v>46045.0</v>
      </c>
      <c r="B358" s="138" t="s">
        <v>13</v>
      </c>
      <c r="C358" s="138">
        <v>30.0</v>
      </c>
      <c r="D358" s="138">
        <v>102.0</v>
      </c>
      <c r="E358" s="139"/>
      <c r="F358" s="297" t="s">
        <v>41</v>
      </c>
      <c r="G358" s="298">
        <v>46040.0</v>
      </c>
      <c r="H358" s="376"/>
      <c r="I358" s="375">
        <v>108543.0</v>
      </c>
      <c r="J358" s="376">
        <f t="shared" si="1"/>
        <v>108849.13</v>
      </c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>
      <c r="A359" s="373">
        <v>46045.0</v>
      </c>
      <c r="B359" s="138" t="s">
        <v>13</v>
      </c>
      <c r="C359" s="138">
        <v>30.0</v>
      </c>
      <c r="D359" s="138">
        <v>102.0</v>
      </c>
      <c r="E359" s="139"/>
      <c r="F359" s="297" t="s">
        <v>512</v>
      </c>
      <c r="G359" s="298">
        <v>46032.0</v>
      </c>
      <c r="H359" s="376"/>
      <c r="I359" s="375">
        <v>4658.0</v>
      </c>
      <c r="J359" s="376">
        <f t="shared" si="1"/>
        <v>113507.13</v>
      </c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>
      <c r="A360" s="373">
        <v>46045.0</v>
      </c>
      <c r="B360" s="138" t="s">
        <v>13</v>
      </c>
      <c r="C360" s="138">
        <v>30.0</v>
      </c>
      <c r="D360" s="138">
        <v>102.0</v>
      </c>
      <c r="E360" s="139"/>
      <c r="F360" s="297" t="s">
        <v>41</v>
      </c>
      <c r="G360" s="298">
        <v>46041.0</v>
      </c>
      <c r="H360" s="376"/>
      <c r="I360" s="375">
        <v>125912.0</v>
      </c>
      <c r="J360" s="376">
        <f t="shared" si="1"/>
        <v>239419.13</v>
      </c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>
      <c r="A361" s="373">
        <v>46045.0</v>
      </c>
      <c r="B361" s="138" t="s">
        <v>13</v>
      </c>
      <c r="C361" s="236">
        <v>32.0</v>
      </c>
      <c r="D361" s="119">
        <v>102.0</v>
      </c>
      <c r="E361" s="120"/>
      <c r="F361" s="393" t="s">
        <v>650</v>
      </c>
      <c r="G361" s="394"/>
      <c r="H361" s="395"/>
      <c r="I361" s="382">
        <v>12160.92</v>
      </c>
      <c r="J361" s="376">
        <f t="shared" si="1"/>
        <v>251580.05</v>
      </c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>
      <c r="A362" s="373">
        <v>46045.0</v>
      </c>
      <c r="B362" s="138" t="s">
        <v>13</v>
      </c>
      <c r="C362" s="236">
        <v>32.0</v>
      </c>
      <c r="D362" s="119">
        <v>102.0</v>
      </c>
      <c r="E362" s="120"/>
      <c r="F362" s="393" t="s">
        <v>650</v>
      </c>
      <c r="G362" s="394"/>
      <c r="H362" s="395"/>
      <c r="I362" s="382">
        <v>45779.68</v>
      </c>
      <c r="J362" s="376">
        <f t="shared" si="1"/>
        <v>297359.73</v>
      </c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>
      <c r="A363" s="373">
        <v>46045.0</v>
      </c>
      <c r="B363" s="138" t="s">
        <v>13</v>
      </c>
      <c r="C363" s="236">
        <v>32.0</v>
      </c>
      <c r="D363" s="119">
        <v>102.0</v>
      </c>
      <c r="E363" s="120"/>
      <c r="F363" s="393" t="s">
        <v>650</v>
      </c>
      <c r="G363" s="394"/>
      <c r="H363" s="395"/>
      <c r="I363" s="382">
        <v>500.0</v>
      </c>
      <c r="J363" s="376">
        <f t="shared" si="1"/>
        <v>297859.73</v>
      </c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>
      <c r="A364" s="373">
        <v>46045.0</v>
      </c>
      <c r="B364" s="138" t="s">
        <v>13</v>
      </c>
      <c r="C364" s="138">
        <v>73.0</v>
      </c>
      <c r="D364" s="138">
        <v>102.0</v>
      </c>
      <c r="E364" s="139"/>
      <c r="F364" s="219" t="s">
        <v>1294</v>
      </c>
      <c r="G364" s="159">
        <v>45660.0</v>
      </c>
      <c r="H364" s="221"/>
      <c r="I364" s="374">
        <v>1000.0</v>
      </c>
      <c r="J364" s="376">
        <f t="shared" si="1"/>
        <v>298859.73</v>
      </c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>
      <c r="A365" s="373">
        <v>46045.0</v>
      </c>
      <c r="B365" s="138" t="s">
        <v>13</v>
      </c>
      <c r="C365" s="138">
        <v>30.0</v>
      </c>
      <c r="D365" s="138">
        <v>102.0</v>
      </c>
      <c r="E365" s="139"/>
      <c r="F365" s="297" t="s">
        <v>41</v>
      </c>
      <c r="G365" s="298">
        <v>46042.0</v>
      </c>
      <c r="H365" s="376"/>
      <c r="I365" s="375">
        <v>256330.0</v>
      </c>
      <c r="J365" s="376">
        <f t="shared" si="1"/>
        <v>555189.73</v>
      </c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>
      <c r="A366" s="373">
        <v>46045.0</v>
      </c>
      <c r="B366" s="138" t="s">
        <v>13</v>
      </c>
      <c r="C366" s="138">
        <v>30.0</v>
      </c>
      <c r="D366" s="138">
        <v>102.0</v>
      </c>
      <c r="E366" s="139"/>
      <c r="F366" s="297" t="s">
        <v>512</v>
      </c>
      <c r="G366" s="298">
        <v>46043.0</v>
      </c>
      <c r="H366" s="376"/>
      <c r="I366" s="375">
        <v>151000.0</v>
      </c>
      <c r="J366" s="376">
        <f t="shared" si="1"/>
        <v>706189.73</v>
      </c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>
      <c r="A367" s="373">
        <v>46045.0</v>
      </c>
      <c r="B367" s="138" t="s">
        <v>13</v>
      </c>
      <c r="C367" s="138">
        <v>30.0</v>
      </c>
      <c r="D367" s="138">
        <v>102.0</v>
      </c>
      <c r="E367" s="139"/>
      <c r="F367" s="297" t="s">
        <v>41</v>
      </c>
      <c r="G367" s="298">
        <v>46043.0</v>
      </c>
      <c r="H367" s="376"/>
      <c r="I367" s="375">
        <v>12000.0</v>
      </c>
      <c r="J367" s="376">
        <f t="shared" si="1"/>
        <v>718189.73</v>
      </c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>
      <c r="A368" s="373">
        <v>46045.0</v>
      </c>
      <c r="B368" s="138" t="s">
        <v>13</v>
      </c>
      <c r="C368" s="138">
        <v>73.0</v>
      </c>
      <c r="D368" s="138">
        <v>102.0</v>
      </c>
      <c r="E368" s="139"/>
      <c r="F368" s="191" t="s">
        <v>1438</v>
      </c>
      <c r="G368" s="401">
        <v>46034.0</v>
      </c>
      <c r="H368" s="402"/>
      <c r="I368" s="403">
        <v>222.5</v>
      </c>
      <c r="J368" s="376">
        <f t="shared" si="1"/>
        <v>718412.23</v>
      </c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>
      <c r="A369" s="373">
        <v>46045.0</v>
      </c>
      <c r="B369" s="138" t="s">
        <v>13</v>
      </c>
      <c r="C369" s="138">
        <v>73.0</v>
      </c>
      <c r="D369" s="138">
        <v>102.0</v>
      </c>
      <c r="E369" s="139"/>
      <c r="F369" s="219" t="s">
        <v>1439</v>
      </c>
      <c r="G369" s="159">
        <v>46034.0</v>
      </c>
      <c r="H369" s="221"/>
      <c r="I369" s="374">
        <v>182.0</v>
      </c>
      <c r="J369" s="376">
        <f t="shared" si="1"/>
        <v>718594.23</v>
      </c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>
      <c r="A370" s="373">
        <v>46045.0</v>
      </c>
      <c r="B370" s="138" t="s">
        <v>13</v>
      </c>
      <c r="C370" s="138">
        <v>73.0</v>
      </c>
      <c r="D370" s="138">
        <v>102.0</v>
      </c>
      <c r="E370" s="139"/>
      <c r="F370" s="219" t="s">
        <v>1324</v>
      </c>
      <c r="G370" s="159">
        <v>46034.0</v>
      </c>
      <c r="H370" s="221"/>
      <c r="I370" s="374">
        <v>200.0</v>
      </c>
      <c r="J370" s="376">
        <f t="shared" si="1"/>
        <v>718794.23</v>
      </c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>
      <c r="A371" s="373">
        <v>46045.0</v>
      </c>
      <c r="B371" s="138" t="s">
        <v>13</v>
      </c>
      <c r="C371" s="138">
        <v>73.0</v>
      </c>
      <c r="D371" s="138">
        <v>102.0</v>
      </c>
      <c r="E371" s="139"/>
      <c r="F371" s="191" t="s">
        <v>1337</v>
      </c>
      <c r="G371" s="401">
        <v>46034.0</v>
      </c>
      <c r="H371" s="402"/>
      <c r="I371" s="403">
        <v>172.0</v>
      </c>
      <c r="J371" s="376">
        <f t="shared" si="1"/>
        <v>718966.23</v>
      </c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>
      <c r="A372" s="373">
        <v>46045.0</v>
      </c>
      <c r="B372" s="138" t="s">
        <v>13</v>
      </c>
      <c r="C372" s="138">
        <v>73.0</v>
      </c>
      <c r="D372" s="138">
        <v>102.0</v>
      </c>
      <c r="E372" s="139"/>
      <c r="F372" s="219" t="s">
        <v>1440</v>
      </c>
      <c r="G372" s="159">
        <v>46035.0</v>
      </c>
      <c r="H372" s="221"/>
      <c r="I372" s="374">
        <v>1433.5</v>
      </c>
      <c r="J372" s="376">
        <f t="shared" si="1"/>
        <v>720399.73</v>
      </c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>
      <c r="A373" s="373">
        <v>46045.0</v>
      </c>
      <c r="B373" s="138" t="s">
        <v>13</v>
      </c>
      <c r="C373" s="138">
        <v>73.0</v>
      </c>
      <c r="D373" s="138">
        <v>102.0</v>
      </c>
      <c r="E373" s="139"/>
      <c r="F373" s="219" t="s">
        <v>1441</v>
      </c>
      <c r="G373" s="159">
        <v>46035.0</v>
      </c>
      <c r="H373" s="221"/>
      <c r="I373" s="374">
        <v>1635.0</v>
      </c>
      <c r="J373" s="376">
        <f t="shared" si="1"/>
        <v>722034.73</v>
      </c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>
      <c r="A374" s="373">
        <v>46045.0</v>
      </c>
      <c r="B374" s="138" t="s">
        <v>13</v>
      </c>
      <c r="C374" s="138">
        <v>73.0</v>
      </c>
      <c r="D374" s="138">
        <v>102.0</v>
      </c>
      <c r="E374" s="139"/>
      <c r="F374" s="219" t="s">
        <v>1442</v>
      </c>
      <c r="G374" s="159">
        <v>46035.0</v>
      </c>
      <c r="H374" s="221"/>
      <c r="I374" s="374">
        <v>21544.5</v>
      </c>
      <c r="J374" s="376">
        <f t="shared" si="1"/>
        <v>743579.23</v>
      </c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>
      <c r="A375" s="373">
        <v>46045.0</v>
      </c>
      <c r="B375" s="138" t="s">
        <v>13</v>
      </c>
      <c r="C375" s="138">
        <v>73.0</v>
      </c>
      <c r="D375" s="138">
        <v>102.0</v>
      </c>
      <c r="E375" s="139"/>
      <c r="F375" s="219" t="s">
        <v>1443</v>
      </c>
      <c r="G375" s="159">
        <v>46035.0</v>
      </c>
      <c r="H375" s="221"/>
      <c r="I375" s="374">
        <v>5433.0</v>
      </c>
      <c r="J375" s="376">
        <f t="shared" si="1"/>
        <v>749012.23</v>
      </c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>
      <c r="A376" s="373">
        <v>46045.0</v>
      </c>
      <c r="B376" s="138" t="s">
        <v>13</v>
      </c>
      <c r="C376" s="138">
        <v>73.0</v>
      </c>
      <c r="D376" s="138">
        <v>102.0</v>
      </c>
      <c r="E376" s="139"/>
      <c r="F376" s="219" t="s">
        <v>1444</v>
      </c>
      <c r="G376" s="159">
        <v>46035.0</v>
      </c>
      <c r="H376" s="221"/>
      <c r="I376" s="374">
        <v>14773.0</v>
      </c>
      <c r="J376" s="376">
        <f t="shared" si="1"/>
        <v>763785.23</v>
      </c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>
      <c r="A377" s="373">
        <v>46045.0</v>
      </c>
      <c r="B377" s="138" t="s">
        <v>13</v>
      </c>
      <c r="C377" s="138">
        <v>32.0</v>
      </c>
      <c r="D377" s="138">
        <v>102.0</v>
      </c>
      <c r="E377" s="139"/>
      <c r="F377" s="379" t="s">
        <v>1445</v>
      </c>
      <c r="G377" s="391">
        <v>46037.0</v>
      </c>
      <c r="H377" s="376"/>
      <c r="I377" s="375">
        <v>44288.0</v>
      </c>
      <c r="J377" s="376">
        <f t="shared" si="1"/>
        <v>808073.23</v>
      </c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>
      <c r="A378" s="373">
        <v>46045.0</v>
      </c>
      <c r="B378" s="138" t="s">
        <v>13</v>
      </c>
      <c r="C378" s="138">
        <v>32.0</v>
      </c>
      <c r="D378" s="138">
        <v>102.0</v>
      </c>
      <c r="E378" s="139"/>
      <c r="F378" s="379" t="s">
        <v>1445</v>
      </c>
      <c r="G378" s="391">
        <v>46038.0</v>
      </c>
      <c r="H378" s="376"/>
      <c r="I378" s="375">
        <v>37361.5</v>
      </c>
      <c r="J378" s="376">
        <f t="shared" si="1"/>
        <v>845434.73</v>
      </c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>
      <c r="A379" s="373">
        <v>46045.0</v>
      </c>
      <c r="B379" s="138" t="s">
        <v>13</v>
      </c>
      <c r="C379" s="138">
        <v>32.0</v>
      </c>
      <c r="D379" s="138">
        <v>102.0</v>
      </c>
      <c r="E379" s="139"/>
      <c r="F379" s="379" t="s">
        <v>1445</v>
      </c>
      <c r="G379" s="391">
        <v>46040.0</v>
      </c>
      <c r="H379" s="376"/>
      <c r="I379" s="375">
        <v>47377.0</v>
      </c>
      <c r="J379" s="376">
        <f t="shared" si="1"/>
        <v>892811.73</v>
      </c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>
      <c r="A380" s="373">
        <v>46045.0</v>
      </c>
      <c r="B380" s="138" t="s">
        <v>13</v>
      </c>
      <c r="C380" s="236">
        <v>32.0</v>
      </c>
      <c r="D380" s="119">
        <v>102.0</v>
      </c>
      <c r="E380" s="120"/>
      <c r="F380" s="393" t="s">
        <v>650</v>
      </c>
      <c r="G380" s="394"/>
      <c r="H380" s="395"/>
      <c r="I380" s="404">
        <v>23468.0</v>
      </c>
      <c r="J380" s="376">
        <f t="shared" si="1"/>
        <v>916279.73</v>
      </c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>
      <c r="A381" s="373">
        <v>46045.0</v>
      </c>
      <c r="B381" s="138" t="s">
        <v>13</v>
      </c>
      <c r="C381" s="236">
        <v>32.0</v>
      </c>
      <c r="D381" s="119">
        <v>102.0</v>
      </c>
      <c r="E381" s="120"/>
      <c r="F381" s="393" t="s">
        <v>650</v>
      </c>
      <c r="G381" s="394"/>
      <c r="H381" s="395"/>
      <c r="I381" s="404">
        <v>23045.0</v>
      </c>
      <c r="J381" s="376">
        <f t="shared" si="1"/>
        <v>939324.73</v>
      </c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>
      <c r="A382" s="373">
        <v>46045.0</v>
      </c>
      <c r="B382" s="138" t="s">
        <v>13</v>
      </c>
      <c r="C382" s="236">
        <v>32.0</v>
      </c>
      <c r="D382" s="119">
        <v>102.0</v>
      </c>
      <c r="E382" s="120"/>
      <c r="F382" s="393" t="s">
        <v>650</v>
      </c>
      <c r="G382" s="394"/>
      <c r="H382" s="395"/>
      <c r="I382" s="404">
        <v>26600.0</v>
      </c>
      <c r="J382" s="376">
        <f t="shared" si="1"/>
        <v>965924.73</v>
      </c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>
      <c r="A383" s="373">
        <v>46045.0</v>
      </c>
      <c r="B383" s="138" t="s">
        <v>13</v>
      </c>
      <c r="C383" s="138">
        <v>10.0</v>
      </c>
      <c r="D383" s="138">
        <v>102.0</v>
      </c>
      <c r="E383" s="139"/>
      <c r="F383" s="146" t="s">
        <v>39</v>
      </c>
      <c r="G383" s="86">
        <v>46036.0</v>
      </c>
      <c r="H383" s="377"/>
      <c r="I383" s="378">
        <v>22598.0</v>
      </c>
      <c r="J383" s="376">
        <f t="shared" si="1"/>
        <v>988522.73</v>
      </c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>
      <c r="A384" s="373">
        <v>46045.0</v>
      </c>
      <c r="B384" s="138" t="s">
        <v>13</v>
      </c>
      <c r="C384" s="236">
        <v>32.0</v>
      </c>
      <c r="D384" s="119">
        <v>102.0</v>
      </c>
      <c r="E384" s="120"/>
      <c r="F384" s="393" t="s">
        <v>650</v>
      </c>
      <c r="G384" s="394"/>
      <c r="H384" s="395"/>
      <c r="I384" s="404">
        <v>2500.0</v>
      </c>
      <c r="J384" s="376">
        <f t="shared" si="1"/>
        <v>991022.73</v>
      </c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>
      <c r="A385" s="373">
        <v>46045.0</v>
      </c>
      <c r="B385" s="138" t="s">
        <v>13</v>
      </c>
      <c r="C385" s="236">
        <v>32.0</v>
      </c>
      <c r="D385" s="119">
        <v>102.0</v>
      </c>
      <c r="E385" s="120"/>
      <c r="F385" s="393" t="s">
        <v>650</v>
      </c>
      <c r="G385" s="394"/>
      <c r="H385" s="395"/>
      <c r="I385" s="404">
        <v>28393.0</v>
      </c>
      <c r="J385" s="376">
        <f t="shared" si="1"/>
        <v>1019415.73</v>
      </c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>
      <c r="A386" s="373">
        <v>46045.0</v>
      </c>
      <c r="B386" s="138" t="s">
        <v>13</v>
      </c>
      <c r="C386" s="236">
        <v>32.0</v>
      </c>
      <c r="D386" s="119">
        <v>102.0</v>
      </c>
      <c r="E386" s="120"/>
      <c r="F386" s="393" t="s">
        <v>650</v>
      </c>
      <c r="G386" s="394"/>
      <c r="H386" s="395"/>
      <c r="I386" s="404">
        <v>15250.5</v>
      </c>
      <c r="J386" s="376">
        <f t="shared" si="1"/>
        <v>1034666.23</v>
      </c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>
      <c r="A387" s="373">
        <v>46045.0</v>
      </c>
      <c r="B387" s="138" t="s">
        <v>13</v>
      </c>
      <c r="C387" s="236">
        <v>32.0</v>
      </c>
      <c r="D387" s="119">
        <v>102.0</v>
      </c>
      <c r="E387" s="120"/>
      <c r="F387" s="393" t="s">
        <v>650</v>
      </c>
      <c r="G387" s="394"/>
      <c r="H387" s="395"/>
      <c r="I387" s="404">
        <v>18760.0</v>
      </c>
      <c r="J387" s="376">
        <f t="shared" si="1"/>
        <v>1053426.23</v>
      </c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>
      <c r="A388" s="373">
        <v>46045.0</v>
      </c>
      <c r="B388" s="138" t="s">
        <v>13</v>
      </c>
      <c r="C388" s="236">
        <v>32.0</v>
      </c>
      <c r="D388" s="119">
        <v>102.0</v>
      </c>
      <c r="E388" s="120"/>
      <c r="F388" s="393" t="s">
        <v>650</v>
      </c>
      <c r="G388" s="394"/>
      <c r="H388" s="395"/>
      <c r="I388" s="404">
        <v>17205.5</v>
      </c>
      <c r="J388" s="376">
        <f t="shared" si="1"/>
        <v>1070631.73</v>
      </c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>
      <c r="A389" s="373">
        <v>46045.0</v>
      </c>
      <c r="B389" s="138" t="s">
        <v>13</v>
      </c>
      <c r="C389" s="236">
        <v>32.0</v>
      </c>
      <c r="D389" s="119">
        <v>102.0</v>
      </c>
      <c r="E389" s="120"/>
      <c r="F389" s="393" t="s">
        <v>650</v>
      </c>
      <c r="G389" s="394"/>
      <c r="H389" s="395"/>
      <c r="I389" s="404">
        <v>14491.5</v>
      </c>
      <c r="J389" s="376">
        <f t="shared" si="1"/>
        <v>1085123.23</v>
      </c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>
      <c r="A390" s="373">
        <v>46045.0</v>
      </c>
      <c r="B390" s="138" t="s">
        <v>31</v>
      </c>
      <c r="C390" s="139"/>
      <c r="D390" s="138" t="s">
        <v>32</v>
      </c>
      <c r="E390" s="139"/>
      <c r="F390" s="213" t="s">
        <v>307</v>
      </c>
      <c r="G390" s="214"/>
      <c r="H390" s="385">
        <v>85000.0</v>
      </c>
      <c r="I390" s="376"/>
      <c r="J390" s="376">
        <f t="shared" si="1"/>
        <v>1000123.23</v>
      </c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>
      <c r="A391" s="373">
        <v>46045.0</v>
      </c>
      <c r="B391" s="138" t="s">
        <v>31</v>
      </c>
      <c r="C391" s="139"/>
      <c r="D391" s="138" t="s">
        <v>32</v>
      </c>
      <c r="E391" s="139"/>
      <c r="F391" s="97" t="s">
        <v>56</v>
      </c>
      <c r="G391" s="98"/>
      <c r="H391" s="392">
        <v>1000000.0</v>
      </c>
      <c r="I391" s="376"/>
      <c r="J391" s="376">
        <f t="shared" si="1"/>
        <v>123.23</v>
      </c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>
      <c r="A392" s="373">
        <v>46045.0</v>
      </c>
      <c r="B392" s="138" t="s">
        <v>10</v>
      </c>
      <c r="C392" s="139"/>
      <c r="D392" s="138">
        <v>612.0</v>
      </c>
      <c r="E392" s="139"/>
      <c r="F392" s="224" t="s">
        <v>24</v>
      </c>
      <c r="G392" s="91"/>
      <c r="H392" s="375">
        <v>0.0</v>
      </c>
      <c r="I392" s="376"/>
      <c r="J392" s="376">
        <f t="shared" si="1"/>
        <v>123.23</v>
      </c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>
      <c r="A393" s="373">
        <v>46045.0</v>
      </c>
      <c r="B393" s="138" t="s">
        <v>10</v>
      </c>
      <c r="C393" s="139"/>
      <c r="D393" s="138">
        <v>147.0</v>
      </c>
      <c r="E393" s="139"/>
      <c r="F393" s="224" t="s">
        <v>25</v>
      </c>
      <c r="G393" s="91"/>
      <c r="H393" s="375">
        <v>0.0</v>
      </c>
      <c r="I393" s="376"/>
      <c r="J393" s="376">
        <f t="shared" si="1"/>
        <v>123.23</v>
      </c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>
      <c r="A394" s="373">
        <v>46049.0</v>
      </c>
      <c r="B394" s="138" t="s">
        <v>13</v>
      </c>
      <c r="C394" s="138">
        <v>30.0</v>
      </c>
      <c r="D394" s="138">
        <v>102.0</v>
      </c>
      <c r="E394" s="139"/>
      <c r="F394" s="297" t="s">
        <v>41</v>
      </c>
      <c r="G394" s="298">
        <v>46043.0</v>
      </c>
      <c r="H394" s="376"/>
      <c r="I394" s="375">
        <v>165811.1</v>
      </c>
      <c r="J394" s="376">
        <f t="shared" si="1"/>
        <v>165934.33</v>
      </c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>
      <c r="A395" s="373">
        <v>46049.0</v>
      </c>
      <c r="B395" s="138" t="s">
        <v>13</v>
      </c>
      <c r="C395" s="8">
        <v>90.0</v>
      </c>
      <c r="D395" s="8">
        <v>102.0</v>
      </c>
      <c r="E395" s="10"/>
      <c r="F395" s="126" t="s">
        <v>185</v>
      </c>
      <c r="G395" s="89"/>
      <c r="H395" s="402"/>
      <c r="I395" s="403">
        <v>250.0</v>
      </c>
      <c r="J395" s="376">
        <f t="shared" si="1"/>
        <v>166184.33</v>
      </c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>
      <c r="A396" s="373">
        <v>46049.0</v>
      </c>
      <c r="B396" s="138" t="s">
        <v>13</v>
      </c>
      <c r="C396" s="138">
        <v>73.0</v>
      </c>
      <c r="D396" s="138">
        <v>102.0</v>
      </c>
      <c r="E396" s="139"/>
      <c r="F396" s="145" t="s">
        <v>1446</v>
      </c>
      <c r="G396" s="91"/>
      <c r="H396" s="376"/>
      <c r="I396" s="375">
        <v>1559.04</v>
      </c>
      <c r="J396" s="376">
        <f t="shared" si="1"/>
        <v>167743.37</v>
      </c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>
      <c r="A397" s="373">
        <v>46049.0</v>
      </c>
      <c r="B397" s="138" t="s">
        <v>13</v>
      </c>
      <c r="C397" s="138">
        <v>30.0</v>
      </c>
      <c r="D397" s="138">
        <v>102.0</v>
      </c>
      <c r="E397" s="139"/>
      <c r="F397" s="297" t="s">
        <v>41</v>
      </c>
      <c r="G397" s="298">
        <v>46044.0</v>
      </c>
      <c r="H397" s="376"/>
      <c r="I397" s="375">
        <v>330493.0</v>
      </c>
      <c r="J397" s="376">
        <f t="shared" si="1"/>
        <v>498236.37</v>
      </c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>
      <c r="A398" s="373">
        <v>46049.0</v>
      </c>
      <c r="B398" s="138" t="s">
        <v>13</v>
      </c>
      <c r="C398" s="138">
        <v>30.0</v>
      </c>
      <c r="D398" s="138">
        <v>102.0</v>
      </c>
      <c r="E398" s="139"/>
      <c r="F398" s="297" t="s">
        <v>41</v>
      </c>
      <c r="G398" s="298">
        <v>46045.0</v>
      </c>
      <c r="H398" s="376"/>
      <c r="I398" s="375">
        <v>350088.8</v>
      </c>
      <c r="J398" s="376">
        <f t="shared" si="1"/>
        <v>848325.17</v>
      </c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>
      <c r="A399" s="373">
        <v>46049.0</v>
      </c>
      <c r="B399" s="138" t="s">
        <v>13</v>
      </c>
      <c r="C399" s="138">
        <v>73.0</v>
      </c>
      <c r="D399" s="138">
        <v>102.0</v>
      </c>
      <c r="E399" s="139"/>
      <c r="F399" s="219" t="s">
        <v>1425</v>
      </c>
      <c r="G399" s="159">
        <v>46036.0</v>
      </c>
      <c r="H399" s="221"/>
      <c r="I399" s="374">
        <v>2005.0</v>
      </c>
      <c r="J399" s="376">
        <f t="shared" si="1"/>
        <v>850330.17</v>
      </c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>
      <c r="A400" s="373">
        <v>46049.0</v>
      </c>
      <c r="B400" s="138" t="s">
        <v>13</v>
      </c>
      <c r="C400" s="138">
        <v>73.0</v>
      </c>
      <c r="D400" s="138">
        <v>102.0</v>
      </c>
      <c r="E400" s="139"/>
      <c r="F400" s="219" t="s">
        <v>1447</v>
      </c>
      <c r="G400" s="159">
        <v>46036.0</v>
      </c>
      <c r="H400" s="221"/>
      <c r="I400" s="374">
        <v>767.5</v>
      </c>
      <c r="J400" s="376">
        <f t="shared" si="1"/>
        <v>851097.67</v>
      </c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>
      <c r="A401" s="373">
        <v>46049.0</v>
      </c>
      <c r="B401" s="138" t="s">
        <v>13</v>
      </c>
      <c r="C401" s="138">
        <v>73.0</v>
      </c>
      <c r="D401" s="138">
        <v>102.0</v>
      </c>
      <c r="E401" s="139"/>
      <c r="F401" s="219" t="s">
        <v>1400</v>
      </c>
      <c r="G401" s="159">
        <v>46036.0</v>
      </c>
      <c r="H401" s="221"/>
      <c r="I401" s="374">
        <v>2184.0</v>
      </c>
      <c r="J401" s="376">
        <f t="shared" si="1"/>
        <v>853281.67</v>
      </c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>
      <c r="A402" s="373">
        <v>46049.0</v>
      </c>
      <c r="B402" s="138" t="s">
        <v>13</v>
      </c>
      <c r="C402" s="138">
        <v>73.0</v>
      </c>
      <c r="D402" s="138">
        <v>102.0</v>
      </c>
      <c r="E402" s="139"/>
      <c r="F402" s="219" t="s">
        <v>1312</v>
      </c>
      <c r="G402" s="159">
        <v>46036.0</v>
      </c>
      <c r="H402" s="221"/>
      <c r="I402" s="374">
        <v>2278.0</v>
      </c>
      <c r="J402" s="376">
        <f t="shared" si="1"/>
        <v>855559.67</v>
      </c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>
      <c r="A403" s="373">
        <v>46049.0</v>
      </c>
      <c r="B403" s="138" t="s">
        <v>13</v>
      </c>
      <c r="C403" s="138">
        <v>73.0</v>
      </c>
      <c r="D403" s="138">
        <v>102.0</v>
      </c>
      <c r="E403" s="139"/>
      <c r="F403" s="219" t="s">
        <v>1426</v>
      </c>
      <c r="G403" s="159">
        <v>46036.0</v>
      </c>
      <c r="H403" s="221"/>
      <c r="I403" s="374">
        <v>1161.0</v>
      </c>
      <c r="J403" s="376">
        <f t="shared" si="1"/>
        <v>856720.67</v>
      </c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>
      <c r="A404" s="373">
        <v>46049.0</v>
      </c>
      <c r="B404" s="138" t="s">
        <v>13</v>
      </c>
      <c r="C404" s="138">
        <v>73.0</v>
      </c>
      <c r="D404" s="138">
        <v>102.0</v>
      </c>
      <c r="E404" s="139"/>
      <c r="F404" s="219" t="s">
        <v>1333</v>
      </c>
      <c r="G404" s="159">
        <v>46036.0</v>
      </c>
      <c r="H404" s="221"/>
      <c r="I404" s="374">
        <v>884.0</v>
      </c>
      <c r="J404" s="376">
        <f t="shared" si="1"/>
        <v>857604.67</v>
      </c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>
      <c r="A405" s="373">
        <v>46049.0</v>
      </c>
      <c r="B405" s="138" t="s">
        <v>13</v>
      </c>
      <c r="C405" s="138">
        <v>73.0</v>
      </c>
      <c r="D405" s="138">
        <v>102.0</v>
      </c>
      <c r="E405" s="139"/>
      <c r="F405" s="219" t="s">
        <v>1448</v>
      </c>
      <c r="G405" s="159">
        <v>46036.0</v>
      </c>
      <c r="H405" s="221"/>
      <c r="I405" s="374">
        <v>214.0</v>
      </c>
      <c r="J405" s="376">
        <f t="shared" si="1"/>
        <v>857818.67</v>
      </c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>
      <c r="A406" s="373">
        <v>46049.0</v>
      </c>
      <c r="B406" s="138" t="s">
        <v>13</v>
      </c>
      <c r="C406" s="138">
        <v>73.0</v>
      </c>
      <c r="D406" s="138">
        <v>102.0</v>
      </c>
      <c r="E406" s="139"/>
      <c r="F406" s="219" t="s">
        <v>1335</v>
      </c>
      <c r="G406" s="159">
        <v>46036.0</v>
      </c>
      <c r="H406" s="221"/>
      <c r="I406" s="374">
        <v>6202.0</v>
      </c>
      <c r="J406" s="376">
        <f t="shared" si="1"/>
        <v>864020.67</v>
      </c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>
      <c r="A407" s="373">
        <v>46049.0</v>
      </c>
      <c r="B407" s="138" t="s">
        <v>13</v>
      </c>
      <c r="C407" s="138">
        <v>73.0</v>
      </c>
      <c r="D407" s="138">
        <v>102.0</v>
      </c>
      <c r="E407" s="139"/>
      <c r="F407" s="219" t="s">
        <v>1424</v>
      </c>
      <c r="G407" s="159">
        <v>46036.0</v>
      </c>
      <c r="H407" s="221"/>
      <c r="I407" s="374">
        <v>4023.0</v>
      </c>
      <c r="J407" s="376">
        <f t="shared" si="1"/>
        <v>868043.67</v>
      </c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>
      <c r="A408" s="373">
        <v>46049.0</v>
      </c>
      <c r="B408" s="138" t="s">
        <v>13</v>
      </c>
      <c r="C408" s="138">
        <v>73.0</v>
      </c>
      <c r="D408" s="138">
        <v>102.0</v>
      </c>
      <c r="E408" s="139"/>
      <c r="F408" s="379" t="s">
        <v>1449</v>
      </c>
      <c r="G408" s="383">
        <v>46034.0</v>
      </c>
      <c r="H408" s="381"/>
      <c r="I408" s="382">
        <v>32668.5</v>
      </c>
      <c r="J408" s="376">
        <f t="shared" si="1"/>
        <v>900712.17</v>
      </c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>
      <c r="A409" s="373">
        <v>46049.0</v>
      </c>
      <c r="B409" s="138" t="s">
        <v>13</v>
      </c>
      <c r="C409" s="138">
        <v>73.0</v>
      </c>
      <c r="D409" s="138">
        <v>102.0</v>
      </c>
      <c r="E409" s="139"/>
      <c r="F409" s="379" t="s">
        <v>1450</v>
      </c>
      <c r="G409" s="383">
        <v>46034.0</v>
      </c>
      <c r="H409" s="381"/>
      <c r="I409" s="382">
        <v>6302.0</v>
      </c>
      <c r="J409" s="376">
        <f t="shared" si="1"/>
        <v>907014.17</v>
      </c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>
      <c r="A410" s="373">
        <v>46049.0</v>
      </c>
      <c r="B410" s="138" t="s">
        <v>13</v>
      </c>
      <c r="C410" s="138">
        <v>30.0</v>
      </c>
      <c r="D410" s="138">
        <v>102.0</v>
      </c>
      <c r="E410" s="139"/>
      <c r="F410" s="297" t="s">
        <v>41</v>
      </c>
      <c r="G410" s="298">
        <v>46046.0</v>
      </c>
      <c r="H410" s="376"/>
      <c r="I410" s="375">
        <v>2351.05</v>
      </c>
      <c r="J410" s="376">
        <f t="shared" si="1"/>
        <v>909365.22</v>
      </c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>
      <c r="A411" s="373">
        <v>46049.0</v>
      </c>
      <c r="B411" s="138" t="s">
        <v>13</v>
      </c>
      <c r="C411" s="138">
        <v>30.0</v>
      </c>
      <c r="D411" s="138">
        <v>102.0</v>
      </c>
      <c r="E411" s="139"/>
      <c r="F411" s="297" t="s">
        <v>41</v>
      </c>
      <c r="G411" s="298">
        <v>46027.0</v>
      </c>
      <c r="H411" s="376"/>
      <c r="I411" s="375">
        <v>210547.79</v>
      </c>
      <c r="J411" s="376">
        <f t="shared" si="1"/>
        <v>1119913.01</v>
      </c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>
      <c r="A412" s="373">
        <v>46049.0</v>
      </c>
      <c r="B412" s="138" t="s">
        <v>13</v>
      </c>
      <c r="C412" s="138">
        <v>73.0</v>
      </c>
      <c r="D412" s="138">
        <v>102.0</v>
      </c>
      <c r="E412" s="139"/>
      <c r="F412" s="219" t="s">
        <v>1386</v>
      </c>
      <c r="G412" s="159">
        <v>46034.0</v>
      </c>
      <c r="H412" s="221"/>
      <c r="I412" s="374">
        <v>14956.0</v>
      </c>
      <c r="J412" s="376">
        <f t="shared" si="1"/>
        <v>1134869.01</v>
      </c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>
      <c r="A413" s="373">
        <v>46049.0</v>
      </c>
      <c r="B413" s="138" t="s">
        <v>13</v>
      </c>
      <c r="C413" s="138">
        <v>73.0</v>
      </c>
      <c r="D413" s="138">
        <v>102.0</v>
      </c>
      <c r="E413" s="139"/>
      <c r="F413" s="219" t="s">
        <v>1451</v>
      </c>
      <c r="G413" s="159">
        <v>46034.0</v>
      </c>
      <c r="H413" s="221"/>
      <c r="I413" s="374">
        <v>3589.5</v>
      </c>
      <c r="J413" s="376">
        <f t="shared" si="1"/>
        <v>1138458.51</v>
      </c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>
      <c r="A414" s="373">
        <v>46049.0</v>
      </c>
      <c r="B414" s="138" t="s">
        <v>13</v>
      </c>
      <c r="C414" s="138">
        <v>73.0</v>
      </c>
      <c r="D414" s="138">
        <v>102.0</v>
      </c>
      <c r="E414" s="139"/>
      <c r="F414" s="219" t="s">
        <v>1452</v>
      </c>
      <c r="G414" s="159">
        <v>46034.0</v>
      </c>
      <c r="H414" s="221"/>
      <c r="I414" s="374">
        <v>3481.5</v>
      </c>
      <c r="J414" s="376">
        <f t="shared" si="1"/>
        <v>1141940.01</v>
      </c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>
      <c r="A415" s="373">
        <v>46049.0</v>
      </c>
      <c r="B415" s="138" t="s">
        <v>13</v>
      </c>
      <c r="C415" s="138">
        <v>73.0</v>
      </c>
      <c r="D415" s="138">
        <v>102.0</v>
      </c>
      <c r="E415" s="139"/>
      <c r="F415" s="219" t="s">
        <v>1453</v>
      </c>
      <c r="G415" s="159">
        <v>46034.0</v>
      </c>
      <c r="H415" s="221"/>
      <c r="I415" s="374">
        <v>1392.0</v>
      </c>
      <c r="J415" s="376">
        <f t="shared" si="1"/>
        <v>1143332.01</v>
      </c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>
      <c r="A416" s="373">
        <v>46049.0</v>
      </c>
      <c r="B416" s="138" t="s">
        <v>13</v>
      </c>
      <c r="C416" s="138">
        <v>73.0</v>
      </c>
      <c r="D416" s="138">
        <v>102.0</v>
      </c>
      <c r="E416" s="139"/>
      <c r="F416" s="219" t="s">
        <v>1377</v>
      </c>
      <c r="G416" s="159">
        <v>46037.0</v>
      </c>
      <c r="H416" s="221"/>
      <c r="I416" s="374">
        <v>5441.5</v>
      </c>
      <c r="J416" s="376">
        <f t="shared" si="1"/>
        <v>1148773.51</v>
      </c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>
      <c r="A417" s="373">
        <v>46049.0</v>
      </c>
      <c r="B417" s="138" t="s">
        <v>13</v>
      </c>
      <c r="C417" s="138">
        <v>73.0</v>
      </c>
      <c r="D417" s="138">
        <v>102.0</v>
      </c>
      <c r="E417" s="139"/>
      <c r="F417" s="219" t="s">
        <v>1379</v>
      </c>
      <c r="G417" s="159">
        <v>46037.0</v>
      </c>
      <c r="H417" s="221"/>
      <c r="I417" s="374">
        <v>228.0</v>
      </c>
      <c r="J417" s="376">
        <f t="shared" si="1"/>
        <v>1149001.51</v>
      </c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>
      <c r="A418" s="373">
        <v>46049.0</v>
      </c>
      <c r="B418" s="138" t="s">
        <v>13</v>
      </c>
      <c r="C418" s="138">
        <v>73.0</v>
      </c>
      <c r="D418" s="138">
        <v>102.0</v>
      </c>
      <c r="E418" s="139"/>
      <c r="F418" s="219" t="s">
        <v>1454</v>
      </c>
      <c r="G418" s="159">
        <v>46037.0</v>
      </c>
      <c r="H418" s="221"/>
      <c r="I418" s="374">
        <v>1597.0</v>
      </c>
      <c r="J418" s="376">
        <f t="shared" si="1"/>
        <v>1150598.51</v>
      </c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>
      <c r="A419" s="373">
        <v>46049.0</v>
      </c>
      <c r="B419" s="138" t="s">
        <v>13</v>
      </c>
      <c r="C419" s="138">
        <v>73.0</v>
      </c>
      <c r="D419" s="138">
        <v>102.0</v>
      </c>
      <c r="E419" s="139"/>
      <c r="F419" s="219" t="s">
        <v>1455</v>
      </c>
      <c r="G419" s="159">
        <v>46037.0</v>
      </c>
      <c r="H419" s="221"/>
      <c r="I419" s="374">
        <v>250.5</v>
      </c>
      <c r="J419" s="376">
        <f t="shared" si="1"/>
        <v>1150849.01</v>
      </c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>
      <c r="A420" s="373">
        <v>46049.0</v>
      </c>
      <c r="B420" s="138" t="s">
        <v>13</v>
      </c>
      <c r="C420" s="138">
        <v>73.0</v>
      </c>
      <c r="D420" s="138">
        <v>102.0</v>
      </c>
      <c r="E420" s="139"/>
      <c r="F420" s="219" t="s">
        <v>1456</v>
      </c>
      <c r="G420" s="159">
        <v>46037.0</v>
      </c>
      <c r="H420" s="221"/>
      <c r="I420" s="374">
        <v>190.0</v>
      </c>
      <c r="J420" s="376">
        <f t="shared" si="1"/>
        <v>1151039.01</v>
      </c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>
      <c r="A421" s="373">
        <v>46049.0</v>
      </c>
      <c r="B421" s="138" t="s">
        <v>13</v>
      </c>
      <c r="C421" s="138">
        <v>73.0</v>
      </c>
      <c r="D421" s="138">
        <v>102.0</v>
      </c>
      <c r="E421" s="139"/>
      <c r="F421" s="219" t="s">
        <v>1405</v>
      </c>
      <c r="G421" s="159">
        <v>46037.0</v>
      </c>
      <c r="H421" s="221"/>
      <c r="I421" s="374">
        <v>1576.0</v>
      </c>
      <c r="J421" s="376">
        <f t="shared" si="1"/>
        <v>1152615.01</v>
      </c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>
      <c r="A422" s="373">
        <v>46049.0</v>
      </c>
      <c r="B422" s="138" t="s">
        <v>13</v>
      </c>
      <c r="C422" s="138">
        <v>73.0</v>
      </c>
      <c r="D422" s="138">
        <v>102.0</v>
      </c>
      <c r="E422" s="139"/>
      <c r="F422" s="219" t="s">
        <v>1457</v>
      </c>
      <c r="G422" s="159">
        <v>46037.0</v>
      </c>
      <c r="H422" s="221"/>
      <c r="I422" s="374">
        <v>208.5</v>
      </c>
      <c r="J422" s="376">
        <f t="shared" si="1"/>
        <v>1152823.51</v>
      </c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>
      <c r="A423" s="373">
        <v>46049.0</v>
      </c>
      <c r="B423" s="138" t="s">
        <v>13</v>
      </c>
      <c r="C423" s="138">
        <v>73.0</v>
      </c>
      <c r="D423" s="138">
        <v>102.0</v>
      </c>
      <c r="E423" s="139"/>
      <c r="F423" s="219" t="s">
        <v>1458</v>
      </c>
      <c r="G423" s="159">
        <v>46037.0</v>
      </c>
      <c r="H423" s="221"/>
      <c r="I423" s="374">
        <v>871.5</v>
      </c>
      <c r="J423" s="376">
        <f t="shared" si="1"/>
        <v>1153695.01</v>
      </c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>
      <c r="A424" s="373">
        <v>46049.0</v>
      </c>
      <c r="B424" s="138" t="s">
        <v>13</v>
      </c>
      <c r="C424" s="138">
        <v>73.0</v>
      </c>
      <c r="D424" s="138">
        <v>102.0</v>
      </c>
      <c r="E424" s="139"/>
      <c r="F424" s="219" t="s">
        <v>1367</v>
      </c>
      <c r="G424" s="159">
        <v>46037.0</v>
      </c>
      <c r="H424" s="221"/>
      <c r="I424" s="374">
        <v>258.0</v>
      </c>
      <c r="J424" s="376">
        <f t="shared" si="1"/>
        <v>1153953.01</v>
      </c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>
      <c r="A425" s="373">
        <v>46049.0</v>
      </c>
      <c r="B425" s="138" t="s">
        <v>13</v>
      </c>
      <c r="C425" s="138">
        <v>73.0</v>
      </c>
      <c r="D425" s="138">
        <v>102.0</v>
      </c>
      <c r="E425" s="139"/>
      <c r="F425" s="219" t="s">
        <v>1459</v>
      </c>
      <c r="G425" s="159">
        <v>46037.0</v>
      </c>
      <c r="H425" s="221"/>
      <c r="I425" s="374">
        <v>670.0</v>
      </c>
      <c r="J425" s="376">
        <f t="shared" si="1"/>
        <v>1154623.01</v>
      </c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>
      <c r="A426" s="373">
        <v>46049.0</v>
      </c>
      <c r="B426" s="138" t="s">
        <v>13</v>
      </c>
      <c r="C426" s="138">
        <v>73.0</v>
      </c>
      <c r="D426" s="138">
        <v>102.0</v>
      </c>
      <c r="E426" s="139"/>
      <c r="F426" s="219" t="s">
        <v>1460</v>
      </c>
      <c r="G426" s="159">
        <v>46009.0</v>
      </c>
      <c r="H426" s="221"/>
      <c r="I426" s="374">
        <v>29549.5</v>
      </c>
      <c r="J426" s="376">
        <f t="shared" si="1"/>
        <v>1184172.51</v>
      </c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>
      <c r="A427" s="373">
        <v>46049.0</v>
      </c>
      <c r="B427" s="138" t="s">
        <v>13</v>
      </c>
      <c r="C427" s="138">
        <v>73.0</v>
      </c>
      <c r="D427" s="138">
        <v>102.0</v>
      </c>
      <c r="E427" s="139"/>
      <c r="F427" s="219" t="s">
        <v>1402</v>
      </c>
      <c r="G427" s="220"/>
      <c r="H427" s="221"/>
      <c r="I427" s="374">
        <v>30154.5</v>
      </c>
      <c r="J427" s="376">
        <f t="shared" si="1"/>
        <v>1214327.01</v>
      </c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>
      <c r="A428" s="373">
        <v>46049.0</v>
      </c>
      <c r="B428" s="138" t="s">
        <v>13</v>
      </c>
      <c r="C428" s="138">
        <v>73.0</v>
      </c>
      <c r="D428" s="138">
        <v>102.0</v>
      </c>
      <c r="E428" s="139"/>
      <c r="F428" s="219" t="s">
        <v>1353</v>
      </c>
      <c r="G428" s="159">
        <v>46004.0</v>
      </c>
      <c r="H428" s="221"/>
      <c r="I428" s="374">
        <v>1818.5</v>
      </c>
      <c r="J428" s="376">
        <f t="shared" si="1"/>
        <v>1216145.51</v>
      </c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>
      <c r="A429" s="373">
        <v>46049.0</v>
      </c>
      <c r="B429" s="138" t="s">
        <v>13</v>
      </c>
      <c r="C429" s="138">
        <v>73.0</v>
      </c>
      <c r="D429" s="138">
        <v>102.0</v>
      </c>
      <c r="E429" s="139"/>
      <c r="F429" s="219" t="s">
        <v>1410</v>
      </c>
      <c r="G429" s="159">
        <v>46010.0</v>
      </c>
      <c r="H429" s="221"/>
      <c r="I429" s="374">
        <v>15440.0</v>
      </c>
      <c r="J429" s="376">
        <f t="shared" si="1"/>
        <v>1231585.51</v>
      </c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>
      <c r="A430" s="373">
        <v>46049.0</v>
      </c>
      <c r="B430" s="138" t="s">
        <v>13</v>
      </c>
      <c r="C430" s="138">
        <v>73.0</v>
      </c>
      <c r="D430" s="138">
        <v>102.0</v>
      </c>
      <c r="E430" s="139"/>
      <c r="F430" s="219" t="s">
        <v>1461</v>
      </c>
      <c r="G430" s="159">
        <v>46037.0</v>
      </c>
      <c r="H430" s="221"/>
      <c r="I430" s="374">
        <v>9650.0</v>
      </c>
      <c r="J430" s="376">
        <f t="shared" si="1"/>
        <v>1241235.51</v>
      </c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>
      <c r="A431" s="373">
        <v>46049.0</v>
      </c>
      <c r="B431" s="138" t="s">
        <v>13</v>
      </c>
      <c r="C431" s="138">
        <v>73.0</v>
      </c>
      <c r="D431" s="138">
        <v>102.0</v>
      </c>
      <c r="E431" s="139"/>
      <c r="F431" s="219" t="s">
        <v>1383</v>
      </c>
      <c r="G431" s="159">
        <v>46037.0</v>
      </c>
      <c r="H431" s="221"/>
      <c r="I431" s="374">
        <v>2863.0</v>
      </c>
      <c r="J431" s="376">
        <f t="shared" si="1"/>
        <v>1244098.51</v>
      </c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>
      <c r="A432" s="373">
        <v>46049.0</v>
      </c>
      <c r="B432" s="138" t="s">
        <v>13</v>
      </c>
      <c r="C432" s="138">
        <v>73.0</v>
      </c>
      <c r="D432" s="138">
        <v>102.0</v>
      </c>
      <c r="E432" s="139"/>
      <c r="F432" s="219" t="s">
        <v>1462</v>
      </c>
      <c r="G432" s="159">
        <v>46036.0</v>
      </c>
      <c r="H432" s="221"/>
      <c r="I432" s="374">
        <v>3585.5</v>
      </c>
      <c r="J432" s="376">
        <f t="shared" si="1"/>
        <v>1247684.01</v>
      </c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>
      <c r="A433" s="373">
        <v>46049.0</v>
      </c>
      <c r="B433" s="138" t="s">
        <v>13</v>
      </c>
      <c r="C433" s="138">
        <v>73.0</v>
      </c>
      <c r="D433" s="138">
        <v>102.0</v>
      </c>
      <c r="E433" s="139"/>
      <c r="F433" s="219" t="s">
        <v>1409</v>
      </c>
      <c r="G433" s="159">
        <v>46036.0</v>
      </c>
      <c r="H433" s="221"/>
      <c r="I433" s="374">
        <v>6308.0</v>
      </c>
      <c r="J433" s="376">
        <f t="shared" si="1"/>
        <v>1253992.01</v>
      </c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>
      <c r="A434" s="373">
        <v>46049.0</v>
      </c>
      <c r="B434" s="138" t="s">
        <v>13</v>
      </c>
      <c r="C434" s="138">
        <v>73.0</v>
      </c>
      <c r="D434" s="138">
        <v>102.0</v>
      </c>
      <c r="E434" s="139"/>
      <c r="F434" s="219" t="s">
        <v>1463</v>
      </c>
      <c r="G434" s="159">
        <v>46036.0</v>
      </c>
      <c r="H434" s="221"/>
      <c r="I434" s="374">
        <v>9173.0</v>
      </c>
      <c r="J434" s="376">
        <f t="shared" si="1"/>
        <v>1263165.01</v>
      </c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>
      <c r="A435" s="373">
        <v>46049.0</v>
      </c>
      <c r="B435" s="138" t="s">
        <v>13</v>
      </c>
      <c r="C435" s="138">
        <v>73.0</v>
      </c>
      <c r="D435" s="138">
        <v>102.0</v>
      </c>
      <c r="E435" s="139"/>
      <c r="F435" s="219" t="s">
        <v>1464</v>
      </c>
      <c r="G435" s="159">
        <v>46036.0</v>
      </c>
      <c r="H435" s="221"/>
      <c r="I435" s="374">
        <v>1054.0</v>
      </c>
      <c r="J435" s="376">
        <f t="shared" si="1"/>
        <v>1264219.01</v>
      </c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>
      <c r="A436" s="373">
        <v>46049.0</v>
      </c>
      <c r="B436" s="138" t="s">
        <v>13</v>
      </c>
      <c r="C436" s="138">
        <v>73.0</v>
      </c>
      <c r="D436" s="138">
        <v>102.0</v>
      </c>
      <c r="E436" s="139"/>
      <c r="F436" s="219" t="s">
        <v>1465</v>
      </c>
      <c r="G436" s="159">
        <v>46036.0</v>
      </c>
      <c r="H436" s="221"/>
      <c r="I436" s="374">
        <v>31267.0</v>
      </c>
      <c r="J436" s="376">
        <f t="shared" si="1"/>
        <v>1295486.01</v>
      </c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>
      <c r="A437" s="373">
        <v>46049.0</v>
      </c>
      <c r="B437" s="138" t="s">
        <v>13</v>
      </c>
      <c r="C437" s="138">
        <v>73.0</v>
      </c>
      <c r="D437" s="138">
        <v>102.0</v>
      </c>
      <c r="E437" s="139"/>
      <c r="F437" s="219" t="s">
        <v>1466</v>
      </c>
      <c r="G437" s="159">
        <v>46041.0</v>
      </c>
      <c r="H437" s="221"/>
      <c r="I437" s="374">
        <v>814.0</v>
      </c>
      <c r="J437" s="376">
        <f t="shared" si="1"/>
        <v>1296300.01</v>
      </c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>
      <c r="A438" s="373">
        <v>46049.0</v>
      </c>
      <c r="B438" s="138" t="s">
        <v>13</v>
      </c>
      <c r="C438" s="138">
        <v>73.0</v>
      </c>
      <c r="D438" s="138">
        <v>102.0</v>
      </c>
      <c r="E438" s="139"/>
      <c r="F438" s="219" t="s">
        <v>1318</v>
      </c>
      <c r="G438" s="159">
        <v>46041.0</v>
      </c>
      <c r="H438" s="221"/>
      <c r="I438" s="374">
        <v>286.0</v>
      </c>
      <c r="J438" s="376">
        <f t="shared" si="1"/>
        <v>1296586.01</v>
      </c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>
      <c r="A439" s="373">
        <v>46049.0</v>
      </c>
      <c r="B439" s="138" t="s">
        <v>13</v>
      </c>
      <c r="C439" s="138">
        <v>73.0</v>
      </c>
      <c r="D439" s="138">
        <v>102.0</v>
      </c>
      <c r="E439" s="139"/>
      <c r="F439" s="186" t="s">
        <v>1363</v>
      </c>
      <c r="G439" s="405">
        <v>46041.0</v>
      </c>
      <c r="H439" s="389"/>
      <c r="I439" s="390">
        <v>113.0</v>
      </c>
      <c r="J439" s="376">
        <f t="shared" si="1"/>
        <v>1296699.01</v>
      </c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>
      <c r="A440" s="373">
        <v>46049.0</v>
      </c>
      <c r="B440" s="138" t="s">
        <v>13</v>
      </c>
      <c r="C440" s="138">
        <v>73.0</v>
      </c>
      <c r="D440" s="138">
        <v>102.0</v>
      </c>
      <c r="E440" s="139"/>
      <c r="F440" s="186" t="s">
        <v>1467</v>
      </c>
      <c r="G440" s="405">
        <v>46041.0</v>
      </c>
      <c r="H440" s="389"/>
      <c r="I440" s="390">
        <v>176.0</v>
      </c>
      <c r="J440" s="376">
        <f t="shared" si="1"/>
        <v>1296875.01</v>
      </c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>
      <c r="A441" s="373">
        <v>46049.0</v>
      </c>
      <c r="B441" s="138" t="s">
        <v>13</v>
      </c>
      <c r="C441" s="138">
        <v>73.0</v>
      </c>
      <c r="D441" s="138">
        <v>102.0</v>
      </c>
      <c r="E441" s="139"/>
      <c r="F441" s="219" t="s">
        <v>1322</v>
      </c>
      <c r="G441" s="159">
        <v>46041.0</v>
      </c>
      <c r="H441" s="221"/>
      <c r="I441" s="374">
        <v>673.0</v>
      </c>
      <c r="J441" s="376">
        <f t="shared" si="1"/>
        <v>1297548.01</v>
      </c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>
      <c r="A442" s="373">
        <v>46049.0</v>
      </c>
      <c r="B442" s="138" t="s">
        <v>13</v>
      </c>
      <c r="C442" s="138">
        <v>73.0</v>
      </c>
      <c r="D442" s="138">
        <v>102.0</v>
      </c>
      <c r="E442" s="139"/>
      <c r="F442" s="219" t="s">
        <v>1361</v>
      </c>
      <c r="G442" s="159">
        <v>46041.0</v>
      </c>
      <c r="H442" s="221"/>
      <c r="I442" s="374">
        <v>1119.0</v>
      </c>
      <c r="J442" s="376">
        <f t="shared" si="1"/>
        <v>1298667.01</v>
      </c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>
      <c r="A443" s="373">
        <v>46049.0</v>
      </c>
      <c r="B443" s="138" t="s">
        <v>13</v>
      </c>
      <c r="C443" s="138">
        <v>73.0</v>
      </c>
      <c r="D443" s="138">
        <v>102.0</v>
      </c>
      <c r="E443" s="139"/>
      <c r="F443" s="219" t="s">
        <v>1468</v>
      </c>
      <c r="G443" s="159">
        <v>46039.0</v>
      </c>
      <c r="H443" s="221"/>
      <c r="I443" s="374">
        <v>11231.5</v>
      </c>
      <c r="J443" s="376">
        <f t="shared" si="1"/>
        <v>1309898.51</v>
      </c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>
      <c r="A444" s="373">
        <v>46049.0</v>
      </c>
      <c r="B444" s="138" t="s">
        <v>13</v>
      </c>
      <c r="C444" s="138">
        <v>73.0</v>
      </c>
      <c r="D444" s="138">
        <v>102.0</v>
      </c>
      <c r="E444" s="139"/>
      <c r="F444" s="219" t="s">
        <v>1469</v>
      </c>
      <c r="G444" s="159">
        <v>46036.0</v>
      </c>
      <c r="H444" s="221"/>
      <c r="I444" s="374">
        <v>1735.5</v>
      </c>
      <c r="J444" s="376">
        <f t="shared" si="1"/>
        <v>1311634.01</v>
      </c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>
      <c r="A445" s="373">
        <v>46049.0</v>
      </c>
      <c r="B445" s="138" t="s">
        <v>13</v>
      </c>
      <c r="C445" s="138">
        <v>73.0</v>
      </c>
      <c r="D445" s="138">
        <v>102.0</v>
      </c>
      <c r="E445" s="139"/>
      <c r="F445" s="219" t="s">
        <v>1470</v>
      </c>
      <c r="G445" s="159">
        <v>46036.0</v>
      </c>
      <c r="H445" s="221"/>
      <c r="I445" s="374">
        <v>425.0</v>
      </c>
      <c r="J445" s="376">
        <f t="shared" si="1"/>
        <v>1312059.01</v>
      </c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>
      <c r="A446" s="373">
        <v>46049.0</v>
      </c>
      <c r="B446" s="138" t="s">
        <v>13</v>
      </c>
      <c r="C446" s="8">
        <v>40.0</v>
      </c>
      <c r="D446" s="8">
        <v>102.0</v>
      </c>
      <c r="E446" s="10"/>
      <c r="F446" s="46" t="s">
        <v>76</v>
      </c>
      <c r="G446" s="188"/>
      <c r="H446" s="48"/>
      <c r="I446" s="390">
        <v>21384.0</v>
      </c>
      <c r="J446" s="376">
        <f t="shared" si="1"/>
        <v>1333443.01</v>
      </c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>
      <c r="A447" s="373">
        <v>46049.0</v>
      </c>
      <c r="B447" s="138" t="s">
        <v>13</v>
      </c>
      <c r="C447" s="8">
        <v>40.0</v>
      </c>
      <c r="D447" s="8">
        <v>102.0</v>
      </c>
      <c r="E447" s="10"/>
      <c r="F447" s="46" t="s">
        <v>76</v>
      </c>
      <c r="G447" s="188"/>
      <c r="H447" s="48"/>
      <c r="I447" s="390">
        <v>23066.5</v>
      </c>
      <c r="J447" s="376">
        <f t="shared" si="1"/>
        <v>1356509.51</v>
      </c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>
      <c r="A448" s="373">
        <v>46049.0</v>
      </c>
      <c r="B448" s="138" t="s">
        <v>13</v>
      </c>
      <c r="C448" s="8">
        <v>40.0</v>
      </c>
      <c r="D448" s="8">
        <v>102.0</v>
      </c>
      <c r="E448" s="10"/>
      <c r="F448" s="46" t="s">
        <v>76</v>
      </c>
      <c r="G448" s="188"/>
      <c r="H448" s="48"/>
      <c r="I448" s="390">
        <v>6959.5</v>
      </c>
      <c r="J448" s="376">
        <f t="shared" si="1"/>
        <v>1363469.01</v>
      </c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>
      <c r="A449" s="373">
        <v>46049.0</v>
      </c>
      <c r="B449" s="138" t="s">
        <v>13</v>
      </c>
      <c r="C449" s="8">
        <v>40.0</v>
      </c>
      <c r="D449" s="8">
        <v>102.0</v>
      </c>
      <c r="E449" s="10"/>
      <c r="F449" s="46" t="s">
        <v>76</v>
      </c>
      <c r="G449" s="188"/>
      <c r="H449" s="48"/>
      <c r="I449" s="390">
        <v>6010.5</v>
      </c>
      <c r="J449" s="376">
        <f t="shared" si="1"/>
        <v>1369479.51</v>
      </c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>
      <c r="A450" s="373">
        <v>46049.0</v>
      </c>
      <c r="B450" s="138" t="s">
        <v>13</v>
      </c>
      <c r="C450" s="8">
        <v>40.0</v>
      </c>
      <c r="D450" s="8">
        <v>102.0</v>
      </c>
      <c r="E450" s="10"/>
      <c r="F450" s="46" t="s">
        <v>76</v>
      </c>
      <c r="G450" s="188"/>
      <c r="H450" s="48"/>
      <c r="I450" s="390">
        <v>32230.5</v>
      </c>
      <c r="J450" s="376">
        <f t="shared" si="1"/>
        <v>1401710.01</v>
      </c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>
      <c r="A451" s="373">
        <v>46049.0</v>
      </c>
      <c r="B451" s="138" t="s">
        <v>13</v>
      </c>
      <c r="C451" s="8">
        <v>40.0</v>
      </c>
      <c r="D451" s="8">
        <v>102.0</v>
      </c>
      <c r="E451" s="10"/>
      <c r="F451" s="46" t="s">
        <v>76</v>
      </c>
      <c r="G451" s="188"/>
      <c r="H451" s="48"/>
      <c r="I451" s="390">
        <v>25316.0</v>
      </c>
      <c r="J451" s="376">
        <f t="shared" si="1"/>
        <v>1427026.01</v>
      </c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>
      <c r="A452" s="373">
        <v>46049.0</v>
      </c>
      <c r="B452" s="138" t="s">
        <v>13</v>
      </c>
      <c r="C452" s="138">
        <v>32.0</v>
      </c>
      <c r="D452" s="138">
        <v>102.0</v>
      </c>
      <c r="E452" s="139"/>
      <c r="F452" s="379" t="s">
        <v>1445</v>
      </c>
      <c r="G452" s="391">
        <v>46041.0</v>
      </c>
      <c r="H452" s="376"/>
      <c r="I452" s="375">
        <v>36227.0</v>
      </c>
      <c r="J452" s="376">
        <f t="shared" si="1"/>
        <v>1463253.01</v>
      </c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>
      <c r="A453" s="373">
        <v>46049.0</v>
      </c>
      <c r="B453" s="138" t="s">
        <v>13</v>
      </c>
      <c r="C453" s="138">
        <v>32.0</v>
      </c>
      <c r="D453" s="138">
        <v>102.0</v>
      </c>
      <c r="E453" s="139"/>
      <c r="F453" s="379" t="s">
        <v>1445</v>
      </c>
      <c r="G453" s="391">
        <v>46042.0</v>
      </c>
      <c r="H453" s="376"/>
      <c r="I453" s="375">
        <v>48521.5</v>
      </c>
      <c r="J453" s="376">
        <f t="shared" si="1"/>
        <v>1511774.51</v>
      </c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>
      <c r="A454" s="373">
        <v>46049.0</v>
      </c>
      <c r="B454" s="138" t="s">
        <v>31</v>
      </c>
      <c r="C454" s="139"/>
      <c r="D454" s="138" t="s">
        <v>32</v>
      </c>
      <c r="E454" s="139"/>
      <c r="F454" s="213" t="s">
        <v>1471</v>
      </c>
      <c r="G454" s="214"/>
      <c r="H454" s="385">
        <v>1210000.0</v>
      </c>
      <c r="I454" s="376"/>
      <c r="J454" s="376">
        <f t="shared" si="1"/>
        <v>301774.51</v>
      </c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>
      <c r="A455" s="373">
        <v>46049.0</v>
      </c>
      <c r="B455" s="138" t="s">
        <v>31</v>
      </c>
      <c r="C455" s="139"/>
      <c r="D455" s="138" t="s">
        <v>32</v>
      </c>
      <c r="E455" s="139"/>
      <c r="F455" s="97" t="s">
        <v>366</v>
      </c>
      <c r="G455" s="98"/>
      <c r="H455" s="392">
        <v>50000.0</v>
      </c>
      <c r="I455" s="376"/>
      <c r="J455" s="376">
        <f t="shared" si="1"/>
        <v>251774.51</v>
      </c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>
      <c r="A456" s="373">
        <v>46049.0</v>
      </c>
      <c r="B456" s="138" t="s">
        <v>10</v>
      </c>
      <c r="C456" s="139"/>
      <c r="D456" s="138">
        <v>612.0</v>
      </c>
      <c r="E456" s="139"/>
      <c r="F456" s="224" t="s">
        <v>24</v>
      </c>
      <c r="G456" s="91"/>
      <c r="H456" s="375">
        <v>0.0</v>
      </c>
      <c r="I456" s="376"/>
      <c r="J456" s="376">
        <f t="shared" si="1"/>
        <v>251774.51</v>
      </c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>
      <c r="A457" s="373">
        <v>46049.0</v>
      </c>
      <c r="B457" s="138" t="s">
        <v>10</v>
      </c>
      <c r="C457" s="139"/>
      <c r="D457" s="138">
        <v>147.0</v>
      </c>
      <c r="E457" s="139"/>
      <c r="F457" s="224" t="s">
        <v>25</v>
      </c>
      <c r="G457" s="91"/>
      <c r="H457" s="375">
        <v>0.0</v>
      </c>
      <c r="I457" s="376"/>
      <c r="J457" s="376">
        <f t="shared" si="1"/>
        <v>251774.51</v>
      </c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>
      <c r="A458" s="373">
        <v>46049.0</v>
      </c>
      <c r="B458" s="138" t="s">
        <v>3</v>
      </c>
      <c r="C458" s="138">
        <v>10.0</v>
      </c>
      <c r="D458" s="138">
        <v>510.0</v>
      </c>
      <c r="E458" s="152">
        <v>13.0</v>
      </c>
      <c r="F458" s="224" t="s">
        <v>107</v>
      </c>
      <c r="G458" s="91"/>
      <c r="H458" s="375">
        <v>159976.23</v>
      </c>
      <c r="I458" s="376"/>
      <c r="J458" s="376">
        <f t="shared" si="1"/>
        <v>91798.28</v>
      </c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>
      <c r="A459" s="373">
        <v>46049.0</v>
      </c>
      <c r="B459" s="138" t="s">
        <v>31</v>
      </c>
      <c r="C459" s="139"/>
      <c r="D459" s="138" t="s">
        <v>32</v>
      </c>
      <c r="E459" s="139"/>
      <c r="F459" s="97" t="s">
        <v>56</v>
      </c>
      <c r="G459" s="98"/>
      <c r="H459" s="392">
        <v>90000.0</v>
      </c>
      <c r="I459" s="376"/>
      <c r="J459" s="376">
        <f t="shared" si="1"/>
        <v>1798.28</v>
      </c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>
      <c r="A460" s="373">
        <v>46049.0</v>
      </c>
      <c r="B460" s="138" t="s">
        <v>10</v>
      </c>
      <c r="C460" s="139"/>
      <c r="D460" s="138">
        <v>612.0</v>
      </c>
      <c r="E460" s="139"/>
      <c r="F460" s="224" t="s">
        <v>24</v>
      </c>
      <c r="G460" s="91"/>
      <c r="H460" s="375">
        <v>0.0</v>
      </c>
      <c r="I460" s="376"/>
      <c r="J460" s="376">
        <f t="shared" si="1"/>
        <v>1798.28</v>
      </c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>
      <c r="A461" s="373">
        <v>46049.0</v>
      </c>
      <c r="B461" s="138" t="s">
        <v>10</v>
      </c>
      <c r="C461" s="139"/>
      <c r="D461" s="138">
        <v>147.0</v>
      </c>
      <c r="E461" s="139"/>
      <c r="F461" s="224" t="s">
        <v>25</v>
      </c>
      <c r="G461" s="91"/>
      <c r="H461" s="375">
        <v>0.0</v>
      </c>
      <c r="I461" s="376"/>
      <c r="J461" s="376">
        <f t="shared" si="1"/>
        <v>1798.28</v>
      </c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>
      <c r="A462" s="373">
        <v>46050.0</v>
      </c>
      <c r="B462" s="138" t="s">
        <v>13</v>
      </c>
      <c r="C462" s="138">
        <v>73.0</v>
      </c>
      <c r="D462" s="138">
        <v>102.0</v>
      </c>
      <c r="E462" s="139"/>
      <c r="F462" s="219" t="s">
        <v>1472</v>
      </c>
      <c r="G462" s="159">
        <v>46041.0</v>
      </c>
      <c r="H462" s="221"/>
      <c r="I462" s="374">
        <v>1191.0</v>
      </c>
      <c r="J462" s="376">
        <f t="shared" si="1"/>
        <v>2989.28</v>
      </c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>
      <c r="A463" s="373">
        <v>46050.0</v>
      </c>
      <c r="B463" s="138" t="s">
        <v>13</v>
      </c>
      <c r="C463" s="138">
        <v>73.0</v>
      </c>
      <c r="D463" s="138">
        <v>102.0</v>
      </c>
      <c r="E463" s="139"/>
      <c r="F463" s="219" t="s">
        <v>1422</v>
      </c>
      <c r="G463" s="159">
        <v>46041.0</v>
      </c>
      <c r="H463" s="221"/>
      <c r="I463" s="374">
        <v>805.5</v>
      </c>
      <c r="J463" s="376">
        <f t="shared" si="1"/>
        <v>3794.78</v>
      </c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>
      <c r="A464" s="373">
        <v>46050.0</v>
      </c>
      <c r="B464" s="138" t="s">
        <v>13</v>
      </c>
      <c r="C464" s="138">
        <v>73.0</v>
      </c>
      <c r="D464" s="138">
        <v>102.0</v>
      </c>
      <c r="E464" s="139"/>
      <c r="F464" s="219" t="s">
        <v>1421</v>
      </c>
      <c r="G464" s="159">
        <v>46041.0</v>
      </c>
      <c r="H464" s="221"/>
      <c r="I464" s="374">
        <v>394.0</v>
      </c>
      <c r="J464" s="376">
        <f t="shared" si="1"/>
        <v>4188.78</v>
      </c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>
      <c r="A465" s="373">
        <v>46050.0</v>
      </c>
      <c r="B465" s="138" t="s">
        <v>13</v>
      </c>
      <c r="C465" s="8">
        <v>40.0</v>
      </c>
      <c r="D465" s="8">
        <v>102.0</v>
      </c>
      <c r="E465" s="10"/>
      <c r="F465" s="46" t="s">
        <v>76</v>
      </c>
      <c r="G465" s="190">
        <v>46041.0</v>
      </c>
      <c r="H465" s="48"/>
      <c r="I465" s="390">
        <v>1938.0</v>
      </c>
      <c r="J465" s="376">
        <f t="shared" si="1"/>
        <v>6126.78</v>
      </c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>
      <c r="A466" s="373">
        <v>46050.0</v>
      </c>
      <c r="B466" s="138" t="s">
        <v>13</v>
      </c>
      <c r="C466" s="138">
        <v>73.0</v>
      </c>
      <c r="D466" s="138">
        <v>102.0</v>
      </c>
      <c r="E466" s="139"/>
      <c r="F466" s="219" t="s">
        <v>1473</v>
      </c>
      <c r="G466" s="159">
        <v>46041.0</v>
      </c>
      <c r="H466" s="221"/>
      <c r="I466" s="374">
        <v>5780.0</v>
      </c>
      <c r="J466" s="376">
        <f t="shared" si="1"/>
        <v>11906.78</v>
      </c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>
      <c r="A467" s="373">
        <v>46050.0</v>
      </c>
      <c r="B467" s="138" t="s">
        <v>13</v>
      </c>
      <c r="C467" s="138">
        <v>73.0</v>
      </c>
      <c r="D467" s="138">
        <v>102.0</v>
      </c>
      <c r="E467" s="139"/>
      <c r="F467" s="219" t="s">
        <v>1291</v>
      </c>
      <c r="G467" s="159">
        <v>46041.0</v>
      </c>
      <c r="H467" s="221"/>
      <c r="I467" s="374">
        <v>3664.0</v>
      </c>
      <c r="J467" s="376">
        <f t="shared" si="1"/>
        <v>15570.78</v>
      </c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>
      <c r="A468" s="373">
        <v>46050.0</v>
      </c>
      <c r="B468" s="138" t="s">
        <v>13</v>
      </c>
      <c r="C468" s="138">
        <v>73.0</v>
      </c>
      <c r="D468" s="138">
        <v>102.0</v>
      </c>
      <c r="E468" s="139"/>
      <c r="F468" s="219" t="s">
        <v>1313</v>
      </c>
      <c r="G468" s="159">
        <v>46041.0</v>
      </c>
      <c r="H468" s="221"/>
      <c r="I468" s="374">
        <v>493.5</v>
      </c>
      <c r="J468" s="376">
        <f t="shared" si="1"/>
        <v>16064.28</v>
      </c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>
      <c r="A469" s="373">
        <v>46050.0</v>
      </c>
      <c r="B469" s="138" t="s">
        <v>13</v>
      </c>
      <c r="C469" s="8">
        <v>40.0</v>
      </c>
      <c r="D469" s="8">
        <v>102.0</v>
      </c>
      <c r="E469" s="10"/>
      <c r="F469" s="46" t="s">
        <v>1474</v>
      </c>
      <c r="G469" s="190">
        <v>46041.0</v>
      </c>
      <c r="H469" s="48"/>
      <c r="I469" s="390">
        <v>1232.5</v>
      </c>
      <c r="J469" s="376">
        <f t="shared" si="1"/>
        <v>17296.78</v>
      </c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>
      <c r="A470" s="373">
        <v>46050.0</v>
      </c>
      <c r="B470" s="138" t="s">
        <v>13</v>
      </c>
      <c r="C470" s="138">
        <v>73.0</v>
      </c>
      <c r="D470" s="138">
        <v>102.0</v>
      </c>
      <c r="E470" s="139"/>
      <c r="F470" s="219" t="s">
        <v>1475</v>
      </c>
      <c r="G470" s="159">
        <v>46041.0</v>
      </c>
      <c r="H470" s="221"/>
      <c r="I470" s="374">
        <v>485.5</v>
      </c>
      <c r="J470" s="376">
        <f t="shared" si="1"/>
        <v>17782.28</v>
      </c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>
      <c r="A471" s="373">
        <v>46050.0</v>
      </c>
      <c r="B471" s="138" t="s">
        <v>13</v>
      </c>
      <c r="C471" s="138">
        <v>73.0</v>
      </c>
      <c r="D471" s="138">
        <v>102.0</v>
      </c>
      <c r="E471" s="139"/>
      <c r="F471" s="219" t="s">
        <v>1476</v>
      </c>
      <c r="G471" s="159">
        <v>46041.0</v>
      </c>
      <c r="H471" s="221"/>
      <c r="I471" s="374">
        <v>510.0</v>
      </c>
      <c r="J471" s="376">
        <f t="shared" si="1"/>
        <v>18292.28</v>
      </c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>
      <c r="A472" s="373">
        <v>46050.0</v>
      </c>
      <c r="B472" s="138" t="s">
        <v>13</v>
      </c>
      <c r="C472" s="138">
        <v>73.0</v>
      </c>
      <c r="D472" s="138">
        <v>102.0</v>
      </c>
      <c r="E472" s="139"/>
      <c r="F472" s="219" t="s">
        <v>1477</v>
      </c>
      <c r="G472" s="159">
        <v>46041.0</v>
      </c>
      <c r="H472" s="221"/>
      <c r="I472" s="374">
        <v>340.0</v>
      </c>
      <c r="J472" s="376">
        <f t="shared" si="1"/>
        <v>18632.28</v>
      </c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>
      <c r="A473" s="373">
        <v>46050.0</v>
      </c>
      <c r="B473" s="138" t="s">
        <v>13</v>
      </c>
      <c r="C473" s="138">
        <v>73.0</v>
      </c>
      <c r="D473" s="138">
        <v>102.0</v>
      </c>
      <c r="E473" s="139"/>
      <c r="F473" s="219" t="s">
        <v>1323</v>
      </c>
      <c r="G473" s="159">
        <v>46041.0</v>
      </c>
      <c r="H473" s="221"/>
      <c r="I473" s="374">
        <v>405.5</v>
      </c>
      <c r="J473" s="376">
        <f t="shared" si="1"/>
        <v>19037.78</v>
      </c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>
      <c r="A474" s="373">
        <v>46050.0</v>
      </c>
      <c r="B474" s="138" t="s">
        <v>13</v>
      </c>
      <c r="C474" s="138">
        <v>73.0</v>
      </c>
      <c r="D474" s="138">
        <v>102.0</v>
      </c>
      <c r="E474" s="139"/>
      <c r="F474" s="219" t="s">
        <v>1293</v>
      </c>
      <c r="G474" s="159">
        <v>46041.0</v>
      </c>
      <c r="H474" s="221"/>
      <c r="I474" s="374">
        <v>899.5</v>
      </c>
      <c r="J474" s="376">
        <f t="shared" si="1"/>
        <v>19937.28</v>
      </c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>
      <c r="A475" s="373">
        <v>46050.0</v>
      </c>
      <c r="B475" s="138" t="s">
        <v>13</v>
      </c>
      <c r="C475" s="138">
        <v>73.0</v>
      </c>
      <c r="D475" s="138">
        <v>102.0</v>
      </c>
      <c r="E475" s="139"/>
      <c r="F475" s="219" t="s">
        <v>1429</v>
      </c>
      <c r="G475" s="159">
        <v>46041.0</v>
      </c>
      <c r="H475" s="221"/>
      <c r="I475" s="374">
        <v>13414.0</v>
      </c>
      <c r="J475" s="376">
        <f t="shared" si="1"/>
        <v>33351.28</v>
      </c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>
      <c r="A476" s="373">
        <v>46050.0</v>
      </c>
      <c r="B476" s="138" t="s">
        <v>13</v>
      </c>
      <c r="C476" s="138">
        <v>73.0</v>
      </c>
      <c r="D476" s="138">
        <v>102.0</v>
      </c>
      <c r="E476" s="139"/>
      <c r="F476" s="219" t="s">
        <v>1420</v>
      </c>
      <c r="G476" s="159">
        <v>46041.0</v>
      </c>
      <c r="H476" s="221"/>
      <c r="I476" s="374">
        <v>1633.5</v>
      </c>
      <c r="J476" s="376">
        <f t="shared" si="1"/>
        <v>34984.78</v>
      </c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>
      <c r="A477" s="373">
        <v>46050.0</v>
      </c>
      <c r="B477" s="138" t="s">
        <v>13</v>
      </c>
      <c r="C477" s="8">
        <v>90.0</v>
      </c>
      <c r="D477" s="8">
        <v>102.0</v>
      </c>
      <c r="E477" s="10"/>
      <c r="F477" s="126" t="s">
        <v>185</v>
      </c>
      <c r="G477" s="401">
        <v>46041.0</v>
      </c>
      <c r="H477" s="402"/>
      <c r="I477" s="403">
        <v>2498.0</v>
      </c>
      <c r="J477" s="376">
        <f t="shared" si="1"/>
        <v>37482.78</v>
      </c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>
      <c r="A478" s="373">
        <v>46050.0</v>
      </c>
      <c r="B478" s="138" t="s">
        <v>13</v>
      </c>
      <c r="C478" s="138">
        <v>30.0</v>
      </c>
      <c r="D478" s="138">
        <v>102.0</v>
      </c>
      <c r="E478" s="139"/>
      <c r="F478" s="379" t="s">
        <v>41</v>
      </c>
      <c r="G478" s="391">
        <v>46039.0</v>
      </c>
      <c r="H478" s="402"/>
      <c r="I478" s="403">
        <v>1000.0</v>
      </c>
      <c r="J478" s="376">
        <f t="shared" si="1"/>
        <v>38482.78</v>
      </c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>
      <c r="A479" s="373">
        <v>46050.0</v>
      </c>
      <c r="B479" s="138" t="s">
        <v>13</v>
      </c>
      <c r="C479" s="138">
        <v>73.0</v>
      </c>
      <c r="D479" s="138">
        <v>102.0</v>
      </c>
      <c r="E479" s="139"/>
      <c r="F479" s="191" t="s">
        <v>1419</v>
      </c>
      <c r="G479" s="401">
        <v>46041.0</v>
      </c>
      <c r="H479" s="402"/>
      <c r="I479" s="403">
        <v>955.5</v>
      </c>
      <c r="J479" s="376">
        <f t="shared" si="1"/>
        <v>39438.28</v>
      </c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>
      <c r="A480" s="373">
        <v>46050.0</v>
      </c>
      <c r="B480" s="138" t="s">
        <v>13</v>
      </c>
      <c r="C480" s="138">
        <v>73.0</v>
      </c>
      <c r="D480" s="138">
        <v>102.0</v>
      </c>
      <c r="E480" s="139"/>
      <c r="F480" s="191" t="s">
        <v>1478</v>
      </c>
      <c r="G480" s="401">
        <v>46041.0</v>
      </c>
      <c r="H480" s="402"/>
      <c r="I480" s="403">
        <v>642.0</v>
      </c>
      <c r="J480" s="376">
        <f t="shared" si="1"/>
        <v>40080.28</v>
      </c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>
      <c r="A481" s="373">
        <v>46050.0</v>
      </c>
      <c r="B481" s="138" t="s">
        <v>13</v>
      </c>
      <c r="C481" s="138">
        <v>73.0</v>
      </c>
      <c r="D481" s="138">
        <v>102.0</v>
      </c>
      <c r="E481" s="139"/>
      <c r="F481" s="219" t="s">
        <v>1479</v>
      </c>
      <c r="G481" s="159">
        <v>46041.0</v>
      </c>
      <c r="H481" s="221"/>
      <c r="I481" s="374">
        <v>1949.5</v>
      </c>
      <c r="J481" s="376">
        <f t="shared" si="1"/>
        <v>42029.78</v>
      </c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>
      <c r="A482" s="373">
        <v>46050.0</v>
      </c>
      <c r="B482" s="138" t="s">
        <v>13</v>
      </c>
      <c r="C482" s="139"/>
      <c r="D482" s="138">
        <v>102.0</v>
      </c>
      <c r="E482" s="139"/>
      <c r="F482" s="145" t="s">
        <v>27</v>
      </c>
      <c r="G482" s="91"/>
      <c r="H482" s="376"/>
      <c r="I482" s="375">
        <v>12934.5</v>
      </c>
      <c r="J482" s="376">
        <f t="shared" si="1"/>
        <v>54964.28</v>
      </c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>
      <c r="A483" s="373">
        <v>46050.0</v>
      </c>
      <c r="B483" s="138" t="s">
        <v>13</v>
      </c>
      <c r="C483" s="138">
        <v>73.0</v>
      </c>
      <c r="D483" s="138">
        <v>102.0</v>
      </c>
      <c r="E483" s="139"/>
      <c r="F483" s="219" t="s">
        <v>1296</v>
      </c>
      <c r="G483" s="159">
        <v>46041.0</v>
      </c>
      <c r="H483" s="221"/>
      <c r="I483" s="374">
        <v>1480.0</v>
      </c>
      <c r="J483" s="376">
        <f t="shared" si="1"/>
        <v>56444.28</v>
      </c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>
      <c r="A484" s="373">
        <v>46050.0</v>
      </c>
      <c r="B484" s="138" t="s">
        <v>13</v>
      </c>
      <c r="C484" s="138">
        <v>73.0</v>
      </c>
      <c r="D484" s="138">
        <v>102.0</v>
      </c>
      <c r="E484" s="139"/>
      <c r="F484" s="219" t="s">
        <v>1480</v>
      </c>
      <c r="G484" s="159">
        <v>46004.0</v>
      </c>
      <c r="H484" s="221"/>
      <c r="I484" s="374">
        <v>37453.0</v>
      </c>
      <c r="J484" s="376">
        <f t="shared" si="1"/>
        <v>93897.28</v>
      </c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>
      <c r="A485" s="373">
        <v>46050.0</v>
      </c>
      <c r="B485" s="138" t="s">
        <v>13</v>
      </c>
      <c r="C485" s="138">
        <v>32.0</v>
      </c>
      <c r="D485" s="138">
        <v>102.0</v>
      </c>
      <c r="E485" s="139"/>
      <c r="F485" s="379" t="s">
        <v>1445</v>
      </c>
      <c r="G485" s="391">
        <v>46043.0</v>
      </c>
      <c r="H485" s="376"/>
      <c r="I485" s="375">
        <v>37731.0</v>
      </c>
      <c r="J485" s="376">
        <f t="shared" si="1"/>
        <v>131628.28</v>
      </c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>
      <c r="A486" s="373">
        <v>46050.0</v>
      </c>
      <c r="B486" s="138" t="s">
        <v>13</v>
      </c>
      <c r="C486" s="138">
        <v>32.0</v>
      </c>
      <c r="D486" s="138">
        <v>102.0</v>
      </c>
      <c r="E486" s="139"/>
      <c r="F486" s="379" t="s">
        <v>1445</v>
      </c>
      <c r="G486" s="391">
        <v>46044.0</v>
      </c>
      <c r="H486" s="376"/>
      <c r="I486" s="375">
        <v>41718.0</v>
      </c>
      <c r="J486" s="376">
        <f t="shared" si="1"/>
        <v>173346.28</v>
      </c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>
      <c r="A487" s="373">
        <v>46050.0</v>
      </c>
      <c r="B487" s="138" t="s">
        <v>13</v>
      </c>
      <c r="C487" s="138">
        <v>32.0</v>
      </c>
      <c r="D487" s="138">
        <v>102.0</v>
      </c>
      <c r="E487" s="139"/>
      <c r="F487" s="379" t="s">
        <v>1445</v>
      </c>
      <c r="G487" s="391">
        <v>46045.0</v>
      </c>
      <c r="H487" s="376"/>
      <c r="I487" s="375">
        <v>43063.0</v>
      </c>
      <c r="J487" s="376">
        <f t="shared" si="1"/>
        <v>216409.28</v>
      </c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>
      <c r="A488" s="373">
        <v>46050.0</v>
      </c>
      <c r="B488" s="138" t="s">
        <v>13</v>
      </c>
      <c r="C488" s="138">
        <v>32.0</v>
      </c>
      <c r="D488" s="138">
        <v>102.0</v>
      </c>
      <c r="E488" s="139"/>
      <c r="F488" s="379" t="s">
        <v>1445</v>
      </c>
      <c r="G488" s="391">
        <v>46046.0</v>
      </c>
      <c r="H488" s="376"/>
      <c r="I488" s="375">
        <v>36163.5</v>
      </c>
      <c r="J488" s="376">
        <f t="shared" si="1"/>
        <v>252572.78</v>
      </c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>
      <c r="A489" s="373">
        <v>46050.0</v>
      </c>
      <c r="B489" s="138" t="s">
        <v>13</v>
      </c>
      <c r="C489" s="236">
        <v>32.0</v>
      </c>
      <c r="D489" s="119">
        <v>102.0</v>
      </c>
      <c r="E489" s="120"/>
      <c r="F489" s="393" t="s">
        <v>650</v>
      </c>
      <c r="G489" s="394"/>
      <c r="H489" s="395"/>
      <c r="I489" s="382">
        <v>26023.5</v>
      </c>
      <c r="J489" s="376">
        <f t="shared" si="1"/>
        <v>278596.28</v>
      </c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>
      <c r="A490" s="373">
        <v>46050.0</v>
      </c>
      <c r="B490" s="138" t="s">
        <v>13</v>
      </c>
      <c r="C490" s="236">
        <v>32.0</v>
      </c>
      <c r="D490" s="119">
        <v>102.0</v>
      </c>
      <c r="E490" s="120"/>
      <c r="F490" s="393" t="s">
        <v>650</v>
      </c>
      <c r="G490" s="394"/>
      <c r="H490" s="395"/>
      <c r="I490" s="382">
        <v>39132.5</v>
      </c>
      <c r="J490" s="376">
        <f t="shared" si="1"/>
        <v>317728.78</v>
      </c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>
      <c r="A491" s="373">
        <v>46050.0</v>
      </c>
      <c r="B491" s="138" t="s">
        <v>31</v>
      </c>
      <c r="C491" s="139"/>
      <c r="D491" s="138" t="s">
        <v>32</v>
      </c>
      <c r="E491" s="139"/>
      <c r="F491" s="213" t="s">
        <v>307</v>
      </c>
      <c r="G491" s="214"/>
      <c r="H491" s="385">
        <v>315000.0</v>
      </c>
      <c r="I491" s="376"/>
      <c r="J491" s="376">
        <f t="shared" si="1"/>
        <v>2728.78</v>
      </c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>
      <c r="A492" s="373">
        <v>46051.0</v>
      </c>
      <c r="B492" s="138" t="s">
        <v>13</v>
      </c>
      <c r="C492" s="138">
        <v>73.0</v>
      </c>
      <c r="D492" s="138">
        <v>102.0</v>
      </c>
      <c r="E492" s="139"/>
      <c r="F492" s="115" t="s">
        <v>1341</v>
      </c>
      <c r="G492" s="159">
        <v>46046.0</v>
      </c>
      <c r="H492" s="221"/>
      <c r="I492" s="374">
        <v>16151.48</v>
      </c>
      <c r="J492" s="376">
        <f t="shared" si="1"/>
        <v>18880.26</v>
      </c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>
      <c r="A493" s="373">
        <v>46051.0</v>
      </c>
      <c r="B493" s="138" t="s">
        <v>13</v>
      </c>
      <c r="C493" s="138">
        <v>73.0</v>
      </c>
      <c r="D493" s="138">
        <v>102.0</v>
      </c>
      <c r="E493" s="139"/>
      <c r="F493" s="115" t="s">
        <v>1341</v>
      </c>
      <c r="G493" s="159">
        <v>46039.0</v>
      </c>
      <c r="H493" s="221"/>
      <c r="I493" s="374">
        <v>13539.24</v>
      </c>
      <c r="J493" s="376">
        <f t="shared" si="1"/>
        <v>32419.5</v>
      </c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>
      <c r="A494" s="373">
        <v>46051.0</v>
      </c>
      <c r="B494" s="138" t="s">
        <v>31</v>
      </c>
      <c r="C494" s="139"/>
      <c r="D494" s="138" t="s">
        <v>32</v>
      </c>
      <c r="E494" s="139"/>
      <c r="F494" s="213" t="s">
        <v>307</v>
      </c>
      <c r="G494" s="214"/>
      <c r="H494" s="385">
        <v>30000.0</v>
      </c>
      <c r="I494" s="376"/>
      <c r="J494" s="376">
        <f t="shared" si="1"/>
        <v>2419.5</v>
      </c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>
      <c r="A495" s="373">
        <v>46053.0</v>
      </c>
      <c r="B495" s="138" t="s">
        <v>10</v>
      </c>
      <c r="C495" s="138">
        <v>72.0</v>
      </c>
      <c r="D495" s="138">
        <v>612.0</v>
      </c>
      <c r="E495" s="139"/>
      <c r="F495" s="16" t="s">
        <v>1481</v>
      </c>
      <c r="G495" s="12"/>
      <c r="H495" s="406">
        <v>180.0</v>
      </c>
      <c r="I495" s="376"/>
      <c r="J495" s="376">
        <f t="shared" si="1"/>
        <v>2239.5</v>
      </c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>
      <c r="A496" s="373">
        <v>46053.0</v>
      </c>
      <c r="B496" s="138" t="s">
        <v>10</v>
      </c>
      <c r="C496" s="138">
        <v>772.0</v>
      </c>
      <c r="D496" s="138">
        <v>612.0</v>
      </c>
      <c r="E496" s="139"/>
      <c r="F496" s="16" t="s">
        <v>25</v>
      </c>
      <c r="G496" s="12"/>
      <c r="H496" s="406">
        <v>28.8</v>
      </c>
      <c r="I496" s="376"/>
      <c r="J496" s="407">
        <f t="shared" si="1"/>
        <v>2210.7</v>
      </c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>
      <c r="A497" s="408"/>
      <c r="B497" s="139"/>
      <c r="C497" s="139"/>
      <c r="D497" s="139"/>
      <c r="E497" s="139"/>
      <c r="F497" s="137"/>
      <c r="G497" s="91"/>
      <c r="H497" s="376"/>
      <c r="I497" s="376"/>
      <c r="J497" s="376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>
      <c r="A498" s="408"/>
      <c r="B498" s="139"/>
      <c r="C498" s="139"/>
      <c r="D498" s="139"/>
      <c r="E498" s="139"/>
      <c r="F498" s="137"/>
      <c r="G498" s="91"/>
      <c r="H498" s="376"/>
      <c r="I498" s="376"/>
      <c r="J498" s="376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>
      <c r="A499" s="408"/>
      <c r="B499" s="139"/>
      <c r="C499" s="139"/>
      <c r="D499" s="139"/>
      <c r="E499" s="139"/>
      <c r="F499" s="137"/>
      <c r="G499" s="91"/>
      <c r="H499" s="376"/>
      <c r="I499" s="376"/>
      <c r="J499" s="376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>
      <c r="A500" s="408"/>
      <c r="B500" s="139"/>
      <c r="C500" s="139"/>
      <c r="D500" s="139"/>
      <c r="E500" s="139"/>
      <c r="F500" s="137"/>
      <c r="G500" s="91"/>
      <c r="H500" s="376"/>
      <c r="I500" s="376"/>
      <c r="J500" s="376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>
      <c r="A501" s="408"/>
      <c r="B501" s="139"/>
      <c r="C501" s="139"/>
      <c r="D501" s="139"/>
      <c r="E501" s="139"/>
      <c r="F501" s="137"/>
      <c r="G501" s="91"/>
      <c r="H501" s="376"/>
      <c r="I501" s="376"/>
      <c r="J501" s="376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>
      <c r="A502" s="408"/>
      <c r="B502" s="139"/>
      <c r="C502" s="139"/>
      <c r="D502" s="139"/>
      <c r="E502" s="139"/>
      <c r="F502" s="137"/>
      <c r="G502" s="91"/>
      <c r="H502" s="376"/>
      <c r="I502" s="376"/>
      <c r="J502" s="376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>
      <c r="A503" s="408"/>
      <c r="B503" s="139"/>
      <c r="C503" s="139"/>
      <c r="D503" s="139"/>
      <c r="E503" s="139"/>
      <c r="F503" s="137"/>
      <c r="G503" s="91"/>
      <c r="H503" s="376"/>
      <c r="I503" s="376"/>
      <c r="J503" s="376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>
      <c r="A504" s="408"/>
      <c r="B504" s="139"/>
      <c r="C504" s="139"/>
      <c r="D504" s="139"/>
      <c r="E504" s="139"/>
      <c r="F504" s="137"/>
      <c r="G504" s="91"/>
      <c r="H504" s="376"/>
      <c r="I504" s="376"/>
      <c r="J504" s="376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>
      <c r="A505" s="408"/>
      <c r="B505" s="139"/>
      <c r="C505" s="139"/>
      <c r="D505" s="139"/>
      <c r="E505" s="139"/>
      <c r="F505" s="137"/>
      <c r="G505" s="91"/>
      <c r="H505" s="376"/>
      <c r="I505" s="376"/>
      <c r="J505" s="376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>
      <c r="A506" s="408"/>
      <c r="B506" s="139"/>
      <c r="C506" s="139"/>
      <c r="D506" s="139"/>
      <c r="E506" s="139"/>
      <c r="F506" s="137"/>
      <c r="G506" s="91"/>
      <c r="H506" s="376"/>
      <c r="I506" s="376"/>
      <c r="J506" s="376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>
      <c r="A507" s="408"/>
      <c r="B507" s="139"/>
      <c r="C507" s="139"/>
      <c r="D507" s="139"/>
      <c r="E507" s="139"/>
      <c r="F507" s="137"/>
      <c r="G507" s="91"/>
      <c r="H507" s="376"/>
      <c r="I507" s="376"/>
      <c r="J507" s="376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>
      <c r="A508" s="408"/>
      <c r="B508" s="139"/>
      <c r="C508" s="139"/>
      <c r="D508" s="139"/>
      <c r="E508" s="139"/>
      <c r="F508" s="137"/>
      <c r="G508" s="91"/>
      <c r="H508" s="376"/>
      <c r="I508" s="376"/>
      <c r="J508" s="376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>
      <c r="A509" s="408"/>
      <c r="B509" s="139"/>
      <c r="C509" s="139"/>
      <c r="D509" s="139"/>
      <c r="E509" s="139"/>
      <c r="F509" s="137"/>
      <c r="G509" s="91"/>
      <c r="H509" s="376"/>
      <c r="I509" s="376"/>
      <c r="J509" s="376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>
      <c r="A510" s="408"/>
      <c r="B510" s="139"/>
      <c r="C510" s="139"/>
      <c r="D510" s="139"/>
      <c r="E510" s="139"/>
      <c r="F510" s="137"/>
      <c r="G510" s="91"/>
      <c r="H510" s="376"/>
      <c r="I510" s="376"/>
      <c r="J510" s="376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>
      <c r="A511" s="408"/>
      <c r="B511" s="139"/>
      <c r="C511" s="139"/>
      <c r="D511" s="139"/>
      <c r="E511" s="139"/>
      <c r="F511" s="137"/>
      <c r="G511" s="91"/>
      <c r="H511" s="376"/>
      <c r="I511" s="376"/>
      <c r="J511" s="376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>
      <c r="A512" s="408"/>
      <c r="B512" s="139"/>
      <c r="C512" s="139"/>
      <c r="D512" s="139"/>
      <c r="E512" s="139"/>
      <c r="F512" s="137"/>
      <c r="G512" s="91"/>
      <c r="H512" s="376"/>
      <c r="I512" s="376"/>
      <c r="J512" s="376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>
      <c r="A513" s="408"/>
      <c r="B513" s="139"/>
      <c r="C513" s="139"/>
      <c r="D513" s="139"/>
      <c r="E513" s="139"/>
      <c r="F513" s="137"/>
      <c r="G513" s="91"/>
      <c r="H513" s="376"/>
      <c r="I513" s="376"/>
      <c r="J513" s="376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>
      <c r="A514" s="408"/>
      <c r="B514" s="139"/>
      <c r="C514" s="139"/>
      <c r="D514" s="139"/>
      <c r="E514" s="139"/>
      <c r="F514" s="137"/>
      <c r="G514" s="91"/>
      <c r="H514" s="376"/>
      <c r="I514" s="376"/>
      <c r="J514" s="376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>
      <c r="A515" s="408"/>
      <c r="B515" s="139"/>
      <c r="C515" s="139"/>
      <c r="D515" s="139"/>
      <c r="E515" s="139"/>
      <c r="F515" s="137"/>
      <c r="G515" s="91"/>
      <c r="H515" s="376"/>
      <c r="I515" s="376"/>
      <c r="J515" s="376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>
      <c r="A516" s="408"/>
      <c r="B516" s="139"/>
      <c r="C516" s="139"/>
      <c r="D516" s="139"/>
      <c r="E516" s="139"/>
      <c r="F516" s="137"/>
      <c r="G516" s="91"/>
      <c r="H516" s="376"/>
      <c r="I516" s="376"/>
      <c r="J516" s="376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>
      <c r="A517" s="408"/>
      <c r="B517" s="139"/>
      <c r="C517" s="139"/>
      <c r="D517" s="139"/>
      <c r="E517" s="139"/>
      <c r="F517" s="137"/>
      <c r="G517" s="91"/>
      <c r="H517" s="376"/>
      <c r="I517" s="376"/>
      <c r="J517" s="376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>
      <c r="A518" s="408"/>
      <c r="B518" s="139"/>
      <c r="C518" s="139"/>
      <c r="D518" s="139"/>
      <c r="E518" s="139"/>
      <c r="F518" s="137"/>
      <c r="G518" s="91"/>
      <c r="H518" s="376"/>
      <c r="I518" s="376"/>
      <c r="J518" s="376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>
      <c r="A519" s="408"/>
      <c r="B519" s="139"/>
      <c r="C519" s="139"/>
      <c r="D519" s="139"/>
      <c r="E519" s="139"/>
      <c r="F519" s="137"/>
      <c r="G519" s="91"/>
      <c r="H519" s="376"/>
      <c r="I519" s="376"/>
      <c r="J519" s="376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>
      <c r="A520" s="408"/>
      <c r="B520" s="139"/>
      <c r="C520" s="139"/>
      <c r="D520" s="139"/>
      <c r="E520" s="139"/>
      <c r="F520" s="137"/>
      <c r="G520" s="91"/>
      <c r="H520" s="376"/>
      <c r="I520" s="376"/>
      <c r="J520" s="376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>
      <c r="A521" s="408"/>
      <c r="B521" s="139"/>
      <c r="C521" s="139"/>
      <c r="D521" s="139"/>
      <c r="E521" s="139"/>
      <c r="F521" s="137"/>
      <c r="G521" s="91"/>
      <c r="H521" s="376"/>
      <c r="I521" s="376"/>
      <c r="J521" s="376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>
      <c r="A522" s="408"/>
      <c r="B522" s="139"/>
      <c r="C522" s="139"/>
      <c r="D522" s="139"/>
      <c r="E522" s="139"/>
      <c r="F522" s="137"/>
      <c r="G522" s="91"/>
      <c r="H522" s="376"/>
      <c r="I522" s="376"/>
      <c r="J522" s="376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>
      <c r="A523" s="408"/>
      <c r="B523" s="139"/>
      <c r="C523" s="139"/>
      <c r="D523" s="139"/>
      <c r="E523" s="139"/>
      <c r="F523" s="137"/>
      <c r="G523" s="91"/>
      <c r="H523" s="376"/>
      <c r="I523" s="376"/>
      <c r="J523" s="376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>
      <c r="A524" s="408"/>
      <c r="B524" s="139"/>
      <c r="C524" s="139"/>
      <c r="D524" s="139"/>
      <c r="E524" s="139"/>
      <c r="F524" s="137"/>
      <c r="G524" s="91"/>
      <c r="H524" s="376"/>
      <c r="I524" s="376"/>
      <c r="J524" s="376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>
      <c r="A525" s="408"/>
      <c r="B525" s="139"/>
      <c r="C525" s="139"/>
      <c r="D525" s="139"/>
      <c r="E525" s="139"/>
      <c r="F525" s="137"/>
      <c r="G525" s="91"/>
      <c r="H525" s="376"/>
      <c r="I525" s="376"/>
      <c r="J525" s="376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>
      <c r="A526" s="408"/>
      <c r="B526" s="139"/>
      <c r="C526" s="139"/>
      <c r="D526" s="139"/>
      <c r="E526" s="139"/>
      <c r="F526" s="137"/>
      <c r="G526" s="91"/>
      <c r="H526" s="376"/>
      <c r="I526" s="376"/>
      <c r="J526" s="376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>
      <c r="A527" s="408"/>
      <c r="B527" s="139"/>
      <c r="C527" s="139"/>
      <c r="D527" s="139"/>
      <c r="E527" s="139"/>
      <c r="F527" s="137"/>
      <c r="G527" s="91"/>
      <c r="H527" s="376"/>
      <c r="I527" s="376"/>
      <c r="J527" s="376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>
      <c r="A528" s="408"/>
      <c r="B528" s="139"/>
      <c r="C528" s="139"/>
      <c r="D528" s="139"/>
      <c r="E528" s="139"/>
      <c r="F528" s="137"/>
      <c r="G528" s="91"/>
      <c r="H528" s="376"/>
      <c r="I528" s="376"/>
      <c r="J528" s="376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>
      <c r="A529" s="408"/>
      <c r="B529" s="139"/>
      <c r="C529" s="139"/>
      <c r="D529" s="139"/>
      <c r="E529" s="139"/>
      <c r="F529" s="137"/>
      <c r="G529" s="91"/>
      <c r="H529" s="376"/>
      <c r="I529" s="376"/>
      <c r="J529" s="376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>
      <c r="A530" s="408"/>
      <c r="B530" s="139"/>
      <c r="C530" s="139"/>
      <c r="D530" s="139"/>
      <c r="E530" s="139"/>
      <c r="F530" s="137"/>
      <c r="G530" s="91"/>
      <c r="H530" s="376"/>
      <c r="I530" s="376"/>
      <c r="J530" s="376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>
      <c r="A531" s="408"/>
      <c r="B531" s="139"/>
      <c r="C531" s="139"/>
      <c r="D531" s="139"/>
      <c r="E531" s="139"/>
      <c r="F531" s="137"/>
      <c r="G531" s="91"/>
      <c r="H531" s="376"/>
      <c r="I531" s="376"/>
      <c r="J531" s="376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>
      <c r="A532" s="408"/>
      <c r="B532" s="139"/>
      <c r="C532" s="139"/>
      <c r="D532" s="139"/>
      <c r="E532" s="139"/>
      <c r="F532" s="137"/>
      <c r="G532" s="91"/>
      <c r="H532" s="376"/>
      <c r="I532" s="376"/>
      <c r="J532" s="376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>
      <c r="A533" s="408"/>
      <c r="B533" s="139"/>
      <c r="C533" s="139"/>
      <c r="D533" s="139"/>
      <c r="E533" s="139"/>
      <c r="F533" s="137"/>
      <c r="G533" s="91"/>
      <c r="H533" s="376"/>
      <c r="I533" s="376"/>
      <c r="J533" s="376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>
      <c r="A534" s="408"/>
      <c r="B534" s="139"/>
      <c r="C534" s="139"/>
      <c r="D534" s="139"/>
      <c r="E534" s="139"/>
      <c r="F534" s="137"/>
      <c r="G534" s="91"/>
      <c r="H534" s="376"/>
      <c r="I534" s="376"/>
      <c r="J534" s="376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>
      <c r="A535" s="408"/>
      <c r="B535" s="139"/>
      <c r="C535" s="139"/>
      <c r="D535" s="139"/>
      <c r="E535" s="139"/>
      <c r="F535" s="137"/>
      <c r="G535" s="91"/>
      <c r="H535" s="376"/>
      <c r="I535" s="376"/>
      <c r="J535" s="376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>
      <c r="A536" s="408"/>
      <c r="B536" s="139"/>
      <c r="C536" s="139"/>
      <c r="D536" s="139"/>
      <c r="E536" s="139"/>
      <c r="F536" s="137"/>
      <c r="G536" s="91"/>
      <c r="H536" s="376"/>
      <c r="I536" s="376"/>
      <c r="J536" s="376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>
      <c r="A537" s="408"/>
      <c r="B537" s="139"/>
      <c r="C537" s="139"/>
      <c r="D537" s="139"/>
      <c r="E537" s="139"/>
      <c r="F537" s="137"/>
      <c r="G537" s="91"/>
      <c r="H537" s="376"/>
      <c r="I537" s="376"/>
      <c r="J537" s="376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>
      <c r="A538" s="408"/>
      <c r="B538" s="139"/>
      <c r="C538" s="139"/>
      <c r="D538" s="139"/>
      <c r="E538" s="139"/>
      <c r="F538" s="137"/>
      <c r="G538" s="91"/>
      <c r="H538" s="376"/>
      <c r="I538" s="376"/>
      <c r="J538" s="376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>
      <c r="A539" s="408"/>
      <c r="B539" s="139"/>
      <c r="C539" s="139"/>
      <c r="D539" s="139"/>
      <c r="E539" s="139"/>
      <c r="F539" s="137"/>
      <c r="G539" s="91"/>
      <c r="H539" s="376"/>
      <c r="I539" s="376"/>
      <c r="J539" s="376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>
      <c r="A540" s="408"/>
      <c r="B540" s="139"/>
      <c r="C540" s="139"/>
      <c r="D540" s="139"/>
      <c r="E540" s="139"/>
      <c r="F540" s="137"/>
      <c r="G540" s="91"/>
      <c r="H540" s="376"/>
      <c r="I540" s="376"/>
      <c r="J540" s="376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>
      <c r="A541" s="408"/>
      <c r="B541" s="139"/>
      <c r="C541" s="139"/>
      <c r="D541" s="139"/>
      <c r="E541" s="139"/>
      <c r="F541" s="137"/>
      <c r="G541" s="91"/>
      <c r="H541" s="376"/>
      <c r="I541" s="376"/>
      <c r="J541" s="376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>
      <c r="A542" s="408"/>
      <c r="B542" s="139"/>
      <c r="C542" s="139"/>
      <c r="D542" s="139"/>
      <c r="E542" s="139"/>
      <c r="F542" s="137"/>
      <c r="G542" s="91"/>
      <c r="H542" s="376"/>
      <c r="I542" s="376"/>
      <c r="J542" s="376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>
      <c r="A543" s="408"/>
      <c r="B543" s="139"/>
      <c r="C543" s="139"/>
      <c r="D543" s="139"/>
      <c r="E543" s="139"/>
      <c r="F543" s="137"/>
      <c r="G543" s="91"/>
      <c r="H543" s="376"/>
      <c r="I543" s="376"/>
      <c r="J543" s="376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>
      <c r="A544" s="408"/>
      <c r="B544" s="139"/>
      <c r="C544" s="139"/>
      <c r="D544" s="139"/>
      <c r="E544" s="139"/>
      <c r="F544" s="137"/>
      <c r="G544" s="91"/>
      <c r="H544" s="376"/>
      <c r="I544" s="376"/>
      <c r="J544" s="376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>
      <c r="A545" s="408"/>
      <c r="B545" s="139"/>
      <c r="C545" s="139"/>
      <c r="D545" s="139"/>
      <c r="E545" s="139"/>
      <c r="F545" s="137"/>
      <c r="G545" s="91"/>
      <c r="H545" s="376"/>
      <c r="I545" s="376"/>
      <c r="J545" s="376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>
      <c r="A546" s="408"/>
      <c r="B546" s="139"/>
      <c r="C546" s="139"/>
      <c r="D546" s="139"/>
      <c r="E546" s="139"/>
      <c r="F546" s="137"/>
      <c r="G546" s="91"/>
      <c r="H546" s="376"/>
      <c r="I546" s="376"/>
      <c r="J546" s="376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>
      <c r="A547" s="408"/>
      <c r="B547" s="139"/>
      <c r="C547" s="139"/>
      <c r="D547" s="139"/>
      <c r="E547" s="139"/>
      <c r="F547" s="137"/>
      <c r="G547" s="91"/>
      <c r="H547" s="376"/>
      <c r="I547" s="376"/>
      <c r="J547" s="376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>
      <c r="A548" s="408"/>
      <c r="B548" s="139"/>
      <c r="C548" s="139"/>
      <c r="D548" s="139"/>
      <c r="E548" s="139"/>
      <c r="F548" s="137"/>
      <c r="G548" s="91"/>
      <c r="H548" s="376"/>
      <c r="I548" s="376"/>
      <c r="J548" s="376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>
      <c r="A549" s="408"/>
      <c r="B549" s="139"/>
      <c r="C549" s="139"/>
      <c r="D549" s="139"/>
      <c r="E549" s="139"/>
      <c r="F549" s="137"/>
      <c r="G549" s="91"/>
      <c r="H549" s="376"/>
      <c r="I549" s="376"/>
      <c r="J549" s="376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>
      <c r="A550" s="408"/>
      <c r="B550" s="139"/>
      <c r="C550" s="139"/>
      <c r="D550" s="139"/>
      <c r="E550" s="139"/>
      <c r="F550" s="137"/>
      <c r="G550" s="91"/>
      <c r="H550" s="376"/>
      <c r="I550" s="376"/>
      <c r="J550" s="376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>
      <c r="A551" s="408"/>
      <c r="B551" s="139"/>
      <c r="C551" s="139"/>
      <c r="D551" s="139"/>
      <c r="E551" s="139"/>
      <c r="F551" s="137"/>
      <c r="G551" s="91"/>
      <c r="H551" s="376"/>
      <c r="I551" s="376"/>
      <c r="J551" s="376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>
      <c r="A552" s="408"/>
      <c r="B552" s="139"/>
      <c r="C552" s="139"/>
      <c r="D552" s="139"/>
      <c r="E552" s="139"/>
      <c r="F552" s="137"/>
      <c r="G552" s="91"/>
      <c r="H552" s="376"/>
      <c r="I552" s="376"/>
      <c r="J552" s="376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>
      <c r="A553" s="408"/>
      <c r="B553" s="139"/>
      <c r="C553" s="139"/>
      <c r="D553" s="139"/>
      <c r="E553" s="139"/>
      <c r="F553" s="137"/>
      <c r="G553" s="91"/>
      <c r="H553" s="376"/>
      <c r="I553" s="376"/>
      <c r="J553" s="376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>
      <c r="A554" s="408"/>
      <c r="B554" s="139"/>
      <c r="C554" s="139"/>
      <c r="D554" s="139"/>
      <c r="E554" s="139"/>
      <c r="F554" s="137"/>
      <c r="G554" s="91"/>
      <c r="H554" s="376"/>
      <c r="I554" s="376"/>
      <c r="J554" s="376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>
      <c r="A555" s="408"/>
      <c r="B555" s="139"/>
      <c r="C555" s="139"/>
      <c r="D555" s="139"/>
      <c r="E555" s="139"/>
      <c r="F555" s="137"/>
      <c r="G555" s="91"/>
      <c r="H555" s="376"/>
      <c r="I555" s="376"/>
      <c r="J555" s="376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>
      <c r="A556" s="408"/>
      <c r="B556" s="139"/>
      <c r="C556" s="139"/>
      <c r="D556" s="139"/>
      <c r="E556" s="139"/>
      <c r="F556" s="137"/>
      <c r="G556" s="91"/>
      <c r="H556" s="376"/>
      <c r="I556" s="376"/>
      <c r="J556" s="376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>
      <c r="A557" s="408"/>
      <c r="B557" s="139"/>
      <c r="C557" s="139"/>
      <c r="D557" s="139"/>
      <c r="E557" s="139"/>
      <c r="F557" s="137"/>
      <c r="G557" s="91"/>
      <c r="H557" s="376"/>
      <c r="I557" s="376"/>
      <c r="J557" s="376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>
      <c r="A558" s="408"/>
      <c r="B558" s="139"/>
      <c r="C558" s="139"/>
      <c r="D558" s="139"/>
      <c r="E558" s="139"/>
      <c r="F558" s="137"/>
      <c r="G558" s="91"/>
      <c r="H558" s="376"/>
      <c r="I558" s="376"/>
      <c r="J558" s="376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>
      <c r="A559" s="408"/>
      <c r="B559" s="139"/>
      <c r="C559" s="139"/>
      <c r="D559" s="139"/>
      <c r="E559" s="139"/>
      <c r="F559" s="137"/>
      <c r="G559" s="91"/>
      <c r="H559" s="376"/>
      <c r="I559" s="376"/>
      <c r="J559" s="376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>
      <c r="A560" s="408"/>
      <c r="B560" s="139"/>
      <c r="C560" s="139"/>
      <c r="D560" s="139"/>
      <c r="E560" s="139"/>
      <c r="F560" s="137"/>
      <c r="G560" s="91"/>
      <c r="H560" s="376"/>
      <c r="I560" s="376"/>
      <c r="J560" s="376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>
      <c r="A561" s="408"/>
      <c r="B561" s="139"/>
      <c r="C561" s="139"/>
      <c r="D561" s="139"/>
      <c r="E561" s="139"/>
      <c r="F561" s="137"/>
      <c r="G561" s="91"/>
      <c r="H561" s="376"/>
      <c r="I561" s="376"/>
      <c r="J561" s="376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>
      <c r="A562" s="408"/>
      <c r="B562" s="139"/>
      <c r="C562" s="139"/>
      <c r="D562" s="139"/>
      <c r="E562" s="139"/>
      <c r="F562" s="137"/>
      <c r="G562" s="91"/>
      <c r="H562" s="376"/>
      <c r="I562" s="376"/>
      <c r="J562" s="376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>
      <c r="A563" s="408"/>
      <c r="B563" s="139"/>
      <c r="C563" s="139"/>
      <c r="D563" s="139"/>
      <c r="E563" s="139"/>
      <c r="F563" s="137"/>
      <c r="G563" s="91"/>
      <c r="H563" s="376"/>
      <c r="I563" s="376"/>
      <c r="J563" s="376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>
      <c r="A564" s="408"/>
      <c r="B564" s="139"/>
      <c r="C564" s="139"/>
      <c r="D564" s="139"/>
      <c r="E564" s="139"/>
      <c r="F564" s="137"/>
      <c r="G564" s="91"/>
      <c r="H564" s="376"/>
      <c r="I564" s="376"/>
      <c r="J564" s="376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>
      <c r="A565" s="408"/>
      <c r="B565" s="139"/>
      <c r="C565" s="139"/>
      <c r="D565" s="139"/>
      <c r="E565" s="139"/>
      <c r="F565" s="137"/>
      <c r="G565" s="91"/>
      <c r="H565" s="376"/>
      <c r="I565" s="376"/>
      <c r="J565" s="376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>
      <c r="A566" s="408"/>
      <c r="B566" s="139"/>
      <c r="C566" s="139"/>
      <c r="D566" s="139"/>
      <c r="E566" s="139"/>
      <c r="F566" s="137"/>
      <c r="G566" s="91"/>
      <c r="H566" s="376"/>
      <c r="I566" s="376"/>
      <c r="J566" s="376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>
      <c r="A567" s="408"/>
      <c r="B567" s="139"/>
      <c r="C567" s="139"/>
      <c r="D567" s="139"/>
      <c r="E567" s="139"/>
      <c r="F567" s="137"/>
      <c r="G567" s="91"/>
      <c r="H567" s="376"/>
      <c r="I567" s="376"/>
      <c r="J567" s="376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>
      <c r="A568" s="408"/>
      <c r="B568" s="139"/>
      <c r="C568" s="139"/>
      <c r="D568" s="139"/>
      <c r="E568" s="139"/>
      <c r="F568" s="137"/>
      <c r="G568" s="91"/>
      <c r="H568" s="376"/>
      <c r="I568" s="376"/>
      <c r="J568" s="376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>
      <c r="A569" s="408"/>
      <c r="B569" s="139"/>
      <c r="C569" s="139"/>
      <c r="D569" s="139"/>
      <c r="E569" s="139"/>
      <c r="F569" s="137"/>
      <c r="G569" s="91"/>
      <c r="H569" s="376"/>
      <c r="I569" s="376"/>
      <c r="J569" s="376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>
      <c r="A570" s="408"/>
      <c r="B570" s="139"/>
      <c r="C570" s="139"/>
      <c r="D570" s="139"/>
      <c r="E570" s="139"/>
      <c r="F570" s="137"/>
      <c r="G570" s="91"/>
      <c r="H570" s="376"/>
      <c r="I570" s="376"/>
      <c r="J570" s="376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>
      <c r="A571" s="408"/>
      <c r="B571" s="139"/>
      <c r="C571" s="139"/>
      <c r="D571" s="139"/>
      <c r="E571" s="139"/>
      <c r="F571" s="137"/>
      <c r="G571" s="91"/>
      <c r="H571" s="376"/>
      <c r="I571" s="376"/>
      <c r="J571" s="376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>
      <c r="A572" s="408"/>
      <c r="B572" s="139"/>
      <c r="C572" s="139"/>
      <c r="D572" s="139"/>
      <c r="E572" s="139"/>
      <c r="F572" s="137"/>
      <c r="G572" s="91"/>
      <c r="H572" s="376"/>
      <c r="I572" s="376"/>
      <c r="J572" s="376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>
      <c r="A573" s="408"/>
      <c r="B573" s="139"/>
      <c r="C573" s="139"/>
      <c r="D573" s="139"/>
      <c r="E573" s="139"/>
      <c r="F573" s="137"/>
      <c r="G573" s="91"/>
      <c r="H573" s="376"/>
      <c r="I573" s="376"/>
      <c r="J573" s="376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>
      <c r="A574" s="408"/>
      <c r="B574" s="139"/>
      <c r="C574" s="139"/>
      <c r="D574" s="139"/>
      <c r="E574" s="139"/>
      <c r="F574" s="137"/>
      <c r="G574" s="91"/>
      <c r="H574" s="376"/>
      <c r="I574" s="376"/>
      <c r="J574" s="376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>
      <c r="A575" s="408"/>
      <c r="B575" s="139"/>
      <c r="C575" s="139"/>
      <c r="D575" s="139"/>
      <c r="E575" s="139"/>
      <c r="F575" s="137"/>
      <c r="G575" s="91"/>
      <c r="H575" s="376"/>
      <c r="I575" s="376"/>
      <c r="J575" s="376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>
      <c r="A576" s="408"/>
      <c r="B576" s="139"/>
      <c r="C576" s="139"/>
      <c r="D576" s="139"/>
      <c r="E576" s="139"/>
      <c r="F576" s="137"/>
      <c r="G576" s="91"/>
      <c r="H576" s="376"/>
      <c r="I576" s="376"/>
      <c r="J576" s="376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>
      <c r="A577" s="408"/>
      <c r="B577" s="139"/>
      <c r="C577" s="139"/>
      <c r="D577" s="139"/>
      <c r="E577" s="139"/>
      <c r="F577" s="137"/>
      <c r="G577" s="91"/>
      <c r="H577" s="376"/>
      <c r="I577" s="376"/>
      <c r="J577" s="376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>
      <c r="A578" s="408"/>
      <c r="B578" s="139"/>
      <c r="C578" s="139"/>
      <c r="D578" s="139"/>
      <c r="E578" s="139"/>
      <c r="F578" s="137"/>
      <c r="G578" s="91"/>
      <c r="H578" s="376"/>
      <c r="I578" s="376"/>
      <c r="J578" s="376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>
      <c r="A579" s="408"/>
      <c r="B579" s="139"/>
      <c r="C579" s="139"/>
      <c r="D579" s="139"/>
      <c r="E579" s="139"/>
      <c r="F579" s="137"/>
      <c r="G579" s="91"/>
      <c r="H579" s="376"/>
      <c r="I579" s="376"/>
      <c r="J579" s="376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>
      <c r="A580" s="408"/>
      <c r="B580" s="139"/>
      <c r="C580" s="139"/>
      <c r="D580" s="139"/>
      <c r="E580" s="139"/>
      <c r="F580" s="137"/>
      <c r="G580" s="91"/>
      <c r="H580" s="376"/>
      <c r="I580" s="376"/>
      <c r="J580" s="376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>
      <c r="A581" s="408"/>
      <c r="B581" s="139"/>
      <c r="C581" s="139"/>
      <c r="D581" s="139"/>
      <c r="E581" s="139"/>
      <c r="F581" s="137"/>
      <c r="G581" s="91"/>
      <c r="H581" s="376"/>
      <c r="I581" s="376"/>
      <c r="J581" s="376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>
      <c r="A582" s="408"/>
      <c r="B582" s="139"/>
      <c r="C582" s="139"/>
      <c r="D582" s="139"/>
      <c r="E582" s="139"/>
      <c r="F582" s="137"/>
      <c r="G582" s="91"/>
      <c r="H582" s="376"/>
      <c r="I582" s="376"/>
      <c r="J582" s="376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>
      <c r="A583" s="408"/>
      <c r="B583" s="139"/>
      <c r="C583" s="139"/>
      <c r="D583" s="139"/>
      <c r="E583" s="139"/>
      <c r="F583" s="137"/>
      <c r="G583" s="91"/>
      <c r="H583" s="376"/>
      <c r="I583" s="376"/>
      <c r="J583" s="376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>
      <c r="A584" s="408"/>
      <c r="B584" s="139"/>
      <c r="C584" s="139"/>
      <c r="D584" s="139"/>
      <c r="E584" s="139"/>
      <c r="F584" s="137"/>
      <c r="G584" s="91"/>
      <c r="H584" s="376"/>
      <c r="I584" s="376"/>
      <c r="J584" s="376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>
      <c r="A585" s="408"/>
      <c r="B585" s="139"/>
      <c r="C585" s="139"/>
      <c r="D585" s="139"/>
      <c r="E585" s="139"/>
      <c r="F585" s="137"/>
      <c r="G585" s="91"/>
      <c r="H585" s="376"/>
      <c r="I585" s="376"/>
      <c r="J585" s="376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>
      <c r="A586" s="408"/>
      <c r="B586" s="139"/>
      <c r="C586" s="139"/>
      <c r="D586" s="139"/>
      <c r="E586" s="139"/>
      <c r="F586" s="137"/>
      <c r="G586" s="91"/>
      <c r="H586" s="376"/>
      <c r="I586" s="376"/>
      <c r="J586" s="376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>
      <c r="A587" s="408"/>
      <c r="B587" s="139"/>
      <c r="C587" s="139"/>
      <c r="D587" s="139"/>
      <c r="E587" s="139"/>
      <c r="F587" s="137"/>
      <c r="G587" s="91"/>
      <c r="H587" s="376"/>
      <c r="I587" s="376"/>
      <c r="J587" s="376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>
      <c r="A588" s="408"/>
      <c r="B588" s="139"/>
      <c r="C588" s="139"/>
      <c r="D588" s="139"/>
      <c r="E588" s="139"/>
      <c r="F588" s="137"/>
      <c r="G588" s="91"/>
      <c r="H588" s="376"/>
      <c r="I588" s="376"/>
      <c r="J588" s="376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>
      <c r="A589" s="408"/>
      <c r="B589" s="139"/>
      <c r="C589" s="139"/>
      <c r="D589" s="139"/>
      <c r="E589" s="139"/>
      <c r="F589" s="137"/>
      <c r="G589" s="91"/>
      <c r="H589" s="376"/>
      <c r="I589" s="376"/>
      <c r="J589" s="376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>
      <c r="A590" s="408"/>
      <c r="B590" s="139"/>
      <c r="C590" s="139"/>
      <c r="D590" s="139"/>
      <c r="E590" s="139"/>
      <c r="F590" s="137"/>
      <c r="G590" s="91"/>
      <c r="H590" s="376"/>
      <c r="I590" s="376"/>
      <c r="J590" s="376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>
      <c r="A591" s="408"/>
      <c r="B591" s="139"/>
      <c r="C591" s="139"/>
      <c r="D591" s="139"/>
      <c r="E591" s="139"/>
      <c r="F591" s="137"/>
      <c r="G591" s="91"/>
      <c r="H591" s="376"/>
      <c r="I591" s="376"/>
      <c r="J591" s="376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>
      <c r="A592" s="408"/>
      <c r="B592" s="139"/>
      <c r="C592" s="139"/>
      <c r="D592" s="139"/>
      <c r="E592" s="139"/>
      <c r="F592" s="137"/>
      <c r="G592" s="91"/>
      <c r="H592" s="376"/>
      <c r="I592" s="376"/>
      <c r="J592" s="376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>
      <c r="A593" s="408"/>
      <c r="B593" s="139"/>
      <c r="C593" s="139"/>
      <c r="D593" s="139"/>
      <c r="E593" s="139"/>
      <c r="F593" s="137"/>
      <c r="G593" s="91"/>
      <c r="H593" s="376"/>
      <c r="I593" s="376"/>
      <c r="J593" s="376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>
      <c r="A594" s="408"/>
      <c r="B594" s="139"/>
      <c r="C594" s="139"/>
      <c r="D594" s="139"/>
      <c r="E594" s="139"/>
      <c r="F594" s="137"/>
      <c r="G594" s="91"/>
      <c r="H594" s="376"/>
      <c r="I594" s="376"/>
      <c r="J594" s="376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>
      <c r="A595" s="408"/>
      <c r="B595" s="139"/>
      <c r="C595" s="139"/>
      <c r="D595" s="139"/>
      <c r="E595" s="139"/>
      <c r="F595" s="137"/>
      <c r="G595" s="91"/>
      <c r="H595" s="376"/>
      <c r="I595" s="376"/>
      <c r="J595" s="376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>
      <c r="A596" s="408"/>
      <c r="B596" s="139"/>
      <c r="C596" s="139"/>
      <c r="D596" s="139"/>
      <c r="E596" s="139"/>
      <c r="F596" s="137"/>
      <c r="G596" s="91"/>
      <c r="H596" s="376"/>
      <c r="I596" s="376"/>
      <c r="J596" s="376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>
      <c r="A597" s="408"/>
      <c r="B597" s="139"/>
      <c r="C597" s="139"/>
      <c r="D597" s="139"/>
      <c r="E597" s="139"/>
      <c r="F597" s="137"/>
      <c r="G597" s="91"/>
      <c r="H597" s="376"/>
      <c r="I597" s="376"/>
      <c r="J597" s="376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>
      <c r="A598" s="408"/>
      <c r="B598" s="139"/>
      <c r="C598" s="139"/>
      <c r="D598" s="139"/>
      <c r="E598" s="139"/>
      <c r="F598" s="137"/>
      <c r="G598" s="91"/>
      <c r="H598" s="376"/>
      <c r="I598" s="376"/>
      <c r="J598" s="376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>
      <c r="A599" s="408"/>
      <c r="B599" s="139"/>
      <c r="C599" s="139"/>
      <c r="D599" s="139"/>
      <c r="E599" s="139"/>
      <c r="F599" s="137"/>
      <c r="G599" s="91"/>
      <c r="H599" s="376"/>
      <c r="I599" s="376"/>
      <c r="J599" s="376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>
      <c r="A600" s="408"/>
      <c r="B600" s="139"/>
      <c r="C600" s="139"/>
      <c r="D600" s="139"/>
      <c r="E600" s="139"/>
      <c r="F600" s="137"/>
      <c r="G600" s="91"/>
      <c r="H600" s="376"/>
      <c r="I600" s="376"/>
      <c r="J600" s="376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>
      <c r="A601" s="408"/>
      <c r="B601" s="139"/>
      <c r="C601" s="139"/>
      <c r="D601" s="139"/>
      <c r="E601" s="139"/>
      <c r="F601" s="137"/>
      <c r="G601" s="91"/>
      <c r="H601" s="376"/>
      <c r="I601" s="376"/>
      <c r="J601" s="376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>
      <c r="A602" s="408"/>
      <c r="B602" s="139"/>
      <c r="C602" s="139"/>
      <c r="D602" s="139"/>
      <c r="E602" s="139"/>
      <c r="F602" s="137"/>
      <c r="G602" s="91"/>
      <c r="H602" s="376"/>
      <c r="I602" s="376"/>
      <c r="J602" s="376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>
      <c r="A603" s="408"/>
      <c r="B603" s="139"/>
      <c r="C603" s="139"/>
      <c r="D603" s="139"/>
      <c r="E603" s="139"/>
      <c r="F603" s="137"/>
      <c r="G603" s="91"/>
      <c r="H603" s="376"/>
      <c r="I603" s="376"/>
      <c r="J603" s="376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>
      <c r="A604" s="408"/>
      <c r="B604" s="139"/>
      <c r="C604" s="139"/>
      <c r="D604" s="139"/>
      <c r="E604" s="139"/>
      <c r="F604" s="137"/>
      <c r="G604" s="91"/>
      <c r="H604" s="376"/>
      <c r="I604" s="376"/>
      <c r="J604" s="376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>
      <c r="A605" s="408"/>
      <c r="B605" s="139"/>
      <c r="C605" s="139"/>
      <c r="D605" s="139"/>
      <c r="E605" s="139"/>
      <c r="F605" s="137"/>
      <c r="G605" s="91"/>
      <c r="H605" s="376"/>
      <c r="I605" s="376"/>
      <c r="J605" s="376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>
      <c r="A606" s="408"/>
      <c r="B606" s="139"/>
      <c r="C606" s="139"/>
      <c r="D606" s="139"/>
      <c r="E606" s="139"/>
      <c r="F606" s="137"/>
      <c r="G606" s="91"/>
      <c r="H606" s="376"/>
      <c r="I606" s="376"/>
      <c r="J606" s="376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>
      <c r="A607" s="408"/>
      <c r="B607" s="139"/>
      <c r="C607" s="139"/>
      <c r="D607" s="139"/>
      <c r="E607" s="139"/>
      <c r="F607" s="137"/>
      <c r="G607" s="91"/>
      <c r="H607" s="376"/>
      <c r="I607" s="376"/>
      <c r="J607" s="376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>
      <c r="A608" s="408"/>
      <c r="B608" s="139"/>
      <c r="C608" s="139"/>
      <c r="D608" s="139"/>
      <c r="E608" s="139"/>
      <c r="F608" s="137"/>
      <c r="G608" s="91"/>
      <c r="H608" s="376"/>
      <c r="I608" s="376"/>
      <c r="J608" s="376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>
      <c r="A609" s="408"/>
      <c r="B609" s="139"/>
      <c r="C609" s="139"/>
      <c r="D609" s="139"/>
      <c r="E609" s="139"/>
      <c r="F609" s="137"/>
      <c r="G609" s="91"/>
      <c r="H609" s="376"/>
      <c r="I609" s="376"/>
      <c r="J609" s="376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>
      <c r="A610" s="408"/>
      <c r="B610" s="139"/>
      <c r="C610" s="139"/>
      <c r="D610" s="139"/>
      <c r="E610" s="139"/>
      <c r="F610" s="137"/>
      <c r="G610" s="91"/>
      <c r="H610" s="376"/>
      <c r="I610" s="376"/>
      <c r="J610" s="376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>
      <c r="A611" s="408"/>
      <c r="B611" s="139"/>
      <c r="C611" s="139"/>
      <c r="D611" s="139"/>
      <c r="E611" s="139"/>
      <c r="F611" s="137"/>
      <c r="G611" s="91"/>
      <c r="H611" s="376"/>
      <c r="I611" s="376"/>
      <c r="J611" s="376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>
      <c r="A612" s="408"/>
      <c r="B612" s="139"/>
      <c r="C612" s="139"/>
      <c r="D612" s="139"/>
      <c r="E612" s="139"/>
      <c r="F612" s="137"/>
      <c r="G612" s="91"/>
      <c r="H612" s="376"/>
      <c r="I612" s="376"/>
      <c r="J612" s="376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>
      <c r="A613" s="408"/>
      <c r="B613" s="139"/>
      <c r="C613" s="139"/>
      <c r="D613" s="139"/>
      <c r="E613" s="139"/>
      <c r="F613" s="137"/>
      <c r="G613" s="91"/>
      <c r="H613" s="376"/>
      <c r="I613" s="376"/>
      <c r="J613" s="376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>
      <c r="A614" s="408"/>
      <c r="B614" s="139"/>
      <c r="C614" s="139"/>
      <c r="D614" s="139"/>
      <c r="E614" s="139"/>
      <c r="F614" s="137"/>
      <c r="G614" s="91"/>
      <c r="H614" s="376"/>
      <c r="I614" s="376"/>
      <c r="J614" s="376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>
      <c r="A615" s="408"/>
      <c r="B615" s="139"/>
      <c r="C615" s="139"/>
      <c r="D615" s="139"/>
      <c r="E615" s="139"/>
      <c r="F615" s="137"/>
      <c r="G615" s="91"/>
      <c r="H615" s="376"/>
      <c r="I615" s="376"/>
      <c r="J615" s="376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>
      <c r="A616" s="408"/>
      <c r="B616" s="139"/>
      <c r="C616" s="139"/>
      <c r="D616" s="139"/>
      <c r="E616" s="139"/>
      <c r="F616" s="137"/>
      <c r="G616" s="91"/>
      <c r="H616" s="376"/>
      <c r="I616" s="376"/>
      <c r="J616" s="376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>
      <c r="A617" s="408"/>
      <c r="B617" s="139"/>
      <c r="C617" s="139"/>
      <c r="D617" s="139"/>
      <c r="E617" s="139"/>
      <c r="F617" s="137"/>
      <c r="G617" s="91"/>
      <c r="H617" s="376"/>
      <c r="I617" s="376"/>
      <c r="J617" s="376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>
      <c r="A618" s="408"/>
      <c r="B618" s="139"/>
      <c r="C618" s="139"/>
      <c r="D618" s="139"/>
      <c r="E618" s="139"/>
      <c r="F618" s="137"/>
      <c r="G618" s="91"/>
      <c r="H618" s="376"/>
      <c r="I618" s="376"/>
      <c r="J618" s="376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>
      <c r="A619" s="408"/>
      <c r="B619" s="139"/>
      <c r="C619" s="139"/>
      <c r="D619" s="139"/>
      <c r="E619" s="139"/>
      <c r="F619" s="137"/>
      <c r="G619" s="91"/>
      <c r="H619" s="376"/>
      <c r="I619" s="376"/>
      <c r="J619" s="376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>
      <c r="A620" s="408"/>
      <c r="B620" s="139"/>
      <c r="C620" s="139"/>
      <c r="D620" s="139"/>
      <c r="E620" s="139"/>
      <c r="F620" s="137"/>
      <c r="G620" s="91"/>
      <c r="H620" s="376"/>
      <c r="I620" s="376"/>
      <c r="J620" s="376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>
      <c r="A621" s="408"/>
      <c r="B621" s="139"/>
      <c r="C621" s="139"/>
      <c r="D621" s="139"/>
      <c r="E621" s="139"/>
      <c r="F621" s="137"/>
      <c r="G621" s="91"/>
      <c r="H621" s="376"/>
      <c r="I621" s="376"/>
      <c r="J621" s="376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>
      <c r="A622" s="408"/>
      <c r="B622" s="139"/>
      <c r="C622" s="139"/>
      <c r="D622" s="139"/>
      <c r="E622" s="139"/>
      <c r="F622" s="137"/>
      <c r="G622" s="91"/>
      <c r="H622" s="376"/>
      <c r="I622" s="376"/>
      <c r="J622" s="376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>
      <c r="A623" s="408"/>
      <c r="B623" s="139"/>
      <c r="C623" s="139"/>
      <c r="D623" s="139"/>
      <c r="E623" s="139"/>
      <c r="F623" s="137"/>
      <c r="G623" s="91"/>
      <c r="H623" s="376"/>
      <c r="I623" s="376"/>
      <c r="J623" s="376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>
      <c r="A624" s="408"/>
      <c r="B624" s="139"/>
      <c r="C624" s="139"/>
      <c r="D624" s="139"/>
      <c r="E624" s="139"/>
      <c r="F624" s="137"/>
      <c r="G624" s="91"/>
      <c r="H624" s="376"/>
      <c r="I624" s="376"/>
      <c r="J624" s="376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>
      <c r="A625" s="408"/>
      <c r="B625" s="139"/>
      <c r="C625" s="139"/>
      <c r="D625" s="139"/>
      <c r="E625" s="139"/>
      <c r="F625" s="137"/>
      <c r="G625" s="91"/>
      <c r="H625" s="376"/>
      <c r="I625" s="376"/>
      <c r="J625" s="376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>
      <c r="A626" s="408"/>
      <c r="B626" s="139"/>
      <c r="C626" s="139"/>
      <c r="D626" s="139"/>
      <c r="E626" s="139"/>
      <c r="F626" s="137"/>
      <c r="G626" s="91"/>
      <c r="H626" s="376"/>
      <c r="I626" s="376"/>
      <c r="J626" s="376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>
      <c r="A627" s="408"/>
      <c r="B627" s="139"/>
      <c r="C627" s="139"/>
      <c r="D627" s="139"/>
      <c r="E627" s="139"/>
      <c r="F627" s="137"/>
      <c r="G627" s="91"/>
      <c r="H627" s="376"/>
      <c r="I627" s="376"/>
      <c r="J627" s="376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>
      <c r="A628" s="408"/>
      <c r="B628" s="139"/>
      <c r="C628" s="139"/>
      <c r="D628" s="139"/>
      <c r="E628" s="139"/>
      <c r="F628" s="137"/>
      <c r="G628" s="91"/>
      <c r="H628" s="376"/>
      <c r="I628" s="376"/>
      <c r="J628" s="376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>
      <c r="A629" s="408"/>
      <c r="B629" s="139"/>
      <c r="C629" s="139"/>
      <c r="D629" s="139"/>
      <c r="E629" s="139"/>
      <c r="F629" s="137"/>
      <c r="G629" s="91"/>
      <c r="H629" s="376"/>
      <c r="I629" s="376"/>
      <c r="J629" s="376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>
      <c r="A630" s="408"/>
      <c r="B630" s="139"/>
      <c r="C630" s="139"/>
      <c r="D630" s="139"/>
      <c r="E630" s="139"/>
      <c r="F630" s="137"/>
      <c r="G630" s="91"/>
      <c r="H630" s="376"/>
      <c r="I630" s="376"/>
      <c r="J630" s="376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>
      <c r="A631" s="408"/>
      <c r="B631" s="139"/>
      <c r="C631" s="139"/>
      <c r="D631" s="139"/>
      <c r="E631" s="139"/>
      <c r="F631" s="137"/>
      <c r="G631" s="91"/>
      <c r="H631" s="376"/>
      <c r="I631" s="376"/>
      <c r="J631" s="376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>
      <c r="A632" s="408"/>
      <c r="B632" s="139"/>
      <c r="C632" s="139"/>
      <c r="D632" s="139"/>
      <c r="E632" s="139"/>
      <c r="F632" s="137"/>
      <c r="G632" s="91"/>
      <c r="H632" s="376"/>
      <c r="I632" s="376"/>
      <c r="J632" s="376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>
      <c r="A633" s="408"/>
      <c r="B633" s="139"/>
      <c r="C633" s="139"/>
      <c r="D633" s="139"/>
      <c r="E633" s="139"/>
      <c r="F633" s="137"/>
      <c r="G633" s="91"/>
      <c r="H633" s="376"/>
      <c r="I633" s="376"/>
      <c r="J633" s="376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>
      <c r="A634" s="408"/>
      <c r="B634" s="139"/>
      <c r="C634" s="139"/>
      <c r="D634" s="139"/>
      <c r="E634" s="139"/>
      <c r="F634" s="137"/>
      <c r="G634" s="91"/>
      <c r="H634" s="376"/>
      <c r="I634" s="376"/>
      <c r="J634" s="376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>
      <c r="A635" s="408"/>
      <c r="B635" s="139"/>
      <c r="C635" s="139"/>
      <c r="D635" s="139"/>
      <c r="E635" s="139"/>
      <c r="F635" s="137"/>
      <c r="G635" s="91"/>
      <c r="H635" s="376"/>
      <c r="I635" s="376"/>
      <c r="J635" s="376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>
      <c r="A636" s="408"/>
      <c r="B636" s="139"/>
      <c r="C636" s="139"/>
      <c r="D636" s="139"/>
      <c r="E636" s="139"/>
      <c r="F636" s="137"/>
      <c r="G636" s="91"/>
      <c r="H636" s="376"/>
      <c r="I636" s="376"/>
      <c r="J636" s="376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>
      <c r="A637" s="408"/>
      <c r="B637" s="139"/>
      <c r="C637" s="139"/>
      <c r="D637" s="139"/>
      <c r="E637" s="139"/>
      <c r="F637" s="137"/>
      <c r="G637" s="91"/>
      <c r="H637" s="376"/>
      <c r="I637" s="376"/>
      <c r="J637" s="376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>
      <c r="A638" s="408"/>
      <c r="B638" s="139"/>
      <c r="C638" s="139"/>
      <c r="D638" s="139"/>
      <c r="E638" s="139"/>
      <c r="F638" s="137"/>
      <c r="G638" s="91"/>
      <c r="H638" s="376"/>
      <c r="I638" s="376"/>
      <c r="J638" s="376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>
      <c r="A639" s="408"/>
      <c r="B639" s="139"/>
      <c r="C639" s="139"/>
      <c r="D639" s="139"/>
      <c r="E639" s="139"/>
      <c r="F639" s="137"/>
      <c r="G639" s="91"/>
      <c r="H639" s="376"/>
      <c r="I639" s="376"/>
      <c r="J639" s="376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>
      <c r="A640" s="408"/>
      <c r="B640" s="139"/>
      <c r="C640" s="139"/>
      <c r="D640" s="139"/>
      <c r="E640" s="139"/>
      <c r="F640" s="137"/>
      <c r="G640" s="91"/>
      <c r="H640" s="376"/>
      <c r="I640" s="376"/>
      <c r="J640" s="376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>
      <c r="A641" s="408"/>
      <c r="B641" s="139"/>
      <c r="C641" s="139"/>
      <c r="D641" s="139"/>
      <c r="E641" s="139"/>
      <c r="F641" s="137"/>
      <c r="G641" s="91"/>
      <c r="H641" s="376"/>
      <c r="I641" s="376"/>
      <c r="J641" s="376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>
      <c r="A642" s="408"/>
      <c r="B642" s="139"/>
      <c r="C642" s="139"/>
      <c r="D642" s="139"/>
      <c r="E642" s="139"/>
      <c r="F642" s="137"/>
      <c r="G642" s="91"/>
      <c r="H642" s="376"/>
      <c r="I642" s="376"/>
      <c r="J642" s="376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>
      <c r="A643" s="408"/>
      <c r="B643" s="139"/>
      <c r="C643" s="139"/>
      <c r="D643" s="139"/>
      <c r="E643" s="139"/>
      <c r="F643" s="137"/>
      <c r="G643" s="91"/>
      <c r="H643" s="376"/>
      <c r="I643" s="376"/>
      <c r="J643" s="376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>
      <c r="A644" s="408"/>
      <c r="B644" s="139"/>
      <c r="C644" s="139"/>
      <c r="D644" s="139"/>
      <c r="E644" s="139"/>
      <c r="F644" s="137"/>
      <c r="G644" s="91"/>
      <c r="H644" s="376"/>
      <c r="I644" s="376"/>
      <c r="J644" s="376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>
      <c r="A645" s="408"/>
      <c r="B645" s="139"/>
      <c r="C645" s="139"/>
      <c r="D645" s="139"/>
      <c r="E645" s="139"/>
      <c r="F645" s="137"/>
      <c r="G645" s="91"/>
      <c r="H645" s="376"/>
      <c r="I645" s="376"/>
      <c r="J645" s="376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>
      <c r="A646" s="408"/>
      <c r="B646" s="139"/>
      <c r="C646" s="139"/>
      <c r="D646" s="139"/>
      <c r="E646" s="139"/>
      <c r="F646" s="137"/>
      <c r="G646" s="91"/>
      <c r="H646" s="376"/>
      <c r="I646" s="376"/>
      <c r="J646" s="376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>
      <c r="A647" s="408"/>
      <c r="B647" s="139"/>
      <c r="C647" s="139"/>
      <c r="D647" s="139"/>
      <c r="E647" s="139"/>
      <c r="F647" s="137"/>
      <c r="G647" s="91"/>
      <c r="H647" s="376"/>
      <c r="I647" s="376"/>
      <c r="J647" s="376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>
      <c r="A648" s="408"/>
      <c r="B648" s="139"/>
      <c r="C648" s="139"/>
      <c r="D648" s="139"/>
      <c r="E648" s="139"/>
      <c r="F648" s="137"/>
      <c r="G648" s="91"/>
      <c r="H648" s="376"/>
      <c r="I648" s="376"/>
      <c r="J648" s="376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>
      <c r="A649" s="408"/>
      <c r="B649" s="139"/>
      <c r="C649" s="139"/>
      <c r="D649" s="139"/>
      <c r="E649" s="139"/>
      <c r="F649" s="137"/>
      <c r="G649" s="91"/>
      <c r="H649" s="376"/>
      <c r="I649" s="376"/>
      <c r="J649" s="376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>
      <c r="A650" s="408"/>
      <c r="B650" s="139"/>
      <c r="C650" s="139"/>
      <c r="D650" s="139"/>
      <c r="E650" s="139"/>
      <c r="F650" s="137"/>
      <c r="G650" s="91"/>
      <c r="H650" s="376"/>
      <c r="I650" s="376"/>
      <c r="J650" s="376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>
      <c r="A651" s="408"/>
      <c r="B651" s="139"/>
      <c r="C651" s="139"/>
      <c r="D651" s="139"/>
      <c r="E651" s="139"/>
      <c r="F651" s="137"/>
      <c r="G651" s="91"/>
      <c r="H651" s="376"/>
      <c r="I651" s="376"/>
      <c r="J651" s="376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>
      <c r="A652" s="408"/>
      <c r="B652" s="139"/>
      <c r="C652" s="139"/>
      <c r="D652" s="139"/>
      <c r="E652" s="139"/>
      <c r="F652" s="137"/>
      <c r="G652" s="91"/>
      <c r="H652" s="376"/>
      <c r="I652" s="376"/>
      <c r="J652" s="376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>
      <c r="A653" s="408"/>
      <c r="B653" s="139"/>
      <c r="C653" s="139"/>
      <c r="D653" s="139"/>
      <c r="E653" s="139"/>
      <c r="F653" s="137"/>
      <c r="G653" s="91"/>
      <c r="H653" s="376"/>
      <c r="I653" s="376"/>
      <c r="J653" s="376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>
      <c r="A654" s="408"/>
      <c r="B654" s="139"/>
      <c r="C654" s="139"/>
      <c r="D654" s="139"/>
      <c r="E654" s="139"/>
      <c r="F654" s="137"/>
      <c r="G654" s="91"/>
      <c r="H654" s="376"/>
      <c r="I654" s="376"/>
      <c r="J654" s="376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>
      <c r="A655" s="408"/>
      <c r="B655" s="139"/>
      <c r="C655" s="139"/>
      <c r="D655" s="139"/>
      <c r="E655" s="139"/>
      <c r="F655" s="137"/>
      <c r="G655" s="91"/>
      <c r="H655" s="376"/>
      <c r="I655" s="376"/>
      <c r="J655" s="376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>
      <c r="A656" s="408"/>
      <c r="B656" s="139"/>
      <c r="C656" s="139"/>
      <c r="D656" s="139"/>
      <c r="E656" s="139"/>
      <c r="F656" s="137"/>
      <c r="G656" s="91"/>
      <c r="H656" s="376"/>
      <c r="I656" s="376"/>
      <c r="J656" s="376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>
      <c r="A657" s="408"/>
      <c r="B657" s="139"/>
      <c r="C657" s="139"/>
      <c r="D657" s="139"/>
      <c r="E657" s="139"/>
      <c r="F657" s="137"/>
      <c r="G657" s="91"/>
      <c r="H657" s="376"/>
      <c r="I657" s="376"/>
      <c r="J657" s="376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>
      <c r="A658" s="408"/>
      <c r="B658" s="139"/>
      <c r="C658" s="139"/>
      <c r="D658" s="139"/>
      <c r="E658" s="139"/>
      <c r="F658" s="137"/>
      <c r="G658" s="91"/>
      <c r="H658" s="376"/>
      <c r="I658" s="376"/>
      <c r="J658" s="376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>
      <c r="A659" s="408"/>
      <c r="B659" s="139"/>
      <c r="C659" s="139"/>
      <c r="D659" s="139"/>
      <c r="E659" s="139"/>
      <c r="F659" s="137"/>
      <c r="G659" s="91"/>
      <c r="H659" s="376"/>
      <c r="I659" s="376"/>
      <c r="J659" s="376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>
      <c r="A660" s="408"/>
      <c r="B660" s="139"/>
      <c r="C660" s="139"/>
      <c r="D660" s="139"/>
      <c r="E660" s="139"/>
      <c r="F660" s="137"/>
      <c r="G660" s="91"/>
      <c r="H660" s="376"/>
      <c r="I660" s="376"/>
      <c r="J660" s="376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>
      <c r="A661" s="408"/>
      <c r="B661" s="139"/>
      <c r="C661" s="139"/>
      <c r="D661" s="139"/>
      <c r="E661" s="139"/>
      <c r="F661" s="137"/>
      <c r="G661" s="91"/>
      <c r="H661" s="376"/>
      <c r="I661" s="376"/>
      <c r="J661" s="376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>
      <c r="A662" s="408"/>
      <c r="B662" s="139"/>
      <c r="C662" s="139"/>
      <c r="D662" s="139"/>
      <c r="E662" s="139"/>
      <c r="F662" s="137"/>
      <c r="G662" s="91"/>
      <c r="H662" s="376"/>
      <c r="I662" s="376"/>
      <c r="J662" s="376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>
      <c r="A663" s="408"/>
      <c r="B663" s="139"/>
      <c r="C663" s="139"/>
      <c r="D663" s="139"/>
      <c r="E663" s="139"/>
      <c r="F663" s="137"/>
      <c r="G663" s="91"/>
      <c r="H663" s="376"/>
      <c r="I663" s="376"/>
      <c r="J663" s="376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>
      <c r="A664" s="408"/>
      <c r="B664" s="139"/>
      <c r="C664" s="139"/>
      <c r="D664" s="139"/>
      <c r="E664" s="139"/>
      <c r="F664" s="137"/>
      <c r="G664" s="91"/>
      <c r="H664" s="376"/>
      <c r="I664" s="376"/>
      <c r="J664" s="376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>
      <c r="A665" s="408"/>
      <c r="B665" s="139"/>
      <c r="C665" s="139"/>
      <c r="D665" s="139"/>
      <c r="E665" s="139"/>
      <c r="F665" s="137"/>
      <c r="G665" s="91"/>
      <c r="H665" s="376"/>
      <c r="I665" s="376"/>
      <c r="J665" s="376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>
      <c r="A666" s="408"/>
      <c r="B666" s="139"/>
      <c r="C666" s="139"/>
      <c r="D666" s="139"/>
      <c r="E666" s="139"/>
      <c r="F666" s="137"/>
      <c r="G666" s="91"/>
      <c r="H666" s="376"/>
      <c r="I666" s="376"/>
      <c r="J666" s="376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>
      <c r="A667" s="408"/>
      <c r="B667" s="139"/>
      <c r="C667" s="139"/>
      <c r="D667" s="139"/>
      <c r="E667" s="139"/>
      <c r="F667" s="137"/>
      <c r="G667" s="91"/>
      <c r="H667" s="376"/>
      <c r="I667" s="376"/>
      <c r="J667" s="376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>
      <c r="A668" s="408"/>
      <c r="B668" s="139"/>
      <c r="C668" s="139"/>
      <c r="D668" s="139"/>
      <c r="E668" s="139"/>
      <c r="F668" s="137"/>
      <c r="G668" s="91"/>
      <c r="H668" s="376"/>
      <c r="I668" s="376"/>
      <c r="J668" s="376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>
      <c r="A669" s="408"/>
      <c r="B669" s="139"/>
      <c r="C669" s="139"/>
      <c r="D669" s="139"/>
      <c r="E669" s="139"/>
      <c r="F669" s="137"/>
      <c r="G669" s="91"/>
      <c r="H669" s="376"/>
      <c r="I669" s="376"/>
      <c r="J669" s="376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>
      <c r="A670" s="408"/>
      <c r="B670" s="139"/>
      <c r="C670" s="139"/>
      <c r="D670" s="139"/>
      <c r="E670" s="139"/>
      <c r="F670" s="137"/>
      <c r="G670" s="91"/>
      <c r="H670" s="376"/>
      <c r="I670" s="376"/>
      <c r="J670" s="376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>
      <c r="A671" s="408"/>
      <c r="B671" s="139"/>
      <c r="C671" s="139"/>
      <c r="D671" s="139"/>
      <c r="E671" s="139"/>
      <c r="F671" s="137"/>
      <c r="G671" s="91"/>
      <c r="H671" s="376"/>
      <c r="I671" s="376"/>
      <c r="J671" s="376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>
      <c r="A672" s="408"/>
      <c r="B672" s="139"/>
      <c r="C672" s="139"/>
      <c r="D672" s="139"/>
      <c r="E672" s="139"/>
      <c r="F672" s="137"/>
      <c r="G672" s="91"/>
      <c r="H672" s="376"/>
      <c r="I672" s="376"/>
      <c r="J672" s="376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>
      <c r="A673" s="408"/>
      <c r="B673" s="139"/>
      <c r="C673" s="139"/>
      <c r="D673" s="139"/>
      <c r="E673" s="139"/>
      <c r="F673" s="137"/>
      <c r="G673" s="91"/>
      <c r="H673" s="376"/>
      <c r="I673" s="376"/>
      <c r="J673" s="376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>
      <c r="A674" s="408"/>
      <c r="B674" s="139"/>
      <c r="C674" s="139"/>
      <c r="D674" s="139"/>
      <c r="E674" s="139"/>
      <c r="F674" s="137"/>
      <c r="G674" s="91"/>
      <c r="H674" s="376"/>
      <c r="I674" s="376"/>
      <c r="J674" s="376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>
      <c r="A675" s="408"/>
      <c r="B675" s="139"/>
      <c r="C675" s="139"/>
      <c r="D675" s="139"/>
      <c r="E675" s="139"/>
      <c r="F675" s="137"/>
      <c r="G675" s="91"/>
      <c r="H675" s="376"/>
      <c r="I675" s="376"/>
      <c r="J675" s="376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>
      <c r="A676" s="408"/>
      <c r="B676" s="139"/>
      <c r="C676" s="139"/>
      <c r="D676" s="139"/>
      <c r="E676" s="139"/>
      <c r="F676" s="137"/>
      <c r="G676" s="91"/>
      <c r="H676" s="376"/>
      <c r="I676" s="376"/>
      <c r="J676" s="376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>
      <c r="A677" s="408"/>
      <c r="B677" s="139"/>
      <c r="C677" s="139"/>
      <c r="D677" s="139"/>
      <c r="E677" s="139"/>
      <c r="F677" s="137"/>
      <c r="G677" s="91"/>
      <c r="H677" s="376"/>
      <c r="I677" s="376"/>
      <c r="J677" s="376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>
      <c r="A678" s="408"/>
      <c r="B678" s="139"/>
      <c r="C678" s="139"/>
      <c r="D678" s="139"/>
      <c r="E678" s="139"/>
      <c r="F678" s="137"/>
      <c r="G678" s="91"/>
      <c r="H678" s="376"/>
      <c r="I678" s="376"/>
      <c r="J678" s="376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>
      <c r="A679" s="408"/>
      <c r="B679" s="139"/>
      <c r="C679" s="139"/>
      <c r="D679" s="139"/>
      <c r="E679" s="139"/>
      <c r="F679" s="137"/>
      <c r="G679" s="91"/>
      <c r="H679" s="376"/>
      <c r="I679" s="376"/>
      <c r="J679" s="376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>
      <c r="A680" s="408"/>
      <c r="B680" s="139"/>
      <c r="C680" s="139"/>
      <c r="D680" s="139"/>
      <c r="E680" s="139"/>
      <c r="F680" s="137"/>
      <c r="G680" s="91"/>
      <c r="H680" s="376"/>
      <c r="I680" s="376"/>
      <c r="J680" s="376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>
      <c r="A681" s="408"/>
      <c r="B681" s="139"/>
      <c r="C681" s="139"/>
      <c r="D681" s="139"/>
      <c r="E681" s="139"/>
      <c r="F681" s="137"/>
      <c r="G681" s="91"/>
      <c r="H681" s="376"/>
      <c r="I681" s="376"/>
      <c r="J681" s="376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>
      <c r="A682" s="408"/>
      <c r="B682" s="139"/>
      <c r="C682" s="139"/>
      <c r="D682" s="139"/>
      <c r="E682" s="139"/>
      <c r="F682" s="137"/>
      <c r="G682" s="91"/>
      <c r="H682" s="376"/>
      <c r="I682" s="376"/>
      <c r="J682" s="376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>
      <c r="A683" s="408"/>
      <c r="B683" s="139"/>
      <c r="C683" s="139"/>
      <c r="D683" s="139"/>
      <c r="E683" s="139"/>
      <c r="F683" s="137"/>
      <c r="G683" s="91"/>
      <c r="H683" s="376"/>
      <c r="I683" s="376"/>
      <c r="J683" s="376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>
      <c r="A684" s="408"/>
      <c r="B684" s="139"/>
      <c r="C684" s="139"/>
      <c r="D684" s="139"/>
      <c r="E684" s="139"/>
      <c r="F684" s="137"/>
      <c r="G684" s="91"/>
      <c r="H684" s="376"/>
      <c r="I684" s="376"/>
      <c r="J684" s="376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>
      <c r="A685" s="408"/>
      <c r="B685" s="139"/>
      <c r="C685" s="139"/>
      <c r="D685" s="139"/>
      <c r="E685" s="139"/>
      <c r="F685" s="137"/>
      <c r="G685" s="91"/>
      <c r="H685" s="376"/>
      <c r="I685" s="376"/>
      <c r="J685" s="376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>
      <c r="A686" s="408"/>
      <c r="B686" s="139"/>
      <c r="C686" s="139"/>
      <c r="D686" s="139"/>
      <c r="E686" s="139"/>
      <c r="F686" s="137"/>
      <c r="G686" s="91"/>
      <c r="H686" s="376"/>
      <c r="I686" s="376"/>
      <c r="J686" s="376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>
      <c r="A687" s="408"/>
      <c r="B687" s="139"/>
      <c r="C687" s="139"/>
      <c r="D687" s="139"/>
      <c r="E687" s="139"/>
      <c r="F687" s="137"/>
      <c r="G687" s="91"/>
      <c r="H687" s="376"/>
      <c r="I687" s="376"/>
      <c r="J687" s="376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>
      <c r="A688" s="408"/>
      <c r="B688" s="139"/>
      <c r="C688" s="139"/>
      <c r="D688" s="139"/>
      <c r="E688" s="139"/>
      <c r="F688" s="137"/>
      <c r="G688" s="91"/>
      <c r="H688" s="376"/>
      <c r="I688" s="376"/>
      <c r="J688" s="376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>
      <c r="A689" s="408"/>
      <c r="B689" s="139"/>
      <c r="C689" s="139"/>
      <c r="D689" s="139"/>
      <c r="E689" s="139"/>
      <c r="F689" s="137"/>
      <c r="G689" s="91"/>
      <c r="H689" s="376"/>
      <c r="I689" s="376"/>
      <c r="J689" s="376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>
      <c r="A690" s="408"/>
      <c r="B690" s="139"/>
      <c r="C690" s="139"/>
      <c r="D690" s="139"/>
      <c r="E690" s="139"/>
      <c r="F690" s="137"/>
      <c r="G690" s="91"/>
      <c r="H690" s="376"/>
      <c r="I690" s="376"/>
      <c r="J690" s="376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>
      <c r="A691" s="408"/>
      <c r="B691" s="139"/>
      <c r="C691" s="139"/>
      <c r="D691" s="139"/>
      <c r="E691" s="139"/>
      <c r="F691" s="137"/>
      <c r="G691" s="91"/>
      <c r="H691" s="376"/>
      <c r="I691" s="376"/>
      <c r="J691" s="376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>
      <c r="A692" s="408"/>
      <c r="B692" s="139"/>
      <c r="C692" s="139"/>
      <c r="D692" s="139"/>
      <c r="E692" s="139"/>
      <c r="F692" s="137"/>
      <c r="G692" s="91"/>
      <c r="H692" s="376"/>
      <c r="I692" s="376"/>
      <c r="J692" s="376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>
      <c r="A693" s="408"/>
      <c r="B693" s="139"/>
      <c r="C693" s="139"/>
      <c r="D693" s="139"/>
      <c r="E693" s="139"/>
      <c r="F693" s="137"/>
      <c r="G693" s="91"/>
      <c r="H693" s="376"/>
      <c r="I693" s="376"/>
      <c r="J693" s="376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>
      <c r="A694" s="408"/>
      <c r="B694" s="139"/>
      <c r="C694" s="139"/>
      <c r="D694" s="139"/>
      <c r="E694" s="139"/>
      <c r="F694" s="137"/>
      <c r="G694" s="91"/>
      <c r="H694" s="376"/>
      <c r="I694" s="376"/>
      <c r="J694" s="376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>
      <c r="A695" s="408"/>
      <c r="B695" s="139"/>
      <c r="C695" s="139"/>
      <c r="D695" s="139"/>
      <c r="E695" s="139"/>
      <c r="F695" s="137"/>
      <c r="G695" s="91"/>
      <c r="H695" s="376"/>
      <c r="I695" s="376"/>
      <c r="J695" s="376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>
      <c r="A696" s="408"/>
      <c r="B696" s="139"/>
      <c r="C696" s="139"/>
      <c r="D696" s="139"/>
      <c r="E696" s="139"/>
      <c r="F696" s="137"/>
      <c r="G696" s="91"/>
      <c r="H696" s="376"/>
      <c r="I696" s="376"/>
      <c r="J696" s="376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>
      <c r="A697" s="408"/>
      <c r="B697" s="139"/>
      <c r="C697" s="139"/>
      <c r="D697" s="139"/>
      <c r="E697" s="139"/>
      <c r="F697" s="137"/>
      <c r="G697" s="91"/>
      <c r="H697" s="376"/>
      <c r="I697" s="376"/>
      <c r="J697" s="376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>
      <c r="A698" s="408"/>
      <c r="B698" s="139"/>
      <c r="C698" s="139"/>
      <c r="D698" s="139"/>
      <c r="E698" s="139"/>
      <c r="F698" s="137"/>
      <c r="G698" s="91"/>
      <c r="H698" s="376"/>
      <c r="I698" s="376"/>
      <c r="J698" s="376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>
      <c r="A699" s="408"/>
      <c r="B699" s="139"/>
      <c r="C699" s="139"/>
      <c r="D699" s="139"/>
      <c r="E699" s="139"/>
      <c r="F699" s="137"/>
      <c r="G699" s="91"/>
      <c r="H699" s="376"/>
      <c r="I699" s="376"/>
      <c r="J699" s="376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>
      <c r="A700" s="408"/>
      <c r="B700" s="139"/>
      <c r="C700" s="139"/>
      <c r="D700" s="139"/>
      <c r="E700" s="139"/>
      <c r="F700" s="137"/>
      <c r="G700" s="91"/>
      <c r="H700" s="376"/>
      <c r="I700" s="376"/>
      <c r="J700" s="376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>
      <c r="A701" s="408"/>
      <c r="B701" s="139"/>
      <c r="C701" s="139"/>
      <c r="D701" s="139"/>
      <c r="E701" s="139"/>
      <c r="F701" s="137"/>
      <c r="G701" s="91"/>
      <c r="H701" s="376"/>
      <c r="I701" s="376"/>
      <c r="J701" s="376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>
      <c r="A702" s="408"/>
      <c r="B702" s="139"/>
      <c r="C702" s="139"/>
      <c r="D702" s="139"/>
      <c r="E702" s="139"/>
      <c r="F702" s="137"/>
      <c r="G702" s="91"/>
      <c r="H702" s="376"/>
      <c r="I702" s="376"/>
      <c r="J702" s="376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>
      <c r="A703" s="408"/>
      <c r="B703" s="139"/>
      <c r="C703" s="139"/>
      <c r="D703" s="139"/>
      <c r="E703" s="139"/>
      <c r="F703" s="137"/>
      <c r="G703" s="91"/>
      <c r="H703" s="376"/>
      <c r="I703" s="376"/>
      <c r="J703" s="376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>
      <c r="A704" s="408"/>
      <c r="B704" s="139"/>
      <c r="C704" s="139"/>
      <c r="D704" s="139"/>
      <c r="E704" s="139"/>
      <c r="F704" s="137"/>
      <c r="G704" s="91"/>
      <c r="H704" s="376"/>
      <c r="I704" s="376"/>
      <c r="J704" s="376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>
      <c r="A705" s="408"/>
      <c r="B705" s="139"/>
      <c r="C705" s="139"/>
      <c r="D705" s="139"/>
      <c r="E705" s="139"/>
      <c r="F705" s="137"/>
      <c r="G705" s="91"/>
      <c r="H705" s="376"/>
      <c r="I705" s="376"/>
      <c r="J705" s="376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>
      <c r="A706" s="408"/>
      <c r="B706" s="139"/>
      <c r="C706" s="139"/>
      <c r="D706" s="139"/>
      <c r="E706" s="139"/>
      <c r="F706" s="137"/>
      <c r="G706" s="91"/>
      <c r="H706" s="376"/>
      <c r="I706" s="376"/>
      <c r="J706" s="376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>
      <c r="A707" s="408"/>
      <c r="B707" s="139"/>
      <c r="C707" s="139"/>
      <c r="D707" s="139"/>
      <c r="E707" s="139"/>
      <c r="F707" s="137"/>
      <c r="G707" s="91"/>
      <c r="H707" s="376"/>
      <c r="I707" s="376"/>
      <c r="J707" s="376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>
      <c r="A708" s="408"/>
      <c r="B708" s="139"/>
      <c r="C708" s="139"/>
      <c r="D708" s="139"/>
      <c r="E708" s="139"/>
      <c r="F708" s="137"/>
      <c r="G708" s="91"/>
      <c r="H708" s="376"/>
      <c r="I708" s="376"/>
      <c r="J708" s="376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>
      <c r="A709" s="408"/>
      <c r="B709" s="139"/>
      <c r="C709" s="139"/>
      <c r="D709" s="139"/>
      <c r="E709" s="139"/>
      <c r="F709" s="137"/>
      <c r="G709" s="91"/>
      <c r="H709" s="376"/>
      <c r="I709" s="376"/>
      <c r="J709" s="376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>
      <c r="A710" s="408"/>
      <c r="B710" s="139"/>
      <c r="C710" s="139"/>
      <c r="D710" s="139"/>
      <c r="E710" s="139"/>
      <c r="F710" s="137"/>
      <c r="G710" s="91"/>
      <c r="H710" s="376"/>
      <c r="I710" s="376"/>
      <c r="J710" s="376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>
      <c r="A711" s="408"/>
      <c r="B711" s="139"/>
      <c r="C711" s="139"/>
      <c r="D711" s="139"/>
      <c r="E711" s="139"/>
      <c r="F711" s="137"/>
      <c r="G711" s="91"/>
      <c r="H711" s="376"/>
      <c r="I711" s="376"/>
      <c r="J711" s="376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>
      <c r="A712" s="408"/>
      <c r="B712" s="139"/>
      <c r="C712" s="139"/>
      <c r="D712" s="139"/>
      <c r="E712" s="139"/>
      <c r="F712" s="137"/>
      <c r="G712" s="91"/>
      <c r="H712" s="376"/>
      <c r="I712" s="376"/>
      <c r="J712" s="376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>
      <c r="A713" s="408"/>
      <c r="B713" s="139"/>
      <c r="C713" s="139"/>
      <c r="D713" s="139"/>
      <c r="E713" s="139"/>
      <c r="F713" s="137"/>
      <c r="G713" s="91"/>
      <c r="H713" s="376"/>
      <c r="I713" s="376"/>
      <c r="J713" s="376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>
      <c r="A714" s="408"/>
      <c r="B714" s="139"/>
      <c r="C714" s="139"/>
      <c r="D714" s="139"/>
      <c r="E714" s="139"/>
      <c r="F714" s="137"/>
      <c r="G714" s="91"/>
      <c r="H714" s="376"/>
      <c r="I714" s="376"/>
      <c r="J714" s="376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>
      <c r="A715" s="408"/>
      <c r="B715" s="139"/>
      <c r="C715" s="139"/>
      <c r="D715" s="139"/>
      <c r="E715" s="139"/>
      <c r="F715" s="137"/>
      <c r="G715" s="91"/>
      <c r="H715" s="376"/>
      <c r="I715" s="376"/>
      <c r="J715" s="376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>
      <c r="A716" s="408"/>
      <c r="B716" s="139"/>
      <c r="C716" s="139"/>
      <c r="D716" s="139"/>
      <c r="E716" s="139"/>
      <c r="F716" s="137"/>
      <c r="G716" s="91"/>
      <c r="H716" s="376"/>
      <c r="I716" s="376"/>
      <c r="J716" s="376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>
      <c r="A717" s="408"/>
      <c r="B717" s="139"/>
      <c r="C717" s="139"/>
      <c r="D717" s="139"/>
      <c r="E717" s="139"/>
      <c r="F717" s="137"/>
      <c r="G717" s="91"/>
      <c r="H717" s="376"/>
      <c r="I717" s="376"/>
      <c r="J717" s="376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>
      <c r="A718" s="408"/>
      <c r="B718" s="139"/>
      <c r="C718" s="139"/>
      <c r="D718" s="139"/>
      <c r="E718" s="139"/>
      <c r="F718" s="137"/>
      <c r="G718" s="91"/>
      <c r="H718" s="376"/>
      <c r="I718" s="376"/>
      <c r="J718" s="376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>
      <c r="A719" s="408"/>
      <c r="B719" s="139"/>
      <c r="C719" s="139"/>
      <c r="D719" s="139"/>
      <c r="E719" s="139"/>
      <c r="F719" s="137"/>
      <c r="G719" s="91"/>
      <c r="H719" s="376"/>
      <c r="I719" s="376"/>
      <c r="J719" s="376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>
      <c r="A720" s="408"/>
      <c r="B720" s="139"/>
      <c r="C720" s="139"/>
      <c r="D720" s="139"/>
      <c r="E720" s="139"/>
      <c r="F720" s="137"/>
      <c r="G720" s="91"/>
      <c r="H720" s="376"/>
      <c r="I720" s="376"/>
      <c r="J720" s="376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>
      <c r="A721" s="408"/>
      <c r="B721" s="139"/>
      <c r="C721" s="139"/>
      <c r="D721" s="139"/>
      <c r="E721" s="139"/>
      <c r="F721" s="137"/>
      <c r="G721" s="91"/>
      <c r="H721" s="376"/>
      <c r="I721" s="376"/>
      <c r="J721" s="376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>
      <c r="A722" s="408"/>
      <c r="B722" s="139"/>
      <c r="C722" s="139"/>
      <c r="D722" s="139"/>
      <c r="E722" s="139"/>
      <c r="F722" s="137"/>
      <c r="G722" s="91"/>
      <c r="H722" s="376"/>
      <c r="I722" s="376"/>
      <c r="J722" s="376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>
      <c r="A723" s="408"/>
      <c r="B723" s="139"/>
      <c r="C723" s="139"/>
      <c r="D723" s="139"/>
      <c r="E723" s="139"/>
      <c r="F723" s="137"/>
      <c r="G723" s="91"/>
      <c r="H723" s="376"/>
      <c r="I723" s="376"/>
      <c r="J723" s="376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>
      <c r="A724" s="408"/>
      <c r="B724" s="139"/>
      <c r="C724" s="139"/>
      <c r="D724" s="139"/>
      <c r="E724" s="139"/>
      <c r="F724" s="137"/>
      <c r="G724" s="91"/>
      <c r="H724" s="376"/>
      <c r="I724" s="376"/>
      <c r="J724" s="376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>
      <c r="A725" s="408"/>
      <c r="B725" s="139"/>
      <c r="C725" s="139"/>
      <c r="D725" s="139"/>
      <c r="E725" s="139"/>
      <c r="F725" s="137"/>
      <c r="G725" s="91"/>
      <c r="H725" s="376"/>
      <c r="I725" s="376"/>
      <c r="J725" s="376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>
      <c r="A726" s="408"/>
      <c r="B726" s="139"/>
      <c r="C726" s="139"/>
      <c r="D726" s="139"/>
      <c r="E726" s="139"/>
      <c r="F726" s="137"/>
      <c r="G726" s="91"/>
      <c r="H726" s="376"/>
      <c r="I726" s="376"/>
      <c r="J726" s="376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>
      <c r="A727" s="408"/>
      <c r="B727" s="139"/>
      <c r="C727" s="139"/>
      <c r="D727" s="139"/>
      <c r="E727" s="139"/>
      <c r="F727" s="137"/>
      <c r="G727" s="91"/>
      <c r="H727" s="376"/>
      <c r="I727" s="376"/>
      <c r="J727" s="376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>
      <c r="A728" s="408"/>
      <c r="B728" s="139"/>
      <c r="C728" s="139"/>
      <c r="D728" s="139"/>
      <c r="E728" s="139"/>
      <c r="F728" s="137"/>
      <c r="G728" s="91"/>
      <c r="H728" s="376"/>
      <c r="I728" s="376"/>
      <c r="J728" s="376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>
      <c r="A729" s="408"/>
      <c r="B729" s="139"/>
      <c r="C729" s="139"/>
      <c r="D729" s="139"/>
      <c r="E729" s="139"/>
      <c r="F729" s="137"/>
      <c r="G729" s="91"/>
      <c r="H729" s="376"/>
      <c r="I729" s="376"/>
      <c r="J729" s="376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>
      <c r="A730" s="408"/>
      <c r="B730" s="139"/>
      <c r="C730" s="139"/>
      <c r="D730" s="139"/>
      <c r="E730" s="139"/>
      <c r="F730" s="137"/>
      <c r="G730" s="91"/>
      <c r="H730" s="376"/>
      <c r="I730" s="376"/>
      <c r="J730" s="376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>
      <c r="A731" s="408"/>
      <c r="B731" s="139"/>
      <c r="C731" s="139"/>
      <c r="D731" s="139"/>
      <c r="E731" s="139"/>
      <c r="F731" s="137"/>
      <c r="G731" s="91"/>
      <c r="H731" s="376"/>
      <c r="I731" s="376"/>
      <c r="J731" s="376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>
      <c r="A732" s="408"/>
      <c r="B732" s="139"/>
      <c r="C732" s="139"/>
      <c r="D732" s="139"/>
      <c r="E732" s="139"/>
      <c r="F732" s="137"/>
      <c r="G732" s="91"/>
      <c r="H732" s="376"/>
      <c r="I732" s="376"/>
      <c r="J732" s="376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>
      <c r="A733" s="408"/>
      <c r="B733" s="139"/>
      <c r="C733" s="139"/>
      <c r="D733" s="139"/>
      <c r="E733" s="139"/>
      <c r="F733" s="137"/>
      <c r="G733" s="91"/>
      <c r="H733" s="376"/>
      <c r="I733" s="376"/>
      <c r="J733" s="376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>
      <c r="A734" s="408"/>
      <c r="B734" s="139"/>
      <c r="C734" s="139"/>
      <c r="D734" s="139"/>
      <c r="E734" s="139"/>
      <c r="F734" s="137"/>
      <c r="G734" s="91"/>
      <c r="H734" s="376"/>
      <c r="I734" s="376"/>
      <c r="J734" s="376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>
      <c r="A735" s="408"/>
      <c r="B735" s="139"/>
      <c r="C735" s="139"/>
      <c r="D735" s="139"/>
      <c r="E735" s="139"/>
      <c r="F735" s="137"/>
      <c r="G735" s="91"/>
      <c r="H735" s="376"/>
      <c r="I735" s="376"/>
      <c r="J735" s="376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>
      <c r="A736" s="408"/>
      <c r="B736" s="139"/>
      <c r="C736" s="139"/>
      <c r="D736" s="139"/>
      <c r="E736" s="139"/>
      <c r="F736" s="137"/>
      <c r="G736" s="91"/>
      <c r="H736" s="376"/>
      <c r="I736" s="376"/>
      <c r="J736" s="376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>
      <c r="A737" s="408"/>
      <c r="B737" s="139"/>
      <c r="C737" s="139"/>
      <c r="D737" s="139"/>
      <c r="E737" s="139"/>
      <c r="F737" s="137"/>
      <c r="G737" s="91"/>
      <c r="H737" s="376"/>
      <c r="I737" s="376"/>
      <c r="J737" s="376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>
      <c r="A738" s="408"/>
      <c r="B738" s="139"/>
      <c r="C738" s="139"/>
      <c r="D738" s="139"/>
      <c r="E738" s="139"/>
      <c r="F738" s="137"/>
      <c r="G738" s="91"/>
      <c r="H738" s="376"/>
      <c r="I738" s="376"/>
      <c r="J738" s="376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>
      <c r="A739" s="408"/>
      <c r="B739" s="139"/>
      <c r="C739" s="139"/>
      <c r="D739" s="139"/>
      <c r="E739" s="139"/>
      <c r="F739" s="137"/>
      <c r="G739" s="91"/>
      <c r="H739" s="376"/>
      <c r="I739" s="376"/>
      <c r="J739" s="376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>
      <c r="A740" s="408"/>
      <c r="B740" s="139"/>
      <c r="C740" s="139"/>
      <c r="D740" s="139"/>
      <c r="E740" s="139"/>
      <c r="F740" s="137"/>
      <c r="G740" s="91"/>
      <c r="H740" s="376"/>
      <c r="I740" s="376"/>
      <c r="J740" s="376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>
      <c r="A741" s="408"/>
      <c r="B741" s="139"/>
      <c r="C741" s="139"/>
      <c r="D741" s="139"/>
      <c r="E741" s="139"/>
      <c r="F741" s="137"/>
      <c r="G741" s="91"/>
      <c r="H741" s="376"/>
      <c r="I741" s="376"/>
      <c r="J741" s="376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>
      <c r="A742" s="408"/>
      <c r="B742" s="139"/>
      <c r="C742" s="139"/>
      <c r="D742" s="139"/>
      <c r="E742" s="139"/>
      <c r="F742" s="137"/>
      <c r="G742" s="91"/>
      <c r="H742" s="376"/>
      <c r="I742" s="376"/>
      <c r="J742" s="376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>
      <c r="A743" s="408"/>
      <c r="B743" s="139"/>
      <c r="C743" s="139"/>
      <c r="D743" s="139"/>
      <c r="E743" s="139"/>
      <c r="F743" s="137"/>
      <c r="G743" s="91"/>
      <c r="H743" s="376"/>
      <c r="I743" s="376"/>
      <c r="J743" s="376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>
      <c r="A744" s="408"/>
      <c r="B744" s="139"/>
      <c r="C744" s="139"/>
      <c r="D744" s="139"/>
      <c r="E744" s="139"/>
      <c r="F744" s="137"/>
      <c r="G744" s="91"/>
      <c r="H744" s="376"/>
      <c r="I744" s="376"/>
      <c r="J744" s="376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>
      <c r="A745" s="408"/>
      <c r="B745" s="139"/>
      <c r="C745" s="139"/>
      <c r="D745" s="139"/>
      <c r="E745" s="139"/>
      <c r="F745" s="137"/>
      <c r="G745" s="91"/>
      <c r="H745" s="376"/>
      <c r="I745" s="376"/>
      <c r="J745" s="376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>
      <c r="A746" s="408"/>
      <c r="B746" s="139"/>
      <c r="C746" s="139"/>
      <c r="D746" s="139"/>
      <c r="E746" s="139"/>
      <c r="F746" s="137"/>
      <c r="G746" s="91"/>
      <c r="H746" s="376"/>
      <c r="I746" s="376"/>
      <c r="J746" s="376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>
      <c r="A747" s="408"/>
      <c r="B747" s="139"/>
      <c r="C747" s="139"/>
      <c r="D747" s="139"/>
      <c r="E747" s="139"/>
      <c r="F747" s="137"/>
      <c r="G747" s="91"/>
      <c r="H747" s="376"/>
      <c r="I747" s="376"/>
      <c r="J747" s="376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>
      <c r="A748" s="408"/>
      <c r="B748" s="139"/>
      <c r="C748" s="139"/>
      <c r="D748" s="139"/>
      <c r="E748" s="139"/>
      <c r="F748" s="137"/>
      <c r="G748" s="91"/>
      <c r="H748" s="376"/>
      <c r="I748" s="376"/>
      <c r="J748" s="376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>
      <c r="A749" s="408"/>
      <c r="B749" s="139"/>
      <c r="C749" s="139"/>
      <c r="D749" s="139"/>
      <c r="E749" s="139"/>
      <c r="F749" s="137"/>
      <c r="G749" s="91"/>
      <c r="H749" s="376"/>
      <c r="I749" s="376"/>
      <c r="J749" s="376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>
      <c r="A750" s="408"/>
      <c r="B750" s="139"/>
      <c r="C750" s="139"/>
      <c r="D750" s="139"/>
      <c r="E750" s="139"/>
      <c r="F750" s="137"/>
      <c r="G750" s="91"/>
      <c r="H750" s="376"/>
      <c r="I750" s="376"/>
      <c r="J750" s="376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>
      <c r="A751" s="408"/>
      <c r="B751" s="139"/>
      <c r="C751" s="139"/>
      <c r="D751" s="139"/>
      <c r="E751" s="139"/>
      <c r="F751" s="137"/>
      <c r="G751" s="91"/>
      <c r="H751" s="376"/>
      <c r="I751" s="376"/>
      <c r="J751" s="376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>
      <c r="A752" s="408"/>
      <c r="B752" s="139"/>
      <c r="C752" s="139"/>
      <c r="D752" s="139"/>
      <c r="E752" s="139"/>
      <c r="F752" s="137"/>
      <c r="G752" s="91"/>
      <c r="H752" s="376"/>
      <c r="I752" s="376"/>
      <c r="J752" s="376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>
      <c r="A753" s="408"/>
      <c r="B753" s="139"/>
      <c r="C753" s="139"/>
      <c r="D753" s="139"/>
      <c r="E753" s="139"/>
      <c r="F753" s="137"/>
      <c r="G753" s="91"/>
      <c r="H753" s="376"/>
      <c r="I753" s="376"/>
      <c r="J753" s="376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>
      <c r="A754" s="408"/>
      <c r="B754" s="139"/>
      <c r="C754" s="139"/>
      <c r="D754" s="139"/>
      <c r="E754" s="139"/>
      <c r="F754" s="137"/>
      <c r="G754" s="91"/>
      <c r="H754" s="376"/>
      <c r="I754" s="376"/>
      <c r="J754" s="376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>
      <c r="A755" s="408"/>
      <c r="B755" s="139"/>
      <c r="C755" s="139"/>
      <c r="D755" s="139"/>
      <c r="E755" s="139"/>
      <c r="F755" s="137"/>
      <c r="G755" s="91"/>
      <c r="H755" s="376"/>
      <c r="I755" s="376"/>
      <c r="J755" s="376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>
      <c r="A756" s="408"/>
      <c r="B756" s="139"/>
      <c r="C756" s="139"/>
      <c r="D756" s="139"/>
      <c r="E756" s="139"/>
      <c r="F756" s="137"/>
      <c r="G756" s="91"/>
      <c r="H756" s="376"/>
      <c r="I756" s="376"/>
      <c r="J756" s="376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>
      <c r="A757" s="408"/>
      <c r="B757" s="139"/>
      <c r="C757" s="139"/>
      <c r="D757" s="139"/>
      <c r="E757" s="139"/>
      <c r="F757" s="137"/>
      <c r="G757" s="91"/>
      <c r="H757" s="376"/>
      <c r="I757" s="376"/>
      <c r="J757" s="376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>
      <c r="A758" s="408"/>
      <c r="B758" s="139"/>
      <c r="C758" s="139"/>
      <c r="D758" s="139"/>
      <c r="E758" s="139"/>
      <c r="F758" s="137"/>
      <c r="G758" s="91"/>
      <c r="H758" s="376"/>
      <c r="I758" s="376"/>
      <c r="J758" s="376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>
      <c r="A759" s="408"/>
      <c r="B759" s="139"/>
      <c r="C759" s="139"/>
      <c r="D759" s="139"/>
      <c r="E759" s="139"/>
      <c r="F759" s="137"/>
      <c r="G759" s="91"/>
      <c r="H759" s="376"/>
      <c r="I759" s="376"/>
      <c r="J759" s="376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>
      <c r="A760" s="408"/>
      <c r="B760" s="139"/>
      <c r="C760" s="139"/>
      <c r="D760" s="139"/>
      <c r="E760" s="139"/>
      <c r="F760" s="137"/>
      <c r="G760" s="91"/>
      <c r="H760" s="376"/>
      <c r="I760" s="376"/>
      <c r="J760" s="376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>
      <c r="A761" s="408"/>
      <c r="B761" s="139"/>
      <c r="C761" s="139"/>
      <c r="D761" s="139"/>
      <c r="E761" s="139"/>
      <c r="F761" s="137"/>
      <c r="G761" s="91"/>
      <c r="H761" s="376"/>
      <c r="I761" s="376"/>
      <c r="J761" s="376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>
      <c r="A762" s="408"/>
      <c r="B762" s="139"/>
      <c r="C762" s="139"/>
      <c r="D762" s="139"/>
      <c r="E762" s="139"/>
      <c r="F762" s="137"/>
      <c r="G762" s="91"/>
      <c r="H762" s="376"/>
      <c r="I762" s="376"/>
      <c r="J762" s="376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>
      <c r="A763" s="408"/>
      <c r="B763" s="139"/>
      <c r="C763" s="139"/>
      <c r="D763" s="139"/>
      <c r="E763" s="139"/>
      <c r="F763" s="137"/>
      <c r="G763" s="91"/>
      <c r="H763" s="376"/>
      <c r="I763" s="376"/>
      <c r="J763" s="376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>
      <c r="A764" s="408"/>
      <c r="B764" s="139"/>
      <c r="C764" s="139"/>
      <c r="D764" s="139"/>
      <c r="E764" s="139"/>
      <c r="F764" s="137"/>
      <c r="G764" s="91"/>
      <c r="H764" s="376"/>
      <c r="I764" s="376"/>
      <c r="J764" s="376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>
      <c r="A765" s="408"/>
      <c r="B765" s="139"/>
      <c r="C765" s="139"/>
      <c r="D765" s="139"/>
      <c r="E765" s="139"/>
      <c r="F765" s="137"/>
      <c r="G765" s="91"/>
      <c r="H765" s="376"/>
      <c r="I765" s="376"/>
      <c r="J765" s="376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>
      <c r="A766" s="408"/>
      <c r="B766" s="139"/>
      <c r="C766" s="139"/>
      <c r="D766" s="139"/>
      <c r="E766" s="139"/>
      <c r="F766" s="137"/>
      <c r="G766" s="91"/>
      <c r="H766" s="376"/>
      <c r="I766" s="376"/>
      <c r="J766" s="376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>
      <c r="A767" s="408"/>
      <c r="B767" s="139"/>
      <c r="C767" s="139"/>
      <c r="D767" s="139"/>
      <c r="E767" s="139"/>
      <c r="F767" s="137"/>
      <c r="G767" s="91"/>
      <c r="H767" s="376"/>
      <c r="I767" s="376"/>
      <c r="J767" s="376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>
      <c r="A768" s="408"/>
      <c r="B768" s="139"/>
      <c r="C768" s="139"/>
      <c r="D768" s="139"/>
      <c r="E768" s="139"/>
      <c r="F768" s="137"/>
      <c r="G768" s="91"/>
      <c r="H768" s="376"/>
      <c r="I768" s="376"/>
      <c r="J768" s="376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>
      <c r="A769" s="408"/>
      <c r="B769" s="139"/>
      <c r="C769" s="139"/>
      <c r="D769" s="139"/>
      <c r="E769" s="139"/>
      <c r="F769" s="137"/>
      <c r="G769" s="91"/>
      <c r="H769" s="376"/>
      <c r="I769" s="376"/>
      <c r="J769" s="376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>
      <c r="A770" s="408"/>
      <c r="B770" s="139"/>
      <c r="C770" s="139"/>
      <c r="D770" s="139"/>
      <c r="E770" s="139"/>
      <c r="F770" s="137"/>
      <c r="G770" s="91"/>
      <c r="H770" s="376"/>
      <c r="I770" s="376"/>
      <c r="J770" s="376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>
      <c r="A771" s="408"/>
      <c r="B771" s="139"/>
      <c r="C771" s="139"/>
      <c r="D771" s="139"/>
      <c r="E771" s="139"/>
      <c r="F771" s="137"/>
      <c r="G771" s="91"/>
      <c r="H771" s="376"/>
      <c r="I771" s="376"/>
      <c r="J771" s="376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>
      <c r="A772" s="408"/>
      <c r="B772" s="139"/>
      <c r="C772" s="139"/>
      <c r="D772" s="139"/>
      <c r="E772" s="139"/>
      <c r="F772" s="137"/>
      <c r="G772" s="91"/>
      <c r="H772" s="376"/>
      <c r="I772" s="376"/>
      <c r="J772" s="376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>
      <c r="A773" s="408"/>
      <c r="B773" s="139"/>
      <c r="C773" s="139"/>
      <c r="D773" s="139"/>
      <c r="E773" s="139"/>
      <c r="F773" s="137"/>
      <c r="G773" s="91"/>
      <c r="H773" s="376"/>
      <c r="I773" s="376"/>
      <c r="J773" s="376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>
      <c r="A774" s="408"/>
      <c r="B774" s="139"/>
      <c r="C774" s="139"/>
      <c r="D774" s="139"/>
      <c r="E774" s="139"/>
      <c r="F774" s="137"/>
      <c r="G774" s="91"/>
      <c r="H774" s="376"/>
      <c r="I774" s="376"/>
      <c r="J774" s="376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>
      <c r="A775" s="408"/>
      <c r="B775" s="139"/>
      <c r="C775" s="139"/>
      <c r="D775" s="139"/>
      <c r="E775" s="139"/>
      <c r="F775" s="137"/>
      <c r="G775" s="91"/>
      <c r="H775" s="376"/>
      <c r="I775" s="376"/>
      <c r="J775" s="376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>
      <c r="A776" s="408"/>
      <c r="B776" s="139"/>
      <c r="C776" s="139"/>
      <c r="D776" s="139"/>
      <c r="E776" s="139"/>
      <c r="F776" s="137"/>
      <c r="G776" s="91"/>
      <c r="H776" s="376"/>
      <c r="I776" s="376"/>
      <c r="J776" s="376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>
      <c r="A777" s="408"/>
      <c r="B777" s="139"/>
      <c r="C777" s="139"/>
      <c r="D777" s="139"/>
      <c r="E777" s="139"/>
      <c r="F777" s="137"/>
      <c r="G777" s="91"/>
      <c r="H777" s="376"/>
      <c r="I777" s="376"/>
      <c r="J777" s="376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>
      <c r="A778" s="408"/>
      <c r="B778" s="139"/>
      <c r="C778" s="139"/>
      <c r="D778" s="139"/>
      <c r="E778" s="139"/>
      <c r="F778" s="137"/>
      <c r="G778" s="91"/>
      <c r="H778" s="376"/>
      <c r="I778" s="376"/>
      <c r="J778" s="376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>
      <c r="A779" s="408"/>
      <c r="B779" s="139"/>
      <c r="C779" s="139"/>
      <c r="D779" s="139"/>
      <c r="E779" s="139"/>
      <c r="F779" s="137"/>
      <c r="G779" s="91"/>
      <c r="H779" s="376"/>
      <c r="I779" s="376"/>
      <c r="J779" s="376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>
      <c r="A780" s="408"/>
      <c r="B780" s="139"/>
      <c r="C780" s="139"/>
      <c r="D780" s="139"/>
      <c r="E780" s="139"/>
      <c r="F780" s="137"/>
      <c r="G780" s="91"/>
      <c r="H780" s="376"/>
      <c r="I780" s="376"/>
      <c r="J780" s="376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>
      <c r="A781" s="408"/>
      <c r="B781" s="139"/>
      <c r="C781" s="139"/>
      <c r="D781" s="139"/>
      <c r="E781" s="139"/>
      <c r="F781" s="137"/>
      <c r="G781" s="91"/>
      <c r="H781" s="376"/>
      <c r="I781" s="376"/>
      <c r="J781" s="376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>
      <c r="A782" s="408"/>
      <c r="B782" s="139"/>
      <c r="C782" s="139"/>
      <c r="D782" s="139"/>
      <c r="E782" s="139"/>
      <c r="F782" s="137"/>
      <c r="G782" s="91"/>
      <c r="H782" s="376"/>
      <c r="I782" s="376"/>
      <c r="J782" s="376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>
      <c r="A783" s="408"/>
      <c r="B783" s="139"/>
      <c r="C783" s="139"/>
      <c r="D783" s="139"/>
      <c r="E783" s="139"/>
      <c r="F783" s="137"/>
      <c r="G783" s="91"/>
      <c r="H783" s="376"/>
      <c r="I783" s="376"/>
      <c r="J783" s="376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>
      <c r="A784" s="408"/>
      <c r="B784" s="139"/>
      <c r="C784" s="139"/>
      <c r="D784" s="139"/>
      <c r="E784" s="139"/>
      <c r="F784" s="137"/>
      <c r="G784" s="91"/>
      <c r="H784" s="376"/>
      <c r="I784" s="376"/>
      <c r="J784" s="376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>
      <c r="A785" s="408"/>
      <c r="B785" s="139"/>
      <c r="C785" s="139"/>
      <c r="D785" s="139"/>
      <c r="E785" s="139"/>
      <c r="F785" s="137"/>
      <c r="G785" s="91"/>
      <c r="H785" s="376"/>
      <c r="I785" s="376"/>
      <c r="J785" s="376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>
      <c r="A786" s="408"/>
      <c r="B786" s="139"/>
      <c r="C786" s="139"/>
      <c r="D786" s="139"/>
      <c r="E786" s="139"/>
      <c r="F786" s="137"/>
      <c r="G786" s="91"/>
      <c r="H786" s="376"/>
      <c r="I786" s="376"/>
      <c r="J786" s="376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>
      <c r="A787" s="408"/>
      <c r="B787" s="139"/>
      <c r="C787" s="139"/>
      <c r="D787" s="139"/>
      <c r="E787" s="139"/>
      <c r="F787" s="137"/>
      <c r="G787" s="91"/>
      <c r="H787" s="376"/>
      <c r="I787" s="376"/>
      <c r="J787" s="376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>
      <c r="A788" s="408"/>
      <c r="B788" s="139"/>
      <c r="C788" s="139"/>
      <c r="D788" s="139"/>
      <c r="E788" s="139"/>
      <c r="F788" s="137"/>
      <c r="G788" s="91"/>
      <c r="H788" s="376"/>
      <c r="I788" s="376"/>
      <c r="J788" s="376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>
      <c r="A789" s="408"/>
      <c r="B789" s="139"/>
      <c r="C789" s="139"/>
      <c r="D789" s="139"/>
      <c r="E789" s="139"/>
      <c r="F789" s="137"/>
      <c r="G789" s="91"/>
      <c r="H789" s="376"/>
      <c r="I789" s="376"/>
      <c r="J789" s="376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>
      <c r="A790" s="408"/>
      <c r="B790" s="139"/>
      <c r="C790" s="139"/>
      <c r="D790" s="139"/>
      <c r="E790" s="139"/>
      <c r="F790" s="137"/>
      <c r="G790" s="91"/>
      <c r="H790" s="376"/>
      <c r="I790" s="376"/>
      <c r="J790" s="376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>
      <c r="A791" s="408"/>
      <c r="B791" s="139"/>
      <c r="C791" s="139"/>
      <c r="D791" s="139"/>
      <c r="E791" s="139"/>
      <c r="F791" s="137"/>
      <c r="G791" s="91"/>
      <c r="H791" s="376"/>
      <c r="I791" s="376"/>
      <c r="J791" s="376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>
      <c r="A792" s="408"/>
      <c r="B792" s="139"/>
      <c r="C792" s="139"/>
      <c r="D792" s="139"/>
      <c r="E792" s="139"/>
      <c r="F792" s="137"/>
      <c r="G792" s="91"/>
      <c r="H792" s="376"/>
      <c r="I792" s="376"/>
      <c r="J792" s="376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>
      <c r="A793" s="408"/>
      <c r="B793" s="139"/>
      <c r="C793" s="139"/>
      <c r="D793" s="139"/>
      <c r="E793" s="139"/>
      <c r="F793" s="137"/>
      <c r="G793" s="91"/>
      <c r="H793" s="376"/>
      <c r="I793" s="376"/>
      <c r="J793" s="376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>
      <c r="A794" s="408"/>
      <c r="B794" s="139"/>
      <c r="C794" s="139"/>
      <c r="D794" s="139"/>
      <c r="E794" s="139"/>
      <c r="F794" s="137"/>
      <c r="G794" s="91"/>
      <c r="H794" s="376"/>
      <c r="I794" s="376"/>
      <c r="J794" s="376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>
      <c r="A795" s="408"/>
      <c r="B795" s="139"/>
      <c r="C795" s="139"/>
      <c r="D795" s="139"/>
      <c r="E795" s="139"/>
      <c r="F795" s="137"/>
      <c r="G795" s="91"/>
      <c r="H795" s="376"/>
      <c r="I795" s="376"/>
      <c r="J795" s="376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>
      <c r="A796" s="408"/>
      <c r="B796" s="139"/>
      <c r="C796" s="139"/>
      <c r="D796" s="139"/>
      <c r="E796" s="139"/>
      <c r="F796" s="137"/>
      <c r="G796" s="91"/>
      <c r="H796" s="376"/>
      <c r="I796" s="376"/>
      <c r="J796" s="376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>
      <c r="A797" s="408"/>
      <c r="B797" s="139"/>
      <c r="C797" s="139"/>
      <c r="D797" s="139"/>
      <c r="E797" s="139"/>
      <c r="F797" s="137"/>
      <c r="G797" s="91"/>
      <c r="H797" s="376"/>
      <c r="I797" s="376"/>
      <c r="J797" s="376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>
      <c r="A798" s="408"/>
      <c r="B798" s="139"/>
      <c r="C798" s="139"/>
      <c r="D798" s="139"/>
      <c r="E798" s="139"/>
      <c r="F798" s="137"/>
      <c r="G798" s="91"/>
      <c r="H798" s="376"/>
      <c r="I798" s="376"/>
      <c r="J798" s="376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>
      <c r="A799" s="408"/>
      <c r="B799" s="139"/>
      <c r="C799" s="139"/>
      <c r="D799" s="139"/>
      <c r="E799" s="139"/>
      <c r="F799" s="137"/>
      <c r="G799" s="91"/>
      <c r="H799" s="376"/>
      <c r="I799" s="376"/>
      <c r="J799" s="376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>
      <c r="A800" s="408"/>
      <c r="B800" s="139"/>
      <c r="C800" s="139"/>
      <c r="D800" s="139"/>
      <c r="E800" s="139"/>
      <c r="F800" s="137"/>
      <c r="G800" s="91"/>
      <c r="H800" s="376"/>
      <c r="I800" s="376"/>
      <c r="J800" s="376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>
      <c r="A801" s="408"/>
      <c r="B801" s="139"/>
      <c r="C801" s="139"/>
      <c r="D801" s="139"/>
      <c r="E801" s="139"/>
      <c r="F801" s="137"/>
      <c r="G801" s="91"/>
      <c r="H801" s="376"/>
      <c r="I801" s="376"/>
      <c r="J801" s="376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>
      <c r="A802" s="408"/>
      <c r="B802" s="139"/>
      <c r="C802" s="139"/>
      <c r="D802" s="139"/>
      <c r="E802" s="139"/>
      <c r="F802" s="137"/>
      <c r="G802" s="91"/>
      <c r="H802" s="376"/>
      <c r="I802" s="376"/>
      <c r="J802" s="376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>
      <c r="A803" s="408"/>
      <c r="B803" s="139"/>
      <c r="C803" s="139"/>
      <c r="D803" s="139"/>
      <c r="E803" s="139"/>
      <c r="F803" s="137"/>
      <c r="G803" s="91"/>
      <c r="H803" s="376"/>
      <c r="I803" s="376"/>
      <c r="J803" s="376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>
      <c r="A804" s="408"/>
      <c r="B804" s="139"/>
      <c r="C804" s="139"/>
      <c r="D804" s="139"/>
      <c r="E804" s="139"/>
      <c r="F804" s="137"/>
      <c r="G804" s="91"/>
      <c r="H804" s="376"/>
      <c r="I804" s="376"/>
      <c r="J804" s="376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>
      <c r="A805" s="408"/>
      <c r="B805" s="139"/>
      <c r="C805" s="139"/>
      <c r="D805" s="139"/>
      <c r="E805" s="139"/>
      <c r="F805" s="137"/>
      <c r="G805" s="91"/>
      <c r="H805" s="376"/>
      <c r="I805" s="376"/>
      <c r="J805" s="376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>
      <c r="A806" s="408"/>
      <c r="B806" s="139"/>
      <c r="C806" s="139"/>
      <c r="D806" s="139"/>
      <c r="E806" s="139"/>
      <c r="F806" s="137"/>
      <c r="G806" s="91"/>
      <c r="H806" s="376"/>
      <c r="I806" s="376"/>
      <c r="J806" s="376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>
      <c r="A807" s="408"/>
      <c r="B807" s="139"/>
      <c r="C807" s="139"/>
      <c r="D807" s="139"/>
      <c r="E807" s="139"/>
      <c r="F807" s="137"/>
      <c r="G807" s="91"/>
      <c r="H807" s="376"/>
      <c r="I807" s="376"/>
      <c r="J807" s="376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>
      <c r="A808" s="408"/>
      <c r="B808" s="139"/>
      <c r="C808" s="139"/>
      <c r="D808" s="139"/>
      <c r="E808" s="139"/>
      <c r="F808" s="137"/>
      <c r="G808" s="91"/>
      <c r="H808" s="376"/>
      <c r="I808" s="376"/>
      <c r="J808" s="376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>
      <c r="A809" s="408"/>
      <c r="B809" s="139"/>
      <c r="C809" s="139"/>
      <c r="D809" s="139"/>
      <c r="E809" s="139"/>
      <c r="F809" s="137"/>
      <c r="G809" s="91"/>
      <c r="H809" s="376"/>
      <c r="I809" s="376"/>
      <c r="J809" s="376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>
      <c r="A810" s="408"/>
      <c r="B810" s="139"/>
      <c r="C810" s="139"/>
      <c r="D810" s="139"/>
      <c r="E810" s="139"/>
      <c r="F810" s="137"/>
      <c r="G810" s="91"/>
      <c r="H810" s="376"/>
      <c r="I810" s="376"/>
      <c r="J810" s="376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>
      <c r="A811" s="408"/>
      <c r="B811" s="139"/>
      <c r="C811" s="139"/>
      <c r="D811" s="139"/>
      <c r="E811" s="139"/>
      <c r="F811" s="137"/>
      <c r="G811" s="91"/>
      <c r="H811" s="376"/>
      <c r="I811" s="376"/>
      <c r="J811" s="376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>
      <c r="A812" s="408"/>
      <c r="B812" s="139"/>
      <c r="C812" s="139"/>
      <c r="D812" s="139"/>
      <c r="E812" s="139"/>
      <c r="F812" s="137"/>
      <c r="G812" s="91"/>
      <c r="H812" s="376"/>
      <c r="I812" s="376"/>
      <c r="J812" s="376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>
      <c r="A813" s="408"/>
      <c r="B813" s="139"/>
      <c r="C813" s="139"/>
      <c r="D813" s="139"/>
      <c r="E813" s="139"/>
      <c r="F813" s="137"/>
      <c r="G813" s="91"/>
      <c r="H813" s="376"/>
      <c r="I813" s="376"/>
      <c r="J813" s="376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>
      <c r="A814" s="408"/>
      <c r="B814" s="139"/>
      <c r="C814" s="139"/>
      <c r="D814" s="139"/>
      <c r="E814" s="139"/>
      <c r="F814" s="137"/>
      <c r="G814" s="91"/>
      <c r="H814" s="376"/>
      <c r="I814" s="376"/>
      <c r="J814" s="376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>
      <c r="A815" s="408"/>
      <c r="B815" s="139"/>
      <c r="C815" s="139"/>
      <c r="D815" s="139"/>
      <c r="E815" s="139"/>
      <c r="F815" s="137"/>
      <c r="G815" s="91"/>
      <c r="H815" s="376"/>
      <c r="I815" s="376"/>
      <c r="J815" s="376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>
      <c r="A816" s="408"/>
      <c r="B816" s="139"/>
      <c r="C816" s="139"/>
      <c r="D816" s="139"/>
      <c r="E816" s="139"/>
      <c r="F816" s="137"/>
      <c r="G816" s="91"/>
      <c r="H816" s="376"/>
      <c r="I816" s="376"/>
      <c r="J816" s="376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>
      <c r="A817" s="408"/>
      <c r="B817" s="139"/>
      <c r="C817" s="139"/>
      <c r="D817" s="139"/>
      <c r="E817" s="139"/>
      <c r="F817" s="137"/>
      <c r="G817" s="91"/>
      <c r="H817" s="376"/>
      <c r="I817" s="376"/>
      <c r="J817" s="376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>
      <c r="A818" s="408"/>
      <c r="B818" s="139"/>
      <c r="C818" s="139"/>
      <c r="D818" s="139"/>
      <c r="E818" s="139"/>
      <c r="F818" s="137"/>
      <c r="G818" s="91"/>
      <c r="H818" s="376"/>
      <c r="I818" s="376"/>
      <c r="J818" s="376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>
      <c r="A819" s="408"/>
      <c r="B819" s="139"/>
      <c r="C819" s="139"/>
      <c r="D819" s="139"/>
      <c r="E819" s="139"/>
      <c r="F819" s="137"/>
      <c r="G819" s="91"/>
      <c r="H819" s="376"/>
      <c r="I819" s="376"/>
      <c r="J819" s="376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>
      <c r="A820" s="408"/>
      <c r="B820" s="139"/>
      <c r="C820" s="139"/>
      <c r="D820" s="139"/>
      <c r="E820" s="139"/>
      <c r="F820" s="137"/>
      <c r="G820" s="91"/>
      <c r="H820" s="376"/>
      <c r="I820" s="376"/>
      <c r="J820" s="376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>
      <c r="A821" s="408"/>
      <c r="B821" s="139"/>
      <c r="C821" s="139"/>
      <c r="D821" s="139"/>
      <c r="E821" s="139"/>
      <c r="F821" s="137"/>
      <c r="G821" s="91"/>
      <c r="H821" s="376"/>
      <c r="I821" s="376"/>
      <c r="J821" s="376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>
      <c r="A822" s="408"/>
      <c r="B822" s="139"/>
      <c r="C822" s="139"/>
      <c r="D822" s="139"/>
      <c r="E822" s="139"/>
      <c r="F822" s="137"/>
      <c r="G822" s="91"/>
      <c r="H822" s="376"/>
      <c r="I822" s="376"/>
      <c r="J822" s="376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>
      <c r="A823" s="408"/>
      <c r="B823" s="139"/>
      <c r="C823" s="139"/>
      <c r="D823" s="139"/>
      <c r="E823" s="139"/>
      <c r="F823" s="137"/>
      <c r="G823" s="91"/>
      <c r="H823" s="376"/>
      <c r="I823" s="376"/>
      <c r="J823" s="376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>
      <c r="A824" s="408"/>
      <c r="B824" s="139"/>
      <c r="C824" s="139"/>
      <c r="D824" s="139"/>
      <c r="E824" s="139"/>
      <c r="F824" s="137"/>
      <c r="G824" s="91"/>
      <c r="H824" s="376"/>
      <c r="I824" s="376"/>
      <c r="J824" s="376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>
      <c r="A825" s="408"/>
      <c r="B825" s="139"/>
      <c r="C825" s="139"/>
      <c r="D825" s="139"/>
      <c r="E825" s="139"/>
      <c r="F825" s="137"/>
      <c r="G825" s="91"/>
      <c r="H825" s="376"/>
      <c r="I825" s="376"/>
      <c r="J825" s="376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>
      <c r="A826" s="408"/>
      <c r="B826" s="139"/>
      <c r="C826" s="139"/>
      <c r="D826" s="139"/>
      <c r="E826" s="139"/>
      <c r="F826" s="137"/>
      <c r="G826" s="91"/>
      <c r="H826" s="376"/>
      <c r="I826" s="376"/>
      <c r="J826" s="376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>
      <c r="A827" s="408"/>
      <c r="B827" s="139"/>
      <c r="C827" s="139"/>
      <c r="D827" s="139"/>
      <c r="E827" s="139"/>
      <c r="F827" s="137"/>
      <c r="G827" s="91"/>
      <c r="H827" s="376"/>
      <c r="I827" s="376"/>
      <c r="J827" s="376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>
      <c r="A828" s="408"/>
      <c r="B828" s="139"/>
      <c r="C828" s="139"/>
      <c r="D828" s="139"/>
      <c r="E828" s="139"/>
      <c r="F828" s="137"/>
      <c r="G828" s="91"/>
      <c r="H828" s="376"/>
      <c r="I828" s="376"/>
      <c r="J828" s="376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>
      <c r="A829" s="408"/>
      <c r="B829" s="139"/>
      <c r="C829" s="139"/>
      <c r="D829" s="139"/>
      <c r="E829" s="139"/>
      <c r="F829" s="137"/>
      <c r="G829" s="91"/>
      <c r="H829" s="376"/>
      <c r="I829" s="376"/>
      <c r="J829" s="376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>
      <c r="A830" s="408"/>
      <c r="B830" s="139"/>
      <c r="C830" s="139"/>
      <c r="D830" s="139"/>
      <c r="E830" s="139"/>
      <c r="F830" s="137"/>
      <c r="G830" s="91"/>
      <c r="H830" s="376"/>
      <c r="I830" s="376"/>
      <c r="J830" s="376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>
      <c r="A831" s="408"/>
      <c r="B831" s="139"/>
      <c r="C831" s="139"/>
      <c r="D831" s="139"/>
      <c r="E831" s="139"/>
      <c r="F831" s="137"/>
      <c r="G831" s="91"/>
      <c r="H831" s="376"/>
      <c r="I831" s="376"/>
      <c r="J831" s="376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>
      <c r="A832" s="408"/>
      <c r="B832" s="139"/>
      <c r="C832" s="139"/>
      <c r="D832" s="139"/>
      <c r="E832" s="139"/>
      <c r="F832" s="137"/>
      <c r="G832" s="91"/>
      <c r="H832" s="376"/>
      <c r="I832" s="376"/>
      <c r="J832" s="376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>
      <c r="A833" s="408"/>
      <c r="B833" s="139"/>
      <c r="C833" s="139"/>
      <c r="D833" s="139"/>
      <c r="E833" s="139"/>
      <c r="F833" s="137"/>
      <c r="G833" s="91"/>
      <c r="H833" s="376"/>
      <c r="I833" s="376"/>
      <c r="J833" s="376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>
      <c r="A834" s="408"/>
      <c r="B834" s="139"/>
      <c r="C834" s="139"/>
      <c r="D834" s="139"/>
      <c r="E834" s="139"/>
      <c r="F834" s="137"/>
      <c r="G834" s="91"/>
      <c r="H834" s="376"/>
      <c r="I834" s="376"/>
      <c r="J834" s="376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>
      <c r="A835" s="408"/>
      <c r="B835" s="139"/>
      <c r="C835" s="139"/>
      <c r="D835" s="139"/>
      <c r="E835" s="139"/>
      <c r="F835" s="137"/>
      <c r="G835" s="91"/>
      <c r="H835" s="376"/>
      <c r="I835" s="376"/>
      <c r="J835" s="376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>
      <c r="A836" s="408"/>
      <c r="B836" s="139"/>
      <c r="C836" s="139"/>
      <c r="D836" s="139"/>
      <c r="E836" s="139"/>
      <c r="F836" s="137"/>
      <c r="G836" s="91"/>
      <c r="H836" s="376"/>
      <c r="I836" s="376"/>
      <c r="J836" s="376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>
      <c r="A837" s="408"/>
      <c r="B837" s="139"/>
      <c r="C837" s="139"/>
      <c r="D837" s="139"/>
      <c r="E837" s="139"/>
      <c r="F837" s="137"/>
      <c r="G837" s="91"/>
      <c r="H837" s="376"/>
      <c r="I837" s="376"/>
      <c r="J837" s="376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>
      <c r="A838" s="408"/>
      <c r="B838" s="139"/>
      <c r="C838" s="139"/>
      <c r="D838" s="139"/>
      <c r="E838" s="139"/>
      <c r="F838" s="137"/>
      <c r="G838" s="91"/>
      <c r="H838" s="376"/>
      <c r="I838" s="376"/>
      <c r="J838" s="376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>
      <c r="A839" s="408"/>
      <c r="B839" s="139"/>
      <c r="C839" s="139"/>
      <c r="D839" s="139"/>
      <c r="E839" s="139"/>
      <c r="F839" s="137"/>
      <c r="G839" s="91"/>
      <c r="H839" s="376"/>
      <c r="I839" s="376"/>
      <c r="J839" s="376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>
      <c r="A840" s="408"/>
      <c r="B840" s="139"/>
      <c r="C840" s="139"/>
      <c r="D840" s="139"/>
      <c r="E840" s="139"/>
      <c r="F840" s="137"/>
      <c r="G840" s="91"/>
      <c r="H840" s="376"/>
      <c r="I840" s="376"/>
      <c r="J840" s="376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>
      <c r="A841" s="408"/>
      <c r="B841" s="139"/>
      <c r="C841" s="139"/>
      <c r="D841" s="139"/>
      <c r="E841" s="139"/>
      <c r="F841" s="137"/>
      <c r="G841" s="91"/>
      <c r="H841" s="376"/>
      <c r="I841" s="376"/>
      <c r="J841" s="376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>
      <c r="A842" s="408"/>
      <c r="B842" s="139"/>
      <c r="C842" s="139"/>
      <c r="D842" s="139"/>
      <c r="E842" s="139"/>
      <c r="F842" s="137"/>
      <c r="G842" s="91"/>
      <c r="H842" s="376"/>
      <c r="I842" s="376"/>
      <c r="J842" s="376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>
      <c r="A843" s="408"/>
      <c r="B843" s="139"/>
      <c r="C843" s="139"/>
      <c r="D843" s="139"/>
      <c r="E843" s="139"/>
      <c r="F843" s="137"/>
      <c r="G843" s="91"/>
      <c r="H843" s="376"/>
      <c r="I843" s="376"/>
      <c r="J843" s="376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>
      <c r="A844" s="408"/>
      <c r="B844" s="139"/>
      <c r="C844" s="139"/>
      <c r="D844" s="139"/>
      <c r="E844" s="139"/>
      <c r="F844" s="137"/>
      <c r="G844" s="91"/>
      <c r="H844" s="376"/>
      <c r="I844" s="376"/>
      <c r="J844" s="376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>
      <c r="A845" s="408"/>
      <c r="B845" s="139"/>
      <c r="C845" s="139"/>
      <c r="D845" s="139"/>
      <c r="E845" s="139"/>
      <c r="F845" s="137"/>
      <c r="G845" s="91"/>
      <c r="H845" s="376"/>
      <c r="I845" s="376"/>
      <c r="J845" s="376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>
      <c r="A846" s="408"/>
      <c r="B846" s="139"/>
      <c r="C846" s="139"/>
      <c r="D846" s="139"/>
      <c r="E846" s="139"/>
      <c r="F846" s="137"/>
      <c r="G846" s="91"/>
      <c r="H846" s="376"/>
      <c r="I846" s="376"/>
      <c r="J846" s="376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>
      <c r="A847" s="408"/>
      <c r="B847" s="139"/>
      <c r="C847" s="139"/>
      <c r="D847" s="139"/>
      <c r="E847" s="139"/>
      <c r="F847" s="137"/>
      <c r="G847" s="91"/>
      <c r="H847" s="376"/>
      <c r="I847" s="376"/>
      <c r="J847" s="376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>
      <c r="A848" s="408"/>
      <c r="B848" s="139"/>
      <c r="C848" s="139"/>
      <c r="D848" s="139"/>
      <c r="E848" s="139"/>
      <c r="F848" s="137"/>
      <c r="G848" s="91"/>
      <c r="H848" s="376"/>
      <c r="I848" s="376"/>
      <c r="J848" s="376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>
      <c r="A849" s="408"/>
      <c r="B849" s="139"/>
      <c r="C849" s="139"/>
      <c r="D849" s="139"/>
      <c r="E849" s="139"/>
      <c r="F849" s="137"/>
      <c r="G849" s="91"/>
      <c r="H849" s="376"/>
      <c r="I849" s="376"/>
      <c r="J849" s="376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>
      <c r="A850" s="408"/>
      <c r="B850" s="139"/>
      <c r="C850" s="139"/>
      <c r="D850" s="139"/>
      <c r="E850" s="139"/>
      <c r="F850" s="137"/>
      <c r="G850" s="91"/>
      <c r="H850" s="376"/>
      <c r="I850" s="376"/>
      <c r="J850" s="376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>
      <c r="A851" s="408"/>
      <c r="B851" s="139"/>
      <c r="C851" s="139"/>
      <c r="D851" s="139"/>
      <c r="E851" s="139"/>
      <c r="F851" s="137"/>
      <c r="G851" s="91"/>
      <c r="H851" s="376"/>
      <c r="I851" s="376"/>
      <c r="J851" s="376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>
      <c r="A852" s="408"/>
      <c r="B852" s="139"/>
      <c r="C852" s="139"/>
      <c r="D852" s="139"/>
      <c r="E852" s="139"/>
      <c r="F852" s="137"/>
      <c r="G852" s="91"/>
      <c r="H852" s="376"/>
      <c r="I852" s="376"/>
      <c r="J852" s="376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>
      <c r="A853" s="408"/>
      <c r="B853" s="139"/>
      <c r="C853" s="139"/>
      <c r="D853" s="139"/>
      <c r="E853" s="139"/>
      <c r="F853" s="137"/>
      <c r="G853" s="91"/>
      <c r="H853" s="376"/>
      <c r="I853" s="376"/>
      <c r="J853" s="376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>
      <c r="A854" s="408"/>
      <c r="B854" s="139"/>
      <c r="C854" s="139"/>
      <c r="D854" s="139"/>
      <c r="E854" s="139"/>
      <c r="F854" s="137"/>
      <c r="G854" s="91"/>
      <c r="H854" s="376"/>
      <c r="I854" s="376"/>
      <c r="J854" s="376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>
      <c r="A855" s="408"/>
      <c r="B855" s="139"/>
      <c r="C855" s="139"/>
      <c r="D855" s="139"/>
      <c r="E855" s="139"/>
      <c r="F855" s="137"/>
      <c r="G855" s="91"/>
      <c r="H855" s="376"/>
      <c r="I855" s="376"/>
      <c r="J855" s="376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>
      <c r="A856" s="408"/>
      <c r="B856" s="139"/>
      <c r="C856" s="139"/>
      <c r="D856" s="139"/>
      <c r="E856" s="139"/>
      <c r="F856" s="137"/>
      <c r="G856" s="91"/>
      <c r="H856" s="376"/>
      <c r="I856" s="376"/>
      <c r="J856" s="376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>
      <c r="A857" s="408"/>
      <c r="B857" s="139"/>
      <c r="C857" s="139"/>
      <c r="D857" s="139"/>
      <c r="E857" s="139"/>
      <c r="F857" s="137"/>
      <c r="G857" s="91"/>
      <c r="H857" s="376"/>
      <c r="I857" s="376"/>
      <c r="J857" s="376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>
      <c r="A858" s="408"/>
      <c r="B858" s="139"/>
      <c r="C858" s="139"/>
      <c r="D858" s="139"/>
      <c r="E858" s="139"/>
      <c r="F858" s="137"/>
      <c r="G858" s="91"/>
      <c r="H858" s="376"/>
      <c r="I858" s="376"/>
      <c r="J858" s="376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>
      <c r="A859" s="408"/>
      <c r="B859" s="139"/>
      <c r="C859" s="139"/>
      <c r="D859" s="139"/>
      <c r="E859" s="139"/>
      <c r="F859" s="137"/>
      <c r="G859" s="91"/>
      <c r="H859" s="376"/>
      <c r="I859" s="376"/>
      <c r="J859" s="376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>
      <c r="A860" s="408"/>
      <c r="B860" s="139"/>
      <c r="C860" s="139"/>
      <c r="D860" s="139"/>
      <c r="E860" s="139"/>
      <c r="F860" s="137"/>
      <c r="G860" s="91"/>
      <c r="H860" s="376"/>
      <c r="I860" s="376"/>
      <c r="J860" s="376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>
      <c r="A861" s="408"/>
      <c r="B861" s="139"/>
      <c r="C861" s="139"/>
      <c r="D861" s="139"/>
      <c r="E861" s="139"/>
      <c r="F861" s="137"/>
      <c r="G861" s="91"/>
      <c r="H861" s="376"/>
      <c r="I861" s="376"/>
      <c r="J861" s="376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>
      <c r="A862" s="408"/>
      <c r="B862" s="139"/>
      <c r="C862" s="139"/>
      <c r="D862" s="139"/>
      <c r="E862" s="139"/>
      <c r="F862" s="137"/>
      <c r="G862" s="91"/>
      <c r="H862" s="376"/>
      <c r="I862" s="376"/>
      <c r="J862" s="376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>
      <c r="A863" s="408"/>
      <c r="B863" s="139"/>
      <c r="C863" s="139"/>
      <c r="D863" s="139"/>
      <c r="E863" s="139"/>
      <c r="F863" s="137"/>
      <c r="G863" s="91"/>
      <c r="H863" s="376"/>
      <c r="I863" s="376"/>
      <c r="J863" s="376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>
      <c r="A864" s="408"/>
      <c r="B864" s="139"/>
      <c r="C864" s="139"/>
      <c r="D864" s="139"/>
      <c r="E864" s="139"/>
      <c r="F864" s="137"/>
      <c r="G864" s="91"/>
      <c r="H864" s="376"/>
      <c r="I864" s="376"/>
      <c r="J864" s="376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>
      <c r="A865" s="408"/>
      <c r="B865" s="139"/>
      <c r="C865" s="139"/>
      <c r="D865" s="139"/>
      <c r="E865" s="139"/>
      <c r="F865" s="137"/>
      <c r="G865" s="91"/>
      <c r="H865" s="376"/>
      <c r="I865" s="376"/>
      <c r="J865" s="376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>
      <c r="A866" s="408"/>
      <c r="B866" s="139"/>
      <c r="C866" s="139"/>
      <c r="D866" s="139"/>
      <c r="E866" s="139"/>
      <c r="F866" s="137"/>
      <c r="G866" s="91"/>
      <c r="H866" s="376"/>
      <c r="I866" s="376"/>
      <c r="J866" s="376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>
      <c r="A867" s="408"/>
      <c r="B867" s="139"/>
      <c r="C867" s="139"/>
      <c r="D867" s="139"/>
      <c r="E867" s="139"/>
      <c r="F867" s="137"/>
      <c r="G867" s="91"/>
      <c r="H867" s="376"/>
      <c r="I867" s="376"/>
      <c r="J867" s="376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>
      <c r="A868" s="408"/>
      <c r="B868" s="139"/>
      <c r="C868" s="139"/>
      <c r="D868" s="139"/>
      <c r="E868" s="139"/>
      <c r="F868" s="137"/>
      <c r="G868" s="91"/>
      <c r="H868" s="376"/>
      <c r="I868" s="376"/>
      <c r="J868" s="376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>
      <c r="A869" s="408"/>
      <c r="B869" s="139"/>
      <c r="C869" s="139"/>
      <c r="D869" s="139"/>
      <c r="E869" s="139"/>
      <c r="F869" s="137"/>
      <c r="G869" s="91"/>
      <c r="H869" s="376"/>
      <c r="I869" s="376"/>
      <c r="J869" s="376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>
      <c r="A870" s="408"/>
      <c r="B870" s="139"/>
      <c r="C870" s="139"/>
      <c r="D870" s="139"/>
      <c r="E870" s="139"/>
      <c r="F870" s="137"/>
      <c r="G870" s="91"/>
      <c r="H870" s="376"/>
      <c r="I870" s="376"/>
      <c r="J870" s="376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>
      <c r="A871" s="408"/>
      <c r="B871" s="139"/>
      <c r="C871" s="139"/>
      <c r="D871" s="139"/>
      <c r="E871" s="139"/>
      <c r="F871" s="137"/>
      <c r="G871" s="91"/>
      <c r="H871" s="376"/>
      <c r="I871" s="376"/>
      <c r="J871" s="376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>
      <c r="A872" s="408"/>
      <c r="B872" s="139"/>
      <c r="C872" s="139"/>
      <c r="D872" s="139"/>
      <c r="E872" s="139"/>
      <c r="F872" s="137"/>
      <c r="G872" s="91"/>
      <c r="H872" s="376"/>
      <c r="I872" s="376"/>
      <c r="J872" s="376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>
      <c r="A873" s="408"/>
      <c r="B873" s="139"/>
      <c r="C873" s="139"/>
      <c r="D873" s="139"/>
      <c r="E873" s="139"/>
      <c r="F873" s="137"/>
      <c r="G873" s="91"/>
      <c r="H873" s="376"/>
      <c r="I873" s="376"/>
      <c r="J873" s="376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>
      <c r="A874" s="408"/>
      <c r="B874" s="139"/>
      <c r="C874" s="139"/>
      <c r="D874" s="139"/>
      <c r="E874" s="139"/>
      <c r="F874" s="137"/>
      <c r="G874" s="91"/>
      <c r="H874" s="376"/>
      <c r="I874" s="376"/>
      <c r="J874" s="376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>
      <c r="A875" s="408"/>
      <c r="B875" s="139"/>
      <c r="C875" s="139"/>
      <c r="D875" s="139"/>
      <c r="E875" s="139"/>
      <c r="F875" s="137"/>
      <c r="G875" s="91"/>
      <c r="H875" s="376"/>
      <c r="I875" s="376"/>
      <c r="J875" s="376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>
      <c r="A876" s="408"/>
      <c r="B876" s="139"/>
      <c r="C876" s="139"/>
      <c r="D876" s="139"/>
      <c r="E876" s="139"/>
      <c r="F876" s="137"/>
      <c r="G876" s="91"/>
      <c r="H876" s="376"/>
      <c r="I876" s="376"/>
      <c r="J876" s="376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>
      <c r="A877" s="408"/>
      <c r="B877" s="139"/>
      <c r="C877" s="139"/>
      <c r="D877" s="139"/>
      <c r="E877" s="139"/>
      <c r="F877" s="137"/>
      <c r="G877" s="91"/>
      <c r="H877" s="376"/>
      <c r="I877" s="376"/>
      <c r="J877" s="376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>
      <c r="A878" s="408"/>
      <c r="B878" s="139"/>
      <c r="C878" s="139"/>
      <c r="D878" s="139"/>
      <c r="E878" s="139"/>
      <c r="F878" s="137"/>
      <c r="G878" s="91"/>
      <c r="H878" s="376"/>
      <c r="I878" s="376"/>
      <c r="J878" s="376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>
      <c r="A879" s="408"/>
      <c r="B879" s="139"/>
      <c r="C879" s="139"/>
      <c r="D879" s="139"/>
      <c r="E879" s="139"/>
      <c r="F879" s="137"/>
      <c r="G879" s="91"/>
      <c r="H879" s="376"/>
      <c r="I879" s="376"/>
      <c r="J879" s="376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>
      <c r="A880" s="408"/>
      <c r="B880" s="139"/>
      <c r="C880" s="139"/>
      <c r="D880" s="139"/>
      <c r="E880" s="139"/>
      <c r="F880" s="137"/>
      <c r="G880" s="91"/>
      <c r="H880" s="376"/>
      <c r="I880" s="376"/>
      <c r="J880" s="376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>
      <c r="A881" s="408"/>
      <c r="B881" s="139"/>
      <c r="C881" s="139"/>
      <c r="D881" s="139"/>
      <c r="E881" s="139"/>
      <c r="F881" s="137"/>
      <c r="G881" s="91"/>
      <c r="H881" s="376"/>
      <c r="I881" s="376"/>
      <c r="J881" s="376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>
      <c r="A882" s="408"/>
      <c r="B882" s="139"/>
      <c r="C882" s="139"/>
      <c r="D882" s="139"/>
      <c r="E882" s="139"/>
      <c r="F882" s="137"/>
      <c r="G882" s="91"/>
      <c r="H882" s="376"/>
      <c r="I882" s="376"/>
      <c r="J882" s="376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>
      <c r="A883" s="408"/>
      <c r="B883" s="139"/>
      <c r="C883" s="139"/>
      <c r="D883" s="139"/>
      <c r="E883" s="139"/>
      <c r="F883" s="137"/>
      <c r="G883" s="91"/>
      <c r="H883" s="376"/>
      <c r="I883" s="376"/>
      <c r="J883" s="376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>
      <c r="A884" s="408"/>
      <c r="B884" s="139"/>
      <c r="C884" s="139"/>
      <c r="D884" s="139"/>
      <c r="E884" s="139"/>
      <c r="F884" s="137"/>
      <c r="G884" s="91"/>
      <c r="H884" s="376"/>
      <c r="I884" s="376"/>
      <c r="J884" s="376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>
      <c r="A885" s="408"/>
      <c r="B885" s="139"/>
      <c r="C885" s="139"/>
      <c r="D885" s="139"/>
      <c r="E885" s="139"/>
      <c r="F885" s="137"/>
      <c r="G885" s="91"/>
      <c r="H885" s="376"/>
      <c r="I885" s="376"/>
      <c r="J885" s="376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>
      <c r="A886" s="408"/>
      <c r="B886" s="139"/>
      <c r="C886" s="139"/>
      <c r="D886" s="139"/>
      <c r="E886" s="139"/>
      <c r="F886" s="137"/>
      <c r="G886" s="91"/>
      <c r="H886" s="376"/>
      <c r="I886" s="376"/>
      <c r="J886" s="376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>
      <c r="A887" s="408"/>
      <c r="B887" s="139"/>
      <c r="C887" s="139"/>
      <c r="D887" s="139"/>
      <c r="E887" s="139"/>
      <c r="F887" s="137"/>
      <c r="G887" s="91"/>
      <c r="H887" s="376"/>
      <c r="I887" s="376"/>
      <c r="J887" s="376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>
      <c r="A888" s="408"/>
      <c r="B888" s="139"/>
      <c r="C888" s="139"/>
      <c r="D888" s="139"/>
      <c r="E888" s="139"/>
      <c r="F888" s="137"/>
      <c r="G888" s="91"/>
      <c r="H888" s="376"/>
      <c r="I888" s="376"/>
      <c r="J888" s="376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>
      <c r="A889" s="408"/>
      <c r="B889" s="139"/>
      <c r="C889" s="139"/>
      <c r="D889" s="139"/>
      <c r="E889" s="139"/>
      <c r="F889" s="137"/>
      <c r="G889" s="91"/>
      <c r="H889" s="376"/>
      <c r="I889" s="376"/>
      <c r="J889" s="376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>
      <c r="A890" s="408"/>
      <c r="B890" s="139"/>
      <c r="C890" s="139"/>
      <c r="D890" s="139"/>
      <c r="E890" s="139"/>
      <c r="F890" s="137"/>
      <c r="G890" s="91"/>
      <c r="H890" s="376"/>
      <c r="I890" s="376"/>
      <c r="J890" s="376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>
      <c r="A891" s="408"/>
      <c r="B891" s="139"/>
      <c r="C891" s="139"/>
      <c r="D891" s="139"/>
      <c r="E891" s="139"/>
      <c r="F891" s="137"/>
      <c r="G891" s="91"/>
      <c r="H891" s="376"/>
      <c r="I891" s="376"/>
      <c r="J891" s="376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>
      <c r="A892" s="408"/>
      <c r="B892" s="139"/>
      <c r="C892" s="139"/>
      <c r="D892" s="139"/>
      <c r="E892" s="139"/>
      <c r="F892" s="137"/>
      <c r="G892" s="91"/>
      <c r="H892" s="376"/>
      <c r="I892" s="376"/>
      <c r="J892" s="376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>
      <c r="A893" s="408"/>
      <c r="B893" s="139"/>
      <c r="C893" s="139"/>
      <c r="D893" s="139"/>
      <c r="E893" s="139"/>
      <c r="F893" s="137"/>
      <c r="G893" s="91"/>
      <c r="H893" s="376"/>
      <c r="I893" s="376"/>
      <c r="J893" s="376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>
      <c r="A894" s="408"/>
      <c r="B894" s="139"/>
      <c r="C894" s="139"/>
      <c r="D894" s="139"/>
      <c r="E894" s="139"/>
      <c r="F894" s="137"/>
      <c r="G894" s="91"/>
      <c r="H894" s="376"/>
      <c r="I894" s="376"/>
      <c r="J894" s="376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>
      <c r="A895" s="408"/>
      <c r="B895" s="139"/>
      <c r="C895" s="139"/>
      <c r="D895" s="139"/>
      <c r="E895" s="139"/>
      <c r="F895" s="137"/>
      <c r="G895" s="91"/>
      <c r="H895" s="376"/>
      <c r="I895" s="376"/>
      <c r="J895" s="376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>
      <c r="A896" s="408"/>
      <c r="B896" s="139"/>
      <c r="C896" s="139"/>
      <c r="D896" s="139"/>
      <c r="E896" s="139"/>
      <c r="F896" s="137"/>
      <c r="G896" s="91"/>
      <c r="H896" s="376"/>
      <c r="I896" s="376"/>
      <c r="J896" s="376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>
      <c r="A897" s="408"/>
      <c r="B897" s="139"/>
      <c r="C897" s="139"/>
      <c r="D897" s="139"/>
      <c r="E897" s="139"/>
      <c r="F897" s="137"/>
      <c r="G897" s="91"/>
      <c r="H897" s="376"/>
      <c r="I897" s="376"/>
      <c r="J897" s="376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>
      <c r="A898" s="408"/>
      <c r="B898" s="139"/>
      <c r="C898" s="139"/>
      <c r="D898" s="139"/>
      <c r="E898" s="139"/>
      <c r="F898" s="137"/>
      <c r="G898" s="91"/>
      <c r="H898" s="376"/>
      <c r="I898" s="376"/>
      <c r="J898" s="376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>
      <c r="A899" s="408"/>
      <c r="B899" s="139"/>
      <c r="C899" s="139"/>
      <c r="D899" s="139"/>
      <c r="E899" s="139"/>
      <c r="F899" s="137"/>
      <c r="G899" s="91"/>
      <c r="H899" s="376"/>
      <c r="I899" s="376"/>
      <c r="J899" s="376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>
      <c r="A900" s="408"/>
      <c r="B900" s="139"/>
      <c r="C900" s="139"/>
      <c r="D900" s="139"/>
      <c r="E900" s="139"/>
      <c r="F900" s="137"/>
      <c r="G900" s="91"/>
      <c r="H900" s="376"/>
      <c r="I900" s="376"/>
      <c r="J900" s="376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>
      <c r="A901" s="408"/>
      <c r="B901" s="139"/>
      <c r="C901" s="139"/>
      <c r="D901" s="139"/>
      <c r="E901" s="139"/>
      <c r="F901" s="137"/>
      <c r="G901" s="91"/>
      <c r="H901" s="376"/>
      <c r="I901" s="376"/>
      <c r="J901" s="376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>
      <c r="A902" s="408"/>
      <c r="B902" s="139"/>
      <c r="C902" s="139"/>
      <c r="D902" s="139"/>
      <c r="E902" s="139"/>
      <c r="F902" s="137"/>
      <c r="G902" s="91"/>
      <c r="H902" s="376"/>
      <c r="I902" s="376"/>
      <c r="J902" s="376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>
      <c r="A903" s="408"/>
      <c r="B903" s="139"/>
      <c r="C903" s="139"/>
      <c r="D903" s="139"/>
      <c r="E903" s="139"/>
      <c r="F903" s="137"/>
      <c r="G903" s="91"/>
      <c r="H903" s="376"/>
      <c r="I903" s="376"/>
      <c r="J903" s="376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>
      <c r="A904" s="408"/>
      <c r="B904" s="139"/>
      <c r="C904" s="139"/>
      <c r="D904" s="139"/>
      <c r="E904" s="139"/>
      <c r="F904" s="137"/>
      <c r="G904" s="91"/>
      <c r="H904" s="376"/>
      <c r="I904" s="376"/>
      <c r="J904" s="376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>
      <c r="A905" s="408"/>
      <c r="B905" s="139"/>
      <c r="C905" s="139"/>
      <c r="D905" s="139"/>
      <c r="E905" s="139"/>
      <c r="F905" s="137"/>
      <c r="G905" s="91"/>
      <c r="H905" s="376"/>
      <c r="I905" s="376"/>
      <c r="J905" s="376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>
      <c r="A906" s="408"/>
      <c r="B906" s="139"/>
      <c r="C906" s="139"/>
      <c r="D906" s="139"/>
      <c r="E906" s="139"/>
      <c r="F906" s="137"/>
      <c r="G906" s="91"/>
      <c r="H906" s="376"/>
      <c r="I906" s="376"/>
      <c r="J906" s="376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>
      <c r="A907" s="408"/>
      <c r="B907" s="139"/>
      <c r="C907" s="139"/>
      <c r="D907" s="139"/>
      <c r="E907" s="139"/>
      <c r="F907" s="137"/>
      <c r="G907" s="91"/>
      <c r="H907" s="376"/>
      <c r="I907" s="376"/>
      <c r="J907" s="376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>
      <c r="A908" s="408"/>
      <c r="B908" s="139"/>
      <c r="C908" s="139"/>
      <c r="D908" s="139"/>
      <c r="E908" s="139"/>
      <c r="F908" s="137"/>
      <c r="G908" s="91"/>
      <c r="H908" s="376"/>
      <c r="I908" s="376"/>
      <c r="J908" s="376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>
      <c r="A909" s="408"/>
      <c r="B909" s="139"/>
      <c r="C909" s="139"/>
      <c r="D909" s="139"/>
      <c r="E909" s="139"/>
      <c r="F909" s="137"/>
      <c r="G909" s="91"/>
      <c r="H909" s="376"/>
      <c r="I909" s="376"/>
      <c r="J909" s="376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>
      <c r="A910" s="408"/>
      <c r="B910" s="139"/>
      <c r="C910" s="139"/>
      <c r="D910" s="139"/>
      <c r="E910" s="139"/>
      <c r="F910" s="137"/>
      <c r="G910" s="91"/>
      <c r="H910" s="376"/>
      <c r="I910" s="376"/>
      <c r="J910" s="376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>
      <c r="A911" s="408"/>
      <c r="B911" s="139"/>
      <c r="C911" s="139"/>
      <c r="D911" s="139"/>
      <c r="E911" s="139"/>
      <c r="F911" s="137"/>
      <c r="G911" s="91"/>
      <c r="H911" s="376"/>
      <c r="I911" s="376"/>
      <c r="J911" s="376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>
      <c r="A912" s="408"/>
      <c r="B912" s="139"/>
      <c r="C912" s="139"/>
      <c r="D912" s="139"/>
      <c r="E912" s="139"/>
      <c r="F912" s="137"/>
      <c r="G912" s="91"/>
      <c r="H912" s="376"/>
      <c r="I912" s="376"/>
      <c r="J912" s="376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>
      <c r="A913" s="408"/>
      <c r="B913" s="139"/>
      <c r="C913" s="139"/>
      <c r="D913" s="139"/>
      <c r="E913" s="139"/>
      <c r="F913" s="137"/>
      <c r="G913" s="91"/>
      <c r="H913" s="376"/>
      <c r="I913" s="376"/>
      <c r="J913" s="376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>
      <c r="A914" s="408"/>
      <c r="B914" s="139"/>
      <c r="C914" s="139"/>
      <c r="D914" s="139"/>
      <c r="E914" s="139"/>
      <c r="F914" s="137"/>
      <c r="G914" s="91"/>
      <c r="H914" s="376"/>
      <c r="I914" s="376"/>
      <c r="J914" s="376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>
      <c r="A915" s="408"/>
      <c r="B915" s="139"/>
      <c r="C915" s="139"/>
      <c r="D915" s="139"/>
      <c r="E915" s="139"/>
      <c r="F915" s="137"/>
      <c r="G915" s="91"/>
      <c r="H915" s="376"/>
      <c r="I915" s="376"/>
      <c r="J915" s="376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>
      <c r="A916" s="408"/>
      <c r="B916" s="139"/>
      <c r="C916" s="139"/>
      <c r="D916" s="139"/>
      <c r="E916" s="139"/>
      <c r="F916" s="137"/>
      <c r="G916" s="91"/>
      <c r="H916" s="376"/>
      <c r="I916" s="376"/>
      <c r="J916" s="376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>
      <c r="A917" s="408"/>
      <c r="B917" s="139"/>
      <c r="C917" s="139"/>
      <c r="D917" s="139"/>
      <c r="E917" s="139"/>
      <c r="F917" s="137"/>
      <c r="G917" s="91"/>
      <c r="H917" s="376"/>
      <c r="I917" s="376"/>
      <c r="J917" s="376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>
      <c r="A918" s="408"/>
      <c r="B918" s="139"/>
      <c r="C918" s="139"/>
      <c r="D918" s="139"/>
      <c r="E918" s="139"/>
      <c r="F918" s="137"/>
      <c r="G918" s="91"/>
      <c r="H918" s="376"/>
      <c r="I918" s="376"/>
      <c r="J918" s="376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>
      <c r="A919" s="408"/>
      <c r="B919" s="139"/>
      <c r="C919" s="139"/>
      <c r="D919" s="139"/>
      <c r="E919" s="139"/>
      <c r="F919" s="137"/>
      <c r="G919" s="91"/>
      <c r="H919" s="376"/>
      <c r="I919" s="376"/>
      <c r="J919" s="376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>
      <c r="A920" s="408"/>
      <c r="B920" s="139"/>
      <c r="C920" s="139"/>
      <c r="D920" s="139"/>
      <c r="E920" s="139"/>
      <c r="F920" s="137"/>
      <c r="G920" s="91"/>
      <c r="H920" s="376"/>
      <c r="I920" s="376"/>
      <c r="J920" s="376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>
      <c r="A921" s="408"/>
      <c r="B921" s="139"/>
      <c r="C921" s="139"/>
      <c r="D921" s="139"/>
      <c r="E921" s="139"/>
      <c r="F921" s="137"/>
      <c r="G921" s="91"/>
      <c r="H921" s="376"/>
      <c r="I921" s="376"/>
      <c r="J921" s="376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>
      <c r="A922" s="408"/>
      <c r="B922" s="139"/>
      <c r="C922" s="139"/>
      <c r="D922" s="139"/>
      <c r="E922" s="139"/>
      <c r="F922" s="137"/>
      <c r="G922" s="91"/>
      <c r="H922" s="376"/>
      <c r="I922" s="376"/>
      <c r="J922" s="376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>
      <c r="A923" s="408"/>
      <c r="B923" s="139"/>
      <c r="C923" s="139"/>
      <c r="D923" s="139"/>
      <c r="E923" s="139"/>
      <c r="F923" s="137"/>
      <c r="G923" s="91"/>
      <c r="H923" s="376"/>
      <c r="I923" s="376"/>
      <c r="J923" s="376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>
      <c r="A924" s="408"/>
      <c r="B924" s="139"/>
      <c r="C924" s="139"/>
      <c r="D924" s="139"/>
      <c r="E924" s="139"/>
      <c r="F924" s="137"/>
      <c r="G924" s="91"/>
      <c r="H924" s="376"/>
      <c r="I924" s="376"/>
      <c r="J924" s="376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>
      <c r="A925" s="408"/>
      <c r="B925" s="139"/>
      <c r="C925" s="139"/>
      <c r="D925" s="139"/>
      <c r="E925" s="139"/>
      <c r="F925" s="137"/>
      <c r="G925" s="91"/>
      <c r="H925" s="376"/>
      <c r="I925" s="376"/>
      <c r="J925" s="376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>
      <c r="A926" s="408"/>
      <c r="B926" s="139"/>
      <c r="C926" s="139"/>
      <c r="D926" s="139"/>
      <c r="E926" s="139"/>
      <c r="F926" s="137"/>
      <c r="G926" s="91"/>
      <c r="H926" s="376"/>
      <c r="I926" s="376"/>
      <c r="J926" s="376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>
      <c r="A927" s="408"/>
      <c r="B927" s="139"/>
      <c r="C927" s="139"/>
      <c r="D927" s="139"/>
      <c r="E927" s="139"/>
      <c r="F927" s="137"/>
      <c r="G927" s="91"/>
      <c r="H927" s="376"/>
      <c r="I927" s="376"/>
      <c r="J927" s="376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>
      <c r="A928" s="408"/>
      <c r="B928" s="139"/>
      <c r="C928" s="139"/>
      <c r="D928" s="139"/>
      <c r="E928" s="139"/>
      <c r="F928" s="137"/>
      <c r="G928" s="91"/>
      <c r="H928" s="376"/>
      <c r="I928" s="376"/>
      <c r="J928" s="376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>
      <c r="A929" s="408"/>
      <c r="B929" s="139"/>
      <c r="C929" s="139"/>
      <c r="D929" s="139"/>
      <c r="E929" s="139"/>
      <c r="F929" s="137"/>
      <c r="G929" s="91"/>
      <c r="H929" s="376"/>
      <c r="I929" s="376"/>
      <c r="J929" s="376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>
      <c r="A930" s="408"/>
      <c r="B930" s="139"/>
      <c r="C930" s="139"/>
      <c r="D930" s="139"/>
      <c r="E930" s="139"/>
      <c r="F930" s="137"/>
      <c r="G930" s="91"/>
      <c r="H930" s="376"/>
      <c r="I930" s="376"/>
      <c r="J930" s="376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>
      <c r="A931" s="408"/>
      <c r="B931" s="139"/>
      <c r="C931" s="139"/>
      <c r="D931" s="139"/>
      <c r="E931" s="139"/>
      <c r="F931" s="137"/>
      <c r="G931" s="91"/>
      <c r="H931" s="376"/>
      <c r="I931" s="376"/>
      <c r="J931" s="376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>
      <c r="A932" s="408"/>
      <c r="B932" s="139"/>
      <c r="C932" s="139"/>
      <c r="D932" s="139"/>
      <c r="E932" s="139"/>
      <c r="F932" s="137"/>
      <c r="G932" s="91"/>
      <c r="H932" s="376"/>
      <c r="I932" s="376"/>
      <c r="J932" s="376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>
      <c r="A933" s="408"/>
      <c r="B933" s="139"/>
      <c r="C933" s="139"/>
      <c r="D933" s="139"/>
      <c r="E933" s="139"/>
      <c r="F933" s="137"/>
      <c r="G933" s="91"/>
      <c r="H933" s="376"/>
      <c r="I933" s="376"/>
      <c r="J933" s="376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>
      <c r="A934" s="408"/>
      <c r="B934" s="139"/>
      <c r="C934" s="139"/>
      <c r="D934" s="139"/>
      <c r="E934" s="139"/>
      <c r="F934" s="137"/>
      <c r="G934" s="91"/>
      <c r="H934" s="376"/>
      <c r="I934" s="376"/>
      <c r="J934" s="376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>
      <c r="A935" s="408"/>
      <c r="B935" s="139"/>
      <c r="C935" s="139"/>
      <c r="D935" s="139"/>
      <c r="E935" s="139"/>
      <c r="F935" s="137"/>
      <c r="G935" s="91"/>
      <c r="H935" s="376"/>
      <c r="I935" s="376"/>
      <c r="J935" s="376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>
      <c r="A936" s="408"/>
      <c r="B936" s="139"/>
      <c r="C936" s="139"/>
      <c r="D936" s="139"/>
      <c r="E936" s="139"/>
      <c r="F936" s="137"/>
      <c r="G936" s="91"/>
      <c r="H936" s="376"/>
      <c r="I936" s="376"/>
      <c r="J936" s="376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>
      <c r="A937" s="408"/>
      <c r="B937" s="139"/>
      <c r="C937" s="139"/>
      <c r="D937" s="139"/>
      <c r="E937" s="139"/>
      <c r="F937" s="137"/>
      <c r="G937" s="91"/>
      <c r="H937" s="376"/>
      <c r="I937" s="376"/>
      <c r="J937" s="376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>
      <c r="A938" s="408"/>
      <c r="B938" s="139"/>
      <c r="C938" s="139"/>
      <c r="D938" s="139"/>
      <c r="E938" s="139"/>
      <c r="F938" s="137"/>
      <c r="G938" s="91"/>
      <c r="H938" s="376"/>
      <c r="I938" s="376"/>
      <c r="J938" s="376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>
      <c r="A939" s="408"/>
      <c r="B939" s="139"/>
      <c r="C939" s="139"/>
      <c r="D939" s="139"/>
      <c r="E939" s="139"/>
      <c r="F939" s="137"/>
      <c r="G939" s="91"/>
      <c r="H939" s="376"/>
      <c r="I939" s="376"/>
      <c r="J939" s="376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>
      <c r="A940" s="408"/>
      <c r="B940" s="139"/>
      <c r="C940" s="139"/>
      <c r="D940" s="139"/>
      <c r="E940" s="139"/>
      <c r="F940" s="137"/>
      <c r="G940" s="91"/>
      <c r="H940" s="376"/>
      <c r="I940" s="376"/>
      <c r="J940" s="376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>
      <c r="A941" s="408"/>
      <c r="B941" s="139"/>
      <c r="C941" s="139"/>
      <c r="D941" s="139"/>
      <c r="E941" s="139"/>
      <c r="F941" s="137"/>
      <c r="G941" s="91"/>
      <c r="H941" s="376"/>
      <c r="I941" s="376"/>
      <c r="J941" s="376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>
      <c r="A942" s="408"/>
      <c r="B942" s="139"/>
      <c r="C942" s="139"/>
      <c r="D942" s="139"/>
      <c r="E942" s="139"/>
      <c r="F942" s="137"/>
      <c r="G942" s="91"/>
      <c r="H942" s="376"/>
      <c r="I942" s="376"/>
      <c r="J942" s="376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>
      <c r="A943" s="408"/>
      <c r="B943" s="139"/>
      <c r="C943" s="139"/>
      <c r="D943" s="139"/>
      <c r="E943" s="139"/>
      <c r="F943" s="137"/>
      <c r="G943" s="91"/>
      <c r="H943" s="376"/>
      <c r="I943" s="376"/>
      <c r="J943" s="376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>
      <c r="A944" s="408"/>
      <c r="B944" s="139"/>
      <c r="C944" s="139"/>
      <c r="D944" s="139"/>
      <c r="E944" s="139"/>
      <c r="F944" s="137"/>
      <c r="G944" s="91"/>
      <c r="H944" s="376"/>
      <c r="I944" s="376"/>
      <c r="J944" s="376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>
      <c r="A945" s="408"/>
      <c r="B945" s="139"/>
      <c r="C945" s="139"/>
      <c r="D945" s="139"/>
      <c r="E945" s="139"/>
      <c r="F945" s="137"/>
      <c r="G945" s="91"/>
      <c r="H945" s="376"/>
      <c r="I945" s="376"/>
      <c r="J945" s="376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>
      <c r="A946" s="408"/>
      <c r="B946" s="139"/>
      <c r="C946" s="139"/>
      <c r="D946" s="139"/>
      <c r="E946" s="139"/>
      <c r="F946" s="137"/>
      <c r="G946" s="91"/>
      <c r="H946" s="376"/>
      <c r="I946" s="376"/>
      <c r="J946" s="376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>
      <c r="A947" s="408"/>
      <c r="B947" s="139"/>
      <c r="C947" s="139"/>
      <c r="D947" s="139"/>
      <c r="E947" s="139"/>
      <c r="F947" s="137"/>
      <c r="G947" s="91"/>
      <c r="H947" s="376"/>
      <c r="I947" s="376"/>
      <c r="J947" s="376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>
      <c r="A948" s="408"/>
      <c r="B948" s="139"/>
      <c r="C948" s="139"/>
      <c r="D948" s="139"/>
      <c r="E948" s="139"/>
      <c r="F948" s="137"/>
      <c r="G948" s="91"/>
      <c r="H948" s="376"/>
      <c r="I948" s="376"/>
      <c r="J948" s="376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>
      <c r="A949" s="408"/>
      <c r="B949" s="139"/>
      <c r="C949" s="139"/>
      <c r="D949" s="139"/>
      <c r="E949" s="139"/>
      <c r="F949" s="137"/>
      <c r="G949" s="91"/>
      <c r="H949" s="376"/>
      <c r="I949" s="376"/>
      <c r="J949" s="376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>
      <c r="A950" s="408"/>
      <c r="B950" s="139"/>
      <c r="C950" s="139"/>
      <c r="D950" s="139"/>
      <c r="E950" s="139"/>
      <c r="F950" s="137"/>
      <c r="G950" s="91"/>
      <c r="H950" s="376"/>
      <c r="I950" s="376"/>
      <c r="J950" s="376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>
      <c r="A951" s="408"/>
      <c r="B951" s="139"/>
      <c r="C951" s="139"/>
      <c r="D951" s="139"/>
      <c r="E951" s="139"/>
      <c r="F951" s="137"/>
      <c r="G951" s="91"/>
      <c r="H951" s="376"/>
      <c r="I951" s="376"/>
      <c r="J951" s="376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>
      <c r="A952" s="408"/>
      <c r="B952" s="139"/>
      <c r="C952" s="139"/>
      <c r="D952" s="139"/>
      <c r="E952" s="139"/>
      <c r="F952" s="137"/>
      <c r="G952" s="91"/>
      <c r="H952" s="376"/>
      <c r="I952" s="376"/>
      <c r="J952" s="376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>
      <c r="A953" s="408"/>
      <c r="B953" s="139"/>
      <c r="C953" s="139"/>
      <c r="D953" s="139"/>
      <c r="E953" s="139"/>
      <c r="F953" s="137"/>
      <c r="G953" s="91"/>
      <c r="H953" s="376"/>
      <c r="I953" s="376"/>
      <c r="J953" s="376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>
      <c r="A954" s="408"/>
      <c r="B954" s="139"/>
      <c r="C954" s="139"/>
      <c r="D954" s="139"/>
      <c r="E954" s="139"/>
      <c r="F954" s="137"/>
      <c r="G954" s="91"/>
      <c r="H954" s="376"/>
      <c r="I954" s="376"/>
      <c r="J954" s="376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>
      <c r="A955" s="408"/>
      <c r="B955" s="139"/>
      <c r="C955" s="139"/>
      <c r="D955" s="139"/>
      <c r="E955" s="139"/>
      <c r="F955" s="137"/>
      <c r="G955" s="91"/>
      <c r="H955" s="376"/>
      <c r="I955" s="376"/>
      <c r="J955" s="376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>
      <c r="A956" s="408"/>
      <c r="B956" s="139"/>
      <c r="C956" s="139"/>
      <c r="D956" s="139"/>
      <c r="E956" s="139"/>
      <c r="F956" s="137"/>
      <c r="G956" s="91"/>
      <c r="H956" s="376"/>
      <c r="I956" s="376"/>
      <c r="J956" s="376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>
      <c r="A957" s="408"/>
      <c r="B957" s="139"/>
      <c r="C957" s="139"/>
      <c r="D957" s="139"/>
      <c r="E957" s="139"/>
      <c r="F957" s="137"/>
      <c r="G957" s="91"/>
      <c r="H957" s="376"/>
      <c r="I957" s="376"/>
      <c r="J957" s="376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>
      <c r="A958" s="408"/>
      <c r="B958" s="139"/>
      <c r="C958" s="139"/>
      <c r="D958" s="139"/>
      <c r="E958" s="139"/>
      <c r="F958" s="137"/>
      <c r="G958" s="91"/>
      <c r="H958" s="376"/>
      <c r="I958" s="376"/>
      <c r="J958" s="376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>
      <c r="A959" s="408"/>
      <c r="B959" s="139"/>
      <c r="C959" s="139"/>
      <c r="D959" s="139"/>
      <c r="E959" s="139"/>
      <c r="F959" s="137"/>
      <c r="G959" s="91"/>
      <c r="H959" s="376"/>
      <c r="I959" s="376"/>
      <c r="J959" s="376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>
      <c r="A960" s="408"/>
      <c r="B960" s="139"/>
      <c r="C960" s="139"/>
      <c r="D960" s="139"/>
      <c r="E960" s="139"/>
      <c r="F960" s="137"/>
      <c r="G960" s="91"/>
      <c r="H960" s="376"/>
      <c r="I960" s="376"/>
      <c r="J960" s="376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>
      <c r="A961" s="408"/>
      <c r="B961" s="139"/>
      <c r="C961" s="139"/>
      <c r="D961" s="139"/>
      <c r="E961" s="139"/>
      <c r="F961" s="137"/>
      <c r="G961" s="91"/>
      <c r="H961" s="376"/>
      <c r="I961" s="376"/>
      <c r="J961" s="376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>
      <c r="A962" s="408"/>
      <c r="B962" s="139"/>
      <c r="C962" s="139"/>
      <c r="D962" s="139"/>
      <c r="E962" s="139"/>
      <c r="F962" s="137"/>
      <c r="G962" s="91"/>
      <c r="H962" s="376"/>
      <c r="I962" s="376"/>
      <c r="J962" s="376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>
      <c r="A963" s="408"/>
      <c r="B963" s="139"/>
      <c r="C963" s="139"/>
      <c r="D963" s="139"/>
      <c r="E963" s="139"/>
      <c r="F963" s="137"/>
      <c r="G963" s="91"/>
      <c r="H963" s="376"/>
      <c r="I963" s="376"/>
      <c r="J963" s="376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>
      <c r="A964" s="408"/>
      <c r="B964" s="139"/>
      <c r="C964" s="139"/>
      <c r="D964" s="139"/>
      <c r="E964" s="139"/>
      <c r="F964" s="137"/>
      <c r="G964" s="91"/>
      <c r="H964" s="376"/>
      <c r="I964" s="376"/>
      <c r="J964" s="376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>
      <c r="A965" s="408"/>
      <c r="B965" s="139"/>
      <c r="C965" s="139"/>
      <c r="D965" s="139"/>
      <c r="E965" s="139"/>
      <c r="F965" s="137"/>
      <c r="G965" s="91"/>
      <c r="H965" s="376"/>
      <c r="I965" s="376"/>
      <c r="J965" s="376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>
      <c r="A966" s="408"/>
      <c r="B966" s="139"/>
      <c r="C966" s="139"/>
      <c r="D966" s="139"/>
      <c r="E966" s="139"/>
      <c r="F966" s="137"/>
      <c r="G966" s="91"/>
      <c r="H966" s="376"/>
      <c r="I966" s="376"/>
      <c r="J966" s="376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>
      <c r="A967" s="408"/>
      <c r="B967" s="139"/>
      <c r="C967" s="139"/>
      <c r="D967" s="139"/>
      <c r="E967" s="139"/>
      <c r="F967" s="137"/>
      <c r="G967" s="91"/>
      <c r="H967" s="376"/>
      <c r="I967" s="376"/>
      <c r="J967" s="376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>
      <c r="A968" s="408"/>
      <c r="B968" s="139"/>
      <c r="C968" s="139"/>
      <c r="D968" s="139"/>
      <c r="E968" s="139"/>
      <c r="F968" s="137"/>
      <c r="G968" s="91"/>
      <c r="H968" s="376"/>
      <c r="I968" s="376"/>
      <c r="J968" s="376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>
      <c r="A969" s="408"/>
      <c r="B969" s="139"/>
      <c r="C969" s="139"/>
      <c r="D969" s="139"/>
      <c r="E969" s="139"/>
      <c r="F969" s="137"/>
      <c r="G969" s="91"/>
      <c r="H969" s="376"/>
      <c r="I969" s="376"/>
      <c r="J969" s="376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>
      <c r="A970" s="408"/>
      <c r="B970" s="139"/>
      <c r="C970" s="139"/>
      <c r="D970" s="139"/>
      <c r="E970" s="139"/>
      <c r="F970" s="137"/>
      <c r="G970" s="91"/>
      <c r="H970" s="376"/>
      <c r="I970" s="376"/>
      <c r="J970" s="376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>
      <c r="A971" s="408"/>
      <c r="B971" s="139"/>
      <c r="C971" s="139"/>
      <c r="D971" s="139"/>
      <c r="E971" s="139"/>
      <c r="F971" s="137"/>
      <c r="G971" s="91"/>
      <c r="H971" s="376"/>
      <c r="I971" s="376"/>
      <c r="J971" s="376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>
      <c r="A972" s="408"/>
      <c r="B972" s="139"/>
      <c r="C972" s="139"/>
      <c r="D972" s="139"/>
      <c r="E972" s="139"/>
      <c r="F972" s="137"/>
      <c r="G972" s="91"/>
      <c r="H972" s="376"/>
      <c r="I972" s="376"/>
      <c r="J972" s="376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>
      <c r="A973" s="408"/>
      <c r="B973" s="139"/>
      <c r="C973" s="139"/>
      <c r="D973" s="139"/>
      <c r="E973" s="139"/>
      <c r="F973" s="137"/>
      <c r="G973" s="91"/>
      <c r="H973" s="376"/>
      <c r="I973" s="376"/>
      <c r="J973" s="376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>
      <c r="A974" s="408"/>
      <c r="B974" s="139"/>
      <c r="C974" s="139"/>
      <c r="D974" s="139"/>
      <c r="E974" s="139"/>
      <c r="F974" s="137"/>
      <c r="G974" s="91"/>
      <c r="H974" s="376"/>
      <c r="I974" s="376"/>
      <c r="J974" s="376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>
      <c r="A975" s="408"/>
      <c r="B975" s="139"/>
      <c r="C975" s="139"/>
      <c r="D975" s="139"/>
      <c r="E975" s="139"/>
      <c r="F975" s="137"/>
      <c r="G975" s="91"/>
      <c r="H975" s="376"/>
      <c r="I975" s="376"/>
      <c r="J975" s="376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>
      <c r="A976" s="408"/>
      <c r="B976" s="139"/>
      <c r="C976" s="139"/>
      <c r="D976" s="139"/>
      <c r="E976" s="139"/>
      <c r="F976" s="137"/>
      <c r="G976" s="91"/>
      <c r="H976" s="376"/>
      <c r="I976" s="376"/>
      <c r="J976" s="376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>
      <c r="A977" s="408"/>
      <c r="B977" s="139"/>
      <c r="C977" s="139"/>
      <c r="D977" s="139"/>
      <c r="E977" s="139"/>
      <c r="F977" s="137"/>
      <c r="G977" s="91"/>
      <c r="H977" s="376"/>
      <c r="I977" s="376"/>
      <c r="J977" s="376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>
      <c r="A978" s="408"/>
      <c r="B978" s="139"/>
      <c r="C978" s="139"/>
      <c r="D978" s="139"/>
      <c r="E978" s="139"/>
      <c r="F978" s="137"/>
      <c r="G978" s="91"/>
      <c r="H978" s="376"/>
      <c r="I978" s="376"/>
      <c r="J978" s="376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>
      <c r="A979" s="408"/>
      <c r="B979" s="139"/>
      <c r="C979" s="139"/>
      <c r="D979" s="139"/>
      <c r="E979" s="139"/>
      <c r="F979" s="137"/>
      <c r="G979" s="91"/>
      <c r="H979" s="376"/>
      <c r="I979" s="376"/>
      <c r="J979" s="376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>
      <c r="A980" s="408"/>
      <c r="B980" s="139"/>
      <c r="C980" s="139"/>
      <c r="D980" s="139"/>
      <c r="E980" s="139"/>
      <c r="F980" s="137"/>
      <c r="G980" s="91"/>
      <c r="H980" s="376"/>
      <c r="I980" s="376"/>
      <c r="J980" s="376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>
      <c r="A981" s="408"/>
      <c r="B981" s="139"/>
      <c r="C981" s="139"/>
      <c r="D981" s="139"/>
      <c r="E981" s="139"/>
      <c r="F981" s="137"/>
      <c r="G981" s="91"/>
      <c r="H981" s="376"/>
      <c r="I981" s="376"/>
      <c r="J981" s="376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  <row r="982">
      <c r="A982" s="408"/>
      <c r="B982" s="139"/>
      <c r="C982" s="139"/>
      <c r="D982" s="139"/>
      <c r="E982" s="139"/>
      <c r="F982" s="137"/>
      <c r="G982" s="91"/>
      <c r="H982" s="376"/>
      <c r="I982" s="376"/>
      <c r="J982" s="376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</row>
    <row r="983">
      <c r="A983" s="408"/>
      <c r="B983" s="139"/>
      <c r="C983" s="139"/>
      <c r="D983" s="139"/>
      <c r="E983" s="139"/>
      <c r="F983" s="137"/>
      <c r="G983" s="91"/>
      <c r="H983" s="376"/>
      <c r="I983" s="376"/>
      <c r="J983" s="376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</row>
    <row r="984">
      <c r="A984" s="408"/>
      <c r="B984" s="139"/>
      <c r="C984" s="139"/>
      <c r="D984" s="139"/>
      <c r="E984" s="139"/>
      <c r="F984" s="137"/>
      <c r="G984" s="91"/>
      <c r="H984" s="376"/>
      <c r="I984" s="376"/>
      <c r="J984" s="376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</row>
    <row r="985">
      <c r="A985" s="408"/>
      <c r="B985" s="139"/>
      <c r="C985" s="139"/>
      <c r="D985" s="139"/>
      <c r="E985" s="139"/>
      <c r="F985" s="137"/>
      <c r="G985" s="91"/>
      <c r="H985" s="376"/>
      <c r="I985" s="376"/>
      <c r="J985" s="376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</row>
    <row r="986">
      <c r="A986" s="408"/>
      <c r="B986" s="139"/>
      <c r="C986" s="139"/>
      <c r="D986" s="139"/>
      <c r="E986" s="139"/>
      <c r="F986" s="137"/>
      <c r="G986" s="91"/>
      <c r="H986" s="376"/>
      <c r="I986" s="376"/>
      <c r="J986" s="376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</row>
    <row r="987">
      <c r="A987" s="408"/>
      <c r="B987" s="139"/>
      <c r="C987" s="139"/>
      <c r="D987" s="139"/>
      <c r="E987" s="139"/>
      <c r="F987" s="137"/>
      <c r="G987" s="91"/>
      <c r="H987" s="376"/>
      <c r="I987" s="376"/>
      <c r="J987" s="376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</row>
    <row r="988">
      <c r="A988" s="408"/>
      <c r="B988" s="139"/>
      <c r="C988" s="139"/>
      <c r="D988" s="139"/>
      <c r="E988" s="139"/>
      <c r="F988" s="137"/>
      <c r="G988" s="91"/>
      <c r="H988" s="376"/>
      <c r="I988" s="376"/>
      <c r="J988" s="376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</row>
    <row r="989">
      <c r="A989" s="408"/>
      <c r="B989" s="139"/>
      <c r="C989" s="139"/>
      <c r="D989" s="139"/>
      <c r="E989" s="139"/>
      <c r="F989" s="137"/>
      <c r="G989" s="91"/>
      <c r="H989" s="376"/>
      <c r="I989" s="376"/>
      <c r="J989" s="376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</row>
    <row r="990">
      <c r="A990" s="408"/>
      <c r="B990" s="139"/>
      <c r="C990" s="139"/>
      <c r="D990" s="139"/>
      <c r="E990" s="139"/>
      <c r="F990" s="137"/>
      <c r="G990" s="91"/>
      <c r="H990" s="376"/>
      <c r="I990" s="376"/>
      <c r="J990" s="376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</row>
    <row r="991">
      <c r="A991" s="408"/>
      <c r="B991" s="139"/>
      <c r="C991" s="139"/>
      <c r="D991" s="139"/>
      <c r="E991" s="139"/>
      <c r="F991" s="137"/>
      <c r="G991" s="91"/>
      <c r="H991" s="376"/>
      <c r="I991" s="376"/>
      <c r="J991" s="376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</row>
    <row r="992">
      <c r="A992" s="408"/>
      <c r="B992" s="139"/>
      <c r="C992" s="139"/>
      <c r="D992" s="139"/>
      <c r="E992" s="139"/>
      <c r="F992" s="137"/>
      <c r="G992" s="91"/>
      <c r="H992" s="376"/>
      <c r="I992" s="376"/>
      <c r="J992" s="376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</row>
    <row r="993">
      <c r="A993" s="408"/>
      <c r="B993" s="139"/>
      <c r="C993" s="139"/>
      <c r="D993" s="139"/>
      <c r="E993" s="139"/>
      <c r="F993" s="137"/>
      <c r="G993" s="91"/>
      <c r="H993" s="376"/>
      <c r="I993" s="376"/>
      <c r="J993" s="376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</row>
    <row r="994">
      <c r="A994" s="408"/>
      <c r="B994" s="139"/>
      <c r="C994" s="139"/>
      <c r="D994" s="139"/>
      <c r="E994" s="139"/>
      <c r="F994" s="137"/>
      <c r="G994" s="91"/>
      <c r="H994" s="376"/>
      <c r="I994" s="376"/>
      <c r="J994" s="376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</row>
    <row r="995">
      <c r="A995" s="408"/>
      <c r="B995" s="139"/>
      <c r="C995" s="139"/>
      <c r="D995" s="139"/>
      <c r="E995" s="139"/>
      <c r="F995" s="137"/>
      <c r="G995" s="91"/>
      <c r="H995" s="376"/>
      <c r="I995" s="376"/>
      <c r="J995" s="376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</row>
    <row r="996">
      <c r="A996" s="408"/>
      <c r="B996" s="139"/>
      <c r="C996" s="139"/>
      <c r="D996" s="139"/>
      <c r="E996" s="139"/>
      <c r="F996" s="137"/>
      <c r="G996" s="91"/>
      <c r="H996" s="376"/>
      <c r="I996" s="376"/>
      <c r="J996" s="376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</row>
    <row r="997">
      <c r="A997" s="408"/>
      <c r="B997" s="139"/>
      <c r="C997" s="139"/>
      <c r="D997" s="139"/>
      <c r="E997" s="139"/>
      <c r="F997" s="137"/>
      <c r="G997" s="91"/>
      <c r="H997" s="376"/>
      <c r="I997" s="376"/>
      <c r="J997" s="376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</row>
    <row r="998">
      <c r="A998" s="408"/>
      <c r="B998" s="139"/>
      <c r="C998" s="139"/>
      <c r="D998" s="139"/>
      <c r="E998" s="139"/>
      <c r="F998" s="137"/>
      <c r="G998" s="91"/>
      <c r="H998" s="376"/>
      <c r="I998" s="376"/>
      <c r="J998" s="376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</row>
    <row r="999">
      <c r="A999" s="408"/>
      <c r="B999" s="139"/>
      <c r="C999" s="139"/>
      <c r="D999" s="139"/>
      <c r="E999" s="139"/>
      <c r="F999" s="137"/>
      <c r="G999" s="91"/>
      <c r="H999" s="376"/>
      <c r="I999" s="376"/>
      <c r="J999" s="376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</row>
    <row r="1000">
      <c r="A1000" s="408"/>
      <c r="B1000" s="139"/>
      <c r="C1000" s="139"/>
      <c r="D1000" s="139"/>
      <c r="E1000" s="139"/>
      <c r="F1000" s="137"/>
      <c r="G1000" s="91"/>
      <c r="H1000" s="376"/>
      <c r="I1000" s="376"/>
      <c r="J1000" s="376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</row>
    <row r="1001">
      <c r="A1001" s="408"/>
      <c r="B1001" s="139"/>
      <c r="C1001" s="139"/>
      <c r="D1001" s="139"/>
      <c r="E1001" s="139"/>
      <c r="F1001" s="137"/>
      <c r="G1001" s="91"/>
      <c r="H1001" s="376"/>
      <c r="I1001" s="376"/>
      <c r="J1001" s="376"/>
      <c r="K1001" s="137"/>
      <c r="L1001" s="137"/>
      <c r="M1001" s="137"/>
      <c r="N1001" s="137"/>
      <c r="O1001" s="137"/>
      <c r="P1001" s="137"/>
      <c r="Q1001" s="137"/>
      <c r="R1001" s="137"/>
      <c r="S1001" s="137"/>
      <c r="T1001" s="137"/>
      <c r="U1001" s="137"/>
      <c r="V1001" s="137"/>
      <c r="W1001" s="137"/>
      <c r="X1001" s="137"/>
      <c r="Y1001" s="137"/>
      <c r="Z1001" s="137"/>
    </row>
  </sheetData>
  <autoFilter ref="$A$1:$J$496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.88"/>
    <col customWidth="1" min="3" max="3" width="4.38"/>
    <col customWidth="1" min="4" max="4" width="4.5"/>
    <col customWidth="1" min="5" max="5" width="4.38"/>
    <col customWidth="1" min="6" max="6" width="34.0"/>
    <col customWidth="1" min="7" max="7" width="7.0"/>
    <col customWidth="1" min="8" max="8" width="9.88"/>
    <col customWidth="1" min="9" max="9" width="10.88"/>
    <col customWidth="1" min="10" max="10" width="9.75"/>
    <col customWidth="1" min="11" max="11" width="16.63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10</v>
      </c>
      <c r="C2" s="8">
        <v>72.0</v>
      </c>
      <c r="D2" s="8">
        <v>612.0</v>
      </c>
      <c r="E2" s="10"/>
      <c r="F2" s="129" t="s">
        <v>1482</v>
      </c>
      <c r="G2" s="70"/>
      <c r="H2" s="71">
        <v>520.0</v>
      </c>
      <c r="I2" s="14"/>
      <c r="J2" s="15">
        <v>963.62</v>
      </c>
      <c r="K2" s="14">
        <f>J2+H2-I2</f>
        <v>1483.62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10</v>
      </c>
      <c r="C3" s="8">
        <v>72.0</v>
      </c>
      <c r="D3" s="8">
        <v>147.0</v>
      </c>
      <c r="E3" s="10"/>
      <c r="F3" s="129" t="s">
        <v>12</v>
      </c>
      <c r="G3" s="70"/>
      <c r="H3" s="71">
        <v>83.2</v>
      </c>
      <c r="I3" s="14"/>
      <c r="J3" s="14">
        <f t="shared" ref="J3:J465" si="1">J2-H3+I3</f>
        <v>880.42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46024.0</v>
      </c>
      <c r="B4" s="8" t="s">
        <v>13</v>
      </c>
      <c r="C4" s="8">
        <v>32.0</v>
      </c>
      <c r="D4" s="8">
        <v>102.0</v>
      </c>
      <c r="E4" s="10"/>
      <c r="F4" s="409" t="s">
        <v>650</v>
      </c>
      <c r="G4" s="410">
        <v>46022.0</v>
      </c>
      <c r="H4" s="14"/>
      <c r="I4" s="15">
        <v>22083.81</v>
      </c>
      <c r="J4" s="14">
        <f t="shared" si="1"/>
        <v>22964.23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46024.0</v>
      </c>
      <c r="B5" s="8" t="s">
        <v>13</v>
      </c>
      <c r="C5" s="8">
        <v>30.0</v>
      </c>
      <c r="D5" s="8">
        <v>102.0</v>
      </c>
      <c r="E5" s="10"/>
      <c r="F5" s="56" t="s">
        <v>41</v>
      </c>
      <c r="G5" s="192">
        <v>46022.0</v>
      </c>
      <c r="H5" s="14"/>
      <c r="I5" s="15">
        <v>36394.87</v>
      </c>
      <c r="J5" s="14">
        <f t="shared" si="1"/>
        <v>59359.1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46024.0</v>
      </c>
      <c r="B6" s="8" t="s">
        <v>13</v>
      </c>
      <c r="C6" s="8">
        <v>32.0</v>
      </c>
      <c r="D6" s="8">
        <v>102.0</v>
      </c>
      <c r="E6" s="10"/>
      <c r="F6" s="409" t="s">
        <v>650</v>
      </c>
      <c r="G6" s="410">
        <v>46022.0</v>
      </c>
      <c r="H6" s="14"/>
      <c r="I6" s="15">
        <v>14721.13</v>
      </c>
      <c r="J6" s="14">
        <f t="shared" si="1"/>
        <v>74080.23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46024.0</v>
      </c>
      <c r="B7" s="8" t="s">
        <v>13</v>
      </c>
      <c r="C7" s="8">
        <v>30.0</v>
      </c>
      <c r="D7" s="8">
        <v>102.0</v>
      </c>
      <c r="E7" s="10"/>
      <c r="F7" s="56" t="s">
        <v>41</v>
      </c>
      <c r="G7" s="192">
        <v>46022.0</v>
      </c>
      <c r="H7" s="14"/>
      <c r="I7" s="15">
        <v>8256.25</v>
      </c>
      <c r="J7" s="14">
        <f t="shared" si="1"/>
        <v>82336.48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46024.0</v>
      </c>
      <c r="B8" s="8" t="s">
        <v>13</v>
      </c>
      <c r="C8" s="8">
        <v>30.0</v>
      </c>
      <c r="D8" s="8">
        <v>102.0</v>
      </c>
      <c r="E8" s="10"/>
      <c r="F8" s="56" t="s">
        <v>41</v>
      </c>
      <c r="G8" s="192">
        <v>46022.0</v>
      </c>
      <c r="H8" s="14"/>
      <c r="I8" s="15">
        <v>24209.86</v>
      </c>
      <c r="J8" s="14">
        <f t="shared" si="1"/>
        <v>106546.34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46024.0</v>
      </c>
      <c r="B9" s="8" t="s">
        <v>10</v>
      </c>
      <c r="C9" s="8">
        <v>32.0</v>
      </c>
      <c r="D9" s="8">
        <v>612.0</v>
      </c>
      <c r="E9" s="10"/>
      <c r="F9" s="409" t="s">
        <v>24</v>
      </c>
      <c r="G9" s="411"/>
      <c r="H9" s="15">
        <v>386.58</v>
      </c>
      <c r="I9" s="14"/>
      <c r="J9" s="14">
        <f t="shared" si="1"/>
        <v>106159.76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46024.0</v>
      </c>
      <c r="B10" s="8" t="s">
        <v>10</v>
      </c>
      <c r="C10" s="8">
        <v>32.0</v>
      </c>
      <c r="D10" s="8">
        <v>147.0</v>
      </c>
      <c r="E10" s="10"/>
      <c r="F10" s="409" t="s">
        <v>25</v>
      </c>
      <c r="G10" s="411"/>
      <c r="H10" s="15">
        <v>61.85</v>
      </c>
      <c r="I10" s="14"/>
      <c r="J10" s="14">
        <f t="shared" si="1"/>
        <v>106097.91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46024.0</v>
      </c>
      <c r="B11" s="8" t="s">
        <v>10</v>
      </c>
      <c r="C11" s="10"/>
      <c r="D11" s="8">
        <v>612.0</v>
      </c>
      <c r="E11" s="10"/>
      <c r="F11" s="16" t="s">
        <v>1483</v>
      </c>
      <c r="G11" s="70"/>
      <c r="H11" s="71">
        <v>200.0</v>
      </c>
      <c r="I11" s="14"/>
      <c r="J11" s="14">
        <f t="shared" si="1"/>
        <v>105897.91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46024.0</v>
      </c>
      <c r="B12" s="8" t="s">
        <v>10</v>
      </c>
      <c r="C12" s="10"/>
      <c r="D12" s="8">
        <v>147.0</v>
      </c>
      <c r="E12" s="10"/>
      <c r="F12" s="129" t="s">
        <v>25</v>
      </c>
      <c r="G12" s="70"/>
      <c r="H12" s="71">
        <v>32.0</v>
      </c>
      <c r="I12" s="14"/>
      <c r="J12" s="14">
        <f t="shared" si="1"/>
        <v>105865.91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46024.0</v>
      </c>
      <c r="B13" s="8" t="s">
        <v>10</v>
      </c>
      <c r="C13" s="8">
        <v>30.0</v>
      </c>
      <c r="D13" s="8">
        <v>612.0</v>
      </c>
      <c r="E13" s="10"/>
      <c r="F13" s="56" t="s">
        <v>24</v>
      </c>
      <c r="G13" s="294"/>
      <c r="H13" s="15">
        <v>617.29</v>
      </c>
      <c r="I13" s="14"/>
      <c r="J13" s="14">
        <f t="shared" si="1"/>
        <v>105248.62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46024.0</v>
      </c>
      <c r="B14" s="8" t="s">
        <v>10</v>
      </c>
      <c r="C14" s="8">
        <v>30.0</v>
      </c>
      <c r="D14" s="8">
        <v>147.0</v>
      </c>
      <c r="E14" s="10"/>
      <c r="F14" s="56" t="s">
        <v>25</v>
      </c>
      <c r="G14" s="294"/>
      <c r="H14" s="15">
        <v>98.77</v>
      </c>
      <c r="I14" s="14"/>
      <c r="J14" s="14">
        <f t="shared" si="1"/>
        <v>105149.85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46024.0</v>
      </c>
      <c r="B15" s="8" t="s">
        <v>10</v>
      </c>
      <c r="C15" s="10"/>
      <c r="D15" s="8">
        <v>612.0</v>
      </c>
      <c r="E15" s="10"/>
      <c r="F15" s="16" t="s">
        <v>1484</v>
      </c>
      <c r="G15" s="70"/>
      <c r="H15" s="71">
        <v>299.0</v>
      </c>
      <c r="I15" s="14"/>
      <c r="J15" s="14">
        <f t="shared" si="1"/>
        <v>104850.85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46024.0</v>
      </c>
      <c r="B16" s="8" t="s">
        <v>10</v>
      </c>
      <c r="C16" s="10"/>
      <c r="D16" s="8">
        <v>147.0</v>
      </c>
      <c r="E16" s="10"/>
      <c r="F16" s="129" t="s">
        <v>25</v>
      </c>
      <c r="G16" s="70"/>
      <c r="H16" s="71">
        <v>47.84</v>
      </c>
      <c r="I16" s="14"/>
      <c r="J16" s="14">
        <f t="shared" si="1"/>
        <v>104803.01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46024.0</v>
      </c>
      <c r="B17" s="8" t="s">
        <v>10</v>
      </c>
      <c r="C17" s="8">
        <v>32.0</v>
      </c>
      <c r="D17" s="8">
        <v>612.0</v>
      </c>
      <c r="E17" s="10"/>
      <c r="F17" s="409" t="s">
        <v>24</v>
      </c>
      <c r="G17" s="411"/>
      <c r="H17" s="15">
        <v>242.19</v>
      </c>
      <c r="I17" s="14"/>
      <c r="J17" s="14">
        <f t="shared" si="1"/>
        <v>104560.82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46024.0</v>
      </c>
      <c r="B18" s="8" t="s">
        <v>10</v>
      </c>
      <c r="C18" s="8">
        <v>32.0</v>
      </c>
      <c r="D18" s="8">
        <v>147.0</v>
      </c>
      <c r="E18" s="10"/>
      <c r="F18" s="409" t="s">
        <v>25</v>
      </c>
      <c r="G18" s="411"/>
      <c r="H18" s="15">
        <v>38.75</v>
      </c>
      <c r="I18" s="14"/>
      <c r="J18" s="14">
        <f t="shared" si="1"/>
        <v>104522.07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46024.0</v>
      </c>
      <c r="B19" s="8" t="s">
        <v>10</v>
      </c>
      <c r="C19" s="10"/>
      <c r="D19" s="8">
        <v>612.0</v>
      </c>
      <c r="E19" s="10"/>
      <c r="F19" s="16" t="s">
        <v>1483</v>
      </c>
      <c r="G19" s="70"/>
      <c r="H19" s="71">
        <v>200.0</v>
      </c>
      <c r="I19" s="14"/>
      <c r="J19" s="14">
        <f t="shared" si="1"/>
        <v>104322.07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46024.0</v>
      </c>
      <c r="B20" s="8" t="s">
        <v>10</v>
      </c>
      <c r="C20" s="10"/>
      <c r="D20" s="8">
        <v>147.0</v>
      </c>
      <c r="E20" s="10"/>
      <c r="F20" s="129" t="s">
        <v>25</v>
      </c>
      <c r="G20" s="70"/>
      <c r="H20" s="71">
        <v>32.0</v>
      </c>
      <c r="I20" s="14"/>
      <c r="J20" s="14">
        <f t="shared" si="1"/>
        <v>104290.07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46024.0</v>
      </c>
      <c r="B21" s="8" t="s">
        <v>10</v>
      </c>
      <c r="C21" s="10"/>
      <c r="D21" s="8">
        <v>612.0</v>
      </c>
      <c r="E21" s="10"/>
      <c r="F21" s="16" t="s">
        <v>1484</v>
      </c>
      <c r="G21" s="70"/>
      <c r="H21" s="71">
        <v>299.0</v>
      </c>
      <c r="I21" s="14"/>
      <c r="J21" s="14">
        <f t="shared" si="1"/>
        <v>103991.07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46024.0</v>
      </c>
      <c r="B22" s="8" t="s">
        <v>10</v>
      </c>
      <c r="C22" s="10"/>
      <c r="D22" s="8">
        <v>147.0</v>
      </c>
      <c r="E22" s="10"/>
      <c r="F22" s="129" t="s">
        <v>25</v>
      </c>
      <c r="G22" s="70"/>
      <c r="H22" s="71">
        <v>47.84</v>
      </c>
      <c r="I22" s="14"/>
      <c r="J22" s="14">
        <f t="shared" si="1"/>
        <v>103943.23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46024.0</v>
      </c>
      <c r="B23" s="8" t="s">
        <v>10</v>
      </c>
      <c r="C23" s="8">
        <v>30.0</v>
      </c>
      <c r="D23" s="8">
        <v>612.0</v>
      </c>
      <c r="E23" s="10"/>
      <c r="F23" s="56" t="s">
        <v>24</v>
      </c>
      <c r="G23" s="294"/>
      <c r="H23" s="15">
        <v>161.09</v>
      </c>
      <c r="I23" s="14"/>
      <c r="J23" s="14">
        <f t="shared" si="1"/>
        <v>103782.14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46024.0</v>
      </c>
      <c r="B24" s="8" t="s">
        <v>10</v>
      </c>
      <c r="C24" s="8">
        <v>30.0</v>
      </c>
      <c r="D24" s="8">
        <v>147.0</v>
      </c>
      <c r="E24" s="10"/>
      <c r="F24" s="56" t="s">
        <v>25</v>
      </c>
      <c r="G24" s="294"/>
      <c r="H24" s="15">
        <v>25.77</v>
      </c>
      <c r="I24" s="14"/>
      <c r="J24" s="14">
        <f t="shared" si="1"/>
        <v>103756.37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46024.0</v>
      </c>
      <c r="B25" s="8" t="s">
        <v>10</v>
      </c>
      <c r="C25" s="10"/>
      <c r="D25" s="8">
        <v>612.0</v>
      </c>
      <c r="E25" s="10"/>
      <c r="F25" s="16" t="s">
        <v>1483</v>
      </c>
      <c r="G25" s="70"/>
      <c r="H25" s="71">
        <v>200.0</v>
      </c>
      <c r="I25" s="14"/>
      <c r="J25" s="14">
        <f t="shared" si="1"/>
        <v>103556.37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46024.0</v>
      </c>
      <c r="B26" s="8" t="s">
        <v>10</v>
      </c>
      <c r="C26" s="10"/>
      <c r="D26" s="8">
        <v>147.0</v>
      </c>
      <c r="E26" s="10"/>
      <c r="F26" s="129" t="s">
        <v>25</v>
      </c>
      <c r="G26" s="70"/>
      <c r="H26" s="71">
        <v>32.0</v>
      </c>
      <c r="I26" s="14"/>
      <c r="J26" s="14">
        <f t="shared" si="1"/>
        <v>103524.37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46024.0</v>
      </c>
      <c r="B27" s="8" t="s">
        <v>10</v>
      </c>
      <c r="C27" s="8">
        <v>30.0</v>
      </c>
      <c r="D27" s="8">
        <v>612.0</v>
      </c>
      <c r="E27" s="10"/>
      <c r="F27" s="56" t="s">
        <v>24</v>
      </c>
      <c r="G27" s="294"/>
      <c r="H27" s="15">
        <v>440.9</v>
      </c>
      <c r="I27" s="14"/>
      <c r="J27" s="14">
        <f t="shared" si="1"/>
        <v>103083.47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46024.0</v>
      </c>
      <c r="B28" s="8" t="s">
        <v>10</v>
      </c>
      <c r="C28" s="8">
        <v>30.0</v>
      </c>
      <c r="D28" s="8">
        <v>147.0</v>
      </c>
      <c r="E28" s="10"/>
      <c r="F28" s="56" t="s">
        <v>25</v>
      </c>
      <c r="G28" s="294"/>
      <c r="H28" s="15">
        <v>70.54</v>
      </c>
      <c r="I28" s="14"/>
      <c r="J28" s="14">
        <f t="shared" si="1"/>
        <v>103012.93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46024.0</v>
      </c>
      <c r="B29" s="8" t="s">
        <v>10</v>
      </c>
      <c r="C29" s="10"/>
      <c r="D29" s="8">
        <v>612.0</v>
      </c>
      <c r="E29" s="10"/>
      <c r="F29" s="129" t="s">
        <v>1484</v>
      </c>
      <c r="G29" s="70"/>
      <c r="H29" s="71">
        <v>299.0</v>
      </c>
      <c r="I29" s="14"/>
      <c r="J29" s="14">
        <f t="shared" si="1"/>
        <v>102713.93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46024.0</v>
      </c>
      <c r="B30" s="8" t="s">
        <v>10</v>
      </c>
      <c r="C30" s="10"/>
      <c r="D30" s="8">
        <v>147.0</v>
      </c>
      <c r="E30" s="10"/>
      <c r="F30" s="129" t="s">
        <v>25</v>
      </c>
      <c r="G30" s="70"/>
      <c r="H30" s="71">
        <v>47.84</v>
      </c>
      <c r="I30" s="14"/>
      <c r="J30" s="14">
        <f t="shared" si="1"/>
        <v>102666.09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46024.0</v>
      </c>
      <c r="B31" s="8" t="s">
        <v>13</v>
      </c>
      <c r="C31" s="17" t="s">
        <v>14</v>
      </c>
      <c r="D31" s="8">
        <v>102.0</v>
      </c>
      <c r="E31" s="10"/>
      <c r="F31" s="18" t="s">
        <v>30</v>
      </c>
      <c r="G31" s="40"/>
      <c r="H31" s="41"/>
      <c r="I31" s="20">
        <v>22069.4</v>
      </c>
      <c r="J31" s="14">
        <f t="shared" si="1"/>
        <v>124735.49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46024.0</v>
      </c>
      <c r="B32" s="8" t="s">
        <v>13</v>
      </c>
      <c r="C32" s="17" t="s">
        <v>14</v>
      </c>
      <c r="D32" s="8">
        <v>102.0</v>
      </c>
      <c r="E32" s="10"/>
      <c r="F32" s="18" t="s">
        <v>30</v>
      </c>
      <c r="G32" s="40"/>
      <c r="H32" s="41"/>
      <c r="I32" s="20">
        <v>21580.72</v>
      </c>
      <c r="J32" s="14">
        <f t="shared" si="1"/>
        <v>146316.21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46024.0</v>
      </c>
      <c r="B33" s="8" t="s">
        <v>13</v>
      </c>
      <c r="C33" s="17" t="s">
        <v>14</v>
      </c>
      <c r="D33" s="8">
        <v>102.0</v>
      </c>
      <c r="E33" s="10"/>
      <c r="F33" s="18" t="s">
        <v>30</v>
      </c>
      <c r="G33" s="40"/>
      <c r="H33" s="41"/>
      <c r="I33" s="20">
        <v>66855.04</v>
      </c>
      <c r="J33" s="14">
        <f t="shared" si="1"/>
        <v>213171.25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46024.0</v>
      </c>
      <c r="B34" s="8" t="s">
        <v>13</v>
      </c>
      <c r="C34" s="17"/>
      <c r="D34" s="8">
        <v>102.0</v>
      </c>
      <c r="E34" s="10"/>
      <c r="F34" s="33" t="s">
        <v>27</v>
      </c>
      <c r="G34" s="29"/>
      <c r="H34" s="14"/>
      <c r="I34" s="30">
        <v>110969.91</v>
      </c>
      <c r="J34" s="14">
        <f t="shared" si="1"/>
        <v>324141.16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46024.0</v>
      </c>
      <c r="B35" s="8" t="s">
        <v>13</v>
      </c>
      <c r="C35" s="17"/>
      <c r="D35" s="8">
        <v>102.0</v>
      </c>
      <c r="E35" s="10"/>
      <c r="F35" s="33" t="s">
        <v>27</v>
      </c>
      <c r="G35" s="29"/>
      <c r="H35" s="14"/>
      <c r="I35" s="30">
        <v>15737.93</v>
      </c>
      <c r="J35" s="14">
        <f t="shared" si="1"/>
        <v>339879.09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46024.0</v>
      </c>
      <c r="B36" s="8" t="s">
        <v>13</v>
      </c>
      <c r="C36" s="17" t="s">
        <v>14</v>
      </c>
      <c r="D36" s="8">
        <v>102.0</v>
      </c>
      <c r="E36" s="10"/>
      <c r="F36" s="18" t="s">
        <v>30</v>
      </c>
      <c r="G36" s="40"/>
      <c r="H36" s="41"/>
      <c r="I36" s="20">
        <v>92361.32</v>
      </c>
      <c r="J36" s="14">
        <f t="shared" si="1"/>
        <v>432240.41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46024.0</v>
      </c>
      <c r="B37" s="8" t="s">
        <v>31</v>
      </c>
      <c r="C37" s="10"/>
      <c r="D37" s="8" t="s">
        <v>32</v>
      </c>
      <c r="E37" s="10"/>
      <c r="F37" s="37" t="s">
        <v>33</v>
      </c>
      <c r="G37" s="38"/>
      <c r="H37" s="39">
        <v>430000.0</v>
      </c>
      <c r="I37" s="14"/>
      <c r="J37" s="14">
        <f t="shared" si="1"/>
        <v>2240.41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46027.0</v>
      </c>
      <c r="B38" s="8" t="s">
        <v>13</v>
      </c>
      <c r="C38" s="8">
        <v>32.0</v>
      </c>
      <c r="D38" s="8">
        <v>102.0</v>
      </c>
      <c r="E38" s="10"/>
      <c r="F38" s="409" t="s">
        <v>1485</v>
      </c>
      <c r="G38" s="292">
        <v>46024.0</v>
      </c>
      <c r="H38" s="14"/>
      <c r="I38" s="15">
        <v>12627.75</v>
      </c>
      <c r="J38" s="14">
        <f t="shared" si="1"/>
        <v>14868.16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46027.0</v>
      </c>
      <c r="B39" s="8" t="s">
        <v>13</v>
      </c>
      <c r="C39" s="8">
        <v>32.0</v>
      </c>
      <c r="D39" s="8">
        <v>102.0</v>
      </c>
      <c r="E39" s="10"/>
      <c r="F39" s="409" t="s">
        <v>650</v>
      </c>
      <c r="G39" s="292">
        <v>45660.0</v>
      </c>
      <c r="H39" s="14"/>
      <c r="I39" s="15">
        <v>11953.11</v>
      </c>
      <c r="J39" s="14">
        <f t="shared" si="1"/>
        <v>26821.27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46027.0</v>
      </c>
      <c r="B40" s="8" t="s">
        <v>13</v>
      </c>
      <c r="C40" s="8">
        <v>30.0</v>
      </c>
      <c r="D40" s="8">
        <v>102.0</v>
      </c>
      <c r="E40" s="10"/>
      <c r="F40" s="56" t="s">
        <v>41</v>
      </c>
      <c r="G40" s="57">
        <v>45659.0</v>
      </c>
      <c r="H40" s="14"/>
      <c r="I40" s="15">
        <v>25118.66</v>
      </c>
      <c r="J40" s="14">
        <f t="shared" si="1"/>
        <v>51939.93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46027.0</v>
      </c>
      <c r="B41" s="8" t="s">
        <v>13</v>
      </c>
      <c r="C41" s="8">
        <v>30.0</v>
      </c>
      <c r="D41" s="8">
        <v>102.0</v>
      </c>
      <c r="E41" s="10"/>
      <c r="F41" s="56" t="s">
        <v>41</v>
      </c>
      <c r="G41" s="57">
        <v>45660.0</v>
      </c>
      <c r="H41" s="14"/>
      <c r="I41" s="15">
        <v>11158.89</v>
      </c>
      <c r="J41" s="14">
        <f t="shared" si="1"/>
        <v>63098.82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46027.0</v>
      </c>
      <c r="B42" s="8" t="s">
        <v>13</v>
      </c>
      <c r="C42" s="8">
        <v>30.0</v>
      </c>
      <c r="D42" s="8">
        <v>102.0</v>
      </c>
      <c r="E42" s="10"/>
      <c r="F42" s="56" t="s">
        <v>41</v>
      </c>
      <c r="G42" s="57">
        <v>45661.0</v>
      </c>
      <c r="H42" s="14"/>
      <c r="I42" s="15">
        <v>28252.29</v>
      </c>
      <c r="J42" s="14">
        <f t="shared" si="1"/>
        <v>91351.11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46027.0</v>
      </c>
      <c r="B43" s="8" t="s">
        <v>13</v>
      </c>
      <c r="C43" s="8">
        <v>32.0</v>
      </c>
      <c r="D43" s="8">
        <v>102.0</v>
      </c>
      <c r="E43" s="10"/>
      <c r="F43" s="409" t="s">
        <v>650</v>
      </c>
      <c r="G43" s="292">
        <v>46024.0</v>
      </c>
      <c r="H43" s="14"/>
      <c r="I43" s="15">
        <v>4871.19</v>
      </c>
      <c r="J43" s="14">
        <f t="shared" si="1"/>
        <v>96222.3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46027.0</v>
      </c>
      <c r="B44" s="8" t="s">
        <v>13</v>
      </c>
      <c r="C44" s="8">
        <v>32.0</v>
      </c>
      <c r="D44" s="8">
        <v>102.0</v>
      </c>
      <c r="E44" s="10"/>
      <c r="F44" s="409" t="s">
        <v>650</v>
      </c>
      <c r="G44" s="292">
        <v>45661.0</v>
      </c>
      <c r="H44" s="14"/>
      <c r="I44" s="15">
        <v>22622.07</v>
      </c>
      <c r="J44" s="14">
        <f t="shared" si="1"/>
        <v>118844.37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46027.0</v>
      </c>
      <c r="B45" s="8" t="s">
        <v>13</v>
      </c>
      <c r="C45" s="8">
        <v>30.0</v>
      </c>
      <c r="D45" s="8">
        <v>102.0</v>
      </c>
      <c r="E45" s="10"/>
      <c r="F45" s="56" t="s">
        <v>41</v>
      </c>
      <c r="G45" s="57">
        <v>45659.0</v>
      </c>
      <c r="H45" s="14"/>
      <c r="I45" s="15">
        <v>34010.18</v>
      </c>
      <c r="J45" s="14">
        <f t="shared" si="1"/>
        <v>152854.55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46027.0</v>
      </c>
      <c r="B46" s="8" t="s">
        <v>13</v>
      </c>
      <c r="C46" s="8">
        <v>30.0</v>
      </c>
      <c r="D46" s="8">
        <v>102.0</v>
      </c>
      <c r="E46" s="10"/>
      <c r="F46" s="56" t="s">
        <v>41</v>
      </c>
      <c r="G46" s="57">
        <v>45660.0</v>
      </c>
      <c r="H46" s="14"/>
      <c r="I46" s="15">
        <v>141.09</v>
      </c>
      <c r="J46" s="14">
        <f t="shared" si="1"/>
        <v>152995.64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46027.0</v>
      </c>
      <c r="B47" s="8" t="s">
        <v>13</v>
      </c>
      <c r="C47" s="8">
        <v>30.0</v>
      </c>
      <c r="D47" s="8">
        <v>102.0</v>
      </c>
      <c r="E47" s="10"/>
      <c r="F47" s="56" t="s">
        <v>41</v>
      </c>
      <c r="G47" s="57">
        <v>45659.0</v>
      </c>
      <c r="H47" s="14"/>
      <c r="I47" s="15">
        <v>16641.76</v>
      </c>
      <c r="J47" s="14">
        <f t="shared" si="1"/>
        <v>169637.4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46027.0</v>
      </c>
      <c r="B48" s="8" t="s">
        <v>13</v>
      </c>
      <c r="C48" s="8">
        <v>30.0</v>
      </c>
      <c r="D48" s="8">
        <v>102.0</v>
      </c>
      <c r="E48" s="10"/>
      <c r="F48" s="56" t="s">
        <v>41</v>
      </c>
      <c r="G48" s="57">
        <v>45660.0</v>
      </c>
      <c r="H48" s="14"/>
      <c r="I48" s="15">
        <v>36749.53</v>
      </c>
      <c r="J48" s="14">
        <f t="shared" si="1"/>
        <v>206386.93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46027.0</v>
      </c>
      <c r="B49" s="8" t="s">
        <v>13</v>
      </c>
      <c r="C49" s="8">
        <v>30.0</v>
      </c>
      <c r="D49" s="8">
        <v>102.0</v>
      </c>
      <c r="E49" s="10"/>
      <c r="F49" s="56" t="s">
        <v>41</v>
      </c>
      <c r="G49" s="57">
        <v>45661.0</v>
      </c>
      <c r="H49" s="14"/>
      <c r="I49" s="15">
        <v>44306.73</v>
      </c>
      <c r="J49" s="14">
        <f t="shared" si="1"/>
        <v>250693.66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46027.0</v>
      </c>
      <c r="B50" s="8" t="s">
        <v>10</v>
      </c>
      <c r="C50" s="8">
        <v>32.0</v>
      </c>
      <c r="D50" s="8">
        <v>612.0</v>
      </c>
      <c r="E50" s="10"/>
      <c r="F50" s="409" t="s">
        <v>24</v>
      </c>
      <c r="G50" s="411"/>
      <c r="H50" s="15">
        <v>207.15</v>
      </c>
      <c r="I50" s="14"/>
      <c r="J50" s="14">
        <f t="shared" si="1"/>
        <v>250486.51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46027.0</v>
      </c>
      <c r="B51" s="8" t="s">
        <v>10</v>
      </c>
      <c r="C51" s="8">
        <v>32.0</v>
      </c>
      <c r="D51" s="8">
        <v>147.0</v>
      </c>
      <c r="E51" s="10"/>
      <c r="F51" s="409" t="s">
        <v>25</v>
      </c>
      <c r="G51" s="411"/>
      <c r="H51" s="15">
        <v>33.14</v>
      </c>
      <c r="I51" s="14"/>
      <c r="J51" s="14">
        <f t="shared" si="1"/>
        <v>250453.37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46027.0</v>
      </c>
      <c r="B52" s="8" t="s">
        <v>10</v>
      </c>
      <c r="C52" s="8">
        <v>32.0</v>
      </c>
      <c r="D52" s="8">
        <v>612.0</v>
      </c>
      <c r="E52" s="10"/>
      <c r="F52" s="409" t="s">
        <v>24</v>
      </c>
      <c r="G52" s="411"/>
      <c r="H52" s="15">
        <v>198.21</v>
      </c>
      <c r="I52" s="14"/>
      <c r="J52" s="14">
        <f t="shared" si="1"/>
        <v>250255.16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46027.0</v>
      </c>
      <c r="B53" s="8" t="s">
        <v>10</v>
      </c>
      <c r="C53" s="8">
        <v>32.0</v>
      </c>
      <c r="D53" s="8">
        <v>147.0</v>
      </c>
      <c r="E53" s="10"/>
      <c r="F53" s="409" t="s">
        <v>25</v>
      </c>
      <c r="G53" s="411"/>
      <c r="H53" s="15">
        <v>31.71</v>
      </c>
      <c r="I53" s="14"/>
      <c r="J53" s="14">
        <f t="shared" si="1"/>
        <v>250223.45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46027.0</v>
      </c>
      <c r="B54" s="8" t="s">
        <v>10</v>
      </c>
      <c r="C54" s="8">
        <v>30.0</v>
      </c>
      <c r="D54" s="8">
        <v>612.0</v>
      </c>
      <c r="E54" s="10"/>
      <c r="F54" s="56" t="s">
        <v>24</v>
      </c>
      <c r="G54" s="294"/>
      <c r="H54" s="15">
        <v>469.41</v>
      </c>
      <c r="I54" s="14"/>
      <c r="J54" s="14">
        <f t="shared" si="1"/>
        <v>249754.04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46027.0</v>
      </c>
      <c r="B55" s="8" t="s">
        <v>10</v>
      </c>
      <c r="C55" s="8">
        <v>30.0</v>
      </c>
      <c r="D55" s="8">
        <v>147.0</v>
      </c>
      <c r="E55" s="10"/>
      <c r="F55" s="56" t="s">
        <v>25</v>
      </c>
      <c r="G55" s="294"/>
      <c r="H55" s="15">
        <v>75.11</v>
      </c>
      <c r="I55" s="14"/>
      <c r="J55" s="14">
        <f t="shared" si="1"/>
        <v>249678.93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46027.0</v>
      </c>
      <c r="B56" s="8" t="s">
        <v>10</v>
      </c>
      <c r="C56" s="8">
        <v>30.0</v>
      </c>
      <c r="D56" s="8">
        <v>612.0</v>
      </c>
      <c r="E56" s="10"/>
      <c r="F56" s="56" t="s">
        <v>24</v>
      </c>
      <c r="G56" s="294"/>
      <c r="H56" s="15">
        <v>189.87</v>
      </c>
      <c r="I56" s="14"/>
      <c r="J56" s="14">
        <f t="shared" si="1"/>
        <v>249489.06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46027.0</v>
      </c>
      <c r="B57" s="8" t="s">
        <v>10</v>
      </c>
      <c r="C57" s="8">
        <v>30.0</v>
      </c>
      <c r="D57" s="8">
        <v>147.0</v>
      </c>
      <c r="E57" s="10"/>
      <c r="F57" s="56" t="s">
        <v>25</v>
      </c>
      <c r="G57" s="294"/>
      <c r="H57" s="15">
        <v>30.38</v>
      </c>
      <c r="I57" s="14"/>
      <c r="J57" s="14">
        <f t="shared" si="1"/>
        <v>249458.68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46027.0</v>
      </c>
      <c r="B58" s="8" t="s">
        <v>10</v>
      </c>
      <c r="C58" s="8">
        <v>30.0</v>
      </c>
      <c r="D58" s="8">
        <v>612.0</v>
      </c>
      <c r="E58" s="10"/>
      <c r="F58" s="56" t="s">
        <v>24</v>
      </c>
      <c r="G58" s="294"/>
      <c r="H58" s="15">
        <v>497.95</v>
      </c>
      <c r="I58" s="14"/>
      <c r="J58" s="14">
        <f t="shared" si="1"/>
        <v>248960.73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46027.0</v>
      </c>
      <c r="B59" s="8" t="s">
        <v>10</v>
      </c>
      <c r="C59" s="8">
        <v>30.0</v>
      </c>
      <c r="D59" s="8">
        <v>147.0</v>
      </c>
      <c r="E59" s="10"/>
      <c r="F59" s="56" t="s">
        <v>25</v>
      </c>
      <c r="G59" s="294"/>
      <c r="H59" s="15">
        <v>79.67</v>
      </c>
      <c r="I59" s="14"/>
      <c r="J59" s="14">
        <f t="shared" si="1"/>
        <v>248881.06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46027.0</v>
      </c>
      <c r="B60" s="8" t="s">
        <v>10</v>
      </c>
      <c r="C60" s="8">
        <v>32.0</v>
      </c>
      <c r="D60" s="8">
        <v>612.0</v>
      </c>
      <c r="E60" s="10"/>
      <c r="F60" s="409" t="s">
        <v>24</v>
      </c>
      <c r="G60" s="411"/>
      <c r="H60" s="15">
        <v>81.96</v>
      </c>
      <c r="I60" s="14"/>
      <c r="J60" s="14">
        <f t="shared" si="1"/>
        <v>248799.1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46027.0</v>
      </c>
      <c r="B61" s="8" t="s">
        <v>10</v>
      </c>
      <c r="C61" s="8">
        <v>32.0</v>
      </c>
      <c r="D61" s="8">
        <v>147.0</v>
      </c>
      <c r="E61" s="10"/>
      <c r="F61" s="409" t="s">
        <v>25</v>
      </c>
      <c r="G61" s="411"/>
      <c r="H61" s="15">
        <v>13.11</v>
      </c>
      <c r="I61" s="14"/>
      <c r="J61" s="14">
        <f t="shared" si="1"/>
        <v>248785.99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46027.0</v>
      </c>
      <c r="B62" s="8" t="s">
        <v>10</v>
      </c>
      <c r="C62" s="8">
        <v>32.0</v>
      </c>
      <c r="D62" s="8">
        <v>612.0</v>
      </c>
      <c r="E62" s="10"/>
      <c r="F62" s="409" t="s">
        <v>24</v>
      </c>
      <c r="G62" s="411"/>
      <c r="H62" s="15">
        <v>421.64</v>
      </c>
      <c r="I62" s="14"/>
      <c r="J62" s="14">
        <f t="shared" si="1"/>
        <v>248364.35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46027.0</v>
      </c>
      <c r="B63" s="8" t="s">
        <v>10</v>
      </c>
      <c r="C63" s="8">
        <v>32.0</v>
      </c>
      <c r="D63" s="8">
        <v>147.0</v>
      </c>
      <c r="E63" s="10"/>
      <c r="F63" s="409" t="s">
        <v>25</v>
      </c>
      <c r="G63" s="411"/>
      <c r="H63" s="15">
        <v>67.46</v>
      </c>
      <c r="I63" s="14"/>
      <c r="J63" s="14">
        <f t="shared" si="1"/>
        <v>248296.89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46027.0</v>
      </c>
      <c r="B64" s="8" t="s">
        <v>10</v>
      </c>
      <c r="C64" s="8">
        <v>30.0</v>
      </c>
      <c r="D64" s="8">
        <v>612.0</v>
      </c>
      <c r="E64" s="10"/>
      <c r="F64" s="56" t="s">
        <v>24</v>
      </c>
      <c r="G64" s="294"/>
      <c r="H64" s="15">
        <v>548.84</v>
      </c>
      <c r="I64" s="14"/>
      <c r="J64" s="14">
        <f t="shared" si="1"/>
        <v>247748.05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46027.0</v>
      </c>
      <c r="B65" s="8" t="s">
        <v>10</v>
      </c>
      <c r="C65" s="8">
        <v>30.0</v>
      </c>
      <c r="D65" s="8">
        <v>147.0</v>
      </c>
      <c r="E65" s="10"/>
      <c r="F65" s="56" t="s">
        <v>25</v>
      </c>
      <c r="G65" s="294"/>
      <c r="H65" s="15">
        <v>87.81</v>
      </c>
      <c r="I65" s="14"/>
      <c r="J65" s="14">
        <f t="shared" si="1"/>
        <v>247660.24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46027.0</v>
      </c>
      <c r="B66" s="8" t="s">
        <v>10</v>
      </c>
      <c r="C66" s="8">
        <v>30.0</v>
      </c>
      <c r="D66" s="8">
        <v>612.0</v>
      </c>
      <c r="E66" s="10"/>
      <c r="F66" s="56" t="s">
        <v>24</v>
      </c>
      <c r="G66" s="294"/>
      <c r="H66" s="15">
        <v>2.16</v>
      </c>
      <c r="I66" s="14"/>
      <c r="J66" s="14">
        <f t="shared" si="1"/>
        <v>247658.08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46027.0</v>
      </c>
      <c r="B67" s="8" t="s">
        <v>10</v>
      </c>
      <c r="C67" s="8">
        <v>30.0</v>
      </c>
      <c r="D67" s="8">
        <v>147.0</v>
      </c>
      <c r="E67" s="10"/>
      <c r="F67" s="56" t="s">
        <v>25</v>
      </c>
      <c r="G67" s="294"/>
      <c r="H67" s="15">
        <v>0.35</v>
      </c>
      <c r="I67" s="14"/>
      <c r="J67" s="14">
        <f t="shared" si="1"/>
        <v>247657.73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46027.0</v>
      </c>
      <c r="B68" s="8" t="s">
        <v>10</v>
      </c>
      <c r="C68" s="8">
        <v>30.0</v>
      </c>
      <c r="D68" s="8">
        <v>612.0</v>
      </c>
      <c r="E68" s="10"/>
      <c r="F68" s="56" t="s">
        <v>24</v>
      </c>
      <c r="G68" s="294"/>
      <c r="H68" s="15">
        <v>284.07</v>
      </c>
      <c r="I68" s="14"/>
      <c r="J68" s="14">
        <f t="shared" si="1"/>
        <v>247373.66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46027.0</v>
      </c>
      <c r="B69" s="8" t="s">
        <v>10</v>
      </c>
      <c r="C69" s="8">
        <v>30.0</v>
      </c>
      <c r="D69" s="8">
        <v>147.0</v>
      </c>
      <c r="E69" s="10"/>
      <c r="F69" s="56" t="s">
        <v>25</v>
      </c>
      <c r="G69" s="294"/>
      <c r="H69" s="15">
        <v>45.45</v>
      </c>
      <c r="I69" s="14"/>
      <c r="J69" s="14">
        <f t="shared" si="1"/>
        <v>247328.21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46027.0</v>
      </c>
      <c r="B70" s="8" t="s">
        <v>10</v>
      </c>
      <c r="C70" s="8">
        <v>30.0</v>
      </c>
      <c r="D70" s="8">
        <v>612.0</v>
      </c>
      <c r="E70" s="10"/>
      <c r="F70" s="56" t="s">
        <v>24</v>
      </c>
      <c r="G70" s="294"/>
      <c r="H70" s="15">
        <v>688.24</v>
      </c>
      <c r="I70" s="14"/>
      <c r="J70" s="14">
        <f t="shared" si="1"/>
        <v>246639.97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46027.0</v>
      </c>
      <c r="B71" s="8" t="s">
        <v>10</v>
      </c>
      <c r="C71" s="8">
        <v>30.0</v>
      </c>
      <c r="D71" s="8">
        <v>147.0</v>
      </c>
      <c r="E71" s="10"/>
      <c r="F71" s="56" t="s">
        <v>25</v>
      </c>
      <c r="G71" s="294"/>
      <c r="H71" s="15">
        <v>110.12</v>
      </c>
      <c r="I71" s="14"/>
      <c r="J71" s="14">
        <f t="shared" si="1"/>
        <v>246529.85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46027.0</v>
      </c>
      <c r="B72" s="8" t="s">
        <v>10</v>
      </c>
      <c r="C72" s="8">
        <v>30.0</v>
      </c>
      <c r="D72" s="8">
        <v>612.0</v>
      </c>
      <c r="E72" s="10"/>
      <c r="F72" s="56" t="s">
        <v>24</v>
      </c>
      <c r="G72" s="294"/>
      <c r="H72" s="15">
        <v>764.39</v>
      </c>
      <c r="I72" s="14"/>
      <c r="J72" s="14">
        <f t="shared" si="1"/>
        <v>245765.46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46027.0</v>
      </c>
      <c r="B73" s="8" t="s">
        <v>10</v>
      </c>
      <c r="C73" s="8">
        <v>30.0</v>
      </c>
      <c r="D73" s="8">
        <v>147.0</v>
      </c>
      <c r="E73" s="10"/>
      <c r="F73" s="56" t="s">
        <v>25</v>
      </c>
      <c r="G73" s="294"/>
      <c r="H73" s="15">
        <v>122.3</v>
      </c>
      <c r="I73" s="14"/>
      <c r="J73" s="14">
        <f t="shared" si="1"/>
        <v>245643.16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46027.0</v>
      </c>
      <c r="B74" s="8" t="s">
        <v>13</v>
      </c>
      <c r="C74" s="10"/>
      <c r="D74" s="8">
        <v>102.0</v>
      </c>
      <c r="E74" s="10"/>
      <c r="F74" s="33" t="s">
        <v>27</v>
      </c>
      <c r="G74" s="29"/>
      <c r="H74" s="14"/>
      <c r="I74" s="15">
        <v>40565.5</v>
      </c>
      <c r="J74" s="14">
        <f t="shared" si="1"/>
        <v>286208.66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46027.0</v>
      </c>
      <c r="B75" s="8" t="s">
        <v>13</v>
      </c>
      <c r="C75" s="8">
        <v>30.0</v>
      </c>
      <c r="D75" s="8">
        <v>102.0</v>
      </c>
      <c r="E75" s="10"/>
      <c r="F75" s="56" t="s">
        <v>41</v>
      </c>
      <c r="G75" s="57">
        <v>46025.0</v>
      </c>
      <c r="H75" s="14"/>
      <c r="I75" s="15">
        <v>5678.5</v>
      </c>
      <c r="J75" s="14">
        <f t="shared" si="1"/>
        <v>291887.16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46027.0</v>
      </c>
      <c r="B76" s="8" t="s">
        <v>13</v>
      </c>
      <c r="C76" s="8">
        <v>30.0</v>
      </c>
      <c r="D76" s="8">
        <v>102.0</v>
      </c>
      <c r="E76" s="10"/>
      <c r="F76" s="56" t="s">
        <v>41</v>
      </c>
      <c r="G76" s="57">
        <v>46025.0</v>
      </c>
      <c r="H76" s="14"/>
      <c r="I76" s="15">
        <v>4386.4</v>
      </c>
      <c r="J76" s="14">
        <f t="shared" si="1"/>
        <v>296273.56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46027.0</v>
      </c>
      <c r="B77" s="8" t="s">
        <v>13</v>
      </c>
      <c r="C77" s="8">
        <v>30.0</v>
      </c>
      <c r="D77" s="8">
        <v>102.0</v>
      </c>
      <c r="E77" s="10"/>
      <c r="F77" s="56" t="s">
        <v>41</v>
      </c>
      <c r="G77" s="57">
        <v>46043.0</v>
      </c>
      <c r="H77" s="14"/>
      <c r="I77" s="15">
        <v>350.0</v>
      </c>
      <c r="J77" s="14">
        <f t="shared" si="1"/>
        <v>296623.56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46027.0</v>
      </c>
      <c r="B78" s="8" t="s">
        <v>3</v>
      </c>
      <c r="C78" s="10"/>
      <c r="D78" s="8">
        <v>510.0</v>
      </c>
      <c r="E78" s="32">
        <v>1.0</v>
      </c>
      <c r="F78" s="27" t="s">
        <v>1486</v>
      </c>
      <c r="G78" s="29"/>
      <c r="H78" s="15">
        <v>58383.84</v>
      </c>
      <c r="I78" s="14"/>
      <c r="J78" s="14">
        <f t="shared" si="1"/>
        <v>238239.72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46027.0</v>
      </c>
      <c r="B79" s="8" t="s">
        <v>3</v>
      </c>
      <c r="C79" s="10"/>
      <c r="D79" s="8">
        <v>510.0</v>
      </c>
      <c r="E79" s="32">
        <v>2.0</v>
      </c>
      <c r="F79" s="27" t="s">
        <v>1486</v>
      </c>
      <c r="G79" s="29"/>
      <c r="H79" s="15">
        <v>83344.89</v>
      </c>
      <c r="I79" s="14"/>
      <c r="J79" s="14">
        <f t="shared" si="1"/>
        <v>154894.83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46027.0</v>
      </c>
      <c r="B80" s="8" t="s">
        <v>31</v>
      </c>
      <c r="C80" s="10"/>
      <c r="D80" s="8" t="s">
        <v>32</v>
      </c>
      <c r="E80" s="10"/>
      <c r="F80" s="37" t="s">
        <v>56</v>
      </c>
      <c r="G80" s="38"/>
      <c r="H80" s="39">
        <v>150000.0</v>
      </c>
      <c r="I80" s="14"/>
      <c r="J80" s="14">
        <f t="shared" si="1"/>
        <v>4894.83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46028.0</v>
      </c>
      <c r="B81" s="8" t="s">
        <v>13</v>
      </c>
      <c r="C81" s="8">
        <v>32.0</v>
      </c>
      <c r="D81" s="8">
        <v>102.0</v>
      </c>
      <c r="E81" s="10"/>
      <c r="F81" s="409" t="s">
        <v>650</v>
      </c>
      <c r="G81" s="292">
        <v>46027.0</v>
      </c>
      <c r="H81" s="14"/>
      <c r="I81" s="15">
        <v>13220.37</v>
      </c>
      <c r="J81" s="14">
        <f t="shared" si="1"/>
        <v>18115.2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46028.0</v>
      </c>
      <c r="B82" s="8" t="s">
        <v>13</v>
      </c>
      <c r="C82" s="8">
        <v>32.0</v>
      </c>
      <c r="D82" s="8">
        <v>102.0</v>
      </c>
      <c r="E82" s="10"/>
      <c r="F82" s="409" t="s">
        <v>650</v>
      </c>
      <c r="G82" s="292">
        <v>46027.0</v>
      </c>
      <c r="H82" s="14"/>
      <c r="I82" s="15">
        <v>26997.15</v>
      </c>
      <c r="J82" s="14">
        <f t="shared" si="1"/>
        <v>45112.35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46028.0</v>
      </c>
      <c r="B83" s="8" t="s">
        <v>13</v>
      </c>
      <c r="C83" s="8">
        <v>30.0</v>
      </c>
      <c r="D83" s="8">
        <v>102.0</v>
      </c>
      <c r="E83" s="10"/>
      <c r="F83" s="56" t="s">
        <v>41</v>
      </c>
      <c r="G83" s="57">
        <v>46027.0</v>
      </c>
      <c r="H83" s="14"/>
      <c r="I83" s="15">
        <v>26832.21</v>
      </c>
      <c r="J83" s="14">
        <f t="shared" si="1"/>
        <v>71944.56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46028.0</v>
      </c>
      <c r="B84" s="8" t="s">
        <v>13</v>
      </c>
      <c r="C84" s="8">
        <v>30.0</v>
      </c>
      <c r="D84" s="8">
        <v>102.0</v>
      </c>
      <c r="E84" s="10"/>
      <c r="F84" s="56" t="s">
        <v>41</v>
      </c>
      <c r="G84" s="57">
        <v>45662.0</v>
      </c>
      <c r="H84" s="14"/>
      <c r="I84" s="15">
        <v>37589.67</v>
      </c>
      <c r="J84" s="14">
        <f t="shared" si="1"/>
        <v>109534.23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46028.0</v>
      </c>
      <c r="B85" s="8" t="s">
        <v>10</v>
      </c>
      <c r="C85" s="8">
        <v>32.0</v>
      </c>
      <c r="D85" s="8">
        <v>612.0</v>
      </c>
      <c r="E85" s="10"/>
      <c r="F85" s="412" t="s">
        <v>24</v>
      </c>
      <c r="G85" s="413"/>
      <c r="H85" s="15">
        <v>212.96</v>
      </c>
      <c r="I85" s="14"/>
      <c r="J85" s="14">
        <f t="shared" si="1"/>
        <v>109321.27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46028.0</v>
      </c>
      <c r="B86" s="8" t="s">
        <v>10</v>
      </c>
      <c r="C86" s="8">
        <v>32.0</v>
      </c>
      <c r="D86" s="8">
        <v>147.0</v>
      </c>
      <c r="E86" s="10"/>
      <c r="F86" s="412" t="s">
        <v>25</v>
      </c>
      <c r="G86" s="413"/>
      <c r="H86" s="15">
        <v>34.07</v>
      </c>
      <c r="I86" s="14"/>
      <c r="J86" s="14">
        <f t="shared" si="1"/>
        <v>109287.2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46028.0</v>
      </c>
      <c r="B87" s="8" t="s">
        <v>10</v>
      </c>
      <c r="C87" s="8">
        <v>30.0</v>
      </c>
      <c r="D87" s="8">
        <v>612.0</v>
      </c>
      <c r="E87" s="10"/>
      <c r="F87" s="412" t="s">
        <v>24</v>
      </c>
      <c r="G87" s="413"/>
      <c r="H87" s="15">
        <v>441.3</v>
      </c>
      <c r="I87" s="14"/>
      <c r="J87" s="14">
        <f t="shared" si="1"/>
        <v>108845.9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46028.0</v>
      </c>
      <c r="B88" s="8" t="s">
        <v>10</v>
      </c>
      <c r="C88" s="8">
        <v>30.0</v>
      </c>
      <c r="D88" s="8">
        <v>147.0</v>
      </c>
      <c r="E88" s="10"/>
      <c r="F88" s="412" t="s">
        <v>25</v>
      </c>
      <c r="G88" s="413"/>
      <c r="H88" s="15">
        <v>70.61</v>
      </c>
      <c r="I88" s="14"/>
      <c r="J88" s="14">
        <f t="shared" si="1"/>
        <v>108775.29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46028.0</v>
      </c>
      <c r="B89" s="8" t="s">
        <v>10</v>
      </c>
      <c r="C89" s="8">
        <v>32.0</v>
      </c>
      <c r="D89" s="8">
        <v>612.0</v>
      </c>
      <c r="E89" s="10"/>
      <c r="F89" s="412" t="s">
        <v>24</v>
      </c>
      <c r="G89" s="413"/>
      <c r="H89" s="15">
        <v>468.85</v>
      </c>
      <c r="I89" s="14"/>
      <c r="J89" s="14">
        <f t="shared" si="1"/>
        <v>108306.44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46028.0</v>
      </c>
      <c r="B90" s="8" t="s">
        <v>10</v>
      </c>
      <c r="C90" s="8">
        <v>32.0</v>
      </c>
      <c r="D90" s="8">
        <v>147.0</v>
      </c>
      <c r="E90" s="10"/>
      <c r="F90" s="412" t="s">
        <v>25</v>
      </c>
      <c r="G90" s="413"/>
      <c r="H90" s="15">
        <v>75.02</v>
      </c>
      <c r="I90" s="14"/>
      <c r="J90" s="14">
        <f t="shared" si="1"/>
        <v>108231.42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46028.0</v>
      </c>
      <c r="B91" s="8" t="s">
        <v>10</v>
      </c>
      <c r="C91" s="8">
        <v>30.0</v>
      </c>
      <c r="D91" s="8">
        <v>612.0</v>
      </c>
      <c r="E91" s="10"/>
      <c r="F91" s="412" t="s">
        <v>24</v>
      </c>
      <c r="G91" s="413"/>
      <c r="H91" s="15">
        <v>683.39</v>
      </c>
      <c r="I91" s="14"/>
      <c r="J91" s="14">
        <f t="shared" si="1"/>
        <v>107548.03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46028.0</v>
      </c>
      <c r="B92" s="8" t="s">
        <v>10</v>
      </c>
      <c r="C92" s="8">
        <v>30.0</v>
      </c>
      <c r="D92" s="8">
        <v>147.0</v>
      </c>
      <c r="E92" s="10"/>
      <c r="F92" s="412" t="s">
        <v>25</v>
      </c>
      <c r="G92" s="413"/>
      <c r="H92" s="15">
        <v>109.34</v>
      </c>
      <c r="I92" s="14"/>
      <c r="J92" s="14">
        <f t="shared" si="1"/>
        <v>107438.69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46028.0</v>
      </c>
      <c r="B93" s="8" t="s">
        <v>13</v>
      </c>
      <c r="C93" s="17"/>
      <c r="D93" s="8">
        <v>102.0</v>
      </c>
      <c r="E93" s="10"/>
      <c r="F93" s="33" t="s">
        <v>27</v>
      </c>
      <c r="G93" s="29"/>
      <c r="H93" s="14"/>
      <c r="I93" s="30">
        <v>50718.55</v>
      </c>
      <c r="J93" s="14">
        <f t="shared" si="1"/>
        <v>158157.24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46028.0</v>
      </c>
      <c r="B94" s="8" t="s">
        <v>13</v>
      </c>
      <c r="C94" s="17"/>
      <c r="D94" s="8">
        <v>102.0</v>
      </c>
      <c r="E94" s="10"/>
      <c r="F94" s="33" t="s">
        <v>27</v>
      </c>
      <c r="G94" s="29"/>
      <c r="H94" s="14"/>
      <c r="I94" s="30">
        <v>18977.57</v>
      </c>
      <c r="J94" s="14">
        <f t="shared" si="1"/>
        <v>177134.81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46028.0</v>
      </c>
      <c r="B95" s="8" t="s">
        <v>31</v>
      </c>
      <c r="C95" s="10"/>
      <c r="D95" s="8" t="s">
        <v>32</v>
      </c>
      <c r="E95" s="10"/>
      <c r="F95" s="37" t="s">
        <v>1487</v>
      </c>
      <c r="G95" s="38"/>
      <c r="H95" s="39">
        <v>177000.0</v>
      </c>
      <c r="I95" s="15"/>
      <c r="J95" s="14">
        <f t="shared" si="1"/>
        <v>134.81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46029.0</v>
      </c>
      <c r="B96" s="8" t="s">
        <v>13</v>
      </c>
      <c r="C96" s="8">
        <v>32.0</v>
      </c>
      <c r="D96" s="8">
        <v>102.0</v>
      </c>
      <c r="E96" s="10"/>
      <c r="F96" s="409" t="s">
        <v>650</v>
      </c>
      <c r="G96" s="292">
        <v>45663.0</v>
      </c>
      <c r="H96" s="14"/>
      <c r="I96" s="15">
        <v>9886.59</v>
      </c>
      <c r="J96" s="14">
        <f t="shared" si="1"/>
        <v>10021.4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46029.0</v>
      </c>
      <c r="B97" s="8" t="s">
        <v>13</v>
      </c>
      <c r="C97" s="8">
        <v>30.0</v>
      </c>
      <c r="D97" s="8">
        <v>102.0</v>
      </c>
      <c r="E97" s="10"/>
      <c r="F97" s="56" t="s">
        <v>41</v>
      </c>
      <c r="G97" s="57">
        <v>45663.0</v>
      </c>
      <c r="H97" s="14"/>
      <c r="I97" s="15">
        <v>5785.15</v>
      </c>
      <c r="J97" s="14">
        <f t="shared" si="1"/>
        <v>15806.55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46029.0</v>
      </c>
      <c r="B98" s="8" t="s">
        <v>13</v>
      </c>
      <c r="C98" s="8">
        <v>32.0</v>
      </c>
      <c r="D98" s="8">
        <v>102.0</v>
      </c>
      <c r="E98" s="10"/>
      <c r="F98" s="409" t="s">
        <v>650</v>
      </c>
      <c r="G98" s="292">
        <v>46028.0</v>
      </c>
      <c r="H98" s="14"/>
      <c r="I98" s="15">
        <v>10648.01</v>
      </c>
      <c r="J98" s="14">
        <f t="shared" si="1"/>
        <v>26454.56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46029.0</v>
      </c>
      <c r="B99" s="8" t="s">
        <v>13</v>
      </c>
      <c r="C99" s="8">
        <v>30.0</v>
      </c>
      <c r="D99" s="8">
        <v>102.0</v>
      </c>
      <c r="E99" s="10"/>
      <c r="F99" s="56" t="s">
        <v>41</v>
      </c>
      <c r="G99" s="57">
        <v>45663.0</v>
      </c>
      <c r="H99" s="14"/>
      <c r="I99" s="15">
        <v>22824.4</v>
      </c>
      <c r="J99" s="14">
        <f t="shared" si="1"/>
        <v>49278.96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46029.0</v>
      </c>
      <c r="B100" s="8" t="s">
        <v>10</v>
      </c>
      <c r="C100" s="8">
        <v>32.0</v>
      </c>
      <c r="D100" s="8">
        <v>612.0</v>
      </c>
      <c r="E100" s="10"/>
      <c r="F100" s="409" t="s">
        <v>24</v>
      </c>
      <c r="G100" s="411"/>
      <c r="H100" s="15">
        <v>173.73</v>
      </c>
      <c r="I100" s="14"/>
      <c r="J100" s="14">
        <f t="shared" si="1"/>
        <v>49105.23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46029.0</v>
      </c>
      <c r="B101" s="8" t="s">
        <v>10</v>
      </c>
      <c r="C101" s="8">
        <v>32.0</v>
      </c>
      <c r="D101" s="8">
        <v>147.0</v>
      </c>
      <c r="E101" s="10"/>
      <c r="F101" s="409" t="s">
        <v>25</v>
      </c>
      <c r="G101" s="411"/>
      <c r="H101" s="15">
        <v>27.8</v>
      </c>
      <c r="I101" s="14"/>
      <c r="J101" s="14">
        <f t="shared" si="1"/>
        <v>49077.43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46029.0</v>
      </c>
      <c r="B102" s="8" t="s">
        <v>10</v>
      </c>
      <c r="C102" s="8">
        <v>30.0</v>
      </c>
      <c r="D102" s="8">
        <v>612.0</v>
      </c>
      <c r="E102" s="10"/>
      <c r="F102" s="56" t="s">
        <v>24</v>
      </c>
      <c r="G102" s="294"/>
      <c r="H102" s="15">
        <v>113.7</v>
      </c>
      <c r="I102" s="14"/>
      <c r="J102" s="14">
        <f t="shared" si="1"/>
        <v>48963.73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46029.0</v>
      </c>
      <c r="B103" s="8" t="s">
        <v>10</v>
      </c>
      <c r="C103" s="8">
        <v>30.0</v>
      </c>
      <c r="D103" s="8">
        <v>147.0</v>
      </c>
      <c r="E103" s="10"/>
      <c r="F103" s="56" t="s">
        <v>25</v>
      </c>
      <c r="G103" s="294"/>
      <c r="H103" s="15">
        <v>18.19</v>
      </c>
      <c r="I103" s="14"/>
      <c r="J103" s="14">
        <f t="shared" si="1"/>
        <v>48945.54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46029.0</v>
      </c>
      <c r="B104" s="8" t="s">
        <v>10</v>
      </c>
      <c r="C104" s="8">
        <v>32.0</v>
      </c>
      <c r="D104" s="8">
        <v>612.0</v>
      </c>
      <c r="E104" s="10"/>
      <c r="F104" s="409" t="s">
        <v>24</v>
      </c>
      <c r="G104" s="411"/>
      <c r="H104" s="15">
        <v>179.29</v>
      </c>
      <c r="I104" s="14"/>
      <c r="J104" s="14">
        <f t="shared" si="1"/>
        <v>48766.25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46029.0</v>
      </c>
      <c r="B105" s="8" t="s">
        <v>10</v>
      </c>
      <c r="C105" s="8">
        <v>32.0</v>
      </c>
      <c r="D105" s="8">
        <v>147.0</v>
      </c>
      <c r="E105" s="10"/>
      <c r="F105" s="409" t="s">
        <v>25</v>
      </c>
      <c r="G105" s="411"/>
      <c r="H105" s="15">
        <v>28.69</v>
      </c>
      <c r="I105" s="14"/>
      <c r="J105" s="14">
        <f t="shared" si="1"/>
        <v>48737.56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46029.0</v>
      </c>
      <c r="B106" s="8" t="s">
        <v>10</v>
      </c>
      <c r="C106" s="8">
        <v>30.0</v>
      </c>
      <c r="D106" s="8">
        <v>612.0</v>
      </c>
      <c r="E106" s="10"/>
      <c r="F106" s="56" t="s">
        <v>24</v>
      </c>
      <c r="G106" s="294"/>
      <c r="H106" s="15">
        <v>415.4</v>
      </c>
      <c r="I106" s="14"/>
      <c r="J106" s="14">
        <f t="shared" si="1"/>
        <v>48322.16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46029.0</v>
      </c>
      <c r="B107" s="8" t="s">
        <v>10</v>
      </c>
      <c r="C107" s="8">
        <v>30.0</v>
      </c>
      <c r="D107" s="8">
        <v>147.0</v>
      </c>
      <c r="E107" s="10"/>
      <c r="F107" s="56" t="s">
        <v>25</v>
      </c>
      <c r="G107" s="294"/>
      <c r="H107" s="15">
        <v>66.46</v>
      </c>
      <c r="I107" s="14"/>
      <c r="J107" s="14">
        <f t="shared" si="1"/>
        <v>48255.7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46029.0</v>
      </c>
      <c r="B108" s="8" t="s">
        <v>31</v>
      </c>
      <c r="C108" s="10"/>
      <c r="D108" s="8" t="s">
        <v>32</v>
      </c>
      <c r="E108" s="10"/>
      <c r="F108" s="37" t="s">
        <v>56</v>
      </c>
      <c r="G108" s="38"/>
      <c r="H108" s="39">
        <v>45000.0</v>
      </c>
      <c r="I108" s="14"/>
      <c r="J108" s="14">
        <f t="shared" si="1"/>
        <v>3255.7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46030.0</v>
      </c>
      <c r="B109" s="8" t="s">
        <v>13</v>
      </c>
      <c r="C109" s="8">
        <v>32.0</v>
      </c>
      <c r="D109" s="8">
        <v>102.0</v>
      </c>
      <c r="E109" s="10"/>
      <c r="F109" s="409" t="s">
        <v>650</v>
      </c>
      <c r="G109" s="292">
        <v>46029.0</v>
      </c>
      <c r="H109" s="14"/>
      <c r="I109" s="15">
        <v>23245.84</v>
      </c>
      <c r="J109" s="14">
        <f t="shared" si="1"/>
        <v>26501.54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46030.0</v>
      </c>
      <c r="B110" s="8" t="s">
        <v>13</v>
      </c>
      <c r="C110" s="8">
        <v>30.0</v>
      </c>
      <c r="D110" s="8">
        <v>102.0</v>
      </c>
      <c r="E110" s="10"/>
      <c r="F110" s="56" t="s">
        <v>41</v>
      </c>
      <c r="G110" s="57">
        <v>46029.0</v>
      </c>
      <c r="H110" s="14"/>
      <c r="I110" s="15">
        <v>5630.53</v>
      </c>
      <c r="J110" s="14">
        <f t="shared" si="1"/>
        <v>32132.07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46030.0</v>
      </c>
      <c r="B111" s="8" t="s">
        <v>13</v>
      </c>
      <c r="C111" s="8">
        <v>30.0</v>
      </c>
      <c r="D111" s="8">
        <v>102.0</v>
      </c>
      <c r="E111" s="10"/>
      <c r="F111" s="56" t="s">
        <v>41</v>
      </c>
      <c r="G111" s="57">
        <v>46029.0</v>
      </c>
      <c r="H111" s="14"/>
      <c r="I111" s="15">
        <v>19670.23</v>
      </c>
      <c r="J111" s="14">
        <f t="shared" si="1"/>
        <v>51802.3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46030.0</v>
      </c>
      <c r="B112" s="8" t="s">
        <v>10</v>
      </c>
      <c r="C112" s="8">
        <v>32.0</v>
      </c>
      <c r="D112" s="8">
        <v>612.0</v>
      </c>
      <c r="E112" s="10"/>
      <c r="F112" s="409" t="s">
        <v>24</v>
      </c>
      <c r="G112" s="411"/>
      <c r="H112" s="15">
        <v>393.93</v>
      </c>
      <c r="I112" s="14"/>
      <c r="J112" s="14">
        <f t="shared" si="1"/>
        <v>51408.37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46030.0</v>
      </c>
      <c r="B113" s="8" t="s">
        <v>10</v>
      </c>
      <c r="C113" s="8">
        <v>32.0</v>
      </c>
      <c r="D113" s="8">
        <v>147.0</v>
      </c>
      <c r="E113" s="10"/>
      <c r="F113" s="409" t="s">
        <v>25</v>
      </c>
      <c r="G113" s="411"/>
      <c r="H113" s="15">
        <v>63.03</v>
      </c>
      <c r="I113" s="14"/>
      <c r="J113" s="14">
        <f t="shared" si="1"/>
        <v>51345.34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46030.0</v>
      </c>
      <c r="B114" s="8" t="s">
        <v>10</v>
      </c>
      <c r="C114" s="8">
        <v>30.0</v>
      </c>
      <c r="D114" s="8">
        <v>612.0</v>
      </c>
      <c r="E114" s="10"/>
      <c r="F114" s="56" t="s">
        <v>24</v>
      </c>
      <c r="G114" s="294"/>
      <c r="H114" s="15">
        <v>89.59</v>
      </c>
      <c r="I114" s="14"/>
      <c r="J114" s="14">
        <f t="shared" si="1"/>
        <v>51255.75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46030.0</v>
      </c>
      <c r="B115" s="8" t="s">
        <v>10</v>
      </c>
      <c r="C115" s="8">
        <v>30.0</v>
      </c>
      <c r="D115" s="8">
        <v>147.0</v>
      </c>
      <c r="E115" s="10"/>
      <c r="F115" s="56" t="s">
        <v>25</v>
      </c>
      <c r="G115" s="294"/>
      <c r="H115" s="15">
        <v>14.33</v>
      </c>
      <c r="I115" s="14"/>
      <c r="J115" s="14">
        <f t="shared" si="1"/>
        <v>51241.42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46030.0</v>
      </c>
      <c r="B116" s="8" t="s">
        <v>10</v>
      </c>
      <c r="C116" s="8">
        <v>30.0</v>
      </c>
      <c r="D116" s="8">
        <v>612.0</v>
      </c>
      <c r="E116" s="10"/>
      <c r="F116" s="56" t="s">
        <v>24</v>
      </c>
      <c r="G116" s="294"/>
      <c r="H116" s="15">
        <v>318.08</v>
      </c>
      <c r="I116" s="14"/>
      <c r="J116" s="14">
        <f t="shared" si="1"/>
        <v>50923.34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46030.0</v>
      </c>
      <c r="B117" s="8" t="s">
        <v>10</v>
      </c>
      <c r="C117" s="8">
        <v>30.0</v>
      </c>
      <c r="D117" s="8">
        <v>147.0</v>
      </c>
      <c r="E117" s="10"/>
      <c r="F117" s="56" t="s">
        <v>25</v>
      </c>
      <c r="G117" s="294"/>
      <c r="H117" s="15">
        <v>50.89</v>
      </c>
      <c r="I117" s="14"/>
      <c r="J117" s="14">
        <f t="shared" si="1"/>
        <v>50872.45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46030.0</v>
      </c>
      <c r="B118" s="8" t="s">
        <v>31</v>
      </c>
      <c r="C118" s="10"/>
      <c r="D118" s="8" t="s">
        <v>32</v>
      </c>
      <c r="E118" s="10"/>
      <c r="F118" s="37" t="s">
        <v>56</v>
      </c>
      <c r="G118" s="38"/>
      <c r="H118" s="39">
        <v>50000.0</v>
      </c>
      <c r="I118" s="14"/>
      <c r="J118" s="14">
        <f t="shared" si="1"/>
        <v>872.45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46031.0</v>
      </c>
      <c r="B119" s="8" t="s">
        <v>13</v>
      </c>
      <c r="C119" s="8">
        <v>32.0</v>
      </c>
      <c r="D119" s="8">
        <v>102.0</v>
      </c>
      <c r="E119" s="10"/>
      <c r="F119" s="409" t="s">
        <v>650</v>
      </c>
      <c r="G119" s="292">
        <v>46030.0</v>
      </c>
      <c r="H119" s="14"/>
      <c r="I119" s="15">
        <v>5470.95</v>
      </c>
      <c r="J119" s="14">
        <f t="shared" si="1"/>
        <v>6343.4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46031.0</v>
      </c>
      <c r="B120" s="8" t="s">
        <v>13</v>
      </c>
      <c r="C120" s="8">
        <v>30.0</v>
      </c>
      <c r="D120" s="8">
        <v>102.0</v>
      </c>
      <c r="E120" s="10"/>
      <c r="F120" s="56" t="s">
        <v>41</v>
      </c>
      <c r="G120" s="57">
        <v>46030.0</v>
      </c>
      <c r="H120" s="14"/>
      <c r="I120" s="15">
        <v>88720.93</v>
      </c>
      <c r="J120" s="14">
        <f t="shared" si="1"/>
        <v>95064.33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46031.0</v>
      </c>
      <c r="B121" s="8" t="s">
        <v>13</v>
      </c>
      <c r="C121" s="8">
        <v>32.0</v>
      </c>
      <c r="D121" s="8">
        <v>102.0</v>
      </c>
      <c r="E121" s="10"/>
      <c r="F121" s="409" t="s">
        <v>650</v>
      </c>
      <c r="G121" s="292">
        <v>46030.0</v>
      </c>
      <c r="H121" s="14"/>
      <c r="I121" s="15">
        <v>10895.1</v>
      </c>
      <c r="J121" s="14">
        <f t="shared" si="1"/>
        <v>105959.43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46031.0</v>
      </c>
      <c r="B122" s="8" t="s">
        <v>13</v>
      </c>
      <c r="C122" s="8">
        <v>30.0</v>
      </c>
      <c r="D122" s="8">
        <v>102.0</v>
      </c>
      <c r="E122" s="10"/>
      <c r="F122" s="56" t="s">
        <v>41</v>
      </c>
      <c r="G122" s="57">
        <v>46030.0</v>
      </c>
      <c r="H122" s="14"/>
      <c r="I122" s="15">
        <v>57224.06</v>
      </c>
      <c r="J122" s="14">
        <f t="shared" si="1"/>
        <v>163183.49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46031.0</v>
      </c>
      <c r="B123" s="8" t="s">
        <v>10</v>
      </c>
      <c r="C123" s="8">
        <v>32.0</v>
      </c>
      <c r="D123" s="8">
        <v>612.0</v>
      </c>
      <c r="E123" s="10"/>
      <c r="F123" s="409" t="s">
        <v>24</v>
      </c>
      <c r="G123" s="411"/>
      <c r="H123" s="15">
        <v>96.75</v>
      </c>
      <c r="I123" s="14"/>
      <c r="J123" s="14">
        <f t="shared" si="1"/>
        <v>163086.74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46031.0</v>
      </c>
      <c r="B124" s="8" t="s">
        <v>10</v>
      </c>
      <c r="C124" s="8">
        <v>32.0</v>
      </c>
      <c r="D124" s="8">
        <v>147.0</v>
      </c>
      <c r="E124" s="10"/>
      <c r="F124" s="409" t="s">
        <v>25</v>
      </c>
      <c r="G124" s="411"/>
      <c r="H124" s="15">
        <v>15.48</v>
      </c>
      <c r="I124" s="14"/>
      <c r="J124" s="14">
        <f t="shared" si="1"/>
        <v>163071.26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46031.0</v>
      </c>
      <c r="B125" s="8" t="s">
        <v>10</v>
      </c>
      <c r="C125" s="8">
        <v>30.0</v>
      </c>
      <c r="D125" s="8">
        <v>612.0</v>
      </c>
      <c r="E125" s="10"/>
      <c r="F125" s="56" t="s">
        <v>24</v>
      </c>
      <c r="G125" s="294"/>
      <c r="H125" s="15">
        <v>1728.92</v>
      </c>
      <c r="I125" s="14"/>
      <c r="J125" s="14">
        <f t="shared" si="1"/>
        <v>161342.34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46031.0</v>
      </c>
      <c r="B126" s="8" t="s">
        <v>10</v>
      </c>
      <c r="C126" s="8">
        <v>30.0</v>
      </c>
      <c r="D126" s="8">
        <v>147.0</v>
      </c>
      <c r="E126" s="10"/>
      <c r="F126" s="56" t="s">
        <v>25</v>
      </c>
      <c r="G126" s="294"/>
      <c r="H126" s="15">
        <v>276.63</v>
      </c>
      <c r="I126" s="14"/>
      <c r="J126" s="14">
        <f t="shared" si="1"/>
        <v>161065.71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46031.0</v>
      </c>
      <c r="B127" s="8" t="s">
        <v>10</v>
      </c>
      <c r="C127" s="8">
        <v>32.0</v>
      </c>
      <c r="D127" s="8">
        <v>612.0</v>
      </c>
      <c r="E127" s="10"/>
      <c r="F127" s="409" t="s">
        <v>24</v>
      </c>
      <c r="G127" s="411"/>
      <c r="H127" s="15">
        <v>185.5</v>
      </c>
      <c r="I127" s="14"/>
      <c r="J127" s="14">
        <f t="shared" si="1"/>
        <v>160880.21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46031.0</v>
      </c>
      <c r="B128" s="8" t="s">
        <v>10</v>
      </c>
      <c r="C128" s="8">
        <v>32.0</v>
      </c>
      <c r="D128" s="8">
        <v>147.0</v>
      </c>
      <c r="E128" s="10"/>
      <c r="F128" s="409" t="s">
        <v>25</v>
      </c>
      <c r="G128" s="411"/>
      <c r="H128" s="15">
        <v>29.68</v>
      </c>
      <c r="I128" s="14"/>
      <c r="J128" s="14">
        <f t="shared" si="1"/>
        <v>160850.53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46031.0</v>
      </c>
      <c r="B129" s="8" t="s">
        <v>10</v>
      </c>
      <c r="C129" s="8">
        <v>30.0</v>
      </c>
      <c r="D129" s="8">
        <v>612.0</v>
      </c>
      <c r="E129" s="10"/>
      <c r="F129" s="56" t="s">
        <v>24</v>
      </c>
      <c r="G129" s="294"/>
      <c r="H129" s="15">
        <v>1039.46</v>
      </c>
      <c r="I129" s="14"/>
      <c r="J129" s="14">
        <f t="shared" si="1"/>
        <v>159811.07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46031.0</v>
      </c>
      <c r="B130" s="8" t="s">
        <v>10</v>
      </c>
      <c r="C130" s="8">
        <v>30.0</v>
      </c>
      <c r="D130" s="8">
        <v>147.0</v>
      </c>
      <c r="E130" s="10"/>
      <c r="F130" s="56" t="s">
        <v>25</v>
      </c>
      <c r="G130" s="294"/>
      <c r="H130" s="15">
        <v>166.31</v>
      </c>
      <c r="I130" s="14"/>
      <c r="J130" s="14">
        <f t="shared" si="1"/>
        <v>159644.76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46031.0</v>
      </c>
      <c r="B131" s="8" t="s">
        <v>13</v>
      </c>
      <c r="C131" s="8">
        <v>73.0</v>
      </c>
      <c r="D131" s="8">
        <v>102.0</v>
      </c>
      <c r="E131" s="10"/>
      <c r="F131" s="59" t="s">
        <v>429</v>
      </c>
      <c r="G131" s="293"/>
      <c r="H131" s="61"/>
      <c r="I131" s="62">
        <v>78090.15</v>
      </c>
      <c r="J131" s="14">
        <f t="shared" si="1"/>
        <v>237734.91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46031.0</v>
      </c>
      <c r="B132" s="8" t="s">
        <v>13</v>
      </c>
      <c r="C132" s="8">
        <v>73.0</v>
      </c>
      <c r="D132" s="8">
        <v>102.0</v>
      </c>
      <c r="E132" s="10"/>
      <c r="F132" s="59" t="s">
        <v>429</v>
      </c>
      <c r="G132" s="293"/>
      <c r="H132" s="61"/>
      <c r="I132" s="62">
        <v>46464.29</v>
      </c>
      <c r="J132" s="14">
        <f t="shared" si="1"/>
        <v>284199.2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46031.0</v>
      </c>
      <c r="B133" s="8" t="s">
        <v>13</v>
      </c>
      <c r="C133" s="8">
        <v>73.0</v>
      </c>
      <c r="D133" s="8">
        <v>102.0</v>
      </c>
      <c r="E133" s="10"/>
      <c r="F133" s="59" t="s">
        <v>429</v>
      </c>
      <c r="G133" s="293"/>
      <c r="H133" s="61"/>
      <c r="I133" s="62">
        <v>20537.44</v>
      </c>
      <c r="J133" s="14">
        <f t="shared" si="1"/>
        <v>304736.64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46031.0</v>
      </c>
      <c r="B134" s="8" t="s">
        <v>13</v>
      </c>
      <c r="C134" s="8">
        <v>73.0</v>
      </c>
      <c r="D134" s="8">
        <v>102.0</v>
      </c>
      <c r="E134" s="10"/>
      <c r="F134" s="59" t="s">
        <v>429</v>
      </c>
      <c r="G134" s="293"/>
      <c r="H134" s="61"/>
      <c r="I134" s="62">
        <v>24651.0</v>
      </c>
      <c r="J134" s="14">
        <f t="shared" si="1"/>
        <v>329387.64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46031.0</v>
      </c>
      <c r="B135" s="8" t="s">
        <v>13</v>
      </c>
      <c r="C135" s="8">
        <v>73.0</v>
      </c>
      <c r="D135" s="8">
        <v>102.0</v>
      </c>
      <c r="E135" s="10"/>
      <c r="F135" s="59" t="s">
        <v>429</v>
      </c>
      <c r="G135" s="293"/>
      <c r="H135" s="61"/>
      <c r="I135" s="62">
        <v>3907.0</v>
      </c>
      <c r="J135" s="14">
        <f t="shared" si="1"/>
        <v>333294.64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46034.0</v>
      </c>
      <c r="B136" s="8" t="s">
        <v>13</v>
      </c>
      <c r="C136" s="8">
        <v>32.0</v>
      </c>
      <c r="D136" s="8">
        <v>102.0</v>
      </c>
      <c r="E136" s="10"/>
      <c r="F136" s="409" t="s">
        <v>650</v>
      </c>
      <c r="G136" s="292">
        <v>46031.0</v>
      </c>
      <c r="H136" s="14"/>
      <c r="I136" s="15">
        <v>5696.55</v>
      </c>
      <c r="J136" s="14">
        <f t="shared" si="1"/>
        <v>338991.19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46034.0</v>
      </c>
      <c r="B137" s="8" t="s">
        <v>13</v>
      </c>
      <c r="C137" s="8">
        <v>32.0</v>
      </c>
      <c r="D137" s="8">
        <v>102.0</v>
      </c>
      <c r="E137" s="10"/>
      <c r="F137" s="409" t="s">
        <v>650</v>
      </c>
      <c r="G137" s="292">
        <v>46032.0</v>
      </c>
      <c r="H137" s="14"/>
      <c r="I137" s="15">
        <v>16236.41</v>
      </c>
      <c r="J137" s="14">
        <f t="shared" si="1"/>
        <v>355227.6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46034.0</v>
      </c>
      <c r="B138" s="8" t="s">
        <v>13</v>
      </c>
      <c r="C138" s="8">
        <v>30.0</v>
      </c>
      <c r="D138" s="8">
        <v>102.0</v>
      </c>
      <c r="E138" s="10"/>
      <c r="F138" s="56" t="s">
        <v>41</v>
      </c>
      <c r="G138" s="57">
        <v>46031.0</v>
      </c>
      <c r="H138" s="14"/>
      <c r="I138" s="15">
        <v>40593.24</v>
      </c>
      <c r="J138" s="14">
        <f t="shared" si="1"/>
        <v>395820.84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46034.0</v>
      </c>
      <c r="B139" s="8" t="s">
        <v>13</v>
      </c>
      <c r="C139" s="8">
        <v>30.0</v>
      </c>
      <c r="D139" s="8">
        <v>102.0</v>
      </c>
      <c r="E139" s="10"/>
      <c r="F139" s="56" t="s">
        <v>41</v>
      </c>
      <c r="G139" s="57">
        <v>46032.0</v>
      </c>
      <c r="H139" s="14"/>
      <c r="I139" s="15">
        <v>37910.96</v>
      </c>
      <c r="J139" s="14">
        <f t="shared" si="1"/>
        <v>433731.8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46034.0</v>
      </c>
      <c r="B140" s="8" t="s">
        <v>13</v>
      </c>
      <c r="C140" s="8">
        <v>30.0</v>
      </c>
      <c r="D140" s="8">
        <v>102.0</v>
      </c>
      <c r="E140" s="10"/>
      <c r="F140" s="56" t="s">
        <v>41</v>
      </c>
      <c r="G140" s="57">
        <v>46033.0</v>
      </c>
      <c r="H140" s="14"/>
      <c r="I140" s="15">
        <v>12302.25</v>
      </c>
      <c r="J140" s="14">
        <f t="shared" si="1"/>
        <v>446034.05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46034.0</v>
      </c>
      <c r="B141" s="8" t="s">
        <v>13</v>
      </c>
      <c r="C141" s="8">
        <v>32.0</v>
      </c>
      <c r="D141" s="8">
        <v>102.0</v>
      </c>
      <c r="E141" s="10"/>
      <c r="F141" s="409" t="s">
        <v>650</v>
      </c>
      <c r="G141" s="414" t="s">
        <v>1488</v>
      </c>
      <c r="H141" s="14"/>
      <c r="I141" s="15">
        <v>19590.94</v>
      </c>
      <c r="J141" s="14">
        <f t="shared" si="1"/>
        <v>465624.99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46034.0</v>
      </c>
      <c r="B142" s="8" t="s">
        <v>13</v>
      </c>
      <c r="C142" s="8">
        <v>32.0</v>
      </c>
      <c r="D142" s="8">
        <v>102.0</v>
      </c>
      <c r="E142" s="10"/>
      <c r="F142" s="409" t="s">
        <v>650</v>
      </c>
      <c r="G142" s="292">
        <v>46032.0</v>
      </c>
      <c r="H142" s="14"/>
      <c r="I142" s="15">
        <v>11163.68</v>
      </c>
      <c r="J142" s="14">
        <f t="shared" si="1"/>
        <v>476788.67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46034.0</v>
      </c>
      <c r="B143" s="8" t="s">
        <v>13</v>
      </c>
      <c r="C143" s="8">
        <v>32.0</v>
      </c>
      <c r="D143" s="8">
        <v>102.0</v>
      </c>
      <c r="E143" s="10"/>
      <c r="F143" s="409" t="s">
        <v>650</v>
      </c>
      <c r="G143" s="292">
        <v>46033.0</v>
      </c>
      <c r="H143" s="14"/>
      <c r="I143" s="15">
        <v>12874.96</v>
      </c>
      <c r="J143" s="14">
        <f t="shared" si="1"/>
        <v>489663.63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46034.0</v>
      </c>
      <c r="B144" s="8" t="s">
        <v>13</v>
      </c>
      <c r="C144" s="8">
        <v>30.0</v>
      </c>
      <c r="D144" s="8">
        <v>102.0</v>
      </c>
      <c r="E144" s="10"/>
      <c r="F144" s="56" t="s">
        <v>41</v>
      </c>
      <c r="G144" s="57">
        <v>46031.0</v>
      </c>
      <c r="H144" s="14"/>
      <c r="I144" s="15">
        <v>39670.47</v>
      </c>
      <c r="J144" s="14">
        <f t="shared" si="1"/>
        <v>529334.1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46034.0</v>
      </c>
      <c r="B145" s="8" t="s">
        <v>13</v>
      </c>
      <c r="C145" s="8">
        <v>30.0</v>
      </c>
      <c r="D145" s="8">
        <v>102.0</v>
      </c>
      <c r="E145" s="10"/>
      <c r="F145" s="56" t="s">
        <v>41</v>
      </c>
      <c r="G145" s="57">
        <v>46032.0</v>
      </c>
      <c r="H145" s="14"/>
      <c r="I145" s="15">
        <v>38965.27</v>
      </c>
      <c r="J145" s="14">
        <f t="shared" si="1"/>
        <v>568299.37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46034.0</v>
      </c>
      <c r="B146" s="8" t="s">
        <v>13</v>
      </c>
      <c r="C146" s="8">
        <v>30.0</v>
      </c>
      <c r="D146" s="8">
        <v>102.0</v>
      </c>
      <c r="E146" s="10"/>
      <c r="F146" s="56" t="s">
        <v>41</v>
      </c>
      <c r="G146" s="57">
        <v>46033.0</v>
      </c>
      <c r="H146" s="14"/>
      <c r="I146" s="15">
        <v>14404.4</v>
      </c>
      <c r="J146" s="14">
        <f t="shared" si="1"/>
        <v>582703.77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46034.0</v>
      </c>
      <c r="B147" s="8" t="s">
        <v>10</v>
      </c>
      <c r="C147" s="8">
        <v>32.0</v>
      </c>
      <c r="D147" s="8">
        <v>612.0</v>
      </c>
      <c r="E147" s="10"/>
      <c r="F147" s="409" t="s">
        <v>24</v>
      </c>
      <c r="G147" s="411"/>
      <c r="H147" s="15">
        <v>97.18</v>
      </c>
      <c r="I147" s="14"/>
      <c r="J147" s="14">
        <f t="shared" si="1"/>
        <v>582606.59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46034.0</v>
      </c>
      <c r="B148" s="8" t="s">
        <v>10</v>
      </c>
      <c r="C148" s="8">
        <v>32.0</v>
      </c>
      <c r="D148" s="8">
        <v>147.0</v>
      </c>
      <c r="E148" s="10"/>
      <c r="F148" s="409" t="s">
        <v>25</v>
      </c>
      <c r="G148" s="411"/>
      <c r="H148" s="15">
        <v>15.55</v>
      </c>
      <c r="I148" s="14"/>
      <c r="J148" s="14">
        <f t="shared" si="1"/>
        <v>582591.04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46034.0</v>
      </c>
      <c r="B149" s="8" t="s">
        <v>10</v>
      </c>
      <c r="C149" s="8">
        <v>32.0</v>
      </c>
      <c r="D149" s="8">
        <v>612.0</v>
      </c>
      <c r="E149" s="10"/>
      <c r="F149" s="409" t="s">
        <v>24</v>
      </c>
      <c r="G149" s="411"/>
      <c r="H149" s="15">
        <v>276.36</v>
      </c>
      <c r="I149" s="14"/>
      <c r="J149" s="14">
        <f t="shared" si="1"/>
        <v>582314.68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46034.0</v>
      </c>
      <c r="B150" s="8" t="s">
        <v>10</v>
      </c>
      <c r="C150" s="8">
        <v>32.0</v>
      </c>
      <c r="D150" s="8">
        <v>147.0</v>
      </c>
      <c r="E150" s="10"/>
      <c r="F150" s="409" t="s">
        <v>25</v>
      </c>
      <c r="G150" s="411"/>
      <c r="H150" s="15">
        <v>44.22</v>
      </c>
      <c r="I150" s="14"/>
      <c r="J150" s="14">
        <f t="shared" si="1"/>
        <v>582270.46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46034.0</v>
      </c>
      <c r="B151" s="8" t="s">
        <v>10</v>
      </c>
      <c r="C151" s="8">
        <v>30.0</v>
      </c>
      <c r="D151" s="8">
        <v>612.0</v>
      </c>
      <c r="E151" s="10"/>
      <c r="F151" s="56" t="s">
        <v>24</v>
      </c>
      <c r="G151" s="294"/>
      <c r="H151" s="15">
        <v>702.81</v>
      </c>
      <c r="I151" s="14"/>
      <c r="J151" s="14">
        <f t="shared" si="1"/>
        <v>581567.65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46034.0</v>
      </c>
      <c r="B152" s="8" t="s">
        <v>10</v>
      </c>
      <c r="C152" s="8">
        <v>30.0</v>
      </c>
      <c r="D152" s="8">
        <v>147.0</v>
      </c>
      <c r="E152" s="10"/>
      <c r="F152" s="56" t="s">
        <v>25</v>
      </c>
      <c r="G152" s="294"/>
      <c r="H152" s="15">
        <v>112.45</v>
      </c>
      <c r="I152" s="14"/>
      <c r="J152" s="14">
        <f t="shared" si="1"/>
        <v>581455.2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46034.0</v>
      </c>
      <c r="B153" s="8" t="s">
        <v>10</v>
      </c>
      <c r="C153" s="8">
        <v>30.0</v>
      </c>
      <c r="D153" s="8">
        <v>612.0</v>
      </c>
      <c r="E153" s="10"/>
      <c r="F153" s="56" t="s">
        <v>24</v>
      </c>
      <c r="G153" s="294"/>
      <c r="H153" s="15">
        <v>673.11</v>
      </c>
      <c r="I153" s="14"/>
      <c r="J153" s="14">
        <f t="shared" si="1"/>
        <v>580782.09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46034.0</v>
      </c>
      <c r="B154" s="8" t="s">
        <v>10</v>
      </c>
      <c r="C154" s="8">
        <v>30.0</v>
      </c>
      <c r="D154" s="8">
        <v>147.0</v>
      </c>
      <c r="E154" s="10"/>
      <c r="F154" s="56" t="s">
        <v>25</v>
      </c>
      <c r="G154" s="294"/>
      <c r="H154" s="15">
        <v>107.7</v>
      </c>
      <c r="I154" s="14"/>
      <c r="J154" s="14">
        <f t="shared" si="1"/>
        <v>580674.39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46034.0</v>
      </c>
      <c r="B155" s="8" t="s">
        <v>10</v>
      </c>
      <c r="C155" s="8">
        <v>30.0</v>
      </c>
      <c r="D155" s="8">
        <v>612.0</v>
      </c>
      <c r="E155" s="10"/>
      <c r="F155" s="56" t="s">
        <v>24</v>
      </c>
      <c r="G155" s="294"/>
      <c r="H155" s="15">
        <v>230.47</v>
      </c>
      <c r="I155" s="14"/>
      <c r="J155" s="14">
        <f t="shared" si="1"/>
        <v>580443.92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46034.0</v>
      </c>
      <c r="B156" s="8" t="s">
        <v>10</v>
      </c>
      <c r="C156" s="8">
        <v>30.0</v>
      </c>
      <c r="D156" s="8">
        <v>147.0</v>
      </c>
      <c r="E156" s="10"/>
      <c r="F156" s="56" t="s">
        <v>25</v>
      </c>
      <c r="G156" s="294"/>
      <c r="H156" s="15">
        <v>36.88</v>
      </c>
      <c r="I156" s="14"/>
      <c r="J156" s="14">
        <f t="shared" si="1"/>
        <v>580407.04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46034.0</v>
      </c>
      <c r="B157" s="8" t="s">
        <v>10</v>
      </c>
      <c r="C157" s="8">
        <v>32.0</v>
      </c>
      <c r="D157" s="8">
        <v>612.0</v>
      </c>
      <c r="E157" s="10"/>
      <c r="F157" s="409" t="s">
        <v>24</v>
      </c>
      <c r="G157" s="411"/>
      <c r="H157" s="15">
        <v>375.7</v>
      </c>
      <c r="I157" s="14"/>
      <c r="J157" s="14">
        <f t="shared" si="1"/>
        <v>580031.34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46034.0</v>
      </c>
      <c r="B158" s="8" t="s">
        <v>10</v>
      </c>
      <c r="C158" s="8">
        <v>32.0</v>
      </c>
      <c r="D158" s="8">
        <v>147.0</v>
      </c>
      <c r="E158" s="10"/>
      <c r="F158" s="409" t="s">
        <v>25</v>
      </c>
      <c r="G158" s="411"/>
      <c r="H158" s="15">
        <v>60.11</v>
      </c>
      <c r="I158" s="14"/>
      <c r="J158" s="14">
        <f t="shared" si="1"/>
        <v>579971.23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46034.0</v>
      </c>
      <c r="B159" s="8" t="s">
        <v>10</v>
      </c>
      <c r="C159" s="8">
        <v>32.0</v>
      </c>
      <c r="D159" s="8">
        <v>612.0</v>
      </c>
      <c r="E159" s="10"/>
      <c r="F159" s="409" t="s">
        <v>24</v>
      </c>
      <c r="G159" s="411"/>
      <c r="H159" s="15">
        <v>189.07</v>
      </c>
      <c r="I159" s="14"/>
      <c r="J159" s="14">
        <f t="shared" si="1"/>
        <v>579782.16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46034.0</v>
      </c>
      <c r="B160" s="8" t="s">
        <v>10</v>
      </c>
      <c r="C160" s="8">
        <v>32.0</v>
      </c>
      <c r="D160" s="8">
        <v>147.0</v>
      </c>
      <c r="E160" s="10"/>
      <c r="F160" s="409" t="s">
        <v>25</v>
      </c>
      <c r="G160" s="411"/>
      <c r="H160" s="15">
        <v>30.25</v>
      </c>
      <c r="I160" s="14"/>
      <c r="J160" s="14">
        <f t="shared" si="1"/>
        <v>579751.91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46034.0</v>
      </c>
      <c r="B161" s="8" t="s">
        <v>10</v>
      </c>
      <c r="C161" s="8">
        <v>32.0</v>
      </c>
      <c r="D161" s="8">
        <v>612.0</v>
      </c>
      <c r="E161" s="10"/>
      <c r="F161" s="409" t="s">
        <v>24</v>
      </c>
      <c r="G161" s="411"/>
      <c r="H161" s="15">
        <v>212.48</v>
      </c>
      <c r="I161" s="14"/>
      <c r="J161" s="14">
        <f t="shared" si="1"/>
        <v>579539.43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46034.0</v>
      </c>
      <c r="B162" s="8" t="s">
        <v>10</v>
      </c>
      <c r="C162" s="8">
        <v>32.0</v>
      </c>
      <c r="D162" s="8">
        <v>147.0</v>
      </c>
      <c r="E162" s="10"/>
      <c r="F162" s="409" t="s">
        <v>25</v>
      </c>
      <c r="G162" s="411"/>
      <c r="H162" s="15">
        <v>34.0</v>
      </c>
      <c r="I162" s="14"/>
      <c r="J162" s="14">
        <f t="shared" si="1"/>
        <v>579505.43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46034.0</v>
      </c>
      <c r="B163" s="8" t="s">
        <v>10</v>
      </c>
      <c r="C163" s="8">
        <v>30.0</v>
      </c>
      <c r="D163" s="8">
        <v>612.0</v>
      </c>
      <c r="E163" s="10"/>
      <c r="F163" s="56" t="s">
        <v>24</v>
      </c>
      <c r="G163" s="294"/>
      <c r="H163" s="15">
        <v>710.55</v>
      </c>
      <c r="I163" s="14"/>
      <c r="J163" s="14">
        <f t="shared" si="1"/>
        <v>578794.88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46034.0</v>
      </c>
      <c r="B164" s="8" t="s">
        <v>10</v>
      </c>
      <c r="C164" s="8">
        <v>30.0</v>
      </c>
      <c r="D164" s="8">
        <v>147.0</v>
      </c>
      <c r="E164" s="10"/>
      <c r="F164" s="56" t="s">
        <v>25</v>
      </c>
      <c r="G164" s="294"/>
      <c r="H164" s="15">
        <v>113.69</v>
      </c>
      <c r="I164" s="14"/>
      <c r="J164" s="14">
        <f t="shared" si="1"/>
        <v>578681.19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46034.0</v>
      </c>
      <c r="B165" s="8" t="s">
        <v>10</v>
      </c>
      <c r="C165" s="8">
        <v>30.0</v>
      </c>
      <c r="D165" s="8">
        <v>612.0</v>
      </c>
      <c r="E165" s="10"/>
      <c r="F165" s="56" t="s">
        <v>24</v>
      </c>
      <c r="G165" s="294"/>
      <c r="H165" s="15">
        <v>674.56</v>
      </c>
      <c r="I165" s="14"/>
      <c r="J165" s="14">
        <f t="shared" si="1"/>
        <v>578006.63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46034.0</v>
      </c>
      <c r="B166" s="8" t="s">
        <v>10</v>
      </c>
      <c r="C166" s="8">
        <v>30.0</v>
      </c>
      <c r="D166" s="8">
        <v>147.0</v>
      </c>
      <c r="E166" s="10"/>
      <c r="F166" s="56" t="s">
        <v>25</v>
      </c>
      <c r="G166" s="294"/>
      <c r="H166" s="15">
        <v>107.93</v>
      </c>
      <c r="I166" s="14"/>
      <c r="J166" s="14">
        <f t="shared" si="1"/>
        <v>577898.7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46034.0</v>
      </c>
      <c r="B167" s="8" t="s">
        <v>10</v>
      </c>
      <c r="C167" s="8">
        <v>30.0</v>
      </c>
      <c r="D167" s="8">
        <v>612.0</v>
      </c>
      <c r="E167" s="10"/>
      <c r="F167" s="56" t="s">
        <v>24</v>
      </c>
      <c r="G167" s="294"/>
      <c r="H167" s="15">
        <v>275.03</v>
      </c>
      <c r="I167" s="14"/>
      <c r="J167" s="14">
        <f t="shared" si="1"/>
        <v>577623.67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46034.0</v>
      </c>
      <c r="B168" s="8" t="s">
        <v>10</v>
      </c>
      <c r="C168" s="8">
        <v>30.0</v>
      </c>
      <c r="D168" s="8">
        <v>147.0</v>
      </c>
      <c r="E168" s="10"/>
      <c r="F168" s="56" t="s">
        <v>25</v>
      </c>
      <c r="G168" s="294"/>
      <c r="H168" s="15">
        <v>44.0</v>
      </c>
      <c r="I168" s="14"/>
      <c r="J168" s="14">
        <f t="shared" si="1"/>
        <v>577579.67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46034.0</v>
      </c>
      <c r="B169" s="8" t="s">
        <v>13</v>
      </c>
      <c r="C169" s="8">
        <v>30.0</v>
      </c>
      <c r="D169" s="8">
        <v>102.0</v>
      </c>
      <c r="E169" s="10"/>
      <c r="F169" s="56" t="s">
        <v>41</v>
      </c>
      <c r="G169" s="57">
        <v>46032.0</v>
      </c>
      <c r="H169" s="14"/>
      <c r="I169" s="15">
        <v>5412.0</v>
      </c>
      <c r="J169" s="14">
        <f t="shared" si="1"/>
        <v>582991.67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46034.0</v>
      </c>
      <c r="B170" s="8" t="s">
        <v>13</v>
      </c>
      <c r="C170" s="10"/>
      <c r="D170" s="8">
        <v>102.0</v>
      </c>
      <c r="E170" s="10"/>
      <c r="F170" s="33" t="s">
        <v>27</v>
      </c>
      <c r="G170" s="29"/>
      <c r="H170" s="14"/>
      <c r="I170" s="15">
        <v>44866.0</v>
      </c>
      <c r="J170" s="14">
        <f t="shared" si="1"/>
        <v>627857.67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46034.0</v>
      </c>
      <c r="B171" s="8" t="s">
        <v>13</v>
      </c>
      <c r="C171" s="8">
        <v>30.0</v>
      </c>
      <c r="D171" s="8">
        <v>102.0</v>
      </c>
      <c r="E171" s="10"/>
      <c r="F171" s="56" t="s">
        <v>41</v>
      </c>
      <c r="G171" s="57">
        <v>46032.0</v>
      </c>
      <c r="H171" s="14"/>
      <c r="I171" s="15">
        <v>8829.5</v>
      </c>
      <c r="J171" s="14">
        <f t="shared" si="1"/>
        <v>636687.17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46034.0</v>
      </c>
      <c r="B172" s="8" t="s">
        <v>13</v>
      </c>
      <c r="C172" s="8">
        <v>30.0</v>
      </c>
      <c r="D172" s="8">
        <v>102.0</v>
      </c>
      <c r="E172" s="10"/>
      <c r="F172" s="56" t="s">
        <v>41</v>
      </c>
      <c r="G172" s="57">
        <v>46032.0</v>
      </c>
      <c r="H172" s="14"/>
      <c r="I172" s="15">
        <v>4622.0</v>
      </c>
      <c r="J172" s="14">
        <f t="shared" si="1"/>
        <v>641309.17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>
        <v>46034.0</v>
      </c>
      <c r="B173" s="8" t="s">
        <v>13</v>
      </c>
      <c r="C173" s="8">
        <v>30.0</v>
      </c>
      <c r="D173" s="8">
        <v>102.0</v>
      </c>
      <c r="E173" s="10"/>
      <c r="F173" s="56" t="s">
        <v>41</v>
      </c>
      <c r="G173" s="57">
        <v>46032.0</v>
      </c>
      <c r="H173" s="14"/>
      <c r="I173" s="15">
        <v>793.5</v>
      </c>
      <c r="J173" s="14">
        <f t="shared" si="1"/>
        <v>642102.67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>
        <v>46034.0</v>
      </c>
      <c r="B174" s="8" t="s">
        <v>13</v>
      </c>
      <c r="C174" s="8">
        <v>30.0</v>
      </c>
      <c r="D174" s="8">
        <v>102.0</v>
      </c>
      <c r="E174" s="10"/>
      <c r="F174" s="56" t="s">
        <v>41</v>
      </c>
      <c r="G174" s="57">
        <v>46032.0</v>
      </c>
      <c r="H174" s="14"/>
      <c r="I174" s="15">
        <v>5194.5</v>
      </c>
      <c r="J174" s="14">
        <f t="shared" si="1"/>
        <v>647297.17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46034.0</v>
      </c>
      <c r="B175" s="8" t="s">
        <v>13</v>
      </c>
      <c r="C175" s="10"/>
      <c r="D175" s="8">
        <v>102.0</v>
      </c>
      <c r="E175" s="10"/>
      <c r="F175" s="33" t="s">
        <v>27</v>
      </c>
      <c r="G175" s="29"/>
      <c r="H175" s="14"/>
      <c r="I175" s="15">
        <v>18198.01</v>
      </c>
      <c r="J175" s="14">
        <f t="shared" si="1"/>
        <v>665495.18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46034.0</v>
      </c>
      <c r="B176" s="8" t="s">
        <v>13</v>
      </c>
      <c r="C176" s="10"/>
      <c r="D176" s="8">
        <v>102.0</v>
      </c>
      <c r="E176" s="10"/>
      <c r="F176" s="33" t="s">
        <v>27</v>
      </c>
      <c r="G176" s="29"/>
      <c r="H176" s="14"/>
      <c r="I176" s="15">
        <v>92209.4</v>
      </c>
      <c r="J176" s="14">
        <f t="shared" si="1"/>
        <v>757704.58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46034.0</v>
      </c>
      <c r="B177" s="8" t="s">
        <v>13</v>
      </c>
      <c r="C177" s="10"/>
      <c r="D177" s="8">
        <v>102.0</v>
      </c>
      <c r="E177" s="10"/>
      <c r="F177" s="33" t="s">
        <v>27</v>
      </c>
      <c r="G177" s="29"/>
      <c r="H177" s="14"/>
      <c r="I177" s="15">
        <v>20248.35</v>
      </c>
      <c r="J177" s="14">
        <f t="shared" si="1"/>
        <v>777952.93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46034.0</v>
      </c>
      <c r="B178" s="8" t="s">
        <v>13</v>
      </c>
      <c r="C178" s="8">
        <v>30.0</v>
      </c>
      <c r="D178" s="8">
        <v>102.0</v>
      </c>
      <c r="E178" s="10"/>
      <c r="F178" s="56" t="s">
        <v>41</v>
      </c>
      <c r="G178" s="57">
        <v>46032.0</v>
      </c>
      <c r="H178" s="14"/>
      <c r="I178" s="15">
        <v>8115.6</v>
      </c>
      <c r="J178" s="14">
        <f t="shared" si="1"/>
        <v>786068.53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46034.0</v>
      </c>
      <c r="B179" s="8" t="s">
        <v>13</v>
      </c>
      <c r="C179" s="8">
        <v>30.0</v>
      </c>
      <c r="D179" s="8">
        <v>102.0</v>
      </c>
      <c r="E179" s="10"/>
      <c r="F179" s="56" t="s">
        <v>41</v>
      </c>
      <c r="G179" s="57">
        <v>46032.0</v>
      </c>
      <c r="H179" s="14"/>
      <c r="I179" s="15">
        <v>120.2</v>
      </c>
      <c r="J179" s="14">
        <f t="shared" si="1"/>
        <v>786188.73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46034.0</v>
      </c>
      <c r="B180" s="8" t="s">
        <v>13</v>
      </c>
      <c r="C180" s="8">
        <v>30.0</v>
      </c>
      <c r="D180" s="8">
        <v>102.0</v>
      </c>
      <c r="E180" s="10"/>
      <c r="F180" s="56" t="s">
        <v>41</v>
      </c>
      <c r="G180" s="57">
        <v>46032.0</v>
      </c>
      <c r="H180" s="14"/>
      <c r="I180" s="15">
        <v>4235.4</v>
      </c>
      <c r="J180" s="14">
        <f t="shared" si="1"/>
        <v>790424.13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46034.0</v>
      </c>
      <c r="B181" s="8" t="s">
        <v>13</v>
      </c>
      <c r="C181" s="8">
        <v>30.0</v>
      </c>
      <c r="D181" s="8">
        <v>102.0</v>
      </c>
      <c r="E181" s="10"/>
      <c r="F181" s="56" t="s">
        <v>41</v>
      </c>
      <c r="G181" s="57">
        <v>46043.0</v>
      </c>
      <c r="H181" s="14"/>
      <c r="I181" s="15">
        <v>350.0</v>
      </c>
      <c r="J181" s="14">
        <f t="shared" si="1"/>
        <v>790774.13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46034.0</v>
      </c>
      <c r="B182" s="8" t="s">
        <v>13</v>
      </c>
      <c r="C182" s="8">
        <v>30.0</v>
      </c>
      <c r="D182" s="8">
        <v>102.0</v>
      </c>
      <c r="E182" s="10"/>
      <c r="F182" s="56" t="s">
        <v>41</v>
      </c>
      <c r="G182" s="57">
        <v>46043.0</v>
      </c>
      <c r="H182" s="14"/>
      <c r="I182" s="15">
        <v>350.0</v>
      </c>
      <c r="J182" s="14">
        <f t="shared" si="1"/>
        <v>791124.13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46034.0</v>
      </c>
      <c r="B183" s="8" t="s">
        <v>3</v>
      </c>
      <c r="C183" s="10"/>
      <c r="D183" s="8">
        <v>510.0</v>
      </c>
      <c r="E183" s="32">
        <v>3.0</v>
      </c>
      <c r="F183" s="27" t="s">
        <v>516</v>
      </c>
      <c r="G183" s="29"/>
      <c r="H183" s="15">
        <v>693467.33</v>
      </c>
      <c r="I183" s="14"/>
      <c r="J183" s="14">
        <f t="shared" si="1"/>
        <v>97656.8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46034.0</v>
      </c>
      <c r="B184" s="8" t="s">
        <v>31</v>
      </c>
      <c r="C184" s="10"/>
      <c r="D184" s="8" t="s">
        <v>32</v>
      </c>
      <c r="E184" s="10"/>
      <c r="F184" s="37" t="s">
        <v>56</v>
      </c>
      <c r="G184" s="38"/>
      <c r="H184" s="39">
        <v>95000.0</v>
      </c>
      <c r="I184" s="14"/>
      <c r="J184" s="14">
        <f t="shared" si="1"/>
        <v>2656.8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46035.0</v>
      </c>
      <c r="B185" s="8" t="s">
        <v>13</v>
      </c>
      <c r="C185" s="8">
        <v>32.0</v>
      </c>
      <c r="D185" s="8">
        <v>102.0</v>
      </c>
      <c r="E185" s="10"/>
      <c r="F185" s="409" t="s">
        <v>650</v>
      </c>
      <c r="G185" s="292">
        <v>46034.0</v>
      </c>
      <c r="H185" s="14"/>
      <c r="I185" s="15">
        <v>14698.17</v>
      </c>
      <c r="J185" s="14">
        <f t="shared" si="1"/>
        <v>17354.97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46035.0</v>
      </c>
      <c r="B186" s="8" t="s">
        <v>13</v>
      </c>
      <c r="C186" s="8">
        <v>30.0</v>
      </c>
      <c r="D186" s="8">
        <v>102.0</v>
      </c>
      <c r="E186" s="10"/>
      <c r="F186" s="56" t="s">
        <v>41</v>
      </c>
      <c r="G186" s="57">
        <v>46034.0</v>
      </c>
      <c r="H186" s="14"/>
      <c r="I186" s="15">
        <v>9602.93</v>
      </c>
      <c r="J186" s="14">
        <f t="shared" si="1"/>
        <v>26957.9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46035.0</v>
      </c>
      <c r="B187" s="8" t="s">
        <v>13</v>
      </c>
      <c r="C187" s="8">
        <v>32.0</v>
      </c>
      <c r="D187" s="8">
        <v>102.0</v>
      </c>
      <c r="E187" s="10"/>
      <c r="F187" s="409" t="s">
        <v>650</v>
      </c>
      <c r="G187" s="292">
        <v>46034.0</v>
      </c>
      <c r="H187" s="14"/>
      <c r="I187" s="15">
        <v>10735.01</v>
      </c>
      <c r="J187" s="14">
        <f t="shared" si="1"/>
        <v>37692.91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46035.0</v>
      </c>
      <c r="B188" s="8" t="s">
        <v>13</v>
      </c>
      <c r="C188" s="8">
        <v>30.0</v>
      </c>
      <c r="D188" s="8">
        <v>102.0</v>
      </c>
      <c r="E188" s="10"/>
      <c r="F188" s="56" t="s">
        <v>41</v>
      </c>
      <c r="G188" s="57">
        <v>46034.0</v>
      </c>
      <c r="H188" s="14"/>
      <c r="I188" s="15">
        <v>30910.74</v>
      </c>
      <c r="J188" s="14">
        <f t="shared" si="1"/>
        <v>68603.65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46035.0</v>
      </c>
      <c r="B189" s="8" t="s">
        <v>10</v>
      </c>
      <c r="C189" s="10"/>
      <c r="D189" s="8">
        <v>612.0</v>
      </c>
      <c r="E189" s="10"/>
      <c r="F189" s="27" t="s">
        <v>24</v>
      </c>
      <c r="G189" s="29"/>
      <c r="H189" s="15">
        <v>263.44</v>
      </c>
      <c r="I189" s="14"/>
      <c r="J189" s="14">
        <f t="shared" si="1"/>
        <v>68340.21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46035.0</v>
      </c>
      <c r="B190" s="8" t="s">
        <v>10</v>
      </c>
      <c r="C190" s="10"/>
      <c r="D190" s="8">
        <v>147.0</v>
      </c>
      <c r="E190" s="10"/>
      <c r="F190" s="27" t="s">
        <v>25</v>
      </c>
      <c r="G190" s="29"/>
      <c r="H190" s="15">
        <v>42.15</v>
      </c>
      <c r="I190" s="14"/>
      <c r="J190" s="14">
        <f t="shared" si="1"/>
        <v>68298.06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46035.0</v>
      </c>
      <c r="B191" s="8" t="s">
        <v>10</v>
      </c>
      <c r="C191" s="8">
        <v>30.0</v>
      </c>
      <c r="D191" s="8">
        <v>612.0</v>
      </c>
      <c r="E191" s="10"/>
      <c r="F191" s="56" t="s">
        <v>24</v>
      </c>
      <c r="G191" s="294"/>
      <c r="H191" s="15">
        <v>171.42</v>
      </c>
      <c r="I191" s="14"/>
      <c r="J191" s="14">
        <f t="shared" si="1"/>
        <v>68126.64</v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46035.0</v>
      </c>
      <c r="B192" s="8" t="s">
        <v>10</v>
      </c>
      <c r="C192" s="8">
        <v>30.0</v>
      </c>
      <c r="D192" s="8">
        <v>147.0</v>
      </c>
      <c r="E192" s="10"/>
      <c r="F192" s="56" t="s">
        <v>25</v>
      </c>
      <c r="G192" s="294"/>
      <c r="H192" s="15">
        <v>27.43</v>
      </c>
      <c r="I192" s="14"/>
      <c r="J192" s="14">
        <f t="shared" si="1"/>
        <v>68099.21</v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46035.0</v>
      </c>
      <c r="B193" s="8" t="s">
        <v>10</v>
      </c>
      <c r="C193" s="10"/>
      <c r="D193" s="8">
        <v>612.0</v>
      </c>
      <c r="E193" s="10"/>
      <c r="F193" s="27" t="s">
        <v>24</v>
      </c>
      <c r="G193" s="29"/>
      <c r="H193" s="15">
        <v>212.25</v>
      </c>
      <c r="I193" s="14"/>
      <c r="J193" s="14">
        <f t="shared" si="1"/>
        <v>67886.96</v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46035.0</v>
      </c>
      <c r="B194" s="8" t="s">
        <v>10</v>
      </c>
      <c r="C194" s="10"/>
      <c r="D194" s="8">
        <v>147.0</v>
      </c>
      <c r="E194" s="10"/>
      <c r="F194" s="27" t="s">
        <v>25</v>
      </c>
      <c r="G194" s="29"/>
      <c r="H194" s="15">
        <v>33.96</v>
      </c>
      <c r="I194" s="14"/>
      <c r="J194" s="14">
        <f t="shared" si="1"/>
        <v>67853</v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46035.0</v>
      </c>
      <c r="B195" s="8" t="s">
        <v>10</v>
      </c>
      <c r="C195" s="8">
        <v>30.0</v>
      </c>
      <c r="D195" s="8">
        <v>612.0</v>
      </c>
      <c r="E195" s="10"/>
      <c r="F195" s="56" t="s">
        <v>24</v>
      </c>
      <c r="G195" s="294"/>
      <c r="H195" s="15">
        <v>587.24</v>
      </c>
      <c r="I195" s="14"/>
      <c r="J195" s="14">
        <f t="shared" si="1"/>
        <v>67265.76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46035.0</v>
      </c>
      <c r="B196" s="8" t="s">
        <v>10</v>
      </c>
      <c r="C196" s="8">
        <v>30.0</v>
      </c>
      <c r="D196" s="8">
        <v>147.0</v>
      </c>
      <c r="E196" s="10"/>
      <c r="F196" s="56" t="s">
        <v>25</v>
      </c>
      <c r="G196" s="294"/>
      <c r="H196" s="15">
        <v>93.96</v>
      </c>
      <c r="I196" s="14"/>
      <c r="J196" s="14">
        <f t="shared" si="1"/>
        <v>67171.8</v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46035.0</v>
      </c>
      <c r="B197" s="8" t="s">
        <v>13</v>
      </c>
      <c r="C197" s="8">
        <v>30.0</v>
      </c>
      <c r="D197" s="8">
        <v>102.0</v>
      </c>
      <c r="E197" s="10"/>
      <c r="F197" s="56" t="s">
        <v>41</v>
      </c>
      <c r="G197" s="57">
        <v>46035.0</v>
      </c>
      <c r="H197" s="14"/>
      <c r="I197" s="15">
        <v>15000.0</v>
      </c>
      <c r="J197" s="14">
        <f t="shared" si="1"/>
        <v>82171.8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46035.0</v>
      </c>
      <c r="B198" s="8" t="s">
        <v>31</v>
      </c>
      <c r="C198" s="10"/>
      <c r="D198" s="8" t="s">
        <v>32</v>
      </c>
      <c r="E198" s="10"/>
      <c r="F198" s="37" t="s">
        <v>56</v>
      </c>
      <c r="G198" s="38"/>
      <c r="H198" s="39">
        <v>80000.0</v>
      </c>
      <c r="I198" s="14"/>
      <c r="J198" s="14">
        <f t="shared" si="1"/>
        <v>2171.8</v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46036.0</v>
      </c>
      <c r="B199" s="8" t="s">
        <v>13</v>
      </c>
      <c r="C199" s="8">
        <v>32.0</v>
      </c>
      <c r="D199" s="8">
        <v>102.0</v>
      </c>
      <c r="E199" s="10"/>
      <c r="F199" s="409" t="s">
        <v>650</v>
      </c>
      <c r="G199" s="292">
        <v>46035.0</v>
      </c>
      <c r="H199" s="14"/>
      <c r="I199" s="15">
        <v>6823.29</v>
      </c>
      <c r="J199" s="14">
        <f t="shared" si="1"/>
        <v>8995.09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46036.0</v>
      </c>
      <c r="B200" s="8" t="s">
        <v>13</v>
      </c>
      <c r="C200" s="8">
        <v>30.0</v>
      </c>
      <c r="D200" s="8">
        <v>102.0</v>
      </c>
      <c r="E200" s="10"/>
      <c r="F200" s="56" t="s">
        <v>41</v>
      </c>
      <c r="G200" s="57">
        <v>46035.0</v>
      </c>
      <c r="H200" s="14"/>
      <c r="I200" s="15">
        <v>30554.28</v>
      </c>
      <c r="J200" s="14">
        <f t="shared" si="1"/>
        <v>39549.37</v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46036.0</v>
      </c>
      <c r="B201" s="8" t="s">
        <v>13</v>
      </c>
      <c r="C201" s="8">
        <v>32.0</v>
      </c>
      <c r="D201" s="8">
        <v>102.0</v>
      </c>
      <c r="E201" s="10"/>
      <c r="F201" s="409" t="s">
        <v>650</v>
      </c>
      <c r="G201" s="292">
        <v>46035.0</v>
      </c>
      <c r="H201" s="14"/>
      <c r="I201" s="15">
        <v>8288.31</v>
      </c>
      <c r="J201" s="14">
        <f t="shared" si="1"/>
        <v>47837.68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46036.0</v>
      </c>
      <c r="B202" s="8" t="s">
        <v>13</v>
      </c>
      <c r="C202" s="8">
        <v>30.0</v>
      </c>
      <c r="D202" s="8">
        <v>102.0</v>
      </c>
      <c r="E202" s="10"/>
      <c r="F202" s="56" t="s">
        <v>41</v>
      </c>
      <c r="G202" s="57">
        <v>46035.0</v>
      </c>
      <c r="H202" s="14"/>
      <c r="I202" s="15">
        <v>7884.06</v>
      </c>
      <c r="J202" s="14">
        <f t="shared" si="1"/>
        <v>55721.74</v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46036.0</v>
      </c>
      <c r="B203" s="8" t="s">
        <v>10</v>
      </c>
      <c r="C203" s="10"/>
      <c r="D203" s="8">
        <v>612.0</v>
      </c>
      <c r="E203" s="10"/>
      <c r="F203" s="27" t="s">
        <v>24</v>
      </c>
      <c r="G203" s="29"/>
      <c r="H203" s="15">
        <v>117.88</v>
      </c>
      <c r="I203" s="14"/>
      <c r="J203" s="14">
        <f t="shared" si="1"/>
        <v>55603.86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46036.0</v>
      </c>
      <c r="B204" s="8" t="s">
        <v>10</v>
      </c>
      <c r="C204" s="10"/>
      <c r="D204" s="8">
        <v>147.0</v>
      </c>
      <c r="E204" s="10"/>
      <c r="F204" s="27" t="s">
        <v>25</v>
      </c>
      <c r="G204" s="29"/>
      <c r="H204" s="15">
        <v>18.86</v>
      </c>
      <c r="I204" s="14"/>
      <c r="J204" s="14">
        <f t="shared" si="1"/>
        <v>55585</v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46036.0</v>
      </c>
      <c r="B205" s="8" t="s">
        <v>10</v>
      </c>
      <c r="C205" s="10"/>
      <c r="D205" s="8">
        <v>612.0</v>
      </c>
      <c r="E205" s="10"/>
      <c r="F205" s="56" t="s">
        <v>24</v>
      </c>
      <c r="G205" s="294"/>
      <c r="H205" s="15">
        <v>523.2</v>
      </c>
      <c r="I205" s="14"/>
      <c r="J205" s="14">
        <f t="shared" si="1"/>
        <v>55061.8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46036.0</v>
      </c>
      <c r="B206" s="8" t="s">
        <v>10</v>
      </c>
      <c r="C206" s="10"/>
      <c r="D206" s="8">
        <v>147.0</v>
      </c>
      <c r="E206" s="10"/>
      <c r="F206" s="56" t="s">
        <v>25</v>
      </c>
      <c r="G206" s="294"/>
      <c r="H206" s="15">
        <v>83.71</v>
      </c>
      <c r="I206" s="14"/>
      <c r="J206" s="14">
        <f t="shared" si="1"/>
        <v>54978.09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46036.0</v>
      </c>
      <c r="B207" s="8" t="s">
        <v>10</v>
      </c>
      <c r="C207" s="10"/>
      <c r="D207" s="8">
        <v>612.0</v>
      </c>
      <c r="E207" s="10"/>
      <c r="F207" s="27" t="s">
        <v>24</v>
      </c>
      <c r="G207" s="29"/>
      <c r="H207" s="15">
        <v>132.33</v>
      </c>
      <c r="I207" s="14"/>
      <c r="J207" s="14">
        <f t="shared" si="1"/>
        <v>54845.76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46036.0</v>
      </c>
      <c r="B208" s="8" t="s">
        <v>10</v>
      </c>
      <c r="C208" s="10"/>
      <c r="D208" s="8">
        <v>147.0</v>
      </c>
      <c r="E208" s="10"/>
      <c r="F208" s="27" t="s">
        <v>25</v>
      </c>
      <c r="G208" s="29"/>
      <c r="H208" s="15">
        <v>21.17</v>
      </c>
      <c r="I208" s="14"/>
      <c r="J208" s="14">
        <f t="shared" si="1"/>
        <v>54824.59</v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46036.0</v>
      </c>
      <c r="B209" s="8" t="s">
        <v>10</v>
      </c>
      <c r="C209" s="10"/>
      <c r="D209" s="8">
        <v>612.0</v>
      </c>
      <c r="E209" s="10"/>
      <c r="F209" s="56" t="s">
        <v>24</v>
      </c>
      <c r="G209" s="294"/>
      <c r="H209" s="15">
        <v>136.55</v>
      </c>
      <c r="I209" s="14"/>
      <c r="J209" s="14">
        <f t="shared" si="1"/>
        <v>54688.04</v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46036.0</v>
      </c>
      <c r="B210" s="8" t="s">
        <v>10</v>
      </c>
      <c r="C210" s="10"/>
      <c r="D210" s="8">
        <v>147.0</v>
      </c>
      <c r="E210" s="10"/>
      <c r="F210" s="56" t="s">
        <v>25</v>
      </c>
      <c r="G210" s="294"/>
      <c r="H210" s="15">
        <v>21.85</v>
      </c>
      <c r="I210" s="14"/>
      <c r="J210" s="14">
        <f t="shared" si="1"/>
        <v>54666.19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46036.0</v>
      </c>
      <c r="B211" s="8" t="s">
        <v>13</v>
      </c>
      <c r="C211" s="8">
        <v>73.0</v>
      </c>
      <c r="D211" s="8">
        <v>102.0</v>
      </c>
      <c r="E211" s="10"/>
      <c r="F211" s="59" t="s">
        <v>429</v>
      </c>
      <c r="G211" s="293"/>
      <c r="H211" s="61"/>
      <c r="I211" s="62">
        <v>91329.12</v>
      </c>
      <c r="J211" s="14">
        <f t="shared" si="1"/>
        <v>145995.31</v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46036.0</v>
      </c>
      <c r="B212" s="8" t="s">
        <v>13</v>
      </c>
      <c r="C212" s="8">
        <v>73.0</v>
      </c>
      <c r="D212" s="8">
        <v>102.0</v>
      </c>
      <c r="E212" s="10"/>
      <c r="F212" s="59" t="s">
        <v>429</v>
      </c>
      <c r="G212" s="293"/>
      <c r="H212" s="61"/>
      <c r="I212" s="62">
        <v>43857.64</v>
      </c>
      <c r="J212" s="14">
        <f t="shared" si="1"/>
        <v>189852.95</v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46036.0</v>
      </c>
      <c r="B213" s="8" t="s">
        <v>13</v>
      </c>
      <c r="C213" s="8">
        <v>73.0</v>
      </c>
      <c r="D213" s="8">
        <v>102.0</v>
      </c>
      <c r="E213" s="10"/>
      <c r="F213" s="59" t="s">
        <v>429</v>
      </c>
      <c r="G213" s="293"/>
      <c r="H213" s="61"/>
      <c r="I213" s="62">
        <v>37290.29</v>
      </c>
      <c r="J213" s="14">
        <f t="shared" si="1"/>
        <v>227143.24</v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46036.0</v>
      </c>
      <c r="B214" s="8" t="s">
        <v>13</v>
      </c>
      <c r="C214" s="8">
        <v>73.0</v>
      </c>
      <c r="D214" s="8">
        <v>102.0</v>
      </c>
      <c r="E214" s="10"/>
      <c r="F214" s="59" t="s">
        <v>429</v>
      </c>
      <c r="G214" s="293"/>
      <c r="H214" s="61"/>
      <c r="I214" s="62">
        <v>33239.03</v>
      </c>
      <c r="J214" s="14">
        <f t="shared" si="1"/>
        <v>260382.27</v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46036.0</v>
      </c>
      <c r="B215" s="8" t="s">
        <v>13</v>
      </c>
      <c r="C215" s="8">
        <v>73.0</v>
      </c>
      <c r="D215" s="8">
        <v>102.0</v>
      </c>
      <c r="E215" s="10"/>
      <c r="F215" s="59" t="s">
        <v>429</v>
      </c>
      <c r="G215" s="293"/>
      <c r="H215" s="61"/>
      <c r="I215" s="62">
        <v>62565.81</v>
      </c>
      <c r="J215" s="14">
        <f t="shared" si="1"/>
        <v>322948.08</v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46036.0</v>
      </c>
      <c r="B216" s="8" t="s">
        <v>13</v>
      </c>
      <c r="C216" s="8">
        <v>73.0</v>
      </c>
      <c r="D216" s="8">
        <v>102.0</v>
      </c>
      <c r="E216" s="10"/>
      <c r="F216" s="59" t="s">
        <v>429</v>
      </c>
      <c r="G216" s="293"/>
      <c r="H216" s="61"/>
      <c r="I216" s="62">
        <v>18176.6</v>
      </c>
      <c r="J216" s="14">
        <f t="shared" si="1"/>
        <v>341124.68</v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46036.0</v>
      </c>
      <c r="B217" s="8" t="s">
        <v>13</v>
      </c>
      <c r="C217" s="8">
        <v>73.0</v>
      </c>
      <c r="D217" s="8">
        <v>102.0</v>
      </c>
      <c r="E217" s="10"/>
      <c r="F217" s="59" t="s">
        <v>429</v>
      </c>
      <c r="G217" s="293"/>
      <c r="H217" s="61"/>
      <c r="I217" s="62">
        <v>15757.83</v>
      </c>
      <c r="J217" s="14">
        <f t="shared" si="1"/>
        <v>356882.51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46036.0</v>
      </c>
      <c r="B218" s="8" t="s">
        <v>13</v>
      </c>
      <c r="C218" s="8">
        <v>73.0</v>
      </c>
      <c r="D218" s="8">
        <v>102.0</v>
      </c>
      <c r="E218" s="10"/>
      <c r="F218" s="59" t="s">
        <v>429</v>
      </c>
      <c r="G218" s="293"/>
      <c r="H218" s="61"/>
      <c r="I218" s="62">
        <v>27991.39</v>
      </c>
      <c r="J218" s="14">
        <f t="shared" si="1"/>
        <v>384873.9</v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46036.0</v>
      </c>
      <c r="B219" s="8" t="s">
        <v>13</v>
      </c>
      <c r="C219" s="8">
        <v>73.0</v>
      </c>
      <c r="D219" s="8">
        <v>102.0</v>
      </c>
      <c r="E219" s="10"/>
      <c r="F219" s="59" t="s">
        <v>429</v>
      </c>
      <c r="G219" s="293"/>
      <c r="H219" s="61"/>
      <c r="I219" s="62">
        <v>56558.0</v>
      </c>
      <c r="J219" s="14">
        <f t="shared" si="1"/>
        <v>441431.9</v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46036.0</v>
      </c>
      <c r="B220" s="8" t="s">
        <v>31</v>
      </c>
      <c r="C220" s="10"/>
      <c r="D220" s="8" t="s">
        <v>32</v>
      </c>
      <c r="E220" s="10"/>
      <c r="F220" s="37" t="s">
        <v>56</v>
      </c>
      <c r="G220" s="415"/>
      <c r="H220" s="39">
        <v>440000.0</v>
      </c>
      <c r="I220" s="14"/>
      <c r="J220" s="14">
        <f t="shared" si="1"/>
        <v>1431.9</v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>
        <v>46037.0</v>
      </c>
      <c r="B221" s="8" t="s">
        <v>13</v>
      </c>
      <c r="C221" s="8">
        <v>32.0</v>
      </c>
      <c r="D221" s="8">
        <v>102.0</v>
      </c>
      <c r="E221" s="10"/>
      <c r="F221" s="409" t="s">
        <v>650</v>
      </c>
      <c r="G221" s="292">
        <v>46036.0</v>
      </c>
      <c r="H221" s="14"/>
      <c r="I221" s="15">
        <v>4319.77</v>
      </c>
      <c r="J221" s="14">
        <f t="shared" si="1"/>
        <v>5751.67</v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>
        <v>46037.0</v>
      </c>
      <c r="B222" s="8" t="s">
        <v>13</v>
      </c>
      <c r="C222" s="8">
        <v>30.0</v>
      </c>
      <c r="D222" s="8">
        <v>102.0</v>
      </c>
      <c r="E222" s="10"/>
      <c r="F222" s="56" t="s">
        <v>41</v>
      </c>
      <c r="G222" s="57">
        <v>46036.0</v>
      </c>
      <c r="H222" s="14"/>
      <c r="I222" s="15">
        <v>14491.88</v>
      </c>
      <c r="J222" s="14">
        <f t="shared" si="1"/>
        <v>20243.55</v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>
        <v>46037.0</v>
      </c>
      <c r="B223" s="8" t="s">
        <v>13</v>
      </c>
      <c r="C223" s="8">
        <v>32.0</v>
      </c>
      <c r="D223" s="8">
        <v>102.0</v>
      </c>
      <c r="E223" s="10"/>
      <c r="F223" s="409" t="s">
        <v>650</v>
      </c>
      <c r="G223" s="292">
        <v>46036.0</v>
      </c>
      <c r="H223" s="14"/>
      <c r="I223" s="15">
        <v>12929.89</v>
      </c>
      <c r="J223" s="14">
        <f t="shared" si="1"/>
        <v>33173.44</v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>
        <v>46037.0</v>
      </c>
      <c r="B224" s="8" t="s">
        <v>13</v>
      </c>
      <c r="C224" s="8">
        <v>30.0</v>
      </c>
      <c r="D224" s="8">
        <v>102.0</v>
      </c>
      <c r="E224" s="10"/>
      <c r="F224" s="56" t="s">
        <v>41</v>
      </c>
      <c r="G224" s="57">
        <v>46036.0</v>
      </c>
      <c r="H224" s="14"/>
      <c r="I224" s="15">
        <v>24242.57</v>
      </c>
      <c r="J224" s="14">
        <f t="shared" si="1"/>
        <v>57416.01</v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46037.0</v>
      </c>
      <c r="B225" s="8" t="s">
        <v>10</v>
      </c>
      <c r="C225" s="10"/>
      <c r="D225" s="8">
        <v>612.0</v>
      </c>
      <c r="E225" s="10"/>
      <c r="F225" s="27" t="s">
        <v>24</v>
      </c>
      <c r="G225" s="29"/>
      <c r="H225" s="15">
        <v>78.26</v>
      </c>
      <c r="I225" s="14"/>
      <c r="J225" s="14">
        <f t="shared" si="1"/>
        <v>57337.75</v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46037.0</v>
      </c>
      <c r="B226" s="8" t="s">
        <v>10</v>
      </c>
      <c r="C226" s="10"/>
      <c r="D226" s="8">
        <v>147.0</v>
      </c>
      <c r="E226" s="10"/>
      <c r="F226" s="27" t="s">
        <v>25</v>
      </c>
      <c r="G226" s="29"/>
      <c r="H226" s="15">
        <v>12.52</v>
      </c>
      <c r="I226" s="14"/>
      <c r="J226" s="14">
        <f t="shared" si="1"/>
        <v>57325.23</v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46037.0</v>
      </c>
      <c r="B227" s="8" t="s">
        <v>10</v>
      </c>
      <c r="C227" s="8">
        <v>30.0</v>
      </c>
      <c r="D227" s="8">
        <v>612.0</v>
      </c>
      <c r="E227" s="10"/>
      <c r="F227" s="56" t="s">
        <v>24</v>
      </c>
      <c r="G227" s="294"/>
      <c r="H227" s="15">
        <v>268.64</v>
      </c>
      <c r="I227" s="14"/>
      <c r="J227" s="14">
        <f t="shared" si="1"/>
        <v>57056.59</v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46037.0</v>
      </c>
      <c r="B228" s="8" t="s">
        <v>10</v>
      </c>
      <c r="C228" s="8">
        <v>30.0</v>
      </c>
      <c r="D228" s="8">
        <v>147.0</v>
      </c>
      <c r="E228" s="10"/>
      <c r="F228" s="56" t="s">
        <v>25</v>
      </c>
      <c r="G228" s="294"/>
      <c r="H228" s="15">
        <v>42.98</v>
      </c>
      <c r="I228" s="14"/>
      <c r="J228" s="14">
        <f t="shared" si="1"/>
        <v>57013.61</v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46037.0</v>
      </c>
      <c r="B229" s="8" t="s">
        <v>10</v>
      </c>
      <c r="C229" s="10"/>
      <c r="D229" s="8">
        <v>612.0</v>
      </c>
      <c r="E229" s="10"/>
      <c r="F229" s="27" t="s">
        <v>24</v>
      </c>
      <c r="G229" s="29"/>
      <c r="H229" s="15">
        <v>224.21</v>
      </c>
      <c r="I229" s="14"/>
      <c r="J229" s="14">
        <f t="shared" si="1"/>
        <v>56789.4</v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46037.0</v>
      </c>
      <c r="B230" s="8" t="s">
        <v>10</v>
      </c>
      <c r="C230" s="10"/>
      <c r="D230" s="8">
        <v>147.0</v>
      </c>
      <c r="E230" s="10"/>
      <c r="F230" s="27" t="s">
        <v>25</v>
      </c>
      <c r="G230" s="29"/>
      <c r="H230" s="15">
        <v>35.87</v>
      </c>
      <c r="I230" s="14"/>
      <c r="J230" s="14">
        <f t="shared" si="1"/>
        <v>56753.53</v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46037.0</v>
      </c>
      <c r="B231" s="8" t="s">
        <v>10</v>
      </c>
      <c r="C231" s="8">
        <v>30.0</v>
      </c>
      <c r="D231" s="8">
        <v>612.0</v>
      </c>
      <c r="E231" s="10"/>
      <c r="F231" s="56" t="s">
        <v>24</v>
      </c>
      <c r="G231" s="294"/>
      <c r="H231" s="15">
        <v>430.07</v>
      </c>
      <c r="I231" s="14"/>
      <c r="J231" s="14">
        <f t="shared" si="1"/>
        <v>56323.46</v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46037.0</v>
      </c>
      <c r="B232" s="8" t="s">
        <v>10</v>
      </c>
      <c r="C232" s="8">
        <v>30.0</v>
      </c>
      <c r="D232" s="8">
        <v>147.0</v>
      </c>
      <c r="E232" s="10"/>
      <c r="F232" s="56" t="s">
        <v>25</v>
      </c>
      <c r="G232" s="294"/>
      <c r="H232" s="15">
        <v>68.81</v>
      </c>
      <c r="I232" s="14"/>
      <c r="J232" s="14">
        <f t="shared" si="1"/>
        <v>56254.65</v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46037.0</v>
      </c>
      <c r="B233" s="8" t="s">
        <v>13</v>
      </c>
      <c r="C233" s="138">
        <v>73.0</v>
      </c>
      <c r="D233" s="138">
        <v>102.0</v>
      </c>
      <c r="E233" s="139"/>
      <c r="F233" s="219" t="s">
        <v>429</v>
      </c>
      <c r="G233" s="220"/>
      <c r="H233" s="221"/>
      <c r="I233" s="62">
        <v>111091.5</v>
      </c>
      <c r="J233" s="14">
        <f t="shared" si="1"/>
        <v>167346.15</v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46037.0</v>
      </c>
      <c r="B234" s="8" t="s">
        <v>31</v>
      </c>
      <c r="C234" s="10"/>
      <c r="D234" s="8" t="s">
        <v>32</v>
      </c>
      <c r="E234" s="10"/>
      <c r="F234" s="37" t="s">
        <v>56</v>
      </c>
      <c r="G234" s="38"/>
      <c r="H234" s="39">
        <v>160000.0</v>
      </c>
      <c r="I234" s="14"/>
      <c r="J234" s="14">
        <f t="shared" si="1"/>
        <v>7346.15</v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46038.0</v>
      </c>
      <c r="B235" s="8" t="s">
        <v>13</v>
      </c>
      <c r="C235" s="8">
        <v>32.0</v>
      </c>
      <c r="D235" s="8">
        <v>102.0</v>
      </c>
      <c r="E235" s="10"/>
      <c r="F235" s="409" t="s">
        <v>650</v>
      </c>
      <c r="G235" s="292">
        <v>46037.0</v>
      </c>
      <c r="H235" s="14"/>
      <c r="I235" s="15">
        <v>12373.13</v>
      </c>
      <c r="J235" s="14">
        <f t="shared" si="1"/>
        <v>19719.28</v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46038.0</v>
      </c>
      <c r="B236" s="8" t="s">
        <v>13</v>
      </c>
      <c r="C236" s="8">
        <v>30.0</v>
      </c>
      <c r="D236" s="8">
        <v>102.0</v>
      </c>
      <c r="E236" s="10"/>
      <c r="F236" s="56" t="s">
        <v>41</v>
      </c>
      <c r="G236" s="57">
        <v>45672.0</v>
      </c>
      <c r="H236" s="14"/>
      <c r="I236" s="15">
        <v>49245.59</v>
      </c>
      <c r="J236" s="14">
        <f t="shared" si="1"/>
        <v>68964.87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46038.0</v>
      </c>
      <c r="B237" s="8" t="s">
        <v>13</v>
      </c>
      <c r="C237" s="8">
        <v>30.0</v>
      </c>
      <c r="D237" s="8">
        <v>102.0</v>
      </c>
      <c r="E237" s="10"/>
      <c r="F237" s="56" t="s">
        <v>41</v>
      </c>
      <c r="G237" s="57">
        <v>45672.0</v>
      </c>
      <c r="H237" s="14"/>
      <c r="I237" s="15">
        <v>36482.08</v>
      </c>
      <c r="J237" s="14">
        <f t="shared" si="1"/>
        <v>105446.95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46038.0</v>
      </c>
      <c r="B238" s="8" t="s">
        <v>10</v>
      </c>
      <c r="C238" s="10"/>
      <c r="D238" s="8">
        <v>612.0</v>
      </c>
      <c r="E238" s="10"/>
      <c r="F238" s="27" t="s">
        <v>24</v>
      </c>
      <c r="G238" s="29"/>
      <c r="H238" s="15">
        <v>221.22</v>
      </c>
      <c r="I238" s="14"/>
      <c r="J238" s="14">
        <f t="shared" si="1"/>
        <v>105225.73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46038.0</v>
      </c>
      <c r="B239" s="8" t="s">
        <v>10</v>
      </c>
      <c r="C239" s="10"/>
      <c r="D239" s="8">
        <v>147.0</v>
      </c>
      <c r="E239" s="10"/>
      <c r="F239" s="27" t="s">
        <v>25</v>
      </c>
      <c r="G239" s="29"/>
      <c r="H239" s="15">
        <v>35.4</v>
      </c>
      <c r="I239" s="14"/>
      <c r="J239" s="14">
        <f t="shared" si="1"/>
        <v>105190.33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46038.0</v>
      </c>
      <c r="B240" s="8" t="s">
        <v>10</v>
      </c>
      <c r="C240" s="10"/>
      <c r="D240" s="8">
        <v>612.0</v>
      </c>
      <c r="E240" s="10"/>
      <c r="F240" s="56" t="s">
        <v>24</v>
      </c>
      <c r="G240" s="294"/>
      <c r="H240" s="15">
        <v>909.69</v>
      </c>
      <c r="I240" s="14"/>
      <c r="J240" s="14">
        <f t="shared" si="1"/>
        <v>104280.64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46038.0</v>
      </c>
      <c r="B241" s="8" t="s">
        <v>10</v>
      </c>
      <c r="C241" s="10"/>
      <c r="D241" s="8">
        <v>147.0</v>
      </c>
      <c r="E241" s="10"/>
      <c r="F241" s="56" t="s">
        <v>25</v>
      </c>
      <c r="G241" s="294"/>
      <c r="H241" s="15">
        <v>145.55</v>
      </c>
      <c r="I241" s="14"/>
      <c r="J241" s="14">
        <f t="shared" si="1"/>
        <v>104135.09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46038.0</v>
      </c>
      <c r="B242" s="8" t="s">
        <v>10</v>
      </c>
      <c r="C242" s="10"/>
      <c r="D242" s="8">
        <v>612.0</v>
      </c>
      <c r="E242" s="10"/>
      <c r="F242" s="56" t="s">
        <v>24</v>
      </c>
      <c r="G242" s="294"/>
      <c r="H242" s="15">
        <v>690.01</v>
      </c>
      <c r="I242" s="14"/>
      <c r="J242" s="14">
        <f t="shared" si="1"/>
        <v>103445.08</v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46038.0</v>
      </c>
      <c r="B243" s="8" t="s">
        <v>10</v>
      </c>
      <c r="C243" s="10"/>
      <c r="D243" s="8">
        <v>147.0</v>
      </c>
      <c r="E243" s="10"/>
      <c r="F243" s="56" t="s">
        <v>25</v>
      </c>
      <c r="G243" s="294"/>
      <c r="H243" s="15">
        <v>110.4</v>
      </c>
      <c r="I243" s="14"/>
      <c r="J243" s="14">
        <f t="shared" si="1"/>
        <v>103334.68</v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46038.0</v>
      </c>
      <c r="B244" s="8" t="s">
        <v>13</v>
      </c>
      <c r="C244" s="8">
        <v>32.0</v>
      </c>
      <c r="D244" s="8">
        <v>102.0</v>
      </c>
      <c r="E244" s="10"/>
      <c r="F244" s="409" t="s">
        <v>650</v>
      </c>
      <c r="G244" s="292">
        <v>46037.0</v>
      </c>
      <c r="H244" s="14"/>
      <c r="I244" s="15">
        <v>6216.46</v>
      </c>
      <c r="J244" s="14">
        <f t="shared" si="1"/>
        <v>109551.14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46038.0</v>
      </c>
      <c r="B245" s="8" t="s">
        <v>13</v>
      </c>
      <c r="C245" s="8">
        <v>30.0</v>
      </c>
      <c r="D245" s="8">
        <v>102.0</v>
      </c>
      <c r="E245" s="10"/>
      <c r="F245" s="56" t="s">
        <v>41</v>
      </c>
      <c r="G245" s="57">
        <v>46037.0</v>
      </c>
      <c r="H245" s="14"/>
      <c r="I245" s="15">
        <v>30154.27</v>
      </c>
      <c r="J245" s="14">
        <f t="shared" si="1"/>
        <v>139705.41</v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46038.0</v>
      </c>
      <c r="B246" s="8" t="s">
        <v>13</v>
      </c>
      <c r="C246" s="8">
        <v>30.0</v>
      </c>
      <c r="D246" s="8">
        <v>102.0</v>
      </c>
      <c r="E246" s="10"/>
      <c r="F246" s="56" t="s">
        <v>41</v>
      </c>
      <c r="G246" s="57">
        <v>46037.0</v>
      </c>
      <c r="H246" s="14"/>
      <c r="I246" s="15">
        <v>213.45</v>
      </c>
      <c r="J246" s="14">
        <f t="shared" si="1"/>
        <v>139918.86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46038.0</v>
      </c>
      <c r="B247" s="8" t="s">
        <v>10</v>
      </c>
      <c r="C247" s="10"/>
      <c r="D247" s="8">
        <v>612.0</v>
      </c>
      <c r="E247" s="10"/>
      <c r="F247" s="27" t="s">
        <v>24</v>
      </c>
      <c r="G247" s="29"/>
      <c r="H247" s="15">
        <v>111.05</v>
      </c>
      <c r="I247" s="14"/>
      <c r="J247" s="14">
        <f t="shared" si="1"/>
        <v>139807.81</v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46038.0</v>
      </c>
      <c r="B248" s="8" t="s">
        <v>10</v>
      </c>
      <c r="C248" s="10"/>
      <c r="D248" s="8">
        <v>147.0</v>
      </c>
      <c r="E248" s="10"/>
      <c r="F248" s="27" t="s">
        <v>25</v>
      </c>
      <c r="G248" s="29"/>
      <c r="H248" s="15">
        <v>17.77</v>
      </c>
      <c r="I248" s="14"/>
      <c r="J248" s="14">
        <f t="shared" si="1"/>
        <v>139790.04</v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46038.0</v>
      </c>
      <c r="B249" s="8" t="s">
        <v>10</v>
      </c>
      <c r="C249" s="10"/>
      <c r="D249" s="8">
        <v>612.0</v>
      </c>
      <c r="E249" s="10"/>
      <c r="F249" s="56" t="s">
        <v>24</v>
      </c>
      <c r="G249" s="294"/>
      <c r="H249" s="15">
        <v>591.02</v>
      </c>
      <c r="I249" s="14"/>
      <c r="J249" s="14">
        <f t="shared" si="1"/>
        <v>139199.02</v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46038.0</v>
      </c>
      <c r="B250" s="8" t="s">
        <v>10</v>
      </c>
      <c r="C250" s="10"/>
      <c r="D250" s="8">
        <v>147.0</v>
      </c>
      <c r="E250" s="10"/>
      <c r="F250" s="56" t="s">
        <v>25</v>
      </c>
      <c r="G250" s="294"/>
      <c r="H250" s="15">
        <v>94.56</v>
      </c>
      <c r="I250" s="14"/>
      <c r="J250" s="14">
        <f t="shared" si="1"/>
        <v>139104.46</v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46038.0</v>
      </c>
      <c r="B251" s="8" t="s">
        <v>10</v>
      </c>
      <c r="C251" s="10"/>
      <c r="D251" s="8">
        <v>612.0</v>
      </c>
      <c r="E251" s="10"/>
      <c r="F251" s="56" t="s">
        <v>24</v>
      </c>
      <c r="G251" s="294"/>
      <c r="H251" s="15">
        <v>3.27</v>
      </c>
      <c r="I251" s="14"/>
      <c r="J251" s="14">
        <f t="shared" si="1"/>
        <v>139101.19</v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46038.0</v>
      </c>
      <c r="B252" s="8" t="s">
        <v>10</v>
      </c>
      <c r="C252" s="10"/>
      <c r="D252" s="8">
        <v>147.0</v>
      </c>
      <c r="E252" s="10"/>
      <c r="F252" s="56" t="s">
        <v>25</v>
      </c>
      <c r="G252" s="294"/>
      <c r="H252" s="15">
        <v>0.52</v>
      </c>
      <c r="I252" s="14"/>
      <c r="J252" s="14">
        <f t="shared" si="1"/>
        <v>139100.67</v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46038.0</v>
      </c>
      <c r="B253" s="8" t="s">
        <v>13</v>
      </c>
      <c r="C253" s="10"/>
      <c r="D253" s="8">
        <v>102.0</v>
      </c>
      <c r="E253" s="10"/>
      <c r="F253" s="33" t="s">
        <v>27</v>
      </c>
      <c r="G253" s="29"/>
      <c r="H253" s="14"/>
      <c r="I253" s="15">
        <v>3791.5</v>
      </c>
      <c r="J253" s="14">
        <f t="shared" si="1"/>
        <v>142892.17</v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46038.0</v>
      </c>
      <c r="B254" s="8" t="s">
        <v>13</v>
      </c>
      <c r="C254" s="138">
        <v>73.0</v>
      </c>
      <c r="D254" s="138">
        <v>102.0</v>
      </c>
      <c r="E254" s="139"/>
      <c r="F254" s="219" t="s">
        <v>429</v>
      </c>
      <c r="G254" s="220"/>
      <c r="H254" s="221"/>
      <c r="I254" s="62">
        <v>9729.5</v>
      </c>
      <c r="J254" s="14">
        <f t="shared" si="1"/>
        <v>152621.67</v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>
        <v>46038.0</v>
      </c>
      <c r="B255" s="8" t="s">
        <v>13</v>
      </c>
      <c r="C255" s="138">
        <v>73.0</v>
      </c>
      <c r="D255" s="138">
        <v>102.0</v>
      </c>
      <c r="E255" s="139"/>
      <c r="F255" s="219" t="s">
        <v>429</v>
      </c>
      <c r="G255" s="220"/>
      <c r="H255" s="221"/>
      <c r="I255" s="62">
        <v>4110.0</v>
      </c>
      <c r="J255" s="14">
        <f t="shared" si="1"/>
        <v>156731.67</v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>
        <v>46038.0</v>
      </c>
      <c r="B256" s="8" t="s">
        <v>13</v>
      </c>
      <c r="C256" s="138">
        <v>73.0</v>
      </c>
      <c r="D256" s="138">
        <v>102.0</v>
      </c>
      <c r="E256" s="139"/>
      <c r="F256" s="219" t="s">
        <v>429</v>
      </c>
      <c r="G256" s="220"/>
      <c r="H256" s="221"/>
      <c r="I256" s="62">
        <v>1141.0</v>
      </c>
      <c r="J256" s="14">
        <f t="shared" si="1"/>
        <v>157872.67</v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46038.0</v>
      </c>
      <c r="B257" s="8" t="s">
        <v>13</v>
      </c>
      <c r="C257" s="138">
        <v>73.0</v>
      </c>
      <c r="D257" s="138">
        <v>102.0</v>
      </c>
      <c r="E257" s="139"/>
      <c r="F257" s="219" t="s">
        <v>429</v>
      </c>
      <c r="G257" s="220"/>
      <c r="H257" s="221"/>
      <c r="I257" s="62">
        <v>5194.5</v>
      </c>
      <c r="J257" s="14">
        <f t="shared" si="1"/>
        <v>163067.17</v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46038.0</v>
      </c>
      <c r="B258" s="8" t="s">
        <v>31</v>
      </c>
      <c r="C258" s="10"/>
      <c r="D258" s="8" t="s">
        <v>32</v>
      </c>
      <c r="E258" s="10"/>
      <c r="F258" s="66" t="s">
        <v>179</v>
      </c>
      <c r="G258" s="67"/>
      <c r="H258" s="69">
        <v>160000.0</v>
      </c>
      <c r="I258" s="14"/>
      <c r="J258" s="14">
        <f t="shared" si="1"/>
        <v>3067.17</v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46041.0</v>
      </c>
      <c r="B259" s="8" t="s">
        <v>13</v>
      </c>
      <c r="C259" s="8">
        <v>32.0</v>
      </c>
      <c r="D259" s="8">
        <v>102.0</v>
      </c>
      <c r="E259" s="10"/>
      <c r="F259" s="409" t="s">
        <v>650</v>
      </c>
      <c r="G259" s="292">
        <v>46038.0</v>
      </c>
      <c r="H259" s="14"/>
      <c r="I259" s="15">
        <v>6675.66</v>
      </c>
      <c r="J259" s="14">
        <f t="shared" si="1"/>
        <v>9742.83</v>
      </c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46041.0</v>
      </c>
      <c r="B260" s="8" t="s">
        <v>13</v>
      </c>
      <c r="C260" s="8">
        <v>32.0</v>
      </c>
      <c r="D260" s="8">
        <v>102.0</v>
      </c>
      <c r="E260" s="10"/>
      <c r="F260" s="409" t="s">
        <v>650</v>
      </c>
      <c r="G260" s="292">
        <v>46039.0</v>
      </c>
      <c r="H260" s="14"/>
      <c r="I260" s="15">
        <v>11514.17</v>
      </c>
      <c r="J260" s="14">
        <f t="shared" si="1"/>
        <v>21257</v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>
        <v>46041.0</v>
      </c>
      <c r="B261" s="8" t="s">
        <v>13</v>
      </c>
      <c r="C261" s="8">
        <v>32.0</v>
      </c>
      <c r="D261" s="8">
        <v>102.0</v>
      </c>
      <c r="E261" s="10"/>
      <c r="F261" s="409" t="s">
        <v>650</v>
      </c>
      <c r="G261" s="292">
        <v>46040.0</v>
      </c>
      <c r="H261" s="14"/>
      <c r="I261" s="15">
        <v>24727.68</v>
      </c>
      <c r="J261" s="14">
        <f t="shared" si="1"/>
        <v>45984.68</v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46041.0</v>
      </c>
      <c r="B262" s="8" t="s">
        <v>13</v>
      </c>
      <c r="C262" s="8">
        <v>30.0</v>
      </c>
      <c r="D262" s="8">
        <v>102.0</v>
      </c>
      <c r="E262" s="10"/>
      <c r="F262" s="56" t="s">
        <v>1489</v>
      </c>
      <c r="G262" s="57">
        <v>46038.0</v>
      </c>
      <c r="H262" s="14"/>
      <c r="I262" s="15">
        <v>23855.12</v>
      </c>
      <c r="J262" s="14">
        <f t="shared" si="1"/>
        <v>69839.8</v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46041.0</v>
      </c>
      <c r="B263" s="8" t="s">
        <v>13</v>
      </c>
      <c r="C263" s="8">
        <v>30.0</v>
      </c>
      <c r="D263" s="8">
        <v>102.0</v>
      </c>
      <c r="E263" s="10"/>
      <c r="F263" s="56" t="s">
        <v>41</v>
      </c>
      <c r="G263" s="57">
        <v>46039.0</v>
      </c>
      <c r="H263" s="14"/>
      <c r="I263" s="15">
        <v>46429.07</v>
      </c>
      <c r="J263" s="14">
        <f t="shared" si="1"/>
        <v>116268.87</v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46041.0</v>
      </c>
      <c r="B264" s="8" t="s">
        <v>13</v>
      </c>
      <c r="C264" s="8">
        <v>30.0</v>
      </c>
      <c r="D264" s="8">
        <v>102.0</v>
      </c>
      <c r="E264" s="10"/>
      <c r="F264" s="56" t="s">
        <v>41</v>
      </c>
      <c r="G264" s="57">
        <v>45675.0</v>
      </c>
      <c r="H264" s="14"/>
      <c r="I264" s="15">
        <v>27325.18</v>
      </c>
      <c r="J264" s="14">
        <f t="shared" si="1"/>
        <v>143594.05</v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46041.0</v>
      </c>
      <c r="B265" s="8" t="s">
        <v>13</v>
      </c>
      <c r="C265" s="8">
        <v>32.0</v>
      </c>
      <c r="D265" s="8">
        <v>102.0</v>
      </c>
      <c r="E265" s="10"/>
      <c r="F265" s="409" t="s">
        <v>650</v>
      </c>
      <c r="G265" s="292">
        <v>46038.0</v>
      </c>
      <c r="H265" s="14"/>
      <c r="I265" s="15">
        <v>12122.95</v>
      </c>
      <c r="J265" s="14">
        <f t="shared" si="1"/>
        <v>155717</v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46041.0</v>
      </c>
      <c r="B266" s="8" t="s">
        <v>13</v>
      </c>
      <c r="C266" s="8">
        <v>32.0</v>
      </c>
      <c r="D266" s="8">
        <v>102.0</v>
      </c>
      <c r="E266" s="10"/>
      <c r="F266" s="409" t="s">
        <v>650</v>
      </c>
      <c r="G266" s="292">
        <v>46039.0</v>
      </c>
      <c r="H266" s="14"/>
      <c r="I266" s="15">
        <v>10267.22</v>
      </c>
      <c r="J266" s="14">
        <f t="shared" si="1"/>
        <v>165984.22</v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46041.0</v>
      </c>
      <c r="B267" s="8" t="s">
        <v>13</v>
      </c>
      <c r="C267" s="8">
        <v>30.0</v>
      </c>
      <c r="D267" s="8">
        <v>102.0</v>
      </c>
      <c r="E267" s="10"/>
      <c r="F267" s="56" t="s">
        <v>41</v>
      </c>
      <c r="G267" s="57">
        <v>46038.0</v>
      </c>
      <c r="H267" s="14"/>
      <c r="I267" s="15">
        <v>11313.41</v>
      </c>
      <c r="J267" s="14">
        <f t="shared" si="1"/>
        <v>177297.63</v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>
        <v>46041.0</v>
      </c>
      <c r="B268" s="8" t="s">
        <v>13</v>
      </c>
      <c r="C268" s="8">
        <v>30.0</v>
      </c>
      <c r="D268" s="8">
        <v>102.0</v>
      </c>
      <c r="E268" s="10"/>
      <c r="F268" s="56" t="s">
        <v>41</v>
      </c>
      <c r="G268" s="57">
        <v>46039.0</v>
      </c>
      <c r="H268" s="14"/>
      <c r="I268" s="15">
        <v>13005.28</v>
      </c>
      <c r="J268" s="14">
        <f t="shared" si="1"/>
        <v>190302.91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>
        <v>46041.0</v>
      </c>
      <c r="B269" s="8" t="s">
        <v>13</v>
      </c>
      <c r="C269" s="8">
        <v>30.0</v>
      </c>
      <c r="D269" s="8">
        <v>102.0</v>
      </c>
      <c r="E269" s="10"/>
      <c r="F269" s="56" t="s">
        <v>41</v>
      </c>
      <c r="G269" s="57">
        <v>46040.0</v>
      </c>
      <c r="H269" s="14"/>
      <c r="I269" s="15">
        <v>27971.86</v>
      </c>
      <c r="J269" s="14">
        <f t="shared" si="1"/>
        <v>218274.77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>
        <v>46041.0</v>
      </c>
      <c r="B270" s="8" t="s">
        <v>10</v>
      </c>
      <c r="C270" s="10"/>
      <c r="D270" s="8">
        <v>612.0</v>
      </c>
      <c r="E270" s="10"/>
      <c r="F270" s="27" t="s">
        <v>24</v>
      </c>
      <c r="G270" s="29"/>
      <c r="H270" s="15">
        <v>132.67</v>
      </c>
      <c r="I270" s="14"/>
      <c r="J270" s="14">
        <f t="shared" si="1"/>
        <v>218142.1</v>
      </c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>
        <v>46041.0</v>
      </c>
      <c r="B271" s="8" t="s">
        <v>10</v>
      </c>
      <c r="C271" s="10"/>
      <c r="D271" s="8">
        <v>147.0</v>
      </c>
      <c r="E271" s="10"/>
      <c r="F271" s="27" t="s">
        <v>25</v>
      </c>
      <c r="G271" s="29"/>
      <c r="H271" s="15">
        <v>21.23</v>
      </c>
      <c r="I271" s="14"/>
      <c r="J271" s="14">
        <f t="shared" si="1"/>
        <v>218120.87</v>
      </c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>
        <v>46041.0</v>
      </c>
      <c r="B272" s="8" t="s">
        <v>10</v>
      </c>
      <c r="C272" s="10"/>
      <c r="D272" s="8">
        <v>612.0</v>
      </c>
      <c r="E272" s="10"/>
      <c r="F272" s="27" t="s">
        <v>24</v>
      </c>
      <c r="G272" s="29"/>
      <c r="H272" s="15">
        <v>204.06</v>
      </c>
      <c r="I272" s="14"/>
      <c r="J272" s="14">
        <f t="shared" si="1"/>
        <v>217916.81</v>
      </c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>
        <v>46041.0</v>
      </c>
      <c r="B273" s="8" t="s">
        <v>10</v>
      </c>
      <c r="C273" s="10"/>
      <c r="D273" s="8">
        <v>147.0</v>
      </c>
      <c r="E273" s="10"/>
      <c r="F273" s="27" t="s">
        <v>25</v>
      </c>
      <c r="G273" s="29"/>
      <c r="H273" s="15">
        <v>32.65</v>
      </c>
      <c r="I273" s="14"/>
      <c r="J273" s="14">
        <f t="shared" si="1"/>
        <v>217884.16</v>
      </c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>
        <v>46041.0</v>
      </c>
      <c r="B274" s="8" t="s">
        <v>10</v>
      </c>
      <c r="C274" s="10"/>
      <c r="D274" s="8">
        <v>612.0</v>
      </c>
      <c r="E274" s="10"/>
      <c r="F274" s="27" t="s">
        <v>24</v>
      </c>
      <c r="G274" s="29"/>
      <c r="H274" s="15">
        <v>405.64</v>
      </c>
      <c r="I274" s="14"/>
      <c r="J274" s="14">
        <f t="shared" si="1"/>
        <v>217478.52</v>
      </c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>
        <v>46041.0</v>
      </c>
      <c r="B275" s="8" t="s">
        <v>10</v>
      </c>
      <c r="C275" s="10"/>
      <c r="D275" s="8">
        <v>147.0</v>
      </c>
      <c r="E275" s="10"/>
      <c r="F275" s="27" t="s">
        <v>25</v>
      </c>
      <c r="G275" s="29"/>
      <c r="H275" s="15">
        <v>64.9</v>
      </c>
      <c r="I275" s="14"/>
      <c r="J275" s="14">
        <f t="shared" si="1"/>
        <v>217413.62</v>
      </c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>
        <v>46041.0</v>
      </c>
      <c r="B276" s="8" t="s">
        <v>10</v>
      </c>
      <c r="C276" s="8">
        <v>30.0</v>
      </c>
      <c r="D276" s="8">
        <v>612.0</v>
      </c>
      <c r="E276" s="10"/>
      <c r="F276" s="56" t="s">
        <v>24</v>
      </c>
      <c r="G276" s="294"/>
      <c r="H276" s="15">
        <v>407.14</v>
      </c>
      <c r="I276" s="14"/>
      <c r="J276" s="14">
        <f t="shared" si="1"/>
        <v>217006.48</v>
      </c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>
        <v>46041.0</v>
      </c>
      <c r="B277" s="8" t="s">
        <v>10</v>
      </c>
      <c r="C277" s="8">
        <v>30.0</v>
      </c>
      <c r="D277" s="8">
        <v>147.0</v>
      </c>
      <c r="E277" s="10"/>
      <c r="F277" s="56" t="s">
        <v>25</v>
      </c>
      <c r="G277" s="294"/>
      <c r="H277" s="15">
        <v>65.14</v>
      </c>
      <c r="I277" s="14"/>
      <c r="J277" s="14">
        <f t="shared" si="1"/>
        <v>216941.34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>
        <v>46041.0</v>
      </c>
      <c r="B278" s="8" t="s">
        <v>10</v>
      </c>
      <c r="C278" s="8">
        <v>30.0</v>
      </c>
      <c r="D278" s="8">
        <v>612.0</v>
      </c>
      <c r="E278" s="10"/>
      <c r="F278" s="56" t="s">
        <v>24</v>
      </c>
      <c r="G278" s="294"/>
      <c r="H278" s="15">
        <v>825.59</v>
      </c>
      <c r="I278" s="14"/>
      <c r="J278" s="14">
        <f t="shared" si="1"/>
        <v>216115.75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>
        <v>46041.0</v>
      </c>
      <c r="B279" s="8" t="s">
        <v>10</v>
      </c>
      <c r="C279" s="8">
        <v>30.0</v>
      </c>
      <c r="D279" s="8">
        <v>147.0</v>
      </c>
      <c r="E279" s="10"/>
      <c r="F279" s="56" t="s">
        <v>25</v>
      </c>
      <c r="G279" s="294"/>
      <c r="H279" s="15">
        <v>132.09</v>
      </c>
      <c r="I279" s="14"/>
      <c r="J279" s="14">
        <f t="shared" si="1"/>
        <v>215983.66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>
        <v>46041.0</v>
      </c>
      <c r="B280" s="8" t="s">
        <v>10</v>
      </c>
      <c r="C280" s="8">
        <v>30.0</v>
      </c>
      <c r="D280" s="8">
        <v>612.0</v>
      </c>
      <c r="E280" s="10"/>
      <c r="F280" s="56" t="s">
        <v>24</v>
      </c>
      <c r="G280" s="294"/>
      <c r="H280" s="15">
        <v>513.27</v>
      </c>
      <c r="I280" s="14"/>
      <c r="J280" s="14">
        <f t="shared" si="1"/>
        <v>215470.39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>
        <v>46041.0</v>
      </c>
      <c r="B281" s="8" t="s">
        <v>10</v>
      </c>
      <c r="C281" s="8">
        <v>30.0</v>
      </c>
      <c r="D281" s="8">
        <v>147.0</v>
      </c>
      <c r="E281" s="10"/>
      <c r="F281" s="56" t="s">
        <v>25</v>
      </c>
      <c r="G281" s="294"/>
      <c r="H281" s="15">
        <v>82.12</v>
      </c>
      <c r="I281" s="14"/>
      <c r="J281" s="14">
        <f t="shared" si="1"/>
        <v>215388.27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>
        <v>46041.0</v>
      </c>
      <c r="B282" s="8" t="s">
        <v>10</v>
      </c>
      <c r="C282" s="10"/>
      <c r="D282" s="8">
        <v>612.0</v>
      </c>
      <c r="E282" s="10"/>
      <c r="F282" s="27" t="s">
        <v>24</v>
      </c>
      <c r="G282" s="29"/>
      <c r="H282" s="15">
        <v>194.99</v>
      </c>
      <c r="I282" s="14"/>
      <c r="J282" s="14">
        <f t="shared" si="1"/>
        <v>215193.28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>
        <v>46041.0</v>
      </c>
      <c r="B283" s="8" t="s">
        <v>10</v>
      </c>
      <c r="C283" s="10"/>
      <c r="D283" s="8">
        <v>147.0</v>
      </c>
      <c r="E283" s="10"/>
      <c r="F283" s="27" t="s">
        <v>25</v>
      </c>
      <c r="G283" s="29"/>
      <c r="H283" s="15">
        <v>31.2</v>
      </c>
      <c r="I283" s="14"/>
      <c r="J283" s="14">
        <f t="shared" si="1"/>
        <v>215162.08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7">
        <v>46041.0</v>
      </c>
      <c r="B284" s="8" t="s">
        <v>10</v>
      </c>
      <c r="C284" s="10"/>
      <c r="D284" s="8">
        <v>612.0</v>
      </c>
      <c r="E284" s="10"/>
      <c r="F284" s="27" t="s">
        <v>24</v>
      </c>
      <c r="G284" s="29"/>
      <c r="H284" s="15">
        <v>176.24</v>
      </c>
      <c r="I284" s="14"/>
      <c r="J284" s="14">
        <f t="shared" si="1"/>
        <v>214985.84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7">
        <v>46041.0</v>
      </c>
      <c r="B285" s="8" t="s">
        <v>10</v>
      </c>
      <c r="C285" s="10"/>
      <c r="D285" s="8">
        <v>147.0</v>
      </c>
      <c r="E285" s="10"/>
      <c r="F285" s="27" t="s">
        <v>25</v>
      </c>
      <c r="G285" s="29"/>
      <c r="H285" s="15">
        <v>28.2</v>
      </c>
      <c r="I285" s="14"/>
      <c r="J285" s="14">
        <f t="shared" si="1"/>
        <v>214957.64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7">
        <v>46041.0</v>
      </c>
      <c r="B286" s="8" t="s">
        <v>10</v>
      </c>
      <c r="C286" s="8">
        <v>30.0</v>
      </c>
      <c r="D286" s="8">
        <v>612.0</v>
      </c>
      <c r="E286" s="10"/>
      <c r="F286" s="56" t="s">
        <v>24</v>
      </c>
      <c r="G286" s="294"/>
      <c r="H286" s="15">
        <v>186.36</v>
      </c>
      <c r="I286" s="14"/>
      <c r="J286" s="14">
        <f t="shared" si="1"/>
        <v>214771.28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7">
        <v>46041.0</v>
      </c>
      <c r="B287" s="8" t="s">
        <v>10</v>
      </c>
      <c r="C287" s="8">
        <v>30.0</v>
      </c>
      <c r="D287" s="8">
        <v>147.0</v>
      </c>
      <c r="E287" s="10"/>
      <c r="F287" s="56" t="s">
        <v>25</v>
      </c>
      <c r="G287" s="294"/>
      <c r="H287" s="15">
        <v>29.82</v>
      </c>
      <c r="I287" s="14"/>
      <c r="J287" s="14">
        <f t="shared" si="1"/>
        <v>214741.46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7">
        <v>46041.0</v>
      </c>
      <c r="B288" s="8" t="s">
        <v>10</v>
      </c>
      <c r="C288" s="8">
        <v>30.0</v>
      </c>
      <c r="D288" s="8">
        <v>612.0</v>
      </c>
      <c r="E288" s="10"/>
      <c r="F288" s="56" t="s">
        <v>24</v>
      </c>
      <c r="G288" s="294"/>
      <c r="H288" s="15">
        <v>212.21</v>
      </c>
      <c r="I288" s="14"/>
      <c r="J288" s="14">
        <f t="shared" si="1"/>
        <v>214529.25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7">
        <v>46041.0</v>
      </c>
      <c r="B289" s="8" t="s">
        <v>10</v>
      </c>
      <c r="C289" s="8">
        <v>30.0</v>
      </c>
      <c r="D289" s="8">
        <v>147.0</v>
      </c>
      <c r="E289" s="10"/>
      <c r="F289" s="56" t="s">
        <v>25</v>
      </c>
      <c r="G289" s="294"/>
      <c r="H289" s="15">
        <v>33.95</v>
      </c>
      <c r="I289" s="14"/>
      <c r="J289" s="14">
        <f t="shared" si="1"/>
        <v>214495.3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7">
        <v>46041.0</v>
      </c>
      <c r="B290" s="8" t="s">
        <v>10</v>
      </c>
      <c r="C290" s="8">
        <v>30.0</v>
      </c>
      <c r="D290" s="8">
        <v>612.0</v>
      </c>
      <c r="E290" s="10"/>
      <c r="F290" s="56" t="s">
        <v>24</v>
      </c>
      <c r="G290" s="294"/>
      <c r="H290" s="15">
        <v>518.78</v>
      </c>
      <c r="I290" s="14"/>
      <c r="J290" s="14">
        <f t="shared" si="1"/>
        <v>213976.52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>
        <v>46041.0</v>
      </c>
      <c r="B291" s="8" t="s">
        <v>10</v>
      </c>
      <c r="C291" s="8">
        <v>30.0</v>
      </c>
      <c r="D291" s="8">
        <v>147.0</v>
      </c>
      <c r="E291" s="10"/>
      <c r="F291" s="56" t="s">
        <v>25</v>
      </c>
      <c r="G291" s="294"/>
      <c r="H291" s="15">
        <v>83.0</v>
      </c>
      <c r="I291" s="14"/>
      <c r="J291" s="14">
        <f t="shared" si="1"/>
        <v>213893.52</v>
      </c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>
        <v>46041.0</v>
      </c>
      <c r="B292" s="8" t="s">
        <v>13</v>
      </c>
      <c r="C292" s="8">
        <v>42.0</v>
      </c>
      <c r="D292" s="8">
        <v>102.0</v>
      </c>
      <c r="E292" s="10"/>
      <c r="F292" s="73" t="s">
        <v>30</v>
      </c>
      <c r="G292" s="416"/>
      <c r="H292" s="75"/>
      <c r="I292" s="76">
        <v>14868.08</v>
      </c>
      <c r="J292" s="14">
        <f t="shared" si="1"/>
        <v>228761.6</v>
      </c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46041.0</v>
      </c>
      <c r="B293" s="8" t="s">
        <v>13</v>
      </c>
      <c r="C293" s="8">
        <v>42.0</v>
      </c>
      <c r="D293" s="8">
        <v>102.0</v>
      </c>
      <c r="E293" s="10"/>
      <c r="F293" s="73" t="s">
        <v>30</v>
      </c>
      <c r="G293" s="74">
        <v>46034.0</v>
      </c>
      <c r="H293" s="75"/>
      <c r="I293" s="76">
        <v>5751.6</v>
      </c>
      <c r="J293" s="14">
        <f t="shared" si="1"/>
        <v>234513.2</v>
      </c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46041.0</v>
      </c>
      <c r="B294" s="8" t="s">
        <v>13</v>
      </c>
      <c r="C294" s="8">
        <v>10.0</v>
      </c>
      <c r="D294" s="8">
        <v>102.0</v>
      </c>
      <c r="E294" s="10"/>
      <c r="F294" s="23" t="s">
        <v>1343</v>
      </c>
      <c r="G294" s="53">
        <v>46034.0</v>
      </c>
      <c r="H294" s="25"/>
      <c r="I294" s="26">
        <v>718.89</v>
      </c>
      <c r="J294" s="14">
        <f t="shared" si="1"/>
        <v>235232.09</v>
      </c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7">
        <v>46041.0</v>
      </c>
      <c r="B295" s="8" t="s">
        <v>13</v>
      </c>
      <c r="C295" s="8">
        <v>10.0</v>
      </c>
      <c r="D295" s="8">
        <v>102.0</v>
      </c>
      <c r="E295" s="10"/>
      <c r="F295" s="23" t="s">
        <v>1343</v>
      </c>
      <c r="G295" s="53">
        <v>46034.0</v>
      </c>
      <c r="H295" s="25"/>
      <c r="I295" s="26">
        <v>1167.42</v>
      </c>
      <c r="J295" s="14">
        <f t="shared" si="1"/>
        <v>236399.51</v>
      </c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7">
        <v>46041.0</v>
      </c>
      <c r="B296" s="8" t="s">
        <v>13</v>
      </c>
      <c r="C296" s="8">
        <v>10.0</v>
      </c>
      <c r="D296" s="8">
        <v>102.0</v>
      </c>
      <c r="E296" s="10"/>
      <c r="F296" s="23" t="s">
        <v>1343</v>
      </c>
      <c r="G296" s="53">
        <v>46034.0</v>
      </c>
      <c r="H296" s="25"/>
      <c r="I296" s="26">
        <v>1113.7</v>
      </c>
      <c r="J296" s="14">
        <f t="shared" si="1"/>
        <v>237513.21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7">
        <v>46041.0</v>
      </c>
      <c r="B297" s="8" t="s">
        <v>13</v>
      </c>
      <c r="C297" s="8">
        <v>10.0</v>
      </c>
      <c r="D297" s="8">
        <v>102.0</v>
      </c>
      <c r="E297" s="10"/>
      <c r="F297" s="23" t="s">
        <v>19</v>
      </c>
      <c r="G297" s="29"/>
      <c r="H297" s="14"/>
      <c r="I297" s="15">
        <v>93.19</v>
      </c>
      <c r="J297" s="14">
        <f t="shared" si="1"/>
        <v>237606.4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7">
        <v>46041.0</v>
      </c>
      <c r="B298" s="8" t="s">
        <v>13</v>
      </c>
      <c r="C298" s="8">
        <v>73.0</v>
      </c>
      <c r="D298" s="8">
        <v>102.0</v>
      </c>
      <c r="E298" s="10"/>
      <c r="F298" s="59" t="s">
        <v>27</v>
      </c>
      <c r="G298" s="293"/>
      <c r="H298" s="61"/>
      <c r="I298" s="62">
        <v>300.0</v>
      </c>
      <c r="J298" s="14">
        <f t="shared" si="1"/>
        <v>237906.4</v>
      </c>
      <c r="K298" s="27" t="s">
        <v>1490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7">
        <v>46041.0</v>
      </c>
      <c r="B299" s="8" t="s">
        <v>13</v>
      </c>
      <c r="C299" s="10"/>
      <c r="D299" s="8">
        <v>102.0</v>
      </c>
      <c r="E299" s="10"/>
      <c r="F299" s="33" t="s">
        <v>27</v>
      </c>
      <c r="G299" s="29"/>
      <c r="H299" s="14"/>
      <c r="I299" s="15">
        <v>2244.2</v>
      </c>
      <c r="J299" s="14">
        <f t="shared" si="1"/>
        <v>240150.6</v>
      </c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46041.0</v>
      </c>
      <c r="B300" s="8" t="s">
        <v>13</v>
      </c>
      <c r="C300" s="10"/>
      <c r="D300" s="8">
        <v>102.0</v>
      </c>
      <c r="E300" s="10"/>
      <c r="F300" s="33" t="s">
        <v>27</v>
      </c>
      <c r="G300" s="29"/>
      <c r="H300" s="14"/>
      <c r="I300" s="15">
        <v>2316.8</v>
      </c>
      <c r="J300" s="14">
        <f t="shared" si="1"/>
        <v>242467.4</v>
      </c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7">
        <v>46041.0</v>
      </c>
      <c r="B301" s="8" t="s">
        <v>13</v>
      </c>
      <c r="C301" s="8">
        <v>30.0</v>
      </c>
      <c r="D301" s="8">
        <v>102.0</v>
      </c>
      <c r="E301" s="10"/>
      <c r="F301" s="56" t="s">
        <v>41</v>
      </c>
      <c r="G301" s="57">
        <v>46043.0</v>
      </c>
      <c r="H301" s="14"/>
      <c r="I301" s="15">
        <v>350.0</v>
      </c>
      <c r="J301" s="14">
        <f t="shared" si="1"/>
        <v>242817.4</v>
      </c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7">
        <v>46041.0</v>
      </c>
      <c r="B302" s="8" t="s">
        <v>13</v>
      </c>
      <c r="C302" s="8">
        <v>30.0</v>
      </c>
      <c r="D302" s="8">
        <v>102.0</v>
      </c>
      <c r="E302" s="10"/>
      <c r="F302" s="56" t="s">
        <v>41</v>
      </c>
      <c r="G302" s="57">
        <v>46043.0</v>
      </c>
      <c r="H302" s="14"/>
      <c r="I302" s="15">
        <v>350.0</v>
      </c>
      <c r="J302" s="14">
        <f t="shared" si="1"/>
        <v>243167.4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7">
        <v>46041.0</v>
      </c>
      <c r="B303" s="8" t="s">
        <v>31</v>
      </c>
      <c r="C303" s="10"/>
      <c r="D303" s="8" t="s">
        <v>32</v>
      </c>
      <c r="E303" s="10"/>
      <c r="F303" s="66" t="s">
        <v>1491</v>
      </c>
      <c r="G303" s="67"/>
      <c r="H303" s="69">
        <v>240000.0</v>
      </c>
      <c r="I303" s="14"/>
      <c r="J303" s="14">
        <f t="shared" si="1"/>
        <v>3167.4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46042.0</v>
      </c>
      <c r="B304" s="8" t="s">
        <v>13</v>
      </c>
      <c r="C304" s="8">
        <v>32.0</v>
      </c>
      <c r="D304" s="8">
        <v>102.0</v>
      </c>
      <c r="E304" s="10"/>
      <c r="F304" s="409" t="s">
        <v>650</v>
      </c>
      <c r="G304" s="292">
        <v>46041.0</v>
      </c>
      <c r="H304" s="14"/>
      <c r="I304" s="15">
        <v>10666.3</v>
      </c>
      <c r="J304" s="14">
        <f t="shared" si="1"/>
        <v>13833.7</v>
      </c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7">
        <v>46042.0</v>
      </c>
      <c r="B305" s="8" t="s">
        <v>13</v>
      </c>
      <c r="C305" s="8">
        <v>30.0</v>
      </c>
      <c r="D305" s="8">
        <v>102.0</v>
      </c>
      <c r="E305" s="10"/>
      <c r="F305" s="56" t="s">
        <v>41</v>
      </c>
      <c r="G305" s="57">
        <v>46041.0</v>
      </c>
      <c r="H305" s="14"/>
      <c r="I305" s="15">
        <v>28541.02</v>
      </c>
      <c r="J305" s="14">
        <f t="shared" si="1"/>
        <v>42374.72</v>
      </c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7">
        <v>46042.0</v>
      </c>
      <c r="B306" s="8" t="s">
        <v>13</v>
      </c>
      <c r="C306" s="8">
        <v>32.0</v>
      </c>
      <c r="D306" s="8">
        <v>102.0</v>
      </c>
      <c r="E306" s="10"/>
      <c r="F306" s="409" t="s">
        <v>650</v>
      </c>
      <c r="G306" s="292">
        <v>46041.0</v>
      </c>
      <c r="H306" s="14"/>
      <c r="I306" s="15">
        <v>11888.5</v>
      </c>
      <c r="J306" s="14">
        <f t="shared" si="1"/>
        <v>54263.22</v>
      </c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7">
        <v>46042.0</v>
      </c>
      <c r="B307" s="8" t="s">
        <v>13</v>
      </c>
      <c r="C307" s="8">
        <v>30.0</v>
      </c>
      <c r="D307" s="8">
        <v>102.0</v>
      </c>
      <c r="E307" s="10"/>
      <c r="F307" s="56" t="s">
        <v>41</v>
      </c>
      <c r="G307" s="57">
        <v>46041.0</v>
      </c>
      <c r="H307" s="14"/>
      <c r="I307" s="15">
        <v>147698.44</v>
      </c>
      <c r="J307" s="14">
        <f t="shared" si="1"/>
        <v>201961.66</v>
      </c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7">
        <v>46042.0</v>
      </c>
      <c r="B308" s="8" t="s">
        <v>10</v>
      </c>
      <c r="C308" s="10"/>
      <c r="D308" s="8">
        <v>612.0</v>
      </c>
      <c r="E308" s="10"/>
      <c r="F308" s="27" t="s">
        <v>24</v>
      </c>
      <c r="G308" s="29"/>
      <c r="H308" s="15">
        <v>172.27</v>
      </c>
      <c r="I308" s="14"/>
      <c r="J308" s="14">
        <f t="shared" si="1"/>
        <v>201789.39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>
        <v>46042.0</v>
      </c>
      <c r="B309" s="8" t="s">
        <v>10</v>
      </c>
      <c r="C309" s="10"/>
      <c r="D309" s="8">
        <v>147.0</v>
      </c>
      <c r="E309" s="10"/>
      <c r="F309" s="27" t="s">
        <v>25</v>
      </c>
      <c r="G309" s="29"/>
      <c r="H309" s="15">
        <v>27.56</v>
      </c>
      <c r="I309" s="14"/>
      <c r="J309" s="14">
        <f t="shared" si="1"/>
        <v>201761.83</v>
      </c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7">
        <v>46042.0</v>
      </c>
      <c r="B310" s="8" t="s">
        <v>10</v>
      </c>
      <c r="C310" s="8">
        <v>30.0</v>
      </c>
      <c r="D310" s="8">
        <v>612.0</v>
      </c>
      <c r="E310" s="10"/>
      <c r="F310" s="56" t="s">
        <v>24</v>
      </c>
      <c r="G310" s="294"/>
      <c r="H310" s="15">
        <v>521.38</v>
      </c>
      <c r="I310" s="14"/>
      <c r="J310" s="14">
        <f t="shared" si="1"/>
        <v>201240.45</v>
      </c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7">
        <v>46042.0</v>
      </c>
      <c r="B311" s="8" t="s">
        <v>10</v>
      </c>
      <c r="C311" s="8">
        <v>30.0</v>
      </c>
      <c r="D311" s="8">
        <v>147.0</v>
      </c>
      <c r="E311" s="10"/>
      <c r="F311" s="56" t="s">
        <v>25</v>
      </c>
      <c r="G311" s="294"/>
      <c r="H311" s="15">
        <v>83.42</v>
      </c>
      <c r="I311" s="14"/>
      <c r="J311" s="14">
        <f t="shared" si="1"/>
        <v>201157.03</v>
      </c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7">
        <v>46042.0</v>
      </c>
      <c r="B312" s="8" t="s">
        <v>10</v>
      </c>
      <c r="C312" s="10"/>
      <c r="D312" s="8">
        <v>612.0</v>
      </c>
      <c r="E312" s="10"/>
      <c r="F312" s="27" t="s">
        <v>24</v>
      </c>
      <c r="G312" s="29"/>
      <c r="H312" s="15">
        <v>219.45</v>
      </c>
      <c r="I312" s="14"/>
      <c r="J312" s="14">
        <f t="shared" si="1"/>
        <v>200937.58</v>
      </c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7">
        <v>46042.0</v>
      </c>
      <c r="B313" s="8" t="s">
        <v>10</v>
      </c>
      <c r="C313" s="10"/>
      <c r="D313" s="8">
        <v>147.0</v>
      </c>
      <c r="E313" s="10"/>
      <c r="F313" s="27" t="s">
        <v>25</v>
      </c>
      <c r="G313" s="29"/>
      <c r="H313" s="15">
        <v>35.11</v>
      </c>
      <c r="I313" s="14"/>
      <c r="J313" s="14">
        <f t="shared" si="1"/>
        <v>200902.47</v>
      </c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7">
        <v>46042.0</v>
      </c>
      <c r="B314" s="8" t="s">
        <v>10</v>
      </c>
      <c r="C314" s="8">
        <v>30.0</v>
      </c>
      <c r="D314" s="8">
        <v>612.0</v>
      </c>
      <c r="E314" s="10"/>
      <c r="F314" s="56" t="s">
        <v>24</v>
      </c>
      <c r="G314" s="294"/>
      <c r="H314" s="15">
        <v>2894.89</v>
      </c>
      <c r="I314" s="14"/>
      <c r="J314" s="14">
        <f t="shared" si="1"/>
        <v>198007.58</v>
      </c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7">
        <v>46042.0</v>
      </c>
      <c r="B315" s="8" t="s">
        <v>10</v>
      </c>
      <c r="C315" s="8">
        <v>30.0</v>
      </c>
      <c r="D315" s="8">
        <v>147.0</v>
      </c>
      <c r="E315" s="10"/>
      <c r="F315" s="56" t="s">
        <v>25</v>
      </c>
      <c r="G315" s="294"/>
      <c r="H315" s="15">
        <v>463.18</v>
      </c>
      <c r="I315" s="14"/>
      <c r="J315" s="14">
        <f t="shared" si="1"/>
        <v>197544.4</v>
      </c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46043.0</v>
      </c>
      <c r="B316" s="8" t="s">
        <v>13</v>
      </c>
      <c r="C316" s="8">
        <v>32.0</v>
      </c>
      <c r="D316" s="8">
        <v>102.0</v>
      </c>
      <c r="E316" s="10"/>
      <c r="F316" s="409" t="s">
        <v>650</v>
      </c>
      <c r="G316" s="292">
        <v>46042.0</v>
      </c>
      <c r="H316" s="14"/>
      <c r="I316" s="15">
        <v>7466.21</v>
      </c>
      <c r="J316" s="14">
        <f t="shared" si="1"/>
        <v>205010.61</v>
      </c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7">
        <v>46043.0</v>
      </c>
      <c r="B317" s="8" t="s">
        <v>13</v>
      </c>
      <c r="C317" s="8">
        <v>30.0</v>
      </c>
      <c r="D317" s="8">
        <v>102.0</v>
      </c>
      <c r="E317" s="10"/>
      <c r="F317" s="56" t="s">
        <v>41</v>
      </c>
      <c r="G317" s="57">
        <v>46042.0</v>
      </c>
      <c r="H317" s="14"/>
      <c r="I317" s="15">
        <v>23891.47</v>
      </c>
      <c r="J317" s="14">
        <f t="shared" si="1"/>
        <v>228902.08</v>
      </c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7">
        <v>46043.0</v>
      </c>
      <c r="B318" s="8" t="s">
        <v>13</v>
      </c>
      <c r="C318" s="8">
        <v>32.0</v>
      </c>
      <c r="D318" s="8">
        <v>102.0</v>
      </c>
      <c r="E318" s="10"/>
      <c r="F318" s="409" t="s">
        <v>650</v>
      </c>
      <c r="G318" s="292">
        <v>46042.0</v>
      </c>
      <c r="H318" s="14"/>
      <c r="I318" s="15">
        <v>7635.38</v>
      </c>
      <c r="J318" s="14">
        <f t="shared" si="1"/>
        <v>236537.46</v>
      </c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7">
        <v>46043.0</v>
      </c>
      <c r="B319" s="8" t="s">
        <v>13</v>
      </c>
      <c r="C319" s="8">
        <v>30.0</v>
      </c>
      <c r="D319" s="8">
        <v>102.0</v>
      </c>
      <c r="E319" s="10"/>
      <c r="F319" s="56" t="s">
        <v>41</v>
      </c>
      <c r="G319" s="57">
        <v>46042.0</v>
      </c>
      <c r="H319" s="14"/>
      <c r="I319" s="15">
        <v>49345.49</v>
      </c>
      <c r="J319" s="14">
        <f t="shared" si="1"/>
        <v>285882.95</v>
      </c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7">
        <v>46043.0</v>
      </c>
      <c r="B320" s="8" t="s">
        <v>10</v>
      </c>
      <c r="C320" s="10"/>
      <c r="D320" s="8">
        <v>612.0</v>
      </c>
      <c r="E320" s="10"/>
      <c r="F320" s="27" t="s">
        <v>24</v>
      </c>
      <c r="G320" s="29"/>
      <c r="H320" s="15">
        <v>129.62</v>
      </c>
      <c r="I320" s="14"/>
      <c r="J320" s="14">
        <f t="shared" si="1"/>
        <v>285753.33</v>
      </c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7">
        <v>46043.0</v>
      </c>
      <c r="B321" s="8" t="s">
        <v>10</v>
      </c>
      <c r="C321" s="10"/>
      <c r="D321" s="8">
        <v>147.0</v>
      </c>
      <c r="E321" s="10"/>
      <c r="F321" s="27" t="s">
        <v>25</v>
      </c>
      <c r="G321" s="29"/>
      <c r="H321" s="15">
        <v>20.74</v>
      </c>
      <c r="I321" s="14"/>
      <c r="J321" s="14">
        <f t="shared" si="1"/>
        <v>285732.59</v>
      </c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7">
        <v>46043.0</v>
      </c>
      <c r="B322" s="8" t="s">
        <v>10</v>
      </c>
      <c r="C322" s="8">
        <v>30.0</v>
      </c>
      <c r="D322" s="8">
        <v>612.0</v>
      </c>
      <c r="E322" s="10"/>
      <c r="F322" s="56" t="s">
        <v>24</v>
      </c>
      <c r="G322" s="294"/>
      <c r="H322" s="15">
        <v>443.29</v>
      </c>
      <c r="I322" s="14"/>
      <c r="J322" s="14">
        <f t="shared" si="1"/>
        <v>285289.3</v>
      </c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>
        <v>46043.0</v>
      </c>
      <c r="B323" s="8" t="s">
        <v>10</v>
      </c>
      <c r="C323" s="8">
        <v>30.0</v>
      </c>
      <c r="D323" s="8">
        <v>147.0</v>
      </c>
      <c r="E323" s="10"/>
      <c r="F323" s="56" t="s">
        <v>25</v>
      </c>
      <c r="G323" s="294"/>
      <c r="H323" s="15">
        <v>70.93</v>
      </c>
      <c r="I323" s="14"/>
      <c r="J323" s="14">
        <f t="shared" si="1"/>
        <v>285218.37</v>
      </c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7">
        <v>46043.0</v>
      </c>
      <c r="B324" s="8" t="s">
        <v>10</v>
      </c>
      <c r="C324" s="10"/>
      <c r="D324" s="8">
        <v>612.0</v>
      </c>
      <c r="E324" s="10"/>
      <c r="F324" s="27" t="s">
        <v>24</v>
      </c>
      <c r="G324" s="29"/>
      <c r="H324" s="15">
        <v>129.79</v>
      </c>
      <c r="I324" s="14"/>
      <c r="J324" s="14">
        <f t="shared" si="1"/>
        <v>285088.58</v>
      </c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7">
        <v>46043.0</v>
      </c>
      <c r="B325" s="8" t="s">
        <v>10</v>
      </c>
      <c r="C325" s="10"/>
      <c r="D325" s="8">
        <v>147.0</v>
      </c>
      <c r="E325" s="10"/>
      <c r="F325" s="27" t="s">
        <v>25</v>
      </c>
      <c r="G325" s="29"/>
      <c r="H325" s="15">
        <v>20.77</v>
      </c>
      <c r="I325" s="14"/>
      <c r="J325" s="14">
        <f t="shared" si="1"/>
        <v>285067.81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7">
        <v>46043.0</v>
      </c>
      <c r="B326" s="8" t="s">
        <v>10</v>
      </c>
      <c r="C326" s="8">
        <v>30.0</v>
      </c>
      <c r="D326" s="8">
        <v>612.0</v>
      </c>
      <c r="E326" s="10"/>
      <c r="F326" s="56" t="s">
        <v>24</v>
      </c>
      <c r="G326" s="294"/>
      <c r="H326" s="15">
        <v>947.96</v>
      </c>
      <c r="I326" s="14"/>
      <c r="J326" s="14">
        <f t="shared" si="1"/>
        <v>284119.85</v>
      </c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46043.0</v>
      </c>
      <c r="B327" s="8" t="s">
        <v>10</v>
      </c>
      <c r="C327" s="8">
        <v>30.0</v>
      </c>
      <c r="D327" s="8">
        <v>147.0</v>
      </c>
      <c r="E327" s="10"/>
      <c r="F327" s="56" t="s">
        <v>25</v>
      </c>
      <c r="G327" s="294"/>
      <c r="H327" s="15">
        <v>151.67</v>
      </c>
      <c r="I327" s="14"/>
      <c r="J327" s="14">
        <f t="shared" si="1"/>
        <v>283968.18</v>
      </c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46043.0</v>
      </c>
      <c r="B328" s="8" t="s">
        <v>31</v>
      </c>
      <c r="C328" s="10"/>
      <c r="D328" s="8" t="s">
        <v>32</v>
      </c>
      <c r="E328" s="10"/>
      <c r="F328" s="37" t="s">
        <v>56</v>
      </c>
      <c r="G328" s="38"/>
      <c r="H328" s="39">
        <v>280000.0</v>
      </c>
      <c r="I328" s="14"/>
      <c r="J328" s="14">
        <f t="shared" si="1"/>
        <v>3968.18</v>
      </c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7">
        <v>46044.0</v>
      </c>
      <c r="B329" s="8" t="s">
        <v>13</v>
      </c>
      <c r="C329" s="8">
        <v>32.0</v>
      </c>
      <c r="D329" s="8">
        <v>102.0</v>
      </c>
      <c r="E329" s="10"/>
      <c r="F329" s="409" t="s">
        <v>650</v>
      </c>
      <c r="G329" s="292">
        <v>46043.0</v>
      </c>
      <c r="H329" s="14"/>
      <c r="I329" s="15">
        <v>13347.45</v>
      </c>
      <c r="J329" s="14">
        <f t="shared" si="1"/>
        <v>17315.63</v>
      </c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>
        <v>46044.0</v>
      </c>
      <c r="B330" s="8" t="s">
        <v>13</v>
      </c>
      <c r="C330" s="8">
        <v>30.0</v>
      </c>
      <c r="D330" s="8">
        <v>102.0</v>
      </c>
      <c r="E330" s="10"/>
      <c r="F330" s="56" t="s">
        <v>41</v>
      </c>
      <c r="G330" s="57">
        <v>46043.0</v>
      </c>
      <c r="H330" s="14"/>
      <c r="I330" s="15">
        <v>13140.58</v>
      </c>
      <c r="J330" s="14">
        <f t="shared" si="1"/>
        <v>30456.21</v>
      </c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>
        <v>46044.0</v>
      </c>
      <c r="B331" s="8" t="s">
        <v>13</v>
      </c>
      <c r="C331" s="8">
        <v>32.0</v>
      </c>
      <c r="D331" s="8">
        <v>102.0</v>
      </c>
      <c r="E331" s="10"/>
      <c r="F331" s="409" t="s">
        <v>650</v>
      </c>
      <c r="G331" s="292">
        <v>46043.0</v>
      </c>
      <c r="H331" s="14"/>
      <c r="I331" s="15">
        <v>6937.29</v>
      </c>
      <c r="J331" s="14">
        <f t="shared" si="1"/>
        <v>37393.5</v>
      </c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>
        <v>46044.0</v>
      </c>
      <c r="B332" s="8" t="s">
        <v>13</v>
      </c>
      <c r="C332" s="8">
        <v>30.0</v>
      </c>
      <c r="D332" s="8">
        <v>102.0</v>
      </c>
      <c r="E332" s="10"/>
      <c r="F332" s="56" t="s">
        <v>41</v>
      </c>
      <c r="G332" s="57">
        <v>46043.0</v>
      </c>
      <c r="H332" s="14"/>
      <c r="I332" s="15">
        <v>43950.66</v>
      </c>
      <c r="J332" s="14">
        <f t="shared" si="1"/>
        <v>81344.16</v>
      </c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>
        <v>46044.0</v>
      </c>
      <c r="B333" s="8" t="s">
        <v>10</v>
      </c>
      <c r="C333" s="10"/>
      <c r="D333" s="8">
        <v>612.0</v>
      </c>
      <c r="E333" s="10"/>
      <c r="F333" s="27" t="s">
        <v>24</v>
      </c>
      <c r="G333" s="29"/>
      <c r="H333" s="15">
        <v>233.96</v>
      </c>
      <c r="I333" s="14"/>
      <c r="J333" s="14">
        <f t="shared" si="1"/>
        <v>81110.2</v>
      </c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>
        <v>46044.0</v>
      </c>
      <c r="B334" s="8" t="s">
        <v>10</v>
      </c>
      <c r="C334" s="10"/>
      <c r="D334" s="8">
        <v>147.0</v>
      </c>
      <c r="E334" s="10"/>
      <c r="F334" s="27" t="s">
        <v>25</v>
      </c>
      <c r="G334" s="29"/>
      <c r="H334" s="15">
        <v>37.43</v>
      </c>
      <c r="I334" s="14"/>
      <c r="J334" s="14">
        <f t="shared" si="1"/>
        <v>81072.77</v>
      </c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>
        <v>46044.0</v>
      </c>
      <c r="B335" s="8" t="s">
        <v>10</v>
      </c>
      <c r="C335" s="10"/>
      <c r="D335" s="8">
        <v>612.0</v>
      </c>
      <c r="E335" s="10"/>
      <c r="F335" s="56" t="s">
        <v>24</v>
      </c>
      <c r="G335" s="294"/>
      <c r="H335" s="15">
        <v>243.02</v>
      </c>
      <c r="I335" s="14"/>
      <c r="J335" s="14">
        <f t="shared" si="1"/>
        <v>80829.75</v>
      </c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>
        <v>46044.0</v>
      </c>
      <c r="B336" s="8" t="s">
        <v>10</v>
      </c>
      <c r="C336" s="10"/>
      <c r="D336" s="8">
        <v>147.0</v>
      </c>
      <c r="E336" s="10"/>
      <c r="F336" s="56" t="s">
        <v>25</v>
      </c>
      <c r="G336" s="294"/>
      <c r="H336" s="15">
        <v>38.88</v>
      </c>
      <c r="I336" s="14"/>
      <c r="J336" s="14">
        <f t="shared" si="1"/>
        <v>80790.87</v>
      </c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>
        <v>46044.0</v>
      </c>
      <c r="B337" s="8" t="s">
        <v>10</v>
      </c>
      <c r="C337" s="10"/>
      <c r="D337" s="8">
        <v>612.0</v>
      </c>
      <c r="E337" s="10"/>
      <c r="F337" s="27" t="s">
        <v>24</v>
      </c>
      <c r="G337" s="29"/>
      <c r="H337" s="15">
        <v>114.17</v>
      </c>
      <c r="I337" s="14"/>
      <c r="J337" s="14">
        <f t="shared" si="1"/>
        <v>80676.7</v>
      </c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>
        <v>46044.0</v>
      </c>
      <c r="B338" s="8" t="s">
        <v>10</v>
      </c>
      <c r="C338" s="10"/>
      <c r="D338" s="8">
        <v>147.0</v>
      </c>
      <c r="E338" s="10"/>
      <c r="F338" s="27" t="s">
        <v>25</v>
      </c>
      <c r="G338" s="29"/>
      <c r="H338" s="15">
        <v>18.27</v>
      </c>
      <c r="I338" s="14"/>
      <c r="J338" s="14">
        <f t="shared" si="1"/>
        <v>80658.43</v>
      </c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46044.0</v>
      </c>
      <c r="B339" s="8" t="s">
        <v>10</v>
      </c>
      <c r="C339" s="10"/>
      <c r="D339" s="8">
        <v>612.0</v>
      </c>
      <c r="E339" s="10"/>
      <c r="F339" s="56" t="s">
        <v>24</v>
      </c>
      <c r="G339" s="294"/>
      <c r="H339" s="15">
        <v>808.67</v>
      </c>
      <c r="I339" s="14"/>
      <c r="J339" s="14">
        <f t="shared" si="1"/>
        <v>79849.76</v>
      </c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>
        <v>46044.0</v>
      </c>
      <c r="B340" s="8" t="s">
        <v>10</v>
      </c>
      <c r="C340" s="10"/>
      <c r="D340" s="8">
        <v>147.0</v>
      </c>
      <c r="E340" s="10"/>
      <c r="F340" s="56" t="s">
        <v>25</v>
      </c>
      <c r="G340" s="294"/>
      <c r="H340" s="15">
        <v>129.39</v>
      </c>
      <c r="I340" s="14"/>
      <c r="J340" s="14">
        <f t="shared" si="1"/>
        <v>79720.37</v>
      </c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>
        <v>46044.0</v>
      </c>
      <c r="B341" s="8" t="s">
        <v>13</v>
      </c>
      <c r="C341" s="138">
        <v>73.0</v>
      </c>
      <c r="D341" s="138">
        <v>102.0</v>
      </c>
      <c r="E341" s="139"/>
      <c r="F341" s="219" t="s">
        <v>429</v>
      </c>
      <c r="G341" s="220"/>
      <c r="H341" s="221"/>
      <c r="I341" s="62">
        <v>261187.5</v>
      </c>
      <c r="J341" s="14">
        <f t="shared" si="1"/>
        <v>340907.87</v>
      </c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>
        <v>46044.0</v>
      </c>
      <c r="B342" s="8" t="s">
        <v>31</v>
      </c>
      <c r="C342" s="10"/>
      <c r="D342" s="8" t="s">
        <v>32</v>
      </c>
      <c r="E342" s="10"/>
      <c r="F342" s="66" t="s">
        <v>1491</v>
      </c>
      <c r="G342" s="67"/>
      <c r="H342" s="69">
        <v>160000.0</v>
      </c>
      <c r="I342" s="14"/>
      <c r="J342" s="14">
        <f t="shared" si="1"/>
        <v>180907.87</v>
      </c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>
        <v>46044.0</v>
      </c>
      <c r="B343" s="8" t="s">
        <v>31</v>
      </c>
      <c r="C343" s="10"/>
      <c r="D343" s="8" t="s">
        <v>32</v>
      </c>
      <c r="E343" s="10"/>
      <c r="F343" s="37" t="s">
        <v>56</v>
      </c>
      <c r="G343" s="38"/>
      <c r="H343" s="39">
        <v>180000.0</v>
      </c>
      <c r="I343" s="14"/>
      <c r="J343" s="14">
        <f t="shared" si="1"/>
        <v>907.87</v>
      </c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46045.0</v>
      </c>
      <c r="B344" s="8" t="s">
        <v>13</v>
      </c>
      <c r="C344" s="8">
        <v>32.0</v>
      </c>
      <c r="D344" s="8">
        <v>102.0</v>
      </c>
      <c r="E344" s="10"/>
      <c r="F344" s="409" t="s">
        <v>1445</v>
      </c>
      <c r="G344" s="292">
        <v>46044.0</v>
      </c>
      <c r="H344" s="14"/>
      <c r="I344" s="15">
        <v>1579.9</v>
      </c>
      <c r="J344" s="14">
        <f t="shared" si="1"/>
        <v>2487.77</v>
      </c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>
        <v>46045.0</v>
      </c>
      <c r="B345" s="8" t="s">
        <v>13</v>
      </c>
      <c r="C345" s="8">
        <v>30.0</v>
      </c>
      <c r="D345" s="8">
        <v>102.0</v>
      </c>
      <c r="E345" s="10"/>
      <c r="F345" s="56" t="s">
        <v>41</v>
      </c>
      <c r="G345" s="57">
        <v>46044.0</v>
      </c>
      <c r="H345" s="14"/>
      <c r="I345" s="15">
        <v>40348.34</v>
      </c>
      <c r="J345" s="14">
        <f t="shared" si="1"/>
        <v>42836.11</v>
      </c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46045.0</v>
      </c>
      <c r="B346" s="8" t="s">
        <v>13</v>
      </c>
      <c r="C346" s="8">
        <v>32.0</v>
      </c>
      <c r="D346" s="8">
        <v>102.0</v>
      </c>
      <c r="E346" s="10"/>
      <c r="F346" s="409" t="s">
        <v>1445</v>
      </c>
      <c r="G346" s="292">
        <v>46044.0</v>
      </c>
      <c r="H346" s="14"/>
      <c r="I346" s="15">
        <v>15571.55</v>
      </c>
      <c r="J346" s="14">
        <f t="shared" si="1"/>
        <v>58407.66</v>
      </c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46045.0</v>
      </c>
      <c r="B347" s="8" t="s">
        <v>13</v>
      </c>
      <c r="C347" s="8">
        <v>30.0</v>
      </c>
      <c r="D347" s="8">
        <v>102.0</v>
      </c>
      <c r="E347" s="10"/>
      <c r="F347" s="56" t="s">
        <v>41</v>
      </c>
      <c r="G347" s="57">
        <v>46044.0</v>
      </c>
      <c r="H347" s="14"/>
      <c r="I347" s="15">
        <v>30503.47</v>
      </c>
      <c r="J347" s="14">
        <f t="shared" si="1"/>
        <v>88911.13</v>
      </c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46045.0</v>
      </c>
      <c r="B348" s="8" t="s">
        <v>10</v>
      </c>
      <c r="C348" s="10"/>
      <c r="D348" s="8">
        <v>612.0</v>
      </c>
      <c r="E348" s="10"/>
      <c r="F348" s="27" t="s">
        <v>24</v>
      </c>
      <c r="G348" s="29"/>
      <c r="H348" s="15">
        <v>30.6</v>
      </c>
      <c r="I348" s="14"/>
      <c r="J348" s="14">
        <f t="shared" si="1"/>
        <v>88880.53</v>
      </c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46045.0</v>
      </c>
      <c r="B349" s="8" t="s">
        <v>10</v>
      </c>
      <c r="C349" s="10"/>
      <c r="D349" s="8">
        <v>147.0</v>
      </c>
      <c r="E349" s="10"/>
      <c r="F349" s="27" t="s">
        <v>25</v>
      </c>
      <c r="G349" s="29"/>
      <c r="H349" s="15">
        <v>4.9</v>
      </c>
      <c r="I349" s="14"/>
      <c r="J349" s="14">
        <f t="shared" si="1"/>
        <v>88875.63</v>
      </c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46045.0</v>
      </c>
      <c r="B350" s="8" t="s">
        <v>10</v>
      </c>
      <c r="C350" s="10"/>
      <c r="D350" s="8">
        <v>612.0</v>
      </c>
      <c r="E350" s="10"/>
      <c r="F350" s="27" t="s">
        <v>24</v>
      </c>
      <c r="G350" s="29"/>
      <c r="H350" s="15">
        <v>715.25</v>
      </c>
      <c r="I350" s="14"/>
      <c r="J350" s="14">
        <f t="shared" si="1"/>
        <v>88160.38</v>
      </c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46045.0</v>
      </c>
      <c r="B351" s="8" t="s">
        <v>10</v>
      </c>
      <c r="C351" s="10"/>
      <c r="D351" s="8">
        <v>147.0</v>
      </c>
      <c r="E351" s="10"/>
      <c r="F351" s="27" t="s">
        <v>25</v>
      </c>
      <c r="G351" s="29"/>
      <c r="H351" s="15">
        <v>114.44</v>
      </c>
      <c r="I351" s="14"/>
      <c r="J351" s="14">
        <f t="shared" si="1"/>
        <v>88045.94</v>
      </c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>
        <v>46045.0</v>
      </c>
      <c r="B352" s="8" t="s">
        <v>10</v>
      </c>
      <c r="C352" s="10"/>
      <c r="D352" s="8">
        <v>612.0</v>
      </c>
      <c r="E352" s="10"/>
      <c r="F352" s="27" t="s">
        <v>24</v>
      </c>
      <c r="G352" s="29"/>
      <c r="H352" s="15">
        <v>276.62</v>
      </c>
      <c r="I352" s="14"/>
      <c r="J352" s="14">
        <f t="shared" si="1"/>
        <v>87769.32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7">
        <v>46045.0</v>
      </c>
      <c r="B353" s="8" t="s">
        <v>10</v>
      </c>
      <c r="C353" s="10"/>
      <c r="D353" s="8">
        <v>147.0</v>
      </c>
      <c r="E353" s="10"/>
      <c r="F353" s="27" t="s">
        <v>25</v>
      </c>
      <c r="G353" s="29"/>
      <c r="H353" s="15">
        <v>44.26</v>
      </c>
      <c r="I353" s="14"/>
      <c r="J353" s="14">
        <f t="shared" si="1"/>
        <v>87725.06</v>
      </c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7">
        <v>46045.0</v>
      </c>
      <c r="B354" s="8" t="s">
        <v>10</v>
      </c>
      <c r="C354" s="10"/>
      <c r="D354" s="8">
        <v>612.0</v>
      </c>
      <c r="E354" s="10"/>
      <c r="F354" s="27" t="s">
        <v>24</v>
      </c>
      <c r="G354" s="29"/>
      <c r="H354" s="15">
        <v>597.87</v>
      </c>
      <c r="I354" s="14"/>
      <c r="J354" s="14">
        <f t="shared" si="1"/>
        <v>87127.19</v>
      </c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7">
        <v>46045.0</v>
      </c>
      <c r="B355" s="8" t="s">
        <v>10</v>
      </c>
      <c r="C355" s="10"/>
      <c r="D355" s="8">
        <v>147.0</v>
      </c>
      <c r="E355" s="10"/>
      <c r="F355" s="27" t="s">
        <v>25</v>
      </c>
      <c r="G355" s="29"/>
      <c r="H355" s="15">
        <v>95.66</v>
      </c>
      <c r="I355" s="14"/>
      <c r="J355" s="14">
        <f t="shared" si="1"/>
        <v>87031.53</v>
      </c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7">
        <v>46045.0</v>
      </c>
      <c r="B356" s="8" t="s">
        <v>31</v>
      </c>
      <c r="C356" s="10"/>
      <c r="D356" s="8" t="s">
        <v>32</v>
      </c>
      <c r="E356" s="10"/>
      <c r="F356" s="37" t="s">
        <v>56</v>
      </c>
      <c r="G356" s="38"/>
      <c r="H356" s="39">
        <v>85000.0</v>
      </c>
      <c r="I356" s="14"/>
      <c r="J356" s="14">
        <f t="shared" si="1"/>
        <v>2031.53</v>
      </c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46048.0</v>
      </c>
      <c r="B357" s="8" t="s">
        <v>13</v>
      </c>
      <c r="C357" s="8">
        <v>32.0</v>
      </c>
      <c r="D357" s="8">
        <v>102.0</v>
      </c>
      <c r="E357" s="10"/>
      <c r="F357" s="409" t="s">
        <v>1445</v>
      </c>
      <c r="G357" s="292">
        <v>46045.0</v>
      </c>
      <c r="H357" s="14"/>
      <c r="I357" s="15">
        <v>6029.5</v>
      </c>
      <c r="J357" s="14">
        <f t="shared" si="1"/>
        <v>8061.03</v>
      </c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7">
        <v>46048.0</v>
      </c>
      <c r="B358" s="8" t="s">
        <v>13</v>
      </c>
      <c r="C358" s="8">
        <v>32.0</v>
      </c>
      <c r="D358" s="8">
        <v>102.0</v>
      </c>
      <c r="E358" s="10"/>
      <c r="F358" s="409" t="s">
        <v>650</v>
      </c>
      <c r="G358" s="292">
        <v>46046.0</v>
      </c>
      <c r="H358" s="14"/>
      <c r="I358" s="15">
        <v>10205.46</v>
      </c>
      <c r="J358" s="14">
        <f t="shared" si="1"/>
        <v>18266.49</v>
      </c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7">
        <v>46048.0</v>
      </c>
      <c r="B359" s="8" t="s">
        <v>13</v>
      </c>
      <c r="C359" s="8">
        <v>30.0</v>
      </c>
      <c r="D359" s="8">
        <v>102.0</v>
      </c>
      <c r="E359" s="10"/>
      <c r="F359" s="56" t="s">
        <v>41</v>
      </c>
      <c r="G359" s="57">
        <v>46045.0</v>
      </c>
      <c r="H359" s="14"/>
      <c r="I359" s="15">
        <v>25681.76</v>
      </c>
      <c r="J359" s="14">
        <f t="shared" si="1"/>
        <v>43948.25</v>
      </c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7">
        <v>46048.0</v>
      </c>
      <c r="B360" s="8" t="s">
        <v>13</v>
      </c>
      <c r="C360" s="8">
        <v>30.0</v>
      </c>
      <c r="D360" s="8">
        <v>102.0</v>
      </c>
      <c r="E360" s="10"/>
      <c r="F360" s="56" t="s">
        <v>41</v>
      </c>
      <c r="G360" s="57">
        <v>46046.0</v>
      </c>
      <c r="H360" s="14"/>
      <c r="I360" s="15">
        <v>103158.07</v>
      </c>
      <c r="J360" s="14">
        <f t="shared" si="1"/>
        <v>147106.32</v>
      </c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7">
        <v>46048.0</v>
      </c>
      <c r="B361" s="8" t="s">
        <v>13</v>
      </c>
      <c r="C361" s="8">
        <v>30.0</v>
      </c>
      <c r="D361" s="8">
        <v>102.0</v>
      </c>
      <c r="E361" s="10"/>
      <c r="F361" s="56" t="s">
        <v>41</v>
      </c>
      <c r="G361" s="57">
        <v>46047.0</v>
      </c>
      <c r="H361" s="14"/>
      <c r="I361" s="15">
        <v>21825.06</v>
      </c>
      <c r="J361" s="14">
        <f t="shared" si="1"/>
        <v>168931.38</v>
      </c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>
        <v>46048.0</v>
      </c>
      <c r="B362" s="8" t="s">
        <v>13</v>
      </c>
      <c r="C362" s="8">
        <v>32.0</v>
      </c>
      <c r="D362" s="8">
        <v>102.0</v>
      </c>
      <c r="E362" s="10"/>
      <c r="F362" s="409" t="s">
        <v>650</v>
      </c>
      <c r="G362" s="292">
        <v>46045.0</v>
      </c>
      <c r="H362" s="14"/>
      <c r="I362" s="15">
        <v>8883.42</v>
      </c>
      <c r="J362" s="14">
        <f t="shared" si="1"/>
        <v>177814.8</v>
      </c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7">
        <v>46048.0</v>
      </c>
      <c r="B363" s="8" t="s">
        <v>13</v>
      </c>
      <c r="C363" s="8">
        <v>32.0</v>
      </c>
      <c r="D363" s="8">
        <v>102.0</v>
      </c>
      <c r="E363" s="10"/>
      <c r="F363" s="409" t="s">
        <v>650</v>
      </c>
      <c r="G363" s="292">
        <v>46046.0</v>
      </c>
      <c r="H363" s="14"/>
      <c r="I363" s="15">
        <v>15853.11</v>
      </c>
      <c r="J363" s="14">
        <f t="shared" si="1"/>
        <v>193667.91</v>
      </c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7">
        <v>46048.0</v>
      </c>
      <c r="B364" s="8" t="s">
        <v>13</v>
      </c>
      <c r="C364" s="8">
        <v>32.0</v>
      </c>
      <c r="D364" s="8">
        <v>102.0</v>
      </c>
      <c r="E364" s="10"/>
      <c r="F364" s="409" t="s">
        <v>650</v>
      </c>
      <c r="G364" s="292">
        <v>46047.0</v>
      </c>
      <c r="H364" s="14"/>
      <c r="I364" s="15">
        <v>20083.16</v>
      </c>
      <c r="J364" s="14">
        <f t="shared" si="1"/>
        <v>213751.07</v>
      </c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7">
        <v>46048.0</v>
      </c>
      <c r="B365" s="8" t="s">
        <v>13</v>
      </c>
      <c r="C365" s="8">
        <v>30.0</v>
      </c>
      <c r="D365" s="8">
        <v>102.0</v>
      </c>
      <c r="E365" s="10"/>
      <c r="F365" s="56" t="s">
        <v>41</v>
      </c>
      <c r="G365" s="57">
        <v>46045.0</v>
      </c>
      <c r="H365" s="14"/>
      <c r="I365" s="15">
        <v>29083.48</v>
      </c>
      <c r="J365" s="14">
        <f t="shared" si="1"/>
        <v>242834.55</v>
      </c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7">
        <v>46048.0</v>
      </c>
      <c r="B366" s="8" t="s">
        <v>13</v>
      </c>
      <c r="C366" s="8">
        <v>30.0</v>
      </c>
      <c r="D366" s="8">
        <v>102.0</v>
      </c>
      <c r="E366" s="10"/>
      <c r="F366" s="56" t="s">
        <v>41</v>
      </c>
      <c r="G366" s="57">
        <v>46046.0</v>
      </c>
      <c r="H366" s="14"/>
      <c r="I366" s="15">
        <v>29935.09</v>
      </c>
      <c r="J366" s="14">
        <f t="shared" si="1"/>
        <v>272769.64</v>
      </c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7">
        <v>46048.0</v>
      </c>
      <c r="B367" s="8" t="s">
        <v>13</v>
      </c>
      <c r="C367" s="8">
        <v>30.0</v>
      </c>
      <c r="D367" s="8">
        <v>102.0</v>
      </c>
      <c r="E367" s="10"/>
      <c r="F367" s="56" t="s">
        <v>41</v>
      </c>
      <c r="G367" s="57">
        <v>46047.0</v>
      </c>
      <c r="H367" s="14"/>
      <c r="I367" s="15">
        <v>29321.49</v>
      </c>
      <c r="J367" s="14">
        <f t="shared" si="1"/>
        <v>302091.13</v>
      </c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7">
        <v>46048.0</v>
      </c>
      <c r="B368" s="8" t="s">
        <v>10</v>
      </c>
      <c r="C368" s="10"/>
      <c r="D368" s="8">
        <v>612.0</v>
      </c>
      <c r="E368" s="10"/>
      <c r="F368" s="27" t="s">
        <v>24</v>
      </c>
      <c r="G368" s="29"/>
      <c r="H368" s="15">
        <v>105.92</v>
      </c>
      <c r="I368" s="14"/>
      <c r="J368" s="14">
        <f t="shared" si="1"/>
        <v>301985.21</v>
      </c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">
        <v>46048.0</v>
      </c>
      <c r="B369" s="8" t="s">
        <v>10</v>
      </c>
      <c r="C369" s="10"/>
      <c r="D369" s="8">
        <v>147.0</v>
      </c>
      <c r="E369" s="10"/>
      <c r="F369" s="27" t="s">
        <v>25</v>
      </c>
      <c r="G369" s="29"/>
      <c r="H369" s="15">
        <v>16.95</v>
      </c>
      <c r="I369" s="14"/>
      <c r="J369" s="14">
        <f t="shared" si="1"/>
        <v>301968.26</v>
      </c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7">
        <v>46048.0</v>
      </c>
      <c r="B370" s="8" t="s">
        <v>10</v>
      </c>
      <c r="C370" s="10"/>
      <c r="D370" s="8">
        <v>612.0</v>
      </c>
      <c r="E370" s="10"/>
      <c r="F370" s="27" t="s">
        <v>24</v>
      </c>
      <c r="G370" s="29"/>
      <c r="H370" s="15">
        <v>186.94</v>
      </c>
      <c r="I370" s="14"/>
      <c r="J370" s="14">
        <f t="shared" si="1"/>
        <v>301781.32</v>
      </c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">
        <v>46048.0</v>
      </c>
      <c r="B371" s="8" t="s">
        <v>10</v>
      </c>
      <c r="C371" s="10"/>
      <c r="D371" s="8">
        <v>147.0</v>
      </c>
      <c r="E371" s="10"/>
      <c r="F371" s="27" t="s">
        <v>25</v>
      </c>
      <c r="G371" s="29"/>
      <c r="H371" s="15">
        <v>29.91</v>
      </c>
      <c r="I371" s="14"/>
      <c r="J371" s="14">
        <f t="shared" si="1"/>
        <v>301751.41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7">
        <v>46048.0</v>
      </c>
      <c r="B372" s="8" t="s">
        <v>10</v>
      </c>
      <c r="C372" s="10"/>
      <c r="D372" s="8">
        <v>612.0</v>
      </c>
      <c r="E372" s="10"/>
      <c r="F372" s="27" t="s">
        <v>24</v>
      </c>
      <c r="G372" s="29"/>
      <c r="H372" s="15">
        <v>439.09</v>
      </c>
      <c r="I372" s="14"/>
      <c r="J372" s="14">
        <f t="shared" si="1"/>
        <v>301312.32</v>
      </c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7">
        <v>46048.0</v>
      </c>
      <c r="B373" s="8" t="s">
        <v>10</v>
      </c>
      <c r="C373" s="10"/>
      <c r="D373" s="8">
        <v>147.0</v>
      </c>
      <c r="E373" s="10"/>
      <c r="F373" s="27" t="s">
        <v>25</v>
      </c>
      <c r="G373" s="29"/>
      <c r="H373" s="15">
        <v>70.25</v>
      </c>
      <c r="I373" s="14"/>
      <c r="J373" s="14">
        <f t="shared" si="1"/>
        <v>301242.07</v>
      </c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7">
        <v>46048.0</v>
      </c>
      <c r="B374" s="8" t="s">
        <v>10</v>
      </c>
      <c r="C374" s="10"/>
      <c r="D374" s="8">
        <v>612.0</v>
      </c>
      <c r="E374" s="10"/>
      <c r="F374" s="27" t="s">
        <v>24</v>
      </c>
      <c r="G374" s="29"/>
      <c r="H374" s="15">
        <v>1650.59</v>
      </c>
      <c r="I374" s="14"/>
      <c r="J374" s="14">
        <f t="shared" si="1"/>
        <v>299591.48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7">
        <v>46048.0</v>
      </c>
      <c r="B375" s="8" t="s">
        <v>10</v>
      </c>
      <c r="C375" s="10"/>
      <c r="D375" s="8">
        <v>147.0</v>
      </c>
      <c r="E375" s="10"/>
      <c r="F375" s="27" t="s">
        <v>25</v>
      </c>
      <c r="G375" s="29"/>
      <c r="H375" s="15">
        <v>264.09</v>
      </c>
      <c r="I375" s="14"/>
      <c r="J375" s="14">
        <f t="shared" si="1"/>
        <v>299327.39</v>
      </c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>
        <v>46048.0</v>
      </c>
      <c r="B376" s="8" t="s">
        <v>10</v>
      </c>
      <c r="C376" s="10"/>
      <c r="D376" s="8">
        <v>612.0</v>
      </c>
      <c r="E376" s="10"/>
      <c r="F376" s="27" t="s">
        <v>24</v>
      </c>
      <c r="G376" s="29"/>
      <c r="H376" s="15">
        <v>380.78</v>
      </c>
      <c r="I376" s="14"/>
      <c r="J376" s="14">
        <f t="shared" si="1"/>
        <v>298946.61</v>
      </c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7">
        <v>46048.0</v>
      </c>
      <c r="B377" s="8" t="s">
        <v>10</v>
      </c>
      <c r="C377" s="10"/>
      <c r="D377" s="8">
        <v>147.0</v>
      </c>
      <c r="E377" s="10"/>
      <c r="F377" s="27" t="s">
        <v>25</v>
      </c>
      <c r="G377" s="29"/>
      <c r="H377" s="15">
        <v>60.92</v>
      </c>
      <c r="I377" s="14"/>
      <c r="J377" s="14">
        <f t="shared" si="1"/>
        <v>298885.69</v>
      </c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>
        <v>46048.0</v>
      </c>
      <c r="B378" s="8" t="s">
        <v>10</v>
      </c>
      <c r="C378" s="10"/>
      <c r="D378" s="8">
        <v>612.0</v>
      </c>
      <c r="E378" s="10"/>
      <c r="F378" s="27" t="s">
        <v>24</v>
      </c>
      <c r="G378" s="29"/>
      <c r="H378" s="15">
        <v>151.65</v>
      </c>
      <c r="I378" s="14"/>
      <c r="J378" s="14">
        <f t="shared" si="1"/>
        <v>298734.04</v>
      </c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>
        <v>46048.0</v>
      </c>
      <c r="B379" s="8" t="s">
        <v>10</v>
      </c>
      <c r="C379" s="10"/>
      <c r="D379" s="8">
        <v>147.0</v>
      </c>
      <c r="E379" s="10"/>
      <c r="F379" s="27" t="s">
        <v>25</v>
      </c>
      <c r="G379" s="29"/>
      <c r="H379" s="15">
        <v>24.26</v>
      </c>
      <c r="I379" s="14"/>
      <c r="J379" s="14">
        <f t="shared" si="1"/>
        <v>298709.78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>
        <v>46048.0</v>
      </c>
      <c r="B380" s="8" t="s">
        <v>10</v>
      </c>
      <c r="C380" s="10"/>
      <c r="D380" s="8">
        <v>612.0</v>
      </c>
      <c r="E380" s="10"/>
      <c r="F380" s="27" t="s">
        <v>24</v>
      </c>
      <c r="G380" s="29"/>
      <c r="H380" s="15">
        <v>264.78</v>
      </c>
      <c r="I380" s="14"/>
      <c r="J380" s="14">
        <f t="shared" si="1"/>
        <v>298445</v>
      </c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>
        <v>46048.0</v>
      </c>
      <c r="B381" s="8" t="s">
        <v>10</v>
      </c>
      <c r="C381" s="10"/>
      <c r="D381" s="8">
        <v>147.0</v>
      </c>
      <c r="E381" s="10"/>
      <c r="F381" s="27" t="s">
        <v>25</v>
      </c>
      <c r="G381" s="29"/>
      <c r="H381" s="15">
        <v>42.36</v>
      </c>
      <c r="I381" s="14"/>
      <c r="J381" s="14">
        <f t="shared" si="1"/>
        <v>298402.64</v>
      </c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>
        <v>46048.0</v>
      </c>
      <c r="B382" s="8" t="s">
        <v>10</v>
      </c>
      <c r="C382" s="10"/>
      <c r="D382" s="8">
        <v>612.0</v>
      </c>
      <c r="E382" s="10"/>
      <c r="F382" s="27" t="s">
        <v>24</v>
      </c>
      <c r="G382" s="29"/>
      <c r="H382" s="15">
        <v>346.79</v>
      </c>
      <c r="I382" s="14"/>
      <c r="J382" s="14">
        <f t="shared" si="1"/>
        <v>298055.85</v>
      </c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>
        <v>46048.0</v>
      </c>
      <c r="B383" s="8" t="s">
        <v>10</v>
      </c>
      <c r="C383" s="10"/>
      <c r="D383" s="8">
        <v>147.0</v>
      </c>
      <c r="E383" s="10"/>
      <c r="F383" s="27" t="s">
        <v>25</v>
      </c>
      <c r="G383" s="29"/>
      <c r="H383" s="15">
        <v>55.49</v>
      </c>
      <c r="I383" s="14"/>
      <c r="J383" s="14">
        <f t="shared" si="1"/>
        <v>298000.36</v>
      </c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>
        <v>46048.0</v>
      </c>
      <c r="B384" s="8" t="s">
        <v>10</v>
      </c>
      <c r="C384" s="10"/>
      <c r="D384" s="8">
        <v>612.0</v>
      </c>
      <c r="E384" s="10"/>
      <c r="F384" s="27" t="s">
        <v>24</v>
      </c>
      <c r="G384" s="29"/>
      <c r="H384" s="15">
        <v>509.47</v>
      </c>
      <c r="I384" s="14"/>
      <c r="J384" s="14">
        <f t="shared" si="1"/>
        <v>297490.89</v>
      </c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>
        <v>46048.0</v>
      </c>
      <c r="B385" s="8" t="s">
        <v>10</v>
      </c>
      <c r="C385" s="10"/>
      <c r="D385" s="8">
        <v>147.0</v>
      </c>
      <c r="E385" s="10"/>
      <c r="F385" s="27" t="s">
        <v>25</v>
      </c>
      <c r="G385" s="29"/>
      <c r="H385" s="15">
        <v>81.52</v>
      </c>
      <c r="I385" s="14"/>
      <c r="J385" s="14">
        <f t="shared" si="1"/>
        <v>297409.37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>
        <v>46048.0</v>
      </c>
      <c r="B386" s="8" t="s">
        <v>10</v>
      </c>
      <c r="C386" s="10"/>
      <c r="D386" s="8">
        <v>612.0</v>
      </c>
      <c r="E386" s="10"/>
      <c r="F386" s="27" t="s">
        <v>24</v>
      </c>
      <c r="G386" s="29"/>
      <c r="H386" s="15">
        <v>527.5</v>
      </c>
      <c r="I386" s="14"/>
      <c r="J386" s="14">
        <f t="shared" si="1"/>
        <v>296881.87</v>
      </c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>
        <v>46048.0</v>
      </c>
      <c r="B387" s="8" t="s">
        <v>10</v>
      </c>
      <c r="C387" s="10"/>
      <c r="D387" s="8">
        <v>147.0</v>
      </c>
      <c r="E387" s="10"/>
      <c r="F387" s="27" t="s">
        <v>25</v>
      </c>
      <c r="G387" s="29"/>
      <c r="H387" s="15">
        <v>84.4</v>
      </c>
      <c r="I387" s="14"/>
      <c r="J387" s="14">
        <f t="shared" si="1"/>
        <v>296797.47</v>
      </c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>
        <v>46048.0</v>
      </c>
      <c r="B388" s="8" t="s">
        <v>10</v>
      </c>
      <c r="C388" s="10"/>
      <c r="D388" s="8">
        <v>612.0</v>
      </c>
      <c r="E388" s="10"/>
      <c r="F388" s="27" t="s">
        <v>24</v>
      </c>
      <c r="G388" s="29"/>
      <c r="H388" s="15">
        <v>534.2</v>
      </c>
      <c r="I388" s="14"/>
      <c r="J388" s="14">
        <f t="shared" si="1"/>
        <v>296263.27</v>
      </c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>
        <v>46048.0</v>
      </c>
      <c r="B389" s="8" t="s">
        <v>10</v>
      </c>
      <c r="C389" s="10"/>
      <c r="D389" s="8">
        <v>147.0</v>
      </c>
      <c r="E389" s="10"/>
      <c r="F389" s="27" t="s">
        <v>25</v>
      </c>
      <c r="G389" s="29"/>
      <c r="H389" s="15">
        <v>85.47</v>
      </c>
      <c r="I389" s="14"/>
      <c r="J389" s="14">
        <f t="shared" si="1"/>
        <v>296177.8</v>
      </c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46048.0</v>
      </c>
      <c r="B390" s="8" t="s">
        <v>13</v>
      </c>
      <c r="C390" s="8">
        <v>30.0</v>
      </c>
      <c r="D390" s="8">
        <v>102.0</v>
      </c>
      <c r="E390" s="10"/>
      <c r="F390" s="56" t="s">
        <v>41</v>
      </c>
      <c r="G390" s="57">
        <v>46032.0</v>
      </c>
      <c r="H390" s="14"/>
      <c r="I390" s="15">
        <v>229162.0</v>
      </c>
      <c r="J390" s="14">
        <f t="shared" si="1"/>
        <v>525339.8</v>
      </c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>
        <v>46048.0</v>
      </c>
      <c r="B391" s="8" t="s">
        <v>13</v>
      </c>
      <c r="C391" s="8">
        <v>30.0</v>
      </c>
      <c r="D391" s="8">
        <v>102.0</v>
      </c>
      <c r="E391" s="10"/>
      <c r="F391" s="56" t="s">
        <v>41</v>
      </c>
      <c r="G391" s="57">
        <v>46047.0</v>
      </c>
      <c r="H391" s="14"/>
      <c r="I391" s="15">
        <v>9830.0</v>
      </c>
      <c r="J391" s="14">
        <f t="shared" si="1"/>
        <v>535169.8</v>
      </c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>
        <v>46048.0</v>
      </c>
      <c r="B392" s="8" t="s">
        <v>13</v>
      </c>
      <c r="C392" s="8">
        <v>30.0</v>
      </c>
      <c r="D392" s="8">
        <v>102.0</v>
      </c>
      <c r="E392" s="10"/>
      <c r="F392" s="56" t="s">
        <v>41</v>
      </c>
      <c r="G392" s="57">
        <v>46047.0</v>
      </c>
      <c r="H392" s="14"/>
      <c r="I392" s="15">
        <v>4363.5</v>
      </c>
      <c r="J392" s="14">
        <f t="shared" si="1"/>
        <v>539533.3</v>
      </c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>
        <v>46048.0</v>
      </c>
      <c r="B393" s="8" t="s">
        <v>13</v>
      </c>
      <c r="C393" s="8">
        <v>30.0</v>
      </c>
      <c r="D393" s="8">
        <v>102.0</v>
      </c>
      <c r="E393" s="10"/>
      <c r="F393" s="56" t="s">
        <v>41</v>
      </c>
      <c r="G393" s="57" t="s">
        <v>1492</v>
      </c>
      <c r="H393" s="14"/>
      <c r="I393" s="15">
        <v>967.0</v>
      </c>
      <c r="J393" s="14">
        <f t="shared" si="1"/>
        <v>540500.3</v>
      </c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>
        <v>46048.0</v>
      </c>
      <c r="B394" s="8" t="s">
        <v>13</v>
      </c>
      <c r="C394" s="8">
        <v>30.0</v>
      </c>
      <c r="D394" s="8">
        <v>102.0</v>
      </c>
      <c r="E394" s="10"/>
      <c r="F394" s="56" t="s">
        <v>41</v>
      </c>
      <c r="G394" s="57">
        <v>46047.0</v>
      </c>
      <c r="H394" s="14"/>
      <c r="I394" s="15">
        <v>4401.0</v>
      </c>
      <c r="J394" s="14">
        <f t="shared" si="1"/>
        <v>544901.3</v>
      </c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>
        <v>46048.0</v>
      </c>
      <c r="B395" s="8" t="s">
        <v>13</v>
      </c>
      <c r="C395" s="8">
        <v>30.0</v>
      </c>
      <c r="D395" s="8">
        <v>102.0</v>
      </c>
      <c r="E395" s="10"/>
      <c r="F395" s="56" t="s">
        <v>41</v>
      </c>
      <c r="G395" s="57">
        <v>46047.0</v>
      </c>
      <c r="H395" s="14"/>
      <c r="I395" s="15">
        <v>6649.8</v>
      </c>
      <c r="J395" s="14">
        <f t="shared" si="1"/>
        <v>551551.1</v>
      </c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417">
        <v>46048.0</v>
      </c>
      <c r="B396" s="418" t="s">
        <v>13</v>
      </c>
      <c r="C396" s="419">
        <v>30.0</v>
      </c>
      <c r="D396" s="420">
        <v>102.0</v>
      </c>
      <c r="E396" s="421"/>
      <c r="F396" s="422" t="s">
        <v>41</v>
      </c>
      <c r="G396" s="57">
        <v>46032.0</v>
      </c>
      <c r="H396" s="131"/>
      <c r="I396" s="249">
        <v>528.0</v>
      </c>
      <c r="J396" s="131">
        <f t="shared" si="1"/>
        <v>552079.1</v>
      </c>
      <c r="K396" s="423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417">
        <v>46048.0</v>
      </c>
      <c r="B397" s="418" t="s">
        <v>13</v>
      </c>
      <c r="C397" s="418">
        <v>30.0</v>
      </c>
      <c r="D397" s="418">
        <v>102.0</v>
      </c>
      <c r="E397" s="424"/>
      <c r="F397" s="56" t="s">
        <v>41</v>
      </c>
      <c r="G397" s="57">
        <v>46032.0</v>
      </c>
      <c r="H397" s="131"/>
      <c r="I397" s="249">
        <v>1980.0</v>
      </c>
      <c r="J397" s="131">
        <f t="shared" si="1"/>
        <v>554059.1</v>
      </c>
      <c r="K397" s="423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>
        <v>46048.0</v>
      </c>
      <c r="B398" s="8" t="s">
        <v>13</v>
      </c>
      <c r="C398" s="425">
        <v>32.0</v>
      </c>
      <c r="D398" s="119">
        <v>102.0</v>
      </c>
      <c r="E398" s="120"/>
      <c r="F398" s="426" t="s">
        <v>650</v>
      </c>
      <c r="G398" s="292">
        <v>46057.0</v>
      </c>
      <c r="H398" s="239"/>
      <c r="I398" s="240">
        <v>350.0</v>
      </c>
      <c r="J398" s="14">
        <f t="shared" si="1"/>
        <v>554409.1</v>
      </c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>
        <v>46048.0</v>
      </c>
      <c r="B399" s="8" t="s">
        <v>13</v>
      </c>
      <c r="C399" s="425">
        <v>30.0</v>
      </c>
      <c r="D399" s="119">
        <v>102.0</v>
      </c>
      <c r="E399" s="120"/>
      <c r="F399" s="422" t="s">
        <v>41</v>
      </c>
      <c r="G399" s="57">
        <v>46062.0</v>
      </c>
      <c r="H399" s="239"/>
      <c r="I399" s="240">
        <v>350.0</v>
      </c>
      <c r="J399" s="14">
        <f t="shared" si="1"/>
        <v>554759.1</v>
      </c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>
        <v>46048.0</v>
      </c>
      <c r="B400" s="8" t="s">
        <v>31</v>
      </c>
      <c r="C400" s="10"/>
      <c r="D400" s="8" t="s">
        <v>32</v>
      </c>
      <c r="E400" s="10"/>
      <c r="F400" s="37" t="s">
        <v>113</v>
      </c>
      <c r="G400" s="38"/>
      <c r="H400" s="39">
        <v>150000.0</v>
      </c>
      <c r="I400" s="14"/>
      <c r="J400" s="14">
        <f t="shared" si="1"/>
        <v>404759.1</v>
      </c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>
        <v>46048.0</v>
      </c>
      <c r="B401" s="8" t="s">
        <v>31</v>
      </c>
      <c r="C401" s="10"/>
      <c r="D401" s="8" t="s">
        <v>32</v>
      </c>
      <c r="E401" s="10"/>
      <c r="F401" s="37" t="s">
        <v>56</v>
      </c>
      <c r="G401" s="38"/>
      <c r="H401" s="39">
        <v>400000.0</v>
      </c>
      <c r="I401" s="14"/>
      <c r="J401" s="14">
        <f t="shared" si="1"/>
        <v>4759.1</v>
      </c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>
        <v>46049.0</v>
      </c>
      <c r="B402" s="8" t="s">
        <v>13</v>
      </c>
      <c r="C402" s="8">
        <v>32.0</v>
      </c>
      <c r="D402" s="8">
        <v>102.0</v>
      </c>
      <c r="E402" s="10"/>
      <c r="F402" s="409" t="s">
        <v>650</v>
      </c>
      <c r="G402" s="292">
        <v>46048.0</v>
      </c>
      <c r="H402" s="14"/>
      <c r="I402" s="15">
        <v>9609.47</v>
      </c>
      <c r="J402" s="14">
        <f t="shared" si="1"/>
        <v>14368.57</v>
      </c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>
        <v>46049.0</v>
      </c>
      <c r="B403" s="8" t="s">
        <v>13</v>
      </c>
      <c r="C403" s="8">
        <v>30.0</v>
      </c>
      <c r="D403" s="8">
        <v>102.0</v>
      </c>
      <c r="E403" s="10"/>
      <c r="F403" s="56" t="s">
        <v>41</v>
      </c>
      <c r="G403" s="57">
        <v>46048.0</v>
      </c>
      <c r="H403" s="14"/>
      <c r="I403" s="15">
        <v>21726.87</v>
      </c>
      <c r="J403" s="14">
        <f t="shared" si="1"/>
        <v>36095.44</v>
      </c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>
        <v>46049.0</v>
      </c>
      <c r="B404" s="8" t="s">
        <v>13</v>
      </c>
      <c r="C404" s="8">
        <v>32.0</v>
      </c>
      <c r="D404" s="8">
        <v>102.0</v>
      </c>
      <c r="E404" s="10"/>
      <c r="F404" s="409" t="s">
        <v>650</v>
      </c>
      <c r="G404" s="292">
        <v>46048.0</v>
      </c>
      <c r="H404" s="14"/>
      <c r="I404" s="15">
        <v>7195.36</v>
      </c>
      <c r="J404" s="14">
        <f t="shared" si="1"/>
        <v>43290.8</v>
      </c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>
        <v>46049.0</v>
      </c>
      <c r="B405" s="8" t="s">
        <v>13</v>
      </c>
      <c r="C405" s="8">
        <v>30.0</v>
      </c>
      <c r="D405" s="8">
        <v>102.0</v>
      </c>
      <c r="E405" s="10"/>
      <c r="F405" s="56" t="s">
        <v>41</v>
      </c>
      <c r="G405" s="57">
        <v>46048.0</v>
      </c>
      <c r="H405" s="14"/>
      <c r="I405" s="15">
        <v>14691.35</v>
      </c>
      <c r="J405" s="14">
        <f t="shared" si="1"/>
        <v>57982.15</v>
      </c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>
        <v>46049.0</v>
      </c>
      <c r="B406" s="8" t="s">
        <v>10</v>
      </c>
      <c r="C406" s="10"/>
      <c r="D406" s="8">
        <v>612.0</v>
      </c>
      <c r="E406" s="10"/>
      <c r="F406" s="27" t="s">
        <v>24</v>
      </c>
      <c r="G406" s="29"/>
      <c r="H406" s="15">
        <v>159.41</v>
      </c>
      <c r="I406" s="14"/>
      <c r="J406" s="14">
        <f t="shared" si="1"/>
        <v>57822.74</v>
      </c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>
        <v>46049.0</v>
      </c>
      <c r="B407" s="8" t="s">
        <v>10</v>
      </c>
      <c r="C407" s="10"/>
      <c r="D407" s="8">
        <v>147.0</v>
      </c>
      <c r="E407" s="10"/>
      <c r="F407" s="27" t="s">
        <v>25</v>
      </c>
      <c r="G407" s="29"/>
      <c r="H407" s="15">
        <v>25.51</v>
      </c>
      <c r="I407" s="14"/>
      <c r="J407" s="14">
        <f t="shared" si="1"/>
        <v>57797.23</v>
      </c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>
        <v>46049.0</v>
      </c>
      <c r="B408" s="8" t="s">
        <v>10</v>
      </c>
      <c r="C408" s="10"/>
      <c r="D408" s="8">
        <v>612.0</v>
      </c>
      <c r="E408" s="10"/>
      <c r="F408" s="27" t="s">
        <v>24</v>
      </c>
      <c r="G408" s="29"/>
      <c r="H408" s="15">
        <v>352.26</v>
      </c>
      <c r="I408" s="14"/>
      <c r="J408" s="14">
        <f t="shared" si="1"/>
        <v>57444.97</v>
      </c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>
        <v>46049.0</v>
      </c>
      <c r="B409" s="8" t="s">
        <v>10</v>
      </c>
      <c r="C409" s="10"/>
      <c r="D409" s="8">
        <v>147.0</v>
      </c>
      <c r="E409" s="10"/>
      <c r="F409" s="27" t="s">
        <v>25</v>
      </c>
      <c r="G409" s="29"/>
      <c r="H409" s="15">
        <v>56.36</v>
      </c>
      <c r="I409" s="14"/>
      <c r="J409" s="14">
        <f t="shared" si="1"/>
        <v>57388.61</v>
      </c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>
        <v>46049.0</v>
      </c>
      <c r="B410" s="8" t="s">
        <v>10</v>
      </c>
      <c r="C410" s="10"/>
      <c r="D410" s="8">
        <v>612.0</v>
      </c>
      <c r="E410" s="10"/>
      <c r="F410" s="27" t="s">
        <v>24</v>
      </c>
      <c r="G410" s="29"/>
      <c r="H410" s="15">
        <v>136.58</v>
      </c>
      <c r="I410" s="14"/>
      <c r="J410" s="14">
        <f t="shared" si="1"/>
        <v>57252.03</v>
      </c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46049.0</v>
      </c>
      <c r="B411" s="8" t="s">
        <v>10</v>
      </c>
      <c r="C411" s="10"/>
      <c r="D411" s="8">
        <v>147.0</v>
      </c>
      <c r="E411" s="10"/>
      <c r="F411" s="27" t="s">
        <v>25</v>
      </c>
      <c r="G411" s="29"/>
      <c r="H411" s="15">
        <v>21.85</v>
      </c>
      <c r="I411" s="14"/>
      <c r="J411" s="14">
        <f t="shared" si="1"/>
        <v>57230.18</v>
      </c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>
        <v>46049.0</v>
      </c>
      <c r="B412" s="8" t="s">
        <v>10</v>
      </c>
      <c r="C412" s="10"/>
      <c r="D412" s="8">
        <v>612.0</v>
      </c>
      <c r="E412" s="10"/>
      <c r="F412" s="27" t="s">
        <v>24</v>
      </c>
      <c r="G412" s="29"/>
      <c r="H412" s="15">
        <v>265.37</v>
      </c>
      <c r="I412" s="14"/>
      <c r="J412" s="14">
        <f t="shared" si="1"/>
        <v>56964.81</v>
      </c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>
        <v>46049.0</v>
      </c>
      <c r="B413" s="8" t="s">
        <v>10</v>
      </c>
      <c r="C413" s="10"/>
      <c r="D413" s="8">
        <v>147.0</v>
      </c>
      <c r="E413" s="10"/>
      <c r="F413" s="27" t="s">
        <v>25</v>
      </c>
      <c r="G413" s="29"/>
      <c r="H413" s="15">
        <v>42.46</v>
      </c>
      <c r="I413" s="14"/>
      <c r="J413" s="14">
        <f t="shared" si="1"/>
        <v>56922.35</v>
      </c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>
        <v>46049.0</v>
      </c>
      <c r="B414" s="8" t="s">
        <v>31</v>
      </c>
      <c r="C414" s="10"/>
      <c r="D414" s="8" t="s">
        <v>32</v>
      </c>
      <c r="E414" s="10"/>
      <c r="F414" s="66" t="s">
        <v>1491</v>
      </c>
      <c r="G414" s="67"/>
      <c r="H414" s="69">
        <v>55000.0</v>
      </c>
      <c r="I414" s="14"/>
      <c r="J414" s="14">
        <f t="shared" si="1"/>
        <v>1922.35</v>
      </c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>
        <v>46050.0</v>
      </c>
      <c r="B415" s="8" t="s">
        <v>13</v>
      </c>
      <c r="C415" s="8">
        <v>30.0</v>
      </c>
      <c r="D415" s="8">
        <v>102.0</v>
      </c>
      <c r="E415" s="10"/>
      <c r="F415" s="56" t="s">
        <v>41</v>
      </c>
      <c r="G415" s="57">
        <v>46049.0</v>
      </c>
      <c r="H415" s="14"/>
      <c r="I415" s="15">
        <v>15289.96</v>
      </c>
      <c r="J415" s="14">
        <f t="shared" si="1"/>
        <v>17212.31</v>
      </c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>
        <v>46050.0</v>
      </c>
      <c r="B416" s="8" t="s">
        <v>13</v>
      </c>
      <c r="C416" s="8">
        <v>32.0</v>
      </c>
      <c r="D416" s="8">
        <v>102.0</v>
      </c>
      <c r="E416" s="10"/>
      <c r="F416" s="409" t="s">
        <v>650</v>
      </c>
      <c r="G416" s="292">
        <v>46049.0</v>
      </c>
      <c r="H416" s="14"/>
      <c r="I416" s="15">
        <v>34757.43</v>
      </c>
      <c r="J416" s="14">
        <f t="shared" si="1"/>
        <v>51969.74</v>
      </c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>
        <v>46050.0</v>
      </c>
      <c r="B417" s="8" t="s">
        <v>13</v>
      </c>
      <c r="C417" s="8">
        <v>30.0</v>
      </c>
      <c r="D417" s="8">
        <v>102.0</v>
      </c>
      <c r="E417" s="10"/>
      <c r="F417" s="56" t="s">
        <v>41</v>
      </c>
      <c r="G417" s="57">
        <v>46049.0</v>
      </c>
      <c r="H417" s="14"/>
      <c r="I417" s="15">
        <v>56373.77</v>
      </c>
      <c r="J417" s="14">
        <f t="shared" si="1"/>
        <v>108343.51</v>
      </c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>
        <v>46050.0</v>
      </c>
      <c r="B418" s="8" t="s">
        <v>10</v>
      </c>
      <c r="C418" s="10"/>
      <c r="D418" s="8">
        <v>612.0</v>
      </c>
      <c r="E418" s="10"/>
      <c r="F418" s="27" t="s">
        <v>24</v>
      </c>
      <c r="G418" s="29"/>
      <c r="H418" s="15">
        <v>279.96</v>
      </c>
      <c r="I418" s="14"/>
      <c r="J418" s="14">
        <f t="shared" si="1"/>
        <v>108063.55</v>
      </c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>
        <v>46050.0</v>
      </c>
      <c r="B419" s="8" t="s">
        <v>10</v>
      </c>
      <c r="C419" s="10"/>
      <c r="D419" s="8">
        <v>147.0</v>
      </c>
      <c r="E419" s="10"/>
      <c r="F419" s="27" t="s">
        <v>25</v>
      </c>
      <c r="G419" s="29"/>
      <c r="H419" s="15">
        <v>44.79</v>
      </c>
      <c r="I419" s="14"/>
      <c r="J419" s="14">
        <f t="shared" si="1"/>
        <v>108018.76</v>
      </c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>
        <v>46050.0</v>
      </c>
      <c r="B420" s="8" t="s">
        <v>10</v>
      </c>
      <c r="C420" s="10"/>
      <c r="D420" s="8">
        <v>612.0</v>
      </c>
      <c r="E420" s="10"/>
      <c r="F420" s="27" t="s">
        <v>24</v>
      </c>
      <c r="G420" s="29"/>
      <c r="H420" s="15">
        <v>598.52</v>
      </c>
      <c r="I420" s="14"/>
      <c r="J420" s="14">
        <f t="shared" si="1"/>
        <v>107420.24</v>
      </c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>
        <v>46050.0</v>
      </c>
      <c r="B421" s="8" t="s">
        <v>10</v>
      </c>
      <c r="C421" s="10"/>
      <c r="D421" s="8">
        <v>147.0</v>
      </c>
      <c r="E421" s="10"/>
      <c r="F421" s="27" t="s">
        <v>25</v>
      </c>
      <c r="G421" s="29"/>
      <c r="H421" s="15">
        <v>95.76</v>
      </c>
      <c r="I421" s="14"/>
      <c r="J421" s="14">
        <f t="shared" si="1"/>
        <v>107324.48</v>
      </c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>
        <v>46050.0</v>
      </c>
      <c r="B422" s="8" t="s">
        <v>10</v>
      </c>
      <c r="C422" s="10"/>
      <c r="D422" s="8">
        <v>612.0</v>
      </c>
      <c r="E422" s="10"/>
      <c r="F422" s="27" t="s">
        <v>24</v>
      </c>
      <c r="G422" s="29"/>
      <c r="H422" s="15">
        <v>1018.29</v>
      </c>
      <c r="I422" s="14"/>
      <c r="J422" s="14">
        <f t="shared" si="1"/>
        <v>106306.19</v>
      </c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>
        <v>46050.0</v>
      </c>
      <c r="B423" s="8" t="s">
        <v>10</v>
      </c>
      <c r="C423" s="10"/>
      <c r="D423" s="8">
        <v>147.0</v>
      </c>
      <c r="E423" s="10"/>
      <c r="F423" s="27" t="s">
        <v>25</v>
      </c>
      <c r="G423" s="29"/>
      <c r="H423" s="15">
        <v>162.93</v>
      </c>
      <c r="I423" s="14"/>
      <c r="J423" s="14">
        <f t="shared" si="1"/>
        <v>106143.26</v>
      </c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>
        <v>46050.0</v>
      </c>
      <c r="B424" s="8" t="s">
        <v>31</v>
      </c>
      <c r="C424" s="10"/>
      <c r="D424" s="8" t="s">
        <v>32</v>
      </c>
      <c r="E424" s="10"/>
      <c r="F424" s="37" t="s">
        <v>113</v>
      </c>
      <c r="G424" s="38"/>
      <c r="H424" s="39">
        <v>100000.0</v>
      </c>
      <c r="I424" s="14"/>
      <c r="J424" s="14">
        <f t="shared" si="1"/>
        <v>6143.26</v>
      </c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>
        <v>46051.0</v>
      </c>
      <c r="B425" s="8" t="s">
        <v>13</v>
      </c>
      <c r="C425" s="8">
        <v>32.0</v>
      </c>
      <c r="D425" s="8">
        <v>102.0</v>
      </c>
      <c r="E425" s="10"/>
      <c r="F425" s="409" t="s">
        <v>650</v>
      </c>
      <c r="G425" s="292">
        <v>46050.0</v>
      </c>
      <c r="H425" s="14"/>
      <c r="I425" s="15">
        <v>7065.69</v>
      </c>
      <c r="J425" s="14">
        <f t="shared" si="1"/>
        <v>13208.95</v>
      </c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>
        <v>46051.0</v>
      </c>
      <c r="B426" s="8" t="s">
        <v>13</v>
      </c>
      <c r="C426" s="8">
        <v>30.0</v>
      </c>
      <c r="D426" s="8">
        <v>102.0</v>
      </c>
      <c r="E426" s="10"/>
      <c r="F426" s="56" t="s">
        <v>41</v>
      </c>
      <c r="G426" s="57">
        <v>46050.0</v>
      </c>
      <c r="H426" s="14"/>
      <c r="I426" s="15">
        <v>14713.01</v>
      </c>
      <c r="J426" s="14">
        <f t="shared" si="1"/>
        <v>27921.96</v>
      </c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>
        <v>46051.0</v>
      </c>
      <c r="B427" s="8" t="s">
        <v>13</v>
      </c>
      <c r="C427" s="8">
        <v>32.0</v>
      </c>
      <c r="D427" s="8">
        <v>102.0</v>
      </c>
      <c r="E427" s="10"/>
      <c r="F427" s="409" t="s">
        <v>650</v>
      </c>
      <c r="G427" s="292">
        <v>46050.0</v>
      </c>
      <c r="H427" s="14"/>
      <c r="I427" s="15">
        <v>17568.01</v>
      </c>
      <c r="J427" s="14">
        <f t="shared" si="1"/>
        <v>45489.97</v>
      </c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>
        <v>46051.0</v>
      </c>
      <c r="B428" s="8" t="s">
        <v>13</v>
      </c>
      <c r="C428" s="8">
        <v>30.0</v>
      </c>
      <c r="D428" s="8">
        <v>102.0</v>
      </c>
      <c r="E428" s="10"/>
      <c r="F428" s="56" t="s">
        <v>41</v>
      </c>
      <c r="G428" s="57">
        <v>46050.0</v>
      </c>
      <c r="H428" s="14"/>
      <c r="I428" s="15">
        <v>24815.26</v>
      </c>
      <c r="J428" s="14">
        <f t="shared" si="1"/>
        <v>70305.23</v>
      </c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>
        <v>46051.0</v>
      </c>
      <c r="B429" s="8" t="s">
        <v>10</v>
      </c>
      <c r="C429" s="10"/>
      <c r="D429" s="8">
        <v>612.0</v>
      </c>
      <c r="E429" s="10"/>
      <c r="F429" s="27" t="s">
        <v>24</v>
      </c>
      <c r="G429" s="29"/>
      <c r="H429" s="15">
        <v>125.76</v>
      </c>
      <c r="I429" s="14"/>
      <c r="J429" s="14">
        <f t="shared" si="1"/>
        <v>70179.47</v>
      </c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>
        <v>46051.0</v>
      </c>
      <c r="B430" s="8" t="s">
        <v>10</v>
      </c>
      <c r="C430" s="10"/>
      <c r="D430" s="8">
        <v>147.0</v>
      </c>
      <c r="E430" s="10"/>
      <c r="F430" s="27" t="s">
        <v>25</v>
      </c>
      <c r="G430" s="29"/>
      <c r="H430" s="15">
        <v>20.12</v>
      </c>
      <c r="I430" s="14"/>
      <c r="J430" s="14">
        <f t="shared" si="1"/>
        <v>70159.35</v>
      </c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>
        <v>46051.0</v>
      </c>
      <c r="B431" s="8" t="s">
        <v>10</v>
      </c>
      <c r="C431" s="10"/>
      <c r="D431" s="8">
        <v>612.0</v>
      </c>
      <c r="E431" s="10"/>
      <c r="F431" s="27" t="s">
        <v>24</v>
      </c>
      <c r="G431" s="29"/>
      <c r="H431" s="15">
        <v>241.78</v>
      </c>
      <c r="I431" s="14"/>
      <c r="J431" s="14">
        <f t="shared" si="1"/>
        <v>69917.57</v>
      </c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46051.0</v>
      </c>
      <c r="B432" s="8" t="s">
        <v>10</v>
      </c>
      <c r="C432" s="10"/>
      <c r="D432" s="8">
        <v>147.0</v>
      </c>
      <c r="E432" s="10"/>
      <c r="F432" s="27" t="s">
        <v>25</v>
      </c>
      <c r="G432" s="29"/>
      <c r="H432" s="15">
        <v>38.68</v>
      </c>
      <c r="I432" s="14"/>
      <c r="J432" s="14">
        <f t="shared" si="1"/>
        <v>69878.89</v>
      </c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>
        <v>46051.0</v>
      </c>
      <c r="B433" s="8" t="s">
        <v>10</v>
      </c>
      <c r="C433" s="10"/>
      <c r="D433" s="8">
        <v>612.0</v>
      </c>
      <c r="E433" s="10"/>
      <c r="F433" s="27" t="s">
        <v>24</v>
      </c>
      <c r="G433" s="29"/>
      <c r="H433" s="15">
        <v>295.6</v>
      </c>
      <c r="I433" s="14"/>
      <c r="J433" s="14">
        <f t="shared" si="1"/>
        <v>69583.29</v>
      </c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>
        <v>46051.0</v>
      </c>
      <c r="B434" s="8" t="s">
        <v>10</v>
      </c>
      <c r="C434" s="10"/>
      <c r="D434" s="8">
        <v>147.0</v>
      </c>
      <c r="E434" s="10"/>
      <c r="F434" s="27" t="s">
        <v>25</v>
      </c>
      <c r="G434" s="29"/>
      <c r="H434" s="15">
        <v>47.3</v>
      </c>
      <c r="I434" s="14"/>
      <c r="J434" s="14">
        <f t="shared" si="1"/>
        <v>69535.99</v>
      </c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>
        <v>46051.0</v>
      </c>
      <c r="B435" s="8" t="s">
        <v>10</v>
      </c>
      <c r="C435" s="10"/>
      <c r="D435" s="8">
        <v>612.0</v>
      </c>
      <c r="E435" s="10"/>
      <c r="F435" s="27" t="s">
        <v>24</v>
      </c>
      <c r="G435" s="29"/>
      <c r="H435" s="15">
        <v>461.9</v>
      </c>
      <c r="I435" s="14"/>
      <c r="J435" s="14">
        <f t="shared" si="1"/>
        <v>69074.09</v>
      </c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>
        <v>46051.0</v>
      </c>
      <c r="B436" s="8" t="s">
        <v>10</v>
      </c>
      <c r="C436" s="10"/>
      <c r="D436" s="8">
        <v>147.0</v>
      </c>
      <c r="E436" s="10"/>
      <c r="F436" s="27" t="s">
        <v>25</v>
      </c>
      <c r="G436" s="29"/>
      <c r="H436" s="15">
        <v>73.9</v>
      </c>
      <c r="I436" s="14"/>
      <c r="J436" s="14">
        <f t="shared" si="1"/>
        <v>69000.19</v>
      </c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>
        <v>46051.0</v>
      </c>
      <c r="B437" s="8" t="s">
        <v>13</v>
      </c>
      <c r="C437" s="10"/>
      <c r="D437" s="8">
        <v>102.0</v>
      </c>
      <c r="E437" s="10"/>
      <c r="F437" s="33" t="s">
        <v>27</v>
      </c>
      <c r="G437" s="29"/>
      <c r="H437" s="14"/>
      <c r="I437" s="15">
        <v>213371.0</v>
      </c>
      <c r="J437" s="14">
        <f t="shared" si="1"/>
        <v>282371.19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>
        <v>46051.0</v>
      </c>
      <c r="B438" s="8" t="s">
        <v>31</v>
      </c>
      <c r="C438" s="10"/>
      <c r="D438" s="8" t="s">
        <v>32</v>
      </c>
      <c r="E438" s="10"/>
      <c r="F438" s="37" t="s">
        <v>113</v>
      </c>
      <c r="G438" s="38"/>
      <c r="H438" s="39">
        <v>280000.0</v>
      </c>
      <c r="I438" s="14"/>
      <c r="J438" s="14">
        <f t="shared" si="1"/>
        <v>2371.19</v>
      </c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>
        <v>46052.0</v>
      </c>
      <c r="B439" s="8" t="s">
        <v>13</v>
      </c>
      <c r="C439" s="8">
        <v>32.0</v>
      </c>
      <c r="D439" s="8">
        <v>102.0</v>
      </c>
      <c r="E439" s="10"/>
      <c r="F439" s="409" t="s">
        <v>650</v>
      </c>
      <c r="G439" s="292">
        <v>46051.0</v>
      </c>
      <c r="H439" s="14"/>
      <c r="I439" s="15">
        <v>10172.7</v>
      </c>
      <c r="J439" s="14">
        <f t="shared" si="1"/>
        <v>12543.89</v>
      </c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>
        <v>46052.0</v>
      </c>
      <c r="B440" s="8" t="s">
        <v>13</v>
      </c>
      <c r="C440" s="8">
        <v>30.0</v>
      </c>
      <c r="D440" s="8">
        <v>102.0</v>
      </c>
      <c r="E440" s="10"/>
      <c r="F440" s="56" t="s">
        <v>41</v>
      </c>
      <c r="G440" s="57">
        <v>46051.0</v>
      </c>
      <c r="H440" s="14"/>
      <c r="I440" s="15">
        <v>15751.26</v>
      </c>
      <c r="J440" s="14">
        <f t="shared" si="1"/>
        <v>28295.15</v>
      </c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>
        <v>46052.0</v>
      </c>
      <c r="B441" s="8" t="s">
        <v>13</v>
      </c>
      <c r="C441" s="8">
        <v>32.0</v>
      </c>
      <c r="D441" s="8">
        <v>102.0</v>
      </c>
      <c r="E441" s="10"/>
      <c r="F441" s="409" t="s">
        <v>650</v>
      </c>
      <c r="G441" s="292">
        <v>46051.0</v>
      </c>
      <c r="H441" s="14"/>
      <c r="I441" s="15">
        <v>8946.32</v>
      </c>
      <c r="J441" s="14">
        <f t="shared" si="1"/>
        <v>37241.47</v>
      </c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>
        <v>46052.0</v>
      </c>
      <c r="B442" s="8" t="s">
        <v>13</v>
      </c>
      <c r="C442" s="8">
        <v>30.0</v>
      </c>
      <c r="D442" s="8">
        <v>102.0</v>
      </c>
      <c r="E442" s="10"/>
      <c r="F442" s="56" t="s">
        <v>41</v>
      </c>
      <c r="G442" s="195" t="s">
        <v>1493</v>
      </c>
      <c r="H442" s="14"/>
      <c r="I442" s="15">
        <v>43793.55</v>
      </c>
      <c r="J442" s="14">
        <f t="shared" si="1"/>
        <v>81035.02</v>
      </c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>
        <v>46052.0</v>
      </c>
      <c r="B443" s="8" t="s">
        <v>10</v>
      </c>
      <c r="C443" s="10"/>
      <c r="D443" s="8">
        <v>612.0</v>
      </c>
      <c r="E443" s="10"/>
      <c r="F443" s="27" t="s">
        <v>24</v>
      </c>
      <c r="G443" s="29"/>
      <c r="H443" s="15">
        <v>163.31</v>
      </c>
      <c r="I443" s="14"/>
      <c r="J443" s="14">
        <f t="shared" si="1"/>
        <v>80871.71</v>
      </c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>
        <v>46052.0</v>
      </c>
      <c r="B444" s="8" t="s">
        <v>10</v>
      </c>
      <c r="C444" s="10"/>
      <c r="D444" s="8">
        <v>147.0</v>
      </c>
      <c r="E444" s="10"/>
      <c r="F444" s="27" t="s">
        <v>25</v>
      </c>
      <c r="G444" s="29"/>
      <c r="H444" s="15">
        <v>26.13</v>
      </c>
      <c r="I444" s="14"/>
      <c r="J444" s="14">
        <f t="shared" si="1"/>
        <v>80845.58</v>
      </c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>
        <v>46052.0</v>
      </c>
      <c r="B445" s="8" t="s">
        <v>10</v>
      </c>
      <c r="C445" s="10"/>
      <c r="D445" s="8">
        <v>612.0</v>
      </c>
      <c r="E445" s="10"/>
      <c r="F445" s="27" t="s">
        <v>24</v>
      </c>
      <c r="G445" s="29"/>
      <c r="H445" s="15">
        <v>276.53</v>
      </c>
      <c r="I445" s="14"/>
      <c r="J445" s="14">
        <f t="shared" si="1"/>
        <v>80569.05</v>
      </c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>
        <v>46052.0</v>
      </c>
      <c r="B446" s="8" t="s">
        <v>10</v>
      </c>
      <c r="C446" s="10"/>
      <c r="D446" s="8">
        <v>147.0</v>
      </c>
      <c r="E446" s="10"/>
      <c r="F446" s="27" t="s">
        <v>25</v>
      </c>
      <c r="G446" s="29"/>
      <c r="H446" s="15">
        <v>44.24</v>
      </c>
      <c r="I446" s="14"/>
      <c r="J446" s="14">
        <f t="shared" si="1"/>
        <v>80524.81</v>
      </c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>
        <v>46052.0</v>
      </c>
      <c r="B447" s="8" t="s">
        <v>10</v>
      </c>
      <c r="C447" s="10"/>
      <c r="D447" s="8">
        <v>612.0</v>
      </c>
      <c r="E447" s="10"/>
      <c r="F447" s="27" t="s">
        <v>24</v>
      </c>
      <c r="G447" s="29"/>
      <c r="H447" s="15">
        <v>158.56</v>
      </c>
      <c r="I447" s="14"/>
      <c r="J447" s="14">
        <f t="shared" si="1"/>
        <v>80366.25</v>
      </c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>
        <v>46052.0</v>
      </c>
      <c r="B448" s="8" t="s">
        <v>10</v>
      </c>
      <c r="C448" s="10"/>
      <c r="D448" s="8">
        <v>147.0</v>
      </c>
      <c r="E448" s="10"/>
      <c r="F448" s="27" t="s">
        <v>25</v>
      </c>
      <c r="G448" s="29"/>
      <c r="H448" s="15">
        <v>25.37</v>
      </c>
      <c r="I448" s="14"/>
      <c r="J448" s="14">
        <f t="shared" si="1"/>
        <v>80340.88</v>
      </c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>
        <v>46052.0</v>
      </c>
      <c r="B449" s="8" t="s">
        <v>10</v>
      </c>
      <c r="C449" s="10"/>
      <c r="D449" s="8">
        <v>612.0</v>
      </c>
      <c r="E449" s="10"/>
      <c r="F449" s="27" t="s">
        <v>24</v>
      </c>
      <c r="G449" s="29"/>
      <c r="H449" s="15">
        <v>811.3</v>
      </c>
      <c r="I449" s="14"/>
      <c r="J449" s="14">
        <f t="shared" si="1"/>
        <v>79529.58</v>
      </c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>
        <v>46052.0</v>
      </c>
      <c r="B450" s="8" t="s">
        <v>10</v>
      </c>
      <c r="C450" s="10"/>
      <c r="D450" s="8">
        <v>147.0</v>
      </c>
      <c r="E450" s="10"/>
      <c r="F450" s="27" t="s">
        <v>25</v>
      </c>
      <c r="G450" s="29"/>
      <c r="H450" s="15">
        <v>129.81</v>
      </c>
      <c r="I450" s="14"/>
      <c r="J450" s="14">
        <f t="shared" si="1"/>
        <v>79399.77</v>
      </c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>
        <v>46052.0</v>
      </c>
      <c r="B451" s="8" t="s">
        <v>13</v>
      </c>
      <c r="C451" s="425">
        <v>50.0</v>
      </c>
      <c r="D451" s="119">
        <v>102.0</v>
      </c>
      <c r="E451" s="120"/>
      <c r="F451" s="21" t="s">
        <v>52</v>
      </c>
      <c r="G451" s="43">
        <v>46059.0</v>
      </c>
      <c r="H451" s="239"/>
      <c r="I451" s="240">
        <v>10.0</v>
      </c>
      <c r="J451" s="14">
        <f t="shared" si="1"/>
        <v>79409.77</v>
      </c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>
        <v>46052.0</v>
      </c>
      <c r="B452" s="8" t="s">
        <v>13</v>
      </c>
      <c r="C452" s="8">
        <v>50.0</v>
      </c>
      <c r="D452" s="8">
        <v>102.0</v>
      </c>
      <c r="E452" s="10"/>
      <c r="F452" s="21" t="s">
        <v>52</v>
      </c>
      <c r="G452" s="43">
        <v>46059.0</v>
      </c>
      <c r="H452" s="14"/>
      <c r="I452" s="15">
        <v>350.0</v>
      </c>
      <c r="J452" s="14">
        <f t="shared" si="1"/>
        <v>79759.77</v>
      </c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>
        <v>46052.0</v>
      </c>
      <c r="B453" s="8" t="s">
        <v>13</v>
      </c>
      <c r="C453" s="8">
        <v>50.0</v>
      </c>
      <c r="D453" s="8">
        <v>102.0</v>
      </c>
      <c r="E453" s="10"/>
      <c r="F453" s="21" t="s">
        <v>52</v>
      </c>
      <c r="G453" s="43">
        <v>46059.0</v>
      </c>
      <c r="H453" s="14"/>
      <c r="I453" s="15">
        <v>50.0</v>
      </c>
      <c r="J453" s="14">
        <f t="shared" si="1"/>
        <v>79809.77</v>
      </c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46052.0</v>
      </c>
      <c r="B454" s="8" t="s">
        <v>13</v>
      </c>
      <c r="C454" s="425">
        <v>30.0</v>
      </c>
      <c r="D454" s="119">
        <v>102.0</v>
      </c>
      <c r="E454" s="120"/>
      <c r="F454" s="422" t="s">
        <v>41</v>
      </c>
      <c r="G454" s="57">
        <v>46039.0</v>
      </c>
      <c r="H454" s="239"/>
      <c r="I454" s="240">
        <v>198.0</v>
      </c>
      <c r="J454" s="14">
        <f t="shared" si="1"/>
        <v>80007.77</v>
      </c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>
        <v>46052.0</v>
      </c>
      <c r="B455" s="8" t="s">
        <v>13</v>
      </c>
      <c r="C455" s="8">
        <v>30.0</v>
      </c>
      <c r="D455" s="8">
        <v>102.0</v>
      </c>
      <c r="E455" s="10"/>
      <c r="F455" s="56" t="s">
        <v>41</v>
      </c>
      <c r="G455" s="57">
        <v>46046.0</v>
      </c>
      <c r="H455" s="41"/>
      <c r="I455" s="20">
        <v>231.0</v>
      </c>
      <c r="J455" s="14">
        <f t="shared" si="1"/>
        <v>80238.77</v>
      </c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7">
        <v>46052.0</v>
      </c>
      <c r="B456" s="8" t="s">
        <v>13</v>
      </c>
      <c r="C456" s="8">
        <v>30.0</v>
      </c>
      <c r="D456" s="8">
        <v>102.0</v>
      </c>
      <c r="E456" s="10"/>
      <c r="F456" s="56" t="s">
        <v>41</v>
      </c>
      <c r="G456" s="57">
        <v>46053.0</v>
      </c>
      <c r="H456" s="41"/>
      <c r="I456" s="20">
        <v>400.0</v>
      </c>
      <c r="J456" s="14">
        <f t="shared" si="1"/>
        <v>80638.77</v>
      </c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7">
        <v>46052.0</v>
      </c>
      <c r="B457" s="8" t="s">
        <v>13</v>
      </c>
      <c r="C457" s="8">
        <v>30.0</v>
      </c>
      <c r="D457" s="8">
        <v>102.0</v>
      </c>
      <c r="E457" s="10"/>
      <c r="F457" s="56" t="s">
        <v>41</v>
      </c>
      <c r="G457" s="57">
        <v>46053.0</v>
      </c>
      <c r="H457" s="41"/>
      <c r="I457" s="20">
        <v>3720.0</v>
      </c>
      <c r="J457" s="14">
        <f t="shared" si="1"/>
        <v>84358.77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>
        <v>46052.0</v>
      </c>
      <c r="B458" s="8" t="s">
        <v>13</v>
      </c>
      <c r="C458" s="425">
        <v>30.0</v>
      </c>
      <c r="D458" s="119">
        <v>102.0</v>
      </c>
      <c r="E458" s="120"/>
      <c r="F458" s="422" t="s">
        <v>41</v>
      </c>
      <c r="G458" s="427" t="s">
        <v>1494</v>
      </c>
      <c r="H458" s="395"/>
      <c r="I458" s="428">
        <v>8526.0</v>
      </c>
      <c r="J458" s="14">
        <f t="shared" si="1"/>
        <v>92884.77</v>
      </c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>
        <v>46052.0</v>
      </c>
      <c r="B459" s="8" t="s">
        <v>13</v>
      </c>
      <c r="C459" s="8">
        <v>30.0</v>
      </c>
      <c r="D459" s="8">
        <v>102.0</v>
      </c>
      <c r="E459" s="10"/>
      <c r="F459" s="56" t="s">
        <v>41</v>
      </c>
      <c r="G459" s="57">
        <v>46046.0</v>
      </c>
      <c r="H459" s="14"/>
      <c r="I459" s="15">
        <v>4300.0</v>
      </c>
      <c r="J459" s="14">
        <f t="shared" si="1"/>
        <v>97184.77</v>
      </c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>
        <v>46052.0</v>
      </c>
      <c r="B460" s="8" t="s">
        <v>13</v>
      </c>
      <c r="C460" s="8">
        <v>30.0</v>
      </c>
      <c r="D460" s="8">
        <v>102.0</v>
      </c>
      <c r="E460" s="10"/>
      <c r="F460" s="56" t="s">
        <v>41</v>
      </c>
      <c r="G460" s="57">
        <v>46053.0</v>
      </c>
      <c r="H460" s="14"/>
      <c r="I460" s="15">
        <v>6590.4</v>
      </c>
      <c r="J460" s="14">
        <f t="shared" si="1"/>
        <v>103775.17</v>
      </c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>
        <v>46052.0</v>
      </c>
      <c r="B461" s="8" t="s">
        <v>13</v>
      </c>
      <c r="C461" s="8">
        <v>30.0</v>
      </c>
      <c r="D461" s="8">
        <v>102.0</v>
      </c>
      <c r="E461" s="10"/>
      <c r="F461" s="56" t="s">
        <v>41</v>
      </c>
      <c r="G461" s="57">
        <v>46053.0</v>
      </c>
      <c r="H461" s="14"/>
      <c r="I461" s="15">
        <v>8123.4</v>
      </c>
      <c r="J461" s="14">
        <f t="shared" si="1"/>
        <v>111898.57</v>
      </c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>
        <v>46052.0</v>
      </c>
      <c r="B462" s="8" t="s">
        <v>63</v>
      </c>
      <c r="C462" s="10"/>
      <c r="D462" s="8" t="s">
        <v>32</v>
      </c>
      <c r="E462" s="10"/>
      <c r="F462" s="66" t="s">
        <v>1495</v>
      </c>
      <c r="G462" s="67"/>
      <c r="H462" s="68"/>
      <c r="I462" s="69">
        <v>20000.0</v>
      </c>
      <c r="J462" s="14">
        <f t="shared" si="1"/>
        <v>131898.57</v>
      </c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>
        <v>46052.0</v>
      </c>
      <c r="B463" s="8" t="s">
        <v>13</v>
      </c>
      <c r="C463" s="8">
        <v>30.0</v>
      </c>
      <c r="D463" s="8">
        <v>102.0</v>
      </c>
      <c r="E463" s="10"/>
      <c r="F463" s="56" t="s">
        <v>41</v>
      </c>
      <c r="G463" s="57">
        <v>46046.0</v>
      </c>
      <c r="H463" s="14"/>
      <c r="I463" s="15">
        <v>5329.4</v>
      </c>
      <c r="J463" s="14">
        <f t="shared" si="1"/>
        <v>137227.97</v>
      </c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>
        <v>46052.0</v>
      </c>
      <c r="B464" s="8" t="s">
        <v>13</v>
      </c>
      <c r="C464" s="425">
        <v>30.0</v>
      </c>
      <c r="D464" s="119">
        <v>102.0</v>
      </c>
      <c r="E464" s="120"/>
      <c r="F464" s="422" t="s">
        <v>41</v>
      </c>
      <c r="G464" s="57">
        <v>46053.0</v>
      </c>
      <c r="H464" s="239"/>
      <c r="I464" s="240">
        <v>1335.4</v>
      </c>
      <c r="J464" s="14">
        <f t="shared" si="1"/>
        <v>138563.37</v>
      </c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>
        <v>46052.0</v>
      </c>
      <c r="B465" s="8" t="s">
        <v>3</v>
      </c>
      <c r="C465" s="10"/>
      <c r="D465" s="8">
        <v>510.0</v>
      </c>
      <c r="E465" s="32">
        <v>4.0</v>
      </c>
      <c r="F465" s="27" t="s">
        <v>1496</v>
      </c>
      <c r="G465" s="29"/>
      <c r="H465" s="15">
        <v>123397.86</v>
      </c>
      <c r="I465" s="14"/>
      <c r="J465" s="131">
        <f t="shared" si="1"/>
        <v>15165.51</v>
      </c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6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6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6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6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6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6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6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6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6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6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46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4.88"/>
    <col customWidth="1" min="3" max="3" width="4.38"/>
    <col customWidth="1" min="4" max="4" width="4.5"/>
    <col customWidth="1" min="5" max="5" width="4.38"/>
    <col customWidth="1" min="6" max="6" width="34.25"/>
    <col customWidth="1" min="7" max="7" width="7.25"/>
    <col customWidth="1" min="8" max="8" width="8.88"/>
    <col customWidth="1" min="9" max="9" width="10.88"/>
    <col customWidth="1" min="10" max="10" width="8.5"/>
  </cols>
  <sheetData>
    <row r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46024.0</v>
      </c>
      <c r="B2" s="8" t="s">
        <v>10</v>
      </c>
      <c r="C2" s="8">
        <v>72.0</v>
      </c>
      <c r="D2" s="8">
        <v>612.0</v>
      </c>
      <c r="E2" s="10"/>
      <c r="F2" s="429" t="s">
        <v>1482</v>
      </c>
      <c r="G2" s="430"/>
      <c r="H2" s="431">
        <v>103.05</v>
      </c>
      <c r="I2" s="14"/>
      <c r="J2" s="15">
        <v>16.49</v>
      </c>
      <c r="K2" s="14">
        <f>J2+H2-I2</f>
        <v>119.54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46024.0</v>
      </c>
      <c r="B3" s="8" t="s">
        <v>10</v>
      </c>
      <c r="C3" s="8">
        <v>72.0</v>
      </c>
      <c r="D3" s="8">
        <v>147.0</v>
      </c>
      <c r="E3" s="10"/>
      <c r="F3" s="429" t="s">
        <v>12</v>
      </c>
      <c r="G3" s="430"/>
      <c r="H3" s="431">
        <v>16.49</v>
      </c>
      <c r="I3" s="14"/>
      <c r="J3" s="14">
        <f t="shared" ref="J3:J8" si="1">J2-H3+I3</f>
        <v>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46050.0</v>
      </c>
      <c r="B4" s="8" t="s">
        <v>13</v>
      </c>
      <c r="C4" s="10"/>
      <c r="D4" s="8">
        <v>102.0</v>
      </c>
      <c r="E4" s="10"/>
      <c r="F4" s="432" t="s">
        <v>1497</v>
      </c>
      <c r="G4" s="260"/>
      <c r="H4" s="261"/>
      <c r="I4" s="262">
        <v>18437.44</v>
      </c>
      <c r="J4" s="14">
        <f t="shared" si="1"/>
        <v>18437.44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46050.0</v>
      </c>
      <c r="B5" s="8" t="s">
        <v>10</v>
      </c>
      <c r="C5" s="8">
        <v>72.0</v>
      </c>
      <c r="D5" s="8">
        <v>612.0</v>
      </c>
      <c r="E5" s="10"/>
      <c r="F5" s="429" t="s">
        <v>1482</v>
      </c>
      <c r="G5" s="70"/>
      <c r="H5" s="71">
        <v>416.95</v>
      </c>
      <c r="I5" s="14"/>
      <c r="J5" s="14">
        <f t="shared" si="1"/>
        <v>18020.49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46050.0</v>
      </c>
      <c r="B6" s="8" t="s">
        <v>10</v>
      </c>
      <c r="C6" s="8">
        <v>72.0</v>
      </c>
      <c r="D6" s="8">
        <v>147.0</v>
      </c>
      <c r="E6" s="10"/>
      <c r="F6" s="429" t="s">
        <v>12</v>
      </c>
      <c r="G6" s="70"/>
      <c r="H6" s="71">
        <v>66.71</v>
      </c>
      <c r="I6" s="14"/>
      <c r="J6" s="14">
        <f t="shared" si="1"/>
        <v>17953.78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46052.0</v>
      </c>
      <c r="B7" s="8" t="s">
        <v>13</v>
      </c>
      <c r="C7" s="10"/>
      <c r="D7" s="8">
        <v>102.0</v>
      </c>
      <c r="E7" s="10"/>
      <c r="F7" s="432" t="s">
        <v>1498</v>
      </c>
      <c r="G7" s="260"/>
      <c r="H7" s="261"/>
      <c r="I7" s="262">
        <v>6400.8</v>
      </c>
      <c r="J7" s="14">
        <f t="shared" si="1"/>
        <v>24354.58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46052.0</v>
      </c>
      <c r="B8" s="8" t="s">
        <v>31</v>
      </c>
      <c r="C8" s="10"/>
      <c r="D8" s="8" t="s">
        <v>32</v>
      </c>
      <c r="E8" s="10"/>
      <c r="F8" s="66" t="s">
        <v>1491</v>
      </c>
      <c r="G8" s="67"/>
      <c r="H8" s="69">
        <v>20000.0</v>
      </c>
      <c r="I8" s="14"/>
      <c r="J8" s="131">
        <f t="shared" si="1"/>
        <v>4354.58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0"/>
      <c r="C9" s="10"/>
      <c r="D9" s="10"/>
      <c r="E9" s="10"/>
      <c r="F9" s="6"/>
      <c r="G9" s="29"/>
      <c r="H9" s="14"/>
      <c r="I9" s="14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0"/>
      <c r="C10" s="10"/>
      <c r="D10" s="10"/>
      <c r="E10" s="10"/>
      <c r="F10" s="6"/>
      <c r="G10" s="29"/>
      <c r="H10" s="14"/>
      <c r="I10" s="14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0"/>
      <c r="C11" s="10"/>
      <c r="D11" s="10"/>
      <c r="E11" s="10"/>
      <c r="F11" s="6"/>
      <c r="G11" s="29"/>
      <c r="H11" s="14"/>
      <c r="I11" s="14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0"/>
      <c r="C12" s="10"/>
      <c r="D12" s="10"/>
      <c r="E12" s="10"/>
      <c r="F12" s="6"/>
      <c r="G12" s="29"/>
      <c r="H12" s="14"/>
      <c r="I12" s="14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0"/>
      <c r="C13" s="10"/>
      <c r="D13" s="10"/>
      <c r="E13" s="10"/>
      <c r="F13" s="6"/>
      <c r="G13" s="29"/>
      <c r="H13" s="14"/>
      <c r="I13" s="14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0"/>
      <c r="C14" s="10"/>
      <c r="D14" s="10"/>
      <c r="E14" s="10"/>
      <c r="F14" s="6"/>
      <c r="G14" s="29"/>
      <c r="H14" s="14"/>
      <c r="I14" s="14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0"/>
      <c r="C15" s="10"/>
      <c r="D15" s="10"/>
      <c r="E15" s="10"/>
      <c r="F15" s="6"/>
      <c r="G15" s="29"/>
      <c r="H15" s="14"/>
      <c r="I15" s="14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0"/>
      <c r="C16" s="10"/>
      <c r="D16" s="10"/>
      <c r="E16" s="10"/>
      <c r="F16" s="6"/>
      <c r="G16" s="29"/>
      <c r="H16" s="14"/>
      <c r="I16" s="14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0"/>
      <c r="C17" s="10"/>
      <c r="D17" s="10"/>
      <c r="E17" s="10"/>
      <c r="F17" s="6"/>
      <c r="G17" s="29"/>
      <c r="H17" s="14"/>
      <c r="I17" s="14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0"/>
      <c r="C18" s="10"/>
      <c r="D18" s="10"/>
      <c r="E18" s="10"/>
      <c r="F18" s="6"/>
      <c r="G18" s="29"/>
      <c r="H18" s="14"/>
      <c r="I18" s="14"/>
      <c r="J18" s="1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0"/>
      <c r="C19" s="10"/>
      <c r="D19" s="10"/>
      <c r="E19" s="10"/>
      <c r="F19" s="6"/>
      <c r="G19" s="29"/>
      <c r="H19" s="14"/>
      <c r="I19" s="14"/>
      <c r="J19" s="1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0"/>
      <c r="C20" s="10"/>
      <c r="D20" s="10"/>
      <c r="E20" s="10"/>
      <c r="F20" s="6"/>
      <c r="G20" s="29"/>
      <c r="H20" s="14"/>
      <c r="I20" s="14"/>
      <c r="J20" s="14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10"/>
      <c r="C21" s="10"/>
      <c r="D21" s="10"/>
      <c r="E21" s="10"/>
      <c r="F21" s="6"/>
      <c r="G21" s="29"/>
      <c r="H21" s="14"/>
      <c r="I21" s="14"/>
      <c r="J21" s="14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10"/>
      <c r="C22" s="10"/>
      <c r="D22" s="10"/>
      <c r="E22" s="10"/>
      <c r="F22" s="6"/>
      <c r="G22" s="29"/>
      <c r="H22" s="14"/>
      <c r="I22" s="14"/>
      <c r="J22" s="1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0"/>
      <c r="C23" s="10"/>
      <c r="D23" s="10"/>
      <c r="E23" s="10"/>
      <c r="F23" s="6"/>
      <c r="G23" s="29"/>
      <c r="H23" s="14"/>
      <c r="I23" s="14"/>
      <c r="J23" s="1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10"/>
      <c r="C24" s="10"/>
      <c r="D24" s="10"/>
      <c r="E24" s="10"/>
      <c r="F24" s="6"/>
      <c r="G24" s="29"/>
      <c r="H24" s="14"/>
      <c r="I24" s="14"/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10"/>
      <c r="C25" s="10"/>
      <c r="D25" s="10"/>
      <c r="E25" s="10"/>
      <c r="F25" s="6"/>
      <c r="G25" s="29"/>
      <c r="H25" s="14"/>
      <c r="I25" s="14"/>
      <c r="J25" s="14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10"/>
      <c r="C26" s="10"/>
      <c r="D26" s="10"/>
      <c r="E26" s="10"/>
      <c r="F26" s="6"/>
      <c r="G26" s="29"/>
      <c r="H26" s="14"/>
      <c r="I26" s="14"/>
      <c r="J26" s="14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10"/>
      <c r="C27" s="10"/>
      <c r="D27" s="10"/>
      <c r="E27" s="10"/>
      <c r="F27" s="6"/>
      <c r="G27" s="29"/>
      <c r="H27" s="14"/>
      <c r="I27" s="14"/>
      <c r="J27" s="14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10"/>
      <c r="C28" s="10"/>
      <c r="D28" s="10"/>
      <c r="E28" s="10"/>
      <c r="F28" s="6"/>
      <c r="G28" s="29"/>
      <c r="H28" s="14"/>
      <c r="I28" s="14"/>
      <c r="J28" s="1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10"/>
      <c r="C29" s="10"/>
      <c r="D29" s="10"/>
      <c r="E29" s="10"/>
      <c r="F29" s="6"/>
      <c r="G29" s="29"/>
      <c r="H29" s="14"/>
      <c r="I29" s="14"/>
      <c r="J29" s="14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10"/>
      <c r="C30" s="10"/>
      <c r="D30" s="10"/>
      <c r="E30" s="10"/>
      <c r="F30" s="6"/>
      <c r="G30" s="29"/>
      <c r="H30" s="14"/>
      <c r="I30" s="14"/>
      <c r="J30" s="14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10"/>
      <c r="C31" s="10"/>
      <c r="D31" s="10"/>
      <c r="E31" s="10"/>
      <c r="F31" s="6"/>
      <c r="G31" s="29"/>
      <c r="H31" s="14"/>
      <c r="I31" s="14"/>
      <c r="J31" s="1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0"/>
      <c r="C32" s="10"/>
      <c r="D32" s="10"/>
      <c r="E32" s="10"/>
      <c r="F32" s="6"/>
      <c r="G32" s="29"/>
      <c r="H32" s="14"/>
      <c r="I32" s="14"/>
      <c r="J32" s="14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10"/>
      <c r="C33" s="10"/>
      <c r="D33" s="10"/>
      <c r="E33" s="10"/>
      <c r="F33" s="6"/>
      <c r="G33" s="29"/>
      <c r="H33" s="14"/>
      <c r="I33" s="14"/>
      <c r="J33" s="1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10"/>
      <c r="C34" s="10"/>
      <c r="D34" s="10"/>
      <c r="E34" s="10"/>
      <c r="F34" s="6"/>
      <c r="G34" s="29"/>
      <c r="H34" s="14"/>
      <c r="I34" s="14"/>
      <c r="J34" s="1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10"/>
      <c r="C35" s="10"/>
      <c r="D35" s="10"/>
      <c r="E35" s="10"/>
      <c r="F35" s="6"/>
      <c r="G35" s="29"/>
      <c r="H35" s="14"/>
      <c r="I35" s="14"/>
      <c r="J35" s="1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10"/>
      <c r="C36" s="10"/>
      <c r="D36" s="10"/>
      <c r="E36" s="10"/>
      <c r="F36" s="6"/>
      <c r="G36" s="29"/>
      <c r="H36" s="14"/>
      <c r="I36" s="14"/>
      <c r="J36" s="1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10"/>
      <c r="C37" s="10"/>
      <c r="D37" s="10"/>
      <c r="E37" s="10"/>
      <c r="F37" s="6"/>
      <c r="G37" s="29"/>
      <c r="H37" s="14"/>
      <c r="I37" s="14"/>
      <c r="J37" s="1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10"/>
      <c r="C38" s="10"/>
      <c r="D38" s="10"/>
      <c r="E38" s="10"/>
      <c r="F38" s="6"/>
      <c r="G38" s="29"/>
      <c r="H38" s="14"/>
      <c r="I38" s="14"/>
      <c r="J38" s="1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10"/>
      <c r="C39" s="10"/>
      <c r="D39" s="10"/>
      <c r="E39" s="10"/>
      <c r="F39" s="6"/>
      <c r="G39" s="29"/>
      <c r="H39" s="14"/>
      <c r="I39" s="14"/>
      <c r="J39" s="1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10"/>
      <c r="C40" s="10"/>
      <c r="D40" s="10"/>
      <c r="E40" s="10"/>
      <c r="F40" s="6"/>
      <c r="G40" s="29"/>
      <c r="H40" s="14"/>
      <c r="I40" s="14"/>
      <c r="J40" s="1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10"/>
      <c r="C41" s="10"/>
      <c r="D41" s="10"/>
      <c r="E41" s="10"/>
      <c r="F41" s="6"/>
      <c r="G41" s="29"/>
      <c r="H41" s="14"/>
      <c r="I41" s="14"/>
      <c r="J41" s="1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10"/>
      <c r="C42" s="10"/>
      <c r="D42" s="10"/>
      <c r="E42" s="10"/>
      <c r="F42" s="6"/>
      <c r="G42" s="29"/>
      <c r="H42" s="14"/>
      <c r="I42" s="14"/>
      <c r="J42" s="1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10"/>
      <c r="C43" s="10"/>
      <c r="D43" s="10"/>
      <c r="E43" s="10"/>
      <c r="F43" s="6"/>
      <c r="G43" s="29"/>
      <c r="H43" s="14"/>
      <c r="I43" s="14"/>
      <c r="J43" s="1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10"/>
      <c r="C44" s="10"/>
      <c r="D44" s="10"/>
      <c r="E44" s="10"/>
      <c r="F44" s="6"/>
      <c r="G44" s="29"/>
      <c r="H44" s="14"/>
      <c r="I44" s="14"/>
      <c r="J44" s="1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10"/>
      <c r="C45" s="10"/>
      <c r="D45" s="10"/>
      <c r="E45" s="10"/>
      <c r="F45" s="6"/>
      <c r="G45" s="29"/>
      <c r="H45" s="14"/>
      <c r="I45" s="14"/>
      <c r="J45" s="1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0"/>
      <c r="C46" s="10"/>
      <c r="D46" s="10"/>
      <c r="E46" s="10"/>
      <c r="F46" s="6"/>
      <c r="G46" s="29"/>
      <c r="H46" s="14"/>
      <c r="I46" s="14"/>
      <c r="J46" s="1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0"/>
      <c r="C47" s="10"/>
      <c r="D47" s="10"/>
      <c r="E47" s="10"/>
      <c r="F47" s="6"/>
      <c r="G47" s="29"/>
      <c r="H47" s="14"/>
      <c r="I47" s="14"/>
      <c r="J47" s="1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0"/>
      <c r="C48" s="10"/>
      <c r="D48" s="10"/>
      <c r="E48" s="10"/>
      <c r="F48" s="6"/>
      <c r="G48" s="29"/>
      <c r="H48" s="14"/>
      <c r="I48" s="14"/>
      <c r="J48" s="1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0"/>
      <c r="C49" s="10"/>
      <c r="D49" s="10"/>
      <c r="E49" s="10"/>
      <c r="F49" s="6"/>
      <c r="G49" s="29"/>
      <c r="H49" s="14"/>
      <c r="I49" s="14"/>
      <c r="J49" s="1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0"/>
      <c r="C50" s="10"/>
      <c r="D50" s="10"/>
      <c r="E50" s="10"/>
      <c r="F50" s="6"/>
      <c r="G50" s="29"/>
      <c r="H50" s="14"/>
      <c r="I50" s="14"/>
      <c r="J50" s="1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0"/>
      <c r="C51" s="10"/>
      <c r="D51" s="10"/>
      <c r="E51" s="10"/>
      <c r="F51" s="6"/>
      <c r="G51" s="29"/>
      <c r="H51" s="14"/>
      <c r="I51" s="14"/>
      <c r="J51" s="1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0"/>
      <c r="C52" s="10"/>
      <c r="D52" s="10"/>
      <c r="E52" s="10"/>
      <c r="F52" s="6"/>
      <c r="G52" s="29"/>
      <c r="H52" s="14"/>
      <c r="I52" s="14"/>
      <c r="J52" s="1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0"/>
      <c r="C53" s="10"/>
      <c r="D53" s="10"/>
      <c r="E53" s="10"/>
      <c r="F53" s="6"/>
      <c r="G53" s="29"/>
      <c r="H53" s="14"/>
      <c r="I53" s="14"/>
      <c r="J53" s="1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0"/>
      <c r="C54" s="10"/>
      <c r="D54" s="10"/>
      <c r="E54" s="10"/>
      <c r="F54" s="6"/>
      <c r="G54" s="29"/>
      <c r="H54" s="14"/>
      <c r="I54" s="14"/>
      <c r="J54" s="1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0"/>
      <c r="C55" s="10"/>
      <c r="D55" s="10"/>
      <c r="E55" s="10"/>
      <c r="F55" s="6"/>
      <c r="G55" s="29"/>
      <c r="H55" s="14"/>
      <c r="I55" s="14"/>
      <c r="J55" s="1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0"/>
      <c r="C56" s="10"/>
      <c r="D56" s="10"/>
      <c r="E56" s="10"/>
      <c r="F56" s="6"/>
      <c r="G56" s="29"/>
      <c r="H56" s="14"/>
      <c r="I56" s="14"/>
      <c r="J56" s="1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0"/>
      <c r="C57" s="10"/>
      <c r="D57" s="10"/>
      <c r="E57" s="10"/>
      <c r="F57" s="6"/>
      <c r="G57" s="29"/>
      <c r="H57" s="14"/>
      <c r="I57" s="14"/>
      <c r="J57" s="1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0"/>
      <c r="C58" s="10"/>
      <c r="D58" s="10"/>
      <c r="E58" s="10"/>
      <c r="F58" s="6"/>
      <c r="G58" s="29"/>
      <c r="H58" s="14"/>
      <c r="I58" s="14"/>
      <c r="J58" s="1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0"/>
      <c r="C59" s="10"/>
      <c r="D59" s="10"/>
      <c r="E59" s="10"/>
      <c r="F59" s="6"/>
      <c r="G59" s="29"/>
      <c r="H59" s="14"/>
      <c r="I59" s="14"/>
      <c r="J59" s="1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0"/>
      <c r="C60" s="10"/>
      <c r="D60" s="10"/>
      <c r="E60" s="10"/>
      <c r="F60" s="6"/>
      <c r="G60" s="29"/>
      <c r="H60" s="14"/>
      <c r="I60" s="14"/>
      <c r="J60" s="1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0"/>
      <c r="C61" s="10"/>
      <c r="D61" s="10"/>
      <c r="E61" s="10"/>
      <c r="F61" s="6"/>
      <c r="G61" s="29"/>
      <c r="H61" s="14"/>
      <c r="I61" s="14"/>
      <c r="J61" s="1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0"/>
      <c r="C62" s="10"/>
      <c r="D62" s="10"/>
      <c r="E62" s="10"/>
      <c r="F62" s="6"/>
      <c r="G62" s="29"/>
      <c r="H62" s="14"/>
      <c r="I62" s="14"/>
      <c r="J62" s="1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10"/>
      <c r="C63" s="10"/>
      <c r="D63" s="10"/>
      <c r="E63" s="10"/>
      <c r="F63" s="6"/>
      <c r="G63" s="29"/>
      <c r="H63" s="14"/>
      <c r="I63" s="14"/>
      <c r="J63" s="1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10"/>
      <c r="C64" s="10"/>
      <c r="D64" s="10"/>
      <c r="E64" s="10"/>
      <c r="F64" s="6"/>
      <c r="G64" s="29"/>
      <c r="H64" s="14"/>
      <c r="I64" s="14"/>
      <c r="J64" s="1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10"/>
      <c r="C65" s="10"/>
      <c r="D65" s="10"/>
      <c r="E65" s="10"/>
      <c r="F65" s="6"/>
      <c r="G65" s="29"/>
      <c r="H65" s="14"/>
      <c r="I65" s="14"/>
      <c r="J65" s="1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10"/>
      <c r="C66" s="10"/>
      <c r="D66" s="10"/>
      <c r="E66" s="10"/>
      <c r="F66" s="6"/>
      <c r="G66" s="29"/>
      <c r="H66" s="14"/>
      <c r="I66" s="14"/>
      <c r="J66" s="1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10"/>
      <c r="C67" s="10"/>
      <c r="D67" s="10"/>
      <c r="E67" s="10"/>
      <c r="F67" s="6"/>
      <c r="G67" s="29"/>
      <c r="H67" s="14"/>
      <c r="I67" s="14"/>
      <c r="J67" s="1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10"/>
      <c r="C68" s="10"/>
      <c r="D68" s="10"/>
      <c r="E68" s="10"/>
      <c r="F68" s="6"/>
      <c r="G68" s="29"/>
      <c r="H68" s="14"/>
      <c r="I68" s="14"/>
      <c r="J68" s="1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10"/>
      <c r="C69" s="10"/>
      <c r="D69" s="10"/>
      <c r="E69" s="10"/>
      <c r="F69" s="6"/>
      <c r="G69" s="29"/>
      <c r="H69" s="14"/>
      <c r="I69" s="14"/>
      <c r="J69" s="1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10"/>
      <c r="C70" s="10"/>
      <c r="D70" s="10"/>
      <c r="E70" s="10"/>
      <c r="F70" s="6"/>
      <c r="G70" s="29"/>
      <c r="H70" s="14"/>
      <c r="I70" s="14"/>
      <c r="J70" s="1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10"/>
      <c r="C71" s="10"/>
      <c r="D71" s="10"/>
      <c r="E71" s="10"/>
      <c r="F71" s="6"/>
      <c r="G71" s="29"/>
      <c r="H71" s="14"/>
      <c r="I71" s="14"/>
      <c r="J71" s="1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10"/>
      <c r="C72" s="10"/>
      <c r="D72" s="10"/>
      <c r="E72" s="10"/>
      <c r="F72" s="6"/>
      <c r="G72" s="29"/>
      <c r="H72" s="14"/>
      <c r="I72" s="14"/>
      <c r="J72" s="1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10"/>
      <c r="C73" s="10"/>
      <c r="D73" s="10"/>
      <c r="E73" s="10"/>
      <c r="F73" s="6"/>
      <c r="G73" s="29"/>
      <c r="H73" s="14"/>
      <c r="I73" s="14"/>
      <c r="J73" s="1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10"/>
      <c r="C74" s="10"/>
      <c r="D74" s="10"/>
      <c r="E74" s="10"/>
      <c r="F74" s="6"/>
      <c r="G74" s="29"/>
      <c r="H74" s="14"/>
      <c r="I74" s="14"/>
      <c r="J74" s="1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10"/>
      <c r="C75" s="10"/>
      <c r="D75" s="10"/>
      <c r="E75" s="10"/>
      <c r="F75" s="6"/>
      <c r="G75" s="29"/>
      <c r="H75" s="14"/>
      <c r="I75" s="14"/>
      <c r="J75" s="1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10"/>
      <c r="C76" s="10"/>
      <c r="D76" s="10"/>
      <c r="E76" s="10"/>
      <c r="F76" s="6"/>
      <c r="G76" s="29"/>
      <c r="H76" s="14"/>
      <c r="I76" s="14"/>
      <c r="J76" s="1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10"/>
      <c r="C77" s="10"/>
      <c r="D77" s="10"/>
      <c r="E77" s="10"/>
      <c r="F77" s="6"/>
      <c r="G77" s="29"/>
      <c r="H77" s="14"/>
      <c r="I77" s="14"/>
      <c r="J77" s="1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10"/>
      <c r="C78" s="10"/>
      <c r="D78" s="10"/>
      <c r="E78" s="10"/>
      <c r="F78" s="6"/>
      <c r="G78" s="29"/>
      <c r="H78" s="14"/>
      <c r="I78" s="14"/>
      <c r="J78" s="1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10"/>
      <c r="C79" s="10"/>
      <c r="D79" s="10"/>
      <c r="E79" s="10"/>
      <c r="F79" s="6"/>
      <c r="G79" s="29"/>
      <c r="H79" s="14"/>
      <c r="I79" s="14"/>
      <c r="J79" s="1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10"/>
      <c r="C80" s="10"/>
      <c r="D80" s="10"/>
      <c r="E80" s="10"/>
      <c r="F80" s="6"/>
      <c r="G80" s="29"/>
      <c r="H80" s="14"/>
      <c r="I80" s="14"/>
      <c r="J80" s="1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0"/>
      <c r="C81" s="10"/>
      <c r="D81" s="10"/>
      <c r="E81" s="10"/>
      <c r="F81" s="6"/>
      <c r="G81" s="29"/>
      <c r="H81" s="14"/>
      <c r="I81" s="14"/>
      <c r="J81" s="1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0"/>
      <c r="C82" s="10"/>
      <c r="D82" s="10"/>
      <c r="E82" s="10"/>
      <c r="F82" s="6"/>
      <c r="G82" s="29"/>
      <c r="H82" s="14"/>
      <c r="I82" s="14"/>
      <c r="J82" s="1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10"/>
      <c r="C83" s="10"/>
      <c r="D83" s="10"/>
      <c r="E83" s="10"/>
      <c r="F83" s="6"/>
      <c r="G83" s="29"/>
      <c r="H83" s="14"/>
      <c r="I83" s="14"/>
      <c r="J83" s="1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10"/>
      <c r="C84" s="10"/>
      <c r="D84" s="10"/>
      <c r="E84" s="10"/>
      <c r="F84" s="6"/>
      <c r="G84" s="29"/>
      <c r="H84" s="14"/>
      <c r="I84" s="14"/>
      <c r="J84" s="1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10"/>
      <c r="C85" s="10"/>
      <c r="D85" s="10"/>
      <c r="E85" s="10"/>
      <c r="F85" s="6"/>
      <c r="G85" s="29"/>
      <c r="H85" s="14"/>
      <c r="I85" s="14"/>
      <c r="J85" s="1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10"/>
      <c r="C86" s="10"/>
      <c r="D86" s="10"/>
      <c r="E86" s="10"/>
      <c r="F86" s="6"/>
      <c r="G86" s="29"/>
      <c r="H86" s="14"/>
      <c r="I86" s="14"/>
      <c r="J86" s="1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10"/>
      <c r="C87" s="10"/>
      <c r="D87" s="10"/>
      <c r="E87" s="10"/>
      <c r="F87" s="6"/>
      <c r="G87" s="29"/>
      <c r="H87" s="14"/>
      <c r="I87" s="14"/>
      <c r="J87" s="1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10"/>
      <c r="C88" s="10"/>
      <c r="D88" s="10"/>
      <c r="E88" s="10"/>
      <c r="F88" s="6"/>
      <c r="G88" s="29"/>
      <c r="H88" s="14"/>
      <c r="I88" s="14"/>
      <c r="J88" s="1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10"/>
      <c r="C89" s="10"/>
      <c r="D89" s="10"/>
      <c r="E89" s="10"/>
      <c r="F89" s="6"/>
      <c r="G89" s="29"/>
      <c r="H89" s="14"/>
      <c r="I89" s="14"/>
      <c r="J89" s="1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10"/>
      <c r="C90" s="10"/>
      <c r="D90" s="10"/>
      <c r="E90" s="10"/>
      <c r="F90" s="6"/>
      <c r="G90" s="29"/>
      <c r="H90" s="14"/>
      <c r="I90" s="14"/>
      <c r="J90" s="1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10"/>
      <c r="C91" s="10"/>
      <c r="D91" s="10"/>
      <c r="E91" s="10"/>
      <c r="F91" s="6"/>
      <c r="G91" s="29"/>
      <c r="H91" s="14"/>
      <c r="I91" s="14"/>
      <c r="J91" s="1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10"/>
      <c r="C92" s="10"/>
      <c r="D92" s="10"/>
      <c r="E92" s="10"/>
      <c r="F92" s="6"/>
      <c r="G92" s="29"/>
      <c r="H92" s="14"/>
      <c r="I92" s="14"/>
      <c r="J92" s="1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10"/>
      <c r="C93" s="10"/>
      <c r="D93" s="10"/>
      <c r="E93" s="10"/>
      <c r="F93" s="6"/>
      <c r="G93" s="29"/>
      <c r="H93" s="14"/>
      <c r="I93" s="14"/>
      <c r="J93" s="1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10"/>
      <c r="C94" s="10"/>
      <c r="D94" s="10"/>
      <c r="E94" s="10"/>
      <c r="F94" s="6"/>
      <c r="G94" s="29"/>
      <c r="H94" s="14"/>
      <c r="I94" s="14"/>
      <c r="J94" s="1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0"/>
      <c r="C95" s="10"/>
      <c r="D95" s="10"/>
      <c r="E95" s="10"/>
      <c r="F95" s="6"/>
      <c r="G95" s="29"/>
      <c r="H95" s="14"/>
      <c r="I95" s="14"/>
      <c r="J95" s="1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0"/>
      <c r="C96" s="10"/>
      <c r="D96" s="10"/>
      <c r="E96" s="10"/>
      <c r="F96" s="6"/>
      <c r="G96" s="29"/>
      <c r="H96" s="14"/>
      <c r="I96" s="14"/>
      <c r="J96" s="1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10"/>
      <c r="C97" s="10"/>
      <c r="D97" s="10"/>
      <c r="E97" s="10"/>
      <c r="F97" s="6"/>
      <c r="G97" s="29"/>
      <c r="H97" s="14"/>
      <c r="I97" s="14"/>
      <c r="J97" s="1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10"/>
      <c r="C98" s="10"/>
      <c r="D98" s="10"/>
      <c r="E98" s="10"/>
      <c r="F98" s="6"/>
      <c r="G98" s="29"/>
      <c r="H98" s="14"/>
      <c r="I98" s="14"/>
      <c r="J98" s="1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10"/>
      <c r="C99" s="10"/>
      <c r="D99" s="10"/>
      <c r="E99" s="10"/>
      <c r="F99" s="6"/>
      <c r="G99" s="29"/>
      <c r="H99" s="14"/>
      <c r="I99" s="14"/>
      <c r="J99" s="1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10"/>
      <c r="C100" s="10"/>
      <c r="D100" s="10"/>
      <c r="E100" s="10"/>
      <c r="F100" s="6"/>
      <c r="G100" s="29"/>
      <c r="H100" s="14"/>
      <c r="I100" s="14"/>
      <c r="J100" s="1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10"/>
      <c r="C101" s="10"/>
      <c r="D101" s="10"/>
      <c r="E101" s="10"/>
      <c r="F101" s="6"/>
      <c r="G101" s="29"/>
      <c r="H101" s="14"/>
      <c r="I101" s="14"/>
      <c r="J101" s="1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10"/>
      <c r="C102" s="10"/>
      <c r="D102" s="10"/>
      <c r="E102" s="10"/>
      <c r="F102" s="6"/>
      <c r="G102" s="29"/>
      <c r="H102" s="14"/>
      <c r="I102" s="14"/>
      <c r="J102" s="1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10"/>
      <c r="C103" s="10"/>
      <c r="D103" s="10"/>
      <c r="E103" s="10"/>
      <c r="F103" s="6"/>
      <c r="G103" s="29"/>
      <c r="H103" s="14"/>
      <c r="I103" s="14"/>
      <c r="J103" s="1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10"/>
      <c r="C104" s="10"/>
      <c r="D104" s="10"/>
      <c r="E104" s="10"/>
      <c r="F104" s="6"/>
      <c r="G104" s="29"/>
      <c r="H104" s="14"/>
      <c r="I104" s="14"/>
      <c r="J104" s="1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10"/>
      <c r="C105" s="10"/>
      <c r="D105" s="10"/>
      <c r="E105" s="10"/>
      <c r="F105" s="6"/>
      <c r="G105" s="29"/>
      <c r="H105" s="14"/>
      <c r="I105" s="14"/>
      <c r="J105" s="1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10"/>
      <c r="C106" s="10"/>
      <c r="D106" s="10"/>
      <c r="E106" s="10"/>
      <c r="F106" s="6"/>
      <c r="G106" s="29"/>
      <c r="H106" s="14"/>
      <c r="I106" s="14"/>
      <c r="J106" s="1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10"/>
      <c r="C107" s="10"/>
      <c r="D107" s="10"/>
      <c r="E107" s="10"/>
      <c r="F107" s="6"/>
      <c r="G107" s="29"/>
      <c r="H107" s="14"/>
      <c r="I107" s="14"/>
      <c r="J107" s="1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10"/>
      <c r="C108" s="10"/>
      <c r="D108" s="10"/>
      <c r="E108" s="10"/>
      <c r="F108" s="6"/>
      <c r="G108" s="29"/>
      <c r="H108" s="14"/>
      <c r="I108" s="14"/>
      <c r="J108" s="1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0"/>
      <c r="C109" s="10"/>
      <c r="D109" s="10"/>
      <c r="E109" s="10"/>
      <c r="F109" s="6"/>
      <c r="G109" s="29"/>
      <c r="H109" s="14"/>
      <c r="I109" s="14"/>
      <c r="J109" s="1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0"/>
      <c r="C110" s="10"/>
      <c r="D110" s="10"/>
      <c r="E110" s="10"/>
      <c r="F110" s="6"/>
      <c r="G110" s="29"/>
      <c r="H110" s="14"/>
      <c r="I110" s="14"/>
      <c r="J110" s="1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10"/>
      <c r="C111" s="10"/>
      <c r="D111" s="10"/>
      <c r="E111" s="10"/>
      <c r="F111" s="6"/>
      <c r="G111" s="29"/>
      <c r="H111" s="14"/>
      <c r="I111" s="14"/>
      <c r="J111" s="1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10"/>
      <c r="C112" s="10"/>
      <c r="D112" s="10"/>
      <c r="E112" s="10"/>
      <c r="F112" s="6"/>
      <c r="G112" s="29"/>
      <c r="H112" s="14"/>
      <c r="I112" s="14"/>
      <c r="J112" s="1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10"/>
      <c r="C113" s="10"/>
      <c r="D113" s="10"/>
      <c r="E113" s="10"/>
      <c r="F113" s="6"/>
      <c r="G113" s="29"/>
      <c r="H113" s="14"/>
      <c r="I113" s="14"/>
      <c r="J113" s="1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10"/>
      <c r="C114" s="10"/>
      <c r="D114" s="10"/>
      <c r="E114" s="10"/>
      <c r="F114" s="6"/>
      <c r="G114" s="29"/>
      <c r="H114" s="14"/>
      <c r="I114" s="14"/>
      <c r="J114" s="1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10"/>
      <c r="C115" s="10"/>
      <c r="D115" s="10"/>
      <c r="E115" s="10"/>
      <c r="F115" s="6"/>
      <c r="G115" s="29"/>
      <c r="H115" s="14"/>
      <c r="I115" s="14"/>
      <c r="J115" s="1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10"/>
      <c r="C116" s="10"/>
      <c r="D116" s="10"/>
      <c r="E116" s="10"/>
      <c r="F116" s="6"/>
      <c r="G116" s="29"/>
      <c r="H116" s="14"/>
      <c r="I116" s="14"/>
      <c r="J116" s="1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0"/>
      <c r="C117" s="10"/>
      <c r="D117" s="10"/>
      <c r="E117" s="10"/>
      <c r="F117" s="6"/>
      <c r="G117" s="29"/>
      <c r="H117" s="14"/>
      <c r="I117" s="14"/>
      <c r="J117" s="1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0"/>
      <c r="C118" s="10"/>
      <c r="D118" s="10"/>
      <c r="E118" s="10"/>
      <c r="F118" s="6"/>
      <c r="G118" s="29"/>
      <c r="H118" s="14"/>
      <c r="I118" s="14"/>
      <c r="J118" s="1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10"/>
      <c r="C119" s="10"/>
      <c r="D119" s="10"/>
      <c r="E119" s="10"/>
      <c r="F119" s="6"/>
      <c r="G119" s="29"/>
      <c r="H119" s="14"/>
      <c r="I119" s="14"/>
      <c r="J119" s="1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10"/>
      <c r="C120" s="10"/>
      <c r="D120" s="10"/>
      <c r="E120" s="10"/>
      <c r="F120" s="6"/>
      <c r="G120" s="29"/>
      <c r="H120" s="14"/>
      <c r="I120" s="14"/>
      <c r="J120" s="1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0"/>
      <c r="C121" s="10"/>
      <c r="D121" s="10"/>
      <c r="E121" s="10"/>
      <c r="F121" s="6"/>
      <c r="G121" s="29"/>
      <c r="H121" s="14"/>
      <c r="I121" s="14"/>
      <c r="J121" s="1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0"/>
      <c r="C122" s="10"/>
      <c r="D122" s="10"/>
      <c r="E122" s="10"/>
      <c r="F122" s="6"/>
      <c r="G122" s="29"/>
      <c r="H122" s="14"/>
      <c r="I122" s="14"/>
      <c r="J122" s="1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0"/>
      <c r="C123" s="10"/>
      <c r="D123" s="10"/>
      <c r="E123" s="10"/>
      <c r="F123" s="6"/>
      <c r="G123" s="29"/>
      <c r="H123" s="14"/>
      <c r="I123" s="14"/>
      <c r="J123" s="1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0"/>
      <c r="C124" s="10"/>
      <c r="D124" s="10"/>
      <c r="E124" s="10"/>
      <c r="F124" s="6"/>
      <c r="G124" s="29"/>
      <c r="H124" s="14"/>
      <c r="I124" s="14"/>
      <c r="J124" s="1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0"/>
      <c r="C125" s="10"/>
      <c r="D125" s="10"/>
      <c r="E125" s="10"/>
      <c r="F125" s="6"/>
      <c r="G125" s="29"/>
      <c r="H125" s="14"/>
      <c r="I125" s="14"/>
      <c r="J125" s="1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0"/>
      <c r="C126" s="10"/>
      <c r="D126" s="10"/>
      <c r="E126" s="10"/>
      <c r="F126" s="6"/>
      <c r="G126" s="29"/>
      <c r="H126" s="14"/>
      <c r="I126" s="14"/>
      <c r="J126" s="1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0"/>
      <c r="C127" s="10"/>
      <c r="D127" s="10"/>
      <c r="E127" s="10"/>
      <c r="F127" s="6"/>
      <c r="G127" s="29"/>
      <c r="H127" s="14"/>
      <c r="I127" s="14"/>
      <c r="J127" s="1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0"/>
      <c r="C128" s="10"/>
      <c r="D128" s="10"/>
      <c r="E128" s="10"/>
      <c r="F128" s="6"/>
      <c r="G128" s="29"/>
      <c r="H128" s="14"/>
      <c r="I128" s="14"/>
      <c r="J128" s="1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0"/>
      <c r="C129" s="10"/>
      <c r="D129" s="10"/>
      <c r="E129" s="10"/>
      <c r="F129" s="6"/>
      <c r="G129" s="29"/>
      <c r="H129" s="14"/>
      <c r="I129" s="14"/>
      <c r="J129" s="1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0"/>
      <c r="C130" s="10"/>
      <c r="D130" s="10"/>
      <c r="E130" s="10"/>
      <c r="F130" s="6"/>
      <c r="G130" s="29"/>
      <c r="H130" s="14"/>
      <c r="I130" s="14"/>
      <c r="J130" s="1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0"/>
      <c r="C131" s="10"/>
      <c r="D131" s="10"/>
      <c r="E131" s="10"/>
      <c r="F131" s="6"/>
      <c r="G131" s="29"/>
      <c r="H131" s="14"/>
      <c r="I131" s="14"/>
      <c r="J131" s="1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0"/>
      <c r="C132" s="10"/>
      <c r="D132" s="10"/>
      <c r="E132" s="10"/>
      <c r="F132" s="6"/>
      <c r="G132" s="29"/>
      <c r="H132" s="14"/>
      <c r="I132" s="14"/>
      <c r="J132" s="1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0"/>
      <c r="C133" s="10"/>
      <c r="D133" s="10"/>
      <c r="E133" s="10"/>
      <c r="F133" s="6"/>
      <c r="G133" s="29"/>
      <c r="H133" s="14"/>
      <c r="I133" s="14"/>
      <c r="J133" s="1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0"/>
      <c r="C134" s="10"/>
      <c r="D134" s="10"/>
      <c r="E134" s="10"/>
      <c r="F134" s="6"/>
      <c r="G134" s="29"/>
      <c r="H134" s="14"/>
      <c r="I134" s="14"/>
      <c r="J134" s="1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0"/>
      <c r="C135" s="10"/>
      <c r="D135" s="10"/>
      <c r="E135" s="10"/>
      <c r="F135" s="6"/>
      <c r="G135" s="29"/>
      <c r="H135" s="14"/>
      <c r="I135" s="14"/>
      <c r="J135" s="1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0"/>
      <c r="C136" s="10"/>
      <c r="D136" s="10"/>
      <c r="E136" s="10"/>
      <c r="F136" s="6"/>
      <c r="G136" s="29"/>
      <c r="H136" s="14"/>
      <c r="I136" s="14"/>
      <c r="J136" s="1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0"/>
      <c r="C137" s="10"/>
      <c r="D137" s="10"/>
      <c r="E137" s="10"/>
      <c r="F137" s="6"/>
      <c r="G137" s="29"/>
      <c r="H137" s="14"/>
      <c r="I137" s="14"/>
      <c r="J137" s="1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0"/>
      <c r="C138" s="10"/>
      <c r="D138" s="10"/>
      <c r="E138" s="10"/>
      <c r="F138" s="6"/>
      <c r="G138" s="29"/>
      <c r="H138" s="14"/>
      <c r="I138" s="14"/>
      <c r="J138" s="1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0"/>
      <c r="C139" s="10"/>
      <c r="D139" s="10"/>
      <c r="E139" s="10"/>
      <c r="F139" s="6"/>
      <c r="G139" s="29"/>
      <c r="H139" s="14"/>
      <c r="I139" s="14"/>
      <c r="J139" s="1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0"/>
      <c r="C140" s="10"/>
      <c r="D140" s="10"/>
      <c r="E140" s="10"/>
      <c r="F140" s="6"/>
      <c r="G140" s="29"/>
      <c r="H140" s="14"/>
      <c r="I140" s="14"/>
      <c r="J140" s="1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0"/>
      <c r="C141" s="10"/>
      <c r="D141" s="10"/>
      <c r="E141" s="10"/>
      <c r="F141" s="6"/>
      <c r="G141" s="29"/>
      <c r="H141" s="14"/>
      <c r="I141" s="14"/>
      <c r="J141" s="1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0"/>
      <c r="C142" s="10"/>
      <c r="D142" s="10"/>
      <c r="E142" s="10"/>
      <c r="F142" s="6"/>
      <c r="G142" s="29"/>
      <c r="H142" s="14"/>
      <c r="I142" s="14"/>
      <c r="J142" s="1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0"/>
      <c r="C143" s="10"/>
      <c r="D143" s="10"/>
      <c r="E143" s="10"/>
      <c r="F143" s="6"/>
      <c r="G143" s="29"/>
      <c r="H143" s="14"/>
      <c r="I143" s="14"/>
      <c r="J143" s="1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0"/>
      <c r="C144" s="10"/>
      <c r="D144" s="10"/>
      <c r="E144" s="10"/>
      <c r="F144" s="6"/>
      <c r="G144" s="29"/>
      <c r="H144" s="14"/>
      <c r="I144" s="14"/>
      <c r="J144" s="1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0"/>
      <c r="C145" s="10"/>
      <c r="D145" s="10"/>
      <c r="E145" s="10"/>
      <c r="F145" s="6"/>
      <c r="G145" s="29"/>
      <c r="H145" s="14"/>
      <c r="I145" s="14"/>
      <c r="J145" s="1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0"/>
      <c r="C146" s="10"/>
      <c r="D146" s="10"/>
      <c r="E146" s="10"/>
      <c r="F146" s="6"/>
      <c r="G146" s="29"/>
      <c r="H146" s="14"/>
      <c r="I146" s="14"/>
      <c r="J146" s="1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0"/>
      <c r="C147" s="10"/>
      <c r="D147" s="10"/>
      <c r="E147" s="10"/>
      <c r="F147" s="6"/>
      <c r="G147" s="29"/>
      <c r="H147" s="14"/>
      <c r="I147" s="14"/>
      <c r="J147" s="1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0"/>
      <c r="C148" s="10"/>
      <c r="D148" s="10"/>
      <c r="E148" s="10"/>
      <c r="F148" s="6"/>
      <c r="G148" s="29"/>
      <c r="H148" s="14"/>
      <c r="I148" s="14"/>
      <c r="J148" s="1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0"/>
      <c r="C149" s="10"/>
      <c r="D149" s="10"/>
      <c r="E149" s="10"/>
      <c r="F149" s="6"/>
      <c r="G149" s="29"/>
      <c r="H149" s="14"/>
      <c r="I149" s="14"/>
      <c r="J149" s="1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0"/>
      <c r="C150" s="10"/>
      <c r="D150" s="10"/>
      <c r="E150" s="10"/>
      <c r="F150" s="6"/>
      <c r="G150" s="29"/>
      <c r="H150" s="14"/>
      <c r="I150" s="14"/>
      <c r="J150" s="1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0"/>
      <c r="C151" s="10"/>
      <c r="D151" s="10"/>
      <c r="E151" s="10"/>
      <c r="F151" s="6"/>
      <c r="G151" s="29"/>
      <c r="H151" s="14"/>
      <c r="I151" s="14"/>
      <c r="J151" s="1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0"/>
      <c r="C152" s="10"/>
      <c r="D152" s="10"/>
      <c r="E152" s="10"/>
      <c r="F152" s="6"/>
      <c r="G152" s="29"/>
      <c r="H152" s="14"/>
      <c r="I152" s="14"/>
      <c r="J152" s="1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0"/>
      <c r="C153" s="10"/>
      <c r="D153" s="10"/>
      <c r="E153" s="10"/>
      <c r="F153" s="6"/>
      <c r="G153" s="29"/>
      <c r="H153" s="14"/>
      <c r="I153" s="14"/>
      <c r="J153" s="1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0"/>
      <c r="C154" s="10"/>
      <c r="D154" s="10"/>
      <c r="E154" s="10"/>
      <c r="F154" s="6"/>
      <c r="G154" s="29"/>
      <c r="H154" s="14"/>
      <c r="I154" s="14"/>
      <c r="J154" s="1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0"/>
      <c r="C155" s="10"/>
      <c r="D155" s="10"/>
      <c r="E155" s="10"/>
      <c r="F155" s="6"/>
      <c r="G155" s="29"/>
      <c r="H155" s="14"/>
      <c r="I155" s="14"/>
      <c r="J155" s="1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0"/>
      <c r="C156" s="10"/>
      <c r="D156" s="10"/>
      <c r="E156" s="10"/>
      <c r="F156" s="6"/>
      <c r="G156" s="29"/>
      <c r="H156" s="14"/>
      <c r="I156" s="14"/>
      <c r="J156" s="1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0"/>
      <c r="C157" s="10"/>
      <c r="D157" s="10"/>
      <c r="E157" s="10"/>
      <c r="F157" s="6"/>
      <c r="G157" s="29"/>
      <c r="H157" s="14"/>
      <c r="I157" s="14"/>
      <c r="J157" s="1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0"/>
      <c r="C158" s="10"/>
      <c r="D158" s="10"/>
      <c r="E158" s="10"/>
      <c r="F158" s="6"/>
      <c r="G158" s="29"/>
      <c r="H158" s="14"/>
      <c r="I158" s="14"/>
      <c r="J158" s="1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0"/>
      <c r="C159" s="10"/>
      <c r="D159" s="10"/>
      <c r="E159" s="10"/>
      <c r="F159" s="6"/>
      <c r="G159" s="29"/>
      <c r="H159" s="14"/>
      <c r="I159" s="14"/>
      <c r="J159" s="1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0"/>
      <c r="C160" s="10"/>
      <c r="D160" s="10"/>
      <c r="E160" s="10"/>
      <c r="F160" s="6"/>
      <c r="G160" s="29"/>
      <c r="H160" s="14"/>
      <c r="I160" s="14"/>
      <c r="J160" s="1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0"/>
      <c r="C161" s="10"/>
      <c r="D161" s="10"/>
      <c r="E161" s="10"/>
      <c r="F161" s="6"/>
      <c r="G161" s="29"/>
      <c r="H161" s="14"/>
      <c r="I161" s="14"/>
      <c r="J161" s="1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0"/>
      <c r="C162" s="10"/>
      <c r="D162" s="10"/>
      <c r="E162" s="10"/>
      <c r="F162" s="6"/>
      <c r="G162" s="29"/>
      <c r="H162" s="14"/>
      <c r="I162" s="14"/>
      <c r="J162" s="1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0"/>
      <c r="C163" s="10"/>
      <c r="D163" s="10"/>
      <c r="E163" s="10"/>
      <c r="F163" s="6"/>
      <c r="G163" s="29"/>
      <c r="H163" s="14"/>
      <c r="I163" s="14"/>
      <c r="J163" s="1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0"/>
      <c r="C164" s="10"/>
      <c r="D164" s="10"/>
      <c r="E164" s="10"/>
      <c r="F164" s="6"/>
      <c r="G164" s="29"/>
      <c r="H164" s="14"/>
      <c r="I164" s="14"/>
      <c r="J164" s="1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0"/>
      <c r="C165" s="10"/>
      <c r="D165" s="10"/>
      <c r="E165" s="10"/>
      <c r="F165" s="6"/>
      <c r="G165" s="29"/>
      <c r="H165" s="14"/>
      <c r="I165" s="14"/>
      <c r="J165" s="1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0"/>
      <c r="C166" s="10"/>
      <c r="D166" s="10"/>
      <c r="E166" s="10"/>
      <c r="F166" s="6"/>
      <c r="G166" s="29"/>
      <c r="H166" s="14"/>
      <c r="I166" s="14"/>
      <c r="J166" s="1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0"/>
      <c r="C167" s="10"/>
      <c r="D167" s="10"/>
      <c r="E167" s="10"/>
      <c r="F167" s="6"/>
      <c r="G167" s="29"/>
      <c r="H167" s="14"/>
      <c r="I167" s="14"/>
      <c r="J167" s="1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0"/>
      <c r="C168" s="10"/>
      <c r="D168" s="10"/>
      <c r="E168" s="10"/>
      <c r="F168" s="6"/>
      <c r="G168" s="29"/>
      <c r="H168" s="14"/>
      <c r="I168" s="14"/>
      <c r="J168" s="1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0"/>
      <c r="C169" s="10"/>
      <c r="D169" s="10"/>
      <c r="E169" s="10"/>
      <c r="F169" s="6"/>
      <c r="G169" s="29"/>
      <c r="H169" s="14"/>
      <c r="I169" s="14"/>
      <c r="J169" s="1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0"/>
      <c r="C170" s="10"/>
      <c r="D170" s="10"/>
      <c r="E170" s="10"/>
      <c r="F170" s="6"/>
      <c r="G170" s="29"/>
      <c r="H170" s="14"/>
      <c r="I170" s="14"/>
      <c r="J170" s="1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0"/>
      <c r="C171" s="10"/>
      <c r="D171" s="10"/>
      <c r="E171" s="10"/>
      <c r="F171" s="6"/>
      <c r="G171" s="29"/>
      <c r="H171" s="14"/>
      <c r="I171" s="14"/>
      <c r="J171" s="1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0"/>
      <c r="C172" s="10"/>
      <c r="D172" s="10"/>
      <c r="E172" s="10"/>
      <c r="F172" s="6"/>
      <c r="G172" s="29"/>
      <c r="H172" s="14"/>
      <c r="I172" s="14"/>
      <c r="J172" s="1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0"/>
      <c r="C173" s="10"/>
      <c r="D173" s="10"/>
      <c r="E173" s="10"/>
      <c r="F173" s="6"/>
      <c r="G173" s="29"/>
      <c r="H173" s="14"/>
      <c r="I173" s="14"/>
      <c r="J173" s="1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0"/>
      <c r="C174" s="10"/>
      <c r="D174" s="10"/>
      <c r="E174" s="10"/>
      <c r="F174" s="6"/>
      <c r="G174" s="29"/>
      <c r="H174" s="14"/>
      <c r="I174" s="14"/>
      <c r="J174" s="1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0"/>
      <c r="C175" s="10"/>
      <c r="D175" s="10"/>
      <c r="E175" s="10"/>
      <c r="F175" s="6"/>
      <c r="G175" s="29"/>
      <c r="H175" s="14"/>
      <c r="I175" s="14"/>
      <c r="J175" s="1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0"/>
      <c r="C176" s="10"/>
      <c r="D176" s="10"/>
      <c r="E176" s="10"/>
      <c r="F176" s="6"/>
      <c r="G176" s="29"/>
      <c r="H176" s="14"/>
      <c r="I176" s="14"/>
      <c r="J176" s="1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0"/>
      <c r="C177" s="10"/>
      <c r="D177" s="10"/>
      <c r="E177" s="10"/>
      <c r="F177" s="6"/>
      <c r="G177" s="29"/>
      <c r="H177" s="14"/>
      <c r="I177" s="14"/>
      <c r="J177" s="1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0"/>
      <c r="C178" s="10"/>
      <c r="D178" s="10"/>
      <c r="E178" s="10"/>
      <c r="F178" s="6"/>
      <c r="G178" s="29"/>
      <c r="H178" s="14"/>
      <c r="I178" s="14"/>
      <c r="J178" s="1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0"/>
      <c r="C179" s="10"/>
      <c r="D179" s="10"/>
      <c r="E179" s="10"/>
      <c r="F179" s="6"/>
      <c r="G179" s="29"/>
      <c r="H179" s="14"/>
      <c r="I179" s="14"/>
      <c r="J179" s="1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0"/>
      <c r="C180" s="10"/>
      <c r="D180" s="10"/>
      <c r="E180" s="10"/>
      <c r="F180" s="6"/>
      <c r="G180" s="29"/>
      <c r="H180" s="14"/>
      <c r="I180" s="14"/>
      <c r="J180" s="1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0"/>
      <c r="C181" s="10"/>
      <c r="D181" s="10"/>
      <c r="E181" s="10"/>
      <c r="F181" s="6"/>
      <c r="G181" s="29"/>
      <c r="H181" s="14"/>
      <c r="I181" s="14"/>
      <c r="J181" s="1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0"/>
      <c r="C182" s="10"/>
      <c r="D182" s="10"/>
      <c r="E182" s="10"/>
      <c r="F182" s="6"/>
      <c r="G182" s="29"/>
      <c r="H182" s="14"/>
      <c r="I182" s="14"/>
      <c r="J182" s="1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0"/>
      <c r="C183" s="10"/>
      <c r="D183" s="10"/>
      <c r="E183" s="10"/>
      <c r="F183" s="6"/>
      <c r="G183" s="29"/>
      <c r="H183" s="14"/>
      <c r="I183" s="14"/>
      <c r="J183" s="1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0"/>
      <c r="C184" s="10"/>
      <c r="D184" s="10"/>
      <c r="E184" s="10"/>
      <c r="F184" s="6"/>
      <c r="G184" s="29"/>
      <c r="H184" s="14"/>
      <c r="I184" s="14"/>
      <c r="J184" s="1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0"/>
      <c r="C185" s="10"/>
      <c r="D185" s="10"/>
      <c r="E185" s="10"/>
      <c r="F185" s="6"/>
      <c r="G185" s="29"/>
      <c r="H185" s="14"/>
      <c r="I185" s="14"/>
      <c r="J185" s="1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0"/>
      <c r="C186" s="10"/>
      <c r="D186" s="10"/>
      <c r="E186" s="10"/>
      <c r="F186" s="6"/>
      <c r="G186" s="29"/>
      <c r="H186" s="14"/>
      <c r="I186" s="14"/>
      <c r="J186" s="1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0"/>
      <c r="C187" s="10"/>
      <c r="D187" s="10"/>
      <c r="E187" s="10"/>
      <c r="F187" s="6"/>
      <c r="G187" s="29"/>
      <c r="H187" s="14"/>
      <c r="I187" s="14"/>
      <c r="J187" s="1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0"/>
      <c r="C188" s="10"/>
      <c r="D188" s="10"/>
      <c r="E188" s="10"/>
      <c r="F188" s="6"/>
      <c r="G188" s="29"/>
      <c r="H188" s="14"/>
      <c r="I188" s="14"/>
      <c r="J188" s="1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0"/>
      <c r="C189" s="10"/>
      <c r="D189" s="10"/>
      <c r="E189" s="10"/>
      <c r="F189" s="6"/>
      <c r="G189" s="29"/>
      <c r="H189" s="14"/>
      <c r="I189" s="14"/>
      <c r="J189" s="1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0"/>
      <c r="C190" s="10"/>
      <c r="D190" s="10"/>
      <c r="E190" s="10"/>
      <c r="F190" s="6"/>
      <c r="G190" s="29"/>
      <c r="H190" s="14"/>
      <c r="I190" s="14"/>
      <c r="J190" s="1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0"/>
      <c r="C191" s="10"/>
      <c r="D191" s="10"/>
      <c r="E191" s="10"/>
      <c r="F191" s="6"/>
      <c r="G191" s="29"/>
      <c r="H191" s="14"/>
      <c r="I191" s="14"/>
      <c r="J191" s="1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0"/>
      <c r="C192" s="10"/>
      <c r="D192" s="10"/>
      <c r="E192" s="10"/>
      <c r="F192" s="6"/>
      <c r="G192" s="29"/>
      <c r="H192" s="14"/>
      <c r="I192" s="14"/>
      <c r="J192" s="1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0"/>
      <c r="C193" s="10"/>
      <c r="D193" s="10"/>
      <c r="E193" s="10"/>
      <c r="F193" s="6"/>
      <c r="G193" s="29"/>
      <c r="H193" s="14"/>
      <c r="I193" s="14"/>
      <c r="J193" s="1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0"/>
      <c r="C194" s="10"/>
      <c r="D194" s="10"/>
      <c r="E194" s="10"/>
      <c r="F194" s="6"/>
      <c r="G194" s="29"/>
      <c r="H194" s="14"/>
      <c r="I194" s="14"/>
      <c r="J194" s="1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0"/>
      <c r="C195" s="10"/>
      <c r="D195" s="10"/>
      <c r="E195" s="10"/>
      <c r="F195" s="6"/>
      <c r="G195" s="29"/>
      <c r="H195" s="14"/>
      <c r="I195" s="14"/>
      <c r="J195" s="1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0"/>
      <c r="C196" s="10"/>
      <c r="D196" s="10"/>
      <c r="E196" s="10"/>
      <c r="F196" s="6"/>
      <c r="G196" s="29"/>
      <c r="H196" s="14"/>
      <c r="I196" s="14"/>
      <c r="J196" s="1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0"/>
      <c r="C197" s="10"/>
      <c r="D197" s="10"/>
      <c r="E197" s="10"/>
      <c r="F197" s="6"/>
      <c r="G197" s="29"/>
      <c r="H197" s="14"/>
      <c r="I197" s="14"/>
      <c r="J197" s="1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0"/>
      <c r="C198" s="10"/>
      <c r="D198" s="10"/>
      <c r="E198" s="10"/>
      <c r="F198" s="6"/>
      <c r="G198" s="29"/>
      <c r="H198" s="14"/>
      <c r="I198" s="14"/>
      <c r="J198" s="1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0"/>
      <c r="C199" s="10"/>
      <c r="D199" s="10"/>
      <c r="E199" s="10"/>
      <c r="F199" s="6"/>
      <c r="G199" s="29"/>
      <c r="H199" s="14"/>
      <c r="I199" s="14"/>
      <c r="J199" s="1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0"/>
      <c r="C200" s="10"/>
      <c r="D200" s="10"/>
      <c r="E200" s="10"/>
      <c r="F200" s="6"/>
      <c r="G200" s="29"/>
      <c r="H200" s="14"/>
      <c r="I200" s="14"/>
      <c r="J200" s="1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10"/>
      <c r="C201" s="10"/>
      <c r="D201" s="10"/>
      <c r="E201" s="10"/>
      <c r="F201" s="6"/>
      <c r="G201" s="29"/>
      <c r="H201" s="14"/>
      <c r="I201" s="14"/>
      <c r="J201" s="1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10"/>
      <c r="C202" s="10"/>
      <c r="D202" s="10"/>
      <c r="E202" s="10"/>
      <c r="F202" s="6"/>
      <c r="G202" s="29"/>
      <c r="H202" s="14"/>
      <c r="I202" s="14"/>
      <c r="J202" s="1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10"/>
      <c r="C203" s="10"/>
      <c r="D203" s="10"/>
      <c r="E203" s="10"/>
      <c r="F203" s="6"/>
      <c r="G203" s="29"/>
      <c r="H203" s="14"/>
      <c r="I203" s="14"/>
      <c r="J203" s="1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10"/>
      <c r="C204" s="10"/>
      <c r="D204" s="10"/>
      <c r="E204" s="10"/>
      <c r="F204" s="6"/>
      <c r="G204" s="29"/>
      <c r="H204" s="14"/>
      <c r="I204" s="14"/>
      <c r="J204" s="1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10"/>
      <c r="C205" s="10"/>
      <c r="D205" s="10"/>
      <c r="E205" s="10"/>
      <c r="F205" s="6"/>
      <c r="G205" s="29"/>
      <c r="H205" s="14"/>
      <c r="I205" s="14"/>
      <c r="J205" s="14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10"/>
      <c r="C206" s="10"/>
      <c r="D206" s="10"/>
      <c r="E206" s="10"/>
      <c r="F206" s="6"/>
      <c r="G206" s="29"/>
      <c r="H206" s="14"/>
      <c r="I206" s="14"/>
      <c r="J206" s="14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10"/>
      <c r="C207" s="10"/>
      <c r="D207" s="10"/>
      <c r="E207" s="10"/>
      <c r="F207" s="6"/>
      <c r="G207" s="29"/>
      <c r="H207" s="14"/>
      <c r="I207" s="14"/>
      <c r="J207" s="14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10"/>
      <c r="C208" s="10"/>
      <c r="D208" s="10"/>
      <c r="E208" s="10"/>
      <c r="F208" s="6"/>
      <c r="G208" s="29"/>
      <c r="H208" s="14"/>
      <c r="I208" s="14"/>
      <c r="J208" s="14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10"/>
      <c r="C209" s="10"/>
      <c r="D209" s="10"/>
      <c r="E209" s="10"/>
      <c r="F209" s="6"/>
      <c r="G209" s="29"/>
      <c r="H209" s="14"/>
      <c r="I209" s="14"/>
      <c r="J209" s="14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10"/>
      <c r="C210" s="10"/>
      <c r="D210" s="10"/>
      <c r="E210" s="10"/>
      <c r="F210" s="6"/>
      <c r="G210" s="29"/>
      <c r="H210" s="14"/>
      <c r="I210" s="14"/>
      <c r="J210" s="14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10"/>
      <c r="C211" s="10"/>
      <c r="D211" s="10"/>
      <c r="E211" s="10"/>
      <c r="F211" s="6"/>
      <c r="G211" s="29"/>
      <c r="H211" s="14"/>
      <c r="I211" s="14"/>
      <c r="J211" s="14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10"/>
      <c r="C212" s="10"/>
      <c r="D212" s="10"/>
      <c r="E212" s="10"/>
      <c r="F212" s="6"/>
      <c r="G212" s="29"/>
      <c r="H212" s="14"/>
      <c r="I212" s="14"/>
      <c r="J212" s="14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10"/>
      <c r="C213" s="10"/>
      <c r="D213" s="10"/>
      <c r="E213" s="10"/>
      <c r="F213" s="6"/>
      <c r="G213" s="29"/>
      <c r="H213" s="14"/>
      <c r="I213" s="14"/>
      <c r="J213" s="14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10"/>
      <c r="C214" s="10"/>
      <c r="D214" s="10"/>
      <c r="E214" s="10"/>
      <c r="F214" s="6"/>
      <c r="G214" s="29"/>
      <c r="H214" s="14"/>
      <c r="I214" s="14"/>
      <c r="J214" s="14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10"/>
      <c r="C215" s="10"/>
      <c r="D215" s="10"/>
      <c r="E215" s="10"/>
      <c r="F215" s="6"/>
      <c r="G215" s="29"/>
      <c r="H215" s="14"/>
      <c r="I215" s="14"/>
      <c r="J215" s="14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10"/>
      <c r="C216" s="10"/>
      <c r="D216" s="10"/>
      <c r="E216" s="10"/>
      <c r="F216" s="6"/>
      <c r="G216" s="29"/>
      <c r="H216" s="14"/>
      <c r="I216" s="14"/>
      <c r="J216" s="14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10"/>
      <c r="C217" s="10"/>
      <c r="D217" s="10"/>
      <c r="E217" s="10"/>
      <c r="F217" s="6"/>
      <c r="G217" s="29"/>
      <c r="H217" s="14"/>
      <c r="I217" s="14"/>
      <c r="J217" s="14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10"/>
      <c r="C218" s="10"/>
      <c r="D218" s="10"/>
      <c r="E218" s="10"/>
      <c r="F218" s="6"/>
      <c r="G218" s="29"/>
      <c r="H218" s="14"/>
      <c r="I218" s="14"/>
      <c r="J218" s="14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10"/>
      <c r="C219" s="10"/>
      <c r="D219" s="10"/>
      <c r="E219" s="10"/>
      <c r="F219" s="6"/>
      <c r="G219" s="29"/>
      <c r="H219" s="14"/>
      <c r="I219" s="14"/>
      <c r="J219" s="14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10"/>
      <c r="C220" s="10"/>
      <c r="D220" s="10"/>
      <c r="E220" s="10"/>
      <c r="F220" s="6"/>
      <c r="G220" s="29"/>
      <c r="H220" s="14"/>
      <c r="I220" s="14"/>
      <c r="J220" s="14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10"/>
      <c r="C221" s="10"/>
      <c r="D221" s="10"/>
      <c r="E221" s="10"/>
      <c r="F221" s="6"/>
      <c r="G221" s="29"/>
      <c r="H221" s="14"/>
      <c r="I221" s="14"/>
      <c r="J221" s="14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10"/>
      <c r="C222" s="10"/>
      <c r="D222" s="10"/>
      <c r="E222" s="10"/>
      <c r="F222" s="6"/>
      <c r="G222" s="29"/>
      <c r="H222" s="14"/>
      <c r="I222" s="14"/>
      <c r="J222" s="14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10"/>
      <c r="C223" s="10"/>
      <c r="D223" s="10"/>
      <c r="E223" s="10"/>
      <c r="F223" s="6"/>
      <c r="G223" s="29"/>
      <c r="H223" s="14"/>
      <c r="I223" s="14"/>
      <c r="J223" s="14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10"/>
      <c r="C224" s="10"/>
      <c r="D224" s="10"/>
      <c r="E224" s="10"/>
      <c r="F224" s="6"/>
      <c r="G224" s="29"/>
      <c r="H224" s="14"/>
      <c r="I224" s="14"/>
      <c r="J224" s="14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10"/>
      <c r="C225" s="10"/>
      <c r="D225" s="10"/>
      <c r="E225" s="10"/>
      <c r="F225" s="6"/>
      <c r="G225" s="29"/>
      <c r="H225" s="14"/>
      <c r="I225" s="14"/>
      <c r="J225" s="14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10"/>
      <c r="C226" s="10"/>
      <c r="D226" s="10"/>
      <c r="E226" s="10"/>
      <c r="F226" s="6"/>
      <c r="G226" s="29"/>
      <c r="H226" s="14"/>
      <c r="I226" s="14"/>
      <c r="J226" s="14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10"/>
      <c r="C227" s="10"/>
      <c r="D227" s="10"/>
      <c r="E227" s="10"/>
      <c r="F227" s="6"/>
      <c r="G227" s="29"/>
      <c r="H227" s="14"/>
      <c r="I227" s="14"/>
      <c r="J227" s="14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10"/>
      <c r="C228" s="10"/>
      <c r="D228" s="10"/>
      <c r="E228" s="10"/>
      <c r="F228" s="6"/>
      <c r="G228" s="29"/>
      <c r="H228" s="14"/>
      <c r="I228" s="14"/>
      <c r="J228" s="14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10"/>
      <c r="C229" s="10"/>
      <c r="D229" s="10"/>
      <c r="E229" s="10"/>
      <c r="F229" s="6"/>
      <c r="G229" s="29"/>
      <c r="H229" s="14"/>
      <c r="I229" s="14"/>
      <c r="J229" s="14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10"/>
      <c r="C230" s="10"/>
      <c r="D230" s="10"/>
      <c r="E230" s="10"/>
      <c r="F230" s="6"/>
      <c r="G230" s="29"/>
      <c r="H230" s="14"/>
      <c r="I230" s="14"/>
      <c r="J230" s="14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10"/>
      <c r="C231" s="10"/>
      <c r="D231" s="10"/>
      <c r="E231" s="10"/>
      <c r="F231" s="6"/>
      <c r="G231" s="29"/>
      <c r="H231" s="14"/>
      <c r="I231" s="14"/>
      <c r="J231" s="14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10"/>
      <c r="C232" s="10"/>
      <c r="D232" s="10"/>
      <c r="E232" s="10"/>
      <c r="F232" s="6"/>
      <c r="G232" s="29"/>
      <c r="H232" s="14"/>
      <c r="I232" s="14"/>
      <c r="J232" s="14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10"/>
      <c r="C233" s="10"/>
      <c r="D233" s="10"/>
      <c r="E233" s="10"/>
      <c r="F233" s="6"/>
      <c r="G233" s="29"/>
      <c r="H233" s="14"/>
      <c r="I233" s="14"/>
      <c r="J233" s="14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10"/>
      <c r="C234" s="10"/>
      <c r="D234" s="10"/>
      <c r="E234" s="10"/>
      <c r="F234" s="6"/>
      <c r="G234" s="29"/>
      <c r="H234" s="14"/>
      <c r="I234" s="14"/>
      <c r="J234" s="14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10"/>
      <c r="C235" s="10"/>
      <c r="D235" s="10"/>
      <c r="E235" s="10"/>
      <c r="F235" s="6"/>
      <c r="G235" s="29"/>
      <c r="H235" s="14"/>
      <c r="I235" s="14"/>
      <c r="J235" s="14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10"/>
      <c r="C236" s="10"/>
      <c r="D236" s="10"/>
      <c r="E236" s="10"/>
      <c r="F236" s="6"/>
      <c r="G236" s="29"/>
      <c r="H236" s="14"/>
      <c r="I236" s="14"/>
      <c r="J236" s="14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10"/>
      <c r="C237" s="10"/>
      <c r="D237" s="10"/>
      <c r="E237" s="10"/>
      <c r="F237" s="6"/>
      <c r="G237" s="29"/>
      <c r="H237" s="14"/>
      <c r="I237" s="14"/>
      <c r="J237" s="14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10"/>
      <c r="C238" s="10"/>
      <c r="D238" s="10"/>
      <c r="E238" s="10"/>
      <c r="F238" s="6"/>
      <c r="G238" s="29"/>
      <c r="H238" s="14"/>
      <c r="I238" s="14"/>
      <c r="J238" s="14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10"/>
      <c r="C239" s="10"/>
      <c r="D239" s="10"/>
      <c r="E239" s="10"/>
      <c r="F239" s="6"/>
      <c r="G239" s="29"/>
      <c r="H239" s="14"/>
      <c r="I239" s="14"/>
      <c r="J239" s="14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10"/>
      <c r="C240" s="10"/>
      <c r="D240" s="10"/>
      <c r="E240" s="10"/>
      <c r="F240" s="6"/>
      <c r="G240" s="29"/>
      <c r="H240" s="14"/>
      <c r="I240" s="14"/>
      <c r="J240" s="14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10"/>
      <c r="C241" s="10"/>
      <c r="D241" s="10"/>
      <c r="E241" s="10"/>
      <c r="F241" s="6"/>
      <c r="G241" s="29"/>
      <c r="H241" s="14"/>
      <c r="I241" s="14"/>
      <c r="J241" s="14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10"/>
      <c r="C242" s="10"/>
      <c r="D242" s="10"/>
      <c r="E242" s="10"/>
      <c r="F242" s="6"/>
      <c r="G242" s="29"/>
      <c r="H242" s="14"/>
      <c r="I242" s="14"/>
      <c r="J242" s="14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10"/>
      <c r="C243" s="10"/>
      <c r="D243" s="10"/>
      <c r="E243" s="10"/>
      <c r="F243" s="6"/>
      <c r="G243" s="29"/>
      <c r="H243" s="14"/>
      <c r="I243" s="14"/>
      <c r="J243" s="14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10"/>
      <c r="C244" s="10"/>
      <c r="D244" s="10"/>
      <c r="E244" s="10"/>
      <c r="F244" s="6"/>
      <c r="G244" s="29"/>
      <c r="H244" s="14"/>
      <c r="I244" s="14"/>
      <c r="J244" s="14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10"/>
      <c r="C245" s="10"/>
      <c r="D245" s="10"/>
      <c r="E245" s="10"/>
      <c r="F245" s="6"/>
      <c r="G245" s="29"/>
      <c r="H245" s="14"/>
      <c r="I245" s="14"/>
      <c r="J245" s="14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10"/>
      <c r="C246" s="10"/>
      <c r="D246" s="10"/>
      <c r="E246" s="10"/>
      <c r="F246" s="6"/>
      <c r="G246" s="29"/>
      <c r="H246" s="14"/>
      <c r="I246" s="14"/>
      <c r="J246" s="14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10"/>
      <c r="C247" s="10"/>
      <c r="D247" s="10"/>
      <c r="E247" s="10"/>
      <c r="F247" s="6"/>
      <c r="G247" s="29"/>
      <c r="H247" s="14"/>
      <c r="I247" s="14"/>
      <c r="J247" s="14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10"/>
      <c r="C248" s="10"/>
      <c r="D248" s="10"/>
      <c r="E248" s="10"/>
      <c r="F248" s="6"/>
      <c r="G248" s="29"/>
      <c r="H248" s="14"/>
      <c r="I248" s="14"/>
      <c r="J248" s="14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10"/>
      <c r="C249" s="10"/>
      <c r="D249" s="10"/>
      <c r="E249" s="10"/>
      <c r="F249" s="6"/>
      <c r="G249" s="29"/>
      <c r="H249" s="14"/>
      <c r="I249" s="14"/>
      <c r="J249" s="14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10"/>
      <c r="C250" s="10"/>
      <c r="D250" s="10"/>
      <c r="E250" s="10"/>
      <c r="F250" s="6"/>
      <c r="G250" s="29"/>
      <c r="H250" s="14"/>
      <c r="I250" s="14"/>
      <c r="J250" s="14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10"/>
      <c r="C251" s="10"/>
      <c r="D251" s="10"/>
      <c r="E251" s="10"/>
      <c r="F251" s="6"/>
      <c r="G251" s="29"/>
      <c r="H251" s="14"/>
      <c r="I251" s="14"/>
      <c r="J251" s="14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10"/>
      <c r="C252" s="10"/>
      <c r="D252" s="10"/>
      <c r="E252" s="10"/>
      <c r="F252" s="6"/>
      <c r="G252" s="29"/>
      <c r="H252" s="14"/>
      <c r="I252" s="14"/>
      <c r="J252" s="14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10"/>
      <c r="C253" s="10"/>
      <c r="D253" s="10"/>
      <c r="E253" s="10"/>
      <c r="F253" s="6"/>
      <c r="G253" s="29"/>
      <c r="H253" s="14"/>
      <c r="I253" s="14"/>
      <c r="J253" s="14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10"/>
      <c r="C254" s="10"/>
      <c r="D254" s="10"/>
      <c r="E254" s="10"/>
      <c r="F254" s="6"/>
      <c r="G254" s="29"/>
      <c r="H254" s="14"/>
      <c r="I254" s="14"/>
      <c r="J254" s="14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10"/>
      <c r="C255" s="10"/>
      <c r="D255" s="10"/>
      <c r="E255" s="10"/>
      <c r="F255" s="6"/>
      <c r="G255" s="29"/>
      <c r="H255" s="14"/>
      <c r="I255" s="14"/>
      <c r="J255" s="14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10"/>
      <c r="C256" s="10"/>
      <c r="D256" s="10"/>
      <c r="E256" s="10"/>
      <c r="F256" s="6"/>
      <c r="G256" s="29"/>
      <c r="H256" s="14"/>
      <c r="I256" s="14"/>
      <c r="J256" s="14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10"/>
      <c r="C257" s="10"/>
      <c r="D257" s="10"/>
      <c r="E257" s="10"/>
      <c r="F257" s="6"/>
      <c r="G257" s="29"/>
      <c r="H257" s="14"/>
      <c r="I257" s="14"/>
      <c r="J257" s="14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10"/>
      <c r="C258" s="10"/>
      <c r="D258" s="10"/>
      <c r="E258" s="10"/>
      <c r="F258" s="6"/>
      <c r="G258" s="29"/>
      <c r="H258" s="14"/>
      <c r="I258" s="14"/>
      <c r="J258" s="14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10"/>
      <c r="C259" s="10"/>
      <c r="D259" s="10"/>
      <c r="E259" s="10"/>
      <c r="F259" s="6"/>
      <c r="G259" s="29"/>
      <c r="H259" s="14"/>
      <c r="I259" s="14"/>
      <c r="J259" s="14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10"/>
      <c r="C260" s="10"/>
      <c r="D260" s="10"/>
      <c r="E260" s="10"/>
      <c r="F260" s="6"/>
      <c r="G260" s="29"/>
      <c r="H260" s="14"/>
      <c r="I260" s="14"/>
      <c r="J260" s="14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10"/>
      <c r="C261" s="10"/>
      <c r="D261" s="10"/>
      <c r="E261" s="10"/>
      <c r="F261" s="6"/>
      <c r="G261" s="29"/>
      <c r="H261" s="14"/>
      <c r="I261" s="14"/>
      <c r="J261" s="14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10"/>
      <c r="C262" s="10"/>
      <c r="D262" s="10"/>
      <c r="E262" s="10"/>
      <c r="F262" s="6"/>
      <c r="G262" s="29"/>
      <c r="H262" s="14"/>
      <c r="I262" s="14"/>
      <c r="J262" s="14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10"/>
      <c r="C263" s="10"/>
      <c r="D263" s="10"/>
      <c r="E263" s="10"/>
      <c r="F263" s="6"/>
      <c r="G263" s="29"/>
      <c r="H263" s="14"/>
      <c r="I263" s="14"/>
      <c r="J263" s="14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10"/>
      <c r="C264" s="10"/>
      <c r="D264" s="10"/>
      <c r="E264" s="10"/>
      <c r="F264" s="6"/>
      <c r="G264" s="29"/>
      <c r="H264" s="14"/>
      <c r="I264" s="14"/>
      <c r="J264" s="14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10"/>
      <c r="C265" s="10"/>
      <c r="D265" s="10"/>
      <c r="E265" s="10"/>
      <c r="F265" s="6"/>
      <c r="G265" s="29"/>
      <c r="H265" s="14"/>
      <c r="I265" s="14"/>
      <c r="J265" s="14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10"/>
      <c r="C266" s="10"/>
      <c r="D266" s="10"/>
      <c r="E266" s="10"/>
      <c r="F266" s="6"/>
      <c r="G266" s="29"/>
      <c r="H266" s="14"/>
      <c r="I266" s="14"/>
      <c r="J266" s="14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10"/>
      <c r="C267" s="10"/>
      <c r="D267" s="10"/>
      <c r="E267" s="10"/>
      <c r="F267" s="6"/>
      <c r="G267" s="29"/>
      <c r="H267" s="14"/>
      <c r="I267" s="14"/>
      <c r="J267" s="14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10"/>
      <c r="C268" s="10"/>
      <c r="D268" s="10"/>
      <c r="E268" s="10"/>
      <c r="F268" s="6"/>
      <c r="G268" s="29"/>
      <c r="H268" s="14"/>
      <c r="I268" s="14"/>
      <c r="J268" s="14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10"/>
      <c r="C269" s="10"/>
      <c r="D269" s="10"/>
      <c r="E269" s="10"/>
      <c r="F269" s="6"/>
      <c r="G269" s="29"/>
      <c r="H269" s="14"/>
      <c r="I269" s="14"/>
      <c r="J269" s="14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10"/>
      <c r="C270" s="10"/>
      <c r="D270" s="10"/>
      <c r="E270" s="10"/>
      <c r="F270" s="6"/>
      <c r="G270" s="29"/>
      <c r="H270" s="14"/>
      <c r="I270" s="14"/>
      <c r="J270" s="14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10"/>
      <c r="C271" s="10"/>
      <c r="D271" s="10"/>
      <c r="E271" s="10"/>
      <c r="F271" s="6"/>
      <c r="G271" s="29"/>
      <c r="H271" s="14"/>
      <c r="I271" s="14"/>
      <c r="J271" s="14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10"/>
      <c r="C272" s="10"/>
      <c r="D272" s="10"/>
      <c r="E272" s="10"/>
      <c r="F272" s="6"/>
      <c r="G272" s="29"/>
      <c r="H272" s="14"/>
      <c r="I272" s="14"/>
      <c r="J272" s="14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10"/>
      <c r="C273" s="10"/>
      <c r="D273" s="10"/>
      <c r="E273" s="10"/>
      <c r="F273" s="6"/>
      <c r="G273" s="29"/>
      <c r="H273" s="14"/>
      <c r="I273" s="14"/>
      <c r="J273" s="14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10"/>
      <c r="C274" s="10"/>
      <c r="D274" s="10"/>
      <c r="E274" s="10"/>
      <c r="F274" s="6"/>
      <c r="G274" s="29"/>
      <c r="H274" s="14"/>
      <c r="I274" s="14"/>
      <c r="J274" s="14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10"/>
      <c r="C275" s="10"/>
      <c r="D275" s="10"/>
      <c r="E275" s="10"/>
      <c r="F275" s="6"/>
      <c r="G275" s="29"/>
      <c r="H275" s="14"/>
      <c r="I275" s="14"/>
      <c r="J275" s="14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10"/>
      <c r="C276" s="10"/>
      <c r="D276" s="10"/>
      <c r="E276" s="10"/>
      <c r="F276" s="6"/>
      <c r="G276" s="29"/>
      <c r="H276" s="14"/>
      <c r="I276" s="14"/>
      <c r="J276" s="14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10"/>
      <c r="C277" s="10"/>
      <c r="D277" s="10"/>
      <c r="E277" s="10"/>
      <c r="F277" s="6"/>
      <c r="G277" s="29"/>
      <c r="H277" s="14"/>
      <c r="I277" s="14"/>
      <c r="J277" s="14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10"/>
      <c r="C278" s="10"/>
      <c r="D278" s="10"/>
      <c r="E278" s="10"/>
      <c r="F278" s="6"/>
      <c r="G278" s="29"/>
      <c r="H278" s="14"/>
      <c r="I278" s="14"/>
      <c r="J278" s="14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10"/>
      <c r="C279" s="10"/>
      <c r="D279" s="10"/>
      <c r="E279" s="10"/>
      <c r="F279" s="6"/>
      <c r="G279" s="29"/>
      <c r="H279" s="14"/>
      <c r="I279" s="14"/>
      <c r="J279" s="14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10"/>
      <c r="C280" s="10"/>
      <c r="D280" s="10"/>
      <c r="E280" s="10"/>
      <c r="F280" s="6"/>
      <c r="G280" s="29"/>
      <c r="H280" s="14"/>
      <c r="I280" s="14"/>
      <c r="J280" s="14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10"/>
      <c r="C281" s="10"/>
      <c r="D281" s="10"/>
      <c r="E281" s="10"/>
      <c r="F281" s="6"/>
      <c r="G281" s="29"/>
      <c r="H281" s="14"/>
      <c r="I281" s="14"/>
      <c r="J281" s="14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10"/>
      <c r="C282" s="10"/>
      <c r="D282" s="10"/>
      <c r="E282" s="10"/>
      <c r="F282" s="6"/>
      <c r="G282" s="29"/>
      <c r="H282" s="14"/>
      <c r="I282" s="14"/>
      <c r="J282" s="14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10"/>
      <c r="C283" s="10"/>
      <c r="D283" s="10"/>
      <c r="E283" s="10"/>
      <c r="F283" s="6"/>
      <c r="G283" s="29"/>
      <c r="H283" s="14"/>
      <c r="I283" s="14"/>
      <c r="J283" s="14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10"/>
      <c r="C284" s="10"/>
      <c r="D284" s="10"/>
      <c r="E284" s="10"/>
      <c r="F284" s="6"/>
      <c r="G284" s="29"/>
      <c r="H284" s="14"/>
      <c r="I284" s="14"/>
      <c r="J284" s="14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10"/>
      <c r="C285" s="10"/>
      <c r="D285" s="10"/>
      <c r="E285" s="10"/>
      <c r="F285" s="6"/>
      <c r="G285" s="29"/>
      <c r="H285" s="14"/>
      <c r="I285" s="14"/>
      <c r="J285" s="14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10"/>
      <c r="C286" s="10"/>
      <c r="D286" s="10"/>
      <c r="E286" s="10"/>
      <c r="F286" s="6"/>
      <c r="G286" s="29"/>
      <c r="H286" s="14"/>
      <c r="I286" s="14"/>
      <c r="J286" s="14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10"/>
      <c r="C287" s="10"/>
      <c r="D287" s="10"/>
      <c r="E287" s="10"/>
      <c r="F287" s="6"/>
      <c r="G287" s="29"/>
      <c r="H287" s="14"/>
      <c r="I287" s="14"/>
      <c r="J287" s="14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10"/>
      <c r="C288" s="10"/>
      <c r="D288" s="10"/>
      <c r="E288" s="10"/>
      <c r="F288" s="6"/>
      <c r="G288" s="29"/>
      <c r="H288" s="14"/>
      <c r="I288" s="14"/>
      <c r="J288" s="14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10"/>
      <c r="C289" s="10"/>
      <c r="D289" s="10"/>
      <c r="E289" s="10"/>
      <c r="F289" s="6"/>
      <c r="G289" s="29"/>
      <c r="H289" s="14"/>
      <c r="I289" s="14"/>
      <c r="J289" s="14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10"/>
      <c r="C290" s="10"/>
      <c r="D290" s="10"/>
      <c r="E290" s="10"/>
      <c r="F290" s="6"/>
      <c r="G290" s="29"/>
      <c r="H290" s="14"/>
      <c r="I290" s="14"/>
      <c r="J290" s="14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10"/>
      <c r="C291" s="10"/>
      <c r="D291" s="10"/>
      <c r="E291" s="10"/>
      <c r="F291" s="6"/>
      <c r="G291" s="29"/>
      <c r="H291" s="14"/>
      <c r="I291" s="14"/>
      <c r="J291" s="14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10"/>
      <c r="C292" s="10"/>
      <c r="D292" s="10"/>
      <c r="E292" s="10"/>
      <c r="F292" s="6"/>
      <c r="G292" s="29"/>
      <c r="H292" s="14"/>
      <c r="I292" s="14"/>
      <c r="J292" s="14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10"/>
      <c r="C293" s="10"/>
      <c r="D293" s="10"/>
      <c r="E293" s="10"/>
      <c r="F293" s="6"/>
      <c r="G293" s="29"/>
      <c r="H293" s="14"/>
      <c r="I293" s="14"/>
      <c r="J293" s="14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10"/>
      <c r="C294" s="10"/>
      <c r="D294" s="10"/>
      <c r="E294" s="10"/>
      <c r="F294" s="6"/>
      <c r="G294" s="29"/>
      <c r="H294" s="14"/>
      <c r="I294" s="14"/>
      <c r="J294" s="14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10"/>
      <c r="C295" s="10"/>
      <c r="D295" s="10"/>
      <c r="E295" s="10"/>
      <c r="F295" s="6"/>
      <c r="G295" s="29"/>
      <c r="H295" s="14"/>
      <c r="I295" s="14"/>
      <c r="J295" s="14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10"/>
      <c r="C296" s="10"/>
      <c r="D296" s="10"/>
      <c r="E296" s="10"/>
      <c r="F296" s="6"/>
      <c r="G296" s="29"/>
      <c r="H296" s="14"/>
      <c r="I296" s="14"/>
      <c r="J296" s="14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10"/>
      <c r="C297" s="10"/>
      <c r="D297" s="10"/>
      <c r="E297" s="10"/>
      <c r="F297" s="6"/>
      <c r="G297" s="29"/>
      <c r="H297" s="14"/>
      <c r="I297" s="14"/>
      <c r="J297" s="14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10"/>
      <c r="C298" s="10"/>
      <c r="D298" s="10"/>
      <c r="E298" s="10"/>
      <c r="F298" s="6"/>
      <c r="G298" s="29"/>
      <c r="H298" s="14"/>
      <c r="I298" s="14"/>
      <c r="J298" s="14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10"/>
      <c r="C299" s="10"/>
      <c r="D299" s="10"/>
      <c r="E299" s="10"/>
      <c r="F299" s="6"/>
      <c r="G299" s="29"/>
      <c r="H299" s="14"/>
      <c r="I299" s="14"/>
      <c r="J299" s="14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10"/>
      <c r="C300" s="10"/>
      <c r="D300" s="10"/>
      <c r="E300" s="10"/>
      <c r="F300" s="6"/>
      <c r="G300" s="29"/>
      <c r="H300" s="14"/>
      <c r="I300" s="14"/>
      <c r="J300" s="14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10"/>
      <c r="C301" s="10"/>
      <c r="D301" s="10"/>
      <c r="E301" s="10"/>
      <c r="F301" s="6"/>
      <c r="G301" s="29"/>
      <c r="H301" s="14"/>
      <c r="I301" s="14"/>
      <c r="J301" s="14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10"/>
      <c r="C302" s="10"/>
      <c r="D302" s="10"/>
      <c r="E302" s="10"/>
      <c r="F302" s="6"/>
      <c r="G302" s="29"/>
      <c r="H302" s="14"/>
      <c r="I302" s="14"/>
      <c r="J302" s="14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10"/>
      <c r="C303" s="10"/>
      <c r="D303" s="10"/>
      <c r="E303" s="10"/>
      <c r="F303" s="6"/>
      <c r="G303" s="29"/>
      <c r="H303" s="14"/>
      <c r="I303" s="14"/>
      <c r="J303" s="14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10"/>
      <c r="C304" s="10"/>
      <c r="D304" s="10"/>
      <c r="E304" s="10"/>
      <c r="F304" s="6"/>
      <c r="G304" s="29"/>
      <c r="H304" s="14"/>
      <c r="I304" s="14"/>
      <c r="J304" s="14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10"/>
      <c r="C305" s="10"/>
      <c r="D305" s="10"/>
      <c r="E305" s="10"/>
      <c r="F305" s="6"/>
      <c r="G305" s="29"/>
      <c r="H305" s="14"/>
      <c r="I305" s="14"/>
      <c r="J305" s="14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10"/>
      <c r="C306" s="10"/>
      <c r="D306" s="10"/>
      <c r="E306" s="10"/>
      <c r="F306" s="6"/>
      <c r="G306" s="29"/>
      <c r="H306" s="14"/>
      <c r="I306" s="14"/>
      <c r="J306" s="14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10"/>
      <c r="C307" s="10"/>
      <c r="D307" s="10"/>
      <c r="E307" s="10"/>
      <c r="F307" s="6"/>
      <c r="G307" s="29"/>
      <c r="H307" s="14"/>
      <c r="I307" s="14"/>
      <c r="J307" s="14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10"/>
      <c r="C308" s="10"/>
      <c r="D308" s="10"/>
      <c r="E308" s="10"/>
      <c r="F308" s="6"/>
      <c r="G308" s="29"/>
      <c r="H308" s="14"/>
      <c r="I308" s="14"/>
      <c r="J308" s="14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10"/>
      <c r="C309" s="10"/>
      <c r="D309" s="10"/>
      <c r="E309" s="10"/>
      <c r="F309" s="6"/>
      <c r="G309" s="29"/>
      <c r="H309" s="14"/>
      <c r="I309" s="14"/>
      <c r="J309" s="14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10"/>
      <c r="C310" s="10"/>
      <c r="D310" s="10"/>
      <c r="E310" s="10"/>
      <c r="F310" s="6"/>
      <c r="G310" s="29"/>
      <c r="H310" s="14"/>
      <c r="I310" s="14"/>
      <c r="J310" s="14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10"/>
      <c r="C311" s="10"/>
      <c r="D311" s="10"/>
      <c r="E311" s="10"/>
      <c r="F311" s="6"/>
      <c r="G311" s="29"/>
      <c r="H311" s="14"/>
      <c r="I311" s="14"/>
      <c r="J311" s="14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10"/>
      <c r="C312" s="10"/>
      <c r="D312" s="10"/>
      <c r="E312" s="10"/>
      <c r="F312" s="6"/>
      <c r="G312" s="29"/>
      <c r="H312" s="14"/>
      <c r="I312" s="14"/>
      <c r="J312" s="14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10"/>
      <c r="C313" s="10"/>
      <c r="D313" s="10"/>
      <c r="E313" s="10"/>
      <c r="F313" s="6"/>
      <c r="G313" s="29"/>
      <c r="H313" s="14"/>
      <c r="I313" s="14"/>
      <c r="J313" s="14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10"/>
      <c r="C314" s="10"/>
      <c r="D314" s="10"/>
      <c r="E314" s="10"/>
      <c r="F314" s="6"/>
      <c r="G314" s="29"/>
      <c r="H314" s="14"/>
      <c r="I314" s="14"/>
      <c r="J314" s="14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10"/>
      <c r="C315" s="10"/>
      <c r="D315" s="10"/>
      <c r="E315" s="10"/>
      <c r="F315" s="6"/>
      <c r="G315" s="29"/>
      <c r="H315" s="14"/>
      <c r="I315" s="14"/>
      <c r="J315" s="14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10"/>
      <c r="C316" s="10"/>
      <c r="D316" s="10"/>
      <c r="E316" s="10"/>
      <c r="F316" s="6"/>
      <c r="G316" s="29"/>
      <c r="H316" s="14"/>
      <c r="I316" s="14"/>
      <c r="J316" s="14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10"/>
      <c r="C317" s="10"/>
      <c r="D317" s="10"/>
      <c r="E317" s="10"/>
      <c r="F317" s="6"/>
      <c r="G317" s="29"/>
      <c r="H317" s="14"/>
      <c r="I317" s="14"/>
      <c r="J317" s="14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10"/>
      <c r="C318" s="10"/>
      <c r="D318" s="10"/>
      <c r="E318" s="10"/>
      <c r="F318" s="6"/>
      <c r="G318" s="29"/>
      <c r="H318" s="14"/>
      <c r="I318" s="14"/>
      <c r="J318" s="14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10"/>
      <c r="C319" s="10"/>
      <c r="D319" s="10"/>
      <c r="E319" s="10"/>
      <c r="F319" s="6"/>
      <c r="G319" s="29"/>
      <c r="H319" s="14"/>
      <c r="I319" s="14"/>
      <c r="J319" s="14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10"/>
      <c r="C320" s="10"/>
      <c r="D320" s="10"/>
      <c r="E320" s="10"/>
      <c r="F320" s="6"/>
      <c r="G320" s="29"/>
      <c r="H320" s="14"/>
      <c r="I320" s="14"/>
      <c r="J320" s="14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10"/>
      <c r="C321" s="10"/>
      <c r="D321" s="10"/>
      <c r="E321" s="10"/>
      <c r="F321" s="6"/>
      <c r="G321" s="29"/>
      <c r="H321" s="14"/>
      <c r="I321" s="14"/>
      <c r="J321" s="14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10"/>
      <c r="C322" s="10"/>
      <c r="D322" s="10"/>
      <c r="E322" s="10"/>
      <c r="F322" s="6"/>
      <c r="G322" s="29"/>
      <c r="H322" s="14"/>
      <c r="I322" s="14"/>
      <c r="J322" s="14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10"/>
      <c r="C323" s="10"/>
      <c r="D323" s="10"/>
      <c r="E323" s="10"/>
      <c r="F323" s="6"/>
      <c r="G323" s="29"/>
      <c r="H323" s="14"/>
      <c r="I323" s="14"/>
      <c r="J323" s="14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10"/>
      <c r="C324" s="10"/>
      <c r="D324" s="10"/>
      <c r="E324" s="10"/>
      <c r="F324" s="6"/>
      <c r="G324" s="29"/>
      <c r="H324" s="14"/>
      <c r="I324" s="14"/>
      <c r="J324" s="14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10"/>
      <c r="C325" s="10"/>
      <c r="D325" s="10"/>
      <c r="E325" s="10"/>
      <c r="F325" s="6"/>
      <c r="G325" s="29"/>
      <c r="H325" s="14"/>
      <c r="I325" s="14"/>
      <c r="J325" s="14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10"/>
      <c r="C326" s="10"/>
      <c r="D326" s="10"/>
      <c r="E326" s="10"/>
      <c r="F326" s="6"/>
      <c r="G326" s="29"/>
      <c r="H326" s="14"/>
      <c r="I326" s="14"/>
      <c r="J326" s="14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10"/>
      <c r="C327" s="10"/>
      <c r="D327" s="10"/>
      <c r="E327" s="10"/>
      <c r="F327" s="6"/>
      <c r="G327" s="29"/>
      <c r="H327" s="14"/>
      <c r="I327" s="14"/>
      <c r="J327" s="14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10"/>
      <c r="C328" s="10"/>
      <c r="D328" s="10"/>
      <c r="E328" s="10"/>
      <c r="F328" s="6"/>
      <c r="G328" s="29"/>
      <c r="H328" s="14"/>
      <c r="I328" s="14"/>
      <c r="J328" s="14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10"/>
      <c r="C329" s="10"/>
      <c r="D329" s="10"/>
      <c r="E329" s="10"/>
      <c r="F329" s="6"/>
      <c r="G329" s="29"/>
      <c r="H329" s="14"/>
      <c r="I329" s="14"/>
      <c r="J329" s="14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10"/>
      <c r="C330" s="10"/>
      <c r="D330" s="10"/>
      <c r="E330" s="10"/>
      <c r="F330" s="6"/>
      <c r="G330" s="29"/>
      <c r="H330" s="14"/>
      <c r="I330" s="14"/>
      <c r="J330" s="14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10"/>
      <c r="C331" s="10"/>
      <c r="D331" s="10"/>
      <c r="E331" s="10"/>
      <c r="F331" s="6"/>
      <c r="G331" s="29"/>
      <c r="H331" s="14"/>
      <c r="I331" s="14"/>
      <c r="J331" s="14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10"/>
      <c r="C332" s="10"/>
      <c r="D332" s="10"/>
      <c r="E332" s="10"/>
      <c r="F332" s="6"/>
      <c r="G332" s="29"/>
      <c r="H332" s="14"/>
      <c r="I332" s="14"/>
      <c r="J332" s="14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10"/>
      <c r="C333" s="10"/>
      <c r="D333" s="10"/>
      <c r="E333" s="10"/>
      <c r="F333" s="6"/>
      <c r="G333" s="29"/>
      <c r="H333" s="14"/>
      <c r="I333" s="14"/>
      <c r="J333" s="14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10"/>
      <c r="C334" s="10"/>
      <c r="D334" s="10"/>
      <c r="E334" s="10"/>
      <c r="F334" s="6"/>
      <c r="G334" s="29"/>
      <c r="H334" s="14"/>
      <c r="I334" s="14"/>
      <c r="J334" s="14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10"/>
      <c r="C335" s="10"/>
      <c r="D335" s="10"/>
      <c r="E335" s="10"/>
      <c r="F335" s="6"/>
      <c r="G335" s="29"/>
      <c r="H335" s="14"/>
      <c r="I335" s="14"/>
      <c r="J335" s="14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10"/>
      <c r="C336" s="10"/>
      <c r="D336" s="10"/>
      <c r="E336" s="10"/>
      <c r="F336" s="6"/>
      <c r="G336" s="29"/>
      <c r="H336" s="14"/>
      <c r="I336" s="14"/>
      <c r="J336" s="14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10"/>
      <c r="C337" s="10"/>
      <c r="D337" s="10"/>
      <c r="E337" s="10"/>
      <c r="F337" s="6"/>
      <c r="G337" s="29"/>
      <c r="H337" s="14"/>
      <c r="I337" s="14"/>
      <c r="J337" s="14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10"/>
      <c r="C338" s="10"/>
      <c r="D338" s="10"/>
      <c r="E338" s="10"/>
      <c r="F338" s="6"/>
      <c r="G338" s="29"/>
      <c r="H338" s="14"/>
      <c r="I338" s="14"/>
      <c r="J338" s="14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10"/>
      <c r="C339" s="10"/>
      <c r="D339" s="10"/>
      <c r="E339" s="10"/>
      <c r="F339" s="6"/>
      <c r="G339" s="29"/>
      <c r="H339" s="14"/>
      <c r="I339" s="14"/>
      <c r="J339" s="14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10"/>
      <c r="C340" s="10"/>
      <c r="D340" s="10"/>
      <c r="E340" s="10"/>
      <c r="F340" s="6"/>
      <c r="G340" s="29"/>
      <c r="H340" s="14"/>
      <c r="I340" s="14"/>
      <c r="J340" s="14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10"/>
      <c r="C341" s="10"/>
      <c r="D341" s="10"/>
      <c r="E341" s="10"/>
      <c r="F341" s="6"/>
      <c r="G341" s="29"/>
      <c r="H341" s="14"/>
      <c r="I341" s="14"/>
      <c r="J341" s="14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10"/>
      <c r="C342" s="10"/>
      <c r="D342" s="10"/>
      <c r="E342" s="10"/>
      <c r="F342" s="6"/>
      <c r="G342" s="29"/>
      <c r="H342" s="14"/>
      <c r="I342" s="14"/>
      <c r="J342" s="14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10"/>
      <c r="C343" s="10"/>
      <c r="D343" s="10"/>
      <c r="E343" s="10"/>
      <c r="F343" s="6"/>
      <c r="G343" s="29"/>
      <c r="H343" s="14"/>
      <c r="I343" s="14"/>
      <c r="J343" s="14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10"/>
      <c r="C344" s="10"/>
      <c r="D344" s="10"/>
      <c r="E344" s="10"/>
      <c r="F344" s="6"/>
      <c r="G344" s="29"/>
      <c r="H344" s="14"/>
      <c r="I344" s="14"/>
      <c r="J344" s="14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10"/>
      <c r="C345" s="10"/>
      <c r="D345" s="10"/>
      <c r="E345" s="10"/>
      <c r="F345" s="6"/>
      <c r="G345" s="29"/>
      <c r="H345" s="14"/>
      <c r="I345" s="14"/>
      <c r="J345" s="14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10"/>
      <c r="C346" s="10"/>
      <c r="D346" s="10"/>
      <c r="E346" s="10"/>
      <c r="F346" s="6"/>
      <c r="G346" s="29"/>
      <c r="H346" s="14"/>
      <c r="I346" s="14"/>
      <c r="J346" s="14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10"/>
      <c r="C347" s="10"/>
      <c r="D347" s="10"/>
      <c r="E347" s="10"/>
      <c r="F347" s="6"/>
      <c r="G347" s="29"/>
      <c r="H347" s="14"/>
      <c r="I347" s="14"/>
      <c r="J347" s="14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10"/>
      <c r="C348" s="10"/>
      <c r="D348" s="10"/>
      <c r="E348" s="10"/>
      <c r="F348" s="6"/>
      <c r="G348" s="29"/>
      <c r="H348" s="14"/>
      <c r="I348" s="14"/>
      <c r="J348" s="14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10"/>
      <c r="C349" s="10"/>
      <c r="D349" s="10"/>
      <c r="E349" s="10"/>
      <c r="F349" s="6"/>
      <c r="G349" s="29"/>
      <c r="H349" s="14"/>
      <c r="I349" s="14"/>
      <c r="J349" s="14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10"/>
      <c r="C350" s="10"/>
      <c r="D350" s="10"/>
      <c r="E350" s="10"/>
      <c r="F350" s="6"/>
      <c r="G350" s="29"/>
      <c r="H350" s="14"/>
      <c r="I350" s="14"/>
      <c r="J350" s="14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10"/>
      <c r="C351" s="10"/>
      <c r="D351" s="10"/>
      <c r="E351" s="10"/>
      <c r="F351" s="6"/>
      <c r="G351" s="29"/>
      <c r="H351" s="14"/>
      <c r="I351" s="14"/>
      <c r="J351" s="14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10"/>
      <c r="C352" s="10"/>
      <c r="D352" s="10"/>
      <c r="E352" s="10"/>
      <c r="F352" s="6"/>
      <c r="G352" s="29"/>
      <c r="H352" s="14"/>
      <c r="I352" s="14"/>
      <c r="J352" s="14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10"/>
      <c r="C353" s="10"/>
      <c r="D353" s="10"/>
      <c r="E353" s="10"/>
      <c r="F353" s="6"/>
      <c r="G353" s="29"/>
      <c r="H353" s="14"/>
      <c r="I353" s="14"/>
      <c r="J353" s="14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10"/>
      <c r="C354" s="10"/>
      <c r="D354" s="10"/>
      <c r="E354" s="10"/>
      <c r="F354" s="6"/>
      <c r="G354" s="29"/>
      <c r="H354" s="14"/>
      <c r="I354" s="14"/>
      <c r="J354" s="14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10"/>
      <c r="C355" s="10"/>
      <c r="D355" s="10"/>
      <c r="E355" s="10"/>
      <c r="F355" s="6"/>
      <c r="G355" s="29"/>
      <c r="H355" s="14"/>
      <c r="I355" s="14"/>
      <c r="J355" s="14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10"/>
      <c r="C356" s="10"/>
      <c r="D356" s="10"/>
      <c r="E356" s="10"/>
      <c r="F356" s="6"/>
      <c r="G356" s="29"/>
      <c r="H356" s="14"/>
      <c r="I356" s="14"/>
      <c r="J356" s="14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10"/>
      <c r="C357" s="10"/>
      <c r="D357" s="10"/>
      <c r="E357" s="10"/>
      <c r="F357" s="6"/>
      <c r="G357" s="29"/>
      <c r="H357" s="14"/>
      <c r="I357" s="14"/>
      <c r="J357" s="14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10"/>
      <c r="C358" s="10"/>
      <c r="D358" s="10"/>
      <c r="E358" s="10"/>
      <c r="F358" s="6"/>
      <c r="G358" s="29"/>
      <c r="H358" s="14"/>
      <c r="I358" s="14"/>
      <c r="J358" s="14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10"/>
      <c r="C359" s="10"/>
      <c r="D359" s="10"/>
      <c r="E359" s="10"/>
      <c r="F359" s="6"/>
      <c r="G359" s="29"/>
      <c r="H359" s="14"/>
      <c r="I359" s="14"/>
      <c r="J359" s="14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10"/>
      <c r="C360" s="10"/>
      <c r="D360" s="10"/>
      <c r="E360" s="10"/>
      <c r="F360" s="6"/>
      <c r="G360" s="29"/>
      <c r="H360" s="14"/>
      <c r="I360" s="14"/>
      <c r="J360" s="14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10"/>
      <c r="C361" s="10"/>
      <c r="D361" s="10"/>
      <c r="E361" s="10"/>
      <c r="F361" s="6"/>
      <c r="G361" s="29"/>
      <c r="H361" s="14"/>
      <c r="I361" s="14"/>
      <c r="J361" s="14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10"/>
      <c r="C362" s="10"/>
      <c r="D362" s="10"/>
      <c r="E362" s="10"/>
      <c r="F362" s="6"/>
      <c r="G362" s="29"/>
      <c r="H362" s="14"/>
      <c r="I362" s="14"/>
      <c r="J362" s="14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10"/>
      <c r="C363" s="10"/>
      <c r="D363" s="10"/>
      <c r="E363" s="10"/>
      <c r="F363" s="6"/>
      <c r="G363" s="29"/>
      <c r="H363" s="14"/>
      <c r="I363" s="14"/>
      <c r="J363" s="14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10"/>
      <c r="C364" s="10"/>
      <c r="D364" s="10"/>
      <c r="E364" s="10"/>
      <c r="F364" s="6"/>
      <c r="G364" s="29"/>
      <c r="H364" s="14"/>
      <c r="I364" s="14"/>
      <c r="J364" s="14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10"/>
      <c r="C365" s="10"/>
      <c r="D365" s="10"/>
      <c r="E365" s="10"/>
      <c r="F365" s="6"/>
      <c r="G365" s="29"/>
      <c r="H365" s="14"/>
      <c r="I365" s="14"/>
      <c r="J365" s="14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10"/>
      <c r="C366" s="10"/>
      <c r="D366" s="10"/>
      <c r="E366" s="10"/>
      <c r="F366" s="6"/>
      <c r="G366" s="29"/>
      <c r="H366" s="14"/>
      <c r="I366" s="14"/>
      <c r="J366" s="14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10"/>
      <c r="C367" s="10"/>
      <c r="D367" s="10"/>
      <c r="E367" s="10"/>
      <c r="F367" s="6"/>
      <c r="G367" s="29"/>
      <c r="H367" s="14"/>
      <c r="I367" s="14"/>
      <c r="J367" s="14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10"/>
      <c r="C368" s="10"/>
      <c r="D368" s="10"/>
      <c r="E368" s="10"/>
      <c r="F368" s="6"/>
      <c r="G368" s="29"/>
      <c r="H368" s="14"/>
      <c r="I368" s="14"/>
      <c r="J368" s="14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10"/>
      <c r="C369" s="10"/>
      <c r="D369" s="10"/>
      <c r="E369" s="10"/>
      <c r="F369" s="6"/>
      <c r="G369" s="29"/>
      <c r="H369" s="14"/>
      <c r="I369" s="14"/>
      <c r="J369" s="14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10"/>
      <c r="C370" s="10"/>
      <c r="D370" s="10"/>
      <c r="E370" s="10"/>
      <c r="F370" s="6"/>
      <c r="G370" s="29"/>
      <c r="H370" s="14"/>
      <c r="I370" s="14"/>
      <c r="J370" s="14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10"/>
      <c r="C371" s="10"/>
      <c r="D371" s="10"/>
      <c r="E371" s="10"/>
      <c r="F371" s="6"/>
      <c r="G371" s="29"/>
      <c r="H371" s="14"/>
      <c r="I371" s="14"/>
      <c r="J371" s="14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10"/>
      <c r="C372" s="10"/>
      <c r="D372" s="10"/>
      <c r="E372" s="10"/>
      <c r="F372" s="6"/>
      <c r="G372" s="29"/>
      <c r="H372" s="14"/>
      <c r="I372" s="14"/>
      <c r="J372" s="14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10"/>
      <c r="C373" s="10"/>
      <c r="D373" s="10"/>
      <c r="E373" s="10"/>
      <c r="F373" s="6"/>
      <c r="G373" s="29"/>
      <c r="H373" s="14"/>
      <c r="I373" s="14"/>
      <c r="J373" s="14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10"/>
      <c r="C374" s="10"/>
      <c r="D374" s="10"/>
      <c r="E374" s="10"/>
      <c r="F374" s="6"/>
      <c r="G374" s="29"/>
      <c r="H374" s="14"/>
      <c r="I374" s="14"/>
      <c r="J374" s="14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10"/>
      <c r="C375" s="10"/>
      <c r="D375" s="10"/>
      <c r="E375" s="10"/>
      <c r="F375" s="6"/>
      <c r="G375" s="29"/>
      <c r="H375" s="14"/>
      <c r="I375" s="14"/>
      <c r="J375" s="14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10"/>
      <c r="C376" s="10"/>
      <c r="D376" s="10"/>
      <c r="E376" s="10"/>
      <c r="F376" s="6"/>
      <c r="G376" s="29"/>
      <c r="H376" s="14"/>
      <c r="I376" s="14"/>
      <c r="J376" s="14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10"/>
      <c r="C377" s="10"/>
      <c r="D377" s="10"/>
      <c r="E377" s="10"/>
      <c r="F377" s="6"/>
      <c r="G377" s="29"/>
      <c r="H377" s="14"/>
      <c r="I377" s="14"/>
      <c r="J377" s="14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10"/>
      <c r="C378" s="10"/>
      <c r="D378" s="10"/>
      <c r="E378" s="10"/>
      <c r="F378" s="6"/>
      <c r="G378" s="29"/>
      <c r="H378" s="14"/>
      <c r="I378" s="14"/>
      <c r="J378" s="14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10"/>
      <c r="C379" s="10"/>
      <c r="D379" s="10"/>
      <c r="E379" s="10"/>
      <c r="F379" s="6"/>
      <c r="G379" s="29"/>
      <c r="H379" s="14"/>
      <c r="I379" s="14"/>
      <c r="J379" s="14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10"/>
      <c r="C380" s="10"/>
      <c r="D380" s="10"/>
      <c r="E380" s="10"/>
      <c r="F380" s="6"/>
      <c r="G380" s="29"/>
      <c r="H380" s="14"/>
      <c r="I380" s="14"/>
      <c r="J380" s="14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10"/>
      <c r="C381" s="10"/>
      <c r="D381" s="10"/>
      <c r="E381" s="10"/>
      <c r="F381" s="6"/>
      <c r="G381" s="29"/>
      <c r="H381" s="14"/>
      <c r="I381" s="14"/>
      <c r="J381" s="14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10"/>
      <c r="C382" s="10"/>
      <c r="D382" s="10"/>
      <c r="E382" s="10"/>
      <c r="F382" s="6"/>
      <c r="G382" s="29"/>
      <c r="H382" s="14"/>
      <c r="I382" s="14"/>
      <c r="J382" s="14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10"/>
      <c r="C383" s="10"/>
      <c r="D383" s="10"/>
      <c r="E383" s="10"/>
      <c r="F383" s="6"/>
      <c r="G383" s="29"/>
      <c r="H383" s="14"/>
      <c r="I383" s="14"/>
      <c r="J383" s="14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10"/>
      <c r="C384" s="10"/>
      <c r="D384" s="10"/>
      <c r="E384" s="10"/>
      <c r="F384" s="6"/>
      <c r="G384" s="29"/>
      <c r="H384" s="14"/>
      <c r="I384" s="14"/>
      <c r="J384" s="14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10"/>
      <c r="C385" s="10"/>
      <c r="D385" s="10"/>
      <c r="E385" s="10"/>
      <c r="F385" s="6"/>
      <c r="G385" s="29"/>
      <c r="H385" s="14"/>
      <c r="I385" s="14"/>
      <c r="J385" s="14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10"/>
      <c r="C386" s="10"/>
      <c r="D386" s="10"/>
      <c r="E386" s="10"/>
      <c r="F386" s="6"/>
      <c r="G386" s="29"/>
      <c r="H386" s="14"/>
      <c r="I386" s="14"/>
      <c r="J386" s="14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10"/>
      <c r="C387" s="10"/>
      <c r="D387" s="10"/>
      <c r="E387" s="10"/>
      <c r="F387" s="6"/>
      <c r="G387" s="29"/>
      <c r="H387" s="14"/>
      <c r="I387" s="14"/>
      <c r="J387" s="14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10"/>
      <c r="C388" s="10"/>
      <c r="D388" s="10"/>
      <c r="E388" s="10"/>
      <c r="F388" s="6"/>
      <c r="G388" s="29"/>
      <c r="H388" s="14"/>
      <c r="I388" s="14"/>
      <c r="J388" s="14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10"/>
      <c r="C389" s="10"/>
      <c r="D389" s="10"/>
      <c r="E389" s="10"/>
      <c r="F389" s="6"/>
      <c r="G389" s="29"/>
      <c r="H389" s="14"/>
      <c r="I389" s="14"/>
      <c r="J389" s="14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10"/>
      <c r="C390" s="10"/>
      <c r="D390" s="10"/>
      <c r="E390" s="10"/>
      <c r="F390" s="6"/>
      <c r="G390" s="29"/>
      <c r="H390" s="14"/>
      <c r="I390" s="14"/>
      <c r="J390" s="14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10"/>
      <c r="C391" s="10"/>
      <c r="D391" s="10"/>
      <c r="E391" s="10"/>
      <c r="F391" s="6"/>
      <c r="G391" s="29"/>
      <c r="H391" s="14"/>
      <c r="I391" s="14"/>
      <c r="J391" s="14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10"/>
      <c r="C392" s="10"/>
      <c r="D392" s="10"/>
      <c r="E392" s="10"/>
      <c r="F392" s="6"/>
      <c r="G392" s="29"/>
      <c r="H392" s="14"/>
      <c r="I392" s="14"/>
      <c r="J392" s="14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10"/>
      <c r="C393" s="10"/>
      <c r="D393" s="10"/>
      <c r="E393" s="10"/>
      <c r="F393" s="6"/>
      <c r="G393" s="29"/>
      <c r="H393" s="14"/>
      <c r="I393" s="14"/>
      <c r="J393" s="14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10"/>
      <c r="C394" s="10"/>
      <c r="D394" s="10"/>
      <c r="E394" s="10"/>
      <c r="F394" s="6"/>
      <c r="G394" s="29"/>
      <c r="H394" s="14"/>
      <c r="I394" s="14"/>
      <c r="J394" s="14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10"/>
      <c r="C395" s="10"/>
      <c r="D395" s="10"/>
      <c r="E395" s="10"/>
      <c r="F395" s="6"/>
      <c r="G395" s="29"/>
      <c r="H395" s="14"/>
      <c r="I395" s="14"/>
      <c r="J395" s="14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10"/>
      <c r="C396" s="10"/>
      <c r="D396" s="10"/>
      <c r="E396" s="10"/>
      <c r="F396" s="6"/>
      <c r="G396" s="29"/>
      <c r="H396" s="14"/>
      <c r="I396" s="14"/>
      <c r="J396" s="14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10"/>
      <c r="C397" s="10"/>
      <c r="D397" s="10"/>
      <c r="E397" s="10"/>
      <c r="F397" s="6"/>
      <c r="G397" s="29"/>
      <c r="H397" s="14"/>
      <c r="I397" s="14"/>
      <c r="J397" s="14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10"/>
      <c r="C398" s="10"/>
      <c r="D398" s="10"/>
      <c r="E398" s="10"/>
      <c r="F398" s="6"/>
      <c r="G398" s="29"/>
      <c r="H398" s="14"/>
      <c r="I398" s="14"/>
      <c r="J398" s="14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10"/>
      <c r="C399" s="10"/>
      <c r="D399" s="10"/>
      <c r="E399" s="10"/>
      <c r="F399" s="6"/>
      <c r="G399" s="29"/>
      <c r="H399" s="14"/>
      <c r="I399" s="14"/>
      <c r="J399" s="14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10"/>
      <c r="C400" s="10"/>
      <c r="D400" s="10"/>
      <c r="E400" s="10"/>
      <c r="F400" s="6"/>
      <c r="G400" s="29"/>
      <c r="H400" s="14"/>
      <c r="I400" s="14"/>
      <c r="J400" s="14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10"/>
      <c r="C401" s="10"/>
      <c r="D401" s="10"/>
      <c r="E401" s="10"/>
      <c r="F401" s="6"/>
      <c r="G401" s="29"/>
      <c r="H401" s="14"/>
      <c r="I401" s="14"/>
      <c r="J401" s="14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10"/>
      <c r="C402" s="10"/>
      <c r="D402" s="10"/>
      <c r="E402" s="10"/>
      <c r="F402" s="6"/>
      <c r="G402" s="29"/>
      <c r="H402" s="14"/>
      <c r="I402" s="14"/>
      <c r="J402" s="14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10"/>
      <c r="C403" s="10"/>
      <c r="D403" s="10"/>
      <c r="E403" s="10"/>
      <c r="F403" s="6"/>
      <c r="G403" s="29"/>
      <c r="H403" s="14"/>
      <c r="I403" s="14"/>
      <c r="J403" s="14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10"/>
      <c r="C404" s="10"/>
      <c r="D404" s="10"/>
      <c r="E404" s="10"/>
      <c r="F404" s="6"/>
      <c r="G404" s="29"/>
      <c r="H404" s="14"/>
      <c r="I404" s="14"/>
      <c r="J404" s="14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10"/>
      <c r="C405" s="10"/>
      <c r="D405" s="10"/>
      <c r="E405" s="10"/>
      <c r="F405" s="6"/>
      <c r="G405" s="29"/>
      <c r="H405" s="14"/>
      <c r="I405" s="14"/>
      <c r="J405" s="14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10"/>
      <c r="C406" s="10"/>
      <c r="D406" s="10"/>
      <c r="E406" s="10"/>
      <c r="F406" s="6"/>
      <c r="G406" s="29"/>
      <c r="H406" s="14"/>
      <c r="I406" s="14"/>
      <c r="J406" s="14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10"/>
      <c r="C407" s="10"/>
      <c r="D407" s="10"/>
      <c r="E407" s="10"/>
      <c r="F407" s="6"/>
      <c r="G407" s="29"/>
      <c r="H407" s="14"/>
      <c r="I407" s="14"/>
      <c r="J407" s="14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10"/>
      <c r="C408" s="10"/>
      <c r="D408" s="10"/>
      <c r="E408" s="10"/>
      <c r="F408" s="6"/>
      <c r="G408" s="29"/>
      <c r="H408" s="14"/>
      <c r="I408" s="14"/>
      <c r="J408" s="14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10"/>
      <c r="C409" s="10"/>
      <c r="D409" s="10"/>
      <c r="E409" s="10"/>
      <c r="F409" s="6"/>
      <c r="G409" s="29"/>
      <c r="H409" s="14"/>
      <c r="I409" s="14"/>
      <c r="J409" s="14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10"/>
      <c r="C410" s="10"/>
      <c r="D410" s="10"/>
      <c r="E410" s="10"/>
      <c r="F410" s="6"/>
      <c r="G410" s="29"/>
      <c r="H410" s="14"/>
      <c r="I410" s="14"/>
      <c r="J410" s="14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10"/>
      <c r="C411" s="10"/>
      <c r="D411" s="10"/>
      <c r="E411" s="10"/>
      <c r="F411" s="6"/>
      <c r="G411" s="29"/>
      <c r="H411" s="14"/>
      <c r="I411" s="14"/>
      <c r="J411" s="14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10"/>
      <c r="C412" s="10"/>
      <c r="D412" s="10"/>
      <c r="E412" s="10"/>
      <c r="F412" s="6"/>
      <c r="G412" s="29"/>
      <c r="H412" s="14"/>
      <c r="I412" s="14"/>
      <c r="J412" s="14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10"/>
      <c r="C413" s="10"/>
      <c r="D413" s="10"/>
      <c r="E413" s="10"/>
      <c r="F413" s="6"/>
      <c r="G413" s="29"/>
      <c r="H413" s="14"/>
      <c r="I413" s="14"/>
      <c r="J413" s="14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10"/>
      <c r="C414" s="10"/>
      <c r="D414" s="10"/>
      <c r="E414" s="10"/>
      <c r="F414" s="6"/>
      <c r="G414" s="29"/>
      <c r="H414" s="14"/>
      <c r="I414" s="14"/>
      <c r="J414" s="14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10"/>
      <c r="C415" s="10"/>
      <c r="D415" s="10"/>
      <c r="E415" s="10"/>
      <c r="F415" s="6"/>
      <c r="G415" s="29"/>
      <c r="H415" s="14"/>
      <c r="I415" s="14"/>
      <c r="J415" s="14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10"/>
      <c r="C416" s="10"/>
      <c r="D416" s="10"/>
      <c r="E416" s="10"/>
      <c r="F416" s="6"/>
      <c r="G416" s="29"/>
      <c r="H416" s="14"/>
      <c r="I416" s="14"/>
      <c r="J416" s="14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10"/>
      <c r="C417" s="10"/>
      <c r="D417" s="10"/>
      <c r="E417" s="10"/>
      <c r="F417" s="6"/>
      <c r="G417" s="29"/>
      <c r="H417" s="14"/>
      <c r="I417" s="14"/>
      <c r="J417" s="14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10"/>
      <c r="C418" s="10"/>
      <c r="D418" s="10"/>
      <c r="E418" s="10"/>
      <c r="F418" s="6"/>
      <c r="G418" s="29"/>
      <c r="H418" s="14"/>
      <c r="I418" s="14"/>
      <c r="J418" s="14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10"/>
      <c r="C419" s="10"/>
      <c r="D419" s="10"/>
      <c r="E419" s="10"/>
      <c r="F419" s="6"/>
      <c r="G419" s="29"/>
      <c r="H419" s="14"/>
      <c r="I419" s="14"/>
      <c r="J419" s="14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10"/>
      <c r="C420" s="10"/>
      <c r="D420" s="10"/>
      <c r="E420" s="10"/>
      <c r="F420" s="6"/>
      <c r="G420" s="29"/>
      <c r="H420" s="14"/>
      <c r="I420" s="14"/>
      <c r="J420" s="14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10"/>
      <c r="C421" s="10"/>
      <c r="D421" s="10"/>
      <c r="E421" s="10"/>
      <c r="F421" s="6"/>
      <c r="G421" s="29"/>
      <c r="H421" s="14"/>
      <c r="I421" s="14"/>
      <c r="J421" s="14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10"/>
      <c r="C422" s="10"/>
      <c r="D422" s="10"/>
      <c r="E422" s="10"/>
      <c r="F422" s="6"/>
      <c r="G422" s="29"/>
      <c r="H422" s="14"/>
      <c r="I422" s="14"/>
      <c r="J422" s="14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10"/>
      <c r="C423" s="10"/>
      <c r="D423" s="10"/>
      <c r="E423" s="10"/>
      <c r="F423" s="6"/>
      <c r="G423" s="29"/>
      <c r="H423" s="14"/>
      <c r="I423" s="14"/>
      <c r="J423" s="14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10"/>
      <c r="C424" s="10"/>
      <c r="D424" s="10"/>
      <c r="E424" s="10"/>
      <c r="F424" s="6"/>
      <c r="G424" s="29"/>
      <c r="H424" s="14"/>
      <c r="I424" s="14"/>
      <c r="J424" s="14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10"/>
      <c r="C425" s="10"/>
      <c r="D425" s="10"/>
      <c r="E425" s="10"/>
      <c r="F425" s="6"/>
      <c r="G425" s="29"/>
      <c r="H425" s="14"/>
      <c r="I425" s="14"/>
      <c r="J425" s="14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10"/>
      <c r="C426" s="10"/>
      <c r="D426" s="10"/>
      <c r="E426" s="10"/>
      <c r="F426" s="6"/>
      <c r="G426" s="29"/>
      <c r="H426" s="14"/>
      <c r="I426" s="14"/>
      <c r="J426" s="14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10"/>
      <c r="C427" s="10"/>
      <c r="D427" s="10"/>
      <c r="E427" s="10"/>
      <c r="F427" s="6"/>
      <c r="G427" s="29"/>
      <c r="H427" s="14"/>
      <c r="I427" s="14"/>
      <c r="J427" s="14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10"/>
      <c r="C428" s="10"/>
      <c r="D428" s="10"/>
      <c r="E428" s="10"/>
      <c r="F428" s="6"/>
      <c r="G428" s="29"/>
      <c r="H428" s="14"/>
      <c r="I428" s="14"/>
      <c r="J428" s="14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10"/>
      <c r="C429" s="10"/>
      <c r="D429" s="10"/>
      <c r="E429" s="10"/>
      <c r="F429" s="6"/>
      <c r="G429" s="29"/>
      <c r="H429" s="14"/>
      <c r="I429" s="14"/>
      <c r="J429" s="14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10"/>
      <c r="C430" s="10"/>
      <c r="D430" s="10"/>
      <c r="E430" s="10"/>
      <c r="F430" s="6"/>
      <c r="G430" s="29"/>
      <c r="H430" s="14"/>
      <c r="I430" s="14"/>
      <c r="J430" s="14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10"/>
      <c r="C431" s="10"/>
      <c r="D431" s="10"/>
      <c r="E431" s="10"/>
      <c r="F431" s="6"/>
      <c r="G431" s="29"/>
      <c r="H431" s="14"/>
      <c r="I431" s="14"/>
      <c r="J431" s="14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10"/>
      <c r="C432" s="10"/>
      <c r="D432" s="10"/>
      <c r="E432" s="10"/>
      <c r="F432" s="6"/>
      <c r="G432" s="29"/>
      <c r="H432" s="14"/>
      <c r="I432" s="14"/>
      <c r="J432" s="14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10"/>
      <c r="C433" s="10"/>
      <c r="D433" s="10"/>
      <c r="E433" s="10"/>
      <c r="F433" s="6"/>
      <c r="G433" s="29"/>
      <c r="H433" s="14"/>
      <c r="I433" s="14"/>
      <c r="J433" s="14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10"/>
      <c r="C434" s="10"/>
      <c r="D434" s="10"/>
      <c r="E434" s="10"/>
      <c r="F434" s="6"/>
      <c r="G434" s="29"/>
      <c r="H434" s="14"/>
      <c r="I434" s="14"/>
      <c r="J434" s="14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10"/>
      <c r="C435" s="10"/>
      <c r="D435" s="10"/>
      <c r="E435" s="10"/>
      <c r="F435" s="6"/>
      <c r="G435" s="29"/>
      <c r="H435" s="14"/>
      <c r="I435" s="14"/>
      <c r="J435" s="14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10"/>
      <c r="C436" s="10"/>
      <c r="D436" s="10"/>
      <c r="E436" s="10"/>
      <c r="F436" s="6"/>
      <c r="G436" s="29"/>
      <c r="H436" s="14"/>
      <c r="I436" s="14"/>
      <c r="J436" s="14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10"/>
      <c r="C437" s="10"/>
      <c r="D437" s="10"/>
      <c r="E437" s="10"/>
      <c r="F437" s="6"/>
      <c r="G437" s="29"/>
      <c r="H437" s="14"/>
      <c r="I437" s="14"/>
      <c r="J437" s="14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10"/>
      <c r="C438" s="10"/>
      <c r="D438" s="10"/>
      <c r="E438" s="10"/>
      <c r="F438" s="6"/>
      <c r="G438" s="29"/>
      <c r="H438" s="14"/>
      <c r="I438" s="14"/>
      <c r="J438" s="14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10"/>
      <c r="C439" s="10"/>
      <c r="D439" s="10"/>
      <c r="E439" s="10"/>
      <c r="F439" s="6"/>
      <c r="G439" s="29"/>
      <c r="H439" s="14"/>
      <c r="I439" s="14"/>
      <c r="J439" s="14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10"/>
      <c r="C440" s="10"/>
      <c r="D440" s="10"/>
      <c r="E440" s="10"/>
      <c r="F440" s="6"/>
      <c r="G440" s="29"/>
      <c r="H440" s="14"/>
      <c r="I440" s="14"/>
      <c r="J440" s="14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10"/>
      <c r="C441" s="10"/>
      <c r="D441" s="10"/>
      <c r="E441" s="10"/>
      <c r="F441" s="6"/>
      <c r="G441" s="29"/>
      <c r="H441" s="14"/>
      <c r="I441" s="14"/>
      <c r="J441" s="14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10"/>
      <c r="C442" s="10"/>
      <c r="D442" s="10"/>
      <c r="E442" s="10"/>
      <c r="F442" s="6"/>
      <c r="G442" s="29"/>
      <c r="H442" s="14"/>
      <c r="I442" s="14"/>
      <c r="J442" s="14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10"/>
      <c r="C443" s="10"/>
      <c r="D443" s="10"/>
      <c r="E443" s="10"/>
      <c r="F443" s="6"/>
      <c r="G443" s="29"/>
      <c r="H443" s="14"/>
      <c r="I443" s="14"/>
      <c r="J443" s="14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10"/>
      <c r="C444" s="10"/>
      <c r="D444" s="10"/>
      <c r="E444" s="10"/>
      <c r="F444" s="6"/>
      <c r="G444" s="29"/>
      <c r="H444" s="14"/>
      <c r="I444" s="14"/>
      <c r="J444" s="14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10"/>
      <c r="C445" s="10"/>
      <c r="D445" s="10"/>
      <c r="E445" s="10"/>
      <c r="F445" s="6"/>
      <c r="G445" s="29"/>
      <c r="H445" s="14"/>
      <c r="I445" s="14"/>
      <c r="J445" s="14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10"/>
      <c r="C446" s="10"/>
      <c r="D446" s="10"/>
      <c r="E446" s="10"/>
      <c r="F446" s="6"/>
      <c r="G446" s="29"/>
      <c r="H446" s="14"/>
      <c r="I446" s="14"/>
      <c r="J446" s="14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10"/>
      <c r="C447" s="10"/>
      <c r="D447" s="10"/>
      <c r="E447" s="10"/>
      <c r="F447" s="6"/>
      <c r="G447" s="29"/>
      <c r="H447" s="14"/>
      <c r="I447" s="14"/>
      <c r="J447" s="14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10"/>
      <c r="C448" s="10"/>
      <c r="D448" s="10"/>
      <c r="E448" s="10"/>
      <c r="F448" s="6"/>
      <c r="G448" s="29"/>
      <c r="H448" s="14"/>
      <c r="I448" s="14"/>
      <c r="J448" s="14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10"/>
      <c r="C449" s="10"/>
      <c r="D449" s="10"/>
      <c r="E449" s="10"/>
      <c r="F449" s="6"/>
      <c r="G449" s="29"/>
      <c r="H449" s="14"/>
      <c r="I449" s="14"/>
      <c r="J449" s="14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10"/>
      <c r="C450" s="10"/>
      <c r="D450" s="10"/>
      <c r="E450" s="10"/>
      <c r="F450" s="6"/>
      <c r="G450" s="29"/>
      <c r="H450" s="14"/>
      <c r="I450" s="14"/>
      <c r="J450" s="14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10"/>
      <c r="C451" s="10"/>
      <c r="D451" s="10"/>
      <c r="E451" s="10"/>
      <c r="F451" s="6"/>
      <c r="G451" s="29"/>
      <c r="H451" s="14"/>
      <c r="I451" s="14"/>
      <c r="J451" s="14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10"/>
      <c r="C452" s="10"/>
      <c r="D452" s="10"/>
      <c r="E452" s="10"/>
      <c r="F452" s="6"/>
      <c r="G452" s="29"/>
      <c r="H452" s="14"/>
      <c r="I452" s="14"/>
      <c r="J452" s="14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10"/>
      <c r="C453" s="10"/>
      <c r="D453" s="10"/>
      <c r="E453" s="10"/>
      <c r="F453" s="6"/>
      <c r="G453" s="29"/>
      <c r="H453" s="14"/>
      <c r="I453" s="14"/>
      <c r="J453" s="14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10"/>
      <c r="C454" s="10"/>
      <c r="D454" s="10"/>
      <c r="E454" s="10"/>
      <c r="F454" s="6"/>
      <c r="G454" s="29"/>
      <c r="H454" s="14"/>
      <c r="I454" s="14"/>
      <c r="J454" s="14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10"/>
      <c r="C455" s="10"/>
      <c r="D455" s="10"/>
      <c r="E455" s="10"/>
      <c r="F455" s="6"/>
      <c r="G455" s="29"/>
      <c r="H455" s="14"/>
      <c r="I455" s="14"/>
      <c r="J455" s="14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10"/>
      <c r="C456" s="10"/>
      <c r="D456" s="10"/>
      <c r="E456" s="10"/>
      <c r="F456" s="6"/>
      <c r="G456" s="29"/>
      <c r="H456" s="14"/>
      <c r="I456" s="14"/>
      <c r="J456" s="14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10"/>
      <c r="C457" s="10"/>
      <c r="D457" s="10"/>
      <c r="E457" s="10"/>
      <c r="F457" s="6"/>
      <c r="G457" s="29"/>
      <c r="H457" s="14"/>
      <c r="I457" s="14"/>
      <c r="J457" s="14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10"/>
      <c r="C458" s="10"/>
      <c r="D458" s="10"/>
      <c r="E458" s="10"/>
      <c r="F458" s="6"/>
      <c r="G458" s="29"/>
      <c r="H458" s="14"/>
      <c r="I458" s="14"/>
      <c r="J458" s="14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10"/>
      <c r="C459" s="10"/>
      <c r="D459" s="10"/>
      <c r="E459" s="10"/>
      <c r="F459" s="6"/>
      <c r="G459" s="29"/>
      <c r="H459" s="14"/>
      <c r="I459" s="14"/>
      <c r="J459" s="14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10"/>
      <c r="C460" s="10"/>
      <c r="D460" s="10"/>
      <c r="E460" s="10"/>
      <c r="F460" s="6"/>
      <c r="G460" s="29"/>
      <c r="H460" s="14"/>
      <c r="I460" s="14"/>
      <c r="J460" s="14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10"/>
      <c r="C461" s="10"/>
      <c r="D461" s="10"/>
      <c r="E461" s="10"/>
      <c r="F461" s="6"/>
      <c r="G461" s="29"/>
      <c r="H461" s="14"/>
      <c r="I461" s="14"/>
      <c r="J461" s="14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10"/>
      <c r="C462" s="10"/>
      <c r="D462" s="10"/>
      <c r="E462" s="10"/>
      <c r="F462" s="6"/>
      <c r="G462" s="29"/>
      <c r="H462" s="14"/>
      <c r="I462" s="14"/>
      <c r="J462" s="14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10"/>
      <c r="C463" s="10"/>
      <c r="D463" s="10"/>
      <c r="E463" s="10"/>
      <c r="F463" s="6"/>
      <c r="G463" s="29"/>
      <c r="H463" s="14"/>
      <c r="I463" s="14"/>
      <c r="J463" s="14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10"/>
      <c r="C464" s="10"/>
      <c r="D464" s="10"/>
      <c r="E464" s="10"/>
      <c r="F464" s="6"/>
      <c r="G464" s="29"/>
      <c r="H464" s="14"/>
      <c r="I464" s="14"/>
      <c r="J464" s="14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10"/>
      <c r="C465" s="10"/>
      <c r="D465" s="10"/>
      <c r="E465" s="10"/>
      <c r="F465" s="6"/>
      <c r="G465" s="29"/>
      <c r="H465" s="14"/>
      <c r="I465" s="14"/>
      <c r="J465" s="14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10"/>
      <c r="C466" s="10"/>
      <c r="D466" s="10"/>
      <c r="E466" s="10"/>
      <c r="F466" s="6"/>
      <c r="G466" s="29"/>
      <c r="H466" s="14"/>
      <c r="I466" s="14"/>
      <c r="J466" s="14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10"/>
      <c r="C467" s="10"/>
      <c r="D467" s="10"/>
      <c r="E467" s="10"/>
      <c r="F467" s="6"/>
      <c r="G467" s="29"/>
      <c r="H467" s="14"/>
      <c r="I467" s="14"/>
      <c r="J467" s="14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10"/>
      <c r="C468" s="10"/>
      <c r="D468" s="10"/>
      <c r="E468" s="10"/>
      <c r="F468" s="6"/>
      <c r="G468" s="29"/>
      <c r="H468" s="14"/>
      <c r="I468" s="14"/>
      <c r="J468" s="14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10"/>
      <c r="C469" s="10"/>
      <c r="D469" s="10"/>
      <c r="E469" s="10"/>
      <c r="F469" s="6"/>
      <c r="G469" s="29"/>
      <c r="H469" s="14"/>
      <c r="I469" s="14"/>
      <c r="J469" s="14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10"/>
      <c r="C470" s="10"/>
      <c r="D470" s="10"/>
      <c r="E470" s="10"/>
      <c r="F470" s="6"/>
      <c r="G470" s="29"/>
      <c r="H470" s="14"/>
      <c r="I470" s="14"/>
      <c r="J470" s="14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10"/>
      <c r="C471" s="10"/>
      <c r="D471" s="10"/>
      <c r="E471" s="10"/>
      <c r="F471" s="6"/>
      <c r="G471" s="29"/>
      <c r="H471" s="14"/>
      <c r="I471" s="14"/>
      <c r="J471" s="14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10"/>
      <c r="C472" s="10"/>
      <c r="D472" s="10"/>
      <c r="E472" s="10"/>
      <c r="F472" s="6"/>
      <c r="G472" s="29"/>
      <c r="H472" s="14"/>
      <c r="I472" s="14"/>
      <c r="J472" s="14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10"/>
      <c r="C473" s="10"/>
      <c r="D473" s="10"/>
      <c r="E473" s="10"/>
      <c r="F473" s="6"/>
      <c r="G473" s="29"/>
      <c r="H473" s="14"/>
      <c r="I473" s="14"/>
      <c r="J473" s="14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10"/>
      <c r="C474" s="10"/>
      <c r="D474" s="10"/>
      <c r="E474" s="10"/>
      <c r="F474" s="6"/>
      <c r="G474" s="29"/>
      <c r="H474" s="14"/>
      <c r="I474" s="14"/>
      <c r="J474" s="14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10"/>
      <c r="C475" s="10"/>
      <c r="D475" s="10"/>
      <c r="E475" s="10"/>
      <c r="F475" s="6"/>
      <c r="G475" s="29"/>
      <c r="H475" s="14"/>
      <c r="I475" s="14"/>
      <c r="J475" s="14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10"/>
      <c r="C476" s="10"/>
      <c r="D476" s="10"/>
      <c r="E476" s="10"/>
      <c r="F476" s="6"/>
      <c r="G476" s="29"/>
      <c r="H476" s="14"/>
      <c r="I476" s="14"/>
      <c r="J476" s="14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10"/>
      <c r="C477" s="10"/>
      <c r="D477" s="10"/>
      <c r="E477" s="10"/>
      <c r="F477" s="6"/>
      <c r="G477" s="29"/>
      <c r="H477" s="14"/>
      <c r="I477" s="14"/>
      <c r="J477" s="14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10"/>
      <c r="C478" s="10"/>
      <c r="D478" s="10"/>
      <c r="E478" s="10"/>
      <c r="F478" s="6"/>
      <c r="G478" s="29"/>
      <c r="H478" s="14"/>
      <c r="I478" s="14"/>
      <c r="J478" s="14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10"/>
      <c r="C479" s="10"/>
      <c r="D479" s="10"/>
      <c r="E479" s="10"/>
      <c r="F479" s="6"/>
      <c r="G479" s="29"/>
      <c r="H479" s="14"/>
      <c r="I479" s="14"/>
      <c r="J479" s="14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10"/>
      <c r="C480" s="10"/>
      <c r="D480" s="10"/>
      <c r="E480" s="10"/>
      <c r="F480" s="6"/>
      <c r="G480" s="29"/>
      <c r="H480" s="14"/>
      <c r="I480" s="14"/>
      <c r="J480" s="14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10"/>
      <c r="C481" s="10"/>
      <c r="D481" s="10"/>
      <c r="E481" s="10"/>
      <c r="F481" s="6"/>
      <c r="G481" s="29"/>
      <c r="H481" s="14"/>
      <c r="I481" s="14"/>
      <c r="J481" s="14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10"/>
      <c r="C482" s="10"/>
      <c r="D482" s="10"/>
      <c r="E482" s="10"/>
      <c r="F482" s="6"/>
      <c r="G482" s="29"/>
      <c r="H482" s="14"/>
      <c r="I482" s="14"/>
      <c r="J482" s="14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10"/>
      <c r="C483" s="10"/>
      <c r="D483" s="10"/>
      <c r="E483" s="10"/>
      <c r="F483" s="6"/>
      <c r="G483" s="29"/>
      <c r="H483" s="14"/>
      <c r="I483" s="14"/>
      <c r="J483" s="14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10"/>
      <c r="C484" s="10"/>
      <c r="D484" s="10"/>
      <c r="E484" s="10"/>
      <c r="F484" s="6"/>
      <c r="G484" s="29"/>
      <c r="H484" s="14"/>
      <c r="I484" s="14"/>
      <c r="J484" s="14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10"/>
      <c r="C485" s="10"/>
      <c r="D485" s="10"/>
      <c r="E485" s="10"/>
      <c r="F485" s="6"/>
      <c r="G485" s="29"/>
      <c r="H485" s="14"/>
      <c r="I485" s="14"/>
      <c r="J485" s="14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10"/>
      <c r="C486" s="10"/>
      <c r="D486" s="10"/>
      <c r="E486" s="10"/>
      <c r="F486" s="6"/>
      <c r="G486" s="29"/>
      <c r="H486" s="14"/>
      <c r="I486" s="14"/>
      <c r="J486" s="14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10"/>
      <c r="C487" s="10"/>
      <c r="D487" s="10"/>
      <c r="E487" s="10"/>
      <c r="F487" s="6"/>
      <c r="G487" s="29"/>
      <c r="H487" s="14"/>
      <c r="I487" s="14"/>
      <c r="J487" s="14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10"/>
      <c r="C488" s="10"/>
      <c r="D488" s="10"/>
      <c r="E488" s="10"/>
      <c r="F488" s="6"/>
      <c r="G488" s="29"/>
      <c r="H488" s="14"/>
      <c r="I488" s="14"/>
      <c r="J488" s="14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10"/>
      <c r="C489" s="10"/>
      <c r="D489" s="10"/>
      <c r="E489" s="10"/>
      <c r="F489" s="6"/>
      <c r="G489" s="29"/>
      <c r="H489" s="14"/>
      <c r="I489" s="14"/>
      <c r="J489" s="14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10"/>
      <c r="C490" s="10"/>
      <c r="D490" s="10"/>
      <c r="E490" s="10"/>
      <c r="F490" s="6"/>
      <c r="G490" s="29"/>
      <c r="H490" s="14"/>
      <c r="I490" s="14"/>
      <c r="J490" s="14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10"/>
      <c r="C491" s="10"/>
      <c r="D491" s="10"/>
      <c r="E491" s="10"/>
      <c r="F491" s="6"/>
      <c r="G491" s="29"/>
      <c r="H491" s="14"/>
      <c r="I491" s="14"/>
      <c r="J491" s="14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10"/>
      <c r="C492" s="10"/>
      <c r="D492" s="10"/>
      <c r="E492" s="10"/>
      <c r="F492" s="6"/>
      <c r="G492" s="29"/>
      <c r="H492" s="14"/>
      <c r="I492" s="14"/>
      <c r="J492" s="14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10"/>
      <c r="C493" s="10"/>
      <c r="D493" s="10"/>
      <c r="E493" s="10"/>
      <c r="F493" s="6"/>
      <c r="G493" s="29"/>
      <c r="H493" s="14"/>
      <c r="I493" s="14"/>
      <c r="J493" s="14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10"/>
      <c r="C494" s="10"/>
      <c r="D494" s="10"/>
      <c r="E494" s="10"/>
      <c r="F494" s="6"/>
      <c r="G494" s="29"/>
      <c r="H494" s="14"/>
      <c r="I494" s="14"/>
      <c r="J494" s="14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10"/>
      <c r="C495" s="10"/>
      <c r="D495" s="10"/>
      <c r="E495" s="10"/>
      <c r="F495" s="6"/>
      <c r="G495" s="29"/>
      <c r="H495" s="14"/>
      <c r="I495" s="14"/>
      <c r="J495" s="14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10"/>
      <c r="C496" s="10"/>
      <c r="D496" s="10"/>
      <c r="E496" s="10"/>
      <c r="F496" s="6"/>
      <c r="G496" s="29"/>
      <c r="H496" s="14"/>
      <c r="I496" s="14"/>
      <c r="J496" s="14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10"/>
      <c r="C497" s="10"/>
      <c r="D497" s="10"/>
      <c r="E497" s="10"/>
      <c r="F497" s="6"/>
      <c r="G497" s="29"/>
      <c r="H497" s="14"/>
      <c r="I497" s="14"/>
      <c r="J497" s="14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10"/>
      <c r="C498" s="10"/>
      <c r="D498" s="10"/>
      <c r="E498" s="10"/>
      <c r="F498" s="6"/>
      <c r="G498" s="29"/>
      <c r="H498" s="14"/>
      <c r="I498" s="14"/>
      <c r="J498" s="14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10"/>
      <c r="C499" s="10"/>
      <c r="D499" s="10"/>
      <c r="E499" s="10"/>
      <c r="F499" s="6"/>
      <c r="G499" s="29"/>
      <c r="H499" s="14"/>
      <c r="I499" s="14"/>
      <c r="J499" s="14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10"/>
      <c r="C500" s="10"/>
      <c r="D500" s="10"/>
      <c r="E500" s="10"/>
      <c r="F500" s="6"/>
      <c r="G500" s="29"/>
      <c r="H500" s="14"/>
      <c r="I500" s="14"/>
      <c r="J500" s="14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10"/>
      <c r="C501" s="10"/>
      <c r="D501" s="10"/>
      <c r="E501" s="10"/>
      <c r="F501" s="6"/>
      <c r="G501" s="29"/>
      <c r="H501" s="14"/>
      <c r="I501" s="14"/>
      <c r="J501" s="14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10"/>
      <c r="C502" s="10"/>
      <c r="D502" s="10"/>
      <c r="E502" s="10"/>
      <c r="F502" s="6"/>
      <c r="G502" s="29"/>
      <c r="H502" s="14"/>
      <c r="I502" s="14"/>
      <c r="J502" s="14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10"/>
      <c r="C503" s="10"/>
      <c r="D503" s="10"/>
      <c r="E503" s="10"/>
      <c r="F503" s="6"/>
      <c r="G503" s="29"/>
      <c r="H503" s="14"/>
      <c r="I503" s="14"/>
      <c r="J503" s="14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10"/>
      <c r="C504" s="10"/>
      <c r="D504" s="10"/>
      <c r="E504" s="10"/>
      <c r="F504" s="6"/>
      <c r="G504" s="29"/>
      <c r="H504" s="14"/>
      <c r="I504" s="14"/>
      <c r="J504" s="14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10"/>
      <c r="C505" s="10"/>
      <c r="D505" s="10"/>
      <c r="E505" s="10"/>
      <c r="F505" s="6"/>
      <c r="G505" s="29"/>
      <c r="H505" s="14"/>
      <c r="I505" s="14"/>
      <c r="J505" s="14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10"/>
      <c r="C506" s="10"/>
      <c r="D506" s="10"/>
      <c r="E506" s="10"/>
      <c r="F506" s="6"/>
      <c r="G506" s="29"/>
      <c r="H506" s="14"/>
      <c r="I506" s="14"/>
      <c r="J506" s="14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10"/>
      <c r="C507" s="10"/>
      <c r="D507" s="10"/>
      <c r="E507" s="10"/>
      <c r="F507" s="6"/>
      <c r="G507" s="29"/>
      <c r="H507" s="14"/>
      <c r="I507" s="14"/>
      <c r="J507" s="14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10"/>
      <c r="C508" s="10"/>
      <c r="D508" s="10"/>
      <c r="E508" s="10"/>
      <c r="F508" s="6"/>
      <c r="G508" s="29"/>
      <c r="H508" s="14"/>
      <c r="I508" s="14"/>
      <c r="J508" s="14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10"/>
      <c r="C509" s="10"/>
      <c r="D509" s="10"/>
      <c r="E509" s="10"/>
      <c r="F509" s="6"/>
      <c r="G509" s="29"/>
      <c r="H509" s="14"/>
      <c r="I509" s="14"/>
      <c r="J509" s="14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10"/>
      <c r="C510" s="10"/>
      <c r="D510" s="10"/>
      <c r="E510" s="10"/>
      <c r="F510" s="6"/>
      <c r="G510" s="29"/>
      <c r="H510" s="14"/>
      <c r="I510" s="14"/>
      <c r="J510" s="14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10"/>
      <c r="C511" s="10"/>
      <c r="D511" s="10"/>
      <c r="E511" s="10"/>
      <c r="F511" s="6"/>
      <c r="G511" s="29"/>
      <c r="H511" s="14"/>
      <c r="I511" s="14"/>
      <c r="J511" s="14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10"/>
      <c r="C512" s="10"/>
      <c r="D512" s="10"/>
      <c r="E512" s="10"/>
      <c r="F512" s="6"/>
      <c r="G512" s="29"/>
      <c r="H512" s="14"/>
      <c r="I512" s="14"/>
      <c r="J512" s="14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10"/>
      <c r="C513" s="10"/>
      <c r="D513" s="10"/>
      <c r="E513" s="10"/>
      <c r="F513" s="6"/>
      <c r="G513" s="29"/>
      <c r="H513" s="14"/>
      <c r="I513" s="14"/>
      <c r="J513" s="14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10"/>
      <c r="C514" s="10"/>
      <c r="D514" s="10"/>
      <c r="E514" s="10"/>
      <c r="F514" s="6"/>
      <c r="G514" s="29"/>
      <c r="H514" s="14"/>
      <c r="I514" s="14"/>
      <c r="J514" s="14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10"/>
      <c r="C515" s="10"/>
      <c r="D515" s="10"/>
      <c r="E515" s="10"/>
      <c r="F515" s="6"/>
      <c r="G515" s="29"/>
      <c r="H515" s="14"/>
      <c r="I515" s="14"/>
      <c r="J515" s="14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10"/>
      <c r="C516" s="10"/>
      <c r="D516" s="10"/>
      <c r="E516" s="10"/>
      <c r="F516" s="6"/>
      <c r="G516" s="29"/>
      <c r="H516" s="14"/>
      <c r="I516" s="14"/>
      <c r="J516" s="14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10"/>
      <c r="C517" s="10"/>
      <c r="D517" s="10"/>
      <c r="E517" s="10"/>
      <c r="F517" s="6"/>
      <c r="G517" s="29"/>
      <c r="H517" s="14"/>
      <c r="I517" s="14"/>
      <c r="J517" s="14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10"/>
      <c r="C518" s="10"/>
      <c r="D518" s="10"/>
      <c r="E518" s="10"/>
      <c r="F518" s="6"/>
      <c r="G518" s="29"/>
      <c r="H518" s="14"/>
      <c r="I518" s="14"/>
      <c r="J518" s="14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10"/>
      <c r="C519" s="10"/>
      <c r="D519" s="10"/>
      <c r="E519" s="10"/>
      <c r="F519" s="6"/>
      <c r="G519" s="29"/>
      <c r="H519" s="14"/>
      <c r="I519" s="14"/>
      <c r="J519" s="14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10"/>
      <c r="C520" s="10"/>
      <c r="D520" s="10"/>
      <c r="E520" s="10"/>
      <c r="F520" s="6"/>
      <c r="G520" s="29"/>
      <c r="H520" s="14"/>
      <c r="I520" s="14"/>
      <c r="J520" s="14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10"/>
      <c r="C521" s="10"/>
      <c r="D521" s="10"/>
      <c r="E521" s="10"/>
      <c r="F521" s="6"/>
      <c r="G521" s="29"/>
      <c r="H521" s="14"/>
      <c r="I521" s="14"/>
      <c r="J521" s="14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10"/>
      <c r="C522" s="10"/>
      <c r="D522" s="10"/>
      <c r="E522" s="10"/>
      <c r="F522" s="6"/>
      <c r="G522" s="29"/>
      <c r="H522" s="14"/>
      <c r="I522" s="14"/>
      <c r="J522" s="14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10"/>
      <c r="C523" s="10"/>
      <c r="D523" s="10"/>
      <c r="E523" s="10"/>
      <c r="F523" s="6"/>
      <c r="G523" s="29"/>
      <c r="H523" s="14"/>
      <c r="I523" s="14"/>
      <c r="J523" s="14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10"/>
      <c r="C524" s="10"/>
      <c r="D524" s="10"/>
      <c r="E524" s="10"/>
      <c r="F524" s="6"/>
      <c r="G524" s="29"/>
      <c r="H524" s="14"/>
      <c r="I524" s="14"/>
      <c r="J524" s="14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10"/>
      <c r="C525" s="10"/>
      <c r="D525" s="10"/>
      <c r="E525" s="10"/>
      <c r="F525" s="6"/>
      <c r="G525" s="29"/>
      <c r="H525" s="14"/>
      <c r="I525" s="14"/>
      <c r="J525" s="14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10"/>
      <c r="C526" s="10"/>
      <c r="D526" s="10"/>
      <c r="E526" s="10"/>
      <c r="F526" s="6"/>
      <c r="G526" s="29"/>
      <c r="H526" s="14"/>
      <c r="I526" s="14"/>
      <c r="J526" s="14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10"/>
      <c r="C527" s="10"/>
      <c r="D527" s="10"/>
      <c r="E527" s="10"/>
      <c r="F527" s="6"/>
      <c r="G527" s="29"/>
      <c r="H527" s="14"/>
      <c r="I527" s="14"/>
      <c r="J527" s="14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10"/>
      <c r="C528" s="10"/>
      <c r="D528" s="10"/>
      <c r="E528" s="10"/>
      <c r="F528" s="6"/>
      <c r="G528" s="29"/>
      <c r="H528" s="14"/>
      <c r="I528" s="14"/>
      <c r="J528" s="14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10"/>
      <c r="C529" s="10"/>
      <c r="D529" s="10"/>
      <c r="E529" s="10"/>
      <c r="F529" s="6"/>
      <c r="G529" s="29"/>
      <c r="H529" s="14"/>
      <c r="I529" s="14"/>
      <c r="J529" s="14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10"/>
      <c r="C530" s="10"/>
      <c r="D530" s="10"/>
      <c r="E530" s="10"/>
      <c r="F530" s="6"/>
      <c r="G530" s="29"/>
      <c r="H530" s="14"/>
      <c r="I530" s="14"/>
      <c r="J530" s="14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10"/>
      <c r="C531" s="10"/>
      <c r="D531" s="10"/>
      <c r="E531" s="10"/>
      <c r="F531" s="6"/>
      <c r="G531" s="29"/>
      <c r="H531" s="14"/>
      <c r="I531" s="14"/>
      <c r="J531" s="14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10"/>
      <c r="C532" s="10"/>
      <c r="D532" s="10"/>
      <c r="E532" s="10"/>
      <c r="F532" s="6"/>
      <c r="G532" s="29"/>
      <c r="H532" s="14"/>
      <c r="I532" s="14"/>
      <c r="J532" s="14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10"/>
      <c r="C533" s="10"/>
      <c r="D533" s="10"/>
      <c r="E533" s="10"/>
      <c r="F533" s="6"/>
      <c r="G533" s="29"/>
      <c r="H533" s="14"/>
      <c r="I533" s="14"/>
      <c r="J533" s="14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10"/>
      <c r="C534" s="10"/>
      <c r="D534" s="10"/>
      <c r="E534" s="10"/>
      <c r="F534" s="6"/>
      <c r="G534" s="29"/>
      <c r="H534" s="14"/>
      <c r="I534" s="14"/>
      <c r="J534" s="14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10"/>
      <c r="C535" s="10"/>
      <c r="D535" s="10"/>
      <c r="E535" s="10"/>
      <c r="F535" s="6"/>
      <c r="G535" s="29"/>
      <c r="H535" s="14"/>
      <c r="I535" s="14"/>
      <c r="J535" s="14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10"/>
      <c r="C536" s="10"/>
      <c r="D536" s="10"/>
      <c r="E536" s="10"/>
      <c r="F536" s="6"/>
      <c r="G536" s="29"/>
      <c r="H536" s="14"/>
      <c r="I536" s="14"/>
      <c r="J536" s="14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10"/>
      <c r="C537" s="10"/>
      <c r="D537" s="10"/>
      <c r="E537" s="10"/>
      <c r="F537" s="6"/>
      <c r="G537" s="29"/>
      <c r="H537" s="14"/>
      <c r="I537" s="14"/>
      <c r="J537" s="14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10"/>
      <c r="C538" s="10"/>
      <c r="D538" s="10"/>
      <c r="E538" s="10"/>
      <c r="F538" s="6"/>
      <c r="G538" s="29"/>
      <c r="H538" s="14"/>
      <c r="I538" s="14"/>
      <c r="J538" s="14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10"/>
      <c r="C539" s="10"/>
      <c r="D539" s="10"/>
      <c r="E539" s="10"/>
      <c r="F539" s="6"/>
      <c r="G539" s="29"/>
      <c r="H539" s="14"/>
      <c r="I539" s="14"/>
      <c r="J539" s="14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10"/>
      <c r="C540" s="10"/>
      <c r="D540" s="10"/>
      <c r="E540" s="10"/>
      <c r="F540" s="6"/>
      <c r="G540" s="29"/>
      <c r="H540" s="14"/>
      <c r="I540" s="14"/>
      <c r="J540" s="14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10"/>
      <c r="C541" s="10"/>
      <c r="D541" s="10"/>
      <c r="E541" s="10"/>
      <c r="F541" s="6"/>
      <c r="G541" s="29"/>
      <c r="H541" s="14"/>
      <c r="I541" s="14"/>
      <c r="J541" s="14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10"/>
      <c r="C542" s="10"/>
      <c r="D542" s="10"/>
      <c r="E542" s="10"/>
      <c r="F542" s="6"/>
      <c r="G542" s="29"/>
      <c r="H542" s="14"/>
      <c r="I542" s="14"/>
      <c r="J542" s="14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10"/>
      <c r="C543" s="10"/>
      <c r="D543" s="10"/>
      <c r="E543" s="10"/>
      <c r="F543" s="6"/>
      <c r="G543" s="29"/>
      <c r="H543" s="14"/>
      <c r="I543" s="14"/>
      <c r="J543" s="14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10"/>
      <c r="C544" s="10"/>
      <c r="D544" s="10"/>
      <c r="E544" s="10"/>
      <c r="F544" s="6"/>
      <c r="G544" s="29"/>
      <c r="H544" s="14"/>
      <c r="I544" s="14"/>
      <c r="J544" s="14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10"/>
      <c r="C545" s="10"/>
      <c r="D545" s="10"/>
      <c r="E545" s="10"/>
      <c r="F545" s="6"/>
      <c r="G545" s="29"/>
      <c r="H545" s="14"/>
      <c r="I545" s="14"/>
      <c r="J545" s="14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10"/>
      <c r="C546" s="10"/>
      <c r="D546" s="10"/>
      <c r="E546" s="10"/>
      <c r="F546" s="6"/>
      <c r="G546" s="29"/>
      <c r="H546" s="14"/>
      <c r="I546" s="14"/>
      <c r="J546" s="14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10"/>
      <c r="C547" s="10"/>
      <c r="D547" s="10"/>
      <c r="E547" s="10"/>
      <c r="F547" s="6"/>
      <c r="G547" s="29"/>
      <c r="H547" s="14"/>
      <c r="I547" s="14"/>
      <c r="J547" s="14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10"/>
      <c r="C548" s="10"/>
      <c r="D548" s="10"/>
      <c r="E548" s="10"/>
      <c r="F548" s="6"/>
      <c r="G548" s="29"/>
      <c r="H548" s="14"/>
      <c r="I548" s="14"/>
      <c r="J548" s="14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10"/>
      <c r="C549" s="10"/>
      <c r="D549" s="10"/>
      <c r="E549" s="10"/>
      <c r="F549" s="6"/>
      <c r="G549" s="29"/>
      <c r="H549" s="14"/>
      <c r="I549" s="14"/>
      <c r="J549" s="14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10"/>
      <c r="C550" s="10"/>
      <c r="D550" s="10"/>
      <c r="E550" s="10"/>
      <c r="F550" s="6"/>
      <c r="G550" s="29"/>
      <c r="H550" s="14"/>
      <c r="I550" s="14"/>
      <c r="J550" s="14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10"/>
      <c r="C551" s="10"/>
      <c r="D551" s="10"/>
      <c r="E551" s="10"/>
      <c r="F551" s="6"/>
      <c r="G551" s="29"/>
      <c r="H551" s="14"/>
      <c r="I551" s="14"/>
      <c r="J551" s="14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10"/>
      <c r="C552" s="10"/>
      <c r="D552" s="10"/>
      <c r="E552" s="10"/>
      <c r="F552" s="6"/>
      <c r="G552" s="29"/>
      <c r="H552" s="14"/>
      <c r="I552" s="14"/>
      <c r="J552" s="14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10"/>
      <c r="C553" s="10"/>
      <c r="D553" s="10"/>
      <c r="E553" s="10"/>
      <c r="F553" s="6"/>
      <c r="G553" s="29"/>
      <c r="H553" s="14"/>
      <c r="I553" s="14"/>
      <c r="J553" s="14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10"/>
      <c r="C554" s="10"/>
      <c r="D554" s="10"/>
      <c r="E554" s="10"/>
      <c r="F554" s="6"/>
      <c r="G554" s="29"/>
      <c r="H554" s="14"/>
      <c r="I554" s="14"/>
      <c r="J554" s="14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10"/>
      <c r="C555" s="10"/>
      <c r="D555" s="10"/>
      <c r="E555" s="10"/>
      <c r="F555" s="6"/>
      <c r="G555" s="29"/>
      <c r="H555" s="14"/>
      <c r="I555" s="14"/>
      <c r="J555" s="14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10"/>
      <c r="C556" s="10"/>
      <c r="D556" s="10"/>
      <c r="E556" s="10"/>
      <c r="F556" s="6"/>
      <c r="G556" s="29"/>
      <c r="H556" s="14"/>
      <c r="I556" s="14"/>
      <c r="J556" s="14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10"/>
      <c r="C557" s="10"/>
      <c r="D557" s="10"/>
      <c r="E557" s="10"/>
      <c r="F557" s="6"/>
      <c r="G557" s="29"/>
      <c r="H557" s="14"/>
      <c r="I557" s="14"/>
      <c r="J557" s="14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10"/>
      <c r="C558" s="10"/>
      <c r="D558" s="10"/>
      <c r="E558" s="10"/>
      <c r="F558" s="6"/>
      <c r="G558" s="29"/>
      <c r="H558" s="14"/>
      <c r="I558" s="14"/>
      <c r="J558" s="14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10"/>
      <c r="C559" s="10"/>
      <c r="D559" s="10"/>
      <c r="E559" s="10"/>
      <c r="F559" s="6"/>
      <c r="G559" s="29"/>
      <c r="H559" s="14"/>
      <c r="I559" s="14"/>
      <c r="J559" s="14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10"/>
      <c r="C560" s="10"/>
      <c r="D560" s="10"/>
      <c r="E560" s="10"/>
      <c r="F560" s="6"/>
      <c r="G560" s="29"/>
      <c r="H560" s="14"/>
      <c r="I560" s="14"/>
      <c r="J560" s="14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10"/>
      <c r="C561" s="10"/>
      <c r="D561" s="10"/>
      <c r="E561" s="10"/>
      <c r="F561" s="6"/>
      <c r="G561" s="29"/>
      <c r="H561" s="14"/>
      <c r="I561" s="14"/>
      <c r="J561" s="14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10"/>
      <c r="C562" s="10"/>
      <c r="D562" s="10"/>
      <c r="E562" s="10"/>
      <c r="F562" s="6"/>
      <c r="G562" s="29"/>
      <c r="H562" s="14"/>
      <c r="I562" s="14"/>
      <c r="J562" s="14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10"/>
      <c r="C563" s="10"/>
      <c r="D563" s="10"/>
      <c r="E563" s="10"/>
      <c r="F563" s="6"/>
      <c r="G563" s="29"/>
      <c r="H563" s="14"/>
      <c r="I563" s="14"/>
      <c r="J563" s="14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10"/>
      <c r="C564" s="10"/>
      <c r="D564" s="10"/>
      <c r="E564" s="10"/>
      <c r="F564" s="6"/>
      <c r="G564" s="29"/>
      <c r="H564" s="14"/>
      <c r="I564" s="14"/>
      <c r="J564" s="14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10"/>
      <c r="C565" s="10"/>
      <c r="D565" s="10"/>
      <c r="E565" s="10"/>
      <c r="F565" s="6"/>
      <c r="G565" s="29"/>
      <c r="H565" s="14"/>
      <c r="I565" s="14"/>
      <c r="J565" s="14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10"/>
      <c r="C566" s="10"/>
      <c r="D566" s="10"/>
      <c r="E566" s="10"/>
      <c r="F566" s="6"/>
      <c r="G566" s="29"/>
      <c r="H566" s="14"/>
      <c r="I566" s="14"/>
      <c r="J566" s="14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10"/>
      <c r="C567" s="10"/>
      <c r="D567" s="10"/>
      <c r="E567" s="10"/>
      <c r="F567" s="6"/>
      <c r="G567" s="29"/>
      <c r="H567" s="14"/>
      <c r="I567" s="14"/>
      <c r="J567" s="14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10"/>
      <c r="C568" s="10"/>
      <c r="D568" s="10"/>
      <c r="E568" s="10"/>
      <c r="F568" s="6"/>
      <c r="G568" s="29"/>
      <c r="H568" s="14"/>
      <c r="I568" s="14"/>
      <c r="J568" s="14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10"/>
      <c r="C569" s="10"/>
      <c r="D569" s="10"/>
      <c r="E569" s="10"/>
      <c r="F569" s="6"/>
      <c r="G569" s="29"/>
      <c r="H569" s="14"/>
      <c r="I569" s="14"/>
      <c r="J569" s="14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10"/>
      <c r="C570" s="10"/>
      <c r="D570" s="10"/>
      <c r="E570" s="10"/>
      <c r="F570" s="6"/>
      <c r="G570" s="29"/>
      <c r="H570" s="14"/>
      <c r="I570" s="14"/>
      <c r="J570" s="14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10"/>
      <c r="C571" s="10"/>
      <c r="D571" s="10"/>
      <c r="E571" s="10"/>
      <c r="F571" s="6"/>
      <c r="G571" s="29"/>
      <c r="H571" s="14"/>
      <c r="I571" s="14"/>
      <c r="J571" s="14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10"/>
      <c r="C572" s="10"/>
      <c r="D572" s="10"/>
      <c r="E572" s="10"/>
      <c r="F572" s="6"/>
      <c r="G572" s="29"/>
      <c r="H572" s="14"/>
      <c r="I572" s="14"/>
      <c r="J572" s="14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10"/>
      <c r="C573" s="10"/>
      <c r="D573" s="10"/>
      <c r="E573" s="10"/>
      <c r="F573" s="6"/>
      <c r="G573" s="29"/>
      <c r="H573" s="14"/>
      <c r="I573" s="14"/>
      <c r="J573" s="14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10"/>
      <c r="C574" s="10"/>
      <c r="D574" s="10"/>
      <c r="E574" s="10"/>
      <c r="F574" s="6"/>
      <c r="G574" s="29"/>
      <c r="H574" s="14"/>
      <c r="I574" s="14"/>
      <c r="J574" s="14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10"/>
      <c r="C575" s="10"/>
      <c r="D575" s="10"/>
      <c r="E575" s="10"/>
      <c r="F575" s="6"/>
      <c r="G575" s="29"/>
      <c r="H575" s="14"/>
      <c r="I575" s="14"/>
      <c r="J575" s="14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10"/>
      <c r="C576" s="10"/>
      <c r="D576" s="10"/>
      <c r="E576" s="10"/>
      <c r="F576" s="6"/>
      <c r="G576" s="29"/>
      <c r="H576" s="14"/>
      <c r="I576" s="14"/>
      <c r="J576" s="14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10"/>
      <c r="C577" s="10"/>
      <c r="D577" s="10"/>
      <c r="E577" s="10"/>
      <c r="F577" s="6"/>
      <c r="G577" s="29"/>
      <c r="H577" s="14"/>
      <c r="I577" s="14"/>
      <c r="J577" s="14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10"/>
      <c r="C578" s="10"/>
      <c r="D578" s="10"/>
      <c r="E578" s="10"/>
      <c r="F578" s="6"/>
      <c r="G578" s="29"/>
      <c r="H578" s="14"/>
      <c r="I578" s="14"/>
      <c r="J578" s="14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10"/>
      <c r="C579" s="10"/>
      <c r="D579" s="10"/>
      <c r="E579" s="10"/>
      <c r="F579" s="6"/>
      <c r="G579" s="29"/>
      <c r="H579" s="14"/>
      <c r="I579" s="14"/>
      <c r="J579" s="14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10"/>
      <c r="C580" s="10"/>
      <c r="D580" s="10"/>
      <c r="E580" s="10"/>
      <c r="F580" s="6"/>
      <c r="G580" s="29"/>
      <c r="H580" s="14"/>
      <c r="I580" s="14"/>
      <c r="J580" s="14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10"/>
      <c r="C581" s="10"/>
      <c r="D581" s="10"/>
      <c r="E581" s="10"/>
      <c r="F581" s="6"/>
      <c r="G581" s="29"/>
      <c r="H581" s="14"/>
      <c r="I581" s="14"/>
      <c r="J581" s="14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10"/>
      <c r="C582" s="10"/>
      <c r="D582" s="10"/>
      <c r="E582" s="10"/>
      <c r="F582" s="6"/>
      <c r="G582" s="29"/>
      <c r="H582" s="14"/>
      <c r="I582" s="14"/>
      <c r="J582" s="14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10"/>
      <c r="C583" s="10"/>
      <c r="D583" s="10"/>
      <c r="E583" s="10"/>
      <c r="F583" s="6"/>
      <c r="G583" s="29"/>
      <c r="H583" s="14"/>
      <c r="I583" s="14"/>
      <c r="J583" s="14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10"/>
      <c r="C584" s="10"/>
      <c r="D584" s="10"/>
      <c r="E584" s="10"/>
      <c r="F584" s="6"/>
      <c r="G584" s="29"/>
      <c r="H584" s="14"/>
      <c r="I584" s="14"/>
      <c r="J584" s="14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10"/>
      <c r="C585" s="10"/>
      <c r="D585" s="10"/>
      <c r="E585" s="10"/>
      <c r="F585" s="6"/>
      <c r="G585" s="29"/>
      <c r="H585" s="14"/>
      <c r="I585" s="14"/>
      <c r="J585" s="14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10"/>
      <c r="C586" s="10"/>
      <c r="D586" s="10"/>
      <c r="E586" s="10"/>
      <c r="F586" s="6"/>
      <c r="G586" s="29"/>
      <c r="H586" s="14"/>
      <c r="I586" s="14"/>
      <c r="J586" s="14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10"/>
      <c r="C587" s="10"/>
      <c r="D587" s="10"/>
      <c r="E587" s="10"/>
      <c r="F587" s="6"/>
      <c r="G587" s="29"/>
      <c r="H587" s="14"/>
      <c r="I587" s="14"/>
      <c r="J587" s="14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10"/>
      <c r="C588" s="10"/>
      <c r="D588" s="10"/>
      <c r="E588" s="10"/>
      <c r="F588" s="6"/>
      <c r="G588" s="29"/>
      <c r="H588" s="14"/>
      <c r="I588" s="14"/>
      <c r="J588" s="14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10"/>
      <c r="C589" s="10"/>
      <c r="D589" s="10"/>
      <c r="E589" s="10"/>
      <c r="F589" s="6"/>
      <c r="G589" s="29"/>
      <c r="H589" s="14"/>
      <c r="I589" s="14"/>
      <c r="J589" s="14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10"/>
      <c r="C590" s="10"/>
      <c r="D590" s="10"/>
      <c r="E590" s="10"/>
      <c r="F590" s="6"/>
      <c r="G590" s="29"/>
      <c r="H590" s="14"/>
      <c r="I590" s="14"/>
      <c r="J590" s="14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10"/>
      <c r="C591" s="10"/>
      <c r="D591" s="10"/>
      <c r="E591" s="10"/>
      <c r="F591" s="6"/>
      <c r="G591" s="29"/>
      <c r="H591" s="14"/>
      <c r="I591" s="14"/>
      <c r="J591" s="14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10"/>
      <c r="C592" s="10"/>
      <c r="D592" s="10"/>
      <c r="E592" s="10"/>
      <c r="F592" s="6"/>
      <c r="G592" s="29"/>
      <c r="H592" s="14"/>
      <c r="I592" s="14"/>
      <c r="J592" s="14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10"/>
      <c r="C593" s="10"/>
      <c r="D593" s="10"/>
      <c r="E593" s="10"/>
      <c r="F593" s="6"/>
      <c r="G593" s="29"/>
      <c r="H593" s="14"/>
      <c r="I593" s="14"/>
      <c r="J593" s="14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10"/>
      <c r="C594" s="10"/>
      <c r="D594" s="10"/>
      <c r="E594" s="10"/>
      <c r="F594" s="6"/>
      <c r="G594" s="29"/>
      <c r="H594" s="14"/>
      <c r="I594" s="14"/>
      <c r="J594" s="14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10"/>
      <c r="C595" s="10"/>
      <c r="D595" s="10"/>
      <c r="E595" s="10"/>
      <c r="F595" s="6"/>
      <c r="G595" s="29"/>
      <c r="H595" s="14"/>
      <c r="I595" s="14"/>
      <c r="J595" s="14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10"/>
      <c r="C596" s="10"/>
      <c r="D596" s="10"/>
      <c r="E596" s="10"/>
      <c r="F596" s="6"/>
      <c r="G596" s="29"/>
      <c r="H596" s="14"/>
      <c r="I596" s="14"/>
      <c r="J596" s="14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10"/>
      <c r="C597" s="10"/>
      <c r="D597" s="10"/>
      <c r="E597" s="10"/>
      <c r="F597" s="6"/>
      <c r="G597" s="29"/>
      <c r="H597" s="14"/>
      <c r="I597" s="14"/>
      <c r="J597" s="14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10"/>
      <c r="C598" s="10"/>
      <c r="D598" s="10"/>
      <c r="E598" s="10"/>
      <c r="F598" s="6"/>
      <c r="G598" s="29"/>
      <c r="H598" s="14"/>
      <c r="I598" s="14"/>
      <c r="J598" s="14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10"/>
      <c r="C599" s="10"/>
      <c r="D599" s="10"/>
      <c r="E599" s="10"/>
      <c r="F599" s="6"/>
      <c r="G599" s="29"/>
      <c r="H599" s="14"/>
      <c r="I599" s="14"/>
      <c r="J599" s="14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10"/>
      <c r="C600" s="10"/>
      <c r="D600" s="10"/>
      <c r="E600" s="10"/>
      <c r="F600" s="6"/>
      <c r="G600" s="29"/>
      <c r="H600" s="14"/>
      <c r="I600" s="14"/>
      <c r="J600" s="14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10"/>
      <c r="C601" s="10"/>
      <c r="D601" s="10"/>
      <c r="E601" s="10"/>
      <c r="F601" s="6"/>
      <c r="G601" s="29"/>
      <c r="H601" s="14"/>
      <c r="I601" s="14"/>
      <c r="J601" s="14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10"/>
      <c r="C602" s="10"/>
      <c r="D602" s="10"/>
      <c r="E602" s="10"/>
      <c r="F602" s="6"/>
      <c r="G602" s="29"/>
      <c r="H602" s="14"/>
      <c r="I602" s="14"/>
      <c r="J602" s="14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10"/>
      <c r="C603" s="10"/>
      <c r="D603" s="10"/>
      <c r="E603" s="10"/>
      <c r="F603" s="6"/>
      <c r="G603" s="29"/>
      <c r="H603" s="14"/>
      <c r="I603" s="14"/>
      <c r="J603" s="14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10"/>
      <c r="C604" s="10"/>
      <c r="D604" s="10"/>
      <c r="E604" s="10"/>
      <c r="F604" s="6"/>
      <c r="G604" s="29"/>
      <c r="H604" s="14"/>
      <c r="I604" s="14"/>
      <c r="J604" s="14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10"/>
      <c r="C605" s="10"/>
      <c r="D605" s="10"/>
      <c r="E605" s="10"/>
      <c r="F605" s="6"/>
      <c r="G605" s="29"/>
      <c r="H605" s="14"/>
      <c r="I605" s="14"/>
      <c r="J605" s="14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10"/>
      <c r="C606" s="10"/>
      <c r="D606" s="10"/>
      <c r="E606" s="10"/>
      <c r="F606" s="6"/>
      <c r="G606" s="29"/>
      <c r="H606" s="14"/>
      <c r="I606" s="14"/>
      <c r="J606" s="14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10"/>
      <c r="C607" s="10"/>
      <c r="D607" s="10"/>
      <c r="E607" s="10"/>
      <c r="F607" s="6"/>
      <c r="G607" s="29"/>
      <c r="H607" s="14"/>
      <c r="I607" s="14"/>
      <c r="J607" s="14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10"/>
      <c r="C608" s="10"/>
      <c r="D608" s="10"/>
      <c r="E608" s="10"/>
      <c r="F608" s="6"/>
      <c r="G608" s="29"/>
      <c r="H608" s="14"/>
      <c r="I608" s="14"/>
      <c r="J608" s="14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10"/>
      <c r="C609" s="10"/>
      <c r="D609" s="10"/>
      <c r="E609" s="10"/>
      <c r="F609" s="6"/>
      <c r="G609" s="29"/>
      <c r="H609" s="14"/>
      <c r="I609" s="14"/>
      <c r="J609" s="14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10"/>
      <c r="C610" s="10"/>
      <c r="D610" s="10"/>
      <c r="E610" s="10"/>
      <c r="F610" s="6"/>
      <c r="G610" s="29"/>
      <c r="H610" s="14"/>
      <c r="I610" s="14"/>
      <c r="J610" s="14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10"/>
      <c r="C611" s="10"/>
      <c r="D611" s="10"/>
      <c r="E611" s="10"/>
      <c r="F611" s="6"/>
      <c r="G611" s="29"/>
      <c r="H611" s="14"/>
      <c r="I611" s="14"/>
      <c r="J611" s="14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10"/>
      <c r="C612" s="10"/>
      <c r="D612" s="10"/>
      <c r="E612" s="10"/>
      <c r="F612" s="6"/>
      <c r="G612" s="29"/>
      <c r="H612" s="14"/>
      <c r="I612" s="14"/>
      <c r="J612" s="14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10"/>
      <c r="C613" s="10"/>
      <c r="D613" s="10"/>
      <c r="E613" s="10"/>
      <c r="F613" s="6"/>
      <c r="G613" s="29"/>
      <c r="H613" s="14"/>
      <c r="I613" s="14"/>
      <c r="J613" s="14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10"/>
      <c r="C614" s="10"/>
      <c r="D614" s="10"/>
      <c r="E614" s="10"/>
      <c r="F614" s="6"/>
      <c r="G614" s="29"/>
      <c r="H614" s="14"/>
      <c r="I614" s="14"/>
      <c r="J614" s="14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10"/>
      <c r="C615" s="10"/>
      <c r="D615" s="10"/>
      <c r="E615" s="10"/>
      <c r="F615" s="6"/>
      <c r="G615" s="29"/>
      <c r="H615" s="14"/>
      <c r="I615" s="14"/>
      <c r="J615" s="14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10"/>
      <c r="C616" s="10"/>
      <c r="D616" s="10"/>
      <c r="E616" s="10"/>
      <c r="F616" s="6"/>
      <c r="G616" s="29"/>
      <c r="H616" s="14"/>
      <c r="I616" s="14"/>
      <c r="J616" s="14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10"/>
      <c r="C617" s="10"/>
      <c r="D617" s="10"/>
      <c r="E617" s="10"/>
      <c r="F617" s="6"/>
      <c r="G617" s="29"/>
      <c r="H617" s="14"/>
      <c r="I617" s="14"/>
      <c r="J617" s="14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10"/>
      <c r="C618" s="10"/>
      <c r="D618" s="10"/>
      <c r="E618" s="10"/>
      <c r="F618" s="6"/>
      <c r="G618" s="29"/>
      <c r="H618" s="14"/>
      <c r="I618" s="14"/>
      <c r="J618" s="14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10"/>
      <c r="C619" s="10"/>
      <c r="D619" s="10"/>
      <c r="E619" s="10"/>
      <c r="F619" s="6"/>
      <c r="G619" s="29"/>
      <c r="H619" s="14"/>
      <c r="I619" s="14"/>
      <c r="J619" s="14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10"/>
      <c r="C620" s="10"/>
      <c r="D620" s="10"/>
      <c r="E620" s="10"/>
      <c r="F620" s="6"/>
      <c r="G620" s="29"/>
      <c r="H620" s="14"/>
      <c r="I620" s="14"/>
      <c r="J620" s="14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10"/>
      <c r="C621" s="10"/>
      <c r="D621" s="10"/>
      <c r="E621" s="10"/>
      <c r="F621" s="6"/>
      <c r="G621" s="29"/>
      <c r="H621" s="14"/>
      <c r="I621" s="14"/>
      <c r="J621" s="14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10"/>
      <c r="C622" s="10"/>
      <c r="D622" s="10"/>
      <c r="E622" s="10"/>
      <c r="F622" s="6"/>
      <c r="G622" s="29"/>
      <c r="H622" s="14"/>
      <c r="I622" s="14"/>
      <c r="J622" s="14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10"/>
      <c r="C623" s="10"/>
      <c r="D623" s="10"/>
      <c r="E623" s="10"/>
      <c r="F623" s="6"/>
      <c r="G623" s="29"/>
      <c r="H623" s="14"/>
      <c r="I623" s="14"/>
      <c r="J623" s="14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10"/>
      <c r="C624" s="10"/>
      <c r="D624" s="10"/>
      <c r="E624" s="10"/>
      <c r="F624" s="6"/>
      <c r="G624" s="29"/>
      <c r="H624" s="14"/>
      <c r="I624" s="14"/>
      <c r="J624" s="14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10"/>
      <c r="C625" s="10"/>
      <c r="D625" s="10"/>
      <c r="E625" s="10"/>
      <c r="F625" s="6"/>
      <c r="G625" s="29"/>
      <c r="H625" s="14"/>
      <c r="I625" s="14"/>
      <c r="J625" s="14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10"/>
      <c r="C626" s="10"/>
      <c r="D626" s="10"/>
      <c r="E626" s="10"/>
      <c r="F626" s="6"/>
      <c r="G626" s="29"/>
      <c r="H626" s="14"/>
      <c r="I626" s="14"/>
      <c r="J626" s="14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10"/>
      <c r="C627" s="10"/>
      <c r="D627" s="10"/>
      <c r="E627" s="10"/>
      <c r="F627" s="6"/>
      <c r="G627" s="29"/>
      <c r="H627" s="14"/>
      <c r="I627" s="14"/>
      <c r="J627" s="14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10"/>
      <c r="C628" s="10"/>
      <c r="D628" s="10"/>
      <c r="E628" s="10"/>
      <c r="F628" s="6"/>
      <c r="G628" s="29"/>
      <c r="H628" s="14"/>
      <c r="I628" s="14"/>
      <c r="J628" s="14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10"/>
      <c r="C629" s="10"/>
      <c r="D629" s="10"/>
      <c r="E629" s="10"/>
      <c r="F629" s="6"/>
      <c r="G629" s="29"/>
      <c r="H629" s="14"/>
      <c r="I629" s="14"/>
      <c r="J629" s="14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10"/>
      <c r="C630" s="10"/>
      <c r="D630" s="10"/>
      <c r="E630" s="10"/>
      <c r="F630" s="6"/>
      <c r="G630" s="29"/>
      <c r="H630" s="14"/>
      <c r="I630" s="14"/>
      <c r="J630" s="14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10"/>
      <c r="C631" s="10"/>
      <c r="D631" s="10"/>
      <c r="E631" s="10"/>
      <c r="F631" s="6"/>
      <c r="G631" s="29"/>
      <c r="H631" s="14"/>
      <c r="I631" s="14"/>
      <c r="J631" s="14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10"/>
      <c r="C632" s="10"/>
      <c r="D632" s="10"/>
      <c r="E632" s="10"/>
      <c r="F632" s="6"/>
      <c r="G632" s="29"/>
      <c r="H632" s="14"/>
      <c r="I632" s="14"/>
      <c r="J632" s="14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10"/>
      <c r="C633" s="10"/>
      <c r="D633" s="10"/>
      <c r="E633" s="10"/>
      <c r="F633" s="6"/>
      <c r="G633" s="29"/>
      <c r="H633" s="14"/>
      <c r="I633" s="14"/>
      <c r="J633" s="14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10"/>
      <c r="C634" s="10"/>
      <c r="D634" s="10"/>
      <c r="E634" s="10"/>
      <c r="F634" s="6"/>
      <c r="G634" s="29"/>
      <c r="H634" s="14"/>
      <c r="I634" s="14"/>
      <c r="J634" s="14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10"/>
      <c r="C635" s="10"/>
      <c r="D635" s="10"/>
      <c r="E635" s="10"/>
      <c r="F635" s="6"/>
      <c r="G635" s="29"/>
      <c r="H635" s="14"/>
      <c r="I635" s="14"/>
      <c r="J635" s="14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10"/>
      <c r="C636" s="10"/>
      <c r="D636" s="10"/>
      <c r="E636" s="10"/>
      <c r="F636" s="6"/>
      <c r="G636" s="29"/>
      <c r="H636" s="14"/>
      <c r="I636" s="14"/>
      <c r="J636" s="14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10"/>
      <c r="C637" s="10"/>
      <c r="D637" s="10"/>
      <c r="E637" s="10"/>
      <c r="F637" s="6"/>
      <c r="G637" s="29"/>
      <c r="H637" s="14"/>
      <c r="I637" s="14"/>
      <c r="J637" s="14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10"/>
      <c r="C638" s="10"/>
      <c r="D638" s="10"/>
      <c r="E638" s="10"/>
      <c r="F638" s="6"/>
      <c r="G638" s="29"/>
      <c r="H638" s="14"/>
      <c r="I638" s="14"/>
      <c r="J638" s="14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10"/>
      <c r="C639" s="10"/>
      <c r="D639" s="10"/>
      <c r="E639" s="10"/>
      <c r="F639" s="6"/>
      <c r="G639" s="29"/>
      <c r="H639" s="14"/>
      <c r="I639" s="14"/>
      <c r="J639" s="14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10"/>
      <c r="C640" s="10"/>
      <c r="D640" s="10"/>
      <c r="E640" s="10"/>
      <c r="F640" s="6"/>
      <c r="G640" s="29"/>
      <c r="H640" s="14"/>
      <c r="I640" s="14"/>
      <c r="J640" s="14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10"/>
      <c r="C641" s="10"/>
      <c r="D641" s="10"/>
      <c r="E641" s="10"/>
      <c r="F641" s="6"/>
      <c r="G641" s="29"/>
      <c r="H641" s="14"/>
      <c r="I641" s="14"/>
      <c r="J641" s="14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10"/>
      <c r="C642" s="10"/>
      <c r="D642" s="10"/>
      <c r="E642" s="10"/>
      <c r="F642" s="6"/>
      <c r="G642" s="29"/>
      <c r="H642" s="14"/>
      <c r="I642" s="14"/>
      <c r="J642" s="14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10"/>
      <c r="C643" s="10"/>
      <c r="D643" s="10"/>
      <c r="E643" s="10"/>
      <c r="F643" s="6"/>
      <c r="G643" s="29"/>
      <c r="H643" s="14"/>
      <c r="I643" s="14"/>
      <c r="J643" s="14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10"/>
      <c r="C644" s="10"/>
      <c r="D644" s="10"/>
      <c r="E644" s="10"/>
      <c r="F644" s="6"/>
      <c r="G644" s="29"/>
      <c r="H644" s="14"/>
      <c r="I644" s="14"/>
      <c r="J644" s="14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10"/>
      <c r="C645" s="10"/>
      <c r="D645" s="10"/>
      <c r="E645" s="10"/>
      <c r="F645" s="6"/>
      <c r="G645" s="29"/>
      <c r="H645" s="14"/>
      <c r="I645" s="14"/>
      <c r="J645" s="14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10"/>
      <c r="C646" s="10"/>
      <c r="D646" s="10"/>
      <c r="E646" s="10"/>
      <c r="F646" s="6"/>
      <c r="G646" s="29"/>
      <c r="H646" s="14"/>
      <c r="I646" s="14"/>
      <c r="J646" s="14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10"/>
      <c r="C647" s="10"/>
      <c r="D647" s="10"/>
      <c r="E647" s="10"/>
      <c r="F647" s="6"/>
      <c r="G647" s="29"/>
      <c r="H647" s="14"/>
      <c r="I647" s="14"/>
      <c r="J647" s="14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10"/>
      <c r="C648" s="10"/>
      <c r="D648" s="10"/>
      <c r="E648" s="10"/>
      <c r="F648" s="6"/>
      <c r="G648" s="29"/>
      <c r="H648" s="14"/>
      <c r="I648" s="14"/>
      <c r="J648" s="14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10"/>
      <c r="C649" s="10"/>
      <c r="D649" s="10"/>
      <c r="E649" s="10"/>
      <c r="F649" s="6"/>
      <c r="G649" s="29"/>
      <c r="H649" s="14"/>
      <c r="I649" s="14"/>
      <c r="J649" s="14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10"/>
      <c r="C650" s="10"/>
      <c r="D650" s="10"/>
      <c r="E650" s="10"/>
      <c r="F650" s="6"/>
      <c r="G650" s="29"/>
      <c r="H650" s="14"/>
      <c r="I650" s="14"/>
      <c r="J650" s="14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10"/>
      <c r="C651" s="10"/>
      <c r="D651" s="10"/>
      <c r="E651" s="10"/>
      <c r="F651" s="6"/>
      <c r="G651" s="29"/>
      <c r="H651" s="14"/>
      <c r="I651" s="14"/>
      <c r="J651" s="14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10"/>
      <c r="C652" s="10"/>
      <c r="D652" s="10"/>
      <c r="E652" s="10"/>
      <c r="F652" s="6"/>
      <c r="G652" s="29"/>
      <c r="H652" s="14"/>
      <c r="I652" s="14"/>
      <c r="J652" s="14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10"/>
      <c r="C653" s="10"/>
      <c r="D653" s="10"/>
      <c r="E653" s="10"/>
      <c r="F653" s="6"/>
      <c r="G653" s="29"/>
      <c r="H653" s="14"/>
      <c r="I653" s="14"/>
      <c r="J653" s="14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10"/>
      <c r="C654" s="10"/>
      <c r="D654" s="10"/>
      <c r="E654" s="10"/>
      <c r="F654" s="6"/>
      <c r="G654" s="29"/>
      <c r="H654" s="14"/>
      <c r="I654" s="14"/>
      <c r="J654" s="14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10"/>
      <c r="C655" s="10"/>
      <c r="D655" s="10"/>
      <c r="E655" s="10"/>
      <c r="F655" s="6"/>
      <c r="G655" s="29"/>
      <c r="H655" s="14"/>
      <c r="I655" s="14"/>
      <c r="J655" s="14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10"/>
      <c r="C656" s="10"/>
      <c r="D656" s="10"/>
      <c r="E656" s="10"/>
      <c r="F656" s="6"/>
      <c r="G656" s="29"/>
      <c r="H656" s="14"/>
      <c r="I656" s="14"/>
      <c r="J656" s="14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10"/>
      <c r="C657" s="10"/>
      <c r="D657" s="10"/>
      <c r="E657" s="10"/>
      <c r="F657" s="6"/>
      <c r="G657" s="29"/>
      <c r="H657" s="14"/>
      <c r="I657" s="14"/>
      <c r="J657" s="14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10"/>
      <c r="C658" s="10"/>
      <c r="D658" s="10"/>
      <c r="E658" s="10"/>
      <c r="F658" s="6"/>
      <c r="G658" s="29"/>
      <c r="H658" s="14"/>
      <c r="I658" s="14"/>
      <c r="J658" s="14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10"/>
      <c r="C659" s="10"/>
      <c r="D659" s="10"/>
      <c r="E659" s="10"/>
      <c r="F659" s="6"/>
      <c r="G659" s="29"/>
      <c r="H659" s="14"/>
      <c r="I659" s="14"/>
      <c r="J659" s="14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10"/>
      <c r="C660" s="10"/>
      <c r="D660" s="10"/>
      <c r="E660" s="10"/>
      <c r="F660" s="6"/>
      <c r="G660" s="29"/>
      <c r="H660" s="14"/>
      <c r="I660" s="14"/>
      <c r="J660" s="14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10"/>
      <c r="C661" s="10"/>
      <c r="D661" s="10"/>
      <c r="E661" s="10"/>
      <c r="F661" s="6"/>
      <c r="G661" s="29"/>
      <c r="H661" s="14"/>
      <c r="I661" s="14"/>
      <c r="J661" s="14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10"/>
      <c r="C662" s="10"/>
      <c r="D662" s="10"/>
      <c r="E662" s="10"/>
      <c r="F662" s="6"/>
      <c r="G662" s="29"/>
      <c r="H662" s="14"/>
      <c r="I662" s="14"/>
      <c r="J662" s="14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10"/>
      <c r="C663" s="10"/>
      <c r="D663" s="10"/>
      <c r="E663" s="10"/>
      <c r="F663" s="6"/>
      <c r="G663" s="29"/>
      <c r="H663" s="14"/>
      <c r="I663" s="14"/>
      <c r="J663" s="14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10"/>
      <c r="C664" s="10"/>
      <c r="D664" s="10"/>
      <c r="E664" s="10"/>
      <c r="F664" s="6"/>
      <c r="G664" s="29"/>
      <c r="H664" s="14"/>
      <c r="I664" s="14"/>
      <c r="J664" s="14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10"/>
      <c r="C665" s="10"/>
      <c r="D665" s="10"/>
      <c r="E665" s="10"/>
      <c r="F665" s="6"/>
      <c r="G665" s="29"/>
      <c r="H665" s="14"/>
      <c r="I665" s="14"/>
      <c r="J665" s="14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10"/>
      <c r="C666" s="10"/>
      <c r="D666" s="10"/>
      <c r="E666" s="10"/>
      <c r="F666" s="6"/>
      <c r="G666" s="29"/>
      <c r="H666" s="14"/>
      <c r="I666" s="14"/>
      <c r="J666" s="14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10"/>
      <c r="C667" s="10"/>
      <c r="D667" s="10"/>
      <c r="E667" s="10"/>
      <c r="F667" s="6"/>
      <c r="G667" s="29"/>
      <c r="H667" s="14"/>
      <c r="I667" s="14"/>
      <c r="J667" s="14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10"/>
      <c r="C668" s="10"/>
      <c r="D668" s="10"/>
      <c r="E668" s="10"/>
      <c r="F668" s="6"/>
      <c r="G668" s="29"/>
      <c r="H668" s="14"/>
      <c r="I668" s="14"/>
      <c r="J668" s="14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10"/>
      <c r="C669" s="10"/>
      <c r="D669" s="10"/>
      <c r="E669" s="10"/>
      <c r="F669" s="6"/>
      <c r="G669" s="29"/>
      <c r="H669" s="14"/>
      <c r="I669" s="14"/>
      <c r="J669" s="14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10"/>
      <c r="C670" s="10"/>
      <c r="D670" s="10"/>
      <c r="E670" s="10"/>
      <c r="F670" s="6"/>
      <c r="G670" s="29"/>
      <c r="H670" s="14"/>
      <c r="I670" s="14"/>
      <c r="J670" s="14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10"/>
      <c r="C671" s="10"/>
      <c r="D671" s="10"/>
      <c r="E671" s="10"/>
      <c r="F671" s="6"/>
      <c r="G671" s="29"/>
      <c r="H671" s="14"/>
      <c r="I671" s="14"/>
      <c r="J671" s="14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10"/>
      <c r="C672" s="10"/>
      <c r="D672" s="10"/>
      <c r="E672" s="10"/>
      <c r="F672" s="6"/>
      <c r="G672" s="29"/>
      <c r="H672" s="14"/>
      <c r="I672" s="14"/>
      <c r="J672" s="14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10"/>
      <c r="C673" s="10"/>
      <c r="D673" s="10"/>
      <c r="E673" s="10"/>
      <c r="F673" s="6"/>
      <c r="G673" s="29"/>
      <c r="H673" s="14"/>
      <c r="I673" s="14"/>
      <c r="J673" s="14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10"/>
      <c r="C674" s="10"/>
      <c r="D674" s="10"/>
      <c r="E674" s="10"/>
      <c r="F674" s="6"/>
      <c r="G674" s="29"/>
      <c r="H674" s="14"/>
      <c r="I674" s="14"/>
      <c r="J674" s="14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10"/>
      <c r="C675" s="10"/>
      <c r="D675" s="10"/>
      <c r="E675" s="10"/>
      <c r="F675" s="6"/>
      <c r="G675" s="29"/>
      <c r="H675" s="14"/>
      <c r="I675" s="14"/>
      <c r="J675" s="14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10"/>
      <c r="C676" s="10"/>
      <c r="D676" s="10"/>
      <c r="E676" s="10"/>
      <c r="F676" s="6"/>
      <c r="G676" s="29"/>
      <c r="H676" s="14"/>
      <c r="I676" s="14"/>
      <c r="J676" s="14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10"/>
      <c r="C677" s="10"/>
      <c r="D677" s="10"/>
      <c r="E677" s="10"/>
      <c r="F677" s="6"/>
      <c r="G677" s="29"/>
      <c r="H677" s="14"/>
      <c r="I677" s="14"/>
      <c r="J677" s="14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10"/>
      <c r="C678" s="10"/>
      <c r="D678" s="10"/>
      <c r="E678" s="10"/>
      <c r="F678" s="6"/>
      <c r="G678" s="29"/>
      <c r="H678" s="14"/>
      <c r="I678" s="14"/>
      <c r="J678" s="14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10"/>
      <c r="C679" s="10"/>
      <c r="D679" s="10"/>
      <c r="E679" s="10"/>
      <c r="F679" s="6"/>
      <c r="G679" s="29"/>
      <c r="H679" s="14"/>
      <c r="I679" s="14"/>
      <c r="J679" s="14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10"/>
      <c r="C680" s="10"/>
      <c r="D680" s="10"/>
      <c r="E680" s="10"/>
      <c r="F680" s="6"/>
      <c r="G680" s="29"/>
      <c r="H680" s="14"/>
      <c r="I680" s="14"/>
      <c r="J680" s="14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10"/>
      <c r="C681" s="10"/>
      <c r="D681" s="10"/>
      <c r="E681" s="10"/>
      <c r="F681" s="6"/>
      <c r="G681" s="29"/>
      <c r="H681" s="14"/>
      <c r="I681" s="14"/>
      <c r="J681" s="14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10"/>
      <c r="C682" s="10"/>
      <c r="D682" s="10"/>
      <c r="E682" s="10"/>
      <c r="F682" s="6"/>
      <c r="G682" s="29"/>
      <c r="H682" s="14"/>
      <c r="I682" s="14"/>
      <c r="J682" s="14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10"/>
      <c r="C683" s="10"/>
      <c r="D683" s="10"/>
      <c r="E683" s="10"/>
      <c r="F683" s="6"/>
      <c r="G683" s="29"/>
      <c r="H683" s="14"/>
      <c r="I683" s="14"/>
      <c r="J683" s="14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10"/>
      <c r="C684" s="10"/>
      <c r="D684" s="10"/>
      <c r="E684" s="10"/>
      <c r="F684" s="6"/>
      <c r="G684" s="29"/>
      <c r="H684" s="14"/>
      <c r="I684" s="14"/>
      <c r="J684" s="14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10"/>
      <c r="C685" s="10"/>
      <c r="D685" s="10"/>
      <c r="E685" s="10"/>
      <c r="F685" s="6"/>
      <c r="G685" s="29"/>
      <c r="H685" s="14"/>
      <c r="I685" s="14"/>
      <c r="J685" s="14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10"/>
      <c r="C686" s="10"/>
      <c r="D686" s="10"/>
      <c r="E686" s="10"/>
      <c r="F686" s="6"/>
      <c r="G686" s="29"/>
      <c r="H686" s="14"/>
      <c r="I686" s="14"/>
      <c r="J686" s="14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10"/>
      <c r="C687" s="10"/>
      <c r="D687" s="10"/>
      <c r="E687" s="10"/>
      <c r="F687" s="6"/>
      <c r="G687" s="29"/>
      <c r="H687" s="14"/>
      <c r="I687" s="14"/>
      <c r="J687" s="14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10"/>
      <c r="C688" s="10"/>
      <c r="D688" s="10"/>
      <c r="E688" s="10"/>
      <c r="F688" s="6"/>
      <c r="G688" s="29"/>
      <c r="H688" s="14"/>
      <c r="I688" s="14"/>
      <c r="J688" s="14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10"/>
      <c r="C689" s="10"/>
      <c r="D689" s="10"/>
      <c r="E689" s="10"/>
      <c r="F689" s="6"/>
      <c r="G689" s="29"/>
      <c r="H689" s="14"/>
      <c r="I689" s="14"/>
      <c r="J689" s="14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10"/>
      <c r="C690" s="10"/>
      <c r="D690" s="10"/>
      <c r="E690" s="10"/>
      <c r="F690" s="6"/>
      <c r="G690" s="29"/>
      <c r="H690" s="14"/>
      <c r="I690" s="14"/>
      <c r="J690" s="14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10"/>
      <c r="C691" s="10"/>
      <c r="D691" s="10"/>
      <c r="E691" s="10"/>
      <c r="F691" s="6"/>
      <c r="G691" s="29"/>
      <c r="H691" s="14"/>
      <c r="I691" s="14"/>
      <c r="J691" s="14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10"/>
      <c r="C692" s="10"/>
      <c r="D692" s="10"/>
      <c r="E692" s="10"/>
      <c r="F692" s="6"/>
      <c r="G692" s="29"/>
      <c r="H692" s="14"/>
      <c r="I692" s="14"/>
      <c r="J692" s="14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10"/>
      <c r="C693" s="10"/>
      <c r="D693" s="10"/>
      <c r="E693" s="10"/>
      <c r="F693" s="6"/>
      <c r="G693" s="29"/>
      <c r="H693" s="14"/>
      <c r="I693" s="14"/>
      <c r="J693" s="14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10"/>
      <c r="C694" s="10"/>
      <c r="D694" s="10"/>
      <c r="E694" s="10"/>
      <c r="F694" s="6"/>
      <c r="G694" s="29"/>
      <c r="H694" s="14"/>
      <c r="I694" s="14"/>
      <c r="J694" s="14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10"/>
      <c r="C695" s="10"/>
      <c r="D695" s="10"/>
      <c r="E695" s="10"/>
      <c r="F695" s="6"/>
      <c r="G695" s="29"/>
      <c r="H695" s="14"/>
      <c r="I695" s="14"/>
      <c r="J695" s="14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10"/>
      <c r="C696" s="10"/>
      <c r="D696" s="10"/>
      <c r="E696" s="10"/>
      <c r="F696" s="6"/>
      <c r="G696" s="29"/>
      <c r="H696" s="14"/>
      <c r="I696" s="14"/>
      <c r="J696" s="14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10"/>
      <c r="C697" s="10"/>
      <c r="D697" s="10"/>
      <c r="E697" s="10"/>
      <c r="F697" s="6"/>
      <c r="G697" s="29"/>
      <c r="H697" s="14"/>
      <c r="I697" s="14"/>
      <c r="J697" s="14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10"/>
      <c r="C698" s="10"/>
      <c r="D698" s="10"/>
      <c r="E698" s="10"/>
      <c r="F698" s="6"/>
      <c r="G698" s="29"/>
      <c r="H698" s="14"/>
      <c r="I698" s="14"/>
      <c r="J698" s="14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10"/>
      <c r="C699" s="10"/>
      <c r="D699" s="10"/>
      <c r="E699" s="10"/>
      <c r="F699" s="6"/>
      <c r="G699" s="29"/>
      <c r="H699" s="14"/>
      <c r="I699" s="14"/>
      <c r="J699" s="14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10"/>
      <c r="C700" s="10"/>
      <c r="D700" s="10"/>
      <c r="E700" s="10"/>
      <c r="F700" s="6"/>
      <c r="G700" s="29"/>
      <c r="H700" s="14"/>
      <c r="I700" s="14"/>
      <c r="J700" s="14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10"/>
      <c r="C701" s="10"/>
      <c r="D701" s="10"/>
      <c r="E701" s="10"/>
      <c r="F701" s="6"/>
      <c r="G701" s="29"/>
      <c r="H701" s="14"/>
      <c r="I701" s="14"/>
      <c r="J701" s="14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10"/>
      <c r="C702" s="10"/>
      <c r="D702" s="10"/>
      <c r="E702" s="10"/>
      <c r="F702" s="6"/>
      <c r="G702" s="29"/>
      <c r="H702" s="14"/>
      <c r="I702" s="14"/>
      <c r="J702" s="14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10"/>
      <c r="C703" s="10"/>
      <c r="D703" s="10"/>
      <c r="E703" s="10"/>
      <c r="F703" s="6"/>
      <c r="G703" s="29"/>
      <c r="H703" s="14"/>
      <c r="I703" s="14"/>
      <c r="J703" s="14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10"/>
      <c r="C704" s="10"/>
      <c r="D704" s="10"/>
      <c r="E704" s="10"/>
      <c r="F704" s="6"/>
      <c r="G704" s="29"/>
      <c r="H704" s="14"/>
      <c r="I704" s="14"/>
      <c r="J704" s="14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10"/>
      <c r="C705" s="10"/>
      <c r="D705" s="10"/>
      <c r="E705" s="10"/>
      <c r="F705" s="6"/>
      <c r="G705" s="29"/>
      <c r="H705" s="14"/>
      <c r="I705" s="14"/>
      <c r="J705" s="14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10"/>
      <c r="C706" s="10"/>
      <c r="D706" s="10"/>
      <c r="E706" s="10"/>
      <c r="F706" s="6"/>
      <c r="G706" s="29"/>
      <c r="H706" s="14"/>
      <c r="I706" s="14"/>
      <c r="J706" s="14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10"/>
      <c r="C707" s="10"/>
      <c r="D707" s="10"/>
      <c r="E707" s="10"/>
      <c r="F707" s="6"/>
      <c r="G707" s="29"/>
      <c r="H707" s="14"/>
      <c r="I707" s="14"/>
      <c r="J707" s="14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10"/>
      <c r="C708" s="10"/>
      <c r="D708" s="10"/>
      <c r="E708" s="10"/>
      <c r="F708" s="6"/>
      <c r="G708" s="29"/>
      <c r="H708" s="14"/>
      <c r="I708" s="14"/>
      <c r="J708" s="14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10"/>
      <c r="C709" s="10"/>
      <c r="D709" s="10"/>
      <c r="E709" s="10"/>
      <c r="F709" s="6"/>
      <c r="G709" s="29"/>
      <c r="H709" s="14"/>
      <c r="I709" s="14"/>
      <c r="J709" s="14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10"/>
      <c r="C710" s="10"/>
      <c r="D710" s="10"/>
      <c r="E710" s="10"/>
      <c r="F710" s="6"/>
      <c r="G710" s="29"/>
      <c r="H710" s="14"/>
      <c r="I710" s="14"/>
      <c r="J710" s="14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10"/>
      <c r="C711" s="10"/>
      <c r="D711" s="10"/>
      <c r="E711" s="10"/>
      <c r="F711" s="6"/>
      <c r="G711" s="29"/>
      <c r="H711" s="14"/>
      <c r="I711" s="14"/>
      <c r="J711" s="14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10"/>
      <c r="C712" s="10"/>
      <c r="D712" s="10"/>
      <c r="E712" s="10"/>
      <c r="F712" s="6"/>
      <c r="G712" s="29"/>
      <c r="H712" s="14"/>
      <c r="I712" s="14"/>
      <c r="J712" s="14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10"/>
      <c r="C713" s="10"/>
      <c r="D713" s="10"/>
      <c r="E713" s="10"/>
      <c r="F713" s="6"/>
      <c r="G713" s="29"/>
      <c r="H713" s="14"/>
      <c r="I713" s="14"/>
      <c r="J713" s="14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10"/>
      <c r="C714" s="10"/>
      <c r="D714" s="10"/>
      <c r="E714" s="10"/>
      <c r="F714" s="6"/>
      <c r="G714" s="29"/>
      <c r="H714" s="14"/>
      <c r="I714" s="14"/>
      <c r="J714" s="14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10"/>
      <c r="C715" s="10"/>
      <c r="D715" s="10"/>
      <c r="E715" s="10"/>
      <c r="F715" s="6"/>
      <c r="G715" s="29"/>
      <c r="H715" s="14"/>
      <c r="I715" s="14"/>
      <c r="J715" s="14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10"/>
      <c r="C716" s="10"/>
      <c r="D716" s="10"/>
      <c r="E716" s="10"/>
      <c r="F716" s="6"/>
      <c r="G716" s="29"/>
      <c r="H716" s="14"/>
      <c r="I716" s="14"/>
      <c r="J716" s="14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10"/>
      <c r="C717" s="10"/>
      <c r="D717" s="10"/>
      <c r="E717" s="10"/>
      <c r="F717" s="6"/>
      <c r="G717" s="29"/>
      <c r="H717" s="14"/>
      <c r="I717" s="14"/>
      <c r="J717" s="14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10"/>
      <c r="C718" s="10"/>
      <c r="D718" s="10"/>
      <c r="E718" s="10"/>
      <c r="F718" s="6"/>
      <c r="G718" s="29"/>
      <c r="H718" s="14"/>
      <c r="I718" s="14"/>
      <c r="J718" s="14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10"/>
      <c r="C719" s="10"/>
      <c r="D719" s="10"/>
      <c r="E719" s="10"/>
      <c r="F719" s="6"/>
      <c r="G719" s="29"/>
      <c r="H719" s="14"/>
      <c r="I719" s="14"/>
      <c r="J719" s="14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10"/>
      <c r="C720" s="10"/>
      <c r="D720" s="10"/>
      <c r="E720" s="10"/>
      <c r="F720" s="6"/>
      <c r="G720" s="29"/>
      <c r="H720" s="14"/>
      <c r="I720" s="14"/>
      <c r="J720" s="14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10"/>
      <c r="C721" s="10"/>
      <c r="D721" s="10"/>
      <c r="E721" s="10"/>
      <c r="F721" s="6"/>
      <c r="G721" s="29"/>
      <c r="H721" s="14"/>
      <c r="I721" s="14"/>
      <c r="J721" s="14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10"/>
      <c r="C722" s="10"/>
      <c r="D722" s="10"/>
      <c r="E722" s="10"/>
      <c r="F722" s="6"/>
      <c r="G722" s="29"/>
      <c r="H722" s="14"/>
      <c r="I722" s="14"/>
      <c r="J722" s="14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10"/>
      <c r="C723" s="10"/>
      <c r="D723" s="10"/>
      <c r="E723" s="10"/>
      <c r="F723" s="6"/>
      <c r="G723" s="29"/>
      <c r="H723" s="14"/>
      <c r="I723" s="14"/>
      <c r="J723" s="14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10"/>
      <c r="C724" s="10"/>
      <c r="D724" s="10"/>
      <c r="E724" s="10"/>
      <c r="F724" s="6"/>
      <c r="G724" s="29"/>
      <c r="H724" s="14"/>
      <c r="I724" s="14"/>
      <c r="J724" s="14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10"/>
      <c r="C725" s="10"/>
      <c r="D725" s="10"/>
      <c r="E725" s="10"/>
      <c r="F725" s="6"/>
      <c r="G725" s="29"/>
      <c r="H725" s="14"/>
      <c r="I725" s="14"/>
      <c r="J725" s="14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10"/>
      <c r="C726" s="10"/>
      <c r="D726" s="10"/>
      <c r="E726" s="10"/>
      <c r="F726" s="6"/>
      <c r="G726" s="29"/>
      <c r="H726" s="14"/>
      <c r="I726" s="14"/>
      <c r="J726" s="14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10"/>
      <c r="C727" s="10"/>
      <c r="D727" s="10"/>
      <c r="E727" s="10"/>
      <c r="F727" s="6"/>
      <c r="G727" s="29"/>
      <c r="H727" s="14"/>
      <c r="I727" s="14"/>
      <c r="J727" s="14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10"/>
      <c r="C728" s="10"/>
      <c r="D728" s="10"/>
      <c r="E728" s="10"/>
      <c r="F728" s="6"/>
      <c r="G728" s="29"/>
      <c r="H728" s="14"/>
      <c r="I728" s="14"/>
      <c r="J728" s="14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10"/>
      <c r="C729" s="10"/>
      <c r="D729" s="10"/>
      <c r="E729" s="10"/>
      <c r="F729" s="6"/>
      <c r="G729" s="29"/>
      <c r="H729" s="14"/>
      <c r="I729" s="14"/>
      <c r="J729" s="14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10"/>
      <c r="C730" s="10"/>
      <c r="D730" s="10"/>
      <c r="E730" s="10"/>
      <c r="F730" s="6"/>
      <c r="G730" s="29"/>
      <c r="H730" s="14"/>
      <c r="I730" s="14"/>
      <c r="J730" s="14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10"/>
      <c r="C731" s="10"/>
      <c r="D731" s="10"/>
      <c r="E731" s="10"/>
      <c r="F731" s="6"/>
      <c r="G731" s="29"/>
      <c r="H731" s="14"/>
      <c r="I731" s="14"/>
      <c r="J731" s="14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10"/>
      <c r="C732" s="10"/>
      <c r="D732" s="10"/>
      <c r="E732" s="10"/>
      <c r="F732" s="6"/>
      <c r="G732" s="29"/>
      <c r="H732" s="14"/>
      <c r="I732" s="14"/>
      <c r="J732" s="14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10"/>
      <c r="C733" s="10"/>
      <c r="D733" s="10"/>
      <c r="E733" s="10"/>
      <c r="F733" s="6"/>
      <c r="G733" s="29"/>
      <c r="H733" s="14"/>
      <c r="I733" s="14"/>
      <c r="J733" s="14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10"/>
      <c r="C734" s="10"/>
      <c r="D734" s="10"/>
      <c r="E734" s="10"/>
      <c r="F734" s="6"/>
      <c r="G734" s="29"/>
      <c r="H734" s="14"/>
      <c r="I734" s="14"/>
      <c r="J734" s="14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10"/>
      <c r="C735" s="10"/>
      <c r="D735" s="10"/>
      <c r="E735" s="10"/>
      <c r="F735" s="6"/>
      <c r="G735" s="29"/>
      <c r="H735" s="14"/>
      <c r="I735" s="14"/>
      <c r="J735" s="14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10"/>
      <c r="C736" s="10"/>
      <c r="D736" s="10"/>
      <c r="E736" s="10"/>
      <c r="F736" s="6"/>
      <c r="G736" s="29"/>
      <c r="H736" s="14"/>
      <c r="I736" s="14"/>
      <c r="J736" s="14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10"/>
      <c r="C737" s="10"/>
      <c r="D737" s="10"/>
      <c r="E737" s="10"/>
      <c r="F737" s="6"/>
      <c r="G737" s="29"/>
      <c r="H737" s="14"/>
      <c r="I737" s="14"/>
      <c r="J737" s="14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10"/>
      <c r="C738" s="10"/>
      <c r="D738" s="10"/>
      <c r="E738" s="10"/>
      <c r="F738" s="6"/>
      <c r="G738" s="29"/>
      <c r="H738" s="14"/>
      <c r="I738" s="14"/>
      <c r="J738" s="14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10"/>
      <c r="C739" s="10"/>
      <c r="D739" s="10"/>
      <c r="E739" s="10"/>
      <c r="F739" s="6"/>
      <c r="G739" s="29"/>
      <c r="H739" s="14"/>
      <c r="I739" s="14"/>
      <c r="J739" s="14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10"/>
      <c r="C740" s="10"/>
      <c r="D740" s="10"/>
      <c r="E740" s="10"/>
      <c r="F740" s="6"/>
      <c r="G740" s="29"/>
      <c r="H740" s="14"/>
      <c r="I740" s="14"/>
      <c r="J740" s="14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10"/>
      <c r="C741" s="10"/>
      <c r="D741" s="10"/>
      <c r="E741" s="10"/>
      <c r="F741" s="6"/>
      <c r="G741" s="29"/>
      <c r="H741" s="14"/>
      <c r="I741" s="14"/>
      <c r="J741" s="14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10"/>
      <c r="C742" s="10"/>
      <c r="D742" s="10"/>
      <c r="E742" s="10"/>
      <c r="F742" s="6"/>
      <c r="G742" s="29"/>
      <c r="H742" s="14"/>
      <c r="I742" s="14"/>
      <c r="J742" s="14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10"/>
      <c r="C743" s="10"/>
      <c r="D743" s="10"/>
      <c r="E743" s="10"/>
      <c r="F743" s="6"/>
      <c r="G743" s="29"/>
      <c r="H743" s="14"/>
      <c r="I743" s="14"/>
      <c r="J743" s="14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10"/>
      <c r="C744" s="10"/>
      <c r="D744" s="10"/>
      <c r="E744" s="10"/>
      <c r="F744" s="6"/>
      <c r="G744" s="29"/>
      <c r="H744" s="14"/>
      <c r="I744" s="14"/>
      <c r="J744" s="14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10"/>
      <c r="C745" s="10"/>
      <c r="D745" s="10"/>
      <c r="E745" s="10"/>
      <c r="F745" s="6"/>
      <c r="G745" s="29"/>
      <c r="H745" s="14"/>
      <c r="I745" s="14"/>
      <c r="J745" s="14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10"/>
      <c r="C746" s="10"/>
      <c r="D746" s="10"/>
      <c r="E746" s="10"/>
      <c r="F746" s="6"/>
      <c r="G746" s="29"/>
      <c r="H746" s="14"/>
      <c r="I746" s="14"/>
      <c r="J746" s="14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10"/>
      <c r="C747" s="10"/>
      <c r="D747" s="10"/>
      <c r="E747" s="10"/>
      <c r="F747" s="6"/>
      <c r="G747" s="29"/>
      <c r="H747" s="14"/>
      <c r="I747" s="14"/>
      <c r="J747" s="14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10"/>
      <c r="C748" s="10"/>
      <c r="D748" s="10"/>
      <c r="E748" s="10"/>
      <c r="F748" s="6"/>
      <c r="G748" s="29"/>
      <c r="H748" s="14"/>
      <c r="I748" s="14"/>
      <c r="J748" s="14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10"/>
      <c r="C749" s="10"/>
      <c r="D749" s="10"/>
      <c r="E749" s="10"/>
      <c r="F749" s="6"/>
      <c r="G749" s="29"/>
      <c r="H749" s="14"/>
      <c r="I749" s="14"/>
      <c r="J749" s="14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10"/>
      <c r="C750" s="10"/>
      <c r="D750" s="10"/>
      <c r="E750" s="10"/>
      <c r="F750" s="6"/>
      <c r="G750" s="29"/>
      <c r="H750" s="14"/>
      <c r="I750" s="14"/>
      <c r="J750" s="14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10"/>
      <c r="C751" s="10"/>
      <c r="D751" s="10"/>
      <c r="E751" s="10"/>
      <c r="F751" s="6"/>
      <c r="G751" s="29"/>
      <c r="H751" s="14"/>
      <c r="I751" s="14"/>
      <c r="J751" s="14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10"/>
      <c r="C752" s="10"/>
      <c r="D752" s="10"/>
      <c r="E752" s="10"/>
      <c r="F752" s="6"/>
      <c r="G752" s="29"/>
      <c r="H752" s="14"/>
      <c r="I752" s="14"/>
      <c r="J752" s="14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10"/>
      <c r="C753" s="10"/>
      <c r="D753" s="10"/>
      <c r="E753" s="10"/>
      <c r="F753" s="6"/>
      <c r="G753" s="29"/>
      <c r="H753" s="14"/>
      <c r="I753" s="14"/>
      <c r="J753" s="14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10"/>
      <c r="C754" s="10"/>
      <c r="D754" s="10"/>
      <c r="E754" s="10"/>
      <c r="F754" s="6"/>
      <c r="G754" s="29"/>
      <c r="H754" s="14"/>
      <c r="I754" s="14"/>
      <c r="J754" s="14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10"/>
      <c r="C755" s="10"/>
      <c r="D755" s="10"/>
      <c r="E755" s="10"/>
      <c r="F755" s="6"/>
      <c r="G755" s="29"/>
      <c r="H755" s="14"/>
      <c r="I755" s="14"/>
      <c r="J755" s="14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10"/>
      <c r="C756" s="10"/>
      <c r="D756" s="10"/>
      <c r="E756" s="10"/>
      <c r="F756" s="6"/>
      <c r="G756" s="29"/>
      <c r="H756" s="14"/>
      <c r="I756" s="14"/>
      <c r="J756" s="14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10"/>
      <c r="C757" s="10"/>
      <c r="D757" s="10"/>
      <c r="E757" s="10"/>
      <c r="F757" s="6"/>
      <c r="G757" s="29"/>
      <c r="H757" s="14"/>
      <c r="I757" s="14"/>
      <c r="J757" s="14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10"/>
      <c r="C758" s="10"/>
      <c r="D758" s="10"/>
      <c r="E758" s="10"/>
      <c r="F758" s="6"/>
      <c r="G758" s="29"/>
      <c r="H758" s="14"/>
      <c r="I758" s="14"/>
      <c r="J758" s="14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10"/>
      <c r="C759" s="10"/>
      <c r="D759" s="10"/>
      <c r="E759" s="10"/>
      <c r="F759" s="6"/>
      <c r="G759" s="29"/>
      <c r="H759" s="14"/>
      <c r="I759" s="14"/>
      <c r="J759" s="14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10"/>
      <c r="C760" s="10"/>
      <c r="D760" s="10"/>
      <c r="E760" s="10"/>
      <c r="F760" s="6"/>
      <c r="G760" s="29"/>
      <c r="H760" s="14"/>
      <c r="I760" s="14"/>
      <c r="J760" s="14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10"/>
      <c r="C761" s="10"/>
      <c r="D761" s="10"/>
      <c r="E761" s="10"/>
      <c r="F761" s="6"/>
      <c r="G761" s="29"/>
      <c r="H761" s="14"/>
      <c r="I761" s="14"/>
      <c r="J761" s="14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10"/>
      <c r="C762" s="10"/>
      <c r="D762" s="10"/>
      <c r="E762" s="10"/>
      <c r="F762" s="6"/>
      <c r="G762" s="29"/>
      <c r="H762" s="14"/>
      <c r="I762" s="14"/>
      <c r="J762" s="14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10"/>
      <c r="C763" s="10"/>
      <c r="D763" s="10"/>
      <c r="E763" s="10"/>
      <c r="F763" s="6"/>
      <c r="G763" s="29"/>
      <c r="H763" s="14"/>
      <c r="I763" s="14"/>
      <c r="J763" s="14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10"/>
      <c r="C764" s="10"/>
      <c r="D764" s="10"/>
      <c r="E764" s="10"/>
      <c r="F764" s="6"/>
      <c r="G764" s="29"/>
      <c r="H764" s="14"/>
      <c r="I764" s="14"/>
      <c r="J764" s="14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10"/>
      <c r="C765" s="10"/>
      <c r="D765" s="10"/>
      <c r="E765" s="10"/>
      <c r="F765" s="6"/>
      <c r="G765" s="29"/>
      <c r="H765" s="14"/>
      <c r="I765" s="14"/>
      <c r="J765" s="14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10"/>
      <c r="C766" s="10"/>
      <c r="D766" s="10"/>
      <c r="E766" s="10"/>
      <c r="F766" s="6"/>
      <c r="G766" s="29"/>
      <c r="H766" s="14"/>
      <c r="I766" s="14"/>
      <c r="J766" s="14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10"/>
      <c r="C767" s="10"/>
      <c r="D767" s="10"/>
      <c r="E767" s="10"/>
      <c r="F767" s="6"/>
      <c r="G767" s="29"/>
      <c r="H767" s="14"/>
      <c r="I767" s="14"/>
      <c r="J767" s="14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10"/>
      <c r="C768" s="10"/>
      <c r="D768" s="10"/>
      <c r="E768" s="10"/>
      <c r="F768" s="6"/>
      <c r="G768" s="29"/>
      <c r="H768" s="14"/>
      <c r="I768" s="14"/>
      <c r="J768" s="14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10"/>
      <c r="C769" s="10"/>
      <c r="D769" s="10"/>
      <c r="E769" s="10"/>
      <c r="F769" s="6"/>
      <c r="G769" s="29"/>
      <c r="H769" s="14"/>
      <c r="I769" s="14"/>
      <c r="J769" s="14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10"/>
      <c r="C770" s="10"/>
      <c r="D770" s="10"/>
      <c r="E770" s="10"/>
      <c r="F770" s="6"/>
      <c r="G770" s="29"/>
      <c r="H770" s="14"/>
      <c r="I770" s="14"/>
      <c r="J770" s="14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10"/>
      <c r="C771" s="10"/>
      <c r="D771" s="10"/>
      <c r="E771" s="10"/>
      <c r="F771" s="6"/>
      <c r="G771" s="29"/>
      <c r="H771" s="14"/>
      <c r="I771" s="14"/>
      <c r="J771" s="14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10"/>
      <c r="C772" s="10"/>
      <c r="D772" s="10"/>
      <c r="E772" s="10"/>
      <c r="F772" s="6"/>
      <c r="G772" s="29"/>
      <c r="H772" s="14"/>
      <c r="I772" s="14"/>
      <c r="J772" s="14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10"/>
      <c r="C773" s="10"/>
      <c r="D773" s="10"/>
      <c r="E773" s="10"/>
      <c r="F773" s="6"/>
      <c r="G773" s="29"/>
      <c r="H773" s="14"/>
      <c r="I773" s="14"/>
      <c r="J773" s="14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10"/>
      <c r="C774" s="10"/>
      <c r="D774" s="10"/>
      <c r="E774" s="10"/>
      <c r="F774" s="6"/>
      <c r="G774" s="29"/>
      <c r="H774" s="14"/>
      <c r="I774" s="14"/>
      <c r="J774" s="14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10"/>
      <c r="C775" s="10"/>
      <c r="D775" s="10"/>
      <c r="E775" s="10"/>
      <c r="F775" s="6"/>
      <c r="G775" s="29"/>
      <c r="H775" s="14"/>
      <c r="I775" s="14"/>
      <c r="J775" s="14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10"/>
      <c r="C776" s="10"/>
      <c r="D776" s="10"/>
      <c r="E776" s="10"/>
      <c r="F776" s="6"/>
      <c r="G776" s="29"/>
      <c r="H776" s="14"/>
      <c r="I776" s="14"/>
      <c r="J776" s="14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10"/>
      <c r="C777" s="10"/>
      <c r="D777" s="10"/>
      <c r="E777" s="10"/>
      <c r="F777" s="6"/>
      <c r="G777" s="29"/>
      <c r="H777" s="14"/>
      <c r="I777" s="14"/>
      <c r="J777" s="14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10"/>
      <c r="C778" s="10"/>
      <c r="D778" s="10"/>
      <c r="E778" s="10"/>
      <c r="F778" s="6"/>
      <c r="G778" s="29"/>
      <c r="H778" s="14"/>
      <c r="I778" s="14"/>
      <c r="J778" s="14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10"/>
      <c r="C779" s="10"/>
      <c r="D779" s="10"/>
      <c r="E779" s="10"/>
      <c r="F779" s="6"/>
      <c r="G779" s="29"/>
      <c r="H779" s="14"/>
      <c r="I779" s="14"/>
      <c r="J779" s="14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10"/>
      <c r="C780" s="10"/>
      <c r="D780" s="10"/>
      <c r="E780" s="10"/>
      <c r="F780" s="6"/>
      <c r="G780" s="29"/>
      <c r="H780" s="14"/>
      <c r="I780" s="14"/>
      <c r="J780" s="14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10"/>
      <c r="C781" s="10"/>
      <c r="D781" s="10"/>
      <c r="E781" s="10"/>
      <c r="F781" s="6"/>
      <c r="G781" s="29"/>
      <c r="H781" s="14"/>
      <c r="I781" s="14"/>
      <c r="J781" s="14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10"/>
      <c r="C782" s="10"/>
      <c r="D782" s="10"/>
      <c r="E782" s="10"/>
      <c r="F782" s="6"/>
      <c r="G782" s="29"/>
      <c r="H782" s="14"/>
      <c r="I782" s="14"/>
      <c r="J782" s="14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10"/>
      <c r="C783" s="10"/>
      <c r="D783" s="10"/>
      <c r="E783" s="10"/>
      <c r="F783" s="6"/>
      <c r="G783" s="29"/>
      <c r="H783" s="14"/>
      <c r="I783" s="14"/>
      <c r="J783" s="14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10"/>
      <c r="C784" s="10"/>
      <c r="D784" s="10"/>
      <c r="E784" s="10"/>
      <c r="F784" s="6"/>
      <c r="G784" s="29"/>
      <c r="H784" s="14"/>
      <c r="I784" s="14"/>
      <c r="J784" s="14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10"/>
      <c r="C785" s="10"/>
      <c r="D785" s="10"/>
      <c r="E785" s="10"/>
      <c r="F785" s="6"/>
      <c r="G785" s="29"/>
      <c r="H785" s="14"/>
      <c r="I785" s="14"/>
      <c r="J785" s="14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10"/>
      <c r="C786" s="10"/>
      <c r="D786" s="10"/>
      <c r="E786" s="10"/>
      <c r="F786" s="6"/>
      <c r="G786" s="29"/>
      <c r="H786" s="14"/>
      <c r="I786" s="14"/>
      <c r="J786" s="14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10"/>
      <c r="C787" s="10"/>
      <c r="D787" s="10"/>
      <c r="E787" s="10"/>
      <c r="F787" s="6"/>
      <c r="G787" s="29"/>
      <c r="H787" s="14"/>
      <c r="I787" s="14"/>
      <c r="J787" s="14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10"/>
      <c r="C788" s="10"/>
      <c r="D788" s="10"/>
      <c r="E788" s="10"/>
      <c r="F788" s="6"/>
      <c r="G788" s="29"/>
      <c r="H788" s="14"/>
      <c r="I788" s="14"/>
      <c r="J788" s="14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10"/>
      <c r="C789" s="10"/>
      <c r="D789" s="10"/>
      <c r="E789" s="10"/>
      <c r="F789" s="6"/>
      <c r="G789" s="29"/>
      <c r="H789" s="14"/>
      <c r="I789" s="14"/>
      <c r="J789" s="14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10"/>
      <c r="C790" s="10"/>
      <c r="D790" s="10"/>
      <c r="E790" s="10"/>
      <c r="F790" s="6"/>
      <c r="G790" s="29"/>
      <c r="H790" s="14"/>
      <c r="I790" s="14"/>
      <c r="J790" s="14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10"/>
      <c r="C791" s="10"/>
      <c r="D791" s="10"/>
      <c r="E791" s="10"/>
      <c r="F791" s="6"/>
      <c r="G791" s="29"/>
      <c r="H791" s="14"/>
      <c r="I791" s="14"/>
      <c r="J791" s="14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10"/>
      <c r="C792" s="10"/>
      <c r="D792" s="10"/>
      <c r="E792" s="10"/>
      <c r="F792" s="6"/>
      <c r="G792" s="29"/>
      <c r="H792" s="14"/>
      <c r="I792" s="14"/>
      <c r="J792" s="14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10"/>
      <c r="C793" s="10"/>
      <c r="D793" s="10"/>
      <c r="E793" s="10"/>
      <c r="F793" s="6"/>
      <c r="G793" s="29"/>
      <c r="H793" s="14"/>
      <c r="I793" s="14"/>
      <c r="J793" s="14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10"/>
      <c r="C794" s="10"/>
      <c r="D794" s="10"/>
      <c r="E794" s="10"/>
      <c r="F794" s="6"/>
      <c r="G794" s="29"/>
      <c r="H794" s="14"/>
      <c r="I794" s="14"/>
      <c r="J794" s="14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10"/>
      <c r="C795" s="10"/>
      <c r="D795" s="10"/>
      <c r="E795" s="10"/>
      <c r="F795" s="6"/>
      <c r="G795" s="29"/>
      <c r="H795" s="14"/>
      <c r="I795" s="14"/>
      <c r="J795" s="14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10"/>
      <c r="C796" s="10"/>
      <c r="D796" s="10"/>
      <c r="E796" s="10"/>
      <c r="F796" s="6"/>
      <c r="G796" s="29"/>
      <c r="H796" s="14"/>
      <c r="I796" s="14"/>
      <c r="J796" s="14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10"/>
      <c r="C797" s="10"/>
      <c r="D797" s="10"/>
      <c r="E797" s="10"/>
      <c r="F797" s="6"/>
      <c r="G797" s="29"/>
      <c r="H797" s="14"/>
      <c r="I797" s="14"/>
      <c r="J797" s="14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10"/>
      <c r="C798" s="10"/>
      <c r="D798" s="10"/>
      <c r="E798" s="10"/>
      <c r="F798" s="6"/>
      <c r="G798" s="29"/>
      <c r="H798" s="14"/>
      <c r="I798" s="14"/>
      <c r="J798" s="14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10"/>
      <c r="C799" s="10"/>
      <c r="D799" s="10"/>
      <c r="E799" s="10"/>
      <c r="F799" s="6"/>
      <c r="G799" s="29"/>
      <c r="H799" s="14"/>
      <c r="I799" s="14"/>
      <c r="J799" s="14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10"/>
      <c r="C800" s="10"/>
      <c r="D800" s="10"/>
      <c r="E800" s="10"/>
      <c r="F800" s="6"/>
      <c r="G800" s="29"/>
      <c r="H800" s="14"/>
      <c r="I800" s="14"/>
      <c r="J800" s="14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10"/>
      <c r="C801" s="10"/>
      <c r="D801" s="10"/>
      <c r="E801" s="10"/>
      <c r="F801" s="6"/>
      <c r="G801" s="29"/>
      <c r="H801" s="14"/>
      <c r="I801" s="14"/>
      <c r="J801" s="14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10"/>
      <c r="C802" s="10"/>
      <c r="D802" s="10"/>
      <c r="E802" s="10"/>
      <c r="F802" s="6"/>
      <c r="G802" s="29"/>
      <c r="H802" s="14"/>
      <c r="I802" s="14"/>
      <c r="J802" s="14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10"/>
      <c r="C803" s="10"/>
      <c r="D803" s="10"/>
      <c r="E803" s="10"/>
      <c r="F803" s="6"/>
      <c r="G803" s="29"/>
      <c r="H803" s="14"/>
      <c r="I803" s="14"/>
      <c r="J803" s="14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10"/>
      <c r="C804" s="10"/>
      <c r="D804" s="10"/>
      <c r="E804" s="10"/>
      <c r="F804" s="6"/>
      <c r="G804" s="29"/>
      <c r="H804" s="14"/>
      <c r="I804" s="14"/>
      <c r="J804" s="14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10"/>
      <c r="C805" s="10"/>
      <c r="D805" s="10"/>
      <c r="E805" s="10"/>
      <c r="F805" s="6"/>
      <c r="G805" s="29"/>
      <c r="H805" s="14"/>
      <c r="I805" s="14"/>
      <c r="J805" s="14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10"/>
      <c r="C806" s="10"/>
      <c r="D806" s="10"/>
      <c r="E806" s="10"/>
      <c r="F806" s="6"/>
      <c r="G806" s="29"/>
      <c r="H806" s="14"/>
      <c r="I806" s="14"/>
      <c r="J806" s="14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10"/>
      <c r="C807" s="10"/>
      <c r="D807" s="10"/>
      <c r="E807" s="10"/>
      <c r="F807" s="6"/>
      <c r="G807" s="29"/>
      <c r="H807" s="14"/>
      <c r="I807" s="14"/>
      <c r="J807" s="14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10"/>
      <c r="C808" s="10"/>
      <c r="D808" s="10"/>
      <c r="E808" s="10"/>
      <c r="F808" s="6"/>
      <c r="G808" s="29"/>
      <c r="H808" s="14"/>
      <c r="I808" s="14"/>
      <c r="J808" s="14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10"/>
      <c r="C809" s="10"/>
      <c r="D809" s="10"/>
      <c r="E809" s="10"/>
      <c r="F809" s="6"/>
      <c r="G809" s="29"/>
      <c r="H809" s="14"/>
      <c r="I809" s="14"/>
      <c r="J809" s="14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10"/>
      <c r="C810" s="10"/>
      <c r="D810" s="10"/>
      <c r="E810" s="10"/>
      <c r="F810" s="6"/>
      <c r="G810" s="29"/>
      <c r="H810" s="14"/>
      <c r="I810" s="14"/>
      <c r="J810" s="14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10"/>
      <c r="C811" s="10"/>
      <c r="D811" s="10"/>
      <c r="E811" s="10"/>
      <c r="F811" s="6"/>
      <c r="G811" s="29"/>
      <c r="H811" s="14"/>
      <c r="I811" s="14"/>
      <c r="J811" s="14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10"/>
      <c r="C812" s="10"/>
      <c r="D812" s="10"/>
      <c r="E812" s="10"/>
      <c r="F812" s="6"/>
      <c r="G812" s="29"/>
      <c r="H812" s="14"/>
      <c r="I812" s="14"/>
      <c r="J812" s="14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10"/>
      <c r="C813" s="10"/>
      <c r="D813" s="10"/>
      <c r="E813" s="10"/>
      <c r="F813" s="6"/>
      <c r="G813" s="29"/>
      <c r="H813" s="14"/>
      <c r="I813" s="14"/>
      <c r="J813" s="14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10"/>
      <c r="C814" s="10"/>
      <c r="D814" s="10"/>
      <c r="E814" s="10"/>
      <c r="F814" s="6"/>
      <c r="G814" s="29"/>
      <c r="H814" s="14"/>
      <c r="I814" s="14"/>
      <c r="J814" s="14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10"/>
      <c r="C815" s="10"/>
      <c r="D815" s="10"/>
      <c r="E815" s="10"/>
      <c r="F815" s="6"/>
      <c r="G815" s="29"/>
      <c r="H815" s="14"/>
      <c r="I815" s="14"/>
      <c r="J815" s="14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10"/>
      <c r="C816" s="10"/>
      <c r="D816" s="10"/>
      <c r="E816" s="10"/>
      <c r="F816" s="6"/>
      <c r="G816" s="29"/>
      <c r="H816" s="14"/>
      <c r="I816" s="14"/>
      <c r="J816" s="14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10"/>
      <c r="C817" s="10"/>
      <c r="D817" s="10"/>
      <c r="E817" s="10"/>
      <c r="F817" s="6"/>
      <c r="G817" s="29"/>
      <c r="H817" s="14"/>
      <c r="I817" s="14"/>
      <c r="J817" s="14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10"/>
      <c r="C818" s="10"/>
      <c r="D818" s="10"/>
      <c r="E818" s="10"/>
      <c r="F818" s="6"/>
      <c r="G818" s="29"/>
      <c r="H818" s="14"/>
      <c r="I818" s="14"/>
      <c r="J818" s="14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10"/>
      <c r="C819" s="10"/>
      <c r="D819" s="10"/>
      <c r="E819" s="10"/>
      <c r="F819" s="6"/>
      <c r="G819" s="29"/>
      <c r="H819" s="14"/>
      <c r="I819" s="14"/>
      <c r="J819" s="14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10"/>
      <c r="C820" s="10"/>
      <c r="D820" s="10"/>
      <c r="E820" s="10"/>
      <c r="F820" s="6"/>
      <c r="G820" s="29"/>
      <c r="H820" s="14"/>
      <c r="I820" s="14"/>
      <c r="J820" s="14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10"/>
      <c r="C821" s="10"/>
      <c r="D821" s="10"/>
      <c r="E821" s="10"/>
      <c r="F821" s="6"/>
      <c r="G821" s="29"/>
      <c r="H821" s="14"/>
      <c r="I821" s="14"/>
      <c r="J821" s="14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10"/>
      <c r="C822" s="10"/>
      <c r="D822" s="10"/>
      <c r="E822" s="10"/>
      <c r="F822" s="6"/>
      <c r="G822" s="29"/>
      <c r="H822" s="14"/>
      <c r="I822" s="14"/>
      <c r="J822" s="14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10"/>
      <c r="C823" s="10"/>
      <c r="D823" s="10"/>
      <c r="E823" s="10"/>
      <c r="F823" s="6"/>
      <c r="G823" s="29"/>
      <c r="H823" s="14"/>
      <c r="I823" s="14"/>
      <c r="J823" s="14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10"/>
      <c r="C824" s="10"/>
      <c r="D824" s="10"/>
      <c r="E824" s="10"/>
      <c r="F824" s="6"/>
      <c r="G824" s="29"/>
      <c r="H824" s="14"/>
      <c r="I824" s="14"/>
      <c r="J824" s="14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10"/>
      <c r="C825" s="10"/>
      <c r="D825" s="10"/>
      <c r="E825" s="10"/>
      <c r="F825" s="6"/>
      <c r="G825" s="29"/>
      <c r="H825" s="14"/>
      <c r="I825" s="14"/>
      <c r="J825" s="14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10"/>
      <c r="C826" s="10"/>
      <c r="D826" s="10"/>
      <c r="E826" s="10"/>
      <c r="F826" s="6"/>
      <c r="G826" s="29"/>
      <c r="H826" s="14"/>
      <c r="I826" s="14"/>
      <c r="J826" s="14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10"/>
      <c r="C827" s="10"/>
      <c r="D827" s="10"/>
      <c r="E827" s="10"/>
      <c r="F827" s="6"/>
      <c r="G827" s="29"/>
      <c r="H827" s="14"/>
      <c r="I827" s="14"/>
      <c r="J827" s="14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10"/>
      <c r="C828" s="10"/>
      <c r="D828" s="10"/>
      <c r="E828" s="10"/>
      <c r="F828" s="6"/>
      <c r="G828" s="29"/>
      <c r="H828" s="14"/>
      <c r="I828" s="14"/>
      <c r="J828" s="14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10"/>
      <c r="C829" s="10"/>
      <c r="D829" s="10"/>
      <c r="E829" s="10"/>
      <c r="F829" s="6"/>
      <c r="G829" s="29"/>
      <c r="H829" s="14"/>
      <c r="I829" s="14"/>
      <c r="J829" s="14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10"/>
      <c r="C830" s="10"/>
      <c r="D830" s="10"/>
      <c r="E830" s="10"/>
      <c r="F830" s="6"/>
      <c r="G830" s="29"/>
      <c r="H830" s="14"/>
      <c r="I830" s="14"/>
      <c r="J830" s="14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10"/>
      <c r="C831" s="10"/>
      <c r="D831" s="10"/>
      <c r="E831" s="10"/>
      <c r="F831" s="6"/>
      <c r="G831" s="29"/>
      <c r="H831" s="14"/>
      <c r="I831" s="14"/>
      <c r="J831" s="14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10"/>
      <c r="C832" s="10"/>
      <c r="D832" s="10"/>
      <c r="E832" s="10"/>
      <c r="F832" s="6"/>
      <c r="G832" s="29"/>
      <c r="H832" s="14"/>
      <c r="I832" s="14"/>
      <c r="J832" s="14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10"/>
      <c r="C833" s="10"/>
      <c r="D833" s="10"/>
      <c r="E833" s="10"/>
      <c r="F833" s="6"/>
      <c r="G833" s="29"/>
      <c r="H833" s="14"/>
      <c r="I833" s="14"/>
      <c r="J833" s="14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10"/>
      <c r="C834" s="10"/>
      <c r="D834" s="10"/>
      <c r="E834" s="10"/>
      <c r="F834" s="6"/>
      <c r="G834" s="29"/>
      <c r="H834" s="14"/>
      <c r="I834" s="14"/>
      <c r="J834" s="14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10"/>
      <c r="C835" s="10"/>
      <c r="D835" s="10"/>
      <c r="E835" s="10"/>
      <c r="F835" s="6"/>
      <c r="G835" s="29"/>
      <c r="H835" s="14"/>
      <c r="I835" s="14"/>
      <c r="J835" s="14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10"/>
      <c r="C836" s="10"/>
      <c r="D836" s="10"/>
      <c r="E836" s="10"/>
      <c r="F836" s="6"/>
      <c r="G836" s="29"/>
      <c r="H836" s="14"/>
      <c r="I836" s="14"/>
      <c r="J836" s="14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10"/>
      <c r="C837" s="10"/>
      <c r="D837" s="10"/>
      <c r="E837" s="10"/>
      <c r="F837" s="6"/>
      <c r="G837" s="29"/>
      <c r="H837" s="14"/>
      <c r="I837" s="14"/>
      <c r="J837" s="14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10"/>
      <c r="C838" s="10"/>
      <c r="D838" s="10"/>
      <c r="E838" s="10"/>
      <c r="F838" s="6"/>
      <c r="G838" s="29"/>
      <c r="H838" s="14"/>
      <c r="I838" s="14"/>
      <c r="J838" s="14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10"/>
      <c r="C839" s="10"/>
      <c r="D839" s="10"/>
      <c r="E839" s="10"/>
      <c r="F839" s="6"/>
      <c r="G839" s="29"/>
      <c r="H839" s="14"/>
      <c r="I839" s="14"/>
      <c r="J839" s="14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10"/>
      <c r="C840" s="10"/>
      <c r="D840" s="10"/>
      <c r="E840" s="10"/>
      <c r="F840" s="6"/>
      <c r="G840" s="29"/>
      <c r="H840" s="14"/>
      <c r="I840" s="14"/>
      <c r="J840" s="14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10"/>
      <c r="C841" s="10"/>
      <c r="D841" s="10"/>
      <c r="E841" s="10"/>
      <c r="F841" s="6"/>
      <c r="G841" s="29"/>
      <c r="H841" s="14"/>
      <c r="I841" s="14"/>
      <c r="J841" s="14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10"/>
      <c r="C842" s="10"/>
      <c r="D842" s="10"/>
      <c r="E842" s="10"/>
      <c r="F842" s="6"/>
      <c r="G842" s="29"/>
      <c r="H842" s="14"/>
      <c r="I842" s="14"/>
      <c r="J842" s="14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10"/>
      <c r="C843" s="10"/>
      <c r="D843" s="10"/>
      <c r="E843" s="10"/>
      <c r="F843" s="6"/>
      <c r="G843" s="29"/>
      <c r="H843" s="14"/>
      <c r="I843" s="14"/>
      <c r="J843" s="14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10"/>
      <c r="C844" s="10"/>
      <c r="D844" s="10"/>
      <c r="E844" s="10"/>
      <c r="F844" s="6"/>
      <c r="G844" s="29"/>
      <c r="H844" s="14"/>
      <c r="I844" s="14"/>
      <c r="J844" s="14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10"/>
      <c r="C845" s="10"/>
      <c r="D845" s="10"/>
      <c r="E845" s="10"/>
      <c r="F845" s="6"/>
      <c r="G845" s="29"/>
      <c r="H845" s="14"/>
      <c r="I845" s="14"/>
      <c r="J845" s="14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10"/>
      <c r="C846" s="10"/>
      <c r="D846" s="10"/>
      <c r="E846" s="10"/>
      <c r="F846" s="6"/>
      <c r="G846" s="29"/>
      <c r="H846" s="14"/>
      <c r="I846" s="14"/>
      <c r="J846" s="14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10"/>
      <c r="C847" s="10"/>
      <c r="D847" s="10"/>
      <c r="E847" s="10"/>
      <c r="F847" s="6"/>
      <c r="G847" s="29"/>
      <c r="H847" s="14"/>
      <c r="I847" s="14"/>
      <c r="J847" s="14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10"/>
      <c r="C848" s="10"/>
      <c r="D848" s="10"/>
      <c r="E848" s="10"/>
      <c r="F848" s="6"/>
      <c r="G848" s="29"/>
      <c r="H848" s="14"/>
      <c r="I848" s="14"/>
      <c r="J848" s="14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10"/>
      <c r="C849" s="10"/>
      <c r="D849" s="10"/>
      <c r="E849" s="10"/>
      <c r="F849" s="6"/>
      <c r="G849" s="29"/>
      <c r="H849" s="14"/>
      <c r="I849" s="14"/>
      <c r="J849" s="14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10"/>
      <c r="C850" s="10"/>
      <c r="D850" s="10"/>
      <c r="E850" s="10"/>
      <c r="F850" s="6"/>
      <c r="G850" s="29"/>
      <c r="H850" s="14"/>
      <c r="I850" s="14"/>
      <c r="J850" s="14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10"/>
      <c r="C851" s="10"/>
      <c r="D851" s="10"/>
      <c r="E851" s="10"/>
      <c r="F851" s="6"/>
      <c r="G851" s="29"/>
      <c r="H851" s="14"/>
      <c r="I851" s="14"/>
      <c r="J851" s="14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10"/>
      <c r="C852" s="10"/>
      <c r="D852" s="10"/>
      <c r="E852" s="10"/>
      <c r="F852" s="6"/>
      <c r="G852" s="29"/>
      <c r="H852" s="14"/>
      <c r="I852" s="14"/>
      <c r="J852" s="14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10"/>
      <c r="C853" s="10"/>
      <c r="D853" s="10"/>
      <c r="E853" s="10"/>
      <c r="F853" s="6"/>
      <c r="G853" s="29"/>
      <c r="H853" s="14"/>
      <c r="I853" s="14"/>
      <c r="J853" s="14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10"/>
      <c r="C854" s="10"/>
      <c r="D854" s="10"/>
      <c r="E854" s="10"/>
      <c r="F854" s="6"/>
      <c r="G854" s="29"/>
      <c r="H854" s="14"/>
      <c r="I854" s="14"/>
      <c r="J854" s="14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10"/>
      <c r="C855" s="10"/>
      <c r="D855" s="10"/>
      <c r="E855" s="10"/>
      <c r="F855" s="6"/>
      <c r="G855" s="29"/>
      <c r="H855" s="14"/>
      <c r="I855" s="14"/>
      <c r="J855" s="14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10"/>
      <c r="C856" s="10"/>
      <c r="D856" s="10"/>
      <c r="E856" s="10"/>
      <c r="F856" s="6"/>
      <c r="G856" s="29"/>
      <c r="H856" s="14"/>
      <c r="I856" s="14"/>
      <c r="J856" s="14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10"/>
      <c r="C857" s="10"/>
      <c r="D857" s="10"/>
      <c r="E857" s="10"/>
      <c r="F857" s="6"/>
      <c r="G857" s="29"/>
      <c r="H857" s="14"/>
      <c r="I857" s="14"/>
      <c r="J857" s="14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10"/>
      <c r="C858" s="10"/>
      <c r="D858" s="10"/>
      <c r="E858" s="10"/>
      <c r="F858" s="6"/>
      <c r="G858" s="29"/>
      <c r="H858" s="14"/>
      <c r="I858" s="14"/>
      <c r="J858" s="14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10"/>
      <c r="C859" s="10"/>
      <c r="D859" s="10"/>
      <c r="E859" s="10"/>
      <c r="F859" s="6"/>
      <c r="G859" s="29"/>
      <c r="H859" s="14"/>
      <c r="I859" s="14"/>
      <c r="J859" s="14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10"/>
      <c r="C860" s="10"/>
      <c r="D860" s="10"/>
      <c r="E860" s="10"/>
      <c r="F860" s="6"/>
      <c r="G860" s="29"/>
      <c r="H860" s="14"/>
      <c r="I860" s="14"/>
      <c r="J860" s="14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10"/>
      <c r="C861" s="10"/>
      <c r="D861" s="10"/>
      <c r="E861" s="10"/>
      <c r="F861" s="6"/>
      <c r="G861" s="29"/>
      <c r="H861" s="14"/>
      <c r="I861" s="14"/>
      <c r="J861" s="14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10"/>
      <c r="C862" s="10"/>
      <c r="D862" s="10"/>
      <c r="E862" s="10"/>
      <c r="F862" s="6"/>
      <c r="G862" s="29"/>
      <c r="H862" s="14"/>
      <c r="I862" s="14"/>
      <c r="J862" s="14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10"/>
      <c r="C863" s="10"/>
      <c r="D863" s="10"/>
      <c r="E863" s="10"/>
      <c r="F863" s="6"/>
      <c r="G863" s="29"/>
      <c r="H863" s="14"/>
      <c r="I863" s="14"/>
      <c r="J863" s="14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10"/>
      <c r="C864" s="10"/>
      <c r="D864" s="10"/>
      <c r="E864" s="10"/>
      <c r="F864" s="6"/>
      <c r="G864" s="29"/>
      <c r="H864" s="14"/>
      <c r="I864" s="14"/>
      <c r="J864" s="14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10"/>
      <c r="C865" s="10"/>
      <c r="D865" s="10"/>
      <c r="E865" s="10"/>
      <c r="F865" s="6"/>
      <c r="G865" s="29"/>
      <c r="H865" s="14"/>
      <c r="I865" s="14"/>
      <c r="J865" s="14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10"/>
      <c r="C866" s="10"/>
      <c r="D866" s="10"/>
      <c r="E866" s="10"/>
      <c r="F866" s="6"/>
      <c r="G866" s="29"/>
      <c r="H866" s="14"/>
      <c r="I866" s="14"/>
      <c r="J866" s="14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10"/>
      <c r="C867" s="10"/>
      <c r="D867" s="10"/>
      <c r="E867" s="10"/>
      <c r="F867" s="6"/>
      <c r="G867" s="29"/>
      <c r="H867" s="14"/>
      <c r="I867" s="14"/>
      <c r="J867" s="14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10"/>
      <c r="C868" s="10"/>
      <c r="D868" s="10"/>
      <c r="E868" s="10"/>
      <c r="F868" s="6"/>
      <c r="G868" s="29"/>
      <c r="H868" s="14"/>
      <c r="I868" s="14"/>
      <c r="J868" s="14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10"/>
      <c r="C869" s="10"/>
      <c r="D869" s="10"/>
      <c r="E869" s="10"/>
      <c r="F869" s="6"/>
      <c r="G869" s="29"/>
      <c r="H869" s="14"/>
      <c r="I869" s="14"/>
      <c r="J869" s="14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10"/>
      <c r="C870" s="10"/>
      <c r="D870" s="10"/>
      <c r="E870" s="10"/>
      <c r="F870" s="6"/>
      <c r="G870" s="29"/>
      <c r="H870" s="14"/>
      <c r="I870" s="14"/>
      <c r="J870" s="14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10"/>
      <c r="C871" s="10"/>
      <c r="D871" s="10"/>
      <c r="E871" s="10"/>
      <c r="F871" s="6"/>
      <c r="G871" s="29"/>
      <c r="H871" s="14"/>
      <c r="I871" s="14"/>
      <c r="J871" s="14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10"/>
      <c r="C872" s="10"/>
      <c r="D872" s="10"/>
      <c r="E872" s="10"/>
      <c r="F872" s="6"/>
      <c r="G872" s="29"/>
      <c r="H872" s="14"/>
      <c r="I872" s="14"/>
      <c r="J872" s="14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10"/>
      <c r="C873" s="10"/>
      <c r="D873" s="10"/>
      <c r="E873" s="10"/>
      <c r="F873" s="6"/>
      <c r="G873" s="29"/>
      <c r="H873" s="14"/>
      <c r="I873" s="14"/>
      <c r="J873" s="14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10"/>
      <c r="C874" s="10"/>
      <c r="D874" s="10"/>
      <c r="E874" s="10"/>
      <c r="F874" s="6"/>
      <c r="G874" s="29"/>
      <c r="H874" s="14"/>
      <c r="I874" s="14"/>
      <c r="J874" s="14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10"/>
      <c r="C875" s="10"/>
      <c r="D875" s="10"/>
      <c r="E875" s="10"/>
      <c r="F875" s="6"/>
      <c r="G875" s="29"/>
      <c r="H875" s="14"/>
      <c r="I875" s="14"/>
      <c r="J875" s="14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10"/>
      <c r="C876" s="10"/>
      <c r="D876" s="10"/>
      <c r="E876" s="10"/>
      <c r="F876" s="6"/>
      <c r="G876" s="29"/>
      <c r="H876" s="14"/>
      <c r="I876" s="14"/>
      <c r="J876" s="14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10"/>
      <c r="C877" s="10"/>
      <c r="D877" s="10"/>
      <c r="E877" s="10"/>
      <c r="F877" s="6"/>
      <c r="G877" s="29"/>
      <c r="H877" s="14"/>
      <c r="I877" s="14"/>
      <c r="J877" s="14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10"/>
      <c r="C878" s="10"/>
      <c r="D878" s="10"/>
      <c r="E878" s="10"/>
      <c r="F878" s="6"/>
      <c r="G878" s="29"/>
      <c r="H878" s="14"/>
      <c r="I878" s="14"/>
      <c r="J878" s="14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10"/>
      <c r="C879" s="10"/>
      <c r="D879" s="10"/>
      <c r="E879" s="10"/>
      <c r="F879" s="6"/>
      <c r="G879" s="29"/>
      <c r="H879" s="14"/>
      <c r="I879" s="14"/>
      <c r="J879" s="14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10"/>
      <c r="C880" s="10"/>
      <c r="D880" s="10"/>
      <c r="E880" s="10"/>
      <c r="F880" s="6"/>
      <c r="G880" s="29"/>
      <c r="H880" s="14"/>
      <c r="I880" s="14"/>
      <c r="J880" s="14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10"/>
      <c r="C881" s="10"/>
      <c r="D881" s="10"/>
      <c r="E881" s="10"/>
      <c r="F881" s="6"/>
      <c r="G881" s="29"/>
      <c r="H881" s="14"/>
      <c r="I881" s="14"/>
      <c r="J881" s="14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10"/>
      <c r="C882" s="10"/>
      <c r="D882" s="10"/>
      <c r="E882" s="10"/>
      <c r="F882" s="6"/>
      <c r="G882" s="29"/>
      <c r="H882" s="14"/>
      <c r="I882" s="14"/>
      <c r="J882" s="14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10"/>
      <c r="C883" s="10"/>
      <c r="D883" s="10"/>
      <c r="E883" s="10"/>
      <c r="F883" s="6"/>
      <c r="G883" s="29"/>
      <c r="H883" s="14"/>
      <c r="I883" s="14"/>
      <c r="J883" s="14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10"/>
      <c r="C884" s="10"/>
      <c r="D884" s="10"/>
      <c r="E884" s="10"/>
      <c r="F884" s="6"/>
      <c r="G884" s="29"/>
      <c r="H884" s="14"/>
      <c r="I884" s="14"/>
      <c r="J884" s="14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10"/>
      <c r="C885" s="10"/>
      <c r="D885" s="10"/>
      <c r="E885" s="10"/>
      <c r="F885" s="6"/>
      <c r="G885" s="29"/>
      <c r="H885" s="14"/>
      <c r="I885" s="14"/>
      <c r="J885" s="14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10"/>
      <c r="C886" s="10"/>
      <c r="D886" s="10"/>
      <c r="E886" s="10"/>
      <c r="F886" s="6"/>
      <c r="G886" s="29"/>
      <c r="H886" s="14"/>
      <c r="I886" s="14"/>
      <c r="J886" s="14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10"/>
      <c r="C887" s="10"/>
      <c r="D887" s="10"/>
      <c r="E887" s="10"/>
      <c r="F887" s="6"/>
      <c r="G887" s="29"/>
      <c r="H887" s="14"/>
      <c r="I887" s="14"/>
      <c r="J887" s="14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10"/>
      <c r="C888" s="10"/>
      <c r="D888" s="10"/>
      <c r="E888" s="10"/>
      <c r="F888" s="6"/>
      <c r="G888" s="29"/>
      <c r="H888" s="14"/>
      <c r="I888" s="14"/>
      <c r="J888" s="14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10"/>
      <c r="C889" s="10"/>
      <c r="D889" s="10"/>
      <c r="E889" s="10"/>
      <c r="F889" s="6"/>
      <c r="G889" s="29"/>
      <c r="H889" s="14"/>
      <c r="I889" s="14"/>
      <c r="J889" s="14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10"/>
      <c r="C890" s="10"/>
      <c r="D890" s="10"/>
      <c r="E890" s="10"/>
      <c r="F890" s="6"/>
      <c r="G890" s="29"/>
      <c r="H890" s="14"/>
      <c r="I890" s="14"/>
      <c r="J890" s="14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10"/>
      <c r="C891" s="10"/>
      <c r="D891" s="10"/>
      <c r="E891" s="10"/>
      <c r="F891" s="6"/>
      <c r="G891" s="29"/>
      <c r="H891" s="14"/>
      <c r="I891" s="14"/>
      <c r="J891" s="14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10"/>
      <c r="C892" s="10"/>
      <c r="D892" s="10"/>
      <c r="E892" s="10"/>
      <c r="F892" s="6"/>
      <c r="G892" s="29"/>
      <c r="H892" s="14"/>
      <c r="I892" s="14"/>
      <c r="J892" s="14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10"/>
      <c r="C893" s="10"/>
      <c r="D893" s="10"/>
      <c r="E893" s="10"/>
      <c r="F893" s="6"/>
      <c r="G893" s="29"/>
      <c r="H893" s="14"/>
      <c r="I893" s="14"/>
      <c r="J893" s="14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10"/>
      <c r="C894" s="10"/>
      <c r="D894" s="10"/>
      <c r="E894" s="10"/>
      <c r="F894" s="6"/>
      <c r="G894" s="29"/>
      <c r="H894" s="14"/>
      <c r="I894" s="14"/>
      <c r="J894" s="14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10"/>
      <c r="C895" s="10"/>
      <c r="D895" s="10"/>
      <c r="E895" s="10"/>
      <c r="F895" s="6"/>
      <c r="G895" s="29"/>
      <c r="H895" s="14"/>
      <c r="I895" s="14"/>
      <c r="J895" s="14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10"/>
      <c r="C896" s="10"/>
      <c r="D896" s="10"/>
      <c r="E896" s="10"/>
      <c r="F896" s="6"/>
      <c r="G896" s="29"/>
      <c r="H896" s="14"/>
      <c r="I896" s="14"/>
      <c r="J896" s="14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10"/>
      <c r="C897" s="10"/>
      <c r="D897" s="10"/>
      <c r="E897" s="10"/>
      <c r="F897" s="6"/>
      <c r="G897" s="29"/>
      <c r="H897" s="14"/>
      <c r="I897" s="14"/>
      <c r="J897" s="14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10"/>
      <c r="C898" s="10"/>
      <c r="D898" s="10"/>
      <c r="E898" s="10"/>
      <c r="F898" s="6"/>
      <c r="G898" s="29"/>
      <c r="H898" s="14"/>
      <c r="I898" s="14"/>
      <c r="J898" s="14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10"/>
      <c r="C899" s="10"/>
      <c r="D899" s="10"/>
      <c r="E899" s="10"/>
      <c r="F899" s="6"/>
      <c r="G899" s="29"/>
      <c r="H899" s="14"/>
      <c r="I899" s="14"/>
      <c r="J899" s="14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10"/>
      <c r="C900" s="10"/>
      <c r="D900" s="10"/>
      <c r="E900" s="10"/>
      <c r="F900" s="6"/>
      <c r="G900" s="29"/>
      <c r="H900" s="14"/>
      <c r="I900" s="14"/>
      <c r="J900" s="14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10"/>
      <c r="C901" s="10"/>
      <c r="D901" s="10"/>
      <c r="E901" s="10"/>
      <c r="F901" s="6"/>
      <c r="G901" s="29"/>
      <c r="H901" s="14"/>
      <c r="I901" s="14"/>
      <c r="J901" s="14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10"/>
      <c r="C902" s="10"/>
      <c r="D902" s="10"/>
      <c r="E902" s="10"/>
      <c r="F902" s="6"/>
      <c r="G902" s="29"/>
      <c r="H902" s="14"/>
      <c r="I902" s="14"/>
      <c r="J902" s="14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10"/>
      <c r="C903" s="10"/>
      <c r="D903" s="10"/>
      <c r="E903" s="10"/>
      <c r="F903" s="6"/>
      <c r="G903" s="29"/>
      <c r="H903" s="14"/>
      <c r="I903" s="14"/>
      <c r="J903" s="14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10"/>
      <c r="C904" s="10"/>
      <c r="D904" s="10"/>
      <c r="E904" s="10"/>
      <c r="F904" s="6"/>
      <c r="G904" s="29"/>
      <c r="H904" s="14"/>
      <c r="I904" s="14"/>
      <c r="J904" s="14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10"/>
      <c r="C905" s="10"/>
      <c r="D905" s="10"/>
      <c r="E905" s="10"/>
      <c r="F905" s="6"/>
      <c r="G905" s="29"/>
      <c r="H905" s="14"/>
      <c r="I905" s="14"/>
      <c r="J905" s="14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10"/>
      <c r="C906" s="10"/>
      <c r="D906" s="10"/>
      <c r="E906" s="10"/>
      <c r="F906" s="6"/>
      <c r="G906" s="29"/>
      <c r="H906" s="14"/>
      <c r="I906" s="14"/>
      <c r="J906" s="14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10"/>
      <c r="C907" s="10"/>
      <c r="D907" s="10"/>
      <c r="E907" s="10"/>
      <c r="F907" s="6"/>
      <c r="G907" s="29"/>
      <c r="H907" s="14"/>
      <c r="I907" s="14"/>
      <c r="J907" s="14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10"/>
      <c r="C908" s="10"/>
      <c r="D908" s="10"/>
      <c r="E908" s="10"/>
      <c r="F908" s="6"/>
      <c r="G908" s="29"/>
      <c r="H908" s="14"/>
      <c r="I908" s="14"/>
      <c r="J908" s="14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10"/>
      <c r="C909" s="10"/>
      <c r="D909" s="10"/>
      <c r="E909" s="10"/>
      <c r="F909" s="6"/>
      <c r="G909" s="29"/>
      <c r="H909" s="14"/>
      <c r="I909" s="14"/>
      <c r="J909" s="14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10"/>
      <c r="C910" s="10"/>
      <c r="D910" s="10"/>
      <c r="E910" s="10"/>
      <c r="F910" s="6"/>
      <c r="G910" s="29"/>
      <c r="H910" s="14"/>
      <c r="I910" s="14"/>
      <c r="J910" s="14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10"/>
      <c r="C911" s="10"/>
      <c r="D911" s="10"/>
      <c r="E911" s="10"/>
      <c r="F911" s="6"/>
      <c r="G911" s="29"/>
      <c r="H911" s="14"/>
      <c r="I911" s="14"/>
      <c r="J911" s="14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10"/>
      <c r="C912" s="10"/>
      <c r="D912" s="10"/>
      <c r="E912" s="10"/>
      <c r="F912" s="6"/>
      <c r="G912" s="29"/>
      <c r="H912" s="14"/>
      <c r="I912" s="14"/>
      <c r="J912" s="14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10"/>
      <c r="C913" s="10"/>
      <c r="D913" s="10"/>
      <c r="E913" s="10"/>
      <c r="F913" s="6"/>
      <c r="G913" s="29"/>
      <c r="H913" s="14"/>
      <c r="I913" s="14"/>
      <c r="J913" s="14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10"/>
      <c r="C914" s="10"/>
      <c r="D914" s="10"/>
      <c r="E914" s="10"/>
      <c r="F914" s="6"/>
      <c r="G914" s="29"/>
      <c r="H914" s="14"/>
      <c r="I914" s="14"/>
      <c r="J914" s="14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10"/>
      <c r="C915" s="10"/>
      <c r="D915" s="10"/>
      <c r="E915" s="10"/>
      <c r="F915" s="6"/>
      <c r="G915" s="29"/>
      <c r="H915" s="14"/>
      <c r="I915" s="14"/>
      <c r="J915" s="14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10"/>
      <c r="C916" s="10"/>
      <c r="D916" s="10"/>
      <c r="E916" s="10"/>
      <c r="F916" s="6"/>
      <c r="G916" s="29"/>
      <c r="H916" s="14"/>
      <c r="I916" s="14"/>
      <c r="J916" s="14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10"/>
      <c r="C917" s="10"/>
      <c r="D917" s="10"/>
      <c r="E917" s="10"/>
      <c r="F917" s="6"/>
      <c r="G917" s="29"/>
      <c r="H917" s="14"/>
      <c r="I917" s="14"/>
      <c r="J917" s="14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10"/>
      <c r="C918" s="10"/>
      <c r="D918" s="10"/>
      <c r="E918" s="10"/>
      <c r="F918" s="6"/>
      <c r="G918" s="29"/>
      <c r="H918" s="14"/>
      <c r="I918" s="14"/>
      <c r="J918" s="14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10"/>
      <c r="C919" s="10"/>
      <c r="D919" s="10"/>
      <c r="E919" s="10"/>
      <c r="F919" s="6"/>
      <c r="G919" s="29"/>
      <c r="H919" s="14"/>
      <c r="I919" s="14"/>
      <c r="J919" s="14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10"/>
      <c r="C920" s="10"/>
      <c r="D920" s="10"/>
      <c r="E920" s="10"/>
      <c r="F920" s="6"/>
      <c r="G920" s="29"/>
      <c r="H920" s="14"/>
      <c r="I920" s="14"/>
      <c r="J920" s="14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10"/>
      <c r="C921" s="10"/>
      <c r="D921" s="10"/>
      <c r="E921" s="10"/>
      <c r="F921" s="6"/>
      <c r="G921" s="29"/>
      <c r="H921" s="14"/>
      <c r="I921" s="14"/>
      <c r="J921" s="14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10"/>
      <c r="C922" s="10"/>
      <c r="D922" s="10"/>
      <c r="E922" s="10"/>
      <c r="F922" s="6"/>
      <c r="G922" s="29"/>
      <c r="H922" s="14"/>
      <c r="I922" s="14"/>
      <c r="J922" s="14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10"/>
      <c r="C923" s="10"/>
      <c r="D923" s="10"/>
      <c r="E923" s="10"/>
      <c r="F923" s="6"/>
      <c r="G923" s="29"/>
      <c r="H923" s="14"/>
      <c r="I923" s="14"/>
      <c r="J923" s="14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10"/>
      <c r="C924" s="10"/>
      <c r="D924" s="10"/>
      <c r="E924" s="10"/>
      <c r="F924" s="6"/>
      <c r="G924" s="29"/>
      <c r="H924" s="14"/>
      <c r="I924" s="14"/>
      <c r="J924" s="14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10"/>
      <c r="C925" s="10"/>
      <c r="D925" s="10"/>
      <c r="E925" s="10"/>
      <c r="F925" s="6"/>
      <c r="G925" s="29"/>
      <c r="H925" s="14"/>
      <c r="I925" s="14"/>
      <c r="J925" s="14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10"/>
      <c r="C926" s="10"/>
      <c r="D926" s="10"/>
      <c r="E926" s="10"/>
      <c r="F926" s="6"/>
      <c r="G926" s="29"/>
      <c r="H926" s="14"/>
      <c r="I926" s="14"/>
      <c r="J926" s="14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10"/>
      <c r="C927" s="10"/>
      <c r="D927" s="10"/>
      <c r="E927" s="10"/>
      <c r="F927" s="6"/>
      <c r="G927" s="29"/>
      <c r="H927" s="14"/>
      <c r="I927" s="14"/>
      <c r="J927" s="14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10"/>
      <c r="C928" s="10"/>
      <c r="D928" s="10"/>
      <c r="E928" s="10"/>
      <c r="F928" s="6"/>
      <c r="G928" s="29"/>
      <c r="H928" s="14"/>
      <c r="I928" s="14"/>
      <c r="J928" s="14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10"/>
      <c r="C929" s="10"/>
      <c r="D929" s="10"/>
      <c r="E929" s="10"/>
      <c r="F929" s="6"/>
      <c r="G929" s="29"/>
      <c r="H929" s="14"/>
      <c r="I929" s="14"/>
      <c r="J929" s="14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10"/>
      <c r="C930" s="10"/>
      <c r="D930" s="10"/>
      <c r="E930" s="10"/>
      <c r="F930" s="6"/>
      <c r="G930" s="29"/>
      <c r="H930" s="14"/>
      <c r="I930" s="14"/>
      <c r="J930" s="14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10"/>
      <c r="C931" s="10"/>
      <c r="D931" s="10"/>
      <c r="E931" s="10"/>
      <c r="F931" s="6"/>
      <c r="G931" s="29"/>
      <c r="H931" s="14"/>
      <c r="I931" s="14"/>
      <c r="J931" s="14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10"/>
      <c r="C932" s="10"/>
      <c r="D932" s="10"/>
      <c r="E932" s="10"/>
      <c r="F932" s="6"/>
      <c r="G932" s="29"/>
      <c r="H932" s="14"/>
      <c r="I932" s="14"/>
      <c r="J932" s="14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10"/>
      <c r="C933" s="10"/>
      <c r="D933" s="10"/>
      <c r="E933" s="10"/>
      <c r="F933" s="6"/>
      <c r="G933" s="29"/>
      <c r="H933" s="14"/>
      <c r="I933" s="14"/>
      <c r="J933" s="14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10"/>
      <c r="C934" s="10"/>
      <c r="D934" s="10"/>
      <c r="E934" s="10"/>
      <c r="F934" s="6"/>
      <c r="G934" s="29"/>
      <c r="H934" s="14"/>
      <c r="I934" s="14"/>
      <c r="J934" s="14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10"/>
      <c r="C935" s="10"/>
      <c r="D935" s="10"/>
      <c r="E935" s="10"/>
      <c r="F935" s="6"/>
      <c r="G935" s="29"/>
      <c r="H935" s="14"/>
      <c r="I935" s="14"/>
      <c r="J935" s="14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10"/>
      <c r="C936" s="10"/>
      <c r="D936" s="10"/>
      <c r="E936" s="10"/>
      <c r="F936" s="6"/>
      <c r="G936" s="29"/>
      <c r="H936" s="14"/>
      <c r="I936" s="14"/>
      <c r="J936" s="14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10"/>
      <c r="C937" s="10"/>
      <c r="D937" s="10"/>
      <c r="E937" s="10"/>
      <c r="F937" s="6"/>
      <c r="G937" s="29"/>
      <c r="H937" s="14"/>
      <c r="I937" s="14"/>
      <c r="J937" s="14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10"/>
      <c r="C938" s="10"/>
      <c r="D938" s="10"/>
      <c r="E938" s="10"/>
      <c r="F938" s="6"/>
      <c r="G938" s="29"/>
      <c r="H938" s="14"/>
      <c r="I938" s="14"/>
      <c r="J938" s="14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10"/>
      <c r="C939" s="10"/>
      <c r="D939" s="10"/>
      <c r="E939" s="10"/>
      <c r="F939" s="6"/>
      <c r="G939" s="29"/>
      <c r="H939" s="14"/>
      <c r="I939" s="14"/>
      <c r="J939" s="14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10"/>
      <c r="C940" s="10"/>
      <c r="D940" s="10"/>
      <c r="E940" s="10"/>
      <c r="F940" s="6"/>
      <c r="G940" s="29"/>
      <c r="H940" s="14"/>
      <c r="I940" s="14"/>
      <c r="J940" s="14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10"/>
      <c r="C941" s="10"/>
      <c r="D941" s="10"/>
      <c r="E941" s="10"/>
      <c r="F941" s="6"/>
      <c r="G941" s="29"/>
      <c r="H941" s="14"/>
      <c r="I941" s="14"/>
      <c r="J941" s="14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10"/>
      <c r="C942" s="10"/>
      <c r="D942" s="10"/>
      <c r="E942" s="10"/>
      <c r="F942" s="6"/>
      <c r="G942" s="29"/>
      <c r="H942" s="14"/>
      <c r="I942" s="14"/>
      <c r="J942" s="14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10"/>
      <c r="C943" s="10"/>
      <c r="D943" s="10"/>
      <c r="E943" s="10"/>
      <c r="F943" s="6"/>
      <c r="G943" s="29"/>
      <c r="H943" s="14"/>
      <c r="I943" s="14"/>
      <c r="J943" s="14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10"/>
      <c r="C944" s="10"/>
      <c r="D944" s="10"/>
      <c r="E944" s="10"/>
      <c r="F944" s="6"/>
      <c r="G944" s="29"/>
      <c r="H944" s="14"/>
      <c r="I944" s="14"/>
      <c r="J944" s="14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10"/>
      <c r="C945" s="10"/>
      <c r="D945" s="10"/>
      <c r="E945" s="10"/>
      <c r="F945" s="6"/>
      <c r="G945" s="29"/>
      <c r="H945" s="14"/>
      <c r="I945" s="14"/>
      <c r="J945" s="14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10"/>
      <c r="C946" s="10"/>
      <c r="D946" s="10"/>
      <c r="E946" s="10"/>
      <c r="F946" s="6"/>
      <c r="G946" s="29"/>
      <c r="H946" s="14"/>
      <c r="I946" s="14"/>
      <c r="J946" s="14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10"/>
      <c r="C947" s="10"/>
      <c r="D947" s="10"/>
      <c r="E947" s="10"/>
      <c r="F947" s="6"/>
      <c r="G947" s="29"/>
      <c r="H947" s="14"/>
      <c r="I947" s="14"/>
      <c r="J947" s="14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10"/>
      <c r="C948" s="10"/>
      <c r="D948" s="10"/>
      <c r="E948" s="10"/>
      <c r="F948" s="6"/>
      <c r="G948" s="29"/>
      <c r="H948" s="14"/>
      <c r="I948" s="14"/>
      <c r="J948" s="14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10"/>
      <c r="C949" s="10"/>
      <c r="D949" s="10"/>
      <c r="E949" s="10"/>
      <c r="F949" s="6"/>
      <c r="G949" s="29"/>
      <c r="H949" s="14"/>
      <c r="I949" s="14"/>
      <c r="J949" s="14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10"/>
      <c r="C950" s="10"/>
      <c r="D950" s="10"/>
      <c r="E950" s="10"/>
      <c r="F950" s="6"/>
      <c r="G950" s="29"/>
      <c r="H950" s="14"/>
      <c r="I950" s="14"/>
      <c r="J950" s="14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10"/>
      <c r="C951" s="10"/>
      <c r="D951" s="10"/>
      <c r="E951" s="10"/>
      <c r="F951" s="6"/>
      <c r="G951" s="29"/>
      <c r="H951" s="14"/>
      <c r="I951" s="14"/>
      <c r="J951" s="14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10"/>
      <c r="C952" s="10"/>
      <c r="D952" s="10"/>
      <c r="E952" s="10"/>
      <c r="F952" s="6"/>
      <c r="G952" s="29"/>
      <c r="H952" s="14"/>
      <c r="I952" s="14"/>
      <c r="J952" s="14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10"/>
      <c r="C953" s="10"/>
      <c r="D953" s="10"/>
      <c r="E953" s="10"/>
      <c r="F953" s="6"/>
      <c r="G953" s="29"/>
      <c r="H953" s="14"/>
      <c r="I953" s="14"/>
      <c r="J953" s="14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10"/>
      <c r="C954" s="10"/>
      <c r="D954" s="10"/>
      <c r="E954" s="10"/>
      <c r="F954" s="6"/>
      <c r="G954" s="29"/>
      <c r="H954" s="14"/>
      <c r="I954" s="14"/>
      <c r="J954" s="14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10"/>
      <c r="C955" s="10"/>
      <c r="D955" s="10"/>
      <c r="E955" s="10"/>
      <c r="F955" s="6"/>
      <c r="G955" s="29"/>
      <c r="H955" s="14"/>
      <c r="I955" s="14"/>
      <c r="J955" s="14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10"/>
      <c r="C956" s="10"/>
      <c r="D956" s="10"/>
      <c r="E956" s="10"/>
      <c r="F956" s="6"/>
      <c r="G956" s="29"/>
      <c r="H956" s="14"/>
      <c r="I956" s="14"/>
      <c r="J956" s="14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10"/>
      <c r="C957" s="10"/>
      <c r="D957" s="10"/>
      <c r="E957" s="10"/>
      <c r="F957" s="6"/>
      <c r="G957" s="29"/>
      <c r="H957" s="14"/>
      <c r="I957" s="14"/>
      <c r="J957" s="14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10"/>
      <c r="C958" s="10"/>
      <c r="D958" s="10"/>
      <c r="E958" s="10"/>
      <c r="F958" s="6"/>
      <c r="G958" s="29"/>
      <c r="H958" s="14"/>
      <c r="I958" s="14"/>
      <c r="J958" s="14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10"/>
      <c r="C959" s="10"/>
      <c r="D959" s="10"/>
      <c r="E959" s="10"/>
      <c r="F959" s="6"/>
      <c r="G959" s="29"/>
      <c r="H959" s="14"/>
      <c r="I959" s="14"/>
      <c r="J959" s="14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10"/>
      <c r="C960" s="10"/>
      <c r="D960" s="10"/>
      <c r="E960" s="10"/>
      <c r="F960" s="6"/>
      <c r="G960" s="29"/>
      <c r="H960" s="14"/>
      <c r="I960" s="14"/>
      <c r="J960" s="14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10"/>
      <c r="C961" s="10"/>
      <c r="D961" s="10"/>
      <c r="E961" s="10"/>
      <c r="F961" s="6"/>
      <c r="G961" s="29"/>
      <c r="H961" s="14"/>
      <c r="I961" s="14"/>
      <c r="J961" s="14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10"/>
      <c r="C962" s="10"/>
      <c r="D962" s="10"/>
      <c r="E962" s="10"/>
      <c r="F962" s="6"/>
      <c r="G962" s="29"/>
      <c r="H962" s="14"/>
      <c r="I962" s="14"/>
      <c r="J962" s="14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10"/>
      <c r="C963" s="10"/>
      <c r="D963" s="10"/>
      <c r="E963" s="10"/>
      <c r="F963" s="6"/>
      <c r="G963" s="29"/>
      <c r="H963" s="14"/>
      <c r="I963" s="14"/>
      <c r="J963" s="14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10"/>
      <c r="C964" s="10"/>
      <c r="D964" s="10"/>
      <c r="E964" s="10"/>
      <c r="F964" s="6"/>
      <c r="G964" s="29"/>
      <c r="H964" s="14"/>
      <c r="I964" s="14"/>
      <c r="J964" s="14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10"/>
      <c r="C965" s="10"/>
      <c r="D965" s="10"/>
      <c r="E965" s="10"/>
      <c r="F965" s="6"/>
      <c r="G965" s="29"/>
      <c r="H965" s="14"/>
      <c r="I965" s="14"/>
      <c r="J965" s="14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10"/>
      <c r="C966" s="10"/>
      <c r="D966" s="10"/>
      <c r="E966" s="10"/>
      <c r="F966" s="6"/>
      <c r="G966" s="29"/>
      <c r="H966" s="14"/>
      <c r="I966" s="14"/>
      <c r="J966" s="14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10"/>
      <c r="C967" s="10"/>
      <c r="D967" s="10"/>
      <c r="E967" s="10"/>
      <c r="F967" s="6"/>
      <c r="G967" s="29"/>
      <c r="H967" s="14"/>
      <c r="I967" s="14"/>
      <c r="J967" s="14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10"/>
      <c r="C968" s="10"/>
      <c r="D968" s="10"/>
      <c r="E968" s="10"/>
      <c r="F968" s="6"/>
      <c r="G968" s="29"/>
      <c r="H968" s="14"/>
      <c r="I968" s="14"/>
      <c r="J968" s="14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10"/>
      <c r="C969" s="10"/>
      <c r="D969" s="10"/>
      <c r="E969" s="10"/>
      <c r="F969" s="6"/>
      <c r="G969" s="29"/>
      <c r="H969" s="14"/>
      <c r="I969" s="14"/>
      <c r="J969" s="14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10"/>
      <c r="C970" s="10"/>
      <c r="D970" s="10"/>
      <c r="E970" s="10"/>
      <c r="F970" s="6"/>
      <c r="G970" s="29"/>
      <c r="H970" s="14"/>
      <c r="I970" s="14"/>
      <c r="J970" s="14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10"/>
      <c r="C971" s="10"/>
      <c r="D971" s="10"/>
      <c r="E971" s="10"/>
      <c r="F971" s="6"/>
      <c r="G971" s="29"/>
      <c r="H971" s="14"/>
      <c r="I971" s="14"/>
      <c r="J971" s="14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10"/>
      <c r="C972" s="10"/>
      <c r="D972" s="10"/>
      <c r="E972" s="10"/>
      <c r="F972" s="6"/>
      <c r="G972" s="29"/>
      <c r="H972" s="14"/>
      <c r="I972" s="14"/>
      <c r="J972" s="14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10"/>
      <c r="C973" s="10"/>
      <c r="D973" s="10"/>
      <c r="E973" s="10"/>
      <c r="F973" s="6"/>
      <c r="G973" s="29"/>
      <c r="H973" s="14"/>
      <c r="I973" s="14"/>
      <c r="J973" s="14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10"/>
      <c r="C974" s="10"/>
      <c r="D974" s="10"/>
      <c r="E974" s="10"/>
      <c r="F974" s="6"/>
      <c r="G974" s="29"/>
      <c r="H974" s="14"/>
      <c r="I974" s="14"/>
      <c r="J974" s="14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10"/>
      <c r="C975" s="10"/>
      <c r="D975" s="10"/>
      <c r="E975" s="10"/>
      <c r="F975" s="6"/>
      <c r="G975" s="29"/>
      <c r="H975" s="14"/>
      <c r="I975" s="14"/>
      <c r="J975" s="14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10"/>
      <c r="C976" s="10"/>
      <c r="D976" s="10"/>
      <c r="E976" s="10"/>
      <c r="F976" s="6"/>
      <c r="G976" s="29"/>
      <c r="H976" s="14"/>
      <c r="I976" s="14"/>
      <c r="J976" s="14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10"/>
      <c r="C977" s="10"/>
      <c r="D977" s="10"/>
      <c r="E977" s="10"/>
      <c r="F977" s="6"/>
      <c r="G977" s="29"/>
      <c r="H977" s="14"/>
      <c r="I977" s="14"/>
      <c r="J977" s="14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10"/>
      <c r="C978" s="10"/>
      <c r="D978" s="10"/>
      <c r="E978" s="10"/>
      <c r="F978" s="6"/>
      <c r="G978" s="29"/>
      <c r="H978" s="14"/>
      <c r="I978" s="14"/>
      <c r="J978" s="14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10"/>
      <c r="C979" s="10"/>
      <c r="D979" s="10"/>
      <c r="E979" s="10"/>
      <c r="F979" s="6"/>
      <c r="G979" s="29"/>
      <c r="H979" s="14"/>
      <c r="I979" s="14"/>
      <c r="J979" s="14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10"/>
      <c r="C980" s="10"/>
      <c r="D980" s="10"/>
      <c r="E980" s="10"/>
      <c r="F980" s="6"/>
      <c r="G980" s="29"/>
      <c r="H980" s="14"/>
      <c r="I980" s="14"/>
      <c r="J980" s="14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10"/>
      <c r="C981" s="10"/>
      <c r="D981" s="10"/>
      <c r="E981" s="10"/>
      <c r="F981" s="6"/>
      <c r="G981" s="29"/>
      <c r="H981" s="14"/>
      <c r="I981" s="14"/>
      <c r="J981" s="14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10"/>
      <c r="C982" s="10"/>
      <c r="D982" s="10"/>
      <c r="E982" s="10"/>
      <c r="F982" s="6"/>
      <c r="G982" s="29"/>
      <c r="H982" s="14"/>
      <c r="I982" s="14"/>
      <c r="J982" s="14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10"/>
      <c r="C983" s="10"/>
      <c r="D983" s="10"/>
      <c r="E983" s="10"/>
      <c r="F983" s="6"/>
      <c r="G983" s="29"/>
      <c r="H983" s="14"/>
      <c r="I983" s="14"/>
      <c r="J983" s="14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10"/>
      <c r="C984" s="10"/>
      <c r="D984" s="10"/>
      <c r="E984" s="10"/>
      <c r="F984" s="6"/>
      <c r="G984" s="29"/>
      <c r="H984" s="14"/>
      <c r="I984" s="14"/>
      <c r="J984" s="14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10"/>
      <c r="C985" s="10"/>
      <c r="D985" s="10"/>
      <c r="E985" s="10"/>
      <c r="F985" s="6"/>
      <c r="G985" s="29"/>
      <c r="H985" s="14"/>
      <c r="I985" s="14"/>
      <c r="J985" s="14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10"/>
      <c r="C986" s="10"/>
      <c r="D986" s="10"/>
      <c r="E986" s="10"/>
      <c r="F986" s="6"/>
      <c r="G986" s="29"/>
      <c r="H986" s="14"/>
      <c r="I986" s="14"/>
      <c r="J986" s="14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10"/>
      <c r="C987" s="10"/>
      <c r="D987" s="10"/>
      <c r="E987" s="10"/>
      <c r="F987" s="6"/>
      <c r="G987" s="29"/>
      <c r="H987" s="14"/>
      <c r="I987" s="14"/>
      <c r="J987" s="14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10"/>
      <c r="C988" s="10"/>
      <c r="D988" s="10"/>
      <c r="E988" s="10"/>
      <c r="F988" s="6"/>
      <c r="G988" s="29"/>
      <c r="H988" s="14"/>
      <c r="I988" s="14"/>
      <c r="J988" s="14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10"/>
      <c r="C989" s="10"/>
      <c r="D989" s="10"/>
      <c r="E989" s="10"/>
      <c r="F989" s="6"/>
      <c r="G989" s="29"/>
      <c r="H989" s="14"/>
      <c r="I989" s="14"/>
      <c r="J989" s="14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10"/>
      <c r="C990" s="10"/>
      <c r="D990" s="10"/>
      <c r="E990" s="10"/>
      <c r="F990" s="6"/>
      <c r="G990" s="29"/>
      <c r="H990" s="14"/>
      <c r="I990" s="14"/>
      <c r="J990" s="14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10"/>
      <c r="C991" s="10"/>
      <c r="D991" s="10"/>
      <c r="E991" s="10"/>
      <c r="F991" s="6"/>
      <c r="G991" s="29"/>
      <c r="H991" s="14"/>
      <c r="I991" s="14"/>
      <c r="J991" s="14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10"/>
      <c r="C992" s="10"/>
      <c r="D992" s="10"/>
      <c r="E992" s="10"/>
      <c r="F992" s="6"/>
      <c r="G992" s="29"/>
      <c r="H992" s="14"/>
      <c r="I992" s="14"/>
      <c r="J992" s="14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10"/>
      <c r="C993" s="10"/>
      <c r="D993" s="10"/>
      <c r="E993" s="10"/>
      <c r="F993" s="6"/>
      <c r="G993" s="29"/>
      <c r="H993" s="14"/>
      <c r="I993" s="14"/>
      <c r="J993" s="14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10"/>
      <c r="C994" s="10"/>
      <c r="D994" s="10"/>
      <c r="E994" s="10"/>
      <c r="F994" s="6"/>
      <c r="G994" s="29"/>
      <c r="H994" s="14"/>
      <c r="I994" s="14"/>
      <c r="J994" s="14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10"/>
      <c r="C995" s="10"/>
      <c r="D995" s="10"/>
      <c r="E995" s="10"/>
      <c r="F995" s="6"/>
      <c r="G995" s="29"/>
      <c r="H995" s="14"/>
      <c r="I995" s="14"/>
      <c r="J995" s="14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10"/>
      <c r="C996" s="10"/>
      <c r="D996" s="10"/>
      <c r="E996" s="10"/>
      <c r="F996" s="6"/>
      <c r="G996" s="29"/>
      <c r="H996" s="14"/>
      <c r="I996" s="14"/>
      <c r="J996" s="14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10"/>
      <c r="C997" s="10"/>
      <c r="D997" s="10"/>
      <c r="E997" s="10"/>
      <c r="F997" s="6"/>
      <c r="G997" s="29"/>
      <c r="H997" s="14"/>
      <c r="I997" s="14"/>
      <c r="J997" s="14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10"/>
      <c r="C998" s="10"/>
      <c r="D998" s="10"/>
      <c r="E998" s="10"/>
      <c r="F998" s="6"/>
      <c r="G998" s="29"/>
      <c r="H998" s="14"/>
      <c r="I998" s="14"/>
      <c r="J998" s="14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10"/>
      <c r="C999" s="10"/>
      <c r="D999" s="10"/>
      <c r="E999" s="10"/>
      <c r="F999" s="6"/>
      <c r="G999" s="29"/>
      <c r="H999" s="14"/>
      <c r="I999" s="14"/>
      <c r="J999" s="14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10"/>
      <c r="C1000" s="10"/>
      <c r="D1000" s="10"/>
      <c r="E1000" s="10"/>
      <c r="F1000" s="6"/>
      <c r="G1000" s="29"/>
      <c r="H1000" s="14"/>
      <c r="I1000" s="14"/>
      <c r="J1000" s="14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J$8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4.88"/>
    <col customWidth="1" min="3" max="3" width="4.0"/>
    <col customWidth="1" min="4" max="4" width="4.75"/>
    <col customWidth="1" min="5" max="5" width="4.5"/>
    <col customWidth="1" min="6" max="6" width="22.0"/>
    <col customWidth="1" min="7" max="7" width="8.25"/>
    <col customWidth="1" min="8" max="8" width="9.38"/>
    <col customWidth="1" min="9" max="9" width="11.75"/>
    <col customWidth="1" min="10" max="10" width="9.75"/>
    <col customWidth="1" min="11" max="26" width="12.88"/>
  </cols>
  <sheetData>
    <row r="1">
      <c r="A1" s="433" t="s">
        <v>0</v>
      </c>
      <c r="B1" s="433" t="s">
        <v>1</v>
      </c>
      <c r="C1" s="434" t="s">
        <v>2</v>
      </c>
      <c r="D1" s="433" t="s">
        <v>3</v>
      </c>
      <c r="E1" s="433" t="s">
        <v>4</v>
      </c>
      <c r="F1" s="433" t="s">
        <v>5</v>
      </c>
      <c r="G1" s="433" t="s">
        <v>6</v>
      </c>
      <c r="H1" s="435" t="s">
        <v>7</v>
      </c>
      <c r="I1" s="435" t="s">
        <v>8</v>
      </c>
      <c r="J1" s="435" t="s">
        <v>9</v>
      </c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</row>
    <row r="2">
      <c r="A2" s="437">
        <v>46024.0</v>
      </c>
      <c r="B2" s="438" t="s">
        <v>10</v>
      </c>
      <c r="C2" s="439"/>
      <c r="D2" s="438">
        <v>612.0</v>
      </c>
      <c r="E2" s="439"/>
      <c r="F2" s="440" t="s">
        <v>1499</v>
      </c>
      <c r="G2" s="441"/>
      <c r="H2" s="442">
        <v>520.0</v>
      </c>
      <c r="I2" s="443"/>
      <c r="J2" s="444">
        <v>74298.25</v>
      </c>
      <c r="K2" s="14">
        <f>J2+H2-I2</f>
        <v>74818.25</v>
      </c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</row>
    <row r="3">
      <c r="A3" s="437">
        <v>46024.0</v>
      </c>
      <c r="B3" s="438" t="s">
        <v>10</v>
      </c>
      <c r="C3" s="439"/>
      <c r="D3" s="438">
        <v>147.0</v>
      </c>
      <c r="E3" s="439"/>
      <c r="F3" s="440" t="s">
        <v>1500</v>
      </c>
      <c r="G3" s="441"/>
      <c r="H3" s="442">
        <v>83.2</v>
      </c>
      <c r="I3" s="443"/>
      <c r="J3" s="445">
        <f>J2-H3+I3</f>
        <v>74215.05</v>
      </c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</row>
    <row r="4">
      <c r="A4" s="436"/>
      <c r="B4" s="436"/>
      <c r="C4" s="436"/>
      <c r="D4" s="436"/>
      <c r="E4" s="436"/>
      <c r="F4" s="436"/>
      <c r="G4" s="436"/>
      <c r="H4" s="443"/>
      <c r="I4" s="443"/>
      <c r="J4" s="443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</row>
    <row r="5">
      <c r="A5" s="436"/>
      <c r="B5" s="436"/>
      <c r="C5" s="436"/>
      <c r="D5" s="436"/>
      <c r="E5" s="436"/>
      <c r="F5" s="436"/>
      <c r="G5" s="436"/>
      <c r="H5" s="443"/>
      <c r="I5" s="443"/>
      <c r="J5" s="443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</row>
    <row r="6">
      <c r="A6" s="436"/>
      <c r="B6" s="436"/>
      <c r="C6" s="436"/>
      <c r="D6" s="436"/>
      <c r="E6" s="436"/>
      <c r="F6" s="436"/>
      <c r="G6" s="436"/>
      <c r="H6" s="443"/>
      <c r="I6" s="443"/>
      <c r="J6" s="443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</row>
    <row r="7">
      <c r="A7" s="436"/>
      <c r="B7" s="436"/>
      <c r="C7" s="436"/>
      <c r="D7" s="436"/>
      <c r="E7" s="436"/>
      <c r="F7" s="436"/>
      <c r="G7" s="436"/>
      <c r="H7" s="443"/>
      <c r="I7" s="443"/>
      <c r="J7" s="443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</row>
    <row r="8">
      <c r="A8" s="436"/>
      <c r="B8" s="436"/>
      <c r="C8" s="436"/>
      <c r="D8" s="436"/>
      <c r="E8" s="436"/>
      <c r="F8" s="436"/>
      <c r="G8" s="436"/>
      <c r="H8" s="443"/>
      <c r="I8" s="443"/>
      <c r="J8" s="443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</row>
    <row r="9">
      <c r="A9" s="436"/>
      <c r="B9" s="436"/>
      <c r="C9" s="436"/>
      <c r="D9" s="436"/>
      <c r="E9" s="436"/>
      <c r="F9" s="436"/>
      <c r="G9" s="436"/>
      <c r="H9" s="443"/>
      <c r="I9" s="443"/>
      <c r="J9" s="443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</row>
    <row r="10">
      <c r="A10" s="436"/>
      <c r="B10" s="436"/>
      <c r="C10" s="436"/>
      <c r="D10" s="436"/>
      <c r="E10" s="436"/>
      <c r="F10" s="436"/>
      <c r="G10" s="436"/>
      <c r="H10" s="443"/>
      <c r="I10" s="443"/>
      <c r="J10" s="443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</row>
    <row r="11">
      <c r="A11" s="436"/>
      <c r="B11" s="436"/>
      <c r="C11" s="436"/>
      <c r="D11" s="436"/>
      <c r="E11" s="436"/>
      <c r="F11" s="436"/>
      <c r="G11" s="436"/>
      <c r="H11" s="443"/>
      <c r="I11" s="443"/>
      <c r="J11" s="443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</row>
    <row r="12">
      <c r="A12" s="436"/>
      <c r="B12" s="436"/>
      <c r="C12" s="436"/>
      <c r="D12" s="436"/>
      <c r="E12" s="436"/>
      <c r="F12" s="436"/>
      <c r="G12" s="436"/>
      <c r="H12" s="443"/>
      <c r="I12" s="443"/>
      <c r="J12" s="443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</row>
    <row r="13">
      <c r="A13" s="436"/>
      <c r="B13" s="436"/>
      <c r="C13" s="436"/>
      <c r="D13" s="436"/>
      <c r="E13" s="436"/>
      <c r="F13" s="436"/>
      <c r="G13" s="436"/>
      <c r="H13" s="443"/>
      <c r="I13" s="443"/>
      <c r="J13" s="443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</row>
    <row r="14">
      <c r="A14" s="436"/>
      <c r="B14" s="436"/>
      <c r="C14" s="436"/>
      <c r="D14" s="436"/>
      <c r="E14" s="436"/>
      <c r="F14" s="436"/>
      <c r="G14" s="436"/>
      <c r="H14" s="443"/>
      <c r="I14" s="443"/>
      <c r="J14" s="443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</row>
    <row r="15">
      <c r="A15" s="436"/>
      <c r="B15" s="436"/>
      <c r="C15" s="436"/>
      <c r="D15" s="436"/>
      <c r="E15" s="436"/>
      <c r="F15" s="436"/>
      <c r="G15" s="436"/>
      <c r="H15" s="443"/>
      <c r="I15" s="443"/>
      <c r="J15" s="443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</row>
    <row r="16">
      <c r="A16" s="436"/>
      <c r="B16" s="436"/>
      <c r="C16" s="436"/>
      <c r="D16" s="436"/>
      <c r="E16" s="436"/>
      <c r="F16" s="436"/>
      <c r="G16" s="436"/>
      <c r="H16" s="443"/>
      <c r="I16" s="443"/>
      <c r="J16" s="443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</row>
    <row r="17">
      <c r="A17" s="436"/>
      <c r="B17" s="436"/>
      <c r="C17" s="436"/>
      <c r="D17" s="436"/>
      <c r="E17" s="436"/>
      <c r="F17" s="436"/>
      <c r="G17" s="436"/>
      <c r="H17" s="443"/>
      <c r="I17" s="443"/>
      <c r="J17" s="443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</row>
    <row r="18">
      <c r="A18" s="436"/>
      <c r="B18" s="436"/>
      <c r="C18" s="436"/>
      <c r="D18" s="436"/>
      <c r="E18" s="436"/>
      <c r="F18" s="436"/>
      <c r="G18" s="436"/>
      <c r="H18" s="443"/>
      <c r="I18" s="443"/>
      <c r="J18" s="443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</row>
    <row r="19">
      <c r="A19" s="436"/>
      <c r="B19" s="436"/>
      <c r="C19" s="436"/>
      <c r="D19" s="436"/>
      <c r="E19" s="436"/>
      <c r="F19" s="436"/>
      <c r="G19" s="436"/>
      <c r="H19" s="443"/>
      <c r="I19" s="443"/>
      <c r="J19" s="443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</row>
    <row r="20">
      <c r="A20" s="436"/>
      <c r="B20" s="436"/>
      <c r="C20" s="436"/>
      <c r="D20" s="436"/>
      <c r="E20" s="436"/>
      <c r="F20" s="436"/>
      <c r="G20" s="436"/>
      <c r="H20" s="443"/>
      <c r="I20" s="443"/>
      <c r="J20" s="443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</row>
    <row r="21">
      <c r="A21" s="436"/>
      <c r="B21" s="436"/>
      <c r="C21" s="436"/>
      <c r="D21" s="436"/>
      <c r="E21" s="436"/>
      <c r="F21" s="436"/>
      <c r="G21" s="436"/>
      <c r="H21" s="443"/>
      <c r="I21" s="443"/>
      <c r="J21" s="443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</row>
    <row r="22">
      <c r="A22" s="436"/>
      <c r="B22" s="436"/>
      <c r="C22" s="436"/>
      <c r="D22" s="436"/>
      <c r="E22" s="436"/>
      <c r="F22" s="436"/>
      <c r="G22" s="436"/>
      <c r="H22" s="443"/>
      <c r="I22" s="443"/>
      <c r="J22" s="443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</row>
    <row r="23">
      <c r="A23" s="436"/>
      <c r="B23" s="436"/>
      <c r="C23" s="436"/>
      <c r="D23" s="436"/>
      <c r="E23" s="436"/>
      <c r="F23" s="436"/>
      <c r="G23" s="436"/>
      <c r="H23" s="443"/>
      <c r="I23" s="443"/>
      <c r="J23" s="443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</row>
    <row r="24">
      <c r="A24" s="436"/>
      <c r="B24" s="436"/>
      <c r="C24" s="436"/>
      <c r="D24" s="436"/>
      <c r="E24" s="436"/>
      <c r="F24" s="436"/>
      <c r="G24" s="436"/>
      <c r="H24" s="443"/>
      <c r="I24" s="443"/>
      <c r="J24" s="443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</row>
    <row r="25">
      <c r="A25" s="436"/>
      <c r="B25" s="436"/>
      <c r="C25" s="436"/>
      <c r="D25" s="436"/>
      <c r="E25" s="436"/>
      <c r="F25" s="436"/>
      <c r="G25" s="436"/>
      <c r="H25" s="443"/>
      <c r="I25" s="443"/>
      <c r="J25" s="443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</row>
    <row r="26">
      <c r="A26" s="436"/>
      <c r="B26" s="436"/>
      <c r="C26" s="436"/>
      <c r="D26" s="436"/>
      <c r="E26" s="436"/>
      <c r="F26" s="436"/>
      <c r="G26" s="436"/>
      <c r="H26" s="443"/>
      <c r="I26" s="443"/>
      <c r="J26" s="443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</row>
    <row r="27">
      <c r="A27" s="436"/>
      <c r="B27" s="436"/>
      <c r="C27" s="436"/>
      <c r="D27" s="436"/>
      <c r="E27" s="436"/>
      <c r="F27" s="436"/>
      <c r="G27" s="436"/>
      <c r="H27" s="443"/>
      <c r="I27" s="443"/>
      <c r="J27" s="443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</row>
    <row r="28">
      <c r="A28" s="436"/>
      <c r="B28" s="436"/>
      <c r="C28" s="436"/>
      <c r="D28" s="436"/>
      <c r="E28" s="436"/>
      <c r="F28" s="436"/>
      <c r="G28" s="436"/>
      <c r="H28" s="443"/>
      <c r="I28" s="443"/>
      <c r="J28" s="443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</row>
    <row r="29">
      <c r="A29" s="436"/>
      <c r="B29" s="436"/>
      <c r="C29" s="436"/>
      <c r="D29" s="436"/>
      <c r="E29" s="436"/>
      <c r="F29" s="436"/>
      <c r="G29" s="436"/>
      <c r="H29" s="443"/>
      <c r="I29" s="443"/>
      <c r="J29" s="443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</row>
    <row r="30">
      <c r="A30" s="436"/>
      <c r="B30" s="436"/>
      <c r="C30" s="436"/>
      <c r="D30" s="436"/>
      <c r="E30" s="436"/>
      <c r="F30" s="436"/>
      <c r="G30" s="436"/>
      <c r="H30" s="443"/>
      <c r="I30" s="443"/>
      <c r="J30" s="443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</row>
    <row r="31">
      <c r="A31" s="436"/>
      <c r="B31" s="436"/>
      <c r="C31" s="436"/>
      <c r="D31" s="436"/>
      <c r="E31" s="436"/>
      <c r="F31" s="436"/>
      <c r="G31" s="436"/>
      <c r="H31" s="443"/>
      <c r="I31" s="443"/>
      <c r="J31" s="443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</row>
    <row r="32">
      <c r="A32" s="436"/>
      <c r="B32" s="436"/>
      <c r="C32" s="436"/>
      <c r="D32" s="436"/>
      <c r="E32" s="436"/>
      <c r="F32" s="436"/>
      <c r="G32" s="436"/>
      <c r="H32" s="443"/>
      <c r="I32" s="443"/>
      <c r="J32" s="443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</row>
    <row r="33">
      <c r="A33" s="436"/>
      <c r="B33" s="436"/>
      <c r="C33" s="436"/>
      <c r="D33" s="436"/>
      <c r="E33" s="436"/>
      <c r="F33" s="436"/>
      <c r="G33" s="436"/>
      <c r="H33" s="443"/>
      <c r="I33" s="443"/>
      <c r="J33" s="443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</row>
    <row r="34">
      <c r="A34" s="436"/>
      <c r="B34" s="436"/>
      <c r="C34" s="436"/>
      <c r="D34" s="436"/>
      <c r="E34" s="436"/>
      <c r="F34" s="436"/>
      <c r="G34" s="436"/>
      <c r="H34" s="443"/>
      <c r="I34" s="443"/>
      <c r="J34" s="443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</row>
    <row r="35">
      <c r="A35" s="436"/>
      <c r="B35" s="436"/>
      <c r="C35" s="436"/>
      <c r="D35" s="436"/>
      <c r="E35" s="436"/>
      <c r="F35" s="436"/>
      <c r="G35" s="436"/>
      <c r="H35" s="443"/>
      <c r="I35" s="443"/>
      <c r="J35" s="443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</row>
    <row r="36">
      <c r="A36" s="436"/>
      <c r="B36" s="436"/>
      <c r="C36" s="436"/>
      <c r="D36" s="436"/>
      <c r="E36" s="436"/>
      <c r="F36" s="436"/>
      <c r="G36" s="436"/>
      <c r="H36" s="443"/>
      <c r="I36" s="443"/>
      <c r="J36" s="443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</row>
    <row r="37">
      <c r="A37" s="436"/>
      <c r="B37" s="436"/>
      <c r="C37" s="436"/>
      <c r="D37" s="436"/>
      <c r="E37" s="436"/>
      <c r="F37" s="436"/>
      <c r="G37" s="436"/>
      <c r="H37" s="443"/>
      <c r="I37" s="443"/>
      <c r="J37" s="443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</row>
    <row r="38">
      <c r="A38" s="436"/>
      <c r="B38" s="436"/>
      <c r="C38" s="436"/>
      <c r="D38" s="436"/>
      <c r="E38" s="436"/>
      <c r="F38" s="436"/>
      <c r="G38" s="436"/>
      <c r="H38" s="443"/>
      <c r="I38" s="443"/>
      <c r="J38" s="443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</row>
    <row r="39">
      <c r="A39" s="436"/>
      <c r="B39" s="436"/>
      <c r="C39" s="436"/>
      <c r="D39" s="436"/>
      <c r="E39" s="436"/>
      <c r="F39" s="436"/>
      <c r="G39" s="436"/>
      <c r="H39" s="443"/>
      <c r="I39" s="443"/>
      <c r="J39" s="443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</row>
    <row r="40">
      <c r="A40" s="436"/>
      <c r="B40" s="436"/>
      <c r="C40" s="436"/>
      <c r="D40" s="436"/>
      <c r="E40" s="436"/>
      <c r="F40" s="436"/>
      <c r="G40" s="436"/>
      <c r="H40" s="443"/>
      <c r="I40" s="443"/>
      <c r="J40" s="443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</row>
    <row r="41">
      <c r="A41" s="436"/>
      <c r="B41" s="436"/>
      <c r="C41" s="436"/>
      <c r="D41" s="436"/>
      <c r="E41" s="436"/>
      <c r="F41" s="436"/>
      <c r="G41" s="436"/>
      <c r="H41" s="443"/>
      <c r="I41" s="443"/>
      <c r="J41" s="443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</row>
    <row r="42">
      <c r="A42" s="436"/>
      <c r="B42" s="436"/>
      <c r="C42" s="436"/>
      <c r="D42" s="436"/>
      <c r="E42" s="436"/>
      <c r="F42" s="436"/>
      <c r="G42" s="436"/>
      <c r="H42" s="443"/>
      <c r="I42" s="443"/>
      <c r="J42" s="443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</row>
    <row r="43">
      <c r="A43" s="436"/>
      <c r="B43" s="436"/>
      <c r="C43" s="436"/>
      <c r="D43" s="436"/>
      <c r="E43" s="436"/>
      <c r="F43" s="436"/>
      <c r="G43" s="436"/>
      <c r="H43" s="443"/>
      <c r="I43" s="443"/>
      <c r="J43" s="443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</row>
    <row r="44">
      <c r="A44" s="436"/>
      <c r="B44" s="436"/>
      <c r="C44" s="436"/>
      <c r="D44" s="436"/>
      <c r="E44" s="436"/>
      <c r="F44" s="436"/>
      <c r="G44" s="436"/>
      <c r="H44" s="443"/>
      <c r="I44" s="443"/>
      <c r="J44" s="443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</row>
    <row r="45">
      <c r="A45" s="436"/>
      <c r="B45" s="436"/>
      <c r="C45" s="436"/>
      <c r="D45" s="436"/>
      <c r="E45" s="436"/>
      <c r="F45" s="436"/>
      <c r="G45" s="436"/>
      <c r="H45" s="443"/>
      <c r="I45" s="443"/>
      <c r="J45" s="443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</row>
    <row r="46">
      <c r="A46" s="436"/>
      <c r="B46" s="436"/>
      <c r="C46" s="436"/>
      <c r="D46" s="436"/>
      <c r="E46" s="436"/>
      <c r="F46" s="436"/>
      <c r="G46" s="436"/>
      <c r="H46" s="443"/>
      <c r="I46" s="443"/>
      <c r="J46" s="443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</row>
    <row r="47">
      <c r="A47" s="436"/>
      <c r="B47" s="436"/>
      <c r="C47" s="436"/>
      <c r="D47" s="436"/>
      <c r="E47" s="436"/>
      <c r="F47" s="436"/>
      <c r="G47" s="436"/>
      <c r="H47" s="443"/>
      <c r="I47" s="443"/>
      <c r="J47" s="443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</row>
    <row r="48">
      <c r="A48" s="436"/>
      <c r="B48" s="436"/>
      <c r="C48" s="436"/>
      <c r="D48" s="436"/>
      <c r="E48" s="436"/>
      <c r="F48" s="436"/>
      <c r="G48" s="436"/>
      <c r="H48" s="443"/>
      <c r="I48" s="443"/>
      <c r="J48" s="443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</row>
    <row r="49">
      <c r="A49" s="436"/>
      <c r="B49" s="436"/>
      <c r="C49" s="436"/>
      <c r="D49" s="436"/>
      <c r="E49" s="436"/>
      <c r="F49" s="436"/>
      <c r="G49" s="436"/>
      <c r="H49" s="443"/>
      <c r="I49" s="443"/>
      <c r="J49" s="443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</row>
    <row r="50">
      <c r="A50" s="436"/>
      <c r="B50" s="436"/>
      <c r="C50" s="436"/>
      <c r="D50" s="436"/>
      <c r="E50" s="436"/>
      <c r="F50" s="436"/>
      <c r="G50" s="436"/>
      <c r="H50" s="443"/>
      <c r="I50" s="443"/>
      <c r="J50" s="443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</row>
    <row r="51">
      <c r="A51" s="436"/>
      <c r="B51" s="436"/>
      <c r="C51" s="436"/>
      <c r="D51" s="436"/>
      <c r="E51" s="436"/>
      <c r="F51" s="436"/>
      <c r="G51" s="436"/>
      <c r="H51" s="443"/>
      <c r="I51" s="443"/>
      <c r="J51" s="443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</row>
    <row r="52">
      <c r="A52" s="436"/>
      <c r="B52" s="436"/>
      <c r="C52" s="436"/>
      <c r="D52" s="436"/>
      <c r="E52" s="436"/>
      <c r="F52" s="436"/>
      <c r="G52" s="436"/>
      <c r="H52" s="443"/>
      <c r="I52" s="443"/>
      <c r="J52" s="443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</row>
    <row r="53">
      <c r="A53" s="436"/>
      <c r="B53" s="436"/>
      <c r="C53" s="436"/>
      <c r="D53" s="436"/>
      <c r="E53" s="436"/>
      <c r="F53" s="436"/>
      <c r="G53" s="436"/>
      <c r="H53" s="443"/>
      <c r="I53" s="443"/>
      <c r="J53" s="443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</row>
    <row r="54">
      <c r="A54" s="436"/>
      <c r="B54" s="436"/>
      <c r="C54" s="436"/>
      <c r="D54" s="436"/>
      <c r="E54" s="436"/>
      <c r="F54" s="436"/>
      <c r="G54" s="436"/>
      <c r="H54" s="443"/>
      <c r="I54" s="443"/>
      <c r="J54" s="443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</row>
    <row r="55">
      <c r="A55" s="436"/>
      <c r="B55" s="436"/>
      <c r="C55" s="436"/>
      <c r="D55" s="436"/>
      <c r="E55" s="436"/>
      <c r="F55" s="436"/>
      <c r="G55" s="436"/>
      <c r="H55" s="443"/>
      <c r="I55" s="443"/>
      <c r="J55" s="443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</row>
    <row r="56">
      <c r="A56" s="436"/>
      <c r="B56" s="436"/>
      <c r="C56" s="436"/>
      <c r="D56" s="436"/>
      <c r="E56" s="436"/>
      <c r="F56" s="436"/>
      <c r="G56" s="436"/>
      <c r="H56" s="443"/>
      <c r="I56" s="443"/>
      <c r="J56" s="443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</row>
    <row r="57">
      <c r="A57" s="436"/>
      <c r="B57" s="436"/>
      <c r="C57" s="436"/>
      <c r="D57" s="436"/>
      <c r="E57" s="436"/>
      <c r="F57" s="436"/>
      <c r="G57" s="436"/>
      <c r="H57" s="443"/>
      <c r="I57" s="443"/>
      <c r="J57" s="443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</row>
    <row r="58">
      <c r="A58" s="436"/>
      <c r="B58" s="436"/>
      <c r="C58" s="436"/>
      <c r="D58" s="436"/>
      <c r="E58" s="436"/>
      <c r="F58" s="436"/>
      <c r="G58" s="436"/>
      <c r="H58" s="443"/>
      <c r="I58" s="443"/>
      <c r="J58" s="443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</row>
    <row r="59">
      <c r="A59" s="436"/>
      <c r="B59" s="436"/>
      <c r="C59" s="436"/>
      <c r="D59" s="436"/>
      <c r="E59" s="436"/>
      <c r="F59" s="436"/>
      <c r="G59" s="436"/>
      <c r="H59" s="443"/>
      <c r="I59" s="443"/>
      <c r="J59" s="443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</row>
    <row r="60">
      <c r="A60" s="436"/>
      <c r="B60" s="436"/>
      <c r="C60" s="436"/>
      <c r="D60" s="436"/>
      <c r="E60" s="436"/>
      <c r="F60" s="436"/>
      <c r="G60" s="436"/>
      <c r="H60" s="443"/>
      <c r="I60" s="443"/>
      <c r="J60" s="443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</row>
    <row r="61">
      <c r="A61" s="436"/>
      <c r="B61" s="436"/>
      <c r="C61" s="436"/>
      <c r="D61" s="436"/>
      <c r="E61" s="436"/>
      <c r="F61" s="436"/>
      <c r="G61" s="436"/>
      <c r="H61" s="443"/>
      <c r="I61" s="443"/>
      <c r="J61" s="443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</row>
    <row r="62">
      <c r="A62" s="436"/>
      <c r="B62" s="436"/>
      <c r="C62" s="436"/>
      <c r="D62" s="436"/>
      <c r="E62" s="436"/>
      <c r="F62" s="436"/>
      <c r="G62" s="436"/>
      <c r="H62" s="443"/>
      <c r="I62" s="443"/>
      <c r="J62" s="443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</row>
    <row r="63">
      <c r="A63" s="436"/>
      <c r="B63" s="436"/>
      <c r="C63" s="436"/>
      <c r="D63" s="436"/>
      <c r="E63" s="436"/>
      <c r="F63" s="436"/>
      <c r="G63" s="436"/>
      <c r="H63" s="443"/>
      <c r="I63" s="443"/>
      <c r="J63" s="443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</row>
    <row r="64">
      <c r="A64" s="436"/>
      <c r="B64" s="436"/>
      <c r="C64" s="436"/>
      <c r="D64" s="436"/>
      <c r="E64" s="436"/>
      <c r="F64" s="436"/>
      <c r="G64" s="436"/>
      <c r="H64" s="443"/>
      <c r="I64" s="443"/>
      <c r="J64" s="443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</row>
    <row r="65">
      <c r="A65" s="436"/>
      <c r="B65" s="436"/>
      <c r="C65" s="436"/>
      <c r="D65" s="436"/>
      <c r="E65" s="436"/>
      <c r="F65" s="436"/>
      <c r="G65" s="436"/>
      <c r="H65" s="443"/>
      <c r="I65" s="443"/>
      <c r="J65" s="443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</row>
    <row r="66">
      <c r="A66" s="436"/>
      <c r="B66" s="436"/>
      <c r="C66" s="436"/>
      <c r="D66" s="436"/>
      <c r="E66" s="436"/>
      <c r="F66" s="436"/>
      <c r="G66" s="436"/>
      <c r="H66" s="443"/>
      <c r="I66" s="443"/>
      <c r="J66" s="443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</row>
    <row r="67">
      <c r="A67" s="436"/>
      <c r="B67" s="436"/>
      <c r="C67" s="436"/>
      <c r="D67" s="436"/>
      <c r="E67" s="436"/>
      <c r="F67" s="436"/>
      <c r="G67" s="436"/>
      <c r="H67" s="443"/>
      <c r="I67" s="443"/>
      <c r="J67" s="443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</row>
    <row r="68">
      <c r="A68" s="436"/>
      <c r="B68" s="436"/>
      <c r="C68" s="436"/>
      <c r="D68" s="436"/>
      <c r="E68" s="436"/>
      <c r="F68" s="436"/>
      <c r="G68" s="436"/>
      <c r="H68" s="443"/>
      <c r="I68" s="443"/>
      <c r="J68" s="443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</row>
    <row r="69">
      <c r="A69" s="436"/>
      <c r="B69" s="436"/>
      <c r="C69" s="436"/>
      <c r="D69" s="436"/>
      <c r="E69" s="436"/>
      <c r="F69" s="436"/>
      <c r="G69" s="436"/>
      <c r="H69" s="443"/>
      <c r="I69" s="443"/>
      <c r="J69" s="443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</row>
    <row r="70">
      <c r="A70" s="436"/>
      <c r="B70" s="436"/>
      <c r="C70" s="436"/>
      <c r="D70" s="436"/>
      <c r="E70" s="436"/>
      <c r="F70" s="436"/>
      <c r="G70" s="436"/>
      <c r="H70" s="443"/>
      <c r="I70" s="443"/>
      <c r="J70" s="443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</row>
    <row r="71">
      <c r="A71" s="436"/>
      <c r="B71" s="436"/>
      <c r="C71" s="436"/>
      <c r="D71" s="436"/>
      <c r="E71" s="436"/>
      <c r="F71" s="436"/>
      <c r="G71" s="436"/>
      <c r="H71" s="443"/>
      <c r="I71" s="443"/>
      <c r="J71" s="443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</row>
    <row r="72">
      <c r="A72" s="436"/>
      <c r="B72" s="436"/>
      <c r="C72" s="436"/>
      <c r="D72" s="436"/>
      <c r="E72" s="436"/>
      <c r="F72" s="436"/>
      <c r="G72" s="436"/>
      <c r="H72" s="443"/>
      <c r="I72" s="443"/>
      <c r="J72" s="443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</row>
    <row r="73">
      <c r="A73" s="436"/>
      <c r="B73" s="436"/>
      <c r="C73" s="436"/>
      <c r="D73" s="436"/>
      <c r="E73" s="436"/>
      <c r="F73" s="436"/>
      <c r="G73" s="436"/>
      <c r="H73" s="443"/>
      <c r="I73" s="443"/>
      <c r="J73" s="443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</row>
    <row r="74">
      <c r="A74" s="436"/>
      <c r="B74" s="436"/>
      <c r="C74" s="436"/>
      <c r="D74" s="436"/>
      <c r="E74" s="436"/>
      <c r="F74" s="436"/>
      <c r="G74" s="436"/>
      <c r="H74" s="443"/>
      <c r="I74" s="443"/>
      <c r="J74" s="443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</row>
    <row r="75">
      <c r="A75" s="436"/>
      <c r="B75" s="436"/>
      <c r="C75" s="436"/>
      <c r="D75" s="436"/>
      <c r="E75" s="436"/>
      <c r="F75" s="436"/>
      <c r="G75" s="436"/>
      <c r="H75" s="443"/>
      <c r="I75" s="443"/>
      <c r="J75" s="443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</row>
    <row r="76">
      <c r="A76" s="436"/>
      <c r="B76" s="436"/>
      <c r="C76" s="436"/>
      <c r="D76" s="436"/>
      <c r="E76" s="436"/>
      <c r="F76" s="436"/>
      <c r="G76" s="436"/>
      <c r="H76" s="443"/>
      <c r="I76" s="443"/>
      <c r="J76" s="443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</row>
    <row r="77">
      <c r="A77" s="436"/>
      <c r="B77" s="436"/>
      <c r="C77" s="436"/>
      <c r="D77" s="436"/>
      <c r="E77" s="436"/>
      <c r="F77" s="436"/>
      <c r="G77" s="436"/>
      <c r="H77" s="443"/>
      <c r="I77" s="443"/>
      <c r="J77" s="443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</row>
    <row r="78">
      <c r="A78" s="436"/>
      <c r="B78" s="436"/>
      <c r="C78" s="436"/>
      <c r="D78" s="436"/>
      <c r="E78" s="436"/>
      <c r="F78" s="436"/>
      <c r="G78" s="436"/>
      <c r="H78" s="443"/>
      <c r="I78" s="443"/>
      <c r="J78" s="443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</row>
    <row r="79">
      <c r="A79" s="436"/>
      <c r="B79" s="436"/>
      <c r="C79" s="436"/>
      <c r="D79" s="436"/>
      <c r="E79" s="436"/>
      <c r="F79" s="436"/>
      <c r="G79" s="436"/>
      <c r="H79" s="443"/>
      <c r="I79" s="443"/>
      <c r="J79" s="443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</row>
    <row r="80">
      <c r="A80" s="436"/>
      <c r="B80" s="436"/>
      <c r="C80" s="436"/>
      <c r="D80" s="436"/>
      <c r="E80" s="436"/>
      <c r="F80" s="436"/>
      <c r="G80" s="436"/>
      <c r="H80" s="443"/>
      <c r="I80" s="443"/>
      <c r="J80" s="443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</row>
    <row r="81">
      <c r="A81" s="436"/>
      <c r="B81" s="436"/>
      <c r="C81" s="436"/>
      <c r="D81" s="436"/>
      <c r="E81" s="436"/>
      <c r="F81" s="436"/>
      <c r="G81" s="436"/>
      <c r="H81" s="443"/>
      <c r="I81" s="443"/>
      <c r="J81" s="443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</row>
    <row r="82">
      <c r="A82" s="436"/>
      <c r="B82" s="436"/>
      <c r="C82" s="436"/>
      <c r="D82" s="436"/>
      <c r="E82" s="436"/>
      <c r="F82" s="436"/>
      <c r="G82" s="436"/>
      <c r="H82" s="443"/>
      <c r="I82" s="443"/>
      <c r="J82" s="443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</row>
    <row r="83">
      <c r="A83" s="436"/>
      <c r="B83" s="436"/>
      <c r="C83" s="436"/>
      <c r="D83" s="436"/>
      <c r="E83" s="436"/>
      <c r="F83" s="436"/>
      <c r="G83" s="436"/>
      <c r="H83" s="443"/>
      <c r="I83" s="443"/>
      <c r="J83" s="443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</row>
    <row r="84">
      <c r="A84" s="436"/>
      <c r="B84" s="436"/>
      <c r="C84" s="436"/>
      <c r="D84" s="436"/>
      <c r="E84" s="436"/>
      <c r="F84" s="436"/>
      <c r="G84" s="436"/>
      <c r="H84" s="443"/>
      <c r="I84" s="443"/>
      <c r="J84" s="443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</row>
    <row r="85">
      <c r="A85" s="436"/>
      <c r="B85" s="436"/>
      <c r="C85" s="436"/>
      <c r="D85" s="436"/>
      <c r="E85" s="436"/>
      <c r="F85" s="436"/>
      <c r="G85" s="436"/>
      <c r="H85" s="443"/>
      <c r="I85" s="443"/>
      <c r="J85" s="443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</row>
    <row r="86">
      <c r="A86" s="436"/>
      <c r="B86" s="436"/>
      <c r="C86" s="436"/>
      <c r="D86" s="436"/>
      <c r="E86" s="436"/>
      <c r="F86" s="436"/>
      <c r="G86" s="436"/>
      <c r="H86" s="443"/>
      <c r="I86" s="443"/>
      <c r="J86" s="443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</row>
    <row r="87">
      <c r="A87" s="436"/>
      <c r="B87" s="436"/>
      <c r="C87" s="436"/>
      <c r="D87" s="436"/>
      <c r="E87" s="436"/>
      <c r="F87" s="436"/>
      <c r="G87" s="436"/>
      <c r="H87" s="443"/>
      <c r="I87" s="443"/>
      <c r="J87" s="443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</row>
    <row r="88">
      <c r="A88" s="436"/>
      <c r="B88" s="436"/>
      <c r="C88" s="436"/>
      <c r="D88" s="436"/>
      <c r="E88" s="436"/>
      <c r="F88" s="436"/>
      <c r="G88" s="436"/>
      <c r="H88" s="443"/>
      <c r="I88" s="443"/>
      <c r="J88" s="443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</row>
    <row r="89">
      <c r="A89" s="436"/>
      <c r="B89" s="436"/>
      <c r="C89" s="436"/>
      <c r="D89" s="436"/>
      <c r="E89" s="436"/>
      <c r="F89" s="436"/>
      <c r="G89" s="436"/>
      <c r="H89" s="443"/>
      <c r="I89" s="443"/>
      <c r="J89" s="443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</row>
    <row r="90">
      <c r="A90" s="436"/>
      <c r="B90" s="436"/>
      <c r="C90" s="436"/>
      <c r="D90" s="436"/>
      <c r="E90" s="436"/>
      <c r="F90" s="436"/>
      <c r="G90" s="436"/>
      <c r="H90" s="443"/>
      <c r="I90" s="443"/>
      <c r="J90" s="443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</row>
    <row r="91">
      <c r="A91" s="436"/>
      <c r="B91" s="436"/>
      <c r="C91" s="436"/>
      <c r="D91" s="436"/>
      <c r="E91" s="436"/>
      <c r="F91" s="436"/>
      <c r="G91" s="436"/>
      <c r="H91" s="443"/>
      <c r="I91" s="443"/>
      <c r="J91" s="443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</row>
    <row r="92">
      <c r="A92" s="436"/>
      <c r="B92" s="436"/>
      <c r="C92" s="436"/>
      <c r="D92" s="436"/>
      <c r="E92" s="436"/>
      <c r="F92" s="436"/>
      <c r="G92" s="436"/>
      <c r="H92" s="443"/>
      <c r="I92" s="443"/>
      <c r="J92" s="443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</row>
    <row r="93">
      <c r="A93" s="436"/>
      <c r="B93" s="436"/>
      <c r="C93" s="436"/>
      <c r="D93" s="436"/>
      <c r="E93" s="436"/>
      <c r="F93" s="436"/>
      <c r="G93" s="436"/>
      <c r="H93" s="443"/>
      <c r="I93" s="443"/>
      <c r="J93" s="443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</row>
    <row r="94">
      <c r="A94" s="436"/>
      <c r="B94" s="436"/>
      <c r="C94" s="436"/>
      <c r="D94" s="436"/>
      <c r="E94" s="436"/>
      <c r="F94" s="436"/>
      <c r="G94" s="436"/>
      <c r="H94" s="443"/>
      <c r="I94" s="443"/>
      <c r="J94" s="443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</row>
    <row r="95">
      <c r="A95" s="436"/>
      <c r="B95" s="436"/>
      <c r="C95" s="436"/>
      <c r="D95" s="436"/>
      <c r="E95" s="436"/>
      <c r="F95" s="436"/>
      <c r="G95" s="436"/>
      <c r="H95" s="443"/>
      <c r="I95" s="443"/>
      <c r="J95" s="443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</row>
    <row r="96">
      <c r="A96" s="436"/>
      <c r="B96" s="436"/>
      <c r="C96" s="436"/>
      <c r="D96" s="436"/>
      <c r="E96" s="436"/>
      <c r="F96" s="436"/>
      <c r="G96" s="436"/>
      <c r="H96" s="443"/>
      <c r="I96" s="443"/>
      <c r="J96" s="443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</row>
    <row r="97">
      <c r="A97" s="436"/>
      <c r="B97" s="436"/>
      <c r="C97" s="436"/>
      <c r="D97" s="436"/>
      <c r="E97" s="436"/>
      <c r="F97" s="436"/>
      <c r="G97" s="436"/>
      <c r="H97" s="443"/>
      <c r="I97" s="443"/>
      <c r="J97" s="443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</row>
    <row r="98">
      <c r="A98" s="436"/>
      <c r="B98" s="436"/>
      <c r="C98" s="436"/>
      <c r="D98" s="436"/>
      <c r="E98" s="436"/>
      <c r="F98" s="436"/>
      <c r="G98" s="436"/>
      <c r="H98" s="443"/>
      <c r="I98" s="443"/>
      <c r="J98" s="443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</row>
    <row r="99">
      <c r="A99" s="436"/>
      <c r="B99" s="436"/>
      <c r="C99" s="436"/>
      <c r="D99" s="436"/>
      <c r="E99" s="436"/>
      <c r="F99" s="436"/>
      <c r="G99" s="436"/>
      <c r="H99" s="443"/>
      <c r="I99" s="443"/>
      <c r="J99" s="443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</row>
    <row r="100">
      <c r="A100" s="436"/>
      <c r="B100" s="436"/>
      <c r="C100" s="436"/>
      <c r="D100" s="436"/>
      <c r="E100" s="436"/>
      <c r="F100" s="436"/>
      <c r="G100" s="436"/>
      <c r="H100" s="443"/>
      <c r="I100" s="443"/>
      <c r="J100" s="443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</row>
    <row r="101">
      <c r="A101" s="436"/>
      <c r="B101" s="436"/>
      <c r="C101" s="436"/>
      <c r="D101" s="436"/>
      <c r="E101" s="436"/>
      <c r="F101" s="436"/>
      <c r="G101" s="436"/>
      <c r="H101" s="443"/>
      <c r="I101" s="443"/>
      <c r="J101" s="443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</row>
    <row r="102">
      <c r="A102" s="436"/>
      <c r="B102" s="436"/>
      <c r="C102" s="436"/>
      <c r="D102" s="436"/>
      <c r="E102" s="436"/>
      <c r="F102" s="436"/>
      <c r="G102" s="436"/>
      <c r="H102" s="443"/>
      <c r="I102" s="443"/>
      <c r="J102" s="443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</row>
    <row r="103">
      <c r="A103" s="436"/>
      <c r="B103" s="436"/>
      <c r="C103" s="436"/>
      <c r="D103" s="436"/>
      <c r="E103" s="436"/>
      <c r="F103" s="436"/>
      <c r="G103" s="436"/>
      <c r="H103" s="443"/>
      <c r="I103" s="443"/>
      <c r="J103" s="443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</row>
    <row r="104">
      <c r="A104" s="436"/>
      <c r="B104" s="436"/>
      <c r="C104" s="436"/>
      <c r="D104" s="436"/>
      <c r="E104" s="436"/>
      <c r="F104" s="436"/>
      <c r="G104" s="436"/>
      <c r="H104" s="443"/>
      <c r="I104" s="443"/>
      <c r="J104" s="443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</row>
    <row r="105">
      <c r="A105" s="436"/>
      <c r="B105" s="436"/>
      <c r="C105" s="436"/>
      <c r="D105" s="436"/>
      <c r="E105" s="436"/>
      <c r="F105" s="436"/>
      <c r="G105" s="436"/>
      <c r="H105" s="443"/>
      <c r="I105" s="443"/>
      <c r="J105" s="443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</row>
    <row r="106">
      <c r="A106" s="436"/>
      <c r="B106" s="436"/>
      <c r="C106" s="436"/>
      <c r="D106" s="436"/>
      <c r="E106" s="436"/>
      <c r="F106" s="436"/>
      <c r="G106" s="436"/>
      <c r="H106" s="443"/>
      <c r="I106" s="443"/>
      <c r="J106" s="443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</row>
    <row r="107">
      <c r="A107" s="436"/>
      <c r="B107" s="436"/>
      <c r="C107" s="436"/>
      <c r="D107" s="436"/>
      <c r="E107" s="436"/>
      <c r="F107" s="436"/>
      <c r="G107" s="436"/>
      <c r="H107" s="443"/>
      <c r="I107" s="443"/>
      <c r="J107" s="443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</row>
    <row r="108">
      <c r="A108" s="436"/>
      <c r="B108" s="436"/>
      <c r="C108" s="436"/>
      <c r="D108" s="436"/>
      <c r="E108" s="436"/>
      <c r="F108" s="436"/>
      <c r="G108" s="436"/>
      <c r="H108" s="443"/>
      <c r="I108" s="443"/>
      <c r="J108" s="443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</row>
    <row r="109">
      <c r="A109" s="436"/>
      <c r="B109" s="436"/>
      <c r="C109" s="436"/>
      <c r="D109" s="436"/>
      <c r="E109" s="436"/>
      <c r="F109" s="436"/>
      <c r="G109" s="436"/>
      <c r="H109" s="443"/>
      <c r="I109" s="443"/>
      <c r="J109" s="443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</row>
    <row r="110">
      <c r="A110" s="436"/>
      <c r="B110" s="436"/>
      <c r="C110" s="436"/>
      <c r="D110" s="436"/>
      <c r="E110" s="436"/>
      <c r="F110" s="436"/>
      <c r="G110" s="436"/>
      <c r="H110" s="443"/>
      <c r="I110" s="443"/>
      <c r="J110" s="443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</row>
    <row r="111">
      <c r="A111" s="436"/>
      <c r="B111" s="436"/>
      <c r="C111" s="436"/>
      <c r="D111" s="436"/>
      <c r="E111" s="436"/>
      <c r="F111" s="436"/>
      <c r="G111" s="436"/>
      <c r="H111" s="443"/>
      <c r="I111" s="443"/>
      <c r="J111" s="443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</row>
    <row r="112">
      <c r="A112" s="436"/>
      <c r="B112" s="436"/>
      <c r="C112" s="436"/>
      <c r="D112" s="436"/>
      <c r="E112" s="436"/>
      <c r="F112" s="436"/>
      <c r="G112" s="436"/>
      <c r="H112" s="443"/>
      <c r="I112" s="443"/>
      <c r="J112" s="443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</row>
    <row r="113">
      <c r="A113" s="436"/>
      <c r="B113" s="436"/>
      <c r="C113" s="436"/>
      <c r="D113" s="436"/>
      <c r="E113" s="436"/>
      <c r="F113" s="436"/>
      <c r="G113" s="436"/>
      <c r="H113" s="443"/>
      <c r="I113" s="443"/>
      <c r="J113" s="443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</row>
    <row r="114">
      <c r="A114" s="436"/>
      <c r="B114" s="436"/>
      <c r="C114" s="436"/>
      <c r="D114" s="436"/>
      <c r="E114" s="436"/>
      <c r="F114" s="436"/>
      <c r="G114" s="436"/>
      <c r="H114" s="443"/>
      <c r="I114" s="443"/>
      <c r="J114" s="443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</row>
    <row r="115">
      <c r="A115" s="436"/>
      <c r="B115" s="436"/>
      <c r="C115" s="436"/>
      <c r="D115" s="436"/>
      <c r="E115" s="436"/>
      <c r="F115" s="436"/>
      <c r="G115" s="436"/>
      <c r="H115" s="443"/>
      <c r="I115" s="443"/>
      <c r="J115" s="443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</row>
    <row r="116">
      <c r="A116" s="436"/>
      <c r="B116" s="436"/>
      <c r="C116" s="436"/>
      <c r="D116" s="436"/>
      <c r="E116" s="436"/>
      <c r="F116" s="436"/>
      <c r="G116" s="436"/>
      <c r="H116" s="443"/>
      <c r="I116" s="443"/>
      <c r="J116" s="443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</row>
    <row r="117">
      <c r="A117" s="436"/>
      <c r="B117" s="436"/>
      <c r="C117" s="436"/>
      <c r="D117" s="436"/>
      <c r="E117" s="436"/>
      <c r="F117" s="436"/>
      <c r="G117" s="436"/>
      <c r="H117" s="443"/>
      <c r="I117" s="443"/>
      <c r="J117" s="443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</row>
    <row r="118">
      <c r="A118" s="436"/>
      <c r="B118" s="436"/>
      <c r="C118" s="436"/>
      <c r="D118" s="436"/>
      <c r="E118" s="436"/>
      <c r="F118" s="436"/>
      <c r="G118" s="436"/>
      <c r="H118" s="443"/>
      <c r="I118" s="443"/>
      <c r="J118" s="443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</row>
    <row r="119">
      <c r="A119" s="436"/>
      <c r="B119" s="436"/>
      <c r="C119" s="436"/>
      <c r="D119" s="436"/>
      <c r="E119" s="436"/>
      <c r="F119" s="436"/>
      <c r="G119" s="436"/>
      <c r="H119" s="443"/>
      <c r="I119" s="443"/>
      <c r="J119" s="443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</row>
    <row r="120">
      <c r="A120" s="436"/>
      <c r="B120" s="436"/>
      <c r="C120" s="436"/>
      <c r="D120" s="436"/>
      <c r="E120" s="436"/>
      <c r="F120" s="436"/>
      <c r="G120" s="436"/>
      <c r="H120" s="443"/>
      <c r="I120" s="443"/>
      <c r="J120" s="443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</row>
    <row r="121">
      <c r="A121" s="436"/>
      <c r="B121" s="436"/>
      <c r="C121" s="436"/>
      <c r="D121" s="436"/>
      <c r="E121" s="436"/>
      <c r="F121" s="436"/>
      <c r="G121" s="436"/>
      <c r="H121" s="443"/>
      <c r="I121" s="443"/>
      <c r="J121" s="443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</row>
    <row r="122">
      <c r="A122" s="436"/>
      <c r="B122" s="436"/>
      <c r="C122" s="436"/>
      <c r="D122" s="436"/>
      <c r="E122" s="436"/>
      <c r="F122" s="436"/>
      <c r="G122" s="436"/>
      <c r="H122" s="443"/>
      <c r="I122" s="443"/>
      <c r="J122" s="443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</row>
    <row r="123">
      <c r="A123" s="436"/>
      <c r="B123" s="436"/>
      <c r="C123" s="436"/>
      <c r="D123" s="436"/>
      <c r="E123" s="436"/>
      <c r="F123" s="436"/>
      <c r="G123" s="436"/>
      <c r="H123" s="443"/>
      <c r="I123" s="443"/>
      <c r="J123" s="443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</row>
    <row r="124">
      <c r="A124" s="436"/>
      <c r="B124" s="436"/>
      <c r="C124" s="436"/>
      <c r="D124" s="436"/>
      <c r="E124" s="436"/>
      <c r="F124" s="436"/>
      <c r="G124" s="436"/>
      <c r="H124" s="443"/>
      <c r="I124" s="443"/>
      <c r="J124" s="443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</row>
    <row r="125">
      <c r="A125" s="436"/>
      <c r="B125" s="436"/>
      <c r="C125" s="436"/>
      <c r="D125" s="436"/>
      <c r="E125" s="436"/>
      <c r="F125" s="436"/>
      <c r="G125" s="436"/>
      <c r="H125" s="443"/>
      <c r="I125" s="443"/>
      <c r="J125" s="443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</row>
    <row r="126">
      <c r="A126" s="436"/>
      <c r="B126" s="436"/>
      <c r="C126" s="436"/>
      <c r="D126" s="436"/>
      <c r="E126" s="436"/>
      <c r="F126" s="436"/>
      <c r="G126" s="436"/>
      <c r="H126" s="443"/>
      <c r="I126" s="443"/>
      <c r="J126" s="443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</row>
    <row r="127">
      <c r="A127" s="436"/>
      <c r="B127" s="436"/>
      <c r="C127" s="436"/>
      <c r="D127" s="436"/>
      <c r="E127" s="436"/>
      <c r="F127" s="436"/>
      <c r="G127" s="436"/>
      <c r="H127" s="443"/>
      <c r="I127" s="443"/>
      <c r="J127" s="443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</row>
    <row r="128">
      <c r="A128" s="436"/>
      <c r="B128" s="436"/>
      <c r="C128" s="436"/>
      <c r="D128" s="436"/>
      <c r="E128" s="436"/>
      <c r="F128" s="436"/>
      <c r="G128" s="436"/>
      <c r="H128" s="443"/>
      <c r="I128" s="443"/>
      <c r="J128" s="443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</row>
    <row r="129">
      <c r="A129" s="436"/>
      <c r="B129" s="436"/>
      <c r="C129" s="436"/>
      <c r="D129" s="436"/>
      <c r="E129" s="436"/>
      <c r="F129" s="436"/>
      <c r="G129" s="436"/>
      <c r="H129" s="443"/>
      <c r="I129" s="443"/>
      <c r="J129" s="443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</row>
    <row r="130">
      <c r="A130" s="436"/>
      <c r="B130" s="436"/>
      <c r="C130" s="436"/>
      <c r="D130" s="436"/>
      <c r="E130" s="436"/>
      <c r="F130" s="436"/>
      <c r="G130" s="436"/>
      <c r="H130" s="443"/>
      <c r="I130" s="443"/>
      <c r="J130" s="443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</row>
    <row r="131">
      <c r="A131" s="436"/>
      <c r="B131" s="436"/>
      <c r="C131" s="436"/>
      <c r="D131" s="436"/>
      <c r="E131" s="436"/>
      <c r="F131" s="436"/>
      <c r="G131" s="436"/>
      <c r="H131" s="443"/>
      <c r="I131" s="443"/>
      <c r="J131" s="443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</row>
    <row r="132">
      <c r="A132" s="436"/>
      <c r="B132" s="436"/>
      <c r="C132" s="436"/>
      <c r="D132" s="436"/>
      <c r="E132" s="436"/>
      <c r="F132" s="436"/>
      <c r="G132" s="436"/>
      <c r="H132" s="443"/>
      <c r="I132" s="443"/>
      <c r="J132" s="443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</row>
    <row r="133">
      <c r="A133" s="436"/>
      <c r="B133" s="436"/>
      <c r="C133" s="436"/>
      <c r="D133" s="436"/>
      <c r="E133" s="436"/>
      <c r="F133" s="436"/>
      <c r="G133" s="436"/>
      <c r="H133" s="443"/>
      <c r="I133" s="443"/>
      <c r="J133" s="443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</row>
    <row r="134">
      <c r="A134" s="436"/>
      <c r="B134" s="436"/>
      <c r="C134" s="436"/>
      <c r="D134" s="436"/>
      <c r="E134" s="436"/>
      <c r="F134" s="436"/>
      <c r="G134" s="436"/>
      <c r="H134" s="443"/>
      <c r="I134" s="443"/>
      <c r="J134" s="443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</row>
    <row r="135">
      <c r="A135" s="436"/>
      <c r="B135" s="436"/>
      <c r="C135" s="436"/>
      <c r="D135" s="436"/>
      <c r="E135" s="436"/>
      <c r="F135" s="436"/>
      <c r="G135" s="436"/>
      <c r="H135" s="443"/>
      <c r="I135" s="443"/>
      <c r="J135" s="443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</row>
    <row r="136">
      <c r="A136" s="436"/>
      <c r="B136" s="436"/>
      <c r="C136" s="436"/>
      <c r="D136" s="436"/>
      <c r="E136" s="436"/>
      <c r="F136" s="436"/>
      <c r="G136" s="436"/>
      <c r="H136" s="443"/>
      <c r="I136" s="443"/>
      <c r="J136" s="443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</row>
    <row r="137">
      <c r="A137" s="436"/>
      <c r="B137" s="436"/>
      <c r="C137" s="436"/>
      <c r="D137" s="436"/>
      <c r="E137" s="436"/>
      <c r="F137" s="436"/>
      <c r="G137" s="436"/>
      <c r="H137" s="443"/>
      <c r="I137" s="443"/>
      <c r="J137" s="443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</row>
    <row r="138">
      <c r="A138" s="436"/>
      <c r="B138" s="436"/>
      <c r="C138" s="436"/>
      <c r="D138" s="436"/>
      <c r="E138" s="436"/>
      <c r="F138" s="436"/>
      <c r="G138" s="436"/>
      <c r="H138" s="443"/>
      <c r="I138" s="443"/>
      <c r="J138" s="443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</row>
    <row r="139">
      <c r="A139" s="436"/>
      <c r="B139" s="436"/>
      <c r="C139" s="436"/>
      <c r="D139" s="436"/>
      <c r="E139" s="436"/>
      <c r="F139" s="436"/>
      <c r="G139" s="436"/>
      <c r="H139" s="443"/>
      <c r="I139" s="443"/>
      <c r="J139" s="443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</row>
    <row r="140">
      <c r="A140" s="436"/>
      <c r="B140" s="436"/>
      <c r="C140" s="436"/>
      <c r="D140" s="436"/>
      <c r="E140" s="436"/>
      <c r="F140" s="436"/>
      <c r="G140" s="436"/>
      <c r="H140" s="443"/>
      <c r="I140" s="443"/>
      <c r="J140" s="443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</row>
    <row r="141">
      <c r="A141" s="436"/>
      <c r="B141" s="436"/>
      <c r="C141" s="436"/>
      <c r="D141" s="436"/>
      <c r="E141" s="436"/>
      <c r="F141" s="436"/>
      <c r="G141" s="436"/>
      <c r="H141" s="443"/>
      <c r="I141" s="443"/>
      <c r="J141" s="443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</row>
    <row r="142">
      <c r="A142" s="436"/>
      <c r="B142" s="436"/>
      <c r="C142" s="436"/>
      <c r="D142" s="436"/>
      <c r="E142" s="436"/>
      <c r="F142" s="436"/>
      <c r="G142" s="436"/>
      <c r="H142" s="443"/>
      <c r="I142" s="443"/>
      <c r="J142" s="443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</row>
    <row r="143">
      <c r="A143" s="436"/>
      <c r="B143" s="436"/>
      <c r="C143" s="436"/>
      <c r="D143" s="436"/>
      <c r="E143" s="436"/>
      <c r="F143" s="436"/>
      <c r="G143" s="436"/>
      <c r="H143" s="443"/>
      <c r="I143" s="443"/>
      <c r="J143" s="443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</row>
    <row r="144">
      <c r="A144" s="436"/>
      <c r="B144" s="436"/>
      <c r="C144" s="436"/>
      <c r="D144" s="436"/>
      <c r="E144" s="436"/>
      <c r="F144" s="436"/>
      <c r="G144" s="436"/>
      <c r="H144" s="443"/>
      <c r="I144" s="443"/>
      <c r="J144" s="443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</row>
    <row r="145">
      <c r="A145" s="436"/>
      <c r="B145" s="436"/>
      <c r="C145" s="436"/>
      <c r="D145" s="436"/>
      <c r="E145" s="436"/>
      <c r="F145" s="436"/>
      <c r="G145" s="436"/>
      <c r="H145" s="443"/>
      <c r="I145" s="443"/>
      <c r="J145" s="443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</row>
    <row r="146">
      <c r="A146" s="436"/>
      <c r="B146" s="436"/>
      <c r="C146" s="436"/>
      <c r="D146" s="436"/>
      <c r="E146" s="436"/>
      <c r="F146" s="436"/>
      <c r="G146" s="436"/>
      <c r="H146" s="443"/>
      <c r="I146" s="443"/>
      <c r="J146" s="443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</row>
    <row r="147">
      <c r="A147" s="436"/>
      <c r="B147" s="436"/>
      <c r="C147" s="436"/>
      <c r="D147" s="436"/>
      <c r="E147" s="436"/>
      <c r="F147" s="436"/>
      <c r="G147" s="436"/>
      <c r="H147" s="443"/>
      <c r="I147" s="443"/>
      <c r="J147" s="443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</row>
    <row r="148">
      <c r="A148" s="436"/>
      <c r="B148" s="436"/>
      <c r="C148" s="436"/>
      <c r="D148" s="436"/>
      <c r="E148" s="436"/>
      <c r="F148" s="436"/>
      <c r="G148" s="436"/>
      <c r="H148" s="443"/>
      <c r="I148" s="443"/>
      <c r="J148" s="443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</row>
    <row r="149">
      <c r="A149" s="436"/>
      <c r="B149" s="436"/>
      <c r="C149" s="436"/>
      <c r="D149" s="436"/>
      <c r="E149" s="436"/>
      <c r="F149" s="436"/>
      <c r="G149" s="436"/>
      <c r="H149" s="443"/>
      <c r="I149" s="443"/>
      <c r="J149" s="443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</row>
    <row r="150">
      <c r="A150" s="436"/>
      <c r="B150" s="436"/>
      <c r="C150" s="436"/>
      <c r="D150" s="436"/>
      <c r="E150" s="436"/>
      <c r="F150" s="436"/>
      <c r="G150" s="436"/>
      <c r="H150" s="443"/>
      <c r="I150" s="443"/>
      <c r="J150" s="443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</row>
    <row r="151">
      <c r="A151" s="436"/>
      <c r="B151" s="436"/>
      <c r="C151" s="436"/>
      <c r="D151" s="436"/>
      <c r="E151" s="436"/>
      <c r="F151" s="436"/>
      <c r="G151" s="436"/>
      <c r="H151" s="443"/>
      <c r="I151" s="443"/>
      <c r="J151" s="443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</row>
    <row r="152">
      <c r="A152" s="436"/>
      <c r="B152" s="436"/>
      <c r="C152" s="436"/>
      <c r="D152" s="436"/>
      <c r="E152" s="436"/>
      <c r="F152" s="436"/>
      <c r="G152" s="436"/>
      <c r="H152" s="443"/>
      <c r="I152" s="443"/>
      <c r="J152" s="443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</row>
    <row r="153">
      <c r="A153" s="436"/>
      <c r="B153" s="436"/>
      <c r="C153" s="436"/>
      <c r="D153" s="436"/>
      <c r="E153" s="436"/>
      <c r="F153" s="436"/>
      <c r="G153" s="436"/>
      <c r="H153" s="443"/>
      <c r="I153" s="443"/>
      <c r="J153" s="443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</row>
    <row r="154">
      <c r="A154" s="436"/>
      <c r="B154" s="436"/>
      <c r="C154" s="436"/>
      <c r="D154" s="436"/>
      <c r="E154" s="436"/>
      <c r="F154" s="436"/>
      <c r="G154" s="436"/>
      <c r="H154" s="443"/>
      <c r="I154" s="443"/>
      <c r="J154" s="443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</row>
    <row r="155">
      <c r="A155" s="436"/>
      <c r="B155" s="436"/>
      <c r="C155" s="436"/>
      <c r="D155" s="436"/>
      <c r="E155" s="436"/>
      <c r="F155" s="436"/>
      <c r="G155" s="436"/>
      <c r="H155" s="443"/>
      <c r="I155" s="443"/>
      <c r="J155" s="443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</row>
    <row r="156">
      <c r="A156" s="436"/>
      <c r="B156" s="436"/>
      <c r="C156" s="436"/>
      <c r="D156" s="436"/>
      <c r="E156" s="436"/>
      <c r="F156" s="436"/>
      <c r="G156" s="436"/>
      <c r="H156" s="443"/>
      <c r="I156" s="443"/>
      <c r="J156" s="443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</row>
    <row r="157">
      <c r="A157" s="436"/>
      <c r="B157" s="436"/>
      <c r="C157" s="436"/>
      <c r="D157" s="436"/>
      <c r="E157" s="436"/>
      <c r="F157" s="436"/>
      <c r="G157" s="436"/>
      <c r="H157" s="443"/>
      <c r="I157" s="443"/>
      <c r="J157" s="443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</row>
    <row r="158">
      <c r="A158" s="436"/>
      <c r="B158" s="436"/>
      <c r="C158" s="436"/>
      <c r="D158" s="436"/>
      <c r="E158" s="436"/>
      <c r="F158" s="436"/>
      <c r="G158" s="436"/>
      <c r="H158" s="443"/>
      <c r="I158" s="443"/>
      <c r="J158" s="443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</row>
    <row r="159">
      <c r="A159" s="436"/>
      <c r="B159" s="436"/>
      <c r="C159" s="436"/>
      <c r="D159" s="436"/>
      <c r="E159" s="436"/>
      <c r="F159" s="436"/>
      <c r="G159" s="436"/>
      <c r="H159" s="443"/>
      <c r="I159" s="443"/>
      <c r="J159" s="443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</row>
    <row r="160">
      <c r="A160" s="436"/>
      <c r="B160" s="436"/>
      <c r="C160" s="436"/>
      <c r="D160" s="436"/>
      <c r="E160" s="436"/>
      <c r="F160" s="436"/>
      <c r="G160" s="436"/>
      <c r="H160" s="443"/>
      <c r="I160" s="443"/>
      <c r="J160" s="443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</row>
    <row r="161">
      <c r="A161" s="436"/>
      <c r="B161" s="436"/>
      <c r="C161" s="436"/>
      <c r="D161" s="436"/>
      <c r="E161" s="436"/>
      <c r="F161" s="436"/>
      <c r="G161" s="436"/>
      <c r="H161" s="443"/>
      <c r="I161" s="443"/>
      <c r="J161" s="443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</row>
    <row r="162">
      <c r="A162" s="436"/>
      <c r="B162" s="436"/>
      <c r="C162" s="436"/>
      <c r="D162" s="436"/>
      <c r="E162" s="436"/>
      <c r="F162" s="436"/>
      <c r="G162" s="436"/>
      <c r="H162" s="443"/>
      <c r="I162" s="443"/>
      <c r="J162" s="443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</row>
    <row r="163">
      <c r="A163" s="436"/>
      <c r="B163" s="436"/>
      <c r="C163" s="436"/>
      <c r="D163" s="436"/>
      <c r="E163" s="436"/>
      <c r="F163" s="436"/>
      <c r="G163" s="436"/>
      <c r="H163" s="443"/>
      <c r="I163" s="443"/>
      <c r="J163" s="443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</row>
    <row r="164">
      <c r="A164" s="436"/>
      <c r="B164" s="436"/>
      <c r="C164" s="436"/>
      <c r="D164" s="436"/>
      <c r="E164" s="436"/>
      <c r="F164" s="436"/>
      <c r="G164" s="436"/>
      <c r="H164" s="443"/>
      <c r="I164" s="443"/>
      <c r="J164" s="443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</row>
    <row r="165">
      <c r="A165" s="436"/>
      <c r="B165" s="436"/>
      <c r="C165" s="436"/>
      <c r="D165" s="436"/>
      <c r="E165" s="436"/>
      <c r="F165" s="436"/>
      <c r="G165" s="436"/>
      <c r="H165" s="443"/>
      <c r="I165" s="443"/>
      <c r="J165" s="443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</row>
    <row r="166">
      <c r="A166" s="436"/>
      <c r="B166" s="436"/>
      <c r="C166" s="436"/>
      <c r="D166" s="436"/>
      <c r="E166" s="436"/>
      <c r="F166" s="436"/>
      <c r="G166" s="436"/>
      <c r="H166" s="443"/>
      <c r="I166" s="443"/>
      <c r="J166" s="443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</row>
    <row r="167">
      <c r="A167" s="436"/>
      <c r="B167" s="436"/>
      <c r="C167" s="436"/>
      <c r="D167" s="436"/>
      <c r="E167" s="436"/>
      <c r="F167" s="436"/>
      <c r="G167" s="436"/>
      <c r="H167" s="443"/>
      <c r="I167" s="443"/>
      <c r="J167" s="443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</row>
    <row r="168">
      <c r="A168" s="436"/>
      <c r="B168" s="436"/>
      <c r="C168" s="436"/>
      <c r="D168" s="436"/>
      <c r="E168" s="436"/>
      <c r="F168" s="436"/>
      <c r="G168" s="436"/>
      <c r="H168" s="443"/>
      <c r="I168" s="443"/>
      <c r="J168" s="443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</row>
    <row r="169">
      <c r="A169" s="436"/>
      <c r="B169" s="436"/>
      <c r="C169" s="436"/>
      <c r="D169" s="436"/>
      <c r="E169" s="436"/>
      <c r="F169" s="436"/>
      <c r="G169" s="436"/>
      <c r="H169" s="443"/>
      <c r="I169" s="443"/>
      <c r="J169" s="443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</row>
    <row r="170">
      <c r="A170" s="436"/>
      <c r="B170" s="436"/>
      <c r="C170" s="436"/>
      <c r="D170" s="436"/>
      <c r="E170" s="436"/>
      <c r="F170" s="436"/>
      <c r="G170" s="436"/>
      <c r="H170" s="443"/>
      <c r="I170" s="443"/>
      <c r="J170" s="443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</row>
    <row r="171">
      <c r="A171" s="436"/>
      <c r="B171" s="436"/>
      <c r="C171" s="436"/>
      <c r="D171" s="436"/>
      <c r="E171" s="436"/>
      <c r="F171" s="436"/>
      <c r="G171" s="436"/>
      <c r="H171" s="443"/>
      <c r="I171" s="443"/>
      <c r="J171" s="443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</row>
    <row r="172">
      <c r="A172" s="436"/>
      <c r="B172" s="436"/>
      <c r="C172" s="436"/>
      <c r="D172" s="436"/>
      <c r="E172" s="436"/>
      <c r="F172" s="436"/>
      <c r="G172" s="436"/>
      <c r="H172" s="443"/>
      <c r="I172" s="443"/>
      <c r="J172" s="443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</row>
    <row r="173">
      <c r="A173" s="436"/>
      <c r="B173" s="436"/>
      <c r="C173" s="436"/>
      <c r="D173" s="436"/>
      <c r="E173" s="436"/>
      <c r="F173" s="436"/>
      <c r="G173" s="436"/>
      <c r="H173" s="443"/>
      <c r="I173" s="443"/>
      <c r="J173" s="443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</row>
    <row r="174">
      <c r="A174" s="436"/>
      <c r="B174" s="436"/>
      <c r="C174" s="436"/>
      <c r="D174" s="436"/>
      <c r="E174" s="436"/>
      <c r="F174" s="436"/>
      <c r="G174" s="436"/>
      <c r="H174" s="443"/>
      <c r="I174" s="443"/>
      <c r="J174" s="443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</row>
    <row r="175">
      <c r="A175" s="436"/>
      <c r="B175" s="436"/>
      <c r="C175" s="436"/>
      <c r="D175" s="436"/>
      <c r="E175" s="436"/>
      <c r="F175" s="436"/>
      <c r="G175" s="436"/>
      <c r="H175" s="443"/>
      <c r="I175" s="443"/>
      <c r="J175" s="443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</row>
    <row r="176">
      <c r="A176" s="436"/>
      <c r="B176" s="436"/>
      <c r="C176" s="436"/>
      <c r="D176" s="436"/>
      <c r="E176" s="436"/>
      <c r="F176" s="436"/>
      <c r="G176" s="436"/>
      <c r="H176" s="443"/>
      <c r="I176" s="443"/>
      <c r="J176" s="443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</row>
    <row r="177">
      <c r="A177" s="436"/>
      <c r="B177" s="436"/>
      <c r="C177" s="436"/>
      <c r="D177" s="436"/>
      <c r="E177" s="436"/>
      <c r="F177" s="436"/>
      <c r="G177" s="436"/>
      <c r="H177" s="443"/>
      <c r="I177" s="443"/>
      <c r="J177" s="443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</row>
    <row r="178">
      <c r="A178" s="436"/>
      <c r="B178" s="436"/>
      <c r="C178" s="436"/>
      <c r="D178" s="436"/>
      <c r="E178" s="436"/>
      <c r="F178" s="436"/>
      <c r="G178" s="436"/>
      <c r="H178" s="443"/>
      <c r="I178" s="443"/>
      <c r="J178" s="443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</row>
    <row r="179">
      <c r="A179" s="436"/>
      <c r="B179" s="436"/>
      <c r="C179" s="436"/>
      <c r="D179" s="436"/>
      <c r="E179" s="436"/>
      <c r="F179" s="436"/>
      <c r="G179" s="436"/>
      <c r="H179" s="443"/>
      <c r="I179" s="443"/>
      <c r="J179" s="443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</row>
    <row r="180">
      <c r="A180" s="436"/>
      <c r="B180" s="436"/>
      <c r="C180" s="436"/>
      <c r="D180" s="436"/>
      <c r="E180" s="436"/>
      <c r="F180" s="436"/>
      <c r="G180" s="436"/>
      <c r="H180" s="443"/>
      <c r="I180" s="443"/>
      <c r="J180" s="443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</row>
    <row r="181">
      <c r="A181" s="436"/>
      <c r="B181" s="436"/>
      <c r="C181" s="436"/>
      <c r="D181" s="436"/>
      <c r="E181" s="436"/>
      <c r="F181" s="436"/>
      <c r="G181" s="436"/>
      <c r="H181" s="443"/>
      <c r="I181" s="443"/>
      <c r="J181" s="443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</row>
    <row r="182">
      <c r="A182" s="436"/>
      <c r="B182" s="436"/>
      <c r="C182" s="436"/>
      <c r="D182" s="436"/>
      <c r="E182" s="436"/>
      <c r="F182" s="436"/>
      <c r="G182" s="436"/>
      <c r="H182" s="443"/>
      <c r="I182" s="443"/>
      <c r="J182" s="443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</row>
    <row r="183">
      <c r="A183" s="436"/>
      <c r="B183" s="436"/>
      <c r="C183" s="436"/>
      <c r="D183" s="436"/>
      <c r="E183" s="436"/>
      <c r="F183" s="436"/>
      <c r="G183" s="436"/>
      <c r="H183" s="443"/>
      <c r="I183" s="443"/>
      <c r="J183" s="443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</row>
    <row r="184">
      <c r="A184" s="436"/>
      <c r="B184" s="436"/>
      <c r="C184" s="436"/>
      <c r="D184" s="436"/>
      <c r="E184" s="436"/>
      <c r="F184" s="436"/>
      <c r="G184" s="436"/>
      <c r="H184" s="443"/>
      <c r="I184" s="443"/>
      <c r="J184" s="443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</row>
    <row r="185">
      <c r="A185" s="436"/>
      <c r="B185" s="436"/>
      <c r="C185" s="436"/>
      <c r="D185" s="436"/>
      <c r="E185" s="436"/>
      <c r="F185" s="436"/>
      <c r="G185" s="436"/>
      <c r="H185" s="443"/>
      <c r="I185" s="443"/>
      <c r="J185" s="443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</row>
    <row r="186">
      <c r="A186" s="436"/>
      <c r="B186" s="436"/>
      <c r="C186" s="436"/>
      <c r="D186" s="436"/>
      <c r="E186" s="436"/>
      <c r="F186" s="436"/>
      <c r="G186" s="436"/>
      <c r="H186" s="443"/>
      <c r="I186" s="443"/>
      <c r="J186" s="443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</row>
    <row r="187">
      <c r="A187" s="436"/>
      <c r="B187" s="436"/>
      <c r="C187" s="436"/>
      <c r="D187" s="436"/>
      <c r="E187" s="436"/>
      <c r="F187" s="436"/>
      <c r="G187" s="436"/>
      <c r="H187" s="443"/>
      <c r="I187" s="443"/>
      <c r="J187" s="443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</row>
    <row r="188">
      <c r="A188" s="436"/>
      <c r="B188" s="436"/>
      <c r="C188" s="436"/>
      <c r="D188" s="436"/>
      <c r="E188" s="436"/>
      <c r="F188" s="436"/>
      <c r="G188" s="436"/>
      <c r="H188" s="443"/>
      <c r="I188" s="443"/>
      <c r="J188" s="443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</row>
    <row r="189">
      <c r="A189" s="436"/>
      <c r="B189" s="436"/>
      <c r="C189" s="436"/>
      <c r="D189" s="436"/>
      <c r="E189" s="436"/>
      <c r="F189" s="436"/>
      <c r="G189" s="436"/>
      <c r="H189" s="443"/>
      <c r="I189" s="443"/>
      <c r="J189" s="443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</row>
    <row r="190">
      <c r="A190" s="436"/>
      <c r="B190" s="436"/>
      <c r="C190" s="436"/>
      <c r="D190" s="436"/>
      <c r="E190" s="436"/>
      <c r="F190" s="436"/>
      <c r="G190" s="436"/>
      <c r="H190" s="443"/>
      <c r="I190" s="443"/>
      <c r="J190" s="443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</row>
    <row r="191">
      <c r="A191" s="436"/>
      <c r="B191" s="436"/>
      <c r="C191" s="436"/>
      <c r="D191" s="436"/>
      <c r="E191" s="436"/>
      <c r="F191" s="436"/>
      <c r="G191" s="436"/>
      <c r="H191" s="443"/>
      <c r="I191" s="443"/>
      <c r="J191" s="443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</row>
    <row r="192">
      <c r="A192" s="436"/>
      <c r="B192" s="436"/>
      <c r="C192" s="436"/>
      <c r="D192" s="436"/>
      <c r="E192" s="436"/>
      <c r="F192" s="436"/>
      <c r="G192" s="436"/>
      <c r="H192" s="443"/>
      <c r="I192" s="443"/>
      <c r="J192" s="443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</row>
    <row r="193">
      <c r="A193" s="436"/>
      <c r="B193" s="436"/>
      <c r="C193" s="436"/>
      <c r="D193" s="436"/>
      <c r="E193" s="436"/>
      <c r="F193" s="436"/>
      <c r="G193" s="436"/>
      <c r="H193" s="443"/>
      <c r="I193" s="443"/>
      <c r="J193" s="443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</row>
    <row r="194">
      <c r="A194" s="436"/>
      <c r="B194" s="436"/>
      <c r="C194" s="436"/>
      <c r="D194" s="436"/>
      <c r="E194" s="436"/>
      <c r="F194" s="436"/>
      <c r="G194" s="436"/>
      <c r="H194" s="443"/>
      <c r="I194" s="443"/>
      <c r="J194" s="443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</row>
    <row r="195">
      <c r="A195" s="436"/>
      <c r="B195" s="436"/>
      <c r="C195" s="436"/>
      <c r="D195" s="436"/>
      <c r="E195" s="436"/>
      <c r="F195" s="436"/>
      <c r="G195" s="436"/>
      <c r="H195" s="443"/>
      <c r="I195" s="443"/>
      <c r="J195" s="443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</row>
    <row r="196">
      <c r="A196" s="436"/>
      <c r="B196" s="436"/>
      <c r="C196" s="436"/>
      <c r="D196" s="436"/>
      <c r="E196" s="436"/>
      <c r="F196" s="436"/>
      <c r="G196" s="436"/>
      <c r="H196" s="443"/>
      <c r="I196" s="443"/>
      <c r="J196" s="443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</row>
    <row r="197">
      <c r="A197" s="436"/>
      <c r="B197" s="436"/>
      <c r="C197" s="436"/>
      <c r="D197" s="436"/>
      <c r="E197" s="436"/>
      <c r="F197" s="436"/>
      <c r="G197" s="436"/>
      <c r="H197" s="443"/>
      <c r="I197" s="443"/>
      <c r="J197" s="443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</row>
    <row r="198">
      <c r="A198" s="436"/>
      <c r="B198" s="436"/>
      <c r="C198" s="436"/>
      <c r="D198" s="436"/>
      <c r="E198" s="436"/>
      <c r="F198" s="436"/>
      <c r="G198" s="436"/>
      <c r="H198" s="443"/>
      <c r="I198" s="443"/>
      <c r="J198" s="443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</row>
    <row r="199">
      <c r="A199" s="436"/>
      <c r="B199" s="436"/>
      <c r="C199" s="436"/>
      <c r="D199" s="436"/>
      <c r="E199" s="436"/>
      <c r="F199" s="436"/>
      <c r="G199" s="436"/>
      <c r="H199" s="443"/>
      <c r="I199" s="443"/>
      <c r="J199" s="443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</row>
    <row r="200">
      <c r="A200" s="436"/>
      <c r="B200" s="436"/>
      <c r="C200" s="436"/>
      <c r="D200" s="436"/>
      <c r="E200" s="436"/>
      <c r="F200" s="436"/>
      <c r="G200" s="436"/>
      <c r="H200" s="443"/>
      <c r="I200" s="443"/>
      <c r="J200" s="443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</row>
    <row r="201">
      <c r="A201" s="436"/>
      <c r="B201" s="436"/>
      <c r="C201" s="436"/>
      <c r="D201" s="436"/>
      <c r="E201" s="436"/>
      <c r="F201" s="436"/>
      <c r="G201" s="436"/>
      <c r="H201" s="443"/>
      <c r="I201" s="443"/>
      <c r="J201" s="443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</row>
    <row r="202">
      <c r="A202" s="436"/>
      <c r="B202" s="436"/>
      <c r="C202" s="436"/>
      <c r="D202" s="436"/>
      <c r="E202" s="436"/>
      <c r="F202" s="436"/>
      <c r="G202" s="436"/>
      <c r="H202" s="443"/>
      <c r="I202" s="443"/>
      <c r="J202" s="443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</row>
    <row r="203">
      <c r="A203" s="436"/>
      <c r="B203" s="436"/>
      <c r="C203" s="436"/>
      <c r="D203" s="436"/>
      <c r="E203" s="436"/>
      <c r="F203" s="436"/>
      <c r="G203" s="436"/>
      <c r="H203" s="443"/>
      <c r="I203" s="443"/>
      <c r="J203" s="443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</row>
    <row r="204">
      <c r="A204" s="436"/>
      <c r="B204" s="436"/>
      <c r="C204" s="436"/>
      <c r="D204" s="436"/>
      <c r="E204" s="436"/>
      <c r="F204" s="436"/>
      <c r="G204" s="436"/>
      <c r="H204" s="443"/>
      <c r="I204" s="443"/>
      <c r="J204" s="443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</row>
    <row r="205">
      <c r="A205" s="436"/>
      <c r="B205" s="436"/>
      <c r="C205" s="436"/>
      <c r="D205" s="436"/>
      <c r="E205" s="436"/>
      <c r="F205" s="436"/>
      <c r="G205" s="436"/>
      <c r="H205" s="443"/>
      <c r="I205" s="443"/>
      <c r="J205" s="443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</row>
    <row r="206">
      <c r="A206" s="436"/>
      <c r="B206" s="436"/>
      <c r="C206" s="436"/>
      <c r="D206" s="436"/>
      <c r="E206" s="436"/>
      <c r="F206" s="436"/>
      <c r="G206" s="436"/>
      <c r="H206" s="443"/>
      <c r="I206" s="443"/>
      <c r="J206" s="443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</row>
    <row r="207">
      <c r="A207" s="436"/>
      <c r="B207" s="436"/>
      <c r="C207" s="436"/>
      <c r="D207" s="436"/>
      <c r="E207" s="436"/>
      <c r="F207" s="436"/>
      <c r="G207" s="436"/>
      <c r="H207" s="443"/>
      <c r="I207" s="443"/>
      <c r="J207" s="443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</row>
    <row r="208">
      <c r="A208" s="436"/>
      <c r="B208" s="436"/>
      <c r="C208" s="436"/>
      <c r="D208" s="436"/>
      <c r="E208" s="436"/>
      <c r="F208" s="436"/>
      <c r="G208" s="436"/>
      <c r="H208" s="443"/>
      <c r="I208" s="443"/>
      <c r="J208" s="443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</row>
    <row r="209">
      <c r="A209" s="436"/>
      <c r="B209" s="436"/>
      <c r="C209" s="436"/>
      <c r="D209" s="436"/>
      <c r="E209" s="436"/>
      <c r="F209" s="436"/>
      <c r="G209" s="436"/>
      <c r="H209" s="443"/>
      <c r="I209" s="443"/>
      <c r="J209" s="443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</row>
    <row r="210">
      <c r="A210" s="436"/>
      <c r="B210" s="436"/>
      <c r="C210" s="436"/>
      <c r="D210" s="436"/>
      <c r="E210" s="436"/>
      <c r="F210" s="436"/>
      <c r="G210" s="436"/>
      <c r="H210" s="443"/>
      <c r="I210" s="443"/>
      <c r="J210" s="443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</row>
    <row r="211">
      <c r="A211" s="436"/>
      <c r="B211" s="436"/>
      <c r="C211" s="436"/>
      <c r="D211" s="436"/>
      <c r="E211" s="436"/>
      <c r="F211" s="436"/>
      <c r="G211" s="436"/>
      <c r="H211" s="443"/>
      <c r="I211" s="443"/>
      <c r="J211" s="443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</row>
    <row r="212">
      <c r="A212" s="436"/>
      <c r="B212" s="436"/>
      <c r="C212" s="436"/>
      <c r="D212" s="436"/>
      <c r="E212" s="436"/>
      <c r="F212" s="436"/>
      <c r="G212" s="436"/>
      <c r="H212" s="443"/>
      <c r="I212" s="443"/>
      <c r="J212" s="443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</row>
    <row r="213">
      <c r="A213" s="436"/>
      <c r="B213" s="436"/>
      <c r="C213" s="436"/>
      <c r="D213" s="436"/>
      <c r="E213" s="436"/>
      <c r="F213" s="436"/>
      <c r="G213" s="436"/>
      <c r="H213" s="443"/>
      <c r="I213" s="443"/>
      <c r="J213" s="443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</row>
    <row r="214">
      <c r="A214" s="436"/>
      <c r="B214" s="436"/>
      <c r="C214" s="436"/>
      <c r="D214" s="436"/>
      <c r="E214" s="436"/>
      <c r="F214" s="436"/>
      <c r="G214" s="436"/>
      <c r="H214" s="443"/>
      <c r="I214" s="443"/>
      <c r="J214" s="443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</row>
    <row r="215">
      <c r="A215" s="436"/>
      <c r="B215" s="436"/>
      <c r="C215" s="436"/>
      <c r="D215" s="436"/>
      <c r="E215" s="436"/>
      <c r="F215" s="436"/>
      <c r="G215" s="436"/>
      <c r="H215" s="443"/>
      <c r="I215" s="443"/>
      <c r="J215" s="443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</row>
    <row r="216">
      <c r="A216" s="436"/>
      <c r="B216" s="436"/>
      <c r="C216" s="436"/>
      <c r="D216" s="436"/>
      <c r="E216" s="436"/>
      <c r="F216" s="436"/>
      <c r="G216" s="436"/>
      <c r="H216" s="443"/>
      <c r="I216" s="443"/>
      <c r="J216" s="443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</row>
    <row r="217">
      <c r="A217" s="436"/>
      <c r="B217" s="436"/>
      <c r="C217" s="436"/>
      <c r="D217" s="436"/>
      <c r="E217" s="436"/>
      <c r="F217" s="436"/>
      <c r="G217" s="436"/>
      <c r="H217" s="443"/>
      <c r="I217" s="443"/>
      <c r="J217" s="443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</row>
    <row r="218">
      <c r="A218" s="436"/>
      <c r="B218" s="436"/>
      <c r="C218" s="436"/>
      <c r="D218" s="436"/>
      <c r="E218" s="436"/>
      <c r="F218" s="436"/>
      <c r="G218" s="436"/>
      <c r="H218" s="443"/>
      <c r="I218" s="443"/>
      <c r="J218" s="443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</row>
    <row r="219">
      <c r="A219" s="436"/>
      <c r="B219" s="436"/>
      <c r="C219" s="436"/>
      <c r="D219" s="436"/>
      <c r="E219" s="436"/>
      <c r="F219" s="436"/>
      <c r="G219" s="436"/>
      <c r="H219" s="443"/>
      <c r="I219" s="443"/>
      <c r="J219" s="443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</row>
    <row r="220">
      <c r="A220" s="436"/>
      <c r="B220" s="436"/>
      <c r="C220" s="436"/>
      <c r="D220" s="436"/>
      <c r="E220" s="436"/>
      <c r="F220" s="436"/>
      <c r="G220" s="436"/>
      <c r="H220" s="443"/>
      <c r="I220" s="443"/>
      <c r="J220" s="443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</row>
    <row r="221">
      <c r="A221" s="436"/>
      <c r="B221" s="436"/>
      <c r="C221" s="436"/>
      <c r="D221" s="436"/>
      <c r="E221" s="436"/>
      <c r="F221" s="436"/>
      <c r="G221" s="436"/>
      <c r="H221" s="443"/>
      <c r="I221" s="443"/>
      <c r="J221" s="443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</row>
    <row r="222">
      <c r="A222" s="436"/>
      <c r="B222" s="436"/>
      <c r="C222" s="436"/>
      <c r="D222" s="436"/>
      <c r="E222" s="436"/>
      <c r="F222" s="436"/>
      <c r="G222" s="436"/>
      <c r="H222" s="443"/>
      <c r="I222" s="443"/>
      <c r="J222" s="443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</row>
    <row r="223">
      <c r="A223" s="436"/>
      <c r="B223" s="436"/>
      <c r="C223" s="436"/>
      <c r="D223" s="436"/>
      <c r="E223" s="436"/>
      <c r="F223" s="436"/>
      <c r="G223" s="436"/>
      <c r="H223" s="443"/>
      <c r="I223" s="443"/>
      <c r="J223" s="443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</row>
    <row r="224">
      <c r="A224" s="436"/>
      <c r="B224" s="436"/>
      <c r="C224" s="436"/>
      <c r="D224" s="436"/>
      <c r="E224" s="436"/>
      <c r="F224" s="436"/>
      <c r="G224" s="436"/>
      <c r="H224" s="443"/>
      <c r="I224" s="443"/>
      <c r="J224" s="443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</row>
    <row r="225">
      <c r="A225" s="436"/>
      <c r="B225" s="436"/>
      <c r="C225" s="436"/>
      <c r="D225" s="436"/>
      <c r="E225" s="436"/>
      <c r="F225" s="436"/>
      <c r="G225" s="436"/>
      <c r="H225" s="443"/>
      <c r="I225" s="443"/>
      <c r="J225" s="443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</row>
    <row r="226">
      <c r="A226" s="436"/>
      <c r="B226" s="436"/>
      <c r="C226" s="436"/>
      <c r="D226" s="436"/>
      <c r="E226" s="436"/>
      <c r="F226" s="436"/>
      <c r="G226" s="436"/>
      <c r="H226" s="443"/>
      <c r="I226" s="443"/>
      <c r="J226" s="443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</row>
    <row r="227">
      <c r="A227" s="436"/>
      <c r="B227" s="436"/>
      <c r="C227" s="436"/>
      <c r="D227" s="436"/>
      <c r="E227" s="436"/>
      <c r="F227" s="436"/>
      <c r="G227" s="436"/>
      <c r="H227" s="443"/>
      <c r="I227" s="443"/>
      <c r="J227" s="443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</row>
    <row r="228">
      <c r="A228" s="436"/>
      <c r="B228" s="436"/>
      <c r="C228" s="436"/>
      <c r="D228" s="436"/>
      <c r="E228" s="436"/>
      <c r="F228" s="436"/>
      <c r="G228" s="436"/>
      <c r="H228" s="443"/>
      <c r="I228" s="443"/>
      <c r="J228" s="443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</row>
    <row r="229">
      <c r="A229" s="436"/>
      <c r="B229" s="436"/>
      <c r="C229" s="436"/>
      <c r="D229" s="436"/>
      <c r="E229" s="436"/>
      <c r="F229" s="436"/>
      <c r="G229" s="436"/>
      <c r="H229" s="443"/>
      <c r="I229" s="443"/>
      <c r="J229" s="443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</row>
    <row r="230">
      <c r="A230" s="436"/>
      <c r="B230" s="436"/>
      <c r="C230" s="436"/>
      <c r="D230" s="436"/>
      <c r="E230" s="436"/>
      <c r="F230" s="436"/>
      <c r="G230" s="436"/>
      <c r="H230" s="443"/>
      <c r="I230" s="443"/>
      <c r="J230" s="443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</row>
    <row r="231">
      <c r="A231" s="436"/>
      <c r="B231" s="436"/>
      <c r="C231" s="436"/>
      <c r="D231" s="436"/>
      <c r="E231" s="436"/>
      <c r="F231" s="436"/>
      <c r="G231" s="436"/>
      <c r="H231" s="443"/>
      <c r="I231" s="443"/>
      <c r="J231" s="443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</row>
    <row r="232">
      <c r="A232" s="436"/>
      <c r="B232" s="436"/>
      <c r="C232" s="436"/>
      <c r="D232" s="436"/>
      <c r="E232" s="436"/>
      <c r="F232" s="436"/>
      <c r="G232" s="436"/>
      <c r="H232" s="443"/>
      <c r="I232" s="443"/>
      <c r="J232" s="443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</row>
    <row r="233">
      <c r="A233" s="436"/>
      <c r="B233" s="436"/>
      <c r="C233" s="436"/>
      <c r="D233" s="436"/>
      <c r="E233" s="436"/>
      <c r="F233" s="436"/>
      <c r="G233" s="436"/>
      <c r="H233" s="443"/>
      <c r="I233" s="443"/>
      <c r="J233" s="443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</row>
    <row r="234">
      <c r="A234" s="436"/>
      <c r="B234" s="436"/>
      <c r="C234" s="436"/>
      <c r="D234" s="436"/>
      <c r="E234" s="436"/>
      <c r="F234" s="436"/>
      <c r="G234" s="436"/>
      <c r="H234" s="443"/>
      <c r="I234" s="443"/>
      <c r="J234" s="443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</row>
    <row r="235">
      <c r="A235" s="436"/>
      <c r="B235" s="436"/>
      <c r="C235" s="436"/>
      <c r="D235" s="436"/>
      <c r="E235" s="436"/>
      <c r="F235" s="436"/>
      <c r="G235" s="436"/>
      <c r="H235" s="443"/>
      <c r="I235" s="443"/>
      <c r="J235" s="443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</row>
    <row r="236">
      <c r="A236" s="436"/>
      <c r="B236" s="436"/>
      <c r="C236" s="436"/>
      <c r="D236" s="436"/>
      <c r="E236" s="436"/>
      <c r="F236" s="436"/>
      <c r="G236" s="436"/>
      <c r="H236" s="443"/>
      <c r="I236" s="443"/>
      <c r="J236" s="443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</row>
    <row r="237">
      <c r="A237" s="436"/>
      <c r="B237" s="436"/>
      <c r="C237" s="436"/>
      <c r="D237" s="436"/>
      <c r="E237" s="436"/>
      <c r="F237" s="436"/>
      <c r="G237" s="436"/>
      <c r="H237" s="443"/>
      <c r="I237" s="443"/>
      <c r="J237" s="443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</row>
    <row r="238">
      <c r="A238" s="436"/>
      <c r="B238" s="436"/>
      <c r="C238" s="436"/>
      <c r="D238" s="436"/>
      <c r="E238" s="436"/>
      <c r="F238" s="436"/>
      <c r="G238" s="436"/>
      <c r="H238" s="443"/>
      <c r="I238" s="443"/>
      <c r="J238" s="443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</row>
    <row r="239">
      <c r="A239" s="436"/>
      <c r="B239" s="436"/>
      <c r="C239" s="436"/>
      <c r="D239" s="436"/>
      <c r="E239" s="436"/>
      <c r="F239" s="436"/>
      <c r="G239" s="436"/>
      <c r="H239" s="443"/>
      <c r="I239" s="443"/>
      <c r="J239" s="443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</row>
    <row r="240">
      <c r="A240" s="436"/>
      <c r="B240" s="436"/>
      <c r="C240" s="436"/>
      <c r="D240" s="436"/>
      <c r="E240" s="436"/>
      <c r="F240" s="436"/>
      <c r="G240" s="436"/>
      <c r="H240" s="443"/>
      <c r="I240" s="443"/>
      <c r="J240" s="443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</row>
    <row r="241">
      <c r="A241" s="436"/>
      <c r="B241" s="436"/>
      <c r="C241" s="436"/>
      <c r="D241" s="436"/>
      <c r="E241" s="436"/>
      <c r="F241" s="436"/>
      <c r="G241" s="436"/>
      <c r="H241" s="443"/>
      <c r="I241" s="443"/>
      <c r="J241" s="443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</row>
    <row r="242">
      <c r="A242" s="436"/>
      <c r="B242" s="436"/>
      <c r="C242" s="436"/>
      <c r="D242" s="436"/>
      <c r="E242" s="436"/>
      <c r="F242" s="436"/>
      <c r="G242" s="436"/>
      <c r="H242" s="443"/>
      <c r="I242" s="443"/>
      <c r="J242" s="443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</row>
    <row r="243">
      <c r="A243" s="436"/>
      <c r="B243" s="436"/>
      <c r="C243" s="436"/>
      <c r="D243" s="436"/>
      <c r="E243" s="436"/>
      <c r="F243" s="436"/>
      <c r="G243" s="436"/>
      <c r="H243" s="443"/>
      <c r="I243" s="443"/>
      <c r="J243" s="443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</row>
    <row r="244">
      <c r="A244" s="436"/>
      <c r="B244" s="436"/>
      <c r="C244" s="436"/>
      <c r="D244" s="436"/>
      <c r="E244" s="436"/>
      <c r="F244" s="436"/>
      <c r="G244" s="436"/>
      <c r="H244" s="443"/>
      <c r="I244" s="443"/>
      <c r="J244" s="443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</row>
    <row r="245">
      <c r="A245" s="436"/>
      <c r="B245" s="436"/>
      <c r="C245" s="436"/>
      <c r="D245" s="436"/>
      <c r="E245" s="436"/>
      <c r="F245" s="436"/>
      <c r="G245" s="436"/>
      <c r="H245" s="443"/>
      <c r="I245" s="443"/>
      <c r="J245" s="443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</row>
    <row r="246">
      <c r="A246" s="436"/>
      <c r="B246" s="436"/>
      <c r="C246" s="436"/>
      <c r="D246" s="436"/>
      <c r="E246" s="436"/>
      <c r="F246" s="436"/>
      <c r="G246" s="436"/>
      <c r="H246" s="443"/>
      <c r="I246" s="443"/>
      <c r="J246" s="443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</row>
    <row r="247">
      <c r="A247" s="436"/>
      <c r="B247" s="436"/>
      <c r="C247" s="436"/>
      <c r="D247" s="436"/>
      <c r="E247" s="436"/>
      <c r="F247" s="436"/>
      <c r="G247" s="436"/>
      <c r="H247" s="443"/>
      <c r="I247" s="443"/>
      <c r="J247" s="443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</row>
    <row r="248">
      <c r="A248" s="436"/>
      <c r="B248" s="436"/>
      <c r="C248" s="436"/>
      <c r="D248" s="436"/>
      <c r="E248" s="436"/>
      <c r="F248" s="436"/>
      <c r="G248" s="436"/>
      <c r="H248" s="443"/>
      <c r="I248" s="443"/>
      <c r="J248" s="443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</row>
    <row r="249">
      <c r="A249" s="436"/>
      <c r="B249" s="436"/>
      <c r="C249" s="436"/>
      <c r="D249" s="436"/>
      <c r="E249" s="436"/>
      <c r="F249" s="436"/>
      <c r="G249" s="436"/>
      <c r="H249" s="443"/>
      <c r="I249" s="443"/>
      <c r="J249" s="443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</row>
    <row r="250">
      <c r="A250" s="436"/>
      <c r="B250" s="436"/>
      <c r="C250" s="436"/>
      <c r="D250" s="436"/>
      <c r="E250" s="436"/>
      <c r="F250" s="436"/>
      <c r="G250" s="436"/>
      <c r="H250" s="443"/>
      <c r="I250" s="443"/>
      <c r="J250" s="443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</row>
    <row r="251">
      <c r="A251" s="436"/>
      <c r="B251" s="436"/>
      <c r="C251" s="436"/>
      <c r="D251" s="436"/>
      <c r="E251" s="436"/>
      <c r="F251" s="436"/>
      <c r="G251" s="436"/>
      <c r="H251" s="443"/>
      <c r="I251" s="443"/>
      <c r="J251" s="443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</row>
    <row r="252">
      <c r="A252" s="436"/>
      <c r="B252" s="436"/>
      <c r="C252" s="436"/>
      <c r="D252" s="436"/>
      <c r="E252" s="436"/>
      <c r="F252" s="436"/>
      <c r="G252" s="436"/>
      <c r="H252" s="443"/>
      <c r="I252" s="443"/>
      <c r="J252" s="443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</row>
    <row r="253">
      <c r="A253" s="436"/>
      <c r="B253" s="436"/>
      <c r="C253" s="436"/>
      <c r="D253" s="436"/>
      <c r="E253" s="436"/>
      <c r="F253" s="436"/>
      <c r="G253" s="436"/>
      <c r="H253" s="443"/>
      <c r="I253" s="443"/>
      <c r="J253" s="443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</row>
    <row r="254">
      <c r="A254" s="436"/>
      <c r="B254" s="436"/>
      <c r="C254" s="436"/>
      <c r="D254" s="436"/>
      <c r="E254" s="436"/>
      <c r="F254" s="436"/>
      <c r="G254" s="436"/>
      <c r="H254" s="443"/>
      <c r="I254" s="443"/>
      <c r="J254" s="443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</row>
    <row r="255">
      <c r="A255" s="436"/>
      <c r="B255" s="436"/>
      <c r="C255" s="436"/>
      <c r="D255" s="436"/>
      <c r="E255" s="436"/>
      <c r="F255" s="436"/>
      <c r="G255" s="436"/>
      <c r="H255" s="443"/>
      <c r="I255" s="443"/>
      <c r="J255" s="443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</row>
    <row r="256">
      <c r="A256" s="436"/>
      <c r="B256" s="436"/>
      <c r="C256" s="436"/>
      <c r="D256" s="436"/>
      <c r="E256" s="436"/>
      <c r="F256" s="436"/>
      <c r="G256" s="436"/>
      <c r="H256" s="443"/>
      <c r="I256" s="443"/>
      <c r="J256" s="443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</row>
    <row r="257">
      <c r="A257" s="436"/>
      <c r="B257" s="436"/>
      <c r="C257" s="436"/>
      <c r="D257" s="436"/>
      <c r="E257" s="436"/>
      <c r="F257" s="436"/>
      <c r="G257" s="436"/>
      <c r="H257" s="443"/>
      <c r="I257" s="443"/>
      <c r="J257" s="443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</row>
    <row r="258">
      <c r="A258" s="436"/>
      <c r="B258" s="436"/>
      <c r="C258" s="436"/>
      <c r="D258" s="436"/>
      <c r="E258" s="436"/>
      <c r="F258" s="436"/>
      <c r="G258" s="436"/>
      <c r="H258" s="443"/>
      <c r="I258" s="443"/>
      <c r="J258" s="443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</row>
    <row r="259">
      <c r="A259" s="436"/>
      <c r="B259" s="436"/>
      <c r="C259" s="436"/>
      <c r="D259" s="436"/>
      <c r="E259" s="436"/>
      <c r="F259" s="436"/>
      <c r="G259" s="436"/>
      <c r="H259" s="443"/>
      <c r="I259" s="443"/>
      <c r="J259" s="443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</row>
    <row r="260">
      <c r="A260" s="436"/>
      <c r="B260" s="436"/>
      <c r="C260" s="436"/>
      <c r="D260" s="436"/>
      <c r="E260" s="436"/>
      <c r="F260" s="436"/>
      <c r="G260" s="436"/>
      <c r="H260" s="443"/>
      <c r="I260" s="443"/>
      <c r="J260" s="443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</row>
    <row r="261">
      <c r="A261" s="436"/>
      <c r="B261" s="436"/>
      <c r="C261" s="436"/>
      <c r="D261" s="436"/>
      <c r="E261" s="436"/>
      <c r="F261" s="436"/>
      <c r="G261" s="436"/>
      <c r="H261" s="443"/>
      <c r="I261" s="443"/>
      <c r="J261" s="443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</row>
    <row r="262">
      <c r="A262" s="436"/>
      <c r="B262" s="436"/>
      <c r="C262" s="436"/>
      <c r="D262" s="436"/>
      <c r="E262" s="436"/>
      <c r="F262" s="436"/>
      <c r="G262" s="436"/>
      <c r="H262" s="443"/>
      <c r="I262" s="443"/>
      <c r="J262" s="443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</row>
    <row r="263">
      <c r="A263" s="436"/>
      <c r="B263" s="436"/>
      <c r="C263" s="436"/>
      <c r="D263" s="436"/>
      <c r="E263" s="436"/>
      <c r="F263" s="436"/>
      <c r="G263" s="436"/>
      <c r="H263" s="443"/>
      <c r="I263" s="443"/>
      <c r="J263" s="443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</row>
    <row r="264">
      <c r="A264" s="436"/>
      <c r="B264" s="436"/>
      <c r="C264" s="436"/>
      <c r="D264" s="436"/>
      <c r="E264" s="436"/>
      <c r="F264" s="436"/>
      <c r="G264" s="436"/>
      <c r="H264" s="443"/>
      <c r="I264" s="443"/>
      <c r="J264" s="443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</row>
    <row r="265">
      <c r="A265" s="436"/>
      <c r="B265" s="436"/>
      <c r="C265" s="436"/>
      <c r="D265" s="436"/>
      <c r="E265" s="436"/>
      <c r="F265" s="436"/>
      <c r="G265" s="436"/>
      <c r="H265" s="443"/>
      <c r="I265" s="443"/>
      <c r="J265" s="443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</row>
    <row r="266">
      <c r="A266" s="436"/>
      <c r="B266" s="436"/>
      <c r="C266" s="436"/>
      <c r="D266" s="436"/>
      <c r="E266" s="436"/>
      <c r="F266" s="436"/>
      <c r="G266" s="436"/>
      <c r="H266" s="443"/>
      <c r="I266" s="443"/>
      <c r="J266" s="443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</row>
    <row r="267">
      <c r="A267" s="436"/>
      <c r="B267" s="436"/>
      <c r="C267" s="436"/>
      <c r="D267" s="436"/>
      <c r="E267" s="436"/>
      <c r="F267" s="436"/>
      <c r="G267" s="436"/>
      <c r="H267" s="443"/>
      <c r="I267" s="443"/>
      <c r="J267" s="443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</row>
    <row r="268">
      <c r="A268" s="436"/>
      <c r="B268" s="436"/>
      <c r="C268" s="436"/>
      <c r="D268" s="436"/>
      <c r="E268" s="436"/>
      <c r="F268" s="436"/>
      <c r="G268" s="436"/>
      <c r="H268" s="443"/>
      <c r="I268" s="443"/>
      <c r="J268" s="443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</row>
    <row r="269">
      <c r="A269" s="436"/>
      <c r="B269" s="436"/>
      <c r="C269" s="436"/>
      <c r="D269" s="436"/>
      <c r="E269" s="436"/>
      <c r="F269" s="436"/>
      <c r="G269" s="436"/>
      <c r="H269" s="443"/>
      <c r="I269" s="443"/>
      <c r="J269" s="443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</row>
    <row r="270">
      <c r="A270" s="436"/>
      <c r="B270" s="436"/>
      <c r="C270" s="436"/>
      <c r="D270" s="436"/>
      <c r="E270" s="436"/>
      <c r="F270" s="436"/>
      <c r="G270" s="436"/>
      <c r="H270" s="443"/>
      <c r="I270" s="443"/>
      <c r="J270" s="443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</row>
    <row r="271">
      <c r="A271" s="436"/>
      <c r="B271" s="436"/>
      <c r="C271" s="436"/>
      <c r="D271" s="436"/>
      <c r="E271" s="436"/>
      <c r="F271" s="436"/>
      <c r="G271" s="436"/>
      <c r="H271" s="443"/>
      <c r="I271" s="443"/>
      <c r="J271" s="443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</row>
    <row r="272">
      <c r="A272" s="436"/>
      <c r="B272" s="436"/>
      <c r="C272" s="436"/>
      <c r="D272" s="436"/>
      <c r="E272" s="436"/>
      <c r="F272" s="436"/>
      <c r="G272" s="436"/>
      <c r="H272" s="443"/>
      <c r="I272" s="443"/>
      <c r="J272" s="443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</row>
    <row r="273">
      <c r="A273" s="436"/>
      <c r="B273" s="436"/>
      <c r="C273" s="436"/>
      <c r="D273" s="436"/>
      <c r="E273" s="436"/>
      <c r="F273" s="436"/>
      <c r="G273" s="436"/>
      <c r="H273" s="443"/>
      <c r="I273" s="443"/>
      <c r="J273" s="443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</row>
    <row r="274">
      <c r="A274" s="436"/>
      <c r="B274" s="436"/>
      <c r="C274" s="436"/>
      <c r="D274" s="436"/>
      <c r="E274" s="436"/>
      <c r="F274" s="436"/>
      <c r="G274" s="436"/>
      <c r="H274" s="443"/>
      <c r="I274" s="443"/>
      <c r="J274" s="443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</row>
    <row r="275">
      <c r="A275" s="436"/>
      <c r="B275" s="436"/>
      <c r="C275" s="436"/>
      <c r="D275" s="436"/>
      <c r="E275" s="436"/>
      <c r="F275" s="436"/>
      <c r="G275" s="436"/>
      <c r="H275" s="443"/>
      <c r="I275" s="443"/>
      <c r="J275" s="443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</row>
    <row r="276">
      <c r="A276" s="436"/>
      <c r="B276" s="436"/>
      <c r="C276" s="436"/>
      <c r="D276" s="436"/>
      <c r="E276" s="436"/>
      <c r="F276" s="436"/>
      <c r="G276" s="436"/>
      <c r="H276" s="443"/>
      <c r="I276" s="443"/>
      <c r="J276" s="443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</row>
    <row r="277">
      <c r="A277" s="436"/>
      <c r="B277" s="436"/>
      <c r="C277" s="436"/>
      <c r="D277" s="436"/>
      <c r="E277" s="436"/>
      <c r="F277" s="436"/>
      <c r="G277" s="436"/>
      <c r="H277" s="443"/>
      <c r="I277" s="443"/>
      <c r="J277" s="443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</row>
    <row r="278">
      <c r="A278" s="436"/>
      <c r="B278" s="436"/>
      <c r="C278" s="436"/>
      <c r="D278" s="436"/>
      <c r="E278" s="436"/>
      <c r="F278" s="436"/>
      <c r="G278" s="436"/>
      <c r="H278" s="443"/>
      <c r="I278" s="443"/>
      <c r="J278" s="443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</row>
    <row r="279">
      <c r="A279" s="436"/>
      <c r="B279" s="436"/>
      <c r="C279" s="436"/>
      <c r="D279" s="436"/>
      <c r="E279" s="436"/>
      <c r="F279" s="436"/>
      <c r="G279" s="436"/>
      <c r="H279" s="443"/>
      <c r="I279" s="443"/>
      <c r="J279" s="443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</row>
    <row r="280">
      <c r="A280" s="436"/>
      <c r="B280" s="436"/>
      <c r="C280" s="436"/>
      <c r="D280" s="436"/>
      <c r="E280" s="436"/>
      <c r="F280" s="436"/>
      <c r="G280" s="436"/>
      <c r="H280" s="443"/>
      <c r="I280" s="443"/>
      <c r="J280" s="443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</row>
    <row r="281">
      <c r="A281" s="436"/>
      <c r="B281" s="436"/>
      <c r="C281" s="436"/>
      <c r="D281" s="436"/>
      <c r="E281" s="436"/>
      <c r="F281" s="436"/>
      <c r="G281" s="436"/>
      <c r="H281" s="443"/>
      <c r="I281" s="443"/>
      <c r="J281" s="443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</row>
    <row r="282">
      <c r="A282" s="436"/>
      <c r="B282" s="436"/>
      <c r="C282" s="436"/>
      <c r="D282" s="436"/>
      <c r="E282" s="436"/>
      <c r="F282" s="436"/>
      <c r="G282" s="436"/>
      <c r="H282" s="443"/>
      <c r="I282" s="443"/>
      <c r="J282" s="443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</row>
    <row r="283">
      <c r="A283" s="436"/>
      <c r="B283" s="436"/>
      <c r="C283" s="436"/>
      <c r="D283" s="436"/>
      <c r="E283" s="436"/>
      <c r="F283" s="436"/>
      <c r="G283" s="436"/>
      <c r="H283" s="443"/>
      <c r="I283" s="443"/>
      <c r="J283" s="443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</row>
    <row r="284">
      <c r="A284" s="436"/>
      <c r="B284" s="436"/>
      <c r="C284" s="436"/>
      <c r="D284" s="436"/>
      <c r="E284" s="436"/>
      <c r="F284" s="436"/>
      <c r="G284" s="436"/>
      <c r="H284" s="443"/>
      <c r="I284" s="443"/>
      <c r="J284" s="443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</row>
    <row r="285">
      <c r="A285" s="436"/>
      <c r="B285" s="436"/>
      <c r="C285" s="436"/>
      <c r="D285" s="436"/>
      <c r="E285" s="436"/>
      <c r="F285" s="436"/>
      <c r="G285" s="436"/>
      <c r="H285" s="443"/>
      <c r="I285" s="443"/>
      <c r="J285" s="443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</row>
    <row r="286">
      <c r="A286" s="436"/>
      <c r="B286" s="436"/>
      <c r="C286" s="436"/>
      <c r="D286" s="436"/>
      <c r="E286" s="436"/>
      <c r="F286" s="436"/>
      <c r="G286" s="436"/>
      <c r="H286" s="443"/>
      <c r="I286" s="443"/>
      <c r="J286" s="443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</row>
    <row r="287">
      <c r="A287" s="436"/>
      <c r="B287" s="436"/>
      <c r="C287" s="436"/>
      <c r="D287" s="436"/>
      <c r="E287" s="436"/>
      <c r="F287" s="436"/>
      <c r="G287" s="436"/>
      <c r="H287" s="443"/>
      <c r="I287" s="443"/>
      <c r="J287" s="443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</row>
    <row r="288">
      <c r="A288" s="436"/>
      <c r="B288" s="436"/>
      <c r="C288" s="436"/>
      <c r="D288" s="436"/>
      <c r="E288" s="436"/>
      <c r="F288" s="436"/>
      <c r="G288" s="436"/>
      <c r="H288" s="443"/>
      <c r="I288" s="443"/>
      <c r="J288" s="443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</row>
    <row r="289">
      <c r="A289" s="436"/>
      <c r="B289" s="436"/>
      <c r="C289" s="436"/>
      <c r="D289" s="436"/>
      <c r="E289" s="436"/>
      <c r="F289" s="436"/>
      <c r="G289" s="436"/>
      <c r="H289" s="443"/>
      <c r="I289" s="443"/>
      <c r="J289" s="443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</row>
    <row r="290">
      <c r="A290" s="436"/>
      <c r="B290" s="436"/>
      <c r="C290" s="436"/>
      <c r="D290" s="436"/>
      <c r="E290" s="436"/>
      <c r="F290" s="436"/>
      <c r="G290" s="436"/>
      <c r="H290" s="443"/>
      <c r="I290" s="443"/>
      <c r="J290" s="443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</row>
    <row r="291">
      <c r="A291" s="436"/>
      <c r="B291" s="436"/>
      <c r="C291" s="436"/>
      <c r="D291" s="436"/>
      <c r="E291" s="436"/>
      <c r="F291" s="436"/>
      <c r="G291" s="436"/>
      <c r="H291" s="443"/>
      <c r="I291" s="443"/>
      <c r="J291" s="443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</row>
    <row r="292">
      <c r="A292" s="436"/>
      <c r="B292" s="436"/>
      <c r="C292" s="436"/>
      <c r="D292" s="436"/>
      <c r="E292" s="436"/>
      <c r="F292" s="436"/>
      <c r="G292" s="436"/>
      <c r="H292" s="443"/>
      <c r="I292" s="443"/>
      <c r="J292" s="443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</row>
    <row r="293">
      <c r="A293" s="436"/>
      <c r="B293" s="436"/>
      <c r="C293" s="436"/>
      <c r="D293" s="436"/>
      <c r="E293" s="436"/>
      <c r="F293" s="436"/>
      <c r="G293" s="436"/>
      <c r="H293" s="443"/>
      <c r="I293" s="443"/>
      <c r="J293" s="443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</row>
    <row r="294">
      <c r="A294" s="436"/>
      <c r="B294" s="436"/>
      <c r="C294" s="436"/>
      <c r="D294" s="436"/>
      <c r="E294" s="436"/>
      <c r="F294" s="436"/>
      <c r="G294" s="436"/>
      <c r="H294" s="443"/>
      <c r="I294" s="443"/>
      <c r="J294" s="443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</row>
    <row r="295">
      <c r="A295" s="436"/>
      <c r="B295" s="436"/>
      <c r="C295" s="436"/>
      <c r="D295" s="436"/>
      <c r="E295" s="436"/>
      <c r="F295" s="436"/>
      <c r="G295" s="436"/>
      <c r="H295" s="443"/>
      <c r="I295" s="443"/>
      <c r="J295" s="443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</row>
    <row r="296">
      <c r="A296" s="436"/>
      <c r="B296" s="436"/>
      <c r="C296" s="436"/>
      <c r="D296" s="436"/>
      <c r="E296" s="436"/>
      <c r="F296" s="436"/>
      <c r="G296" s="436"/>
      <c r="H296" s="443"/>
      <c r="I296" s="443"/>
      <c r="J296" s="443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</row>
    <row r="297">
      <c r="A297" s="436"/>
      <c r="B297" s="436"/>
      <c r="C297" s="436"/>
      <c r="D297" s="436"/>
      <c r="E297" s="436"/>
      <c r="F297" s="436"/>
      <c r="G297" s="436"/>
      <c r="H297" s="443"/>
      <c r="I297" s="443"/>
      <c r="J297" s="443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</row>
    <row r="298">
      <c r="A298" s="436"/>
      <c r="B298" s="436"/>
      <c r="C298" s="436"/>
      <c r="D298" s="436"/>
      <c r="E298" s="436"/>
      <c r="F298" s="436"/>
      <c r="G298" s="436"/>
      <c r="H298" s="443"/>
      <c r="I298" s="443"/>
      <c r="J298" s="443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</row>
    <row r="299">
      <c r="A299" s="436"/>
      <c r="B299" s="436"/>
      <c r="C299" s="436"/>
      <c r="D299" s="436"/>
      <c r="E299" s="436"/>
      <c r="F299" s="436"/>
      <c r="G299" s="436"/>
      <c r="H299" s="443"/>
      <c r="I299" s="443"/>
      <c r="J299" s="443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</row>
    <row r="300">
      <c r="A300" s="436"/>
      <c r="B300" s="436"/>
      <c r="C300" s="436"/>
      <c r="D300" s="436"/>
      <c r="E300" s="436"/>
      <c r="F300" s="436"/>
      <c r="G300" s="436"/>
      <c r="H300" s="443"/>
      <c r="I300" s="443"/>
      <c r="J300" s="443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</row>
    <row r="301">
      <c r="A301" s="436"/>
      <c r="B301" s="436"/>
      <c r="C301" s="436"/>
      <c r="D301" s="436"/>
      <c r="E301" s="436"/>
      <c r="F301" s="436"/>
      <c r="G301" s="436"/>
      <c r="H301" s="443"/>
      <c r="I301" s="443"/>
      <c r="J301" s="443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</row>
    <row r="302">
      <c r="A302" s="436"/>
      <c r="B302" s="436"/>
      <c r="C302" s="436"/>
      <c r="D302" s="436"/>
      <c r="E302" s="436"/>
      <c r="F302" s="436"/>
      <c r="G302" s="436"/>
      <c r="H302" s="443"/>
      <c r="I302" s="443"/>
      <c r="J302" s="443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</row>
    <row r="303">
      <c r="A303" s="436"/>
      <c r="B303" s="436"/>
      <c r="C303" s="436"/>
      <c r="D303" s="436"/>
      <c r="E303" s="436"/>
      <c r="F303" s="436"/>
      <c r="G303" s="436"/>
      <c r="H303" s="443"/>
      <c r="I303" s="443"/>
      <c r="J303" s="443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</row>
    <row r="304">
      <c r="A304" s="436"/>
      <c r="B304" s="436"/>
      <c r="C304" s="436"/>
      <c r="D304" s="436"/>
      <c r="E304" s="436"/>
      <c r="F304" s="436"/>
      <c r="G304" s="436"/>
      <c r="H304" s="443"/>
      <c r="I304" s="443"/>
      <c r="J304" s="443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</row>
    <row r="305">
      <c r="A305" s="436"/>
      <c r="B305" s="436"/>
      <c r="C305" s="436"/>
      <c r="D305" s="436"/>
      <c r="E305" s="436"/>
      <c r="F305" s="436"/>
      <c r="G305" s="436"/>
      <c r="H305" s="443"/>
      <c r="I305" s="443"/>
      <c r="J305" s="443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</row>
    <row r="306">
      <c r="A306" s="436"/>
      <c r="B306" s="436"/>
      <c r="C306" s="436"/>
      <c r="D306" s="436"/>
      <c r="E306" s="436"/>
      <c r="F306" s="436"/>
      <c r="G306" s="436"/>
      <c r="H306" s="443"/>
      <c r="I306" s="443"/>
      <c r="J306" s="443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</row>
    <row r="307">
      <c r="A307" s="436"/>
      <c r="B307" s="436"/>
      <c r="C307" s="436"/>
      <c r="D307" s="436"/>
      <c r="E307" s="436"/>
      <c r="F307" s="436"/>
      <c r="G307" s="436"/>
      <c r="H307" s="443"/>
      <c r="I307" s="443"/>
      <c r="J307" s="443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</row>
    <row r="308">
      <c r="A308" s="436"/>
      <c r="B308" s="436"/>
      <c r="C308" s="436"/>
      <c r="D308" s="436"/>
      <c r="E308" s="436"/>
      <c r="F308" s="436"/>
      <c r="G308" s="436"/>
      <c r="H308" s="443"/>
      <c r="I308" s="443"/>
      <c r="J308" s="443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</row>
    <row r="309">
      <c r="A309" s="436"/>
      <c r="B309" s="436"/>
      <c r="C309" s="436"/>
      <c r="D309" s="436"/>
      <c r="E309" s="436"/>
      <c r="F309" s="436"/>
      <c r="G309" s="436"/>
      <c r="H309" s="443"/>
      <c r="I309" s="443"/>
      <c r="J309" s="443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</row>
    <row r="310">
      <c r="A310" s="436"/>
      <c r="B310" s="436"/>
      <c r="C310" s="436"/>
      <c r="D310" s="436"/>
      <c r="E310" s="436"/>
      <c r="F310" s="436"/>
      <c r="G310" s="436"/>
      <c r="H310" s="443"/>
      <c r="I310" s="443"/>
      <c r="J310" s="443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</row>
    <row r="311">
      <c r="A311" s="436"/>
      <c r="B311" s="436"/>
      <c r="C311" s="436"/>
      <c r="D311" s="436"/>
      <c r="E311" s="436"/>
      <c r="F311" s="436"/>
      <c r="G311" s="436"/>
      <c r="H311" s="443"/>
      <c r="I311" s="443"/>
      <c r="J311" s="443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</row>
    <row r="312">
      <c r="A312" s="436"/>
      <c r="B312" s="436"/>
      <c r="C312" s="436"/>
      <c r="D312" s="436"/>
      <c r="E312" s="436"/>
      <c r="F312" s="436"/>
      <c r="G312" s="436"/>
      <c r="H312" s="443"/>
      <c r="I312" s="443"/>
      <c r="J312" s="443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</row>
    <row r="313">
      <c r="A313" s="436"/>
      <c r="B313" s="436"/>
      <c r="C313" s="436"/>
      <c r="D313" s="436"/>
      <c r="E313" s="436"/>
      <c r="F313" s="436"/>
      <c r="G313" s="436"/>
      <c r="H313" s="443"/>
      <c r="I313" s="443"/>
      <c r="J313" s="443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</row>
    <row r="314">
      <c r="A314" s="436"/>
      <c r="B314" s="436"/>
      <c r="C314" s="436"/>
      <c r="D314" s="436"/>
      <c r="E314" s="436"/>
      <c r="F314" s="436"/>
      <c r="G314" s="436"/>
      <c r="H314" s="443"/>
      <c r="I314" s="443"/>
      <c r="J314" s="443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</row>
    <row r="315">
      <c r="A315" s="436"/>
      <c r="B315" s="436"/>
      <c r="C315" s="436"/>
      <c r="D315" s="436"/>
      <c r="E315" s="436"/>
      <c r="F315" s="436"/>
      <c r="G315" s="436"/>
      <c r="H315" s="443"/>
      <c r="I315" s="443"/>
      <c r="J315" s="443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</row>
    <row r="316">
      <c r="A316" s="436"/>
      <c r="B316" s="436"/>
      <c r="C316" s="436"/>
      <c r="D316" s="436"/>
      <c r="E316" s="436"/>
      <c r="F316" s="436"/>
      <c r="G316" s="436"/>
      <c r="H316" s="443"/>
      <c r="I316" s="443"/>
      <c r="J316" s="443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</row>
    <row r="317">
      <c r="A317" s="436"/>
      <c r="B317" s="436"/>
      <c r="C317" s="436"/>
      <c r="D317" s="436"/>
      <c r="E317" s="436"/>
      <c r="F317" s="436"/>
      <c r="G317" s="436"/>
      <c r="H317" s="443"/>
      <c r="I317" s="443"/>
      <c r="J317" s="443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</row>
    <row r="318">
      <c r="A318" s="436"/>
      <c r="B318" s="436"/>
      <c r="C318" s="436"/>
      <c r="D318" s="436"/>
      <c r="E318" s="436"/>
      <c r="F318" s="436"/>
      <c r="G318" s="436"/>
      <c r="H318" s="443"/>
      <c r="I318" s="443"/>
      <c r="J318" s="443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</row>
    <row r="319">
      <c r="A319" s="436"/>
      <c r="B319" s="436"/>
      <c r="C319" s="436"/>
      <c r="D319" s="436"/>
      <c r="E319" s="436"/>
      <c r="F319" s="436"/>
      <c r="G319" s="436"/>
      <c r="H319" s="443"/>
      <c r="I319" s="443"/>
      <c r="J319" s="443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</row>
    <row r="320">
      <c r="A320" s="436"/>
      <c r="B320" s="436"/>
      <c r="C320" s="436"/>
      <c r="D320" s="436"/>
      <c r="E320" s="436"/>
      <c r="F320" s="436"/>
      <c r="G320" s="436"/>
      <c r="H320" s="443"/>
      <c r="I320" s="443"/>
      <c r="J320" s="443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</row>
    <row r="321">
      <c r="A321" s="436"/>
      <c r="B321" s="436"/>
      <c r="C321" s="436"/>
      <c r="D321" s="436"/>
      <c r="E321" s="436"/>
      <c r="F321" s="436"/>
      <c r="G321" s="436"/>
      <c r="H321" s="443"/>
      <c r="I321" s="443"/>
      <c r="J321" s="443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</row>
    <row r="322">
      <c r="A322" s="436"/>
      <c r="B322" s="436"/>
      <c r="C322" s="436"/>
      <c r="D322" s="436"/>
      <c r="E322" s="436"/>
      <c r="F322" s="436"/>
      <c r="G322" s="436"/>
      <c r="H322" s="443"/>
      <c r="I322" s="443"/>
      <c r="J322" s="443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</row>
    <row r="323">
      <c r="A323" s="436"/>
      <c r="B323" s="436"/>
      <c r="C323" s="436"/>
      <c r="D323" s="436"/>
      <c r="E323" s="436"/>
      <c r="F323" s="436"/>
      <c r="G323" s="436"/>
      <c r="H323" s="443"/>
      <c r="I323" s="443"/>
      <c r="J323" s="443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</row>
    <row r="324">
      <c r="A324" s="436"/>
      <c r="B324" s="436"/>
      <c r="C324" s="436"/>
      <c r="D324" s="436"/>
      <c r="E324" s="436"/>
      <c r="F324" s="436"/>
      <c r="G324" s="436"/>
      <c r="H324" s="443"/>
      <c r="I324" s="443"/>
      <c r="J324" s="443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</row>
    <row r="325">
      <c r="A325" s="436"/>
      <c r="B325" s="436"/>
      <c r="C325" s="436"/>
      <c r="D325" s="436"/>
      <c r="E325" s="436"/>
      <c r="F325" s="436"/>
      <c r="G325" s="436"/>
      <c r="H325" s="443"/>
      <c r="I325" s="443"/>
      <c r="J325" s="443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</row>
    <row r="326">
      <c r="A326" s="436"/>
      <c r="B326" s="436"/>
      <c r="C326" s="436"/>
      <c r="D326" s="436"/>
      <c r="E326" s="436"/>
      <c r="F326" s="436"/>
      <c r="G326" s="436"/>
      <c r="H326" s="443"/>
      <c r="I326" s="443"/>
      <c r="J326" s="443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</row>
    <row r="327">
      <c r="A327" s="436"/>
      <c r="B327" s="436"/>
      <c r="C327" s="436"/>
      <c r="D327" s="436"/>
      <c r="E327" s="436"/>
      <c r="F327" s="436"/>
      <c r="G327" s="436"/>
      <c r="H327" s="443"/>
      <c r="I327" s="443"/>
      <c r="J327" s="443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</row>
    <row r="328">
      <c r="A328" s="436"/>
      <c r="B328" s="436"/>
      <c r="C328" s="436"/>
      <c r="D328" s="436"/>
      <c r="E328" s="436"/>
      <c r="F328" s="436"/>
      <c r="G328" s="436"/>
      <c r="H328" s="443"/>
      <c r="I328" s="443"/>
      <c r="J328" s="443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</row>
    <row r="329">
      <c r="A329" s="436"/>
      <c r="B329" s="436"/>
      <c r="C329" s="436"/>
      <c r="D329" s="436"/>
      <c r="E329" s="436"/>
      <c r="F329" s="436"/>
      <c r="G329" s="436"/>
      <c r="H329" s="443"/>
      <c r="I329" s="443"/>
      <c r="J329" s="443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</row>
    <row r="330">
      <c r="A330" s="436"/>
      <c r="B330" s="436"/>
      <c r="C330" s="436"/>
      <c r="D330" s="436"/>
      <c r="E330" s="436"/>
      <c r="F330" s="436"/>
      <c r="G330" s="436"/>
      <c r="H330" s="443"/>
      <c r="I330" s="443"/>
      <c r="J330" s="443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</row>
    <row r="331">
      <c r="A331" s="436"/>
      <c r="B331" s="436"/>
      <c r="C331" s="436"/>
      <c r="D331" s="436"/>
      <c r="E331" s="436"/>
      <c r="F331" s="436"/>
      <c r="G331" s="436"/>
      <c r="H331" s="443"/>
      <c r="I331" s="443"/>
      <c r="J331" s="443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</row>
    <row r="332">
      <c r="A332" s="436"/>
      <c r="B332" s="436"/>
      <c r="C332" s="436"/>
      <c r="D332" s="436"/>
      <c r="E332" s="436"/>
      <c r="F332" s="436"/>
      <c r="G332" s="436"/>
      <c r="H332" s="443"/>
      <c r="I332" s="443"/>
      <c r="J332" s="443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</row>
    <row r="333">
      <c r="A333" s="436"/>
      <c r="B333" s="436"/>
      <c r="C333" s="436"/>
      <c r="D333" s="436"/>
      <c r="E333" s="436"/>
      <c r="F333" s="436"/>
      <c r="G333" s="436"/>
      <c r="H333" s="443"/>
      <c r="I333" s="443"/>
      <c r="J333" s="443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</row>
    <row r="334">
      <c r="A334" s="436"/>
      <c r="B334" s="436"/>
      <c r="C334" s="436"/>
      <c r="D334" s="436"/>
      <c r="E334" s="436"/>
      <c r="F334" s="436"/>
      <c r="G334" s="436"/>
      <c r="H334" s="443"/>
      <c r="I334" s="443"/>
      <c r="J334" s="443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</row>
    <row r="335">
      <c r="A335" s="436"/>
      <c r="B335" s="436"/>
      <c r="C335" s="436"/>
      <c r="D335" s="436"/>
      <c r="E335" s="436"/>
      <c r="F335" s="436"/>
      <c r="G335" s="436"/>
      <c r="H335" s="443"/>
      <c r="I335" s="443"/>
      <c r="J335" s="443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</row>
    <row r="336">
      <c r="A336" s="436"/>
      <c r="B336" s="436"/>
      <c r="C336" s="436"/>
      <c r="D336" s="436"/>
      <c r="E336" s="436"/>
      <c r="F336" s="436"/>
      <c r="G336" s="436"/>
      <c r="H336" s="443"/>
      <c r="I336" s="443"/>
      <c r="J336" s="443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</row>
    <row r="337">
      <c r="A337" s="436"/>
      <c r="B337" s="436"/>
      <c r="C337" s="436"/>
      <c r="D337" s="436"/>
      <c r="E337" s="436"/>
      <c r="F337" s="436"/>
      <c r="G337" s="436"/>
      <c r="H337" s="443"/>
      <c r="I337" s="443"/>
      <c r="J337" s="443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</row>
    <row r="338">
      <c r="A338" s="436"/>
      <c r="B338" s="436"/>
      <c r="C338" s="436"/>
      <c r="D338" s="436"/>
      <c r="E338" s="436"/>
      <c r="F338" s="436"/>
      <c r="G338" s="436"/>
      <c r="H338" s="443"/>
      <c r="I338" s="443"/>
      <c r="J338" s="443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</row>
    <row r="339">
      <c r="A339" s="436"/>
      <c r="B339" s="436"/>
      <c r="C339" s="436"/>
      <c r="D339" s="436"/>
      <c r="E339" s="436"/>
      <c r="F339" s="436"/>
      <c r="G339" s="436"/>
      <c r="H339" s="443"/>
      <c r="I339" s="443"/>
      <c r="J339" s="443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</row>
    <row r="340">
      <c r="A340" s="436"/>
      <c r="B340" s="436"/>
      <c r="C340" s="436"/>
      <c r="D340" s="436"/>
      <c r="E340" s="436"/>
      <c r="F340" s="436"/>
      <c r="G340" s="436"/>
      <c r="H340" s="443"/>
      <c r="I340" s="443"/>
      <c r="J340" s="443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</row>
    <row r="341">
      <c r="A341" s="436"/>
      <c r="B341" s="436"/>
      <c r="C341" s="436"/>
      <c r="D341" s="436"/>
      <c r="E341" s="436"/>
      <c r="F341" s="436"/>
      <c r="G341" s="436"/>
      <c r="H341" s="443"/>
      <c r="I341" s="443"/>
      <c r="J341" s="443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</row>
    <row r="342">
      <c r="A342" s="436"/>
      <c r="B342" s="436"/>
      <c r="C342" s="436"/>
      <c r="D342" s="436"/>
      <c r="E342" s="436"/>
      <c r="F342" s="436"/>
      <c r="G342" s="436"/>
      <c r="H342" s="443"/>
      <c r="I342" s="443"/>
      <c r="J342" s="443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</row>
    <row r="343">
      <c r="A343" s="436"/>
      <c r="B343" s="436"/>
      <c r="C343" s="436"/>
      <c r="D343" s="436"/>
      <c r="E343" s="436"/>
      <c r="F343" s="436"/>
      <c r="G343" s="436"/>
      <c r="H343" s="443"/>
      <c r="I343" s="443"/>
      <c r="J343" s="443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</row>
    <row r="344">
      <c r="A344" s="436"/>
      <c r="B344" s="436"/>
      <c r="C344" s="436"/>
      <c r="D344" s="436"/>
      <c r="E344" s="436"/>
      <c r="F344" s="436"/>
      <c r="G344" s="436"/>
      <c r="H344" s="443"/>
      <c r="I344" s="443"/>
      <c r="J344" s="443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</row>
    <row r="345">
      <c r="A345" s="436"/>
      <c r="B345" s="436"/>
      <c r="C345" s="436"/>
      <c r="D345" s="436"/>
      <c r="E345" s="436"/>
      <c r="F345" s="436"/>
      <c r="G345" s="436"/>
      <c r="H345" s="443"/>
      <c r="I345" s="443"/>
      <c r="J345" s="443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</row>
    <row r="346">
      <c r="A346" s="436"/>
      <c r="B346" s="436"/>
      <c r="C346" s="436"/>
      <c r="D346" s="436"/>
      <c r="E346" s="436"/>
      <c r="F346" s="436"/>
      <c r="G346" s="436"/>
      <c r="H346" s="443"/>
      <c r="I346" s="443"/>
      <c r="J346" s="443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</row>
    <row r="347">
      <c r="A347" s="436"/>
      <c r="B347" s="436"/>
      <c r="C347" s="436"/>
      <c r="D347" s="436"/>
      <c r="E347" s="436"/>
      <c r="F347" s="436"/>
      <c r="G347" s="436"/>
      <c r="H347" s="443"/>
      <c r="I347" s="443"/>
      <c r="J347" s="443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</row>
    <row r="348">
      <c r="A348" s="436"/>
      <c r="B348" s="436"/>
      <c r="C348" s="436"/>
      <c r="D348" s="436"/>
      <c r="E348" s="436"/>
      <c r="F348" s="436"/>
      <c r="G348" s="436"/>
      <c r="H348" s="443"/>
      <c r="I348" s="443"/>
      <c r="J348" s="443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</row>
    <row r="349">
      <c r="A349" s="436"/>
      <c r="B349" s="436"/>
      <c r="C349" s="436"/>
      <c r="D349" s="436"/>
      <c r="E349" s="436"/>
      <c r="F349" s="436"/>
      <c r="G349" s="436"/>
      <c r="H349" s="443"/>
      <c r="I349" s="443"/>
      <c r="J349" s="443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</row>
    <row r="350">
      <c r="A350" s="436"/>
      <c r="B350" s="436"/>
      <c r="C350" s="436"/>
      <c r="D350" s="436"/>
      <c r="E350" s="436"/>
      <c r="F350" s="436"/>
      <c r="G350" s="436"/>
      <c r="H350" s="443"/>
      <c r="I350" s="443"/>
      <c r="J350" s="443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</row>
    <row r="351">
      <c r="A351" s="436"/>
      <c r="B351" s="436"/>
      <c r="C351" s="436"/>
      <c r="D351" s="436"/>
      <c r="E351" s="436"/>
      <c r="F351" s="436"/>
      <c r="G351" s="436"/>
      <c r="H351" s="443"/>
      <c r="I351" s="443"/>
      <c r="J351" s="443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</row>
    <row r="352">
      <c r="A352" s="436"/>
      <c r="B352" s="436"/>
      <c r="C352" s="436"/>
      <c r="D352" s="436"/>
      <c r="E352" s="436"/>
      <c r="F352" s="436"/>
      <c r="G352" s="436"/>
      <c r="H352" s="443"/>
      <c r="I352" s="443"/>
      <c r="J352" s="443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</row>
    <row r="353">
      <c r="A353" s="436"/>
      <c r="B353" s="436"/>
      <c r="C353" s="436"/>
      <c r="D353" s="436"/>
      <c r="E353" s="436"/>
      <c r="F353" s="436"/>
      <c r="G353" s="436"/>
      <c r="H353" s="443"/>
      <c r="I353" s="443"/>
      <c r="J353" s="443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</row>
    <row r="354">
      <c r="A354" s="436"/>
      <c r="B354" s="436"/>
      <c r="C354" s="436"/>
      <c r="D354" s="436"/>
      <c r="E354" s="436"/>
      <c r="F354" s="436"/>
      <c r="G354" s="436"/>
      <c r="H354" s="443"/>
      <c r="I354" s="443"/>
      <c r="J354" s="443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</row>
    <row r="355">
      <c r="A355" s="436"/>
      <c r="B355" s="436"/>
      <c r="C355" s="436"/>
      <c r="D355" s="436"/>
      <c r="E355" s="436"/>
      <c r="F355" s="436"/>
      <c r="G355" s="436"/>
      <c r="H355" s="443"/>
      <c r="I355" s="443"/>
      <c r="J355" s="443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</row>
    <row r="356">
      <c r="A356" s="436"/>
      <c r="B356" s="436"/>
      <c r="C356" s="436"/>
      <c r="D356" s="436"/>
      <c r="E356" s="436"/>
      <c r="F356" s="436"/>
      <c r="G356" s="436"/>
      <c r="H356" s="443"/>
      <c r="I356" s="443"/>
      <c r="J356" s="443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</row>
    <row r="357">
      <c r="A357" s="436"/>
      <c r="B357" s="436"/>
      <c r="C357" s="436"/>
      <c r="D357" s="436"/>
      <c r="E357" s="436"/>
      <c r="F357" s="436"/>
      <c r="G357" s="436"/>
      <c r="H357" s="443"/>
      <c r="I357" s="443"/>
      <c r="J357" s="443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</row>
    <row r="358">
      <c r="A358" s="436"/>
      <c r="B358" s="436"/>
      <c r="C358" s="436"/>
      <c r="D358" s="436"/>
      <c r="E358" s="436"/>
      <c r="F358" s="436"/>
      <c r="G358" s="436"/>
      <c r="H358" s="443"/>
      <c r="I358" s="443"/>
      <c r="J358" s="443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</row>
    <row r="359">
      <c r="A359" s="436"/>
      <c r="B359" s="436"/>
      <c r="C359" s="436"/>
      <c r="D359" s="436"/>
      <c r="E359" s="436"/>
      <c r="F359" s="436"/>
      <c r="G359" s="436"/>
      <c r="H359" s="443"/>
      <c r="I359" s="443"/>
      <c r="J359" s="443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</row>
    <row r="360">
      <c r="A360" s="436"/>
      <c r="B360" s="436"/>
      <c r="C360" s="436"/>
      <c r="D360" s="436"/>
      <c r="E360" s="436"/>
      <c r="F360" s="436"/>
      <c r="G360" s="436"/>
      <c r="H360" s="443"/>
      <c r="I360" s="443"/>
      <c r="J360" s="443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</row>
    <row r="361">
      <c r="A361" s="436"/>
      <c r="B361" s="436"/>
      <c r="C361" s="436"/>
      <c r="D361" s="436"/>
      <c r="E361" s="436"/>
      <c r="F361" s="436"/>
      <c r="G361" s="436"/>
      <c r="H361" s="443"/>
      <c r="I361" s="443"/>
      <c r="J361" s="443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</row>
    <row r="362">
      <c r="A362" s="436"/>
      <c r="B362" s="436"/>
      <c r="C362" s="436"/>
      <c r="D362" s="436"/>
      <c r="E362" s="436"/>
      <c r="F362" s="436"/>
      <c r="G362" s="436"/>
      <c r="H362" s="443"/>
      <c r="I362" s="443"/>
      <c r="J362" s="443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</row>
    <row r="363">
      <c r="A363" s="436"/>
      <c r="B363" s="436"/>
      <c r="C363" s="436"/>
      <c r="D363" s="436"/>
      <c r="E363" s="436"/>
      <c r="F363" s="436"/>
      <c r="G363" s="436"/>
      <c r="H363" s="443"/>
      <c r="I363" s="443"/>
      <c r="J363" s="443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</row>
    <row r="364">
      <c r="A364" s="436"/>
      <c r="B364" s="436"/>
      <c r="C364" s="436"/>
      <c r="D364" s="436"/>
      <c r="E364" s="436"/>
      <c r="F364" s="436"/>
      <c r="G364" s="436"/>
      <c r="H364" s="443"/>
      <c r="I364" s="443"/>
      <c r="J364" s="443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</row>
    <row r="365">
      <c r="A365" s="436"/>
      <c r="B365" s="436"/>
      <c r="C365" s="436"/>
      <c r="D365" s="436"/>
      <c r="E365" s="436"/>
      <c r="F365" s="436"/>
      <c r="G365" s="436"/>
      <c r="H365" s="443"/>
      <c r="I365" s="443"/>
      <c r="J365" s="443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</row>
    <row r="366">
      <c r="A366" s="436"/>
      <c r="B366" s="436"/>
      <c r="C366" s="436"/>
      <c r="D366" s="436"/>
      <c r="E366" s="436"/>
      <c r="F366" s="436"/>
      <c r="G366" s="436"/>
      <c r="H366" s="443"/>
      <c r="I366" s="443"/>
      <c r="J366" s="443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</row>
    <row r="367">
      <c r="A367" s="436"/>
      <c r="B367" s="436"/>
      <c r="C367" s="436"/>
      <c r="D367" s="436"/>
      <c r="E367" s="436"/>
      <c r="F367" s="436"/>
      <c r="G367" s="436"/>
      <c r="H367" s="443"/>
      <c r="I367" s="443"/>
      <c r="J367" s="443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</row>
    <row r="368">
      <c r="A368" s="436"/>
      <c r="B368" s="436"/>
      <c r="C368" s="436"/>
      <c r="D368" s="436"/>
      <c r="E368" s="436"/>
      <c r="F368" s="436"/>
      <c r="G368" s="436"/>
      <c r="H368" s="443"/>
      <c r="I368" s="443"/>
      <c r="J368" s="443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</row>
    <row r="369">
      <c r="A369" s="436"/>
      <c r="B369" s="436"/>
      <c r="C369" s="436"/>
      <c r="D369" s="436"/>
      <c r="E369" s="436"/>
      <c r="F369" s="436"/>
      <c r="G369" s="436"/>
      <c r="H369" s="443"/>
      <c r="I369" s="443"/>
      <c r="J369" s="443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</row>
    <row r="370">
      <c r="A370" s="436"/>
      <c r="B370" s="436"/>
      <c r="C370" s="436"/>
      <c r="D370" s="436"/>
      <c r="E370" s="436"/>
      <c r="F370" s="436"/>
      <c r="G370" s="436"/>
      <c r="H370" s="443"/>
      <c r="I370" s="443"/>
      <c r="J370" s="443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</row>
    <row r="371">
      <c r="A371" s="436"/>
      <c r="B371" s="436"/>
      <c r="C371" s="436"/>
      <c r="D371" s="436"/>
      <c r="E371" s="436"/>
      <c r="F371" s="436"/>
      <c r="G371" s="436"/>
      <c r="H371" s="443"/>
      <c r="I371" s="443"/>
      <c r="J371" s="443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</row>
    <row r="372">
      <c r="A372" s="436"/>
      <c r="B372" s="436"/>
      <c r="C372" s="436"/>
      <c r="D372" s="436"/>
      <c r="E372" s="436"/>
      <c r="F372" s="436"/>
      <c r="G372" s="436"/>
      <c r="H372" s="443"/>
      <c r="I372" s="443"/>
      <c r="J372" s="443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</row>
    <row r="373">
      <c r="A373" s="436"/>
      <c r="B373" s="436"/>
      <c r="C373" s="436"/>
      <c r="D373" s="436"/>
      <c r="E373" s="436"/>
      <c r="F373" s="436"/>
      <c r="G373" s="436"/>
      <c r="H373" s="443"/>
      <c r="I373" s="443"/>
      <c r="J373" s="443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</row>
    <row r="374">
      <c r="A374" s="436"/>
      <c r="B374" s="436"/>
      <c r="C374" s="436"/>
      <c r="D374" s="436"/>
      <c r="E374" s="436"/>
      <c r="F374" s="436"/>
      <c r="G374" s="436"/>
      <c r="H374" s="443"/>
      <c r="I374" s="443"/>
      <c r="J374" s="443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</row>
    <row r="375">
      <c r="A375" s="436"/>
      <c r="B375" s="436"/>
      <c r="C375" s="436"/>
      <c r="D375" s="436"/>
      <c r="E375" s="436"/>
      <c r="F375" s="436"/>
      <c r="G375" s="436"/>
      <c r="H375" s="443"/>
      <c r="I375" s="443"/>
      <c r="J375" s="443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</row>
    <row r="376">
      <c r="A376" s="436"/>
      <c r="B376" s="436"/>
      <c r="C376" s="436"/>
      <c r="D376" s="436"/>
      <c r="E376" s="436"/>
      <c r="F376" s="436"/>
      <c r="G376" s="436"/>
      <c r="H376" s="443"/>
      <c r="I376" s="443"/>
      <c r="J376" s="443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</row>
    <row r="377">
      <c r="A377" s="436"/>
      <c r="B377" s="436"/>
      <c r="C377" s="436"/>
      <c r="D377" s="436"/>
      <c r="E377" s="436"/>
      <c r="F377" s="436"/>
      <c r="G377" s="436"/>
      <c r="H377" s="443"/>
      <c r="I377" s="443"/>
      <c r="J377" s="443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</row>
    <row r="378">
      <c r="A378" s="436"/>
      <c r="B378" s="436"/>
      <c r="C378" s="436"/>
      <c r="D378" s="436"/>
      <c r="E378" s="436"/>
      <c r="F378" s="436"/>
      <c r="G378" s="436"/>
      <c r="H378" s="443"/>
      <c r="I378" s="443"/>
      <c r="J378" s="443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</row>
    <row r="379">
      <c r="A379" s="436"/>
      <c r="B379" s="436"/>
      <c r="C379" s="436"/>
      <c r="D379" s="436"/>
      <c r="E379" s="436"/>
      <c r="F379" s="436"/>
      <c r="G379" s="436"/>
      <c r="H379" s="443"/>
      <c r="I379" s="443"/>
      <c r="J379" s="443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</row>
    <row r="380">
      <c r="A380" s="436"/>
      <c r="B380" s="436"/>
      <c r="C380" s="436"/>
      <c r="D380" s="436"/>
      <c r="E380" s="436"/>
      <c r="F380" s="436"/>
      <c r="G380" s="436"/>
      <c r="H380" s="443"/>
      <c r="I380" s="443"/>
      <c r="J380" s="443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</row>
    <row r="381">
      <c r="A381" s="436"/>
      <c r="B381" s="436"/>
      <c r="C381" s="436"/>
      <c r="D381" s="436"/>
      <c r="E381" s="436"/>
      <c r="F381" s="436"/>
      <c r="G381" s="436"/>
      <c r="H381" s="443"/>
      <c r="I381" s="443"/>
      <c r="J381" s="443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</row>
    <row r="382">
      <c r="A382" s="436"/>
      <c r="B382" s="436"/>
      <c r="C382" s="436"/>
      <c r="D382" s="436"/>
      <c r="E382" s="436"/>
      <c r="F382" s="436"/>
      <c r="G382" s="436"/>
      <c r="H382" s="443"/>
      <c r="I382" s="443"/>
      <c r="J382" s="443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</row>
    <row r="383">
      <c r="A383" s="436"/>
      <c r="B383" s="436"/>
      <c r="C383" s="436"/>
      <c r="D383" s="436"/>
      <c r="E383" s="436"/>
      <c r="F383" s="436"/>
      <c r="G383" s="436"/>
      <c r="H383" s="443"/>
      <c r="I383" s="443"/>
      <c r="J383" s="443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</row>
    <row r="384">
      <c r="A384" s="436"/>
      <c r="B384" s="436"/>
      <c r="C384" s="436"/>
      <c r="D384" s="436"/>
      <c r="E384" s="436"/>
      <c r="F384" s="436"/>
      <c r="G384" s="436"/>
      <c r="H384" s="443"/>
      <c r="I384" s="443"/>
      <c r="J384" s="443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</row>
    <row r="385">
      <c r="A385" s="436"/>
      <c r="B385" s="436"/>
      <c r="C385" s="436"/>
      <c r="D385" s="436"/>
      <c r="E385" s="436"/>
      <c r="F385" s="436"/>
      <c r="G385" s="436"/>
      <c r="H385" s="443"/>
      <c r="I385" s="443"/>
      <c r="J385" s="443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</row>
    <row r="386">
      <c r="A386" s="436"/>
      <c r="B386" s="436"/>
      <c r="C386" s="436"/>
      <c r="D386" s="436"/>
      <c r="E386" s="436"/>
      <c r="F386" s="436"/>
      <c r="G386" s="436"/>
      <c r="H386" s="443"/>
      <c r="I386" s="443"/>
      <c r="J386" s="443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</row>
    <row r="387">
      <c r="A387" s="436"/>
      <c r="B387" s="436"/>
      <c r="C387" s="436"/>
      <c r="D387" s="436"/>
      <c r="E387" s="436"/>
      <c r="F387" s="436"/>
      <c r="G387" s="436"/>
      <c r="H387" s="443"/>
      <c r="I387" s="443"/>
      <c r="J387" s="443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</row>
    <row r="388">
      <c r="A388" s="436"/>
      <c r="B388" s="436"/>
      <c r="C388" s="436"/>
      <c r="D388" s="436"/>
      <c r="E388" s="436"/>
      <c r="F388" s="436"/>
      <c r="G388" s="436"/>
      <c r="H388" s="443"/>
      <c r="I388" s="443"/>
      <c r="J388" s="443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</row>
    <row r="389">
      <c r="A389" s="436"/>
      <c r="B389" s="436"/>
      <c r="C389" s="436"/>
      <c r="D389" s="436"/>
      <c r="E389" s="436"/>
      <c r="F389" s="436"/>
      <c r="G389" s="436"/>
      <c r="H389" s="443"/>
      <c r="I389" s="443"/>
      <c r="J389" s="443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</row>
    <row r="390">
      <c r="A390" s="436"/>
      <c r="B390" s="436"/>
      <c r="C390" s="436"/>
      <c r="D390" s="436"/>
      <c r="E390" s="436"/>
      <c r="F390" s="436"/>
      <c r="G390" s="436"/>
      <c r="H390" s="443"/>
      <c r="I390" s="443"/>
      <c r="J390" s="443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</row>
    <row r="391">
      <c r="A391" s="436"/>
      <c r="B391" s="436"/>
      <c r="C391" s="436"/>
      <c r="D391" s="436"/>
      <c r="E391" s="436"/>
      <c r="F391" s="436"/>
      <c r="G391" s="436"/>
      <c r="H391" s="443"/>
      <c r="I391" s="443"/>
      <c r="J391" s="443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</row>
    <row r="392">
      <c r="A392" s="436"/>
      <c r="B392" s="436"/>
      <c r="C392" s="436"/>
      <c r="D392" s="436"/>
      <c r="E392" s="436"/>
      <c r="F392" s="436"/>
      <c r="G392" s="436"/>
      <c r="H392" s="443"/>
      <c r="I392" s="443"/>
      <c r="J392" s="443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</row>
    <row r="393">
      <c r="A393" s="436"/>
      <c r="B393" s="436"/>
      <c r="C393" s="436"/>
      <c r="D393" s="436"/>
      <c r="E393" s="436"/>
      <c r="F393" s="436"/>
      <c r="G393" s="436"/>
      <c r="H393" s="443"/>
      <c r="I393" s="443"/>
      <c r="J393" s="443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</row>
    <row r="394">
      <c r="A394" s="436"/>
      <c r="B394" s="436"/>
      <c r="C394" s="436"/>
      <c r="D394" s="436"/>
      <c r="E394" s="436"/>
      <c r="F394" s="436"/>
      <c r="G394" s="436"/>
      <c r="H394" s="443"/>
      <c r="I394" s="443"/>
      <c r="J394" s="443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</row>
    <row r="395">
      <c r="A395" s="436"/>
      <c r="B395" s="436"/>
      <c r="C395" s="436"/>
      <c r="D395" s="436"/>
      <c r="E395" s="436"/>
      <c r="F395" s="436"/>
      <c r="G395" s="436"/>
      <c r="H395" s="443"/>
      <c r="I395" s="443"/>
      <c r="J395" s="443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</row>
    <row r="396">
      <c r="A396" s="436"/>
      <c r="B396" s="436"/>
      <c r="C396" s="436"/>
      <c r="D396" s="436"/>
      <c r="E396" s="436"/>
      <c r="F396" s="436"/>
      <c r="G396" s="436"/>
      <c r="H396" s="443"/>
      <c r="I396" s="443"/>
      <c r="J396" s="443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</row>
    <row r="397">
      <c r="A397" s="436"/>
      <c r="B397" s="436"/>
      <c r="C397" s="436"/>
      <c r="D397" s="436"/>
      <c r="E397" s="436"/>
      <c r="F397" s="436"/>
      <c r="G397" s="436"/>
      <c r="H397" s="443"/>
      <c r="I397" s="443"/>
      <c r="J397" s="443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</row>
    <row r="398">
      <c r="A398" s="436"/>
      <c r="B398" s="436"/>
      <c r="C398" s="436"/>
      <c r="D398" s="436"/>
      <c r="E398" s="436"/>
      <c r="F398" s="436"/>
      <c r="G398" s="436"/>
      <c r="H398" s="443"/>
      <c r="I398" s="443"/>
      <c r="J398" s="443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</row>
    <row r="399">
      <c r="A399" s="436"/>
      <c r="B399" s="436"/>
      <c r="C399" s="436"/>
      <c r="D399" s="436"/>
      <c r="E399" s="436"/>
      <c r="F399" s="436"/>
      <c r="G399" s="436"/>
      <c r="H399" s="443"/>
      <c r="I399" s="443"/>
      <c r="J399" s="443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</row>
    <row r="400">
      <c r="A400" s="436"/>
      <c r="B400" s="436"/>
      <c r="C400" s="436"/>
      <c r="D400" s="436"/>
      <c r="E400" s="436"/>
      <c r="F400" s="436"/>
      <c r="G400" s="436"/>
      <c r="H400" s="443"/>
      <c r="I400" s="443"/>
      <c r="J400" s="443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</row>
    <row r="401">
      <c r="A401" s="436"/>
      <c r="B401" s="436"/>
      <c r="C401" s="436"/>
      <c r="D401" s="436"/>
      <c r="E401" s="436"/>
      <c r="F401" s="436"/>
      <c r="G401" s="436"/>
      <c r="H401" s="443"/>
      <c r="I401" s="443"/>
      <c r="J401" s="443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</row>
    <row r="402">
      <c r="A402" s="436"/>
      <c r="B402" s="436"/>
      <c r="C402" s="436"/>
      <c r="D402" s="436"/>
      <c r="E402" s="436"/>
      <c r="F402" s="436"/>
      <c r="G402" s="436"/>
      <c r="H402" s="443"/>
      <c r="I402" s="443"/>
      <c r="J402" s="443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</row>
    <row r="403">
      <c r="A403" s="436"/>
      <c r="B403" s="436"/>
      <c r="C403" s="436"/>
      <c r="D403" s="436"/>
      <c r="E403" s="436"/>
      <c r="F403" s="436"/>
      <c r="G403" s="436"/>
      <c r="H403" s="443"/>
      <c r="I403" s="443"/>
      <c r="J403" s="443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</row>
    <row r="404">
      <c r="A404" s="436"/>
      <c r="B404" s="436"/>
      <c r="C404" s="436"/>
      <c r="D404" s="436"/>
      <c r="E404" s="436"/>
      <c r="F404" s="436"/>
      <c r="G404" s="436"/>
      <c r="H404" s="443"/>
      <c r="I404" s="443"/>
      <c r="J404" s="443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</row>
    <row r="405">
      <c r="A405" s="436"/>
      <c r="B405" s="436"/>
      <c r="C405" s="436"/>
      <c r="D405" s="436"/>
      <c r="E405" s="436"/>
      <c r="F405" s="436"/>
      <c r="G405" s="436"/>
      <c r="H405" s="443"/>
      <c r="I405" s="443"/>
      <c r="J405" s="443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</row>
    <row r="406">
      <c r="A406" s="436"/>
      <c r="B406" s="436"/>
      <c r="C406" s="436"/>
      <c r="D406" s="436"/>
      <c r="E406" s="436"/>
      <c r="F406" s="436"/>
      <c r="G406" s="436"/>
      <c r="H406" s="443"/>
      <c r="I406" s="443"/>
      <c r="J406" s="443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</row>
    <row r="407">
      <c r="A407" s="436"/>
      <c r="B407" s="436"/>
      <c r="C407" s="436"/>
      <c r="D407" s="436"/>
      <c r="E407" s="436"/>
      <c r="F407" s="436"/>
      <c r="G407" s="436"/>
      <c r="H407" s="443"/>
      <c r="I407" s="443"/>
      <c r="J407" s="443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</row>
    <row r="408">
      <c r="A408" s="436"/>
      <c r="B408" s="436"/>
      <c r="C408" s="436"/>
      <c r="D408" s="436"/>
      <c r="E408" s="436"/>
      <c r="F408" s="436"/>
      <c r="G408" s="436"/>
      <c r="H408" s="443"/>
      <c r="I408" s="443"/>
      <c r="J408" s="443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</row>
    <row r="409">
      <c r="A409" s="436"/>
      <c r="B409" s="436"/>
      <c r="C409" s="436"/>
      <c r="D409" s="436"/>
      <c r="E409" s="436"/>
      <c r="F409" s="436"/>
      <c r="G409" s="436"/>
      <c r="H409" s="443"/>
      <c r="I409" s="443"/>
      <c r="J409" s="443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</row>
    <row r="410">
      <c r="A410" s="436"/>
      <c r="B410" s="436"/>
      <c r="C410" s="436"/>
      <c r="D410" s="436"/>
      <c r="E410" s="436"/>
      <c r="F410" s="436"/>
      <c r="G410" s="436"/>
      <c r="H410" s="443"/>
      <c r="I410" s="443"/>
      <c r="J410" s="443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</row>
    <row r="411">
      <c r="A411" s="436"/>
      <c r="B411" s="436"/>
      <c r="C411" s="436"/>
      <c r="D411" s="436"/>
      <c r="E411" s="436"/>
      <c r="F411" s="436"/>
      <c r="G411" s="436"/>
      <c r="H411" s="443"/>
      <c r="I411" s="443"/>
      <c r="J411" s="443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</row>
    <row r="412">
      <c r="A412" s="436"/>
      <c r="B412" s="436"/>
      <c r="C412" s="436"/>
      <c r="D412" s="436"/>
      <c r="E412" s="436"/>
      <c r="F412" s="436"/>
      <c r="G412" s="436"/>
      <c r="H412" s="443"/>
      <c r="I412" s="443"/>
      <c r="J412" s="443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</row>
    <row r="413">
      <c r="A413" s="436"/>
      <c r="B413" s="436"/>
      <c r="C413" s="436"/>
      <c r="D413" s="436"/>
      <c r="E413" s="436"/>
      <c r="F413" s="436"/>
      <c r="G413" s="436"/>
      <c r="H413" s="443"/>
      <c r="I413" s="443"/>
      <c r="J413" s="443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</row>
    <row r="414">
      <c r="A414" s="436"/>
      <c r="B414" s="436"/>
      <c r="C414" s="436"/>
      <c r="D414" s="436"/>
      <c r="E414" s="436"/>
      <c r="F414" s="436"/>
      <c r="G414" s="436"/>
      <c r="H414" s="443"/>
      <c r="I414" s="443"/>
      <c r="J414" s="443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</row>
    <row r="415">
      <c r="A415" s="436"/>
      <c r="B415" s="436"/>
      <c r="C415" s="436"/>
      <c r="D415" s="436"/>
      <c r="E415" s="436"/>
      <c r="F415" s="436"/>
      <c r="G415" s="436"/>
      <c r="H415" s="443"/>
      <c r="I415" s="443"/>
      <c r="J415" s="443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</row>
    <row r="416">
      <c r="A416" s="436"/>
      <c r="B416" s="436"/>
      <c r="C416" s="436"/>
      <c r="D416" s="436"/>
      <c r="E416" s="436"/>
      <c r="F416" s="436"/>
      <c r="G416" s="436"/>
      <c r="H416" s="443"/>
      <c r="I416" s="443"/>
      <c r="J416" s="443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</row>
    <row r="417">
      <c r="A417" s="436"/>
      <c r="B417" s="436"/>
      <c r="C417" s="436"/>
      <c r="D417" s="436"/>
      <c r="E417" s="436"/>
      <c r="F417" s="436"/>
      <c r="G417" s="436"/>
      <c r="H417" s="443"/>
      <c r="I417" s="443"/>
      <c r="J417" s="443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</row>
    <row r="418">
      <c r="A418" s="436"/>
      <c r="B418" s="436"/>
      <c r="C418" s="436"/>
      <c r="D418" s="436"/>
      <c r="E418" s="436"/>
      <c r="F418" s="436"/>
      <c r="G418" s="436"/>
      <c r="H418" s="443"/>
      <c r="I418" s="443"/>
      <c r="J418" s="443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</row>
    <row r="419">
      <c r="A419" s="436"/>
      <c r="B419" s="436"/>
      <c r="C419" s="436"/>
      <c r="D419" s="436"/>
      <c r="E419" s="436"/>
      <c r="F419" s="436"/>
      <c r="G419" s="436"/>
      <c r="H419" s="443"/>
      <c r="I419" s="443"/>
      <c r="J419" s="443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</row>
    <row r="420">
      <c r="A420" s="436"/>
      <c r="B420" s="436"/>
      <c r="C420" s="436"/>
      <c r="D420" s="436"/>
      <c r="E420" s="436"/>
      <c r="F420" s="436"/>
      <c r="G420" s="436"/>
      <c r="H420" s="443"/>
      <c r="I420" s="443"/>
      <c r="J420" s="443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</row>
    <row r="421">
      <c r="A421" s="436"/>
      <c r="B421" s="436"/>
      <c r="C421" s="436"/>
      <c r="D421" s="436"/>
      <c r="E421" s="436"/>
      <c r="F421" s="436"/>
      <c r="G421" s="436"/>
      <c r="H421" s="443"/>
      <c r="I421" s="443"/>
      <c r="J421" s="443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</row>
    <row r="422">
      <c r="A422" s="436"/>
      <c r="B422" s="436"/>
      <c r="C422" s="436"/>
      <c r="D422" s="436"/>
      <c r="E422" s="436"/>
      <c r="F422" s="436"/>
      <c r="G422" s="436"/>
      <c r="H422" s="443"/>
      <c r="I422" s="443"/>
      <c r="J422" s="443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</row>
    <row r="423">
      <c r="A423" s="436"/>
      <c r="B423" s="436"/>
      <c r="C423" s="436"/>
      <c r="D423" s="436"/>
      <c r="E423" s="436"/>
      <c r="F423" s="436"/>
      <c r="G423" s="436"/>
      <c r="H423" s="443"/>
      <c r="I423" s="443"/>
      <c r="J423" s="443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</row>
    <row r="424">
      <c r="A424" s="436"/>
      <c r="B424" s="436"/>
      <c r="C424" s="436"/>
      <c r="D424" s="436"/>
      <c r="E424" s="436"/>
      <c r="F424" s="436"/>
      <c r="G424" s="436"/>
      <c r="H424" s="443"/>
      <c r="I424" s="443"/>
      <c r="J424" s="443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</row>
    <row r="425">
      <c r="A425" s="436"/>
      <c r="B425" s="436"/>
      <c r="C425" s="436"/>
      <c r="D425" s="436"/>
      <c r="E425" s="436"/>
      <c r="F425" s="436"/>
      <c r="G425" s="436"/>
      <c r="H425" s="443"/>
      <c r="I425" s="443"/>
      <c r="J425" s="443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</row>
    <row r="426">
      <c r="A426" s="436"/>
      <c r="B426" s="436"/>
      <c r="C426" s="436"/>
      <c r="D426" s="436"/>
      <c r="E426" s="436"/>
      <c r="F426" s="436"/>
      <c r="G426" s="436"/>
      <c r="H426" s="443"/>
      <c r="I426" s="443"/>
      <c r="J426" s="443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</row>
    <row r="427">
      <c r="A427" s="436"/>
      <c r="B427" s="436"/>
      <c r="C427" s="436"/>
      <c r="D427" s="436"/>
      <c r="E427" s="436"/>
      <c r="F427" s="436"/>
      <c r="G427" s="436"/>
      <c r="H427" s="443"/>
      <c r="I427" s="443"/>
      <c r="J427" s="443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</row>
    <row r="428">
      <c r="A428" s="436"/>
      <c r="B428" s="436"/>
      <c r="C428" s="436"/>
      <c r="D428" s="436"/>
      <c r="E428" s="436"/>
      <c r="F428" s="436"/>
      <c r="G428" s="436"/>
      <c r="H428" s="443"/>
      <c r="I428" s="443"/>
      <c r="J428" s="443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</row>
    <row r="429">
      <c r="A429" s="436"/>
      <c r="B429" s="436"/>
      <c r="C429" s="436"/>
      <c r="D429" s="436"/>
      <c r="E429" s="436"/>
      <c r="F429" s="436"/>
      <c r="G429" s="436"/>
      <c r="H429" s="443"/>
      <c r="I429" s="443"/>
      <c r="J429" s="443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</row>
    <row r="430">
      <c r="A430" s="436"/>
      <c r="B430" s="436"/>
      <c r="C430" s="436"/>
      <c r="D430" s="436"/>
      <c r="E430" s="436"/>
      <c r="F430" s="436"/>
      <c r="G430" s="436"/>
      <c r="H430" s="443"/>
      <c r="I430" s="443"/>
      <c r="J430" s="443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</row>
    <row r="431">
      <c r="A431" s="436"/>
      <c r="B431" s="436"/>
      <c r="C431" s="436"/>
      <c r="D431" s="436"/>
      <c r="E431" s="436"/>
      <c r="F431" s="436"/>
      <c r="G431" s="436"/>
      <c r="H431" s="443"/>
      <c r="I431" s="443"/>
      <c r="J431" s="443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</row>
    <row r="432">
      <c r="A432" s="436"/>
      <c r="B432" s="436"/>
      <c r="C432" s="436"/>
      <c r="D432" s="436"/>
      <c r="E432" s="436"/>
      <c r="F432" s="436"/>
      <c r="G432" s="436"/>
      <c r="H432" s="443"/>
      <c r="I432" s="443"/>
      <c r="J432" s="443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</row>
    <row r="433">
      <c r="A433" s="436"/>
      <c r="B433" s="436"/>
      <c r="C433" s="436"/>
      <c r="D433" s="436"/>
      <c r="E433" s="436"/>
      <c r="F433" s="436"/>
      <c r="G433" s="436"/>
      <c r="H433" s="443"/>
      <c r="I433" s="443"/>
      <c r="J433" s="443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</row>
    <row r="434">
      <c r="A434" s="436"/>
      <c r="B434" s="436"/>
      <c r="C434" s="436"/>
      <c r="D434" s="436"/>
      <c r="E434" s="436"/>
      <c r="F434" s="436"/>
      <c r="G434" s="436"/>
      <c r="H434" s="443"/>
      <c r="I434" s="443"/>
      <c r="J434" s="443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</row>
    <row r="435">
      <c r="A435" s="436"/>
      <c r="B435" s="436"/>
      <c r="C435" s="436"/>
      <c r="D435" s="436"/>
      <c r="E435" s="436"/>
      <c r="F435" s="436"/>
      <c r="G435" s="436"/>
      <c r="H435" s="443"/>
      <c r="I435" s="443"/>
      <c r="J435" s="443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</row>
    <row r="436">
      <c r="A436" s="436"/>
      <c r="B436" s="436"/>
      <c r="C436" s="436"/>
      <c r="D436" s="436"/>
      <c r="E436" s="436"/>
      <c r="F436" s="436"/>
      <c r="G436" s="436"/>
      <c r="H436" s="443"/>
      <c r="I436" s="443"/>
      <c r="J436" s="443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</row>
    <row r="437">
      <c r="A437" s="436"/>
      <c r="B437" s="436"/>
      <c r="C437" s="436"/>
      <c r="D437" s="436"/>
      <c r="E437" s="436"/>
      <c r="F437" s="436"/>
      <c r="G437" s="436"/>
      <c r="H437" s="443"/>
      <c r="I437" s="443"/>
      <c r="J437" s="443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</row>
    <row r="438">
      <c r="A438" s="436"/>
      <c r="B438" s="436"/>
      <c r="C438" s="436"/>
      <c r="D438" s="436"/>
      <c r="E438" s="436"/>
      <c r="F438" s="436"/>
      <c r="G438" s="436"/>
      <c r="H438" s="443"/>
      <c r="I438" s="443"/>
      <c r="J438" s="443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</row>
    <row r="439">
      <c r="A439" s="436"/>
      <c r="B439" s="436"/>
      <c r="C439" s="436"/>
      <c r="D439" s="436"/>
      <c r="E439" s="436"/>
      <c r="F439" s="436"/>
      <c r="G439" s="436"/>
      <c r="H439" s="443"/>
      <c r="I439" s="443"/>
      <c r="J439" s="443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</row>
    <row r="440">
      <c r="A440" s="436"/>
      <c r="B440" s="436"/>
      <c r="C440" s="436"/>
      <c r="D440" s="436"/>
      <c r="E440" s="436"/>
      <c r="F440" s="436"/>
      <c r="G440" s="436"/>
      <c r="H440" s="443"/>
      <c r="I440" s="443"/>
      <c r="J440" s="443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</row>
    <row r="441">
      <c r="A441" s="436"/>
      <c r="B441" s="436"/>
      <c r="C441" s="436"/>
      <c r="D441" s="436"/>
      <c r="E441" s="436"/>
      <c r="F441" s="436"/>
      <c r="G441" s="436"/>
      <c r="H441" s="443"/>
      <c r="I441" s="443"/>
      <c r="J441" s="443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</row>
    <row r="442">
      <c r="A442" s="436"/>
      <c r="B442" s="436"/>
      <c r="C442" s="436"/>
      <c r="D442" s="436"/>
      <c r="E442" s="436"/>
      <c r="F442" s="436"/>
      <c r="G442" s="436"/>
      <c r="H442" s="443"/>
      <c r="I442" s="443"/>
      <c r="J442" s="443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</row>
    <row r="443">
      <c r="A443" s="436"/>
      <c r="B443" s="436"/>
      <c r="C443" s="436"/>
      <c r="D443" s="436"/>
      <c r="E443" s="436"/>
      <c r="F443" s="436"/>
      <c r="G443" s="436"/>
      <c r="H443" s="443"/>
      <c r="I443" s="443"/>
      <c r="J443" s="443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</row>
    <row r="444">
      <c r="A444" s="436"/>
      <c r="B444" s="436"/>
      <c r="C444" s="436"/>
      <c r="D444" s="436"/>
      <c r="E444" s="436"/>
      <c r="F444" s="436"/>
      <c r="G444" s="436"/>
      <c r="H444" s="443"/>
      <c r="I444" s="443"/>
      <c r="J444" s="443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</row>
    <row r="445">
      <c r="A445" s="436"/>
      <c r="B445" s="436"/>
      <c r="C445" s="436"/>
      <c r="D445" s="436"/>
      <c r="E445" s="436"/>
      <c r="F445" s="436"/>
      <c r="G445" s="436"/>
      <c r="H445" s="443"/>
      <c r="I445" s="443"/>
      <c r="J445" s="443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</row>
    <row r="446">
      <c r="A446" s="436"/>
      <c r="B446" s="436"/>
      <c r="C446" s="436"/>
      <c r="D446" s="436"/>
      <c r="E446" s="436"/>
      <c r="F446" s="436"/>
      <c r="G446" s="436"/>
      <c r="H446" s="443"/>
      <c r="I446" s="443"/>
      <c r="J446" s="443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</row>
    <row r="447">
      <c r="A447" s="436"/>
      <c r="B447" s="436"/>
      <c r="C447" s="436"/>
      <c r="D447" s="436"/>
      <c r="E447" s="436"/>
      <c r="F447" s="436"/>
      <c r="G447" s="436"/>
      <c r="H447" s="443"/>
      <c r="I447" s="443"/>
      <c r="J447" s="443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</row>
    <row r="448">
      <c r="A448" s="436"/>
      <c r="B448" s="436"/>
      <c r="C448" s="436"/>
      <c r="D448" s="436"/>
      <c r="E448" s="436"/>
      <c r="F448" s="436"/>
      <c r="G448" s="436"/>
      <c r="H448" s="443"/>
      <c r="I448" s="443"/>
      <c r="J448" s="443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</row>
    <row r="449">
      <c r="A449" s="436"/>
      <c r="B449" s="436"/>
      <c r="C449" s="436"/>
      <c r="D449" s="436"/>
      <c r="E449" s="436"/>
      <c r="F449" s="436"/>
      <c r="G449" s="436"/>
      <c r="H449" s="443"/>
      <c r="I449" s="443"/>
      <c r="J449" s="443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</row>
    <row r="450">
      <c r="A450" s="436"/>
      <c r="B450" s="436"/>
      <c r="C450" s="436"/>
      <c r="D450" s="436"/>
      <c r="E450" s="436"/>
      <c r="F450" s="436"/>
      <c r="G450" s="436"/>
      <c r="H450" s="443"/>
      <c r="I450" s="443"/>
      <c r="J450" s="443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</row>
    <row r="451">
      <c r="A451" s="436"/>
      <c r="B451" s="436"/>
      <c r="C451" s="436"/>
      <c r="D451" s="436"/>
      <c r="E451" s="436"/>
      <c r="F451" s="436"/>
      <c r="G451" s="436"/>
      <c r="H451" s="443"/>
      <c r="I451" s="443"/>
      <c r="J451" s="443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</row>
    <row r="452">
      <c r="A452" s="436"/>
      <c r="B452" s="436"/>
      <c r="C452" s="436"/>
      <c r="D452" s="436"/>
      <c r="E452" s="436"/>
      <c r="F452" s="436"/>
      <c r="G452" s="436"/>
      <c r="H452" s="443"/>
      <c r="I452" s="443"/>
      <c r="J452" s="443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</row>
    <row r="453">
      <c r="A453" s="436"/>
      <c r="B453" s="436"/>
      <c r="C453" s="436"/>
      <c r="D453" s="436"/>
      <c r="E453" s="436"/>
      <c r="F453" s="436"/>
      <c r="G453" s="436"/>
      <c r="H453" s="443"/>
      <c r="I453" s="443"/>
      <c r="J453" s="443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</row>
    <row r="454">
      <c r="A454" s="436"/>
      <c r="B454" s="436"/>
      <c r="C454" s="436"/>
      <c r="D454" s="436"/>
      <c r="E454" s="436"/>
      <c r="F454" s="436"/>
      <c r="G454" s="436"/>
      <c r="H454" s="443"/>
      <c r="I454" s="443"/>
      <c r="J454" s="443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</row>
    <row r="455">
      <c r="A455" s="436"/>
      <c r="B455" s="436"/>
      <c r="C455" s="436"/>
      <c r="D455" s="436"/>
      <c r="E455" s="436"/>
      <c r="F455" s="436"/>
      <c r="G455" s="436"/>
      <c r="H455" s="443"/>
      <c r="I455" s="443"/>
      <c r="J455" s="443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</row>
    <row r="456">
      <c r="A456" s="436"/>
      <c r="B456" s="436"/>
      <c r="C456" s="436"/>
      <c r="D456" s="436"/>
      <c r="E456" s="436"/>
      <c r="F456" s="436"/>
      <c r="G456" s="436"/>
      <c r="H456" s="443"/>
      <c r="I456" s="443"/>
      <c r="J456" s="443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</row>
    <row r="457">
      <c r="A457" s="436"/>
      <c r="B457" s="436"/>
      <c r="C457" s="436"/>
      <c r="D457" s="436"/>
      <c r="E457" s="436"/>
      <c r="F457" s="436"/>
      <c r="G457" s="436"/>
      <c r="H457" s="443"/>
      <c r="I457" s="443"/>
      <c r="J457" s="443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</row>
    <row r="458">
      <c r="A458" s="436"/>
      <c r="B458" s="436"/>
      <c r="C458" s="436"/>
      <c r="D458" s="436"/>
      <c r="E458" s="436"/>
      <c r="F458" s="436"/>
      <c r="G458" s="436"/>
      <c r="H458" s="443"/>
      <c r="I458" s="443"/>
      <c r="J458" s="443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</row>
    <row r="459">
      <c r="A459" s="436"/>
      <c r="B459" s="436"/>
      <c r="C459" s="436"/>
      <c r="D459" s="436"/>
      <c r="E459" s="436"/>
      <c r="F459" s="436"/>
      <c r="G459" s="436"/>
      <c r="H459" s="443"/>
      <c r="I459" s="443"/>
      <c r="J459" s="443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</row>
    <row r="460">
      <c r="A460" s="436"/>
      <c r="B460" s="436"/>
      <c r="C460" s="436"/>
      <c r="D460" s="436"/>
      <c r="E460" s="436"/>
      <c r="F460" s="436"/>
      <c r="G460" s="436"/>
      <c r="H460" s="443"/>
      <c r="I460" s="443"/>
      <c r="J460" s="443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</row>
    <row r="461">
      <c r="A461" s="436"/>
      <c r="B461" s="436"/>
      <c r="C461" s="436"/>
      <c r="D461" s="436"/>
      <c r="E461" s="436"/>
      <c r="F461" s="436"/>
      <c r="G461" s="436"/>
      <c r="H461" s="443"/>
      <c r="I461" s="443"/>
      <c r="J461" s="443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</row>
    <row r="462">
      <c r="A462" s="436"/>
      <c r="B462" s="436"/>
      <c r="C462" s="436"/>
      <c r="D462" s="436"/>
      <c r="E462" s="436"/>
      <c r="F462" s="436"/>
      <c r="G462" s="436"/>
      <c r="H462" s="443"/>
      <c r="I462" s="443"/>
      <c r="J462" s="443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</row>
    <row r="463">
      <c r="A463" s="436"/>
      <c r="B463" s="436"/>
      <c r="C463" s="436"/>
      <c r="D463" s="436"/>
      <c r="E463" s="436"/>
      <c r="F463" s="436"/>
      <c r="G463" s="436"/>
      <c r="H463" s="443"/>
      <c r="I463" s="443"/>
      <c r="J463" s="443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</row>
    <row r="464">
      <c r="A464" s="436"/>
      <c r="B464" s="436"/>
      <c r="C464" s="436"/>
      <c r="D464" s="436"/>
      <c r="E464" s="436"/>
      <c r="F464" s="436"/>
      <c r="G464" s="436"/>
      <c r="H464" s="443"/>
      <c r="I464" s="443"/>
      <c r="J464" s="443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</row>
    <row r="465">
      <c r="A465" s="436"/>
      <c r="B465" s="436"/>
      <c r="C465" s="436"/>
      <c r="D465" s="436"/>
      <c r="E465" s="436"/>
      <c r="F465" s="436"/>
      <c r="G465" s="436"/>
      <c r="H465" s="443"/>
      <c r="I465" s="443"/>
      <c r="J465" s="443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</row>
    <row r="466">
      <c r="A466" s="436"/>
      <c r="B466" s="436"/>
      <c r="C466" s="436"/>
      <c r="D466" s="436"/>
      <c r="E466" s="436"/>
      <c r="F466" s="436"/>
      <c r="G466" s="436"/>
      <c r="H466" s="443"/>
      <c r="I466" s="443"/>
      <c r="J466" s="443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</row>
    <row r="467">
      <c r="A467" s="436"/>
      <c r="B467" s="436"/>
      <c r="C467" s="436"/>
      <c r="D467" s="436"/>
      <c r="E467" s="436"/>
      <c r="F467" s="436"/>
      <c r="G467" s="436"/>
      <c r="H467" s="443"/>
      <c r="I467" s="443"/>
      <c r="J467" s="443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</row>
    <row r="468">
      <c r="A468" s="436"/>
      <c r="B468" s="436"/>
      <c r="C468" s="436"/>
      <c r="D468" s="436"/>
      <c r="E468" s="436"/>
      <c r="F468" s="436"/>
      <c r="G468" s="436"/>
      <c r="H468" s="443"/>
      <c r="I468" s="443"/>
      <c r="J468" s="443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</row>
    <row r="469">
      <c r="A469" s="436"/>
      <c r="B469" s="436"/>
      <c r="C469" s="436"/>
      <c r="D469" s="436"/>
      <c r="E469" s="436"/>
      <c r="F469" s="436"/>
      <c r="G469" s="436"/>
      <c r="H469" s="443"/>
      <c r="I469" s="443"/>
      <c r="J469" s="443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</row>
    <row r="470">
      <c r="A470" s="436"/>
      <c r="B470" s="436"/>
      <c r="C470" s="436"/>
      <c r="D470" s="436"/>
      <c r="E470" s="436"/>
      <c r="F470" s="436"/>
      <c r="G470" s="436"/>
      <c r="H470" s="443"/>
      <c r="I470" s="443"/>
      <c r="J470" s="443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</row>
    <row r="471">
      <c r="A471" s="436"/>
      <c r="B471" s="436"/>
      <c r="C471" s="436"/>
      <c r="D471" s="436"/>
      <c r="E471" s="436"/>
      <c r="F471" s="436"/>
      <c r="G471" s="436"/>
      <c r="H471" s="443"/>
      <c r="I471" s="443"/>
      <c r="J471" s="443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</row>
    <row r="472">
      <c r="A472" s="436"/>
      <c r="B472" s="436"/>
      <c r="C472" s="436"/>
      <c r="D472" s="436"/>
      <c r="E472" s="436"/>
      <c r="F472" s="436"/>
      <c r="G472" s="436"/>
      <c r="H472" s="443"/>
      <c r="I472" s="443"/>
      <c r="J472" s="443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</row>
    <row r="473">
      <c r="A473" s="436"/>
      <c r="B473" s="436"/>
      <c r="C473" s="436"/>
      <c r="D473" s="436"/>
      <c r="E473" s="436"/>
      <c r="F473" s="436"/>
      <c r="G473" s="436"/>
      <c r="H473" s="443"/>
      <c r="I473" s="443"/>
      <c r="J473" s="443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</row>
    <row r="474">
      <c r="A474" s="436"/>
      <c r="B474" s="436"/>
      <c r="C474" s="436"/>
      <c r="D474" s="436"/>
      <c r="E474" s="436"/>
      <c r="F474" s="436"/>
      <c r="G474" s="436"/>
      <c r="H474" s="443"/>
      <c r="I474" s="443"/>
      <c r="J474" s="443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</row>
    <row r="475">
      <c r="A475" s="436"/>
      <c r="B475" s="436"/>
      <c r="C475" s="436"/>
      <c r="D475" s="436"/>
      <c r="E475" s="436"/>
      <c r="F475" s="436"/>
      <c r="G475" s="436"/>
      <c r="H475" s="443"/>
      <c r="I475" s="443"/>
      <c r="J475" s="443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</row>
    <row r="476">
      <c r="A476" s="436"/>
      <c r="B476" s="436"/>
      <c r="C476" s="436"/>
      <c r="D476" s="436"/>
      <c r="E476" s="436"/>
      <c r="F476" s="436"/>
      <c r="G476" s="436"/>
      <c r="H476" s="443"/>
      <c r="I476" s="443"/>
      <c r="J476" s="443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</row>
    <row r="477">
      <c r="A477" s="436"/>
      <c r="B477" s="436"/>
      <c r="C477" s="436"/>
      <c r="D477" s="436"/>
      <c r="E477" s="436"/>
      <c r="F477" s="436"/>
      <c r="G477" s="436"/>
      <c r="H477" s="443"/>
      <c r="I477" s="443"/>
      <c r="J477" s="443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</row>
    <row r="478">
      <c r="A478" s="436"/>
      <c r="B478" s="436"/>
      <c r="C478" s="436"/>
      <c r="D478" s="436"/>
      <c r="E478" s="436"/>
      <c r="F478" s="436"/>
      <c r="G478" s="436"/>
      <c r="H478" s="443"/>
      <c r="I478" s="443"/>
      <c r="J478" s="443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</row>
    <row r="479">
      <c r="A479" s="436"/>
      <c r="B479" s="436"/>
      <c r="C479" s="436"/>
      <c r="D479" s="436"/>
      <c r="E479" s="436"/>
      <c r="F479" s="436"/>
      <c r="G479" s="436"/>
      <c r="H479" s="443"/>
      <c r="I479" s="443"/>
      <c r="J479" s="443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</row>
    <row r="480">
      <c r="A480" s="436"/>
      <c r="B480" s="436"/>
      <c r="C480" s="436"/>
      <c r="D480" s="436"/>
      <c r="E480" s="436"/>
      <c r="F480" s="436"/>
      <c r="G480" s="436"/>
      <c r="H480" s="443"/>
      <c r="I480" s="443"/>
      <c r="J480" s="443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</row>
    <row r="481">
      <c r="A481" s="436"/>
      <c r="B481" s="436"/>
      <c r="C481" s="436"/>
      <c r="D481" s="436"/>
      <c r="E481" s="436"/>
      <c r="F481" s="436"/>
      <c r="G481" s="436"/>
      <c r="H481" s="443"/>
      <c r="I481" s="443"/>
      <c r="J481" s="443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</row>
    <row r="482">
      <c r="A482" s="436"/>
      <c r="B482" s="436"/>
      <c r="C482" s="436"/>
      <c r="D482" s="436"/>
      <c r="E482" s="436"/>
      <c r="F482" s="436"/>
      <c r="G482" s="436"/>
      <c r="H482" s="443"/>
      <c r="I482" s="443"/>
      <c r="J482" s="443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</row>
    <row r="483">
      <c r="A483" s="436"/>
      <c r="B483" s="436"/>
      <c r="C483" s="436"/>
      <c r="D483" s="436"/>
      <c r="E483" s="436"/>
      <c r="F483" s="436"/>
      <c r="G483" s="436"/>
      <c r="H483" s="443"/>
      <c r="I483" s="443"/>
      <c r="J483" s="443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</row>
    <row r="484">
      <c r="A484" s="436"/>
      <c r="B484" s="436"/>
      <c r="C484" s="436"/>
      <c r="D484" s="436"/>
      <c r="E484" s="436"/>
      <c r="F484" s="436"/>
      <c r="G484" s="436"/>
      <c r="H484" s="443"/>
      <c r="I484" s="443"/>
      <c r="J484" s="443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</row>
    <row r="485">
      <c r="A485" s="436"/>
      <c r="B485" s="436"/>
      <c r="C485" s="436"/>
      <c r="D485" s="436"/>
      <c r="E485" s="436"/>
      <c r="F485" s="436"/>
      <c r="G485" s="436"/>
      <c r="H485" s="443"/>
      <c r="I485" s="443"/>
      <c r="J485" s="443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</row>
    <row r="486">
      <c r="A486" s="436"/>
      <c r="B486" s="436"/>
      <c r="C486" s="436"/>
      <c r="D486" s="436"/>
      <c r="E486" s="436"/>
      <c r="F486" s="436"/>
      <c r="G486" s="436"/>
      <c r="H486" s="443"/>
      <c r="I486" s="443"/>
      <c r="J486" s="443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</row>
    <row r="487">
      <c r="A487" s="436"/>
      <c r="B487" s="436"/>
      <c r="C487" s="436"/>
      <c r="D487" s="436"/>
      <c r="E487" s="436"/>
      <c r="F487" s="436"/>
      <c r="G487" s="436"/>
      <c r="H487" s="443"/>
      <c r="I487" s="443"/>
      <c r="J487" s="443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</row>
    <row r="488">
      <c r="A488" s="436"/>
      <c r="B488" s="436"/>
      <c r="C488" s="436"/>
      <c r="D488" s="436"/>
      <c r="E488" s="436"/>
      <c r="F488" s="436"/>
      <c r="G488" s="436"/>
      <c r="H488" s="443"/>
      <c r="I488" s="443"/>
      <c r="J488" s="443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</row>
    <row r="489">
      <c r="A489" s="436"/>
      <c r="B489" s="436"/>
      <c r="C489" s="436"/>
      <c r="D489" s="436"/>
      <c r="E489" s="436"/>
      <c r="F489" s="436"/>
      <c r="G489" s="436"/>
      <c r="H489" s="443"/>
      <c r="I489" s="443"/>
      <c r="J489" s="443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</row>
    <row r="490">
      <c r="A490" s="436"/>
      <c r="B490" s="436"/>
      <c r="C490" s="436"/>
      <c r="D490" s="436"/>
      <c r="E490" s="436"/>
      <c r="F490" s="436"/>
      <c r="G490" s="436"/>
      <c r="H490" s="443"/>
      <c r="I490" s="443"/>
      <c r="J490" s="443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</row>
    <row r="491">
      <c r="A491" s="436"/>
      <c r="B491" s="436"/>
      <c r="C491" s="436"/>
      <c r="D491" s="436"/>
      <c r="E491" s="436"/>
      <c r="F491" s="436"/>
      <c r="G491" s="436"/>
      <c r="H491" s="443"/>
      <c r="I491" s="443"/>
      <c r="J491" s="443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</row>
    <row r="492">
      <c r="A492" s="436"/>
      <c r="B492" s="436"/>
      <c r="C492" s="436"/>
      <c r="D492" s="436"/>
      <c r="E492" s="436"/>
      <c r="F492" s="436"/>
      <c r="G492" s="436"/>
      <c r="H492" s="443"/>
      <c r="I492" s="443"/>
      <c r="J492" s="443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</row>
    <row r="493">
      <c r="A493" s="436"/>
      <c r="B493" s="436"/>
      <c r="C493" s="436"/>
      <c r="D493" s="436"/>
      <c r="E493" s="436"/>
      <c r="F493" s="436"/>
      <c r="G493" s="436"/>
      <c r="H493" s="443"/>
      <c r="I493" s="443"/>
      <c r="J493" s="443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</row>
    <row r="494">
      <c r="A494" s="436"/>
      <c r="B494" s="436"/>
      <c r="C494" s="436"/>
      <c r="D494" s="436"/>
      <c r="E494" s="436"/>
      <c r="F494" s="436"/>
      <c r="G494" s="436"/>
      <c r="H494" s="443"/>
      <c r="I494" s="443"/>
      <c r="J494" s="443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</row>
    <row r="495">
      <c r="A495" s="436"/>
      <c r="B495" s="436"/>
      <c r="C495" s="436"/>
      <c r="D495" s="436"/>
      <c r="E495" s="436"/>
      <c r="F495" s="436"/>
      <c r="G495" s="436"/>
      <c r="H495" s="443"/>
      <c r="I495" s="443"/>
      <c r="J495" s="443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</row>
    <row r="496">
      <c r="A496" s="436"/>
      <c r="B496" s="436"/>
      <c r="C496" s="436"/>
      <c r="D496" s="436"/>
      <c r="E496" s="436"/>
      <c r="F496" s="436"/>
      <c r="G496" s="436"/>
      <c r="H496" s="443"/>
      <c r="I496" s="443"/>
      <c r="J496" s="443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</row>
    <row r="497">
      <c r="A497" s="436"/>
      <c r="B497" s="436"/>
      <c r="C497" s="436"/>
      <c r="D497" s="436"/>
      <c r="E497" s="436"/>
      <c r="F497" s="436"/>
      <c r="G497" s="436"/>
      <c r="H497" s="443"/>
      <c r="I497" s="443"/>
      <c r="J497" s="443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</row>
    <row r="498">
      <c r="A498" s="436"/>
      <c r="B498" s="436"/>
      <c r="C498" s="436"/>
      <c r="D498" s="436"/>
      <c r="E498" s="436"/>
      <c r="F498" s="436"/>
      <c r="G498" s="436"/>
      <c r="H498" s="443"/>
      <c r="I498" s="443"/>
      <c r="J498" s="443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</row>
    <row r="499">
      <c r="A499" s="436"/>
      <c r="B499" s="436"/>
      <c r="C499" s="436"/>
      <c r="D499" s="436"/>
      <c r="E499" s="436"/>
      <c r="F499" s="436"/>
      <c r="G499" s="436"/>
      <c r="H499" s="443"/>
      <c r="I499" s="443"/>
      <c r="J499" s="443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</row>
    <row r="500">
      <c r="A500" s="436"/>
      <c r="B500" s="436"/>
      <c r="C500" s="436"/>
      <c r="D500" s="436"/>
      <c r="E500" s="436"/>
      <c r="F500" s="436"/>
      <c r="G500" s="436"/>
      <c r="H500" s="443"/>
      <c r="I500" s="443"/>
      <c r="J500" s="443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</row>
    <row r="501">
      <c r="A501" s="436"/>
      <c r="B501" s="436"/>
      <c r="C501" s="436"/>
      <c r="D501" s="436"/>
      <c r="E501" s="436"/>
      <c r="F501" s="436"/>
      <c r="G501" s="436"/>
      <c r="H501" s="443"/>
      <c r="I501" s="443"/>
      <c r="J501" s="443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</row>
    <row r="502">
      <c r="A502" s="436"/>
      <c r="B502" s="436"/>
      <c r="C502" s="436"/>
      <c r="D502" s="436"/>
      <c r="E502" s="436"/>
      <c r="F502" s="436"/>
      <c r="G502" s="436"/>
      <c r="H502" s="443"/>
      <c r="I502" s="443"/>
      <c r="J502" s="443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</row>
    <row r="503">
      <c r="A503" s="436"/>
      <c r="B503" s="436"/>
      <c r="C503" s="436"/>
      <c r="D503" s="436"/>
      <c r="E503" s="436"/>
      <c r="F503" s="436"/>
      <c r="G503" s="436"/>
      <c r="H503" s="443"/>
      <c r="I503" s="443"/>
      <c r="J503" s="443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</row>
    <row r="504">
      <c r="A504" s="436"/>
      <c r="B504" s="436"/>
      <c r="C504" s="436"/>
      <c r="D504" s="436"/>
      <c r="E504" s="436"/>
      <c r="F504" s="436"/>
      <c r="G504" s="436"/>
      <c r="H504" s="443"/>
      <c r="I504" s="443"/>
      <c r="J504" s="443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</row>
    <row r="505">
      <c r="A505" s="436"/>
      <c r="B505" s="436"/>
      <c r="C505" s="436"/>
      <c r="D505" s="436"/>
      <c r="E505" s="436"/>
      <c r="F505" s="436"/>
      <c r="G505" s="436"/>
      <c r="H505" s="443"/>
      <c r="I505" s="443"/>
      <c r="J505" s="443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</row>
    <row r="506">
      <c r="A506" s="436"/>
      <c r="B506" s="436"/>
      <c r="C506" s="436"/>
      <c r="D506" s="436"/>
      <c r="E506" s="436"/>
      <c r="F506" s="436"/>
      <c r="G506" s="436"/>
      <c r="H506" s="443"/>
      <c r="I506" s="443"/>
      <c r="J506" s="443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</row>
    <row r="507">
      <c r="A507" s="436"/>
      <c r="B507" s="436"/>
      <c r="C507" s="436"/>
      <c r="D507" s="436"/>
      <c r="E507" s="436"/>
      <c r="F507" s="436"/>
      <c r="G507" s="436"/>
      <c r="H507" s="443"/>
      <c r="I507" s="443"/>
      <c r="J507" s="443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</row>
    <row r="508">
      <c r="A508" s="436"/>
      <c r="B508" s="436"/>
      <c r="C508" s="436"/>
      <c r="D508" s="436"/>
      <c r="E508" s="436"/>
      <c r="F508" s="436"/>
      <c r="G508" s="436"/>
      <c r="H508" s="443"/>
      <c r="I508" s="443"/>
      <c r="J508" s="443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</row>
    <row r="509">
      <c r="A509" s="436"/>
      <c r="B509" s="436"/>
      <c r="C509" s="436"/>
      <c r="D509" s="436"/>
      <c r="E509" s="436"/>
      <c r="F509" s="436"/>
      <c r="G509" s="436"/>
      <c r="H509" s="443"/>
      <c r="I509" s="443"/>
      <c r="J509" s="443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</row>
    <row r="510">
      <c r="A510" s="436"/>
      <c r="B510" s="436"/>
      <c r="C510" s="436"/>
      <c r="D510" s="436"/>
      <c r="E510" s="436"/>
      <c r="F510" s="436"/>
      <c r="G510" s="436"/>
      <c r="H510" s="443"/>
      <c r="I510" s="443"/>
      <c r="J510" s="443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</row>
    <row r="511">
      <c r="A511" s="436"/>
      <c r="B511" s="436"/>
      <c r="C511" s="436"/>
      <c r="D511" s="436"/>
      <c r="E511" s="436"/>
      <c r="F511" s="436"/>
      <c r="G511" s="436"/>
      <c r="H511" s="443"/>
      <c r="I511" s="443"/>
      <c r="J511" s="443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</row>
    <row r="512">
      <c r="A512" s="436"/>
      <c r="B512" s="436"/>
      <c r="C512" s="436"/>
      <c r="D512" s="436"/>
      <c r="E512" s="436"/>
      <c r="F512" s="436"/>
      <c r="G512" s="436"/>
      <c r="H512" s="443"/>
      <c r="I512" s="443"/>
      <c r="J512" s="443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</row>
    <row r="513">
      <c r="A513" s="436"/>
      <c r="B513" s="436"/>
      <c r="C513" s="436"/>
      <c r="D513" s="436"/>
      <c r="E513" s="436"/>
      <c r="F513" s="436"/>
      <c r="G513" s="436"/>
      <c r="H513" s="443"/>
      <c r="I513" s="443"/>
      <c r="J513" s="443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</row>
    <row r="514">
      <c r="A514" s="436"/>
      <c r="B514" s="436"/>
      <c r="C514" s="436"/>
      <c r="D514" s="436"/>
      <c r="E514" s="436"/>
      <c r="F514" s="436"/>
      <c r="G514" s="436"/>
      <c r="H514" s="443"/>
      <c r="I514" s="443"/>
      <c r="J514" s="443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</row>
    <row r="515">
      <c r="A515" s="436"/>
      <c r="B515" s="436"/>
      <c r="C515" s="436"/>
      <c r="D515" s="436"/>
      <c r="E515" s="436"/>
      <c r="F515" s="436"/>
      <c r="G515" s="436"/>
      <c r="H515" s="443"/>
      <c r="I515" s="443"/>
      <c r="J515" s="443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</row>
    <row r="516">
      <c r="A516" s="436"/>
      <c r="B516" s="436"/>
      <c r="C516" s="436"/>
      <c r="D516" s="436"/>
      <c r="E516" s="436"/>
      <c r="F516" s="436"/>
      <c r="G516" s="436"/>
      <c r="H516" s="443"/>
      <c r="I516" s="443"/>
      <c r="J516" s="443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</row>
    <row r="517">
      <c r="A517" s="436"/>
      <c r="B517" s="436"/>
      <c r="C517" s="436"/>
      <c r="D517" s="436"/>
      <c r="E517" s="436"/>
      <c r="F517" s="436"/>
      <c r="G517" s="436"/>
      <c r="H517" s="443"/>
      <c r="I517" s="443"/>
      <c r="J517" s="443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</row>
    <row r="518">
      <c r="A518" s="436"/>
      <c r="B518" s="436"/>
      <c r="C518" s="436"/>
      <c r="D518" s="436"/>
      <c r="E518" s="436"/>
      <c r="F518" s="436"/>
      <c r="G518" s="436"/>
      <c r="H518" s="443"/>
      <c r="I518" s="443"/>
      <c r="J518" s="443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</row>
    <row r="519">
      <c r="A519" s="436"/>
      <c r="B519" s="436"/>
      <c r="C519" s="436"/>
      <c r="D519" s="436"/>
      <c r="E519" s="436"/>
      <c r="F519" s="436"/>
      <c r="G519" s="436"/>
      <c r="H519" s="443"/>
      <c r="I519" s="443"/>
      <c r="J519" s="443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</row>
    <row r="520">
      <c r="A520" s="436"/>
      <c r="B520" s="436"/>
      <c r="C520" s="436"/>
      <c r="D520" s="436"/>
      <c r="E520" s="436"/>
      <c r="F520" s="436"/>
      <c r="G520" s="436"/>
      <c r="H520" s="443"/>
      <c r="I520" s="443"/>
      <c r="J520" s="443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</row>
    <row r="521">
      <c r="A521" s="436"/>
      <c r="B521" s="436"/>
      <c r="C521" s="436"/>
      <c r="D521" s="436"/>
      <c r="E521" s="436"/>
      <c r="F521" s="436"/>
      <c r="G521" s="436"/>
      <c r="H521" s="443"/>
      <c r="I521" s="443"/>
      <c r="J521" s="443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</row>
    <row r="522">
      <c r="A522" s="436"/>
      <c r="B522" s="436"/>
      <c r="C522" s="436"/>
      <c r="D522" s="436"/>
      <c r="E522" s="436"/>
      <c r="F522" s="436"/>
      <c r="G522" s="436"/>
      <c r="H522" s="443"/>
      <c r="I522" s="443"/>
      <c r="J522" s="443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</row>
    <row r="523">
      <c r="A523" s="436"/>
      <c r="B523" s="436"/>
      <c r="C523" s="436"/>
      <c r="D523" s="436"/>
      <c r="E523" s="436"/>
      <c r="F523" s="436"/>
      <c r="G523" s="436"/>
      <c r="H523" s="443"/>
      <c r="I523" s="443"/>
      <c r="J523" s="443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</row>
    <row r="524">
      <c r="A524" s="436"/>
      <c r="B524" s="436"/>
      <c r="C524" s="436"/>
      <c r="D524" s="436"/>
      <c r="E524" s="436"/>
      <c r="F524" s="436"/>
      <c r="G524" s="436"/>
      <c r="H524" s="443"/>
      <c r="I524" s="443"/>
      <c r="J524" s="443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</row>
    <row r="525">
      <c r="A525" s="436"/>
      <c r="B525" s="436"/>
      <c r="C525" s="436"/>
      <c r="D525" s="436"/>
      <c r="E525" s="436"/>
      <c r="F525" s="436"/>
      <c r="G525" s="436"/>
      <c r="H525" s="443"/>
      <c r="I525" s="443"/>
      <c r="J525" s="443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</row>
    <row r="526">
      <c r="A526" s="436"/>
      <c r="B526" s="436"/>
      <c r="C526" s="436"/>
      <c r="D526" s="436"/>
      <c r="E526" s="436"/>
      <c r="F526" s="436"/>
      <c r="G526" s="436"/>
      <c r="H526" s="443"/>
      <c r="I526" s="443"/>
      <c r="J526" s="443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</row>
    <row r="527">
      <c r="A527" s="436"/>
      <c r="B527" s="436"/>
      <c r="C527" s="436"/>
      <c r="D527" s="436"/>
      <c r="E527" s="436"/>
      <c r="F527" s="436"/>
      <c r="G527" s="436"/>
      <c r="H527" s="443"/>
      <c r="I527" s="443"/>
      <c r="J527" s="443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</row>
    <row r="528">
      <c r="A528" s="436"/>
      <c r="B528" s="436"/>
      <c r="C528" s="436"/>
      <c r="D528" s="436"/>
      <c r="E528" s="436"/>
      <c r="F528" s="436"/>
      <c r="G528" s="436"/>
      <c r="H528" s="443"/>
      <c r="I528" s="443"/>
      <c r="J528" s="443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</row>
    <row r="529">
      <c r="A529" s="436"/>
      <c r="B529" s="436"/>
      <c r="C529" s="436"/>
      <c r="D529" s="436"/>
      <c r="E529" s="436"/>
      <c r="F529" s="436"/>
      <c r="G529" s="436"/>
      <c r="H529" s="443"/>
      <c r="I529" s="443"/>
      <c r="J529" s="443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</row>
    <row r="530">
      <c r="A530" s="436"/>
      <c r="B530" s="436"/>
      <c r="C530" s="436"/>
      <c r="D530" s="436"/>
      <c r="E530" s="436"/>
      <c r="F530" s="436"/>
      <c r="G530" s="436"/>
      <c r="H530" s="443"/>
      <c r="I530" s="443"/>
      <c r="J530" s="443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</row>
    <row r="531">
      <c r="A531" s="436"/>
      <c r="B531" s="436"/>
      <c r="C531" s="436"/>
      <c r="D531" s="436"/>
      <c r="E531" s="436"/>
      <c r="F531" s="436"/>
      <c r="G531" s="436"/>
      <c r="H531" s="443"/>
      <c r="I531" s="443"/>
      <c r="J531" s="443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</row>
    <row r="532">
      <c r="A532" s="436"/>
      <c r="B532" s="436"/>
      <c r="C532" s="436"/>
      <c r="D532" s="436"/>
      <c r="E532" s="436"/>
      <c r="F532" s="436"/>
      <c r="G532" s="436"/>
      <c r="H532" s="443"/>
      <c r="I532" s="443"/>
      <c r="J532" s="443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</row>
    <row r="533">
      <c r="A533" s="436"/>
      <c r="B533" s="436"/>
      <c r="C533" s="436"/>
      <c r="D533" s="436"/>
      <c r="E533" s="436"/>
      <c r="F533" s="436"/>
      <c r="G533" s="436"/>
      <c r="H533" s="443"/>
      <c r="I533" s="443"/>
      <c r="J533" s="443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</row>
    <row r="534">
      <c r="A534" s="436"/>
      <c r="B534" s="436"/>
      <c r="C534" s="436"/>
      <c r="D534" s="436"/>
      <c r="E534" s="436"/>
      <c r="F534" s="436"/>
      <c r="G534" s="436"/>
      <c r="H534" s="443"/>
      <c r="I534" s="443"/>
      <c r="J534" s="443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</row>
    <row r="535">
      <c r="A535" s="436"/>
      <c r="B535" s="436"/>
      <c r="C535" s="436"/>
      <c r="D535" s="436"/>
      <c r="E535" s="436"/>
      <c r="F535" s="436"/>
      <c r="G535" s="436"/>
      <c r="H535" s="443"/>
      <c r="I535" s="443"/>
      <c r="J535" s="443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</row>
    <row r="536">
      <c r="A536" s="436"/>
      <c r="B536" s="436"/>
      <c r="C536" s="436"/>
      <c r="D536" s="436"/>
      <c r="E536" s="436"/>
      <c r="F536" s="436"/>
      <c r="G536" s="436"/>
      <c r="H536" s="443"/>
      <c r="I536" s="443"/>
      <c r="J536" s="443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</row>
    <row r="537">
      <c r="A537" s="436"/>
      <c r="B537" s="436"/>
      <c r="C537" s="436"/>
      <c r="D537" s="436"/>
      <c r="E537" s="436"/>
      <c r="F537" s="436"/>
      <c r="G537" s="436"/>
      <c r="H537" s="443"/>
      <c r="I537" s="443"/>
      <c r="J537" s="443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</row>
    <row r="538">
      <c r="A538" s="436"/>
      <c r="B538" s="436"/>
      <c r="C538" s="436"/>
      <c r="D538" s="436"/>
      <c r="E538" s="436"/>
      <c r="F538" s="436"/>
      <c r="G538" s="436"/>
      <c r="H538" s="443"/>
      <c r="I538" s="443"/>
      <c r="J538" s="443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</row>
    <row r="539">
      <c r="A539" s="436"/>
      <c r="B539" s="436"/>
      <c r="C539" s="436"/>
      <c r="D539" s="436"/>
      <c r="E539" s="436"/>
      <c r="F539" s="436"/>
      <c r="G539" s="436"/>
      <c r="H539" s="443"/>
      <c r="I539" s="443"/>
      <c r="J539" s="443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</row>
    <row r="540">
      <c r="A540" s="436"/>
      <c r="B540" s="436"/>
      <c r="C540" s="436"/>
      <c r="D540" s="436"/>
      <c r="E540" s="436"/>
      <c r="F540" s="436"/>
      <c r="G540" s="436"/>
      <c r="H540" s="443"/>
      <c r="I540" s="443"/>
      <c r="J540" s="443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</row>
    <row r="541">
      <c r="A541" s="436"/>
      <c r="B541" s="436"/>
      <c r="C541" s="436"/>
      <c r="D541" s="436"/>
      <c r="E541" s="436"/>
      <c r="F541" s="436"/>
      <c r="G541" s="436"/>
      <c r="H541" s="443"/>
      <c r="I541" s="443"/>
      <c r="J541" s="443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</row>
    <row r="542">
      <c r="A542" s="436"/>
      <c r="B542" s="436"/>
      <c r="C542" s="436"/>
      <c r="D542" s="436"/>
      <c r="E542" s="436"/>
      <c r="F542" s="436"/>
      <c r="G542" s="436"/>
      <c r="H542" s="443"/>
      <c r="I542" s="443"/>
      <c r="J542" s="443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</row>
    <row r="543">
      <c r="A543" s="436"/>
      <c r="B543" s="436"/>
      <c r="C543" s="436"/>
      <c r="D543" s="436"/>
      <c r="E543" s="436"/>
      <c r="F543" s="436"/>
      <c r="G543" s="436"/>
      <c r="H543" s="443"/>
      <c r="I543" s="443"/>
      <c r="J543" s="443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</row>
    <row r="544">
      <c r="A544" s="436"/>
      <c r="B544" s="436"/>
      <c r="C544" s="436"/>
      <c r="D544" s="436"/>
      <c r="E544" s="436"/>
      <c r="F544" s="436"/>
      <c r="G544" s="436"/>
      <c r="H544" s="443"/>
      <c r="I544" s="443"/>
      <c r="J544" s="443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</row>
    <row r="545">
      <c r="A545" s="436"/>
      <c r="B545" s="436"/>
      <c r="C545" s="436"/>
      <c r="D545" s="436"/>
      <c r="E545" s="436"/>
      <c r="F545" s="436"/>
      <c r="G545" s="436"/>
      <c r="H545" s="443"/>
      <c r="I545" s="443"/>
      <c r="J545" s="443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</row>
    <row r="546">
      <c r="A546" s="436"/>
      <c r="B546" s="436"/>
      <c r="C546" s="436"/>
      <c r="D546" s="436"/>
      <c r="E546" s="436"/>
      <c r="F546" s="436"/>
      <c r="G546" s="436"/>
      <c r="H546" s="443"/>
      <c r="I546" s="443"/>
      <c r="J546" s="443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</row>
    <row r="547">
      <c r="A547" s="436"/>
      <c r="B547" s="436"/>
      <c r="C547" s="436"/>
      <c r="D547" s="436"/>
      <c r="E547" s="436"/>
      <c r="F547" s="436"/>
      <c r="G547" s="436"/>
      <c r="H547" s="443"/>
      <c r="I547" s="443"/>
      <c r="J547" s="443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</row>
    <row r="548">
      <c r="A548" s="436"/>
      <c r="B548" s="436"/>
      <c r="C548" s="436"/>
      <c r="D548" s="436"/>
      <c r="E548" s="436"/>
      <c r="F548" s="436"/>
      <c r="G548" s="436"/>
      <c r="H548" s="443"/>
      <c r="I548" s="443"/>
      <c r="J548" s="443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</row>
    <row r="549">
      <c r="A549" s="436"/>
      <c r="B549" s="436"/>
      <c r="C549" s="436"/>
      <c r="D549" s="436"/>
      <c r="E549" s="436"/>
      <c r="F549" s="436"/>
      <c r="G549" s="436"/>
      <c r="H549" s="443"/>
      <c r="I549" s="443"/>
      <c r="J549" s="443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</row>
    <row r="550">
      <c r="A550" s="436"/>
      <c r="B550" s="436"/>
      <c r="C550" s="436"/>
      <c r="D550" s="436"/>
      <c r="E550" s="436"/>
      <c r="F550" s="436"/>
      <c r="G550" s="436"/>
      <c r="H550" s="443"/>
      <c r="I550" s="443"/>
      <c r="J550" s="443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</row>
    <row r="551">
      <c r="A551" s="436"/>
      <c r="B551" s="436"/>
      <c r="C551" s="436"/>
      <c r="D551" s="436"/>
      <c r="E551" s="436"/>
      <c r="F551" s="436"/>
      <c r="G551" s="436"/>
      <c r="H551" s="443"/>
      <c r="I551" s="443"/>
      <c r="J551" s="443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</row>
    <row r="552">
      <c r="A552" s="436"/>
      <c r="B552" s="436"/>
      <c r="C552" s="436"/>
      <c r="D552" s="436"/>
      <c r="E552" s="436"/>
      <c r="F552" s="436"/>
      <c r="G552" s="436"/>
      <c r="H552" s="443"/>
      <c r="I552" s="443"/>
      <c r="J552" s="443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</row>
    <row r="553">
      <c r="A553" s="436"/>
      <c r="B553" s="436"/>
      <c r="C553" s="436"/>
      <c r="D553" s="436"/>
      <c r="E553" s="436"/>
      <c r="F553" s="436"/>
      <c r="G553" s="436"/>
      <c r="H553" s="443"/>
      <c r="I553" s="443"/>
      <c r="J553" s="443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</row>
    <row r="554">
      <c r="A554" s="436"/>
      <c r="B554" s="436"/>
      <c r="C554" s="436"/>
      <c r="D554" s="436"/>
      <c r="E554" s="436"/>
      <c r="F554" s="436"/>
      <c r="G554" s="436"/>
      <c r="H554" s="443"/>
      <c r="I554" s="443"/>
      <c r="J554" s="443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</row>
    <row r="555">
      <c r="A555" s="436"/>
      <c r="B555" s="436"/>
      <c r="C555" s="436"/>
      <c r="D555" s="436"/>
      <c r="E555" s="436"/>
      <c r="F555" s="436"/>
      <c r="G555" s="436"/>
      <c r="H555" s="443"/>
      <c r="I555" s="443"/>
      <c r="J555" s="443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</row>
    <row r="556">
      <c r="A556" s="436"/>
      <c r="B556" s="436"/>
      <c r="C556" s="436"/>
      <c r="D556" s="436"/>
      <c r="E556" s="436"/>
      <c r="F556" s="436"/>
      <c r="G556" s="436"/>
      <c r="H556" s="443"/>
      <c r="I556" s="443"/>
      <c r="J556" s="443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</row>
    <row r="557">
      <c r="A557" s="436"/>
      <c r="B557" s="436"/>
      <c r="C557" s="436"/>
      <c r="D557" s="436"/>
      <c r="E557" s="436"/>
      <c r="F557" s="436"/>
      <c r="G557" s="436"/>
      <c r="H557" s="443"/>
      <c r="I557" s="443"/>
      <c r="J557" s="443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</row>
    <row r="558">
      <c r="A558" s="436"/>
      <c r="B558" s="436"/>
      <c r="C558" s="436"/>
      <c r="D558" s="436"/>
      <c r="E558" s="436"/>
      <c r="F558" s="436"/>
      <c r="G558" s="436"/>
      <c r="H558" s="443"/>
      <c r="I558" s="443"/>
      <c r="J558" s="443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</row>
    <row r="559">
      <c r="A559" s="436"/>
      <c r="B559" s="436"/>
      <c r="C559" s="436"/>
      <c r="D559" s="436"/>
      <c r="E559" s="436"/>
      <c r="F559" s="436"/>
      <c r="G559" s="436"/>
      <c r="H559" s="443"/>
      <c r="I559" s="443"/>
      <c r="J559" s="443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</row>
    <row r="560">
      <c r="A560" s="436"/>
      <c r="B560" s="436"/>
      <c r="C560" s="436"/>
      <c r="D560" s="436"/>
      <c r="E560" s="436"/>
      <c r="F560" s="436"/>
      <c r="G560" s="436"/>
      <c r="H560" s="443"/>
      <c r="I560" s="443"/>
      <c r="J560" s="443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</row>
    <row r="561">
      <c r="A561" s="436"/>
      <c r="B561" s="436"/>
      <c r="C561" s="436"/>
      <c r="D561" s="436"/>
      <c r="E561" s="436"/>
      <c r="F561" s="436"/>
      <c r="G561" s="436"/>
      <c r="H561" s="443"/>
      <c r="I561" s="443"/>
      <c r="J561" s="443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</row>
    <row r="562">
      <c r="A562" s="436"/>
      <c r="B562" s="436"/>
      <c r="C562" s="436"/>
      <c r="D562" s="436"/>
      <c r="E562" s="436"/>
      <c r="F562" s="436"/>
      <c r="G562" s="436"/>
      <c r="H562" s="443"/>
      <c r="I562" s="443"/>
      <c r="J562" s="443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</row>
    <row r="563">
      <c r="A563" s="436"/>
      <c r="B563" s="436"/>
      <c r="C563" s="436"/>
      <c r="D563" s="436"/>
      <c r="E563" s="436"/>
      <c r="F563" s="436"/>
      <c r="G563" s="436"/>
      <c r="H563" s="443"/>
      <c r="I563" s="443"/>
      <c r="J563" s="443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</row>
    <row r="564">
      <c r="A564" s="436"/>
      <c r="B564" s="436"/>
      <c r="C564" s="436"/>
      <c r="D564" s="436"/>
      <c r="E564" s="436"/>
      <c r="F564" s="436"/>
      <c r="G564" s="436"/>
      <c r="H564" s="443"/>
      <c r="I564" s="443"/>
      <c r="J564" s="443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</row>
    <row r="565">
      <c r="A565" s="436"/>
      <c r="B565" s="436"/>
      <c r="C565" s="436"/>
      <c r="D565" s="436"/>
      <c r="E565" s="436"/>
      <c r="F565" s="436"/>
      <c r="G565" s="436"/>
      <c r="H565" s="443"/>
      <c r="I565" s="443"/>
      <c r="J565" s="443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</row>
    <row r="566">
      <c r="A566" s="436"/>
      <c r="B566" s="436"/>
      <c r="C566" s="436"/>
      <c r="D566" s="436"/>
      <c r="E566" s="436"/>
      <c r="F566" s="436"/>
      <c r="G566" s="436"/>
      <c r="H566" s="443"/>
      <c r="I566" s="443"/>
      <c r="J566" s="443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</row>
    <row r="567">
      <c r="A567" s="436"/>
      <c r="B567" s="436"/>
      <c r="C567" s="436"/>
      <c r="D567" s="436"/>
      <c r="E567" s="436"/>
      <c r="F567" s="436"/>
      <c r="G567" s="436"/>
      <c r="H567" s="443"/>
      <c r="I567" s="443"/>
      <c r="J567" s="443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</row>
    <row r="568">
      <c r="A568" s="436"/>
      <c r="B568" s="436"/>
      <c r="C568" s="436"/>
      <c r="D568" s="436"/>
      <c r="E568" s="436"/>
      <c r="F568" s="436"/>
      <c r="G568" s="436"/>
      <c r="H568" s="443"/>
      <c r="I568" s="443"/>
      <c r="J568" s="443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</row>
    <row r="569">
      <c r="A569" s="436"/>
      <c r="B569" s="436"/>
      <c r="C569" s="436"/>
      <c r="D569" s="436"/>
      <c r="E569" s="436"/>
      <c r="F569" s="436"/>
      <c r="G569" s="436"/>
      <c r="H569" s="443"/>
      <c r="I569" s="443"/>
      <c r="J569" s="443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</row>
    <row r="570">
      <c r="A570" s="436"/>
      <c r="B570" s="436"/>
      <c r="C570" s="436"/>
      <c r="D570" s="436"/>
      <c r="E570" s="436"/>
      <c r="F570" s="436"/>
      <c r="G570" s="436"/>
      <c r="H570" s="443"/>
      <c r="I570" s="443"/>
      <c r="J570" s="443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</row>
    <row r="571">
      <c r="A571" s="436"/>
      <c r="B571" s="436"/>
      <c r="C571" s="436"/>
      <c r="D571" s="436"/>
      <c r="E571" s="436"/>
      <c r="F571" s="436"/>
      <c r="G571" s="436"/>
      <c r="H571" s="443"/>
      <c r="I571" s="443"/>
      <c r="J571" s="443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</row>
    <row r="572">
      <c r="A572" s="436"/>
      <c r="B572" s="436"/>
      <c r="C572" s="436"/>
      <c r="D572" s="436"/>
      <c r="E572" s="436"/>
      <c r="F572" s="436"/>
      <c r="G572" s="436"/>
      <c r="H572" s="443"/>
      <c r="I572" s="443"/>
      <c r="J572" s="443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</row>
    <row r="573">
      <c r="A573" s="436"/>
      <c r="B573" s="436"/>
      <c r="C573" s="436"/>
      <c r="D573" s="436"/>
      <c r="E573" s="436"/>
      <c r="F573" s="436"/>
      <c r="G573" s="436"/>
      <c r="H573" s="443"/>
      <c r="I573" s="443"/>
      <c r="J573" s="443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</row>
    <row r="574">
      <c r="A574" s="436"/>
      <c r="B574" s="436"/>
      <c r="C574" s="436"/>
      <c r="D574" s="436"/>
      <c r="E574" s="436"/>
      <c r="F574" s="436"/>
      <c r="G574" s="436"/>
      <c r="H574" s="443"/>
      <c r="I574" s="443"/>
      <c r="J574" s="443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</row>
    <row r="575">
      <c r="A575" s="436"/>
      <c r="B575" s="436"/>
      <c r="C575" s="436"/>
      <c r="D575" s="436"/>
      <c r="E575" s="436"/>
      <c r="F575" s="436"/>
      <c r="G575" s="436"/>
      <c r="H575" s="443"/>
      <c r="I575" s="443"/>
      <c r="J575" s="443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</row>
    <row r="576">
      <c r="A576" s="436"/>
      <c r="B576" s="436"/>
      <c r="C576" s="436"/>
      <c r="D576" s="436"/>
      <c r="E576" s="436"/>
      <c r="F576" s="436"/>
      <c r="G576" s="436"/>
      <c r="H576" s="443"/>
      <c r="I576" s="443"/>
      <c r="J576" s="443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</row>
    <row r="577">
      <c r="A577" s="436"/>
      <c r="B577" s="436"/>
      <c r="C577" s="436"/>
      <c r="D577" s="436"/>
      <c r="E577" s="436"/>
      <c r="F577" s="436"/>
      <c r="G577" s="436"/>
      <c r="H577" s="443"/>
      <c r="I577" s="443"/>
      <c r="J577" s="443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</row>
    <row r="578">
      <c r="A578" s="436"/>
      <c r="B578" s="436"/>
      <c r="C578" s="436"/>
      <c r="D578" s="436"/>
      <c r="E578" s="436"/>
      <c r="F578" s="436"/>
      <c r="G578" s="436"/>
      <c r="H578" s="443"/>
      <c r="I578" s="443"/>
      <c r="J578" s="443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</row>
    <row r="579">
      <c r="A579" s="436"/>
      <c r="B579" s="436"/>
      <c r="C579" s="436"/>
      <c r="D579" s="436"/>
      <c r="E579" s="436"/>
      <c r="F579" s="436"/>
      <c r="G579" s="436"/>
      <c r="H579" s="443"/>
      <c r="I579" s="443"/>
      <c r="J579" s="443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</row>
    <row r="580">
      <c r="A580" s="436"/>
      <c r="B580" s="436"/>
      <c r="C580" s="436"/>
      <c r="D580" s="436"/>
      <c r="E580" s="436"/>
      <c r="F580" s="436"/>
      <c r="G580" s="436"/>
      <c r="H580" s="443"/>
      <c r="I580" s="443"/>
      <c r="J580" s="443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</row>
    <row r="581">
      <c r="A581" s="436"/>
      <c r="B581" s="436"/>
      <c r="C581" s="436"/>
      <c r="D581" s="436"/>
      <c r="E581" s="436"/>
      <c r="F581" s="436"/>
      <c r="G581" s="436"/>
      <c r="H581" s="443"/>
      <c r="I581" s="443"/>
      <c r="J581" s="443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</row>
    <row r="582">
      <c r="A582" s="436"/>
      <c r="B582" s="436"/>
      <c r="C582" s="436"/>
      <c r="D582" s="436"/>
      <c r="E582" s="436"/>
      <c r="F582" s="436"/>
      <c r="G582" s="436"/>
      <c r="H582" s="443"/>
      <c r="I582" s="443"/>
      <c r="J582" s="443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</row>
    <row r="583">
      <c r="A583" s="436"/>
      <c r="B583" s="436"/>
      <c r="C583" s="436"/>
      <c r="D583" s="436"/>
      <c r="E583" s="436"/>
      <c r="F583" s="436"/>
      <c r="G583" s="436"/>
      <c r="H583" s="443"/>
      <c r="I583" s="443"/>
      <c r="J583" s="443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</row>
    <row r="584">
      <c r="A584" s="436"/>
      <c r="B584" s="436"/>
      <c r="C584" s="436"/>
      <c r="D584" s="436"/>
      <c r="E584" s="436"/>
      <c r="F584" s="436"/>
      <c r="G584" s="436"/>
      <c r="H584" s="443"/>
      <c r="I584" s="443"/>
      <c r="J584" s="443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</row>
    <row r="585">
      <c r="A585" s="436"/>
      <c r="B585" s="436"/>
      <c r="C585" s="436"/>
      <c r="D585" s="436"/>
      <c r="E585" s="436"/>
      <c r="F585" s="436"/>
      <c r="G585" s="436"/>
      <c r="H585" s="443"/>
      <c r="I585" s="443"/>
      <c r="J585" s="443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</row>
    <row r="586">
      <c r="A586" s="436"/>
      <c r="B586" s="436"/>
      <c r="C586" s="436"/>
      <c r="D586" s="436"/>
      <c r="E586" s="436"/>
      <c r="F586" s="436"/>
      <c r="G586" s="436"/>
      <c r="H586" s="443"/>
      <c r="I586" s="443"/>
      <c r="J586" s="443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</row>
    <row r="587">
      <c r="A587" s="436"/>
      <c r="B587" s="436"/>
      <c r="C587" s="436"/>
      <c r="D587" s="436"/>
      <c r="E587" s="436"/>
      <c r="F587" s="436"/>
      <c r="G587" s="436"/>
      <c r="H587" s="443"/>
      <c r="I587" s="443"/>
      <c r="J587" s="443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</row>
    <row r="588">
      <c r="A588" s="436"/>
      <c r="B588" s="436"/>
      <c r="C588" s="436"/>
      <c r="D588" s="436"/>
      <c r="E588" s="436"/>
      <c r="F588" s="436"/>
      <c r="G588" s="436"/>
      <c r="H588" s="443"/>
      <c r="I588" s="443"/>
      <c r="J588" s="443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</row>
    <row r="589">
      <c r="A589" s="436"/>
      <c r="B589" s="436"/>
      <c r="C589" s="436"/>
      <c r="D589" s="436"/>
      <c r="E589" s="436"/>
      <c r="F589" s="436"/>
      <c r="G589" s="436"/>
      <c r="H589" s="443"/>
      <c r="I589" s="443"/>
      <c r="J589" s="443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</row>
    <row r="590">
      <c r="A590" s="436"/>
      <c r="B590" s="436"/>
      <c r="C590" s="436"/>
      <c r="D590" s="436"/>
      <c r="E590" s="436"/>
      <c r="F590" s="436"/>
      <c r="G590" s="436"/>
      <c r="H590" s="443"/>
      <c r="I590" s="443"/>
      <c r="J590" s="443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</row>
    <row r="591">
      <c r="A591" s="436"/>
      <c r="B591" s="436"/>
      <c r="C591" s="436"/>
      <c r="D591" s="436"/>
      <c r="E591" s="436"/>
      <c r="F591" s="436"/>
      <c r="G591" s="436"/>
      <c r="H591" s="443"/>
      <c r="I591" s="443"/>
      <c r="J591" s="443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</row>
    <row r="592">
      <c r="A592" s="436"/>
      <c r="B592" s="436"/>
      <c r="C592" s="436"/>
      <c r="D592" s="436"/>
      <c r="E592" s="436"/>
      <c r="F592" s="436"/>
      <c r="G592" s="436"/>
      <c r="H592" s="443"/>
      <c r="I592" s="443"/>
      <c r="J592" s="443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</row>
    <row r="593">
      <c r="A593" s="436"/>
      <c r="B593" s="436"/>
      <c r="C593" s="436"/>
      <c r="D593" s="436"/>
      <c r="E593" s="436"/>
      <c r="F593" s="436"/>
      <c r="G593" s="436"/>
      <c r="H593" s="443"/>
      <c r="I593" s="443"/>
      <c r="J593" s="443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</row>
    <row r="594">
      <c r="A594" s="436"/>
      <c r="B594" s="436"/>
      <c r="C594" s="436"/>
      <c r="D594" s="436"/>
      <c r="E594" s="436"/>
      <c r="F594" s="436"/>
      <c r="G594" s="436"/>
      <c r="H594" s="443"/>
      <c r="I594" s="443"/>
      <c r="J594" s="443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</row>
    <row r="595">
      <c r="A595" s="436"/>
      <c r="B595" s="436"/>
      <c r="C595" s="436"/>
      <c r="D595" s="436"/>
      <c r="E595" s="436"/>
      <c r="F595" s="436"/>
      <c r="G595" s="436"/>
      <c r="H595" s="443"/>
      <c r="I595" s="443"/>
      <c r="J595" s="443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</row>
    <row r="596">
      <c r="A596" s="436"/>
      <c r="B596" s="436"/>
      <c r="C596" s="436"/>
      <c r="D596" s="436"/>
      <c r="E596" s="436"/>
      <c r="F596" s="436"/>
      <c r="G596" s="436"/>
      <c r="H596" s="443"/>
      <c r="I596" s="443"/>
      <c r="J596" s="443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</row>
    <row r="597">
      <c r="A597" s="436"/>
      <c r="B597" s="436"/>
      <c r="C597" s="436"/>
      <c r="D597" s="436"/>
      <c r="E597" s="436"/>
      <c r="F597" s="436"/>
      <c r="G597" s="436"/>
      <c r="H597" s="443"/>
      <c r="I597" s="443"/>
      <c r="J597" s="443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</row>
    <row r="598">
      <c r="A598" s="436"/>
      <c r="B598" s="436"/>
      <c r="C598" s="436"/>
      <c r="D598" s="436"/>
      <c r="E598" s="436"/>
      <c r="F598" s="436"/>
      <c r="G598" s="436"/>
      <c r="H598" s="443"/>
      <c r="I598" s="443"/>
      <c r="J598" s="443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</row>
    <row r="599">
      <c r="A599" s="436"/>
      <c r="B599" s="436"/>
      <c r="C599" s="436"/>
      <c r="D599" s="436"/>
      <c r="E599" s="436"/>
      <c r="F599" s="436"/>
      <c r="G599" s="436"/>
      <c r="H599" s="443"/>
      <c r="I599" s="443"/>
      <c r="J599" s="443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</row>
    <row r="600">
      <c r="A600" s="436"/>
      <c r="B600" s="436"/>
      <c r="C600" s="436"/>
      <c r="D600" s="436"/>
      <c r="E600" s="436"/>
      <c r="F600" s="436"/>
      <c r="G600" s="436"/>
      <c r="H600" s="443"/>
      <c r="I600" s="443"/>
      <c r="J600" s="443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</row>
    <row r="601">
      <c r="A601" s="436"/>
      <c r="B601" s="436"/>
      <c r="C601" s="436"/>
      <c r="D601" s="436"/>
      <c r="E601" s="436"/>
      <c r="F601" s="436"/>
      <c r="G601" s="436"/>
      <c r="H601" s="443"/>
      <c r="I601" s="443"/>
      <c r="J601" s="443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</row>
    <row r="602">
      <c r="A602" s="436"/>
      <c r="B602" s="436"/>
      <c r="C602" s="436"/>
      <c r="D602" s="436"/>
      <c r="E602" s="436"/>
      <c r="F602" s="436"/>
      <c r="G602" s="436"/>
      <c r="H602" s="443"/>
      <c r="I602" s="443"/>
      <c r="J602" s="443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</row>
    <row r="603">
      <c r="A603" s="436"/>
      <c r="B603" s="436"/>
      <c r="C603" s="436"/>
      <c r="D603" s="436"/>
      <c r="E603" s="436"/>
      <c r="F603" s="436"/>
      <c r="G603" s="436"/>
      <c r="H603" s="443"/>
      <c r="I603" s="443"/>
      <c r="J603" s="443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</row>
    <row r="604">
      <c r="A604" s="436"/>
      <c r="B604" s="436"/>
      <c r="C604" s="436"/>
      <c r="D604" s="436"/>
      <c r="E604" s="436"/>
      <c r="F604" s="436"/>
      <c r="G604" s="436"/>
      <c r="H604" s="443"/>
      <c r="I604" s="443"/>
      <c r="J604" s="443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</row>
    <row r="605">
      <c r="A605" s="436"/>
      <c r="B605" s="436"/>
      <c r="C605" s="436"/>
      <c r="D605" s="436"/>
      <c r="E605" s="436"/>
      <c r="F605" s="436"/>
      <c r="G605" s="436"/>
      <c r="H605" s="443"/>
      <c r="I605" s="443"/>
      <c r="J605" s="443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</row>
    <row r="606">
      <c r="A606" s="436"/>
      <c r="B606" s="436"/>
      <c r="C606" s="436"/>
      <c r="D606" s="436"/>
      <c r="E606" s="436"/>
      <c r="F606" s="436"/>
      <c r="G606" s="436"/>
      <c r="H606" s="443"/>
      <c r="I606" s="443"/>
      <c r="J606" s="443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</row>
    <row r="607">
      <c r="A607" s="436"/>
      <c r="B607" s="436"/>
      <c r="C607" s="436"/>
      <c r="D607" s="436"/>
      <c r="E607" s="436"/>
      <c r="F607" s="436"/>
      <c r="G607" s="436"/>
      <c r="H607" s="443"/>
      <c r="I607" s="443"/>
      <c r="J607" s="443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</row>
    <row r="608">
      <c r="A608" s="436"/>
      <c r="B608" s="436"/>
      <c r="C608" s="436"/>
      <c r="D608" s="436"/>
      <c r="E608" s="436"/>
      <c r="F608" s="436"/>
      <c r="G608" s="436"/>
      <c r="H608" s="443"/>
      <c r="I608" s="443"/>
      <c r="J608" s="443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</row>
    <row r="609">
      <c r="A609" s="436"/>
      <c r="B609" s="436"/>
      <c r="C609" s="436"/>
      <c r="D609" s="436"/>
      <c r="E609" s="436"/>
      <c r="F609" s="436"/>
      <c r="G609" s="436"/>
      <c r="H609" s="443"/>
      <c r="I609" s="443"/>
      <c r="J609" s="443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</row>
    <row r="610">
      <c r="A610" s="436"/>
      <c r="B610" s="436"/>
      <c r="C610" s="436"/>
      <c r="D610" s="436"/>
      <c r="E610" s="436"/>
      <c r="F610" s="436"/>
      <c r="G610" s="436"/>
      <c r="H610" s="443"/>
      <c r="I610" s="443"/>
      <c r="J610" s="443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</row>
    <row r="611">
      <c r="A611" s="436"/>
      <c r="B611" s="436"/>
      <c r="C611" s="436"/>
      <c r="D611" s="436"/>
      <c r="E611" s="436"/>
      <c r="F611" s="436"/>
      <c r="G611" s="436"/>
      <c r="H611" s="443"/>
      <c r="I611" s="443"/>
      <c r="J611" s="443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</row>
    <row r="612">
      <c r="A612" s="436"/>
      <c r="B612" s="436"/>
      <c r="C612" s="436"/>
      <c r="D612" s="436"/>
      <c r="E612" s="436"/>
      <c r="F612" s="436"/>
      <c r="G612" s="436"/>
      <c r="H612" s="443"/>
      <c r="I612" s="443"/>
      <c r="J612" s="443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</row>
    <row r="613">
      <c r="A613" s="436"/>
      <c r="B613" s="436"/>
      <c r="C613" s="436"/>
      <c r="D613" s="436"/>
      <c r="E613" s="436"/>
      <c r="F613" s="436"/>
      <c r="G613" s="436"/>
      <c r="H613" s="443"/>
      <c r="I613" s="443"/>
      <c r="J613" s="443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</row>
    <row r="614">
      <c r="A614" s="436"/>
      <c r="B614" s="436"/>
      <c r="C614" s="436"/>
      <c r="D614" s="436"/>
      <c r="E614" s="436"/>
      <c r="F614" s="436"/>
      <c r="G614" s="436"/>
      <c r="H614" s="443"/>
      <c r="I614" s="443"/>
      <c r="J614" s="443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</row>
    <row r="615">
      <c r="A615" s="436"/>
      <c r="B615" s="436"/>
      <c r="C615" s="436"/>
      <c r="D615" s="436"/>
      <c r="E615" s="436"/>
      <c r="F615" s="436"/>
      <c r="G615" s="436"/>
      <c r="H615" s="443"/>
      <c r="I615" s="443"/>
      <c r="J615" s="443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</row>
    <row r="616">
      <c r="A616" s="436"/>
      <c r="B616" s="436"/>
      <c r="C616" s="436"/>
      <c r="D616" s="436"/>
      <c r="E616" s="436"/>
      <c r="F616" s="436"/>
      <c r="G616" s="436"/>
      <c r="H616" s="443"/>
      <c r="I616" s="443"/>
      <c r="J616" s="443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</row>
    <row r="617">
      <c r="A617" s="436"/>
      <c r="B617" s="436"/>
      <c r="C617" s="436"/>
      <c r="D617" s="436"/>
      <c r="E617" s="436"/>
      <c r="F617" s="436"/>
      <c r="G617" s="436"/>
      <c r="H617" s="443"/>
      <c r="I617" s="443"/>
      <c r="J617" s="443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</row>
    <row r="618">
      <c r="A618" s="436"/>
      <c r="B618" s="436"/>
      <c r="C618" s="436"/>
      <c r="D618" s="436"/>
      <c r="E618" s="436"/>
      <c r="F618" s="436"/>
      <c r="G618" s="436"/>
      <c r="H618" s="443"/>
      <c r="I618" s="443"/>
      <c r="J618" s="443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</row>
    <row r="619">
      <c r="A619" s="436"/>
      <c r="B619" s="436"/>
      <c r="C619" s="436"/>
      <c r="D619" s="436"/>
      <c r="E619" s="436"/>
      <c r="F619" s="436"/>
      <c r="G619" s="436"/>
      <c r="H619" s="443"/>
      <c r="I619" s="443"/>
      <c r="J619" s="443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</row>
    <row r="620">
      <c r="A620" s="436"/>
      <c r="B620" s="436"/>
      <c r="C620" s="436"/>
      <c r="D620" s="436"/>
      <c r="E620" s="436"/>
      <c r="F620" s="436"/>
      <c r="G620" s="436"/>
      <c r="H620" s="443"/>
      <c r="I620" s="443"/>
      <c r="J620" s="443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</row>
    <row r="621">
      <c r="A621" s="436"/>
      <c r="B621" s="436"/>
      <c r="C621" s="436"/>
      <c r="D621" s="436"/>
      <c r="E621" s="436"/>
      <c r="F621" s="436"/>
      <c r="G621" s="436"/>
      <c r="H621" s="443"/>
      <c r="I621" s="443"/>
      <c r="J621" s="443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</row>
    <row r="622">
      <c r="A622" s="436"/>
      <c r="B622" s="436"/>
      <c r="C622" s="436"/>
      <c r="D622" s="436"/>
      <c r="E622" s="436"/>
      <c r="F622" s="436"/>
      <c r="G622" s="436"/>
      <c r="H622" s="443"/>
      <c r="I622" s="443"/>
      <c r="J622" s="443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</row>
    <row r="623">
      <c r="A623" s="436"/>
      <c r="B623" s="436"/>
      <c r="C623" s="436"/>
      <c r="D623" s="436"/>
      <c r="E623" s="436"/>
      <c r="F623" s="436"/>
      <c r="G623" s="436"/>
      <c r="H623" s="443"/>
      <c r="I623" s="443"/>
      <c r="J623" s="443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</row>
    <row r="624">
      <c r="A624" s="436"/>
      <c r="B624" s="436"/>
      <c r="C624" s="436"/>
      <c r="D624" s="436"/>
      <c r="E624" s="436"/>
      <c r="F624" s="436"/>
      <c r="G624" s="436"/>
      <c r="H624" s="443"/>
      <c r="I624" s="443"/>
      <c r="J624" s="443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</row>
    <row r="625">
      <c r="A625" s="436"/>
      <c r="B625" s="436"/>
      <c r="C625" s="436"/>
      <c r="D625" s="436"/>
      <c r="E625" s="436"/>
      <c r="F625" s="436"/>
      <c r="G625" s="436"/>
      <c r="H625" s="443"/>
      <c r="I625" s="443"/>
      <c r="J625" s="443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</row>
    <row r="626">
      <c r="A626" s="436"/>
      <c r="B626" s="436"/>
      <c r="C626" s="436"/>
      <c r="D626" s="436"/>
      <c r="E626" s="436"/>
      <c r="F626" s="436"/>
      <c r="G626" s="436"/>
      <c r="H626" s="443"/>
      <c r="I626" s="443"/>
      <c r="J626" s="443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</row>
    <row r="627">
      <c r="A627" s="436"/>
      <c r="B627" s="436"/>
      <c r="C627" s="436"/>
      <c r="D627" s="436"/>
      <c r="E627" s="436"/>
      <c r="F627" s="436"/>
      <c r="G627" s="436"/>
      <c r="H627" s="443"/>
      <c r="I627" s="443"/>
      <c r="J627" s="443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</row>
    <row r="628">
      <c r="A628" s="436"/>
      <c r="B628" s="436"/>
      <c r="C628" s="436"/>
      <c r="D628" s="436"/>
      <c r="E628" s="436"/>
      <c r="F628" s="436"/>
      <c r="G628" s="436"/>
      <c r="H628" s="443"/>
      <c r="I628" s="443"/>
      <c r="J628" s="443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</row>
    <row r="629">
      <c r="A629" s="436"/>
      <c r="B629" s="436"/>
      <c r="C629" s="436"/>
      <c r="D629" s="436"/>
      <c r="E629" s="436"/>
      <c r="F629" s="436"/>
      <c r="G629" s="436"/>
      <c r="H629" s="443"/>
      <c r="I629" s="443"/>
      <c r="J629" s="443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</row>
    <row r="630">
      <c r="A630" s="436"/>
      <c r="B630" s="436"/>
      <c r="C630" s="436"/>
      <c r="D630" s="436"/>
      <c r="E630" s="436"/>
      <c r="F630" s="436"/>
      <c r="G630" s="436"/>
      <c r="H630" s="443"/>
      <c r="I630" s="443"/>
      <c r="J630" s="443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</row>
    <row r="631">
      <c r="A631" s="436"/>
      <c r="B631" s="436"/>
      <c r="C631" s="436"/>
      <c r="D631" s="436"/>
      <c r="E631" s="436"/>
      <c r="F631" s="436"/>
      <c r="G631" s="436"/>
      <c r="H631" s="443"/>
      <c r="I631" s="443"/>
      <c r="J631" s="443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</row>
    <row r="632">
      <c r="A632" s="436"/>
      <c r="B632" s="436"/>
      <c r="C632" s="436"/>
      <c r="D632" s="436"/>
      <c r="E632" s="436"/>
      <c r="F632" s="436"/>
      <c r="G632" s="436"/>
      <c r="H632" s="443"/>
      <c r="I632" s="443"/>
      <c r="J632" s="443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</row>
    <row r="633">
      <c r="A633" s="436"/>
      <c r="B633" s="436"/>
      <c r="C633" s="436"/>
      <c r="D633" s="436"/>
      <c r="E633" s="436"/>
      <c r="F633" s="436"/>
      <c r="G633" s="436"/>
      <c r="H633" s="443"/>
      <c r="I633" s="443"/>
      <c r="J633" s="443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</row>
    <row r="634">
      <c r="A634" s="436"/>
      <c r="B634" s="436"/>
      <c r="C634" s="436"/>
      <c r="D634" s="436"/>
      <c r="E634" s="436"/>
      <c r="F634" s="436"/>
      <c r="G634" s="436"/>
      <c r="H634" s="443"/>
      <c r="I634" s="443"/>
      <c r="J634" s="443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</row>
    <row r="635">
      <c r="A635" s="436"/>
      <c r="B635" s="436"/>
      <c r="C635" s="436"/>
      <c r="D635" s="436"/>
      <c r="E635" s="436"/>
      <c r="F635" s="436"/>
      <c r="G635" s="436"/>
      <c r="H635" s="443"/>
      <c r="I635" s="443"/>
      <c r="J635" s="443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</row>
    <row r="636">
      <c r="A636" s="436"/>
      <c r="B636" s="436"/>
      <c r="C636" s="436"/>
      <c r="D636" s="436"/>
      <c r="E636" s="436"/>
      <c r="F636" s="436"/>
      <c r="G636" s="436"/>
      <c r="H636" s="443"/>
      <c r="I636" s="443"/>
      <c r="J636" s="443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</row>
    <row r="637">
      <c r="A637" s="436"/>
      <c r="B637" s="436"/>
      <c r="C637" s="436"/>
      <c r="D637" s="436"/>
      <c r="E637" s="436"/>
      <c r="F637" s="436"/>
      <c r="G637" s="436"/>
      <c r="H637" s="443"/>
      <c r="I637" s="443"/>
      <c r="J637" s="443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</row>
    <row r="638">
      <c r="A638" s="436"/>
      <c r="B638" s="436"/>
      <c r="C638" s="436"/>
      <c r="D638" s="436"/>
      <c r="E638" s="436"/>
      <c r="F638" s="436"/>
      <c r="G638" s="436"/>
      <c r="H638" s="443"/>
      <c r="I638" s="443"/>
      <c r="J638" s="443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</row>
    <row r="639">
      <c r="A639" s="436"/>
      <c r="B639" s="436"/>
      <c r="C639" s="436"/>
      <c r="D639" s="436"/>
      <c r="E639" s="436"/>
      <c r="F639" s="436"/>
      <c r="G639" s="436"/>
      <c r="H639" s="443"/>
      <c r="I639" s="443"/>
      <c r="J639" s="443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</row>
    <row r="640">
      <c r="A640" s="436"/>
      <c r="B640" s="436"/>
      <c r="C640" s="436"/>
      <c r="D640" s="436"/>
      <c r="E640" s="436"/>
      <c r="F640" s="436"/>
      <c r="G640" s="436"/>
      <c r="H640" s="443"/>
      <c r="I640" s="443"/>
      <c r="J640" s="443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</row>
    <row r="641">
      <c r="A641" s="436"/>
      <c r="B641" s="436"/>
      <c r="C641" s="436"/>
      <c r="D641" s="436"/>
      <c r="E641" s="436"/>
      <c r="F641" s="436"/>
      <c r="G641" s="436"/>
      <c r="H641" s="443"/>
      <c r="I641" s="443"/>
      <c r="J641" s="443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</row>
    <row r="642">
      <c r="A642" s="436"/>
      <c r="B642" s="436"/>
      <c r="C642" s="436"/>
      <c r="D642" s="436"/>
      <c r="E642" s="436"/>
      <c r="F642" s="436"/>
      <c r="G642" s="436"/>
      <c r="H642" s="443"/>
      <c r="I642" s="443"/>
      <c r="J642" s="443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</row>
    <row r="643">
      <c r="A643" s="436"/>
      <c r="B643" s="436"/>
      <c r="C643" s="436"/>
      <c r="D643" s="436"/>
      <c r="E643" s="436"/>
      <c r="F643" s="436"/>
      <c r="G643" s="436"/>
      <c r="H643" s="443"/>
      <c r="I643" s="443"/>
      <c r="J643" s="443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</row>
    <row r="644">
      <c r="A644" s="436"/>
      <c r="B644" s="436"/>
      <c r="C644" s="436"/>
      <c r="D644" s="436"/>
      <c r="E644" s="436"/>
      <c r="F644" s="436"/>
      <c r="G644" s="436"/>
      <c r="H644" s="443"/>
      <c r="I644" s="443"/>
      <c r="J644" s="443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</row>
    <row r="645">
      <c r="A645" s="436"/>
      <c r="B645" s="436"/>
      <c r="C645" s="436"/>
      <c r="D645" s="436"/>
      <c r="E645" s="436"/>
      <c r="F645" s="436"/>
      <c r="G645" s="436"/>
      <c r="H645" s="443"/>
      <c r="I645" s="443"/>
      <c r="J645" s="443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</row>
    <row r="646">
      <c r="A646" s="436"/>
      <c r="B646" s="436"/>
      <c r="C646" s="436"/>
      <c r="D646" s="436"/>
      <c r="E646" s="436"/>
      <c r="F646" s="436"/>
      <c r="G646" s="436"/>
      <c r="H646" s="443"/>
      <c r="I646" s="443"/>
      <c r="J646" s="443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</row>
    <row r="647">
      <c r="A647" s="436"/>
      <c r="B647" s="436"/>
      <c r="C647" s="436"/>
      <c r="D647" s="436"/>
      <c r="E647" s="436"/>
      <c r="F647" s="436"/>
      <c r="G647" s="436"/>
      <c r="H647" s="443"/>
      <c r="I647" s="443"/>
      <c r="J647" s="443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</row>
    <row r="648">
      <c r="A648" s="436"/>
      <c r="B648" s="436"/>
      <c r="C648" s="436"/>
      <c r="D648" s="436"/>
      <c r="E648" s="436"/>
      <c r="F648" s="436"/>
      <c r="G648" s="436"/>
      <c r="H648" s="443"/>
      <c r="I648" s="443"/>
      <c r="J648" s="443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</row>
    <row r="649">
      <c r="A649" s="436"/>
      <c r="B649" s="436"/>
      <c r="C649" s="436"/>
      <c r="D649" s="436"/>
      <c r="E649" s="436"/>
      <c r="F649" s="436"/>
      <c r="G649" s="436"/>
      <c r="H649" s="443"/>
      <c r="I649" s="443"/>
      <c r="J649" s="443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</row>
    <row r="650">
      <c r="A650" s="436"/>
      <c r="B650" s="436"/>
      <c r="C650" s="436"/>
      <c r="D650" s="436"/>
      <c r="E650" s="436"/>
      <c r="F650" s="436"/>
      <c r="G650" s="436"/>
      <c r="H650" s="443"/>
      <c r="I650" s="443"/>
      <c r="J650" s="443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</row>
    <row r="651">
      <c r="A651" s="436"/>
      <c r="B651" s="436"/>
      <c r="C651" s="436"/>
      <c r="D651" s="436"/>
      <c r="E651" s="436"/>
      <c r="F651" s="436"/>
      <c r="G651" s="436"/>
      <c r="H651" s="443"/>
      <c r="I651" s="443"/>
      <c r="J651" s="443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</row>
    <row r="652">
      <c r="A652" s="436"/>
      <c r="B652" s="436"/>
      <c r="C652" s="436"/>
      <c r="D652" s="436"/>
      <c r="E652" s="436"/>
      <c r="F652" s="436"/>
      <c r="G652" s="436"/>
      <c r="H652" s="443"/>
      <c r="I652" s="443"/>
      <c r="J652" s="443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</row>
    <row r="653">
      <c r="A653" s="436"/>
      <c r="B653" s="436"/>
      <c r="C653" s="436"/>
      <c r="D653" s="436"/>
      <c r="E653" s="436"/>
      <c r="F653" s="436"/>
      <c r="G653" s="436"/>
      <c r="H653" s="443"/>
      <c r="I653" s="443"/>
      <c r="J653" s="443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</row>
    <row r="654">
      <c r="A654" s="436"/>
      <c r="B654" s="436"/>
      <c r="C654" s="436"/>
      <c r="D654" s="436"/>
      <c r="E654" s="436"/>
      <c r="F654" s="436"/>
      <c r="G654" s="436"/>
      <c r="H654" s="443"/>
      <c r="I654" s="443"/>
      <c r="J654" s="443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</row>
    <row r="655">
      <c r="A655" s="436"/>
      <c r="B655" s="436"/>
      <c r="C655" s="436"/>
      <c r="D655" s="436"/>
      <c r="E655" s="436"/>
      <c r="F655" s="436"/>
      <c r="G655" s="436"/>
      <c r="H655" s="443"/>
      <c r="I655" s="443"/>
      <c r="J655" s="443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</row>
    <row r="656">
      <c r="A656" s="436"/>
      <c r="B656" s="436"/>
      <c r="C656" s="436"/>
      <c r="D656" s="436"/>
      <c r="E656" s="436"/>
      <c r="F656" s="436"/>
      <c r="G656" s="436"/>
      <c r="H656" s="443"/>
      <c r="I656" s="443"/>
      <c r="J656" s="443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</row>
    <row r="657">
      <c r="A657" s="436"/>
      <c r="B657" s="436"/>
      <c r="C657" s="436"/>
      <c r="D657" s="436"/>
      <c r="E657" s="436"/>
      <c r="F657" s="436"/>
      <c r="G657" s="436"/>
      <c r="H657" s="443"/>
      <c r="I657" s="443"/>
      <c r="J657" s="443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</row>
    <row r="658">
      <c r="A658" s="436"/>
      <c r="B658" s="436"/>
      <c r="C658" s="436"/>
      <c r="D658" s="436"/>
      <c r="E658" s="436"/>
      <c r="F658" s="436"/>
      <c r="G658" s="436"/>
      <c r="H658" s="443"/>
      <c r="I658" s="443"/>
      <c r="J658" s="443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</row>
    <row r="659">
      <c r="A659" s="436"/>
      <c r="B659" s="436"/>
      <c r="C659" s="436"/>
      <c r="D659" s="436"/>
      <c r="E659" s="436"/>
      <c r="F659" s="436"/>
      <c r="G659" s="436"/>
      <c r="H659" s="443"/>
      <c r="I659" s="443"/>
      <c r="J659" s="443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</row>
    <row r="660">
      <c r="A660" s="436"/>
      <c r="B660" s="436"/>
      <c r="C660" s="436"/>
      <c r="D660" s="436"/>
      <c r="E660" s="436"/>
      <c r="F660" s="436"/>
      <c r="G660" s="436"/>
      <c r="H660" s="443"/>
      <c r="I660" s="443"/>
      <c r="J660" s="443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</row>
    <row r="661">
      <c r="A661" s="436"/>
      <c r="B661" s="436"/>
      <c r="C661" s="436"/>
      <c r="D661" s="436"/>
      <c r="E661" s="436"/>
      <c r="F661" s="436"/>
      <c r="G661" s="436"/>
      <c r="H661" s="443"/>
      <c r="I661" s="443"/>
      <c r="J661" s="443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</row>
    <row r="662">
      <c r="A662" s="436"/>
      <c r="B662" s="436"/>
      <c r="C662" s="436"/>
      <c r="D662" s="436"/>
      <c r="E662" s="436"/>
      <c r="F662" s="436"/>
      <c r="G662" s="436"/>
      <c r="H662" s="443"/>
      <c r="I662" s="443"/>
      <c r="J662" s="443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</row>
    <row r="663">
      <c r="A663" s="436"/>
      <c r="B663" s="436"/>
      <c r="C663" s="436"/>
      <c r="D663" s="436"/>
      <c r="E663" s="436"/>
      <c r="F663" s="436"/>
      <c r="G663" s="436"/>
      <c r="H663" s="443"/>
      <c r="I663" s="443"/>
      <c r="J663" s="443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</row>
    <row r="664">
      <c r="A664" s="436"/>
      <c r="B664" s="436"/>
      <c r="C664" s="436"/>
      <c r="D664" s="436"/>
      <c r="E664" s="436"/>
      <c r="F664" s="436"/>
      <c r="G664" s="436"/>
      <c r="H664" s="443"/>
      <c r="I664" s="443"/>
      <c r="J664" s="443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</row>
    <row r="665">
      <c r="A665" s="436"/>
      <c r="B665" s="436"/>
      <c r="C665" s="436"/>
      <c r="D665" s="436"/>
      <c r="E665" s="436"/>
      <c r="F665" s="436"/>
      <c r="G665" s="436"/>
      <c r="H665" s="443"/>
      <c r="I665" s="443"/>
      <c r="J665" s="443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</row>
    <row r="666">
      <c r="A666" s="436"/>
      <c r="B666" s="436"/>
      <c r="C666" s="436"/>
      <c r="D666" s="436"/>
      <c r="E666" s="436"/>
      <c r="F666" s="436"/>
      <c r="G666" s="436"/>
      <c r="H666" s="443"/>
      <c r="I666" s="443"/>
      <c r="J666" s="443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</row>
    <row r="667">
      <c r="A667" s="436"/>
      <c r="B667" s="436"/>
      <c r="C667" s="436"/>
      <c r="D667" s="436"/>
      <c r="E667" s="436"/>
      <c r="F667" s="436"/>
      <c r="G667" s="436"/>
      <c r="H667" s="443"/>
      <c r="I667" s="443"/>
      <c r="J667" s="443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</row>
    <row r="668">
      <c r="A668" s="436"/>
      <c r="B668" s="436"/>
      <c r="C668" s="436"/>
      <c r="D668" s="436"/>
      <c r="E668" s="436"/>
      <c r="F668" s="436"/>
      <c r="G668" s="436"/>
      <c r="H668" s="443"/>
      <c r="I668" s="443"/>
      <c r="J668" s="443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</row>
    <row r="669">
      <c r="A669" s="436"/>
      <c r="B669" s="436"/>
      <c r="C669" s="436"/>
      <c r="D669" s="436"/>
      <c r="E669" s="436"/>
      <c r="F669" s="436"/>
      <c r="G669" s="436"/>
      <c r="H669" s="443"/>
      <c r="I669" s="443"/>
      <c r="J669" s="443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</row>
    <row r="670">
      <c r="A670" s="436"/>
      <c r="B670" s="436"/>
      <c r="C670" s="436"/>
      <c r="D670" s="436"/>
      <c r="E670" s="436"/>
      <c r="F670" s="436"/>
      <c r="G670" s="436"/>
      <c r="H670" s="443"/>
      <c r="I670" s="443"/>
      <c r="J670" s="443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</row>
    <row r="671">
      <c r="A671" s="436"/>
      <c r="B671" s="436"/>
      <c r="C671" s="436"/>
      <c r="D671" s="436"/>
      <c r="E671" s="436"/>
      <c r="F671" s="436"/>
      <c r="G671" s="436"/>
      <c r="H671" s="443"/>
      <c r="I671" s="443"/>
      <c r="J671" s="443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</row>
    <row r="672">
      <c r="A672" s="436"/>
      <c r="B672" s="436"/>
      <c r="C672" s="436"/>
      <c r="D672" s="436"/>
      <c r="E672" s="436"/>
      <c r="F672" s="436"/>
      <c r="G672" s="436"/>
      <c r="H672" s="443"/>
      <c r="I672" s="443"/>
      <c r="J672" s="443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</row>
    <row r="673">
      <c r="A673" s="436"/>
      <c r="B673" s="436"/>
      <c r="C673" s="436"/>
      <c r="D673" s="436"/>
      <c r="E673" s="436"/>
      <c r="F673" s="436"/>
      <c r="G673" s="436"/>
      <c r="H673" s="443"/>
      <c r="I673" s="443"/>
      <c r="J673" s="443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</row>
    <row r="674">
      <c r="A674" s="436"/>
      <c r="B674" s="436"/>
      <c r="C674" s="436"/>
      <c r="D674" s="436"/>
      <c r="E674" s="436"/>
      <c r="F674" s="436"/>
      <c r="G674" s="436"/>
      <c r="H674" s="443"/>
      <c r="I674" s="443"/>
      <c r="J674" s="443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</row>
    <row r="675">
      <c r="A675" s="436"/>
      <c r="B675" s="436"/>
      <c r="C675" s="436"/>
      <c r="D675" s="436"/>
      <c r="E675" s="436"/>
      <c r="F675" s="436"/>
      <c r="G675" s="436"/>
      <c r="H675" s="443"/>
      <c r="I675" s="443"/>
      <c r="J675" s="443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</row>
    <row r="676">
      <c r="A676" s="436"/>
      <c r="B676" s="436"/>
      <c r="C676" s="436"/>
      <c r="D676" s="436"/>
      <c r="E676" s="436"/>
      <c r="F676" s="436"/>
      <c r="G676" s="436"/>
      <c r="H676" s="443"/>
      <c r="I676" s="443"/>
      <c r="J676" s="443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</row>
    <row r="677">
      <c r="A677" s="436"/>
      <c r="B677" s="436"/>
      <c r="C677" s="436"/>
      <c r="D677" s="436"/>
      <c r="E677" s="436"/>
      <c r="F677" s="436"/>
      <c r="G677" s="436"/>
      <c r="H677" s="443"/>
      <c r="I677" s="443"/>
      <c r="J677" s="443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</row>
    <row r="678">
      <c r="A678" s="436"/>
      <c r="B678" s="436"/>
      <c r="C678" s="436"/>
      <c r="D678" s="436"/>
      <c r="E678" s="436"/>
      <c r="F678" s="436"/>
      <c r="G678" s="436"/>
      <c r="H678" s="443"/>
      <c r="I678" s="443"/>
      <c r="J678" s="443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</row>
    <row r="679">
      <c r="A679" s="436"/>
      <c r="B679" s="436"/>
      <c r="C679" s="436"/>
      <c r="D679" s="436"/>
      <c r="E679" s="436"/>
      <c r="F679" s="436"/>
      <c r="G679" s="436"/>
      <c r="H679" s="443"/>
      <c r="I679" s="443"/>
      <c r="J679" s="443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</row>
    <row r="680">
      <c r="A680" s="436"/>
      <c r="B680" s="436"/>
      <c r="C680" s="436"/>
      <c r="D680" s="436"/>
      <c r="E680" s="436"/>
      <c r="F680" s="436"/>
      <c r="G680" s="436"/>
      <c r="H680" s="443"/>
      <c r="I680" s="443"/>
      <c r="J680" s="443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</row>
    <row r="681">
      <c r="A681" s="436"/>
      <c r="B681" s="436"/>
      <c r="C681" s="436"/>
      <c r="D681" s="436"/>
      <c r="E681" s="436"/>
      <c r="F681" s="436"/>
      <c r="G681" s="436"/>
      <c r="H681" s="443"/>
      <c r="I681" s="443"/>
      <c r="J681" s="443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</row>
    <row r="682">
      <c r="A682" s="436"/>
      <c r="B682" s="436"/>
      <c r="C682" s="436"/>
      <c r="D682" s="436"/>
      <c r="E682" s="436"/>
      <c r="F682" s="436"/>
      <c r="G682" s="436"/>
      <c r="H682" s="443"/>
      <c r="I682" s="443"/>
      <c r="J682" s="443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</row>
    <row r="683">
      <c r="A683" s="436"/>
      <c r="B683" s="436"/>
      <c r="C683" s="436"/>
      <c r="D683" s="436"/>
      <c r="E683" s="436"/>
      <c r="F683" s="436"/>
      <c r="G683" s="436"/>
      <c r="H683" s="443"/>
      <c r="I683" s="443"/>
      <c r="J683" s="443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</row>
    <row r="684">
      <c r="A684" s="436"/>
      <c r="B684" s="436"/>
      <c r="C684" s="436"/>
      <c r="D684" s="436"/>
      <c r="E684" s="436"/>
      <c r="F684" s="436"/>
      <c r="G684" s="436"/>
      <c r="H684" s="443"/>
      <c r="I684" s="443"/>
      <c r="J684" s="443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</row>
    <row r="685">
      <c r="A685" s="436"/>
      <c r="B685" s="436"/>
      <c r="C685" s="436"/>
      <c r="D685" s="436"/>
      <c r="E685" s="436"/>
      <c r="F685" s="436"/>
      <c r="G685" s="436"/>
      <c r="H685" s="443"/>
      <c r="I685" s="443"/>
      <c r="J685" s="443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</row>
    <row r="686">
      <c r="A686" s="436"/>
      <c r="B686" s="436"/>
      <c r="C686" s="436"/>
      <c r="D686" s="436"/>
      <c r="E686" s="436"/>
      <c r="F686" s="436"/>
      <c r="G686" s="436"/>
      <c r="H686" s="443"/>
      <c r="I686" s="443"/>
      <c r="J686" s="443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</row>
    <row r="687">
      <c r="A687" s="436"/>
      <c r="B687" s="436"/>
      <c r="C687" s="436"/>
      <c r="D687" s="436"/>
      <c r="E687" s="436"/>
      <c r="F687" s="436"/>
      <c r="G687" s="436"/>
      <c r="H687" s="443"/>
      <c r="I687" s="443"/>
      <c r="J687" s="443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</row>
    <row r="688">
      <c r="A688" s="436"/>
      <c r="B688" s="436"/>
      <c r="C688" s="436"/>
      <c r="D688" s="436"/>
      <c r="E688" s="436"/>
      <c r="F688" s="436"/>
      <c r="G688" s="436"/>
      <c r="H688" s="443"/>
      <c r="I688" s="443"/>
      <c r="J688" s="443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</row>
    <row r="689">
      <c r="A689" s="436"/>
      <c r="B689" s="436"/>
      <c r="C689" s="436"/>
      <c r="D689" s="436"/>
      <c r="E689" s="436"/>
      <c r="F689" s="436"/>
      <c r="G689" s="436"/>
      <c r="H689" s="443"/>
      <c r="I689" s="443"/>
      <c r="J689" s="443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</row>
    <row r="690">
      <c r="A690" s="436"/>
      <c r="B690" s="436"/>
      <c r="C690" s="436"/>
      <c r="D690" s="436"/>
      <c r="E690" s="436"/>
      <c r="F690" s="436"/>
      <c r="G690" s="436"/>
      <c r="H690" s="443"/>
      <c r="I690" s="443"/>
      <c r="J690" s="443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</row>
    <row r="691">
      <c r="A691" s="436"/>
      <c r="B691" s="436"/>
      <c r="C691" s="436"/>
      <c r="D691" s="436"/>
      <c r="E691" s="436"/>
      <c r="F691" s="436"/>
      <c r="G691" s="436"/>
      <c r="H691" s="443"/>
      <c r="I691" s="443"/>
      <c r="J691" s="443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</row>
    <row r="692">
      <c r="A692" s="436"/>
      <c r="B692" s="436"/>
      <c r="C692" s="436"/>
      <c r="D692" s="436"/>
      <c r="E692" s="436"/>
      <c r="F692" s="436"/>
      <c r="G692" s="436"/>
      <c r="H692" s="443"/>
      <c r="I692" s="443"/>
      <c r="J692" s="443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</row>
    <row r="693">
      <c r="A693" s="436"/>
      <c r="B693" s="436"/>
      <c r="C693" s="436"/>
      <c r="D693" s="436"/>
      <c r="E693" s="436"/>
      <c r="F693" s="436"/>
      <c r="G693" s="436"/>
      <c r="H693" s="443"/>
      <c r="I693" s="443"/>
      <c r="J693" s="443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</row>
    <row r="694">
      <c r="A694" s="436"/>
      <c r="B694" s="436"/>
      <c r="C694" s="436"/>
      <c r="D694" s="436"/>
      <c r="E694" s="436"/>
      <c r="F694" s="436"/>
      <c r="G694" s="436"/>
      <c r="H694" s="443"/>
      <c r="I694" s="443"/>
      <c r="J694" s="443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</row>
    <row r="695">
      <c r="A695" s="436"/>
      <c r="B695" s="436"/>
      <c r="C695" s="436"/>
      <c r="D695" s="436"/>
      <c r="E695" s="436"/>
      <c r="F695" s="436"/>
      <c r="G695" s="436"/>
      <c r="H695" s="443"/>
      <c r="I695" s="443"/>
      <c r="J695" s="443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</row>
    <row r="696">
      <c r="A696" s="436"/>
      <c r="B696" s="436"/>
      <c r="C696" s="436"/>
      <c r="D696" s="436"/>
      <c r="E696" s="436"/>
      <c r="F696" s="436"/>
      <c r="G696" s="436"/>
      <c r="H696" s="443"/>
      <c r="I696" s="443"/>
      <c r="J696" s="443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</row>
    <row r="697">
      <c r="A697" s="436"/>
      <c r="B697" s="436"/>
      <c r="C697" s="436"/>
      <c r="D697" s="436"/>
      <c r="E697" s="436"/>
      <c r="F697" s="436"/>
      <c r="G697" s="436"/>
      <c r="H697" s="443"/>
      <c r="I697" s="443"/>
      <c r="J697" s="443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</row>
    <row r="698">
      <c r="A698" s="436"/>
      <c r="B698" s="436"/>
      <c r="C698" s="436"/>
      <c r="D698" s="436"/>
      <c r="E698" s="436"/>
      <c r="F698" s="436"/>
      <c r="G698" s="436"/>
      <c r="H698" s="443"/>
      <c r="I698" s="443"/>
      <c r="J698" s="443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</row>
    <row r="699">
      <c r="A699" s="436"/>
      <c r="B699" s="436"/>
      <c r="C699" s="436"/>
      <c r="D699" s="436"/>
      <c r="E699" s="436"/>
      <c r="F699" s="436"/>
      <c r="G699" s="436"/>
      <c r="H699" s="443"/>
      <c r="I699" s="443"/>
      <c r="J699" s="443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</row>
    <row r="700">
      <c r="A700" s="436"/>
      <c r="B700" s="436"/>
      <c r="C700" s="436"/>
      <c r="D700" s="436"/>
      <c r="E700" s="436"/>
      <c r="F700" s="436"/>
      <c r="G700" s="436"/>
      <c r="H700" s="443"/>
      <c r="I700" s="443"/>
      <c r="J700" s="443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</row>
    <row r="701">
      <c r="A701" s="436"/>
      <c r="B701" s="436"/>
      <c r="C701" s="436"/>
      <c r="D701" s="436"/>
      <c r="E701" s="436"/>
      <c r="F701" s="436"/>
      <c r="G701" s="436"/>
      <c r="H701" s="443"/>
      <c r="I701" s="443"/>
      <c r="J701" s="443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</row>
    <row r="702">
      <c r="A702" s="436"/>
      <c r="B702" s="436"/>
      <c r="C702" s="436"/>
      <c r="D702" s="436"/>
      <c r="E702" s="436"/>
      <c r="F702" s="436"/>
      <c r="G702" s="436"/>
      <c r="H702" s="443"/>
      <c r="I702" s="443"/>
      <c r="J702" s="443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</row>
    <row r="703">
      <c r="A703" s="436"/>
      <c r="B703" s="436"/>
      <c r="C703" s="436"/>
      <c r="D703" s="436"/>
      <c r="E703" s="436"/>
      <c r="F703" s="436"/>
      <c r="G703" s="436"/>
      <c r="H703" s="443"/>
      <c r="I703" s="443"/>
      <c r="J703" s="443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</row>
    <row r="704">
      <c r="A704" s="436"/>
      <c r="B704" s="436"/>
      <c r="C704" s="436"/>
      <c r="D704" s="436"/>
      <c r="E704" s="436"/>
      <c r="F704" s="436"/>
      <c r="G704" s="436"/>
      <c r="H704" s="443"/>
      <c r="I704" s="443"/>
      <c r="J704" s="443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</row>
    <row r="705">
      <c r="A705" s="436"/>
      <c r="B705" s="436"/>
      <c r="C705" s="436"/>
      <c r="D705" s="436"/>
      <c r="E705" s="436"/>
      <c r="F705" s="436"/>
      <c r="G705" s="436"/>
      <c r="H705" s="443"/>
      <c r="I705" s="443"/>
      <c r="J705" s="443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</row>
    <row r="706">
      <c r="A706" s="436"/>
      <c r="B706" s="436"/>
      <c r="C706" s="436"/>
      <c r="D706" s="436"/>
      <c r="E706" s="436"/>
      <c r="F706" s="436"/>
      <c r="G706" s="436"/>
      <c r="H706" s="443"/>
      <c r="I706" s="443"/>
      <c r="J706" s="443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</row>
    <row r="707">
      <c r="A707" s="436"/>
      <c r="B707" s="436"/>
      <c r="C707" s="436"/>
      <c r="D707" s="436"/>
      <c r="E707" s="436"/>
      <c r="F707" s="436"/>
      <c r="G707" s="436"/>
      <c r="H707" s="443"/>
      <c r="I707" s="443"/>
      <c r="J707" s="443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</row>
    <row r="708">
      <c r="A708" s="436"/>
      <c r="B708" s="436"/>
      <c r="C708" s="436"/>
      <c r="D708" s="436"/>
      <c r="E708" s="436"/>
      <c r="F708" s="436"/>
      <c r="G708" s="436"/>
      <c r="H708" s="443"/>
      <c r="I708" s="443"/>
      <c r="J708" s="443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</row>
    <row r="709">
      <c r="A709" s="436"/>
      <c r="B709" s="436"/>
      <c r="C709" s="436"/>
      <c r="D709" s="436"/>
      <c r="E709" s="436"/>
      <c r="F709" s="436"/>
      <c r="G709" s="436"/>
      <c r="H709" s="443"/>
      <c r="I709" s="443"/>
      <c r="J709" s="443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</row>
    <row r="710">
      <c r="A710" s="436"/>
      <c r="B710" s="436"/>
      <c r="C710" s="436"/>
      <c r="D710" s="436"/>
      <c r="E710" s="436"/>
      <c r="F710" s="436"/>
      <c r="G710" s="436"/>
      <c r="H710" s="443"/>
      <c r="I710" s="443"/>
      <c r="J710" s="443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</row>
    <row r="711">
      <c r="A711" s="436"/>
      <c r="B711" s="436"/>
      <c r="C711" s="436"/>
      <c r="D711" s="436"/>
      <c r="E711" s="436"/>
      <c r="F711" s="436"/>
      <c r="G711" s="436"/>
      <c r="H711" s="443"/>
      <c r="I711" s="443"/>
      <c r="J711" s="443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</row>
    <row r="712">
      <c r="A712" s="436"/>
      <c r="B712" s="436"/>
      <c r="C712" s="436"/>
      <c r="D712" s="436"/>
      <c r="E712" s="436"/>
      <c r="F712" s="436"/>
      <c r="G712" s="436"/>
      <c r="H712" s="443"/>
      <c r="I712" s="443"/>
      <c r="J712" s="443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</row>
    <row r="713">
      <c r="A713" s="436"/>
      <c r="B713" s="436"/>
      <c r="C713" s="436"/>
      <c r="D713" s="436"/>
      <c r="E713" s="436"/>
      <c r="F713" s="436"/>
      <c r="G713" s="436"/>
      <c r="H713" s="443"/>
      <c r="I713" s="443"/>
      <c r="J713" s="443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</row>
    <row r="714">
      <c r="A714" s="436"/>
      <c r="B714" s="436"/>
      <c r="C714" s="436"/>
      <c r="D714" s="436"/>
      <c r="E714" s="436"/>
      <c r="F714" s="436"/>
      <c r="G714" s="436"/>
      <c r="H714" s="443"/>
      <c r="I714" s="443"/>
      <c r="J714" s="443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</row>
    <row r="715">
      <c r="A715" s="436"/>
      <c r="B715" s="436"/>
      <c r="C715" s="436"/>
      <c r="D715" s="436"/>
      <c r="E715" s="436"/>
      <c r="F715" s="436"/>
      <c r="G715" s="436"/>
      <c r="H715" s="443"/>
      <c r="I715" s="443"/>
      <c r="J715" s="443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</row>
    <row r="716">
      <c r="A716" s="436"/>
      <c r="B716" s="436"/>
      <c r="C716" s="436"/>
      <c r="D716" s="436"/>
      <c r="E716" s="436"/>
      <c r="F716" s="436"/>
      <c r="G716" s="436"/>
      <c r="H716" s="443"/>
      <c r="I716" s="443"/>
      <c r="J716" s="443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</row>
    <row r="717">
      <c r="A717" s="436"/>
      <c r="B717" s="436"/>
      <c r="C717" s="436"/>
      <c r="D717" s="436"/>
      <c r="E717" s="436"/>
      <c r="F717" s="436"/>
      <c r="G717" s="436"/>
      <c r="H717" s="443"/>
      <c r="I717" s="443"/>
      <c r="J717" s="443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</row>
    <row r="718">
      <c r="A718" s="436"/>
      <c r="B718" s="436"/>
      <c r="C718" s="436"/>
      <c r="D718" s="436"/>
      <c r="E718" s="436"/>
      <c r="F718" s="436"/>
      <c r="G718" s="436"/>
      <c r="H718" s="443"/>
      <c r="I718" s="443"/>
      <c r="J718" s="443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</row>
    <row r="719">
      <c r="A719" s="436"/>
      <c r="B719" s="436"/>
      <c r="C719" s="436"/>
      <c r="D719" s="436"/>
      <c r="E719" s="436"/>
      <c r="F719" s="436"/>
      <c r="G719" s="436"/>
      <c r="H719" s="443"/>
      <c r="I719" s="443"/>
      <c r="J719" s="443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</row>
    <row r="720">
      <c r="A720" s="436"/>
      <c r="B720" s="436"/>
      <c r="C720" s="436"/>
      <c r="D720" s="436"/>
      <c r="E720" s="436"/>
      <c r="F720" s="436"/>
      <c r="G720" s="436"/>
      <c r="H720" s="443"/>
      <c r="I720" s="443"/>
      <c r="J720" s="443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</row>
    <row r="721">
      <c r="A721" s="436"/>
      <c r="B721" s="436"/>
      <c r="C721" s="436"/>
      <c r="D721" s="436"/>
      <c r="E721" s="436"/>
      <c r="F721" s="436"/>
      <c r="G721" s="436"/>
      <c r="H721" s="443"/>
      <c r="I721" s="443"/>
      <c r="J721" s="443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</row>
    <row r="722">
      <c r="A722" s="436"/>
      <c r="B722" s="436"/>
      <c r="C722" s="436"/>
      <c r="D722" s="436"/>
      <c r="E722" s="436"/>
      <c r="F722" s="436"/>
      <c r="G722" s="436"/>
      <c r="H722" s="443"/>
      <c r="I722" s="443"/>
      <c r="J722" s="443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</row>
    <row r="723">
      <c r="A723" s="436"/>
      <c r="B723" s="436"/>
      <c r="C723" s="436"/>
      <c r="D723" s="436"/>
      <c r="E723" s="436"/>
      <c r="F723" s="436"/>
      <c r="G723" s="436"/>
      <c r="H723" s="443"/>
      <c r="I723" s="443"/>
      <c r="J723" s="443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</row>
    <row r="724">
      <c r="A724" s="436"/>
      <c r="B724" s="436"/>
      <c r="C724" s="436"/>
      <c r="D724" s="436"/>
      <c r="E724" s="436"/>
      <c r="F724" s="436"/>
      <c r="G724" s="436"/>
      <c r="H724" s="443"/>
      <c r="I724" s="443"/>
      <c r="J724" s="443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</row>
    <row r="725">
      <c r="A725" s="436"/>
      <c r="B725" s="436"/>
      <c r="C725" s="436"/>
      <c r="D725" s="436"/>
      <c r="E725" s="436"/>
      <c r="F725" s="436"/>
      <c r="G725" s="436"/>
      <c r="H725" s="443"/>
      <c r="I725" s="443"/>
      <c r="J725" s="443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</row>
    <row r="726">
      <c r="A726" s="436"/>
      <c r="B726" s="436"/>
      <c r="C726" s="436"/>
      <c r="D726" s="436"/>
      <c r="E726" s="436"/>
      <c r="F726" s="436"/>
      <c r="G726" s="436"/>
      <c r="H726" s="443"/>
      <c r="I726" s="443"/>
      <c r="J726" s="443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</row>
    <row r="727">
      <c r="A727" s="436"/>
      <c r="B727" s="436"/>
      <c r="C727" s="436"/>
      <c r="D727" s="436"/>
      <c r="E727" s="436"/>
      <c r="F727" s="436"/>
      <c r="G727" s="436"/>
      <c r="H727" s="443"/>
      <c r="I727" s="443"/>
      <c r="J727" s="443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</row>
    <row r="728">
      <c r="A728" s="436"/>
      <c r="B728" s="436"/>
      <c r="C728" s="436"/>
      <c r="D728" s="436"/>
      <c r="E728" s="436"/>
      <c r="F728" s="436"/>
      <c r="G728" s="436"/>
      <c r="H728" s="443"/>
      <c r="I728" s="443"/>
      <c r="J728" s="443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</row>
    <row r="729">
      <c r="A729" s="436"/>
      <c r="B729" s="436"/>
      <c r="C729" s="436"/>
      <c r="D729" s="436"/>
      <c r="E729" s="436"/>
      <c r="F729" s="436"/>
      <c r="G729" s="436"/>
      <c r="H729" s="443"/>
      <c r="I729" s="443"/>
      <c r="J729" s="443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</row>
    <row r="730">
      <c r="A730" s="436"/>
      <c r="B730" s="436"/>
      <c r="C730" s="436"/>
      <c r="D730" s="436"/>
      <c r="E730" s="436"/>
      <c r="F730" s="436"/>
      <c r="G730" s="436"/>
      <c r="H730" s="443"/>
      <c r="I730" s="443"/>
      <c r="J730" s="443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</row>
    <row r="731">
      <c r="A731" s="436"/>
      <c r="B731" s="436"/>
      <c r="C731" s="436"/>
      <c r="D731" s="436"/>
      <c r="E731" s="436"/>
      <c r="F731" s="436"/>
      <c r="G731" s="436"/>
      <c r="H731" s="443"/>
      <c r="I731" s="443"/>
      <c r="J731" s="443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</row>
    <row r="732">
      <c r="A732" s="436"/>
      <c r="B732" s="436"/>
      <c r="C732" s="436"/>
      <c r="D732" s="436"/>
      <c r="E732" s="436"/>
      <c r="F732" s="436"/>
      <c r="G732" s="436"/>
      <c r="H732" s="443"/>
      <c r="I732" s="443"/>
      <c r="J732" s="443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</row>
    <row r="733">
      <c r="A733" s="436"/>
      <c r="B733" s="436"/>
      <c r="C733" s="436"/>
      <c r="D733" s="436"/>
      <c r="E733" s="436"/>
      <c r="F733" s="436"/>
      <c r="G733" s="436"/>
      <c r="H733" s="443"/>
      <c r="I733" s="443"/>
      <c r="J733" s="443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</row>
    <row r="734">
      <c r="A734" s="436"/>
      <c r="B734" s="436"/>
      <c r="C734" s="436"/>
      <c r="D734" s="436"/>
      <c r="E734" s="436"/>
      <c r="F734" s="436"/>
      <c r="G734" s="436"/>
      <c r="H734" s="443"/>
      <c r="I734" s="443"/>
      <c r="J734" s="443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</row>
    <row r="735">
      <c r="A735" s="436"/>
      <c r="B735" s="436"/>
      <c r="C735" s="436"/>
      <c r="D735" s="436"/>
      <c r="E735" s="436"/>
      <c r="F735" s="436"/>
      <c r="G735" s="436"/>
      <c r="H735" s="443"/>
      <c r="I735" s="443"/>
      <c r="J735" s="443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</row>
    <row r="736">
      <c r="A736" s="436"/>
      <c r="B736" s="436"/>
      <c r="C736" s="436"/>
      <c r="D736" s="436"/>
      <c r="E736" s="436"/>
      <c r="F736" s="436"/>
      <c r="G736" s="436"/>
      <c r="H736" s="443"/>
      <c r="I736" s="443"/>
      <c r="J736" s="443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</row>
    <row r="737">
      <c r="A737" s="436"/>
      <c r="B737" s="436"/>
      <c r="C737" s="436"/>
      <c r="D737" s="436"/>
      <c r="E737" s="436"/>
      <c r="F737" s="436"/>
      <c r="G737" s="436"/>
      <c r="H737" s="443"/>
      <c r="I737" s="443"/>
      <c r="J737" s="443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</row>
    <row r="738">
      <c r="A738" s="436"/>
      <c r="B738" s="436"/>
      <c r="C738" s="436"/>
      <c r="D738" s="436"/>
      <c r="E738" s="436"/>
      <c r="F738" s="436"/>
      <c r="G738" s="436"/>
      <c r="H738" s="443"/>
      <c r="I738" s="443"/>
      <c r="J738" s="443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</row>
    <row r="739">
      <c r="A739" s="436"/>
      <c r="B739" s="436"/>
      <c r="C739" s="436"/>
      <c r="D739" s="436"/>
      <c r="E739" s="436"/>
      <c r="F739" s="436"/>
      <c r="G739" s="436"/>
      <c r="H739" s="443"/>
      <c r="I739" s="443"/>
      <c r="J739" s="443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</row>
    <row r="740">
      <c r="A740" s="436"/>
      <c r="B740" s="436"/>
      <c r="C740" s="436"/>
      <c r="D740" s="436"/>
      <c r="E740" s="436"/>
      <c r="F740" s="436"/>
      <c r="G740" s="436"/>
      <c r="H740" s="443"/>
      <c r="I740" s="443"/>
      <c r="J740" s="443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</row>
    <row r="741">
      <c r="A741" s="436"/>
      <c r="B741" s="436"/>
      <c r="C741" s="436"/>
      <c r="D741" s="436"/>
      <c r="E741" s="436"/>
      <c r="F741" s="436"/>
      <c r="G741" s="436"/>
      <c r="H741" s="443"/>
      <c r="I741" s="443"/>
      <c r="J741" s="443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</row>
    <row r="742">
      <c r="A742" s="436"/>
      <c r="B742" s="436"/>
      <c r="C742" s="436"/>
      <c r="D742" s="436"/>
      <c r="E742" s="436"/>
      <c r="F742" s="436"/>
      <c r="G742" s="436"/>
      <c r="H742" s="443"/>
      <c r="I742" s="443"/>
      <c r="J742" s="443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</row>
    <row r="743">
      <c r="A743" s="436"/>
      <c r="B743" s="436"/>
      <c r="C743" s="436"/>
      <c r="D743" s="436"/>
      <c r="E743" s="436"/>
      <c r="F743" s="436"/>
      <c r="G743" s="436"/>
      <c r="H743" s="443"/>
      <c r="I743" s="443"/>
      <c r="J743" s="443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</row>
    <row r="744">
      <c r="A744" s="436"/>
      <c r="B744" s="436"/>
      <c r="C744" s="436"/>
      <c r="D744" s="436"/>
      <c r="E744" s="436"/>
      <c r="F744" s="436"/>
      <c r="G744" s="436"/>
      <c r="H744" s="443"/>
      <c r="I744" s="443"/>
      <c r="J744" s="443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</row>
    <row r="745">
      <c r="A745" s="436"/>
      <c r="B745" s="436"/>
      <c r="C745" s="436"/>
      <c r="D745" s="436"/>
      <c r="E745" s="436"/>
      <c r="F745" s="436"/>
      <c r="G745" s="436"/>
      <c r="H745" s="443"/>
      <c r="I745" s="443"/>
      <c r="J745" s="443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</row>
    <row r="746">
      <c r="A746" s="436"/>
      <c r="B746" s="436"/>
      <c r="C746" s="436"/>
      <c r="D746" s="436"/>
      <c r="E746" s="436"/>
      <c r="F746" s="436"/>
      <c r="G746" s="436"/>
      <c r="H746" s="443"/>
      <c r="I746" s="443"/>
      <c r="J746" s="443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</row>
    <row r="747">
      <c r="A747" s="436"/>
      <c r="B747" s="436"/>
      <c r="C747" s="436"/>
      <c r="D747" s="436"/>
      <c r="E747" s="436"/>
      <c r="F747" s="436"/>
      <c r="G747" s="436"/>
      <c r="H747" s="443"/>
      <c r="I747" s="443"/>
      <c r="J747" s="443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</row>
    <row r="748">
      <c r="A748" s="436"/>
      <c r="B748" s="436"/>
      <c r="C748" s="436"/>
      <c r="D748" s="436"/>
      <c r="E748" s="436"/>
      <c r="F748" s="436"/>
      <c r="G748" s="436"/>
      <c r="H748" s="443"/>
      <c r="I748" s="443"/>
      <c r="J748" s="443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</row>
    <row r="749">
      <c r="A749" s="436"/>
      <c r="B749" s="436"/>
      <c r="C749" s="436"/>
      <c r="D749" s="436"/>
      <c r="E749" s="436"/>
      <c r="F749" s="436"/>
      <c r="G749" s="436"/>
      <c r="H749" s="443"/>
      <c r="I749" s="443"/>
      <c r="J749" s="443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</row>
    <row r="750">
      <c r="A750" s="436"/>
      <c r="B750" s="436"/>
      <c r="C750" s="436"/>
      <c r="D750" s="436"/>
      <c r="E750" s="436"/>
      <c r="F750" s="436"/>
      <c r="G750" s="436"/>
      <c r="H750" s="443"/>
      <c r="I750" s="443"/>
      <c r="J750" s="443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</row>
    <row r="751">
      <c r="A751" s="436"/>
      <c r="B751" s="436"/>
      <c r="C751" s="436"/>
      <c r="D751" s="436"/>
      <c r="E751" s="436"/>
      <c r="F751" s="436"/>
      <c r="G751" s="436"/>
      <c r="H751" s="443"/>
      <c r="I751" s="443"/>
      <c r="J751" s="443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</row>
    <row r="752">
      <c r="A752" s="436"/>
      <c r="B752" s="436"/>
      <c r="C752" s="436"/>
      <c r="D752" s="436"/>
      <c r="E752" s="436"/>
      <c r="F752" s="436"/>
      <c r="G752" s="436"/>
      <c r="H752" s="443"/>
      <c r="I752" s="443"/>
      <c r="J752" s="443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</row>
    <row r="753">
      <c r="A753" s="436"/>
      <c r="B753" s="436"/>
      <c r="C753" s="436"/>
      <c r="D753" s="436"/>
      <c r="E753" s="436"/>
      <c r="F753" s="436"/>
      <c r="G753" s="436"/>
      <c r="H753" s="443"/>
      <c r="I753" s="443"/>
      <c r="J753" s="443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</row>
    <row r="754">
      <c r="A754" s="436"/>
      <c r="B754" s="436"/>
      <c r="C754" s="436"/>
      <c r="D754" s="436"/>
      <c r="E754" s="436"/>
      <c r="F754" s="436"/>
      <c r="G754" s="436"/>
      <c r="H754" s="443"/>
      <c r="I754" s="443"/>
      <c r="J754" s="443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</row>
    <row r="755">
      <c r="A755" s="436"/>
      <c r="B755" s="436"/>
      <c r="C755" s="436"/>
      <c r="D755" s="436"/>
      <c r="E755" s="436"/>
      <c r="F755" s="436"/>
      <c r="G755" s="436"/>
      <c r="H755" s="443"/>
      <c r="I755" s="443"/>
      <c r="J755" s="443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</row>
    <row r="756">
      <c r="A756" s="436"/>
      <c r="B756" s="436"/>
      <c r="C756" s="436"/>
      <c r="D756" s="436"/>
      <c r="E756" s="436"/>
      <c r="F756" s="436"/>
      <c r="G756" s="436"/>
      <c r="H756" s="443"/>
      <c r="I756" s="443"/>
      <c r="J756" s="443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</row>
    <row r="757">
      <c r="A757" s="436"/>
      <c r="B757" s="436"/>
      <c r="C757" s="436"/>
      <c r="D757" s="436"/>
      <c r="E757" s="436"/>
      <c r="F757" s="436"/>
      <c r="G757" s="436"/>
      <c r="H757" s="443"/>
      <c r="I757" s="443"/>
      <c r="J757" s="443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</row>
    <row r="758">
      <c r="A758" s="436"/>
      <c r="B758" s="436"/>
      <c r="C758" s="436"/>
      <c r="D758" s="436"/>
      <c r="E758" s="436"/>
      <c r="F758" s="436"/>
      <c r="G758" s="436"/>
      <c r="H758" s="443"/>
      <c r="I758" s="443"/>
      <c r="J758" s="443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</row>
    <row r="759">
      <c r="A759" s="436"/>
      <c r="B759" s="436"/>
      <c r="C759" s="436"/>
      <c r="D759" s="436"/>
      <c r="E759" s="436"/>
      <c r="F759" s="436"/>
      <c r="G759" s="436"/>
      <c r="H759" s="443"/>
      <c r="I759" s="443"/>
      <c r="J759" s="443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</row>
    <row r="760">
      <c r="A760" s="436"/>
      <c r="B760" s="436"/>
      <c r="C760" s="436"/>
      <c r="D760" s="436"/>
      <c r="E760" s="436"/>
      <c r="F760" s="436"/>
      <c r="G760" s="436"/>
      <c r="H760" s="443"/>
      <c r="I760" s="443"/>
      <c r="J760" s="443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</row>
    <row r="761">
      <c r="A761" s="436"/>
      <c r="B761" s="436"/>
      <c r="C761" s="436"/>
      <c r="D761" s="436"/>
      <c r="E761" s="436"/>
      <c r="F761" s="436"/>
      <c r="G761" s="436"/>
      <c r="H761" s="443"/>
      <c r="I761" s="443"/>
      <c r="J761" s="443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</row>
    <row r="762">
      <c r="A762" s="436"/>
      <c r="B762" s="436"/>
      <c r="C762" s="436"/>
      <c r="D762" s="436"/>
      <c r="E762" s="436"/>
      <c r="F762" s="436"/>
      <c r="G762" s="436"/>
      <c r="H762" s="443"/>
      <c r="I762" s="443"/>
      <c r="J762" s="443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</row>
    <row r="763">
      <c r="A763" s="436"/>
      <c r="B763" s="436"/>
      <c r="C763" s="436"/>
      <c r="D763" s="436"/>
      <c r="E763" s="436"/>
      <c r="F763" s="436"/>
      <c r="G763" s="436"/>
      <c r="H763" s="443"/>
      <c r="I763" s="443"/>
      <c r="J763" s="443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</row>
    <row r="764">
      <c r="A764" s="436"/>
      <c r="B764" s="436"/>
      <c r="C764" s="436"/>
      <c r="D764" s="436"/>
      <c r="E764" s="436"/>
      <c r="F764" s="436"/>
      <c r="G764" s="436"/>
      <c r="H764" s="443"/>
      <c r="I764" s="443"/>
      <c r="J764" s="443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</row>
    <row r="765">
      <c r="A765" s="436"/>
      <c r="B765" s="436"/>
      <c r="C765" s="436"/>
      <c r="D765" s="436"/>
      <c r="E765" s="436"/>
      <c r="F765" s="436"/>
      <c r="G765" s="436"/>
      <c r="H765" s="443"/>
      <c r="I765" s="443"/>
      <c r="J765" s="443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</row>
    <row r="766">
      <c r="A766" s="436"/>
      <c r="B766" s="436"/>
      <c r="C766" s="436"/>
      <c r="D766" s="436"/>
      <c r="E766" s="436"/>
      <c r="F766" s="436"/>
      <c r="G766" s="436"/>
      <c r="H766" s="443"/>
      <c r="I766" s="443"/>
      <c r="J766" s="443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</row>
    <row r="767">
      <c r="A767" s="436"/>
      <c r="B767" s="436"/>
      <c r="C767" s="436"/>
      <c r="D767" s="436"/>
      <c r="E767" s="436"/>
      <c r="F767" s="436"/>
      <c r="G767" s="436"/>
      <c r="H767" s="443"/>
      <c r="I767" s="443"/>
      <c r="J767" s="443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</row>
    <row r="768">
      <c r="A768" s="436"/>
      <c r="B768" s="436"/>
      <c r="C768" s="436"/>
      <c r="D768" s="436"/>
      <c r="E768" s="436"/>
      <c r="F768" s="436"/>
      <c r="G768" s="436"/>
      <c r="H768" s="443"/>
      <c r="I768" s="443"/>
      <c r="J768" s="443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</row>
    <row r="769">
      <c r="A769" s="436"/>
      <c r="B769" s="436"/>
      <c r="C769" s="436"/>
      <c r="D769" s="436"/>
      <c r="E769" s="436"/>
      <c r="F769" s="436"/>
      <c r="G769" s="436"/>
      <c r="H769" s="443"/>
      <c r="I769" s="443"/>
      <c r="J769" s="443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</row>
    <row r="770">
      <c r="A770" s="436"/>
      <c r="B770" s="436"/>
      <c r="C770" s="436"/>
      <c r="D770" s="436"/>
      <c r="E770" s="436"/>
      <c r="F770" s="436"/>
      <c r="G770" s="436"/>
      <c r="H770" s="443"/>
      <c r="I770" s="443"/>
      <c r="J770" s="443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</row>
    <row r="771">
      <c r="A771" s="436"/>
      <c r="B771" s="436"/>
      <c r="C771" s="436"/>
      <c r="D771" s="436"/>
      <c r="E771" s="436"/>
      <c r="F771" s="436"/>
      <c r="G771" s="436"/>
      <c r="H771" s="443"/>
      <c r="I771" s="443"/>
      <c r="J771" s="443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</row>
    <row r="772">
      <c r="A772" s="436"/>
      <c r="B772" s="436"/>
      <c r="C772" s="436"/>
      <c r="D772" s="436"/>
      <c r="E772" s="436"/>
      <c r="F772" s="436"/>
      <c r="G772" s="436"/>
      <c r="H772" s="443"/>
      <c r="I772" s="443"/>
      <c r="J772" s="443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</row>
    <row r="773">
      <c r="A773" s="436"/>
      <c r="B773" s="436"/>
      <c r="C773" s="436"/>
      <c r="D773" s="436"/>
      <c r="E773" s="436"/>
      <c r="F773" s="436"/>
      <c r="G773" s="436"/>
      <c r="H773" s="443"/>
      <c r="I773" s="443"/>
      <c r="J773" s="443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</row>
    <row r="774">
      <c r="A774" s="436"/>
      <c r="B774" s="436"/>
      <c r="C774" s="436"/>
      <c r="D774" s="436"/>
      <c r="E774" s="436"/>
      <c r="F774" s="436"/>
      <c r="G774" s="436"/>
      <c r="H774" s="443"/>
      <c r="I774" s="443"/>
      <c r="J774" s="443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</row>
    <row r="775">
      <c r="A775" s="436"/>
      <c r="B775" s="436"/>
      <c r="C775" s="436"/>
      <c r="D775" s="436"/>
      <c r="E775" s="436"/>
      <c r="F775" s="436"/>
      <c r="G775" s="436"/>
      <c r="H775" s="443"/>
      <c r="I775" s="443"/>
      <c r="J775" s="443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</row>
    <row r="776">
      <c r="A776" s="436"/>
      <c r="B776" s="436"/>
      <c r="C776" s="436"/>
      <c r="D776" s="436"/>
      <c r="E776" s="436"/>
      <c r="F776" s="436"/>
      <c r="G776" s="436"/>
      <c r="H776" s="443"/>
      <c r="I776" s="443"/>
      <c r="J776" s="443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</row>
    <row r="777">
      <c r="A777" s="436"/>
      <c r="B777" s="436"/>
      <c r="C777" s="436"/>
      <c r="D777" s="436"/>
      <c r="E777" s="436"/>
      <c r="F777" s="436"/>
      <c r="G777" s="436"/>
      <c r="H777" s="443"/>
      <c r="I777" s="443"/>
      <c r="J777" s="443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</row>
    <row r="778">
      <c r="A778" s="436"/>
      <c r="B778" s="436"/>
      <c r="C778" s="436"/>
      <c r="D778" s="436"/>
      <c r="E778" s="436"/>
      <c r="F778" s="436"/>
      <c r="G778" s="436"/>
      <c r="H778" s="443"/>
      <c r="I778" s="443"/>
      <c r="J778" s="443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</row>
    <row r="779">
      <c r="A779" s="436"/>
      <c r="B779" s="436"/>
      <c r="C779" s="436"/>
      <c r="D779" s="436"/>
      <c r="E779" s="436"/>
      <c r="F779" s="436"/>
      <c r="G779" s="436"/>
      <c r="H779" s="443"/>
      <c r="I779" s="443"/>
      <c r="J779" s="443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</row>
    <row r="780">
      <c r="A780" s="436"/>
      <c r="B780" s="436"/>
      <c r="C780" s="436"/>
      <c r="D780" s="436"/>
      <c r="E780" s="436"/>
      <c r="F780" s="436"/>
      <c r="G780" s="436"/>
      <c r="H780" s="443"/>
      <c r="I780" s="443"/>
      <c r="J780" s="443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</row>
    <row r="781">
      <c r="A781" s="436"/>
      <c r="B781" s="436"/>
      <c r="C781" s="436"/>
      <c r="D781" s="436"/>
      <c r="E781" s="436"/>
      <c r="F781" s="436"/>
      <c r="G781" s="436"/>
      <c r="H781" s="443"/>
      <c r="I781" s="443"/>
      <c r="J781" s="443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</row>
    <row r="782">
      <c r="A782" s="436"/>
      <c r="B782" s="436"/>
      <c r="C782" s="436"/>
      <c r="D782" s="436"/>
      <c r="E782" s="436"/>
      <c r="F782" s="436"/>
      <c r="G782" s="436"/>
      <c r="H782" s="443"/>
      <c r="I782" s="443"/>
      <c r="J782" s="443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</row>
    <row r="783">
      <c r="A783" s="436"/>
      <c r="B783" s="436"/>
      <c r="C783" s="436"/>
      <c r="D783" s="436"/>
      <c r="E783" s="436"/>
      <c r="F783" s="436"/>
      <c r="G783" s="436"/>
      <c r="H783" s="443"/>
      <c r="I783" s="443"/>
      <c r="J783" s="443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</row>
    <row r="784">
      <c r="A784" s="436"/>
      <c r="B784" s="436"/>
      <c r="C784" s="436"/>
      <c r="D784" s="436"/>
      <c r="E784" s="436"/>
      <c r="F784" s="436"/>
      <c r="G784" s="436"/>
      <c r="H784" s="443"/>
      <c r="I784" s="443"/>
      <c r="J784" s="443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</row>
    <row r="785">
      <c r="A785" s="436"/>
      <c r="B785" s="436"/>
      <c r="C785" s="436"/>
      <c r="D785" s="436"/>
      <c r="E785" s="436"/>
      <c r="F785" s="436"/>
      <c r="G785" s="436"/>
      <c r="H785" s="443"/>
      <c r="I785" s="443"/>
      <c r="J785" s="443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</row>
    <row r="786">
      <c r="A786" s="436"/>
      <c r="B786" s="436"/>
      <c r="C786" s="436"/>
      <c r="D786" s="436"/>
      <c r="E786" s="436"/>
      <c r="F786" s="436"/>
      <c r="G786" s="436"/>
      <c r="H786" s="443"/>
      <c r="I786" s="443"/>
      <c r="J786" s="443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</row>
    <row r="787">
      <c r="A787" s="436"/>
      <c r="B787" s="436"/>
      <c r="C787" s="436"/>
      <c r="D787" s="436"/>
      <c r="E787" s="436"/>
      <c r="F787" s="436"/>
      <c r="G787" s="436"/>
      <c r="H787" s="443"/>
      <c r="I787" s="443"/>
      <c r="J787" s="443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</row>
    <row r="788">
      <c r="A788" s="436"/>
      <c r="B788" s="436"/>
      <c r="C788" s="436"/>
      <c r="D788" s="436"/>
      <c r="E788" s="436"/>
      <c r="F788" s="436"/>
      <c r="G788" s="436"/>
      <c r="H788" s="443"/>
      <c r="I788" s="443"/>
      <c r="J788" s="443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</row>
    <row r="789">
      <c r="A789" s="436"/>
      <c r="B789" s="436"/>
      <c r="C789" s="436"/>
      <c r="D789" s="436"/>
      <c r="E789" s="436"/>
      <c r="F789" s="436"/>
      <c r="G789" s="436"/>
      <c r="H789" s="443"/>
      <c r="I789" s="443"/>
      <c r="J789" s="443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</row>
    <row r="790">
      <c r="A790" s="436"/>
      <c r="B790" s="436"/>
      <c r="C790" s="436"/>
      <c r="D790" s="436"/>
      <c r="E790" s="436"/>
      <c r="F790" s="436"/>
      <c r="G790" s="436"/>
      <c r="H790" s="443"/>
      <c r="I790" s="443"/>
      <c r="J790" s="443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</row>
    <row r="791">
      <c r="A791" s="436"/>
      <c r="B791" s="436"/>
      <c r="C791" s="436"/>
      <c r="D791" s="436"/>
      <c r="E791" s="436"/>
      <c r="F791" s="436"/>
      <c r="G791" s="436"/>
      <c r="H791" s="443"/>
      <c r="I791" s="443"/>
      <c r="J791" s="443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</row>
    <row r="792">
      <c r="A792" s="436"/>
      <c r="B792" s="436"/>
      <c r="C792" s="436"/>
      <c r="D792" s="436"/>
      <c r="E792" s="436"/>
      <c r="F792" s="436"/>
      <c r="G792" s="436"/>
      <c r="H792" s="443"/>
      <c r="I792" s="443"/>
      <c r="J792" s="443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</row>
    <row r="793">
      <c r="A793" s="436"/>
      <c r="B793" s="436"/>
      <c r="C793" s="436"/>
      <c r="D793" s="436"/>
      <c r="E793" s="436"/>
      <c r="F793" s="436"/>
      <c r="G793" s="436"/>
      <c r="H793" s="443"/>
      <c r="I793" s="443"/>
      <c r="J793" s="443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</row>
    <row r="794">
      <c r="A794" s="436"/>
      <c r="B794" s="436"/>
      <c r="C794" s="436"/>
      <c r="D794" s="436"/>
      <c r="E794" s="436"/>
      <c r="F794" s="436"/>
      <c r="G794" s="436"/>
      <c r="H794" s="443"/>
      <c r="I794" s="443"/>
      <c r="J794" s="443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</row>
    <row r="795">
      <c r="A795" s="436"/>
      <c r="B795" s="436"/>
      <c r="C795" s="436"/>
      <c r="D795" s="436"/>
      <c r="E795" s="436"/>
      <c r="F795" s="436"/>
      <c r="G795" s="436"/>
      <c r="H795" s="443"/>
      <c r="I795" s="443"/>
      <c r="J795" s="443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</row>
    <row r="796">
      <c r="A796" s="436"/>
      <c r="B796" s="436"/>
      <c r="C796" s="436"/>
      <c r="D796" s="436"/>
      <c r="E796" s="436"/>
      <c r="F796" s="436"/>
      <c r="G796" s="436"/>
      <c r="H796" s="443"/>
      <c r="I796" s="443"/>
      <c r="J796" s="443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</row>
    <row r="797">
      <c r="A797" s="436"/>
      <c r="B797" s="436"/>
      <c r="C797" s="436"/>
      <c r="D797" s="436"/>
      <c r="E797" s="436"/>
      <c r="F797" s="436"/>
      <c r="G797" s="436"/>
      <c r="H797" s="443"/>
      <c r="I797" s="443"/>
      <c r="J797" s="443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</row>
    <row r="798">
      <c r="A798" s="436"/>
      <c r="B798" s="436"/>
      <c r="C798" s="436"/>
      <c r="D798" s="436"/>
      <c r="E798" s="436"/>
      <c r="F798" s="436"/>
      <c r="G798" s="436"/>
      <c r="H798" s="443"/>
      <c r="I798" s="443"/>
      <c r="J798" s="443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</row>
    <row r="799">
      <c r="A799" s="436"/>
      <c r="B799" s="436"/>
      <c r="C799" s="436"/>
      <c r="D799" s="436"/>
      <c r="E799" s="436"/>
      <c r="F799" s="436"/>
      <c r="G799" s="436"/>
      <c r="H799" s="443"/>
      <c r="I799" s="443"/>
      <c r="J799" s="443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</row>
    <row r="800">
      <c r="A800" s="436"/>
      <c r="B800" s="436"/>
      <c r="C800" s="436"/>
      <c r="D800" s="436"/>
      <c r="E800" s="436"/>
      <c r="F800" s="436"/>
      <c r="G800" s="436"/>
      <c r="H800" s="443"/>
      <c r="I800" s="443"/>
      <c r="J800" s="443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</row>
    <row r="801">
      <c r="A801" s="436"/>
      <c r="B801" s="436"/>
      <c r="C801" s="436"/>
      <c r="D801" s="436"/>
      <c r="E801" s="436"/>
      <c r="F801" s="436"/>
      <c r="G801" s="436"/>
      <c r="H801" s="443"/>
      <c r="I801" s="443"/>
      <c r="J801" s="443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</row>
    <row r="802">
      <c r="A802" s="436"/>
      <c r="B802" s="436"/>
      <c r="C802" s="436"/>
      <c r="D802" s="436"/>
      <c r="E802" s="436"/>
      <c r="F802" s="436"/>
      <c r="G802" s="436"/>
      <c r="H802" s="443"/>
      <c r="I802" s="443"/>
      <c r="J802" s="443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</row>
    <row r="803">
      <c r="A803" s="436"/>
      <c r="B803" s="436"/>
      <c r="C803" s="436"/>
      <c r="D803" s="436"/>
      <c r="E803" s="436"/>
      <c r="F803" s="436"/>
      <c r="G803" s="436"/>
      <c r="H803" s="443"/>
      <c r="I803" s="443"/>
      <c r="J803" s="443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</row>
    <row r="804">
      <c r="A804" s="436"/>
      <c r="B804" s="436"/>
      <c r="C804" s="436"/>
      <c r="D804" s="436"/>
      <c r="E804" s="436"/>
      <c r="F804" s="436"/>
      <c r="G804" s="436"/>
      <c r="H804" s="443"/>
      <c r="I804" s="443"/>
      <c r="J804" s="443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</row>
    <row r="805">
      <c r="A805" s="436"/>
      <c r="B805" s="436"/>
      <c r="C805" s="436"/>
      <c r="D805" s="436"/>
      <c r="E805" s="436"/>
      <c r="F805" s="436"/>
      <c r="G805" s="436"/>
      <c r="H805" s="443"/>
      <c r="I805" s="443"/>
      <c r="J805" s="443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</row>
    <row r="806">
      <c r="A806" s="436"/>
      <c r="B806" s="436"/>
      <c r="C806" s="436"/>
      <c r="D806" s="436"/>
      <c r="E806" s="436"/>
      <c r="F806" s="436"/>
      <c r="G806" s="436"/>
      <c r="H806" s="443"/>
      <c r="I806" s="443"/>
      <c r="J806" s="443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</row>
    <row r="807">
      <c r="A807" s="436"/>
      <c r="B807" s="436"/>
      <c r="C807" s="436"/>
      <c r="D807" s="436"/>
      <c r="E807" s="436"/>
      <c r="F807" s="436"/>
      <c r="G807" s="436"/>
      <c r="H807" s="443"/>
      <c r="I807" s="443"/>
      <c r="J807" s="443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</row>
    <row r="808">
      <c r="A808" s="436"/>
      <c r="B808" s="436"/>
      <c r="C808" s="436"/>
      <c r="D808" s="436"/>
      <c r="E808" s="436"/>
      <c r="F808" s="436"/>
      <c r="G808" s="436"/>
      <c r="H808" s="443"/>
      <c r="I808" s="443"/>
      <c r="J808" s="443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</row>
    <row r="809">
      <c r="A809" s="436"/>
      <c r="B809" s="436"/>
      <c r="C809" s="436"/>
      <c r="D809" s="436"/>
      <c r="E809" s="436"/>
      <c r="F809" s="436"/>
      <c r="G809" s="436"/>
      <c r="H809" s="443"/>
      <c r="I809" s="443"/>
      <c r="J809" s="443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</row>
    <row r="810">
      <c r="A810" s="436"/>
      <c r="B810" s="436"/>
      <c r="C810" s="436"/>
      <c r="D810" s="436"/>
      <c r="E810" s="436"/>
      <c r="F810" s="436"/>
      <c r="G810" s="436"/>
      <c r="H810" s="443"/>
      <c r="I810" s="443"/>
      <c r="J810" s="443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</row>
    <row r="811">
      <c r="A811" s="436"/>
      <c r="B811" s="436"/>
      <c r="C811" s="436"/>
      <c r="D811" s="436"/>
      <c r="E811" s="436"/>
      <c r="F811" s="436"/>
      <c r="G811" s="436"/>
      <c r="H811" s="443"/>
      <c r="I811" s="443"/>
      <c r="J811" s="443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</row>
    <row r="812">
      <c r="A812" s="436"/>
      <c r="B812" s="436"/>
      <c r="C812" s="436"/>
      <c r="D812" s="436"/>
      <c r="E812" s="436"/>
      <c r="F812" s="436"/>
      <c r="G812" s="436"/>
      <c r="H812" s="443"/>
      <c r="I812" s="443"/>
      <c r="J812" s="443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</row>
    <row r="813">
      <c r="A813" s="436"/>
      <c r="B813" s="436"/>
      <c r="C813" s="436"/>
      <c r="D813" s="436"/>
      <c r="E813" s="436"/>
      <c r="F813" s="436"/>
      <c r="G813" s="436"/>
      <c r="H813" s="443"/>
      <c r="I813" s="443"/>
      <c r="J813" s="443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</row>
    <row r="814">
      <c r="A814" s="436"/>
      <c r="B814" s="436"/>
      <c r="C814" s="436"/>
      <c r="D814" s="436"/>
      <c r="E814" s="436"/>
      <c r="F814" s="436"/>
      <c r="G814" s="436"/>
      <c r="H814" s="443"/>
      <c r="I814" s="443"/>
      <c r="J814" s="443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</row>
    <row r="815">
      <c r="A815" s="436"/>
      <c r="B815" s="436"/>
      <c r="C815" s="436"/>
      <c r="D815" s="436"/>
      <c r="E815" s="436"/>
      <c r="F815" s="436"/>
      <c r="G815" s="436"/>
      <c r="H815" s="443"/>
      <c r="I815" s="443"/>
      <c r="J815" s="443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</row>
    <row r="816">
      <c r="A816" s="436"/>
      <c r="B816" s="436"/>
      <c r="C816" s="436"/>
      <c r="D816" s="436"/>
      <c r="E816" s="436"/>
      <c r="F816" s="436"/>
      <c r="G816" s="436"/>
      <c r="H816" s="443"/>
      <c r="I816" s="443"/>
      <c r="J816" s="443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</row>
    <row r="817">
      <c r="A817" s="436"/>
      <c r="B817" s="436"/>
      <c r="C817" s="436"/>
      <c r="D817" s="436"/>
      <c r="E817" s="436"/>
      <c r="F817" s="436"/>
      <c r="G817" s="436"/>
      <c r="H817" s="443"/>
      <c r="I817" s="443"/>
      <c r="J817" s="443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</row>
    <row r="818">
      <c r="A818" s="436"/>
      <c r="B818" s="436"/>
      <c r="C818" s="436"/>
      <c r="D818" s="436"/>
      <c r="E818" s="436"/>
      <c r="F818" s="436"/>
      <c r="G818" s="436"/>
      <c r="H818" s="443"/>
      <c r="I818" s="443"/>
      <c r="J818" s="443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</row>
    <row r="819">
      <c r="A819" s="436"/>
      <c r="B819" s="436"/>
      <c r="C819" s="436"/>
      <c r="D819" s="436"/>
      <c r="E819" s="436"/>
      <c r="F819" s="436"/>
      <c r="G819" s="436"/>
      <c r="H819" s="443"/>
      <c r="I819" s="443"/>
      <c r="J819" s="443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</row>
    <row r="820">
      <c r="A820" s="436"/>
      <c r="B820" s="436"/>
      <c r="C820" s="436"/>
      <c r="D820" s="436"/>
      <c r="E820" s="436"/>
      <c r="F820" s="436"/>
      <c r="G820" s="436"/>
      <c r="H820" s="443"/>
      <c r="I820" s="443"/>
      <c r="J820" s="443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</row>
    <row r="821">
      <c r="A821" s="436"/>
      <c r="B821" s="436"/>
      <c r="C821" s="436"/>
      <c r="D821" s="436"/>
      <c r="E821" s="436"/>
      <c r="F821" s="436"/>
      <c r="G821" s="436"/>
      <c r="H821" s="443"/>
      <c r="I821" s="443"/>
      <c r="J821" s="443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</row>
    <row r="822">
      <c r="A822" s="436"/>
      <c r="B822" s="436"/>
      <c r="C822" s="436"/>
      <c r="D822" s="436"/>
      <c r="E822" s="436"/>
      <c r="F822" s="436"/>
      <c r="G822" s="436"/>
      <c r="H822" s="443"/>
      <c r="I822" s="443"/>
      <c r="J822" s="443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</row>
    <row r="823">
      <c r="A823" s="436"/>
      <c r="B823" s="436"/>
      <c r="C823" s="436"/>
      <c r="D823" s="436"/>
      <c r="E823" s="436"/>
      <c r="F823" s="436"/>
      <c r="G823" s="436"/>
      <c r="H823" s="443"/>
      <c r="I823" s="443"/>
      <c r="J823" s="443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</row>
    <row r="824">
      <c r="A824" s="436"/>
      <c r="B824" s="436"/>
      <c r="C824" s="436"/>
      <c r="D824" s="436"/>
      <c r="E824" s="436"/>
      <c r="F824" s="436"/>
      <c r="G824" s="436"/>
      <c r="H824" s="443"/>
      <c r="I824" s="443"/>
      <c r="J824" s="443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</row>
    <row r="825">
      <c r="A825" s="436"/>
      <c r="B825" s="436"/>
      <c r="C825" s="436"/>
      <c r="D825" s="436"/>
      <c r="E825" s="436"/>
      <c r="F825" s="436"/>
      <c r="G825" s="436"/>
      <c r="H825" s="443"/>
      <c r="I825" s="443"/>
      <c r="J825" s="443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</row>
    <row r="826">
      <c r="A826" s="436"/>
      <c r="B826" s="436"/>
      <c r="C826" s="436"/>
      <c r="D826" s="436"/>
      <c r="E826" s="436"/>
      <c r="F826" s="436"/>
      <c r="G826" s="436"/>
      <c r="H826" s="443"/>
      <c r="I826" s="443"/>
      <c r="J826" s="443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</row>
    <row r="827">
      <c r="A827" s="436"/>
      <c r="B827" s="436"/>
      <c r="C827" s="436"/>
      <c r="D827" s="436"/>
      <c r="E827" s="436"/>
      <c r="F827" s="436"/>
      <c r="G827" s="436"/>
      <c r="H827" s="443"/>
      <c r="I827" s="443"/>
      <c r="J827" s="443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</row>
    <row r="828">
      <c r="A828" s="436"/>
      <c r="B828" s="436"/>
      <c r="C828" s="436"/>
      <c r="D828" s="436"/>
      <c r="E828" s="436"/>
      <c r="F828" s="436"/>
      <c r="G828" s="436"/>
      <c r="H828" s="443"/>
      <c r="I828" s="443"/>
      <c r="J828" s="443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</row>
    <row r="829">
      <c r="A829" s="436"/>
      <c r="B829" s="436"/>
      <c r="C829" s="436"/>
      <c r="D829" s="436"/>
      <c r="E829" s="436"/>
      <c r="F829" s="436"/>
      <c r="G829" s="436"/>
      <c r="H829" s="443"/>
      <c r="I829" s="443"/>
      <c r="J829" s="443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</row>
    <row r="830">
      <c r="A830" s="436"/>
      <c r="B830" s="436"/>
      <c r="C830" s="436"/>
      <c r="D830" s="436"/>
      <c r="E830" s="436"/>
      <c r="F830" s="436"/>
      <c r="G830" s="436"/>
      <c r="H830" s="443"/>
      <c r="I830" s="443"/>
      <c r="J830" s="443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</row>
    <row r="831">
      <c r="A831" s="436"/>
      <c r="B831" s="436"/>
      <c r="C831" s="436"/>
      <c r="D831" s="436"/>
      <c r="E831" s="436"/>
      <c r="F831" s="436"/>
      <c r="G831" s="436"/>
      <c r="H831" s="443"/>
      <c r="I831" s="443"/>
      <c r="J831" s="443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</row>
    <row r="832">
      <c r="A832" s="436"/>
      <c r="B832" s="436"/>
      <c r="C832" s="436"/>
      <c r="D832" s="436"/>
      <c r="E832" s="436"/>
      <c r="F832" s="436"/>
      <c r="G832" s="436"/>
      <c r="H832" s="443"/>
      <c r="I832" s="443"/>
      <c r="J832" s="443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</row>
    <row r="833">
      <c r="A833" s="436"/>
      <c r="B833" s="436"/>
      <c r="C833" s="436"/>
      <c r="D833" s="436"/>
      <c r="E833" s="436"/>
      <c r="F833" s="436"/>
      <c r="G833" s="436"/>
      <c r="H833" s="443"/>
      <c r="I833" s="443"/>
      <c r="J833" s="443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</row>
    <row r="834">
      <c r="A834" s="436"/>
      <c r="B834" s="436"/>
      <c r="C834" s="436"/>
      <c r="D834" s="436"/>
      <c r="E834" s="436"/>
      <c r="F834" s="436"/>
      <c r="G834" s="436"/>
      <c r="H834" s="443"/>
      <c r="I834" s="443"/>
      <c r="J834" s="443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</row>
    <row r="835">
      <c r="A835" s="436"/>
      <c r="B835" s="436"/>
      <c r="C835" s="436"/>
      <c r="D835" s="436"/>
      <c r="E835" s="436"/>
      <c r="F835" s="436"/>
      <c r="G835" s="436"/>
      <c r="H835" s="443"/>
      <c r="I835" s="443"/>
      <c r="J835" s="443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</row>
    <row r="836">
      <c r="A836" s="436"/>
      <c r="B836" s="436"/>
      <c r="C836" s="436"/>
      <c r="D836" s="436"/>
      <c r="E836" s="436"/>
      <c r="F836" s="436"/>
      <c r="G836" s="436"/>
      <c r="H836" s="443"/>
      <c r="I836" s="443"/>
      <c r="J836" s="443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</row>
    <row r="837">
      <c r="A837" s="436"/>
      <c r="B837" s="436"/>
      <c r="C837" s="436"/>
      <c r="D837" s="436"/>
      <c r="E837" s="436"/>
      <c r="F837" s="436"/>
      <c r="G837" s="436"/>
      <c r="H837" s="443"/>
      <c r="I837" s="443"/>
      <c r="J837" s="443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</row>
    <row r="838">
      <c r="A838" s="436"/>
      <c r="B838" s="436"/>
      <c r="C838" s="436"/>
      <c r="D838" s="436"/>
      <c r="E838" s="436"/>
      <c r="F838" s="436"/>
      <c r="G838" s="436"/>
      <c r="H838" s="443"/>
      <c r="I838" s="443"/>
      <c r="J838" s="443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</row>
    <row r="839">
      <c r="A839" s="436"/>
      <c r="B839" s="436"/>
      <c r="C839" s="436"/>
      <c r="D839" s="436"/>
      <c r="E839" s="436"/>
      <c r="F839" s="436"/>
      <c r="G839" s="436"/>
      <c r="H839" s="443"/>
      <c r="I839" s="443"/>
      <c r="J839" s="443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</row>
    <row r="840">
      <c r="A840" s="436"/>
      <c r="B840" s="436"/>
      <c r="C840" s="436"/>
      <c r="D840" s="436"/>
      <c r="E840" s="436"/>
      <c r="F840" s="436"/>
      <c r="G840" s="436"/>
      <c r="H840" s="443"/>
      <c r="I840" s="443"/>
      <c r="J840" s="443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</row>
    <row r="841">
      <c r="A841" s="436"/>
      <c r="B841" s="436"/>
      <c r="C841" s="436"/>
      <c r="D841" s="436"/>
      <c r="E841" s="436"/>
      <c r="F841" s="436"/>
      <c r="G841" s="436"/>
      <c r="H841" s="443"/>
      <c r="I841" s="443"/>
      <c r="J841" s="443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</row>
    <row r="842">
      <c r="A842" s="436"/>
      <c r="B842" s="436"/>
      <c r="C842" s="436"/>
      <c r="D842" s="436"/>
      <c r="E842" s="436"/>
      <c r="F842" s="436"/>
      <c r="G842" s="436"/>
      <c r="H842" s="443"/>
      <c r="I842" s="443"/>
      <c r="J842" s="443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</row>
    <row r="843">
      <c r="A843" s="436"/>
      <c r="B843" s="436"/>
      <c r="C843" s="436"/>
      <c r="D843" s="436"/>
      <c r="E843" s="436"/>
      <c r="F843" s="436"/>
      <c r="G843" s="436"/>
      <c r="H843" s="443"/>
      <c r="I843" s="443"/>
      <c r="J843" s="443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</row>
    <row r="844">
      <c r="A844" s="436"/>
      <c r="B844" s="436"/>
      <c r="C844" s="436"/>
      <c r="D844" s="436"/>
      <c r="E844" s="436"/>
      <c r="F844" s="436"/>
      <c r="G844" s="436"/>
      <c r="H844" s="443"/>
      <c r="I844" s="443"/>
      <c r="J844" s="443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</row>
    <row r="845">
      <c r="A845" s="436"/>
      <c r="B845" s="436"/>
      <c r="C845" s="436"/>
      <c r="D845" s="436"/>
      <c r="E845" s="436"/>
      <c r="F845" s="436"/>
      <c r="G845" s="436"/>
      <c r="H845" s="443"/>
      <c r="I845" s="443"/>
      <c r="J845" s="443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</row>
    <row r="846">
      <c r="A846" s="436"/>
      <c r="B846" s="436"/>
      <c r="C846" s="436"/>
      <c r="D846" s="436"/>
      <c r="E846" s="436"/>
      <c r="F846" s="436"/>
      <c r="G846" s="436"/>
      <c r="H846" s="443"/>
      <c r="I846" s="443"/>
      <c r="J846" s="443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</row>
    <row r="847">
      <c r="A847" s="436"/>
      <c r="B847" s="436"/>
      <c r="C847" s="436"/>
      <c r="D847" s="436"/>
      <c r="E847" s="436"/>
      <c r="F847" s="436"/>
      <c r="G847" s="436"/>
      <c r="H847" s="443"/>
      <c r="I847" s="443"/>
      <c r="J847" s="443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</row>
    <row r="848">
      <c r="A848" s="436"/>
      <c r="B848" s="436"/>
      <c r="C848" s="436"/>
      <c r="D848" s="436"/>
      <c r="E848" s="436"/>
      <c r="F848" s="436"/>
      <c r="G848" s="436"/>
      <c r="H848" s="443"/>
      <c r="I848" s="443"/>
      <c r="J848" s="443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</row>
    <row r="849">
      <c r="A849" s="436"/>
      <c r="B849" s="436"/>
      <c r="C849" s="436"/>
      <c r="D849" s="436"/>
      <c r="E849" s="436"/>
      <c r="F849" s="436"/>
      <c r="G849" s="436"/>
      <c r="H849" s="443"/>
      <c r="I849" s="443"/>
      <c r="J849" s="443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</row>
    <row r="850">
      <c r="A850" s="436"/>
      <c r="B850" s="436"/>
      <c r="C850" s="436"/>
      <c r="D850" s="436"/>
      <c r="E850" s="436"/>
      <c r="F850" s="436"/>
      <c r="G850" s="436"/>
      <c r="H850" s="443"/>
      <c r="I850" s="443"/>
      <c r="J850" s="443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</row>
    <row r="851">
      <c r="A851" s="436"/>
      <c r="B851" s="436"/>
      <c r="C851" s="436"/>
      <c r="D851" s="436"/>
      <c r="E851" s="436"/>
      <c r="F851" s="436"/>
      <c r="G851" s="436"/>
      <c r="H851" s="443"/>
      <c r="I851" s="443"/>
      <c r="J851" s="443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</row>
    <row r="852">
      <c r="A852" s="436"/>
      <c r="B852" s="436"/>
      <c r="C852" s="436"/>
      <c r="D852" s="436"/>
      <c r="E852" s="436"/>
      <c r="F852" s="436"/>
      <c r="G852" s="436"/>
      <c r="H852" s="443"/>
      <c r="I852" s="443"/>
      <c r="J852" s="443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</row>
    <row r="853">
      <c r="A853" s="436"/>
      <c r="B853" s="436"/>
      <c r="C853" s="436"/>
      <c r="D853" s="436"/>
      <c r="E853" s="436"/>
      <c r="F853" s="436"/>
      <c r="G853" s="436"/>
      <c r="H853" s="443"/>
      <c r="I853" s="443"/>
      <c r="J853" s="443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</row>
    <row r="854">
      <c r="A854" s="436"/>
      <c r="B854" s="436"/>
      <c r="C854" s="436"/>
      <c r="D854" s="436"/>
      <c r="E854" s="436"/>
      <c r="F854" s="436"/>
      <c r="G854" s="436"/>
      <c r="H854" s="443"/>
      <c r="I854" s="443"/>
      <c r="J854" s="443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</row>
    <row r="855">
      <c r="A855" s="436"/>
      <c r="B855" s="436"/>
      <c r="C855" s="436"/>
      <c r="D855" s="436"/>
      <c r="E855" s="436"/>
      <c r="F855" s="436"/>
      <c r="G855" s="436"/>
      <c r="H855" s="443"/>
      <c r="I855" s="443"/>
      <c r="J855" s="443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</row>
    <row r="856">
      <c r="A856" s="436"/>
      <c r="B856" s="436"/>
      <c r="C856" s="436"/>
      <c r="D856" s="436"/>
      <c r="E856" s="436"/>
      <c r="F856" s="436"/>
      <c r="G856" s="436"/>
      <c r="H856" s="443"/>
      <c r="I856" s="443"/>
      <c r="J856" s="443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</row>
    <row r="857">
      <c r="A857" s="436"/>
      <c r="B857" s="436"/>
      <c r="C857" s="436"/>
      <c r="D857" s="436"/>
      <c r="E857" s="436"/>
      <c r="F857" s="436"/>
      <c r="G857" s="436"/>
      <c r="H857" s="443"/>
      <c r="I857" s="443"/>
      <c r="J857" s="443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</row>
    <row r="858">
      <c r="A858" s="436"/>
      <c r="B858" s="436"/>
      <c r="C858" s="436"/>
      <c r="D858" s="436"/>
      <c r="E858" s="436"/>
      <c r="F858" s="436"/>
      <c r="G858" s="436"/>
      <c r="H858" s="443"/>
      <c r="I858" s="443"/>
      <c r="J858" s="443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</row>
    <row r="859">
      <c r="A859" s="436"/>
      <c r="B859" s="436"/>
      <c r="C859" s="436"/>
      <c r="D859" s="436"/>
      <c r="E859" s="436"/>
      <c r="F859" s="436"/>
      <c r="G859" s="436"/>
      <c r="H859" s="443"/>
      <c r="I859" s="443"/>
      <c r="J859" s="443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</row>
    <row r="860">
      <c r="A860" s="436"/>
      <c r="B860" s="436"/>
      <c r="C860" s="436"/>
      <c r="D860" s="436"/>
      <c r="E860" s="436"/>
      <c r="F860" s="436"/>
      <c r="G860" s="436"/>
      <c r="H860" s="443"/>
      <c r="I860" s="443"/>
      <c r="J860" s="443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</row>
    <row r="861">
      <c r="A861" s="436"/>
      <c r="B861" s="436"/>
      <c r="C861" s="436"/>
      <c r="D861" s="436"/>
      <c r="E861" s="436"/>
      <c r="F861" s="436"/>
      <c r="G861" s="436"/>
      <c r="H861" s="443"/>
      <c r="I861" s="443"/>
      <c r="J861" s="443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</row>
    <row r="862">
      <c r="A862" s="436"/>
      <c r="B862" s="436"/>
      <c r="C862" s="436"/>
      <c r="D862" s="436"/>
      <c r="E862" s="436"/>
      <c r="F862" s="436"/>
      <c r="G862" s="436"/>
      <c r="H862" s="443"/>
      <c r="I862" s="443"/>
      <c r="J862" s="443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</row>
    <row r="863">
      <c r="A863" s="436"/>
      <c r="B863" s="436"/>
      <c r="C863" s="436"/>
      <c r="D863" s="436"/>
      <c r="E863" s="436"/>
      <c r="F863" s="436"/>
      <c r="G863" s="436"/>
      <c r="H863" s="443"/>
      <c r="I863" s="443"/>
      <c r="J863" s="443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</row>
    <row r="864">
      <c r="A864" s="436"/>
      <c r="B864" s="436"/>
      <c r="C864" s="436"/>
      <c r="D864" s="436"/>
      <c r="E864" s="436"/>
      <c r="F864" s="436"/>
      <c r="G864" s="436"/>
      <c r="H864" s="443"/>
      <c r="I864" s="443"/>
      <c r="J864" s="443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</row>
    <row r="865">
      <c r="A865" s="436"/>
      <c r="B865" s="436"/>
      <c r="C865" s="436"/>
      <c r="D865" s="436"/>
      <c r="E865" s="436"/>
      <c r="F865" s="436"/>
      <c r="G865" s="436"/>
      <c r="H865" s="443"/>
      <c r="I865" s="443"/>
      <c r="J865" s="443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</row>
    <row r="866">
      <c r="A866" s="436"/>
      <c r="B866" s="436"/>
      <c r="C866" s="436"/>
      <c r="D866" s="436"/>
      <c r="E866" s="436"/>
      <c r="F866" s="436"/>
      <c r="G866" s="436"/>
      <c r="H866" s="443"/>
      <c r="I866" s="443"/>
      <c r="J866" s="443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</row>
    <row r="867">
      <c r="A867" s="436"/>
      <c r="B867" s="436"/>
      <c r="C867" s="436"/>
      <c r="D867" s="436"/>
      <c r="E867" s="436"/>
      <c r="F867" s="436"/>
      <c r="G867" s="436"/>
      <c r="H867" s="443"/>
      <c r="I867" s="443"/>
      <c r="J867" s="443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</row>
    <row r="868">
      <c r="A868" s="436"/>
      <c r="B868" s="436"/>
      <c r="C868" s="436"/>
      <c r="D868" s="436"/>
      <c r="E868" s="436"/>
      <c r="F868" s="436"/>
      <c r="G868" s="436"/>
      <c r="H868" s="443"/>
      <c r="I868" s="443"/>
      <c r="J868" s="443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</row>
    <row r="869">
      <c r="A869" s="436"/>
      <c r="B869" s="436"/>
      <c r="C869" s="436"/>
      <c r="D869" s="436"/>
      <c r="E869" s="436"/>
      <c r="F869" s="436"/>
      <c r="G869" s="436"/>
      <c r="H869" s="443"/>
      <c r="I869" s="443"/>
      <c r="J869" s="443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</row>
    <row r="870">
      <c r="A870" s="436"/>
      <c r="B870" s="436"/>
      <c r="C870" s="436"/>
      <c r="D870" s="436"/>
      <c r="E870" s="436"/>
      <c r="F870" s="436"/>
      <c r="G870" s="436"/>
      <c r="H870" s="443"/>
      <c r="I870" s="443"/>
      <c r="J870" s="443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</row>
    <row r="871">
      <c r="A871" s="436"/>
      <c r="B871" s="436"/>
      <c r="C871" s="436"/>
      <c r="D871" s="436"/>
      <c r="E871" s="436"/>
      <c r="F871" s="436"/>
      <c r="G871" s="436"/>
      <c r="H871" s="443"/>
      <c r="I871" s="443"/>
      <c r="J871" s="443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</row>
    <row r="872">
      <c r="A872" s="436"/>
      <c r="B872" s="436"/>
      <c r="C872" s="436"/>
      <c r="D872" s="436"/>
      <c r="E872" s="436"/>
      <c r="F872" s="436"/>
      <c r="G872" s="436"/>
      <c r="H872" s="443"/>
      <c r="I872" s="443"/>
      <c r="J872" s="443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</row>
    <row r="873">
      <c r="A873" s="436"/>
      <c r="B873" s="436"/>
      <c r="C873" s="436"/>
      <c r="D873" s="436"/>
      <c r="E873" s="436"/>
      <c r="F873" s="436"/>
      <c r="G873" s="436"/>
      <c r="H873" s="443"/>
      <c r="I873" s="443"/>
      <c r="J873" s="443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</row>
    <row r="874">
      <c r="A874" s="436"/>
      <c r="B874" s="436"/>
      <c r="C874" s="436"/>
      <c r="D874" s="436"/>
      <c r="E874" s="436"/>
      <c r="F874" s="436"/>
      <c r="G874" s="436"/>
      <c r="H874" s="443"/>
      <c r="I874" s="443"/>
      <c r="J874" s="443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</row>
    <row r="875">
      <c r="A875" s="436"/>
      <c r="B875" s="436"/>
      <c r="C875" s="436"/>
      <c r="D875" s="436"/>
      <c r="E875" s="436"/>
      <c r="F875" s="436"/>
      <c r="G875" s="436"/>
      <c r="H875" s="443"/>
      <c r="I875" s="443"/>
      <c r="J875" s="443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</row>
    <row r="876">
      <c r="A876" s="436"/>
      <c r="B876" s="436"/>
      <c r="C876" s="436"/>
      <c r="D876" s="436"/>
      <c r="E876" s="436"/>
      <c r="F876" s="436"/>
      <c r="G876" s="436"/>
      <c r="H876" s="443"/>
      <c r="I876" s="443"/>
      <c r="J876" s="443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</row>
    <row r="877">
      <c r="A877" s="436"/>
      <c r="B877" s="436"/>
      <c r="C877" s="436"/>
      <c r="D877" s="436"/>
      <c r="E877" s="436"/>
      <c r="F877" s="436"/>
      <c r="G877" s="436"/>
      <c r="H877" s="443"/>
      <c r="I877" s="443"/>
      <c r="J877" s="443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</row>
    <row r="878">
      <c r="A878" s="436"/>
      <c r="B878" s="436"/>
      <c r="C878" s="436"/>
      <c r="D878" s="436"/>
      <c r="E878" s="436"/>
      <c r="F878" s="436"/>
      <c r="G878" s="436"/>
      <c r="H878" s="443"/>
      <c r="I878" s="443"/>
      <c r="J878" s="443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</row>
    <row r="879">
      <c r="A879" s="436"/>
      <c r="B879" s="436"/>
      <c r="C879" s="436"/>
      <c r="D879" s="436"/>
      <c r="E879" s="436"/>
      <c r="F879" s="436"/>
      <c r="G879" s="436"/>
      <c r="H879" s="443"/>
      <c r="I879" s="443"/>
      <c r="J879" s="443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</row>
    <row r="880">
      <c r="A880" s="436"/>
      <c r="B880" s="436"/>
      <c r="C880" s="436"/>
      <c r="D880" s="436"/>
      <c r="E880" s="436"/>
      <c r="F880" s="436"/>
      <c r="G880" s="436"/>
      <c r="H880" s="443"/>
      <c r="I880" s="443"/>
      <c r="J880" s="443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</row>
    <row r="881">
      <c r="A881" s="436"/>
      <c r="B881" s="436"/>
      <c r="C881" s="436"/>
      <c r="D881" s="436"/>
      <c r="E881" s="436"/>
      <c r="F881" s="436"/>
      <c r="G881" s="436"/>
      <c r="H881" s="443"/>
      <c r="I881" s="443"/>
      <c r="J881" s="443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</row>
    <row r="882">
      <c r="A882" s="436"/>
      <c r="B882" s="436"/>
      <c r="C882" s="436"/>
      <c r="D882" s="436"/>
      <c r="E882" s="436"/>
      <c r="F882" s="436"/>
      <c r="G882" s="436"/>
      <c r="H882" s="443"/>
      <c r="I882" s="443"/>
      <c r="J882" s="443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</row>
    <row r="883">
      <c r="A883" s="436"/>
      <c r="B883" s="436"/>
      <c r="C883" s="436"/>
      <c r="D883" s="436"/>
      <c r="E883" s="436"/>
      <c r="F883" s="436"/>
      <c r="G883" s="436"/>
      <c r="H883" s="443"/>
      <c r="I883" s="443"/>
      <c r="J883" s="443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</row>
    <row r="884">
      <c r="A884" s="436"/>
      <c r="B884" s="436"/>
      <c r="C884" s="436"/>
      <c r="D884" s="436"/>
      <c r="E884" s="436"/>
      <c r="F884" s="436"/>
      <c r="G884" s="436"/>
      <c r="H884" s="443"/>
      <c r="I884" s="443"/>
      <c r="J884" s="443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</row>
    <row r="885">
      <c r="A885" s="436"/>
      <c r="B885" s="436"/>
      <c r="C885" s="436"/>
      <c r="D885" s="436"/>
      <c r="E885" s="436"/>
      <c r="F885" s="436"/>
      <c r="G885" s="436"/>
      <c r="H885" s="443"/>
      <c r="I885" s="443"/>
      <c r="J885" s="443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</row>
    <row r="886">
      <c r="A886" s="436"/>
      <c r="B886" s="436"/>
      <c r="C886" s="436"/>
      <c r="D886" s="436"/>
      <c r="E886" s="436"/>
      <c r="F886" s="436"/>
      <c r="G886" s="436"/>
      <c r="H886" s="443"/>
      <c r="I886" s="443"/>
      <c r="J886" s="443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</row>
    <row r="887">
      <c r="A887" s="436"/>
      <c r="B887" s="436"/>
      <c r="C887" s="436"/>
      <c r="D887" s="436"/>
      <c r="E887" s="436"/>
      <c r="F887" s="436"/>
      <c r="G887" s="436"/>
      <c r="H887" s="443"/>
      <c r="I887" s="443"/>
      <c r="J887" s="443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</row>
    <row r="888">
      <c r="A888" s="436"/>
      <c r="B888" s="436"/>
      <c r="C888" s="436"/>
      <c r="D888" s="436"/>
      <c r="E888" s="436"/>
      <c r="F888" s="436"/>
      <c r="G888" s="436"/>
      <c r="H888" s="443"/>
      <c r="I888" s="443"/>
      <c r="J888" s="443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</row>
    <row r="889">
      <c r="A889" s="436"/>
      <c r="B889" s="436"/>
      <c r="C889" s="436"/>
      <c r="D889" s="436"/>
      <c r="E889" s="436"/>
      <c r="F889" s="436"/>
      <c r="G889" s="436"/>
      <c r="H889" s="443"/>
      <c r="I889" s="443"/>
      <c r="J889" s="443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</row>
    <row r="890">
      <c r="A890" s="436"/>
      <c r="B890" s="436"/>
      <c r="C890" s="436"/>
      <c r="D890" s="436"/>
      <c r="E890" s="436"/>
      <c r="F890" s="436"/>
      <c r="G890" s="436"/>
      <c r="H890" s="443"/>
      <c r="I890" s="443"/>
      <c r="J890" s="443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</row>
    <row r="891">
      <c r="A891" s="436"/>
      <c r="B891" s="436"/>
      <c r="C891" s="436"/>
      <c r="D891" s="436"/>
      <c r="E891" s="436"/>
      <c r="F891" s="436"/>
      <c r="G891" s="436"/>
      <c r="H891" s="443"/>
      <c r="I891" s="443"/>
      <c r="J891" s="443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</row>
    <row r="892">
      <c r="A892" s="436"/>
      <c r="B892" s="436"/>
      <c r="C892" s="436"/>
      <c r="D892" s="436"/>
      <c r="E892" s="436"/>
      <c r="F892" s="436"/>
      <c r="G892" s="436"/>
      <c r="H892" s="443"/>
      <c r="I892" s="443"/>
      <c r="J892" s="443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</row>
    <row r="893">
      <c r="A893" s="436"/>
      <c r="B893" s="436"/>
      <c r="C893" s="436"/>
      <c r="D893" s="436"/>
      <c r="E893" s="436"/>
      <c r="F893" s="436"/>
      <c r="G893" s="436"/>
      <c r="H893" s="443"/>
      <c r="I893" s="443"/>
      <c r="J893" s="443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</row>
    <row r="894">
      <c r="A894" s="436"/>
      <c r="B894" s="436"/>
      <c r="C894" s="436"/>
      <c r="D894" s="436"/>
      <c r="E894" s="436"/>
      <c r="F894" s="436"/>
      <c r="G894" s="436"/>
      <c r="H894" s="443"/>
      <c r="I894" s="443"/>
      <c r="J894" s="443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</row>
    <row r="895">
      <c r="A895" s="436"/>
      <c r="B895" s="436"/>
      <c r="C895" s="436"/>
      <c r="D895" s="436"/>
      <c r="E895" s="436"/>
      <c r="F895" s="436"/>
      <c r="G895" s="436"/>
      <c r="H895" s="443"/>
      <c r="I895" s="443"/>
      <c r="J895" s="443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</row>
    <row r="896">
      <c r="A896" s="436"/>
      <c r="B896" s="436"/>
      <c r="C896" s="436"/>
      <c r="D896" s="436"/>
      <c r="E896" s="436"/>
      <c r="F896" s="436"/>
      <c r="G896" s="436"/>
      <c r="H896" s="443"/>
      <c r="I896" s="443"/>
      <c r="J896" s="443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</row>
    <row r="897">
      <c r="A897" s="436"/>
      <c r="B897" s="436"/>
      <c r="C897" s="436"/>
      <c r="D897" s="436"/>
      <c r="E897" s="436"/>
      <c r="F897" s="436"/>
      <c r="G897" s="436"/>
      <c r="H897" s="443"/>
      <c r="I897" s="443"/>
      <c r="J897" s="443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</row>
    <row r="898">
      <c r="A898" s="436"/>
      <c r="B898" s="436"/>
      <c r="C898" s="436"/>
      <c r="D898" s="436"/>
      <c r="E898" s="436"/>
      <c r="F898" s="436"/>
      <c r="G898" s="436"/>
      <c r="H898" s="443"/>
      <c r="I898" s="443"/>
      <c r="J898" s="443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</row>
    <row r="899">
      <c r="A899" s="436"/>
      <c r="B899" s="436"/>
      <c r="C899" s="436"/>
      <c r="D899" s="436"/>
      <c r="E899" s="436"/>
      <c r="F899" s="436"/>
      <c r="G899" s="436"/>
      <c r="H899" s="443"/>
      <c r="I899" s="443"/>
      <c r="J899" s="443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</row>
    <row r="900">
      <c r="A900" s="436"/>
      <c r="B900" s="436"/>
      <c r="C900" s="436"/>
      <c r="D900" s="436"/>
      <c r="E900" s="436"/>
      <c r="F900" s="436"/>
      <c r="G900" s="436"/>
      <c r="H900" s="443"/>
      <c r="I900" s="443"/>
      <c r="J900" s="443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</row>
    <row r="901">
      <c r="A901" s="436"/>
      <c r="B901" s="436"/>
      <c r="C901" s="436"/>
      <c r="D901" s="436"/>
      <c r="E901" s="436"/>
      <c r="F901" s="436"/>
      <c r="G901" s="436"/>
      <c r="H901" s="443"/>
      <c r="I901" s="443"/>
      <c r="J901" s="443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</row>
    <row r="902">
      <c r="A902" s="436"/>
      <c r="B902" s="436"/>
      <c r="C902" s="436"/>
      <c r="D902" s="436"/>
      <c r="E902" s="436"/>
      <c r="F902" s="436"/>
      <c r="G902" s="436"/>
      <c r="H902" s="443"/>
      <c r="I902" s="443"/>
      <c r="J902" s="443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</row>
    <row r="903">
      <c r="A903" s="436"/>
      <c r="B903" s="436"/>
      <c r="C903" s="436"/>
      <c r="D903" s="436"/>
      <c r="E903" s="436"/>
      <c r="F903" s="436"/>
      <c r="G903" s="436"/>
      <c r="H903" s="443"/>
      <c r="I903" s="443"/>
      <c r="J903" s="443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</row>
    <row r="904">
      <c r="A904" s="436"/>
      <c r="B904" s="436"/>
      <c r="C904" s="436"/>
      <c r="D904" s="436"/>
      <c r="E904" s="436"/>
      <c r="F904" s="436"/>
      <c r="G904" s="436"/>
      <c r="H904" s="443"/>
      <c r="I904" s="443"/>
      <c r="J904" s="443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</row>
    <row r="905">
      <c r="A905" s="436"/>
      <c r="B905" s="436"/>
      <c r="C905" s="436"/>
      <c r="D905" s="436"/>
      <c r="E905" s="436"/>
      <c r="F905" s="436"/>
      <c r="G905" s="436"/>
      <c r="H905" s="443"/>
      <c r="I905" s="443"/>
      <c r="J905" s="443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</row>
    <row r="906">
      <c r="A906" s="436"/>
      <c r="B906" s="436"/>
      <c r="C906" s="436"/>
      <c r="D906" s="436"/>
      <c r="E906" s="436"/>
      <c r="F906" s="436"/>
      <c r="G906" s="436"/>
      <c r="H906" s="443"/>
      <c r="I906" s="443"/>
      <c r="J906" s="443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</row>
    <row r="907">
      <c r="A907" s="436"/>
      <c r="B907" s="436"/>
      <c r="C907" s="436"/>
      <c r="D907" s="436"/>
      <c r="E907" s="436"/>
      <c r="F907" s="436"/>
      <c r="G907" s="436"/>
      <c r="H907" s="443"/>
      <c r="I907" s="443"/>
      <c r="J907" s="443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</row>
    <row r="908">
      <c r="A908" s="436"/>
      <c r="B908" s="436"/>
      <c r="C908" s="436"/>
      <c r="D908" s="436"/>
      <c r="E908" s="436"/>
      <c r="F908" s="436"/>
      <c r="G908" s="436"/>
      <c r="H908" s="443"/>
      <c r="I908" s="443"/>
      <c r="J908" s="443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</row>
    <row r="909">
      <c r="A909" s="436"/>
      <c r="B909" s="436"/>
      <c r="C909" s="436"/>
      <c r="D909" s="436"/>
      <c r="E909" s="436"/>
      <c r="F909" s="436"/>
      <c r="G909" s="436"/>
      <c r="H909" s="443"/>
      <c r="I909" s="443"/>
      <c r="J909" s="443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</row>
    <row r="910">
      <c r="A910" s="436"/>
      <c r="B910" s="436"/>
      <c r="C910" s="436"/>
      <c r="D910" s="436"/>
      <c r="E910" s="436"/>
      <c r="F910" s="436"/>
      <c r="G910" s="436"/>
      <c r="H910" s="443"/>
      <c r="I910" s="443"/>
      <c r="J910" s="443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</row>
    <row r="911">
      <c r="A911" s="436"/>
      <c r="B911" s="436"/>
      <c r="C911" s="436"/>
      <c r="D911" s="436"/>
      <c r="E911" s="436"/>
      <c r="F911" s="436"/>
      <c r="G911" s="436"/>
      <c r="H911" s="443"/>
      <c r="I911" s="443"/>
      <c r="J911" s="443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</row>
    <row r="912">
      <c r="A912" s="436"/>
      <c r="B912" s="436"/>
      <c r="C912" s="436"/>
      <c r="D912" s="436"/>
      <c r="E912" s="436"/>
      <c r="F912" s="436"/>
      <c r="G912" s="436"/>
      <c r="H912" s="443"/>
      <c r="I912" s="443"/>
      <c r="J912" s="443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</row>
    <row r="913">
      <c r="A913" s="436"/>
      <c r="B913" s="436"/>
      <c r="C913" s="436"/>
      <c r="D913" s="436"/>
      <c r="E913" s="436"/>
      <c r="F913" s="436"/>
      <c r="G913" s="436"/>
      <c r="H913" s="443"/>
      <c r="I913" s="443"/>
      <c r="J913" s="443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</row>
    <row r="914">
      <c r="A914" s="436"/>
      <c r="B914" s="436"/>
      <c r="C914" s="436"/>
      <c r="D914" s="436"/>
      <c r="E914" s="436"/>
      <c r="F914" s="436"/>
      <c r="G914" s="436"/>
      <c r="H914" s="443"/>
      <c r="I914" s="443"/>
      <c r="J914" s="443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</row>
    <row r="915">
      <c r="A915" s="436"/>
      <c r="B915" s="436"/>
      <c r="C915" s="436"/>
      <c r="D915" s="436"/>
      <c r="E915" s="436"/>
      <c r="F915" s="436"/>
      <c r="G915" s="436"/>
      <c r="H915" s="443"/>
      <c r="I915" s="443"/>
      <c r="J915" s="443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</row>
    <row r="916">
      <c r="A916" s="436"/>
      <c r="B916" s="436"/>
      <c r="C916" s="436"/>
      <c r="D916" s="436"/>
      <c r="E916" s="436"/>
      <c r="F916" s="436"/>
      <c r="G916" s="436"/>
      <c r="H916" s="443"/>
      <c r="I916" s="443"/>
      <c r="J916" s="443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</row>
    <row r="917">
      <c r="A917" s="436"/>
      <c r="B917" s="436"/>
      <c r="C917" s="436"/>
      <c r="D917" s="436"/>
      <c r="E917" s="436"/>
      <c r="F917" s="436"/>
      <c r="G917" s="436"/>
      <c r="H917" s="443"/>
      <c r="I917" s="443"/>
      <c r="J917" s="443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</row>
    <row r="918">
      <c r="A918" s="436"/>
      <c r="B918" s="436"/>
      <c r="C918" s="436"/>
      <c r="D918" s="436"/>
      <c r="E918" s="436"/>
      <c r="F918" s="436"/>
      <c r="G918" s="436"/>
      <c r="H918" s="443"/>
      <c r="I918" s="443"/>
      <c r="J918" s="443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</row>
    <row r="919">
      <c r="A919" s="436"/>
      <c r="B919" s="436"/>
      <c r="C919" s="436"/>
      <c r="D919" s="436"/>
      <c r="E919" s="436"/>
      <c r="F919" s="436"/>
      <c r="G919" s="436"/>
      <c r="H919" s="443"/>
      <c r="I919" s="443"/>
      <c r="J919" s="443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</row>
    <row r="920">
      <c r="A920" s="436"/>
      <c r="B920" s="436"/>
      <c r="C920" s="436"/>
      <c r="D920" s="436"/>
      <c r="E920" s="436"/>
      <c r="F920" s="436"/>
      <c r="G920" s="436"/>
      <c r="H920" s="443"/>
      <c r="I920" s="443"/>
      <c r="J920" s="443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</row>
    <row r="921">
      <c r="A921" s="436"/>
      <c r="B921" s="436"/>
      <c r="C921" s="436"/>
      <c r="D921" s="436"/>
      <c r="E921" s="436"/>
      <c r="F921" s="436"/>
      <c r="G921" s="436"/>
      <c r="H921" s="443"/>
      <c r="I921" s="443"/>
      <c r="J921" s="443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</row>
    <row r="922">
      <c r="A922" s="436"/>
      <c r="B922" s="436"/>
      <c r="C922" s="436"/>
      <c r="D922" s="436"/>
      <c r="E922" s="436"/>
      <c r="F922" s="436"/>
      <c r="G922" s="436"/>
      <c r="H922" s="443"/>
      <c r="I922" s="443"/>
      <c r="J922" s="443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</row>
    <row r="923">
      <c r="A923" s="436"/>
      <c r="B923" s="436"/>
      <c r="C923" s="436"/>
      <c r="D923" s="436"/>
      <c r="E923" s="436"/>
      <c r="F923" s="436"/>
      <c r="G923" s="436"/>
      <c r="H923" s="443"/>
      <c r="I923" s="443"/>
      <c r="J923" s="443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</row>
    <row r="924">
      <c r="A924" s="436"/>
      <c r="B924" s="436"/>
      <c r="C924" s="436"/>
      <c r="D924" s="436"/>
      <c r="E924" s="436"/>
      <c r="F924" s="436"/>
      <c r="G924" s="436"/>
      <c r="H924" s="443"/>
      <c r="I924" s="443"/>
      <c r="J924" s="443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</row>
    <row r="925">
      <c r="A925" s="436"/>
      <c r="B925" s="436"/>
      <c r="C925" s="436"/>
      <c r="D925" s="436"/>
      <c r="E925" s="436"/>
      <c r="F925" s="436"/>
      <c r="G925" s="436"/>
      <c r="H925" s="443"/>
      <c r="I925" s="443"/>
      <c r="J925" s="443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</row>
    <row r="926">
      <c r="A926" s="436"/>
      <c r="B926" s="436"/>
      <c r="C926" s="436"/>
      <c r="D926" s="436"/>
      <c r="E926" s="436"/>
      <c r="F926" s="436"/>
      <c r="G926" s="436"/>
      <c r="H926" s="443"/>
      <c r="I926" s="443"/>
      <c r="J926" s="443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</row>
    <row r="927">
      <c r="A927" s="436"/>
      <c r="B927" s="436"/>
      <c r="C927" s="436"/>
      <c r="D927" s="436"/>
      <c r="E927" s="436"/>
      <c r="F927" s="436"/>
      <c r="G927" s="436"/>
      <c r="H927" s="443"/>
      <c r="I927" s="443"/>
      <c r="J927" s="443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</row>
    <row r="928">
      <c r="A928" s="436"/>
      <c r="B928" s="436"/>
      <c r="C928" s="436"/>
      <c r="D928" s="436"/>
      <c r="E928" s="436"/>
      <c r="F928" s="436"/>
      <c r="G928" s="436"/>
      <c r="H928" s="443"/>
      <c r="I928" s="443"/>
      <c r="J928" s="443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</row>
    <row r="929">
      <c r="A929" s="436"/>
      <c r="B929" s="436"/>
      <c r="C929" s="436"/>
      <c r="D929" s="436"/>
      <c r="E929" s="436"/>
      <c r="F929" s="436"/>
      <c r="G929" s="436"/>
      <c r="H929" s="443"/>
      <c r="I929" s="443"/>
      <c r="J929" s="443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</row>
    <row r="930">
      <c r="A930" s="436"/>
      <c r="B930" s="436"/>
      <c r="C930" s="436"/>
      <c r="D930" s="436"/>
      <c r="E930" s="436"/>
      <c r="F930" s="436"/>
      <c r="G930" s="436"/>
      <c r="H930" s="443"/>
      <c r="I930" s="443"/>
      <c r="J930" s="443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</row>
    <row r="931">
      <c r="A931" s="436"/>
      <c r="B931" s="436"/>
      <c r="C931" s="436"/>
      <c r="D931" s="436"/>
      <c r="E931" s="436"/>
      <c r="F931" s="436"/>
      <c r="G931" s="436"/>
      <c r="H931" s="443"/>
      <c r="I931" s="443"/>
      <c r="J931" s="443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</row>
    <row r="932">
      <c r="A932" s="436"/>
      <c r="B932" s="436"/>
      <c r="C932" s="436"/>
      <c r="D932" s="436"/>
      <c r="E932" s="436"/>
      <c r="F932" s="436"/>
      <c r="G932" s="436"/>
      <c r="H932" s="443"/>
      <c r="I932" s="443"/>
      <c r="J932" s="443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</row>
    <row r="933">
      <c r="A933" s="436"/>
      <c r="B933" s="436"/>
      <c r="C933" s="436"/>
      <c r="D933" s="436"/>
      <c r="E933" s="436"/>
      <c r="F933" s="436"/>
      <c r="G933" s="436"/>
      <c r="H933" s="443"/>
      <c r="I933" s="443"/>
      <c r="J933" s="443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</row>
    <row r="934">
      <c r="A934" s="436"/>
      <c r="B934" s="436"/>
      <c r="C934" s="436"/>
      <c r="D934" s="436"/>
      <c r="E934" s="436"/>
      <c r="F934" s="436"/>
      <c r="G934" s="436"/>
      <c r="H934" s="443"/>
      <c r="I934" s="443"/>
      <c r="J934" s="443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</row>
    <row r="935">
      <c r="A935" s="436"/>
      <c r="B935" s="436"/>
      <c r="C935" s="436"/>
      <c r="D935" s="436"/>
      <c r="E935" s="436"/>
      <c r="F935" s="436"/>
      <c r="G935" s="436"/>
      <c r="H935" s="443"/>
      <c r="I935" s="443"/>
      <c r="J935" s="443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</row>
    <row r="936">
      <c r="A936" s="436"/>
      <c r="B936" s="436"/>
      <c r="C936" s="436"/>
      <c r="D936" s="436"/>
      <c r="E936" s="436"/>
      <c r="F936" s="436"/>
      <c r="G936" s="436"/>
      <c r="H936" s="443"/>
      <c r="I936" s="443"/>
      <c r="J936" s="443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</row>
    <row r="937">
      <c r="A937" s="436"/>
      <c r="B937" s="436"/>
      <c r="C937" s="436"/>
      <c r="D937" s="436"/>
      <c r="E937" s="436"/>
      <c r="F937" s="436"/>
      <c r="G937" s="436"/>
      <c r="H937" s="443"/>
      <c r="I937" s="443"/>
      <c r="J937" s="443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</row>
    <row r="938">
      <c r="A938" s="436"/>
      <c r="B938" s="436"/>
      <c r="C938" s="436"/>
      <c r="D938" s="436"/>
      <c r="E938" s="436"/>
      <c r="F938" s="436"/>
      <c r="G938" s="436"/>
      <c r="H938" s="443"/>
      <c r="I938" s="443"/>
      <c r="J938" s="443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</row>
    <row r="939">
      <c r="A939" s="436"/>
      <c r="B939" s="436"/>
      <c r="C939" s="436"/>
      <c r="D939" s="436"/>
      <c r="E939" s="436"/>
      <c r="F939" s="436"/>
      <c r="G939" s="436"/>
      <c r="H939" s="443"/>
      <c r="I939" s="443"/>
      <c r="J939" s="443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</row>
    <row r="940">
      <c r="A940" s="436"/>
      <c r="B940" s="436"/>
      <c r="C940" s="436"/>
      <c r="D940" s="436"/>
      <c r="E940" s="436"/>
      <c r="F940" s="436"/>
      <c r="G940" s="436"/>
      <c r="H940" s="443"/>
      <c r="I940" s="443"/>
      <c r="J940" s="443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</row>
    <row r="941">
      <c r="A941" s="436"/>
      <c r="B941" s="436"/>
      <c r="C941" s="436"/>
      <c r="D941" s="436"/>
      <c r="E941" s="436"/>
      <c r="F941" s="436"/>
      <c r="G941" s="436"/>
      <c r="H941" s="443"/>
      <c r="I941" s="443"/>
      <c r="J941" s="443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</row>
    <row r="942">
      <c r="A942" s="436"/>
      <c r="B942" s="436"/>
      <c r="C942" s="436"/>
      <c r="D942" s="436"/>
      <c r="E942" s="436"/>
      <c r="F942" s="436"/>
      <c r="G942" s="436"/>
      <c r="H942" s="443"/>
      <c r="I942" s="443"/>
      <c r="J942" s="443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</row>
    <row r="943">
      <c r="A943" s="436"/>
      <c r="B943" s="436"/>
      <c r="C943" s="436"/>
      <c r="D943" s="436"/>
      <c r="E943" s="436"/>
      <c r="F943" s="436"/>
      <c r="G943" s="436"/>
      <c r="H943" s="443"/>
      <c r="I943" s="443"/>
      <c r="J943" s="443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</row>
    <row r="944">
      <c r="A944" s="436"/>
      <c r="B944" s="436"/>
      <c r="C944" s="436"/>
      <c r="D944" s="436"/>
      <c r="E944" s="436"/>
      <c r="F944" s="436"/>
      <c r="G944" s="436"/>
      <c r="H944" s="443"/>
      <c r="I944" s="443"/>
      <c r="J944" s="443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</row>
    <row r="945">
      <c r="A945" s="436"/>
      <c r="B945" s="436"/>
      <c r="C945" s="436"/>
      <c r="D945" s="436"/>
      <c r="E945" s="436"/>
      <c r="F945" s="436"/>
      <c r="G945" s="436"/>
      <c r="H945" s="443"/>
      <c r="I945" s="443"/>
      <c r="J945" s="443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</row>
    <row r="946">
      <c r="A946" s="436"/>
      <c r="B946" s="436"/>
      <c r="C946" s="436"/>
      <c r="D946" s="436"/>
      <c r="E946" s="436"/>
      <c r="F946" s="436"/>
      <c r="G946" s="436"/>
      <c r="H946" s="443"/>
      <c r="I946" s="443"/>
      <c r="J946" s="443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</row>
    <row r="947">
      <c r="A947" s="436"/>
      <c r="B947" s="436"/>
      <c r="C947" s="436"/>
      <c r="D947" s="436"/>
      <c r="E947" s="436"/>
      <c r="F947" s="436"/>
      <c r="G947" s="436"/>
      <c r="H947" s="443"/>
      <c r="I947" s="443"/>
      <c r="J947" s="443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</row>
    <row r="948">
      <c r="A948" s="436"/>
      <c r="B948" s="436"/>
      <c r="C948" s="436"/>
      <c r="D948" s="436"/>
      <c r="E948" s="436"/>
      <c r="F948" s="436"/>
      <c r="G948" s="436"/>
      <c r="H948" s="443"/>
      <c r="I948" s="443"/>
      <c r="J948" s="443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</row>
    <row r="949">
      <c r="A949" s="436"/>
      <c r="B949" s="436"/>
      <c r="C949" s="436"/>
      <c r="D949" s="436"/>
      <c r="E949" s="436"/>
      <c r="F949" s="436"/>
      <c r="G949" s="436"/>
      <c r="H949" s="443"/>
      <c r="I949" s="443"/>
      <c r="J949" s="443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</row>
    <row r="950">
      <c r="A950" s="436"/>
      <c r="B950" s="436"/>
      <c r="C950" s="436"/>
      <c r="D950" s="436"/>
      <c r="E950" s="436"/>
      <c r="F950" s="436"/>
      <c r="G950" s="436"/>
      <c r="H950" s="443"/>
      <c r="I950" s="443"/>
      <c r="J950" s="443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</row>
    <row r="951">
      <c r="A951" s="436"/>
      <c r="B951" s="436"/>
      <c r="C951" s="436"/>
      <c r="D951" s="436"/>
      <c r="E951" s="436"/>
      <c r="F951" s="436"/>
      <c r="G951" s="436"/>
      <c r="H951" s="443"/>
      <c r="I951" s="443"/>
      <c r="J951" s="443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</row>
    <row r="952">
      <c r="A952" s="436"/>
      <c r="B952" s="436"/>
      <c r="C952" s="436"/>
      <c r="D952" s="436"/>
      <c r="E952" s="436"/>
      <c r="F952" s="436"/>
      <c r="G952" s="436"/>
      <c r="H952" s="443"/>
      <c r="I952" s="443"/>
      <c r="J952" s="443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</row>
    <row r="953">
      <c r="A953" s="436"/>
      <c r="B953" s="436"/>
      <c r="C953" s="436"/>
      <c r="D953" s="436"/>
      <c r="E953" s="436"/>
      <c r="F953" s="436"/>
      <c r="G953" s="436"/>
      <c r="H953" s="443"/>
      <c r="I953" s="443"/>
      <c r="J953" s="443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</row>
    <row r="954">
      <c r="A954" s="436"/>
      <c r="B954" s="436"/>
      <c r="C954" s="436"/>
      <c r="D954" s="436"/>
      <c r="E954" s="436"/>
      <c r="F954" s="436"/>
      <c r="G954" s="436"/>
      <c r="H954" s="443"/>
      <c r="I954" s="443"/>
      <c r="J954" s="443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</row>
    <row r="955">
      <c r="A955" s="436"/>
      <c r="B955" s="436"/>
      <c r="C955" s="436"/>
      <c r="D955" s="436"/>
      <c r="E955" s="436"/>
      <c r="F955" s="436"/>
      <c r="G955" s="436"/>
      <c r="H955" s="443"/>
      <c r="I955" s="443"/>
      <c r="J955" s="443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</row>
    <row r="956">
      <c r="A956" s="436"/>
      <c r="B956" s="436"/>
      <c r="C956" s="436"/>
      <c r="D956" s="436"/>
      <c r="E956" s="436"/>
      <c r="F956" s="436"/>
      <c r="G956" s="436"/>
      <c r="H956" s="443"/>
      <c r="I956" s="443"/>
      <c r="J956" s="443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</row>
    <row r="957">
      <c r="A957" s="436"/>
      <c r="B957" s="436"/>
      <c r="C957" s="436"/>
      <c r="D957" s="436"/>
      <c r="E957" s="436"/>
      <c r="F957" s="436"/>
      <c r="G957" s="436"/>
      <c r="H957" s="443"/>
      <c r="I957" s="443"/>
      <c r="J957" s="443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</row>
    <row r="958">
      <c r="A958" s="436"/>
      <c r="B958" s="436"/>
      <c r="C958" s="436"/>
      <c r="D958" s="436"/>
      <c r="E958" s="436"/>
      <c r="F958" s="436"/>
      <c r="G958" s="436"/>
      <c r="H958" s="443"/>
      <c r="I958" s="443"/>
      <c r="J958" s="443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</row>
    <row r="959">
      <c r="A959" s="436"/>
      <c r="B959" s="436"/>
      <c r="C959" s="436"/>
      <c r="D959" s="436"/>
      <c r="E959" s="436"/>
      <c r="F959" s="436"/>
      <c r="G959" s="436"/>
      <c r="H959" s="443"/>
      <c r="I959" s="443"/>
      <c r="J959" s="443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</row>
    <row r="960">
      <c r="A960" s="436"/>
      <c r="B960" s="436"/>
      <c r="C960" s="436"/>
      <c r="D960" s="436"/>
      <c r="E960" s="436"/>
      <c r="F960" s="436"/>
      <c r="G960" s="436"/>
      <c r="H960" s="443"/>
      <c r="I960" s="443"/>
      <c r="J960" s="443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</row>
    <row r="961">
      <c r="A961" s="436"/>
      <c r="B961" s="436"/>
      <c r="C961" s="436"/>
      <c r="D961" s="436"/>
      <c r="E961" s="436"/>
      <c r="F961" s="436"/>
      <c r="G961" s="436"/>
      <c r="H961" s="443"/>
      <c r="I961" s="443"/>
      <c r="J961" s="443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</row>
    <row r="962">
      <c r="A962" s="436"/>
      <c r="B962" s="436"/>
      <c r="C962" s="436"/>
      <c r="D962" s="436"/>
      <c r="E962" s="436"/>
      <c r="F962" s="436"/>
      <c r="G962" s="436"/>
      <c r="H962" s="443"/>
      <c r="I962" s="443"/>
      <c r="J962" s="443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</row>
    <row r="963">
      <c r="A963" s="436"/>
      <c r="B963" s="436"/>
      <c r="C963" s="436"/>
      <c r="D963" s="436"/>
      <c r="E963" s="436"/>
      <c r="F963" s="436"/>
      <c r="G963" s="436"/>
      <c r="H963" s="443"/>
      <c r="I963" s="443"/>
      <c r="J963" s="443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</row>
    <row r="964">
      <c r="A964" s="436"/>
      <c r="B964" s="436"/>
      <c r="C964" s="436"/>
      <c r="D964" s="436"/>
      <c r="E964" s="436"/>
      <c r="F964" s="436"/>
      <c r="G964" s="436"/>
      <c r="H964" s="443"/>
      <c r="I964" s="443"/>
      <c r="J964" s="443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</row>
    <row r="965">
      <c r="A965" s="436"/>
      <c r="B965" s="436"/>
      <c r="C965" s="436"/>
      <c r="D965" s="436"/>
      <c r="E965" s="436"/>
      <c r="F965" s="436"/>
      <c r="G965" s="436"/>
      <c r="H965" s="443"/>
      <c r="I965" s="443"/>
      <c r="J965" s="443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</row>
    <row r="966">
      <c r="A966" s="436"/>
      <c r="B966" s="436"/>
      <c r="C966" s="436"/>
      <c r="D966" s="436"/>
      <c r="E966" s="436"/>
      <c r="F966" s="436"/>
      <c r="G966" s="436"/>
      <c r="H966" s="443"/>
      <c r="I966" s="443"/>
      <c r="J966" s="443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</row>
    <row r="967">
      <c r="A967" s="436"/>
      <c r="B967" s="436"/>
      <c r="C967" s="436"/>
      <c r="D967" s="436"/>
      <c r="E967" s="436"/>
      <c r="F967" s="436"/>
      <c r="G967" s="436"/>
      <c r="H967" s="443"/>
      <c r="I967" s="443"/>
      <c r="J967" s="443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</row>
    <row r="968">
      <c r="A968" s="436"/>
      <c r="B968" s="436"/>
      <c r="C968" s="436"/>
      <c r="D968" s="436"/>
      <c r="E968" s="436"/>
      <c r="F968" s="436"/>
      <c r="G968" s="436"/>
      <c r="H968" s="443"/>
      <c r="I968" s="443"/>
      <c r="J968" s="443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</row>
    <row r="969">
      <c r="A969" s="436"/>
      <c r="B969" s="436"/>
      <c r="C969" s="436"/>
      <c r="D969" s="436"/>
      <c r="E969" s="436"/>
      <c r="F969" s="436"/>
      <c r="G969" s="436"/>
      <c r="H969" s="443"/>
      <c r="I969" s="443"/>
      <c r="J969" s="443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</row>
    <row r="970">
      <c r="A970" s="436"/>
      <c r="B970" s="436"/>
      <c r="C970" s="436"/>
      <c r="D970" s="436"/>
      <c r="E970" s="436"/>
      <c r="F970" s="436"/>
      <c r="G970" s="436"/>
      <c r="H970" s="443"/>
      <c r="I970" s="443"/>
      <c r="J970" s="443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</row>
    <row r="971">
      <c r="A971" s="436"/>
      <c r="B971" s="436"/>
      <c r="C971" s="436"/>
      <c r="D971" s="436"/>
      <c r="E971" s="436"/>
      <c r="F971" s="436"/>
      <c r="G971" s="436"/>
      <c r="H971" s="443"/>
      <c r="I971" s="443"/>
      <c r="J971" s="443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</row>
    <row r="972">
      <c r="A972" s="436"/>
      <c r="B972" s="436"/>
      <c r="C972" s="436"/>
      <c r="D972" s="436"/>
      <c r="E972" s="436"/>
      <c r="F972" s="436"/>
      <c r="G972" s="436"/>
      <c r="H972" s="443"/>
      <c r="I972" s="443"/>
      <c r="J972" s="443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</row>
    <row r="973">
      <c r="A973" s="436"/>
      <c r="B973" s="436"/>
      <c r="C973" s="436"/>
      <c r="D973" s="436"/>
      <c r="E973" s="436"/>
      <c r="F973" s="436"/>
      <c r="G973" s="436"/>
      <c r="H973" s="443"/>
      <c r="I973" s="443"/>
      <c r="J973" s="443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</row>
    <row r="974">
      <c r="A974" s="436"/>
      <c r="B974" s="436"/>
      <c r="C974" s="436"/>
      <c r="D974" s="436"/>
      <c r="E974" s="436"/>
      <c r="F974" s="436"/>
      <c r="G974" s="436"/>
      <c r="H974" s="443"/>
      <c r="I974" s="443"/>
      <c r="J974" s="443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</row>
    <row r="975">
      <c r="A975" s="436"/>
      <c r="B975" s="436"/>
      <c r="C975" s="436"/>
      <c r="D975" s="436"/>
      <c r="E975" s="436"/>
      <c r="F975" s="436"/>
      <c r="G975" s="436"/>
      <c r="H975" s="443"/>
      <c r="I975" s="443"/>
      <c r="J975" s="443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</row>
    <row r="976">
      <c r="A976" s="436"/>
      <c r="B976" s="436"/>
      <c r="C976" s="436"/>
      <c r="D976" s="436"/>
      <c r="E976" s="436"/>
      <c r="F976" s="436"/>
      <c r="G976" s="436"/>
      <c r="H976" s="443"/>
      <c r="I976" s="443"/>
      <c r="J976" s="443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</row>
    <row r="977">
      <c r="A977" s="436"/>
      <c r="B977" s="436"/>
      <c r="C977" s="436"/>
      <c r="D977" s="436"/>
      <c r="E977" s="436"/>
      <c r="F977" s="436"/>
      <c r="G977" s="436"/>
      <c r="H977" s="443"/>
      <c r="I977" s="443"/>
      <c r="J977" s="443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</row>
    <row r="978">
      <c r="A978" s="436"/>
      <c r="B978" s="436"/>
      <c r="C978" s="436"/>
      <c r="D978" s="436"/>
      <c r="E978" s="436"/>
      <c r="F978" s="436"/>
      <c r="G978" s="436"/>
      <c r="H978" s="443"/>
      <c r="I978" s="443"/>
      <c r="J978" s="443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</row>
    <row r="979">
      <c r="A979" s="436"/>
      <c r="B979" s="436"/>
      <c r="C979" s="436"/>
      <c r="D979" s="436"/>
      <c r="E979" s="436"/>
      <c r="F979" s="436"/>
      <c r="G979" s="436"/>
      <c r="H979" s="443"/>
      <c r="I979" s="443"/>
      <c r="J979" s="443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</row>
    <row r="980">
      <c r="A980" s="436"/>
      <c r="B980" s="436"/>
      <c r="C980" s="436"/>
      <c r="D980" s="436"/>
      <c r="E980" s="436"/>
      <c r="F980" s="436"/>
      <c r="G980" s="436"/>
      <c r="H980" s="443"/>
      <c r="I980" s="443"/>
      <c r="J980" s="443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</row>
    <row r="981">
      <c r="A981" s="436"/>
      <c r="B981" s="436"/>
      <c r="C981" s="436"/>
      <c r="D981" s="436"/>
      <c r="E981" s="436"/>
      <c r="F981" s="436"/>
      <c r="G981" s="436"/>
      <c r="H981" s="443"/>
      <c r="I981" s="443"/>
      <c r="J981" s="443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</row>
    <row r="982">
      <c r="A982" s="436"/>
      <c r="B982" s="436"/>
      <c r="C982" s="436"/>
      <c r="D982" s="436"/>
      <c r="E982" s="436"/>
      <c r="F982" s="436"/>
      <c r="G982" s="436"/>
      <c r="H982" s="443"/>
      <c r="I982" s="443"/>
      <c r="J982" s="443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</row>
    <row r="983">
      <c r="A983" s="436"/>
      <c r="B983" s="436"/>
      <c r="C983" s="436"/>
      <c r="D983" s="436"/>
      <c r="E983" s="436"/>
      <c r="F983" s="436"/>
      <c r="G983" s="436"/>
      <c r="H983" s="443"/>
      <c r="I983" s="443"/>
      <c r="J983" s="443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</row>
    <row r="984">
      <c r="A984" s="436"/>
      <c r="B984" s="436"/>
      <c r="C984" s="436"/>
      <c r="D984" s="436"/>
      <c r="E984" s="436"/>
      <c r="F984" s="436"/>
      <c r="G984" s="436"/>
      <c r="H984" s="443"/>
      <c r="I984" s="443"/>
      <c r="J984" s="443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</row>
    <row r="985">
      <c r="A985" s="436"/>
      <c r="B985" s="436"/>
      <c r="C985" s="436"/>
      <c r="D985" s="436"/>
      <c r="E985" s="436"/>
      <c r="F985" s="436"/>
      <c r="G985" s="436"/>
      <c r="H985" s="443"/>
      <c r="I985" s="443"/>
      <c r="J985" s="443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</row>
    <row r="986">
      <c r="A986" s="436"/>
      <c r="B986" s="436"/>
      <c r="C986" s="436"/>
      <c r="D986" s="436"/>
      <c r="E986" s="436"/>
      <c r="F986" s="436"/>
      <c r="G986" s="436"/>
      <c r="H986" s="443"/>
      <c r="I986" s="443"/>
      <c r="J986" s="443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</row>
    <row r="987">
      <c r="A987" s="436"/>
      <c r="B987" s="436"/>
      <c r="C987" s="436"/>
      <c r="D987" s="436"/>
      <c r="E987" s="436"/>
      <c r="F987" s="436"/>
      <c r="G987" s="436"/>
      <c r="H987" s="443"/>
      <c r="I987" s="443"/>
      <c r="J987" s="443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</row>
    <row r="988">
      <c r="A988" s="436"/>
      <c r="B988" s="436"/>
      <c r="C988" s="436"/>
      <c r="D988" s="436"/>
      <c r="E988" s="436"/>
      <c r="F988" s="436"/>
      <c r="G988" s="436"/>
      <c r="H988" s="443"/>
      <c r="I988" s="443"/>
      <c r="J988" s="443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</row>
    <row r="989">
      <c r="A989" s="436"/>
      <c r="B989" s="436"/>
      <c r="C989" s="436"/>
      <c r="D989" s="436"/>
      <c r="E989" s="436"/>
      <c r="F989" s="436"/>
      <c r="G989" s="436"/>
      <c r="H989" s="443"/>
      <c r="I989" s="443"/>
      <c r="J989" s="443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</row>
    <row r="990">
      <c r="A990" s="436"/>
      <c r="B990" s="436"/>
      <c r="C990" s="436"/>
      <c r="D990" s="436"/>
      <c r="E990" s="436"/>
      <c r="F990" s="436"/>
      <c r="G990" s="436"/>
      <c r="H990" s="443"/>
      <c r="I990" s="443"/>
      <c r="J990" s="443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</row>
    <row r="991">
      <c r="A991" s="436"/>
      <c r="B991" s="436"/>
      <c r="C991" s="436"/>
      <c r="D991" s="436"/>
      <c r="E991" s="436"/>
      <c r="F991" s="436"/>
      <c r="G991" s="436"/>
      <c r="H991" s="443"/>
      <c r="I991" s="443"/>
      <c r="J991" s="443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</row>
    <row r="992">
      <c r="A992" s="436"/>
      <c r="B992" s="436"/>
      <c r="C992" s="436"/>
      <c r="D992" s="436"/>
      <c r="E992" s="436"/>
      <c r="F992" s="436"/>
      <c r="G992" s="436"/>
      <c r="H992" s="443"/>
      <c r="I992" s="443"/>
      <c r="J992" s="443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</row>
    <row r="993">
      <c r="A993" s="436"/>
      <c r="B993" s="436"/>
      <c r="C993" s="436"/>
      <c r="D993" s="436"/>
      <c r="E993" s="436"/>
      <c r="F993" s="436"/>
      <c r="G993" s="436"/>
      <c r="H993" s="443"/>
      <c r="I993" s="443"/>
      <c r="J993" s="443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</row>
    <row r="994">
      <c r="A994" s="436"/>
      <c r="B994" s="436"/>
      <c r="C994" s="436"/>
      <c r="D994" s="436"/>
      <c r="E994" s="436"/>
      <c r="F994" s="436"/>
      <c r="G994" s="436"/>
      <c r="H994" s="443"/>
      <c r="I994" s="443"/>
      <c r="J994" s="443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</row>
    <row r="995">
      <c r="A995" s="436"/>
      <c r="B995" s="436"/>
      <c r="C995" s="436"/>
      <c r="D995" s="436"/>
      <c r="E995" s="436"/>
      <c r="F995" s="436"/>
      <c r="G995" s="436"/>
      <c r="H995" s="443"/>
      <c r="I995" s="443"/>
      <c r="J995" s="443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</row>
    <row r="996">
      <c r="A996" s="436"/>
      <c r="B996" s="436"/>
      <c r="C996" s="436"/>
      <c r="D996" s="436"/>
      <c r="E996" s="436"/>
      <c r="F996" s="436"/>
      <c r="G996" s="436"/>
      <c r="H996" s="443"/>
      <c r="I996" s="443"/>
      <c r="J996" s="443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</row>
    <row r="997">
      <c r="A997" s="436"/>
      <c r="B997" s="436"/>
      <c r="C997" s="436"/>
      <c r="D997" s="436"/>
      <c r="E997" s="436"/>
      <c r="F997" s="436"/>
      <c r="G997" s="436"/>
      <c r="H997" s="443"/>
      <c r="I997" s="443"/>
      <c r="J997" s="443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</row>
    <row r="998">
      <c r="A998" s="436"/>
      <c r="B998" s="436"/>
      <c r="C998" s="436"/>
      <c r="D998" s="436"/>
      <c r="E998" s="436"/>
      <c r="F998" s="436"/>
      <c r="G998" s="436"/>
      <c r="H998" s="443"/>
      <c r="I998" s="443"/>
      <c r="J998" s="443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</row>
    <row r="999">
      <c r="A999" s="436"/>
      <c r="B999" s="436"/>
      <c r="C999" s="436"/>
      <c r="D999" s="436"/>
      <c r="E999" s="436"/>
      <c r="F999" s="436"/>
      <c r="G999" s="436"/>
      <c r="H999" s="443"/>
      <c r="I999" s="443"/>
      <c r="J999" s="443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</row>
    <row r="1000">
      <c r="A1000" s="436"/>
      <c r="B1000" s="436"/>
      <c r="C1000" s="436"/>
      <c r="D1000" s="436"/>
      <c r="E1000" s="436"/>
      <c r="F1000" s="436"/>
      <c r="G1000" s="436"/>
      <c r="H1000" s="443"/>
      <c r="I1000" s="443"/>
      <c r="J1000" s="443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</row>
  </sheetData>
  <autoFilter ref="$A$1:$J$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7.75"/>
    <col customWidth="1" min="3" max="3" width="3.88"/>
    <col customWidth="1" min="4" max="4" width="5.63"/>
    <col customWidth="1" min="5" max="5" width="5.88"/>
    <col customWidth="1" min="6" max="6" width="19.63"/>
    <col customWidth="1" min="7" max="7" width="28.63"/>
    <col customWidth="1" min="8" max="8" width="14.38"/>
    <col customWidth="1" min="9" max="9" width="10.25"/>
    <col customWidth="1" min="10" max="11" width="11.0"/>
    <col customWidth="1" min="12" max="12" width="9.13"/>
    <col customWidth="1" min="13" max="14" width="10.88"/>
    <col customWidth="1" min="15" max="15" width="11.75"/>
    <col customWidth="1" min="16" max="16" width="9.5"/>
    <col customWidth="1" min="17" max="26" width="10.88"/>
  </cols>
  <sheetData>
    <row r="1">
      <c r="A1" s="446" t="s">
        <v>1501</v>
      </c>
      <c r="B1" s="447" t="s">
        <v>1</v>
      </c>
      <c r="C1" s="318" t="s">
        <v>2</v>
      </c>
      <c r="D1" s="317" t="s">
        <v>1502</v>
      </c>
      <c r="E1" s="317" t="s">
        <v>1503</v>
      </c>
      <c r="F1" s="317" t="s">
        <v>1504</v>
      </c>
      <c r="G1" s="317" t="s">
        <v>1504</v>
      </c>
      <c r="H1" s="448" t="s">
        <v>1505</v>
      </c>
      <c r="I1" s="449" t="s">
        <v>1506</v>
      </c>
      <c r="J1" s="450"/>
      <c r="K1" s="449" t="s">
        <v>1507</v>
      </c>
      <c r="L1" s="449" t="s">
        <v>1508</v>
      </c>
      <c r="M1" s="321"/>
      <c r="N1" s="321"/>
      <c r="O1" s="328"/>
      <c r="P1" s="328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>
      <c r="A2" s="451">
        <v>46024.0</v>
      </c>
      <c r="B2" s="452" t="s">
        <v>13</v>
      </c>
      <c r="C2" s="453" t="s">
        <v>1509</v>
      </c>
      <c r="D2" s="452">
        <v>102.0</v>
      </c>
      <c r="E2" s="454">
        <v>20534.0</v>
      </c>
      <c r="F2" s="455" t="s">
        <v>1510</v>
      </c>
      <c r="G2" s="456"/>
      <c r="H2" s="457"/>
      <c r="I2" s="458">
        <v>500.0</v>
      </c>
      <c r="J2" s="329">
        <v>1490350.19</v>
      </c>
      <c r="K2" s="14">
        <f>J2+H2-I2</f>
        <v>1489850.19</v>
      </c>
      <c r="L2" s="328"/>
      <c r="M2" s="321"/>
      <c r="N2" s="321"/>
      <c r="O2" s="328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</row>
    <row r="3">
      <c r="A3" s="451">
        <v>46024.0</v>
      </c>
      <c r="B3" s="452" t="s">
        <v>13</v>
      </c>
      <c r="C3" s="453" t="s">
        <v>1511</v>
      </c>
      <c r="D3" s="452">
        <v>102.0</v>
      </c>
      <c r="E3" s="454">
        <v>20533.0</v>
      </c>
      <c r="F3" s="455" t="s">
        <v>1512</v>
      </c>
      <c r="G3" s="456"/>
      <c r="H3" s="457"/>
      <c r="I3" s="457">
        <v>101336.0</v>
      </c>
      <c r="J3" s="328">
        <f t="shared" ref="J3:J1697" si="1">J2+I3-H3</f>
        <v>1591686.19</v>
      </c>
      <c r="K3" s="328"/>
      <c r="L3" s="328"/>
      <c r="M3" s="321"/>
      <c r="N3" s="321"/>
      <c r="O3" s="328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</row>
    <row r="4">
      <c r="A4" s="451">
        <v>46024.0</v>
      </c>
      <c r="B4" s="452" t="s">
        <v>13</v>
      </c>
      <c r="C4" s="453" t="s">
        <v>1513</v>
      </c>
      <c r="D4" s="452">
        <v>102.0</v>
      </c>
      <c r="E4" s="454">
        <v>20532.0</v>
      </c>
      <c r="F4" s="455" t="s">
        <v>1514</v>
      </c>
      <c r="G4" s="456"/>
      <c r="H4" s="457"/>
      <c r="I4" s="458">
        <v>13665.0</v>
      </c>
      <c r="J4" s="328">
        <f t="shared" si="1"/>
        <v>1605351.19</v>
      </c>
      <c r="K4" s="328"/>
      <c r="L4" s="328"/>
      <c r="M4" s="321"/>
      <c r="N4" s="321"/>
      <c r="O4" s="328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</row>
    <row r="5">
      <c r="A5" s="451">
        <v>46024.0</v>
      </c>
      <c r="B5" s="452" t="s">
        <v>10</v>
      </c>
      <c r="C5" s="453" t="s">
        <v>593</v>
      </c>
      <c r="D5" s="452">
        <v>613.0</v>
      </c>
      <c r="E5" s="459">
        <v>83450.0</v>
      </c>
      <c r="F5" s="460" t="s">
        <v>1515</v>
      </c>
      <c r="G5" s="460" t="s">
        <v>1516</v>
      </c>
      <c r="H5" s="461">
        <v>17050.0</v>
      </c>
      <c r="I5" s="328"/>
      <c r="J5" s="328">
        <f t="shared" si="1"/>
        <v>1588301.19</v>
      </c>
      <c r="K5" s="328"/>
      <c r="L5" s="328"/>
      <c r="M5" s="321"/>
      <c r="N5" s="321"/>
      <c r="O5" s="328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</row>
    <row r="6">
      <c r="A6" s="451">
        <v>46024.0</v>
      </c>
      <c r="B6" s="452" t="s">
        <v>10</v>
      </c>
      <c r="C6" s="453" t="s">
        <v>593</v>
      </c>
      <c r="D6" s="452">
        <v>613.0</v>
      </c>
      <c r="E6" s="459">
        <v>83449.0</v>
      </c>
      <c r="F6" s="460" t="s">
        <v>1517</v>
      </c>
      <c r="G6" s="460" t="s">
        <v>1518</v>
      </c>
      <c r="H6" s="461">
        <v>64899.0</v>
      </c>
      <c r="I6" s="328"/>
      <c r="J6" s="328">
        <f t="shared" si="1"/>
        <v>1523402.19</v>
      </c>
      <c r="K6" s="328"/>
      <c r="L6" s="328"/>
      <c r="M6" s="321"/>
      <c r="N6" s="321"/>
      <c r="O6" s="328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</row>
    <row r="7">
      <c r="A7" s="451">
        <v>46024.0</v>
      </c>
      <c r="B7" s="452" t="s">
        <v>10</v>
      </c>
      <c r="C7" s="453" t="s">
        <v>1519</v>
      </c>
      <c r="D7" s="452">
        <v>613.0</v>
      </c>
      <c r="E7" s="459">
        <v>83448.0</v>
      </c>
      <c r="F7" s="460" t="s">
        <v>1520</v>
      </c>
      <c r="G7" s="460" t="s">
        <v>1521</v>
      </c>
      <c r="H7" s="461">
        <v>300.0</v>
      </c>
      <c r="I7" s="329"/>
      <c r="J7" s="328">
        <f t="shared" si="1"/>
        <v>1523102.19</v>
      </c>
      <c r="K7" s="328"/>
      <c r="L7" s="328"/>
      <c r="M7" s="321"/>
      <c r="N7" s="321"/>
      <c r="O7" s="328"/>
      <c r="P7" s="462" t="s">
        <v>1522</v>
      </c>
      <c r="Q7" s="321"/>
      <c r="R7" s="321"/>
      <c r="S7" s="321"/>
      <c r="T7" s="321"/>
      <c r="U7" s="321"/>
      <c r="V7" s="321"/>
      <c r="W7" s="321"/>
      <c r="X7" s="321"/>
      <c r="Y7" s="321"/>
      <c r="Z7" s="321"/>
    </row>
    <row r="8">
      <c r="A8" s="451">
        <v>46024.0</v>
      </c>
      <c r="B8" s="452" t="s">
        <v>10</v>
      </c>
      <c r="C8" s="453"/>
      <c r="D8" s="452">
        <v>613.0</v>
      </c>
      <c r="E8" s="459">
        <v>83447.0</v>
      </c>
      <c r="F8" s="460" t="s">
        <v>1523</v>
      </c>
      <c r="G8" s="460" t="s">
        <v>1524</v>
      </c>
      <c r="H8" s="461">
        <v>350.0</v>
      </c>
      <c r="I8" s="328"/>
      <c r="J8" s="328">
        <f t="shared" si="1"/>
        <v>1522752.19</v>
      </c>
      <c r="K8" s="328"/>
      <c r="L8" s="328"/>
      <c r="M8" s="321"/>
      <c r="N8" s="321"/>
      <c r="O8" s="328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</row>
    <row r="9">
      <c r="A9" s="451">
        <v>46024.0</v>
      </c>
      <c r="B9" s="452" t="s">
        <v>10</v>
      </c>
      <c r="C9" s="453"/>
      <c r="D9" s="452">
        <v>613.0</v>
      </c>
      <c r="E9" s="459">
        <v>83446.0</v>
      </c>
      <c r="F9" s="460" t="s">
        <v>1525</v>
      </c>
      <c r="G9" s="460" t="s">
        <v>1524</v>
      </c>
      <c r="H9" s="461">
        <v>350.0</v>
      </c>
      <c r="I9" s="328"/>
      <c r="J9" s="328">
        <f t="shared" si="1"/>
        <v>1522402.19</v>
      </c>
      <c r="K9" s="328"/>
      <c r="L9" s="328"/>
      <c r="M9" s="321"/>
      <c r="N9" s="321"/>
      <c r="O9" s="328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</row>
    <row r="10">
      <c r="A10" s="451">
        <v>46024.0</v>
      </c>
      <c r="B10" s="452" t="s">
        <v>10</v>
      </c>
      <c r="C10" s="453" t="s">
        <v>18</v>
      </c>
      <c r="D10" s="452">
        <v>613.0</v>
      </c>
      <c r="E10" s="459">
        <v>83445.0</v>
      </c>
      <c r="F10" s="460" t="s">
        <v>1526</v>
      </c>
      <c r="G10" s="460" t="s">
        <v>1524</v>
      </c>
      <c r="H10" s="461">
        <v>350.0</v>
      </c>
      <c r="I10" s="328"/>
      <c r="J10" s="328">
        <f t="shared" si="1"/>
        <v>1522052.19</v>
      </c>
      <c r="K10" s="328"/>
      <c r="L10" s="328"/>
      <c r="M10" s="321"/>
      <c r="N10" s="321"/>
      <c r="O10" s="328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</row>
    <row r="11">
      <c r="A11" s="451">
        <v>46024.0</v>
      </c>
      <c r="B11" s="452" t="s">
        <v>10</v>
      </c>
      <c r="C11" s="453" t="s">
        <v>18</v>
      </c>
      <c r="D11" s="452">
        <v>613.0</v>
      </c>
      <c r="E11" s="459">
        <v>83444.0</v>
      </c>
      <c r="F11" s="460" t="s">
        <v>1527</v>
      </c>
      <c r="G11" s="460" t="s">
        <v>1528</v>
      </c>
      <c r="H11" s="461">
        <v>350.0</v>
      </c>
      <c r="I11" s="328"/>
      <c r="J11" s="328">
        <f t="shared" si="1"/>
        <v>1521702.19</v>
      </c>
      <c r="K11" s="328"/>
      <c r="L11" s="328"/>
      <c r="M11" s="321"/>
      <c r="N11" s="321"/>
      <c r="O11" s="328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</row>
    <row r="12">
      <c r="A12" s="451">
        <v>46024.0</v>
      </c>
      <c r="B12" s="452" t="s">
        <v>10</v>
      </c>
      <c r="C12" s="453" t="s">
        <v>28</v>
      </c>
      <c r="D12" s="452">
        <v>613.0</v>
      </c>
      <c r="E12" s="459">
        <v>83443.0</v>
      </c>
      <c r="F12" s="460" t="s">
        <v>1529</v>
      </c>
      <c r="G12" s="460" t="s">
        <v>1528</v>
      </c>
      <c r="H12" s="461">
        <v>350.0</v>
      </c>
      <c r="I12" s="328"/>
      <c r="J12" s="328">
        <f t="shared" si="1"/>
        <v>1521352.19</v>
      </c>
      <c r="K12" s="328"/>
      <c r="L12" s="328"/>
      <c r="M12" s="321"/>
      <c r="N12" s="321"/>
      <c r="O12" s="328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</row>
    <row r="13">
      <c r="A13" s="451">
        <v>46024.0</v>
      </c>
      <c r="B13" s="452" t="s">
        <v>10</v>
      </c>
      <c r="C13" s="453"/>
      <c r="D13" s="452">
        <v>613.0</v>
      </c>
      <c r="E13" s="459">
        <v>83442.0</v>
      </c>
      <c r="F13" s="460" t="s">
        <v>1530</v>
      </c>
      <c r="G13" s="460" t="s">
        <v>1524</v>
      </c>
      <c r="H13" s="461">
        <v>350.0</v>
      </c>
      <c r="I13" s="328"/>
      <c r="J13" s="328">
        <f t="shared" si="1"/>
        <v>1521002.19</v>
      </c>
      <c r="K13" s="328"/>
      <c r="L13" s="328"/>
      <c r="M13" s="321"/>
      <c r="N13" s="321"/>
      <c r="O13" s="328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</row>
    <row r="14">
      <c r="A14" s="451">
        <v>46024.0</v>
      </c>
      <c r="B14" s="452" t="s">
        <v>10</v>
      </c>
      <c r="C14" s="453"/>
      <c r="D14" s="452">
        <v>613.0</v>
      </c>
      <c r="E14" s="459">
        <v>83441.0</v>
      </c>
      <c r="F14" s="460" t="s">
        <v>1531</v>
      </c>
      <c r="G14" s="460" t="s">
        <v>1524</v>
      </c>
      <c r="H14" s="461">
        <v>350.0</v>
      </c>
      <c r="I14" s="328"/>
      <c r="J14" s="328">
        <f t="shared" si="1"/>
        <v>1520652.19</v>
      </c>
      <c r="K14" s="328"/>
      <c r="L14" s="328"/>
      <c r="M14" s="321"/>
      <c r="N14" s="321"/>
      <c r="O14" s="328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</row>
    <row r="15">
      <c r="A15" s="451">
        <v>46024.0</v>
      </c>
      <c r="B15" s="452" t="s">
        <v>10</v>
      </c>
      <c r="C15" s="453" t="s">
        <v>1511</v>
      </c>
      <c r="D15" s="452">
        <v>613.0</v>
      </c>
      <c r="E15" s="459">
        <v>83440.0</v>
      </c>
      <c r="F15" s="460" t="s">
        <v>1532</v>
      </c>
      <c r="G15" s="460" t="s">
        <v>1533</v>
      </c>
      <c r="H15" s="461">
        <v>5705.79</v>
      </c>
      <c r="I15" s="328"/>
      <c r="J15" s="328">
        <f t="shared" si="1"/>
        <v>1514946.4</v>
      </c>
      <c r="K15" s="328"/>
      <c r="L15" s="328"/>
      <c r="M15" s="321"/>
      <c r="N15" s="321"/>
      <c r="O15" s="328"/>
      <c r="P15" s="321"/>
      <c r="Q15" s="321"/>
      <c r="R15" s="321"/>
      <c r="S15" s="321"/>
      <c r="T15" s="321"/>
      <c r="U15" s="321"/>
      <c r="V15" s="321"/>
      <c r="W15" s="321"/>
      <c r="X15" s="321"/>
      <c r="Y15" s="321"/>
      <c r="Z15" s="321"/>
    </row>
    <row r="16">
      <c r="A16" s="451">
        <v>46024.0</v>
      </c>
      <c r="B16" s="452" t="s">
        <v>10</v>
      </c>
      <c r="C16" s="453" t="s">
        <v>1511</v>
      </c>
      <c r="D16" s="452">
        <v>613.0</v>
      </c>
      <c r="E16" s="459">
        <v>83439.0</v>
      </c>
      <c r="F16" s="460" t="s">
        <v>1534</v>
      </c>
      <c r="G16" s="460" t="s">
        <v>1533</v>
      </c>
      <c r="H16" s="461">
        <v>913.32</v>
      </c>
      <c r="I16" s="328"/>
      <c r="J16" s="328">
        <f t="shared" si="1"/>
        <v>1514033.08</v>
      </c>
      <c r="K16" s="328"/>
      <c r="L16" s="328"/>
      <c r="M16" s="321"/>
      <c r="N16" s="321"/>
      <c r="O16" s="328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</row>
    <row r="17">
      <c r="A17" s="451">
        <v>46024.0</v>
      </c>
      <c r="B17" s="452" t="s">
        <v>10</v>
      </c>
      <c r="C17" s="453" t="s">
        <v>1511</v>
      </c>
      <c r="D17" s="452">
        <v>613.0</v>
      </c>
      <c r="E17" s="459">
        <v>83438.0</v>
      </c>
      <c r="F17" s="460" t="s">
        <v>1535</v>
      </c>
      <c r="G17" s="460" t="s">
        <v>1533</v>
      </c>
      <c r="H17" s="461">
        <v>5623.0</v>
      </c>
      <c r="I17" s="328"/>
      <c r="J17" s="328">
        <f t="shared" si="1"/>
        <v>1508410.08</v>
      </c>
      <c r="K17" s="328"/>
      <c r="L17" s="328"/>
      <c r="M17" s="321"/>
      <c r="N17" s="321"/>
      <c r="O17" s="328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</row>
    <row r="18">
      <c r="A18" s="451">
        <v>46024.0</v>
      </c>
      <c r="B18" s="452" t="s">
        <v>10</v>
      </c>
      <c r="C18" s="453" t="s">
        <v>1511</v>
      </c>
      <c r="D18" s="452">
        <v>613.0</v>
      </c>
      <c r="E18" s="459">
        <v>83437.0</v>
      </c>
      <c r="F18" s="460" t="s">
        <v>1536</v>
      </c>
      <c r="G18" s="460" t="s">
        <v>1533</v>
      </c>
      <c r="H18" s="461">
        <v>5790.0</v>
      </c>
      <c r="I18" s="328"/>
      <c r="J18" s="328">
        <f t="shared" si="1"/>
        <v>1502620.08</v>
      </c>
      <c r="K18" s="328"/>
      <c r="L18" s="328"/>
      <c r="M18" s="321"/>
      <c r="N18" s="321"/>
      <c r="O18" s="328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</row>
    <row r="19">
      <c r="A19" s="451">
        <v>46024.0</v>
      </c>
      <c r="B19" s="452" t="s">
        <v>10</v>
      </c>
      <c r="C19" s="453" t="s">
        <v>1511</v>
      </c>
      <c r="D19" s="452">
        <v>613.0</v>
      </c>
      <c r="E19" s="459">
        <v>83436.0</v>
      </c>
      <c r="F19" s="460" t="s">
        <v>1537</v>
      </c>
      <c r="G19" s="460" t="s">
        <v>1533</v>
      </c>
      <c r="H19" s="461">
        <v>7406.5</v>
      </c>
      <c r="I19" s="328"/>
      <c r="J19" s="328">
        <f t="shared" si="1"/>
        <v>1495213.58</v>
      </c>
      <c r="K19" s="328"/>
      <c r="L19" s="328"/>
      <c r="M19" s="321"/>
      <c r="N19" s="321"/>
      <c r="O19" s="328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</row>
    <row r="20">
      <c r="A20" s="451">
        <v>46024.0</v>
      </c>
      <c r="B20" s="452" t="s">
        <v>10</v>
      </c>
      <c r="C20" s="453" t="s">
        <v>82</v>
      </c>
      <c r="D20" s="452">
        <v>613.0</v>
      </c>
      <c r="E20" s="459">
        <v>83435.0</v>
      </c>
      <c r="F20" s="460" t="s">
        <v>1538</v>
      </c>
      <c r="G20" s="460" t="s">
        <v>1533</v>
      </c>
      <c r="H20" s="461">
        <v>2704.65</v>
      </c>
      <c r="I20" s="328"/>
      <c r="J20" s="328">
        <f t="shared" si="1"/>
        <v>1492508.93</v>
      </c>
      <c r="K20" s="328"/>
      <c r="L20" s="328"/>
      <c r="M20" s="321"/>
      <c r="N20" s="321"/>
      <c r="O20" s="328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</row>
    <row r="21">
      <c r="A21" s="451">
        <v>46024.0</v>
      </c>
      <c r="B21" s="452" t="s">
        <v>10</v>
      </c>
      <c r="C21" s="453" t="s">
        <v>82</v>
      </c>
      <c r="D21" s="452">
        <v>613.0</v>
      </c>
      <c r="E21" s="459">
        <v>83434.0</v>
      </c>
      <c r="F21" s="460" t="s">
        <v>1539</v>
      </c>
      <c r="G21" s="460" t="s">
        <v>1533</v>
      </c>
      <c r="H21" s="461">
        <v>2383.34</v>
      </c>
      <c r="I21" s="328"/>
      <c r="J21" s="328">
        <f t="shared" si="1"/>
        <v>1490125.59</v>
      </c>
      <c r="K21" s="328"/>
      <c r="L21" s="328"/>
      <c r="M21" s="321"/>
      <c r="N21" s="321"/>
      <c r="O21" s="328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</row>
    <row r="22">
      <c r="A22" s="451">
        <v>46024.0</v>
      </c>
      <c r="B22" s="452" t="s">
        <v>10</v>
      </c>
      <c r="C22" s="453" t="s">
        <v>1511</v>
      </c>
      <c r="D22" s="452">
        <v>613.0</v>
      </c>
      <c r="E22" s="459">
        <v>83433.0</v>
      </c>
      <c r="F22" s="460" t="s">
        <v>1540</v>
      </c>
      <c r="G22" s="460" t="s">
        <v>1533</v>
      </c>
      <c r="H22" s="461">
        <v>6801.2</v>
      </c>
      <c r="I22" s="328"/>
      <c r="J22" s="328">
        <f t="shared" si="1"/>
        <v>1483324.39</v>
      </c>
      <c r="K22" s="328"/>
      <c r="L22" s="328"/>
      <c r="M22" s="321"/>
      <c r="N22" s="321"/>
      <c r="O22" s="328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</row>
    <row r="23">
      <c r="A23" s="451">
        <v>46024.0</v>
      </c>
      <c r="B23" s="452" t="s">
        <v>10</v>
      </c>
      <c r="C23" s="453" t="s">
        <v>1541</v>
      </c>
      <c r="D23" s="452">
        <v>610.0</v>
      </c>
      <c r="E23" s="459">
        <v>83432.0</v>
      </c>
      <c r="F23" s="460" t="s">
        <v>1542</v>
      </c>
      <c r="G23" s="460" t="s">
        <v>29</v>
      </c>
      <c r="H23" s="461">
        <v>6598.5</v>
      </c>
      <c r="I23" s="328"/>
      <c r="J23" s="328">
        <f t="shared" si="1"/>
        <v>1476725.89</v>
      </c>
      <c r="K23" s="328"/>
      <c r="L23" s="328"/>
      <c r="M23" s="321"/>
      <c r="N23" s="321"/>
      <c r="O23" s="328"/>
      <c r="P23" s="321"/>
      <c r="Q23" s="321"/>
      <c r="R23" s="321"/>
      <c r="S23" s="321"/>
      <c r="T23" s="321"/>
      <c r="U23" s="321"/>
      <c r="V23" s="321"/>
      <c r="W23" s="321"/>
      <c r="X23" s="321"/>
      <c r="Y23" s="321"/>
      <c r="Z23" s="321"/>
    </row>
    <row r="24">
      <c r="A24" s="451">
        <v>46024.0</v>
      </c>
      <c r="B24" s="452" t="s">
        <v>10</v>
      </c>
      <c r="C24" s="453" t="s">
        <v>82</v>
      </c>
      <c r="D24" s="452">
        <v>610.0</v>
      </c>
      <c r="E24" s="459">
        <v>83431.0</v>
      </c>
      <c r="F24" s="460" t="s">
        <v>1543</v>
      </c>
      <c r="G24" s="460" t="s">
        <v>29</v>
      </c>
      <c r="H24" s="461">
        <v>3586.0</v>
      </c>
      <c r="I24" s="328"/>
      <c r="J24" s="328">
        <f t="shared" si="1"/>
        <v>1473139.89</v>
      </c>
      <c r="K24" s="328"/>
      <c r="L24" s="328"/>
      <c r="M24" s="321"/>
      <c r="N24" s="321"/>
      <c r="O24" s="328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</row>
    <row r="25">
      <c r="A25" s="451">
        <v>46024.0</v>
      </c>
      <c r="B25" s="452" t="s">
        <v>10</v>
      </c>
      <c r="C25" s="453" t="s">
        <v>167</v>
      </c>
      <c r="D25" s="452">
        <v>610.0</v>
      </c>
      <c r="E25" s="459">
        <v>83430.0</v>
      </c>
      <c r="F25" s="460" t="s">
        <v>1544</v>
      </c>
      <c r="G25" s="460" t="s">
        <v>29</v>
      </c>
      <c r="H25" s="461">
        <v>3719.0</v>
      </c>
      <c r="I25" s="328"/>
      <c r="J25" s="328">
        <f t="shared" si="1"/>
        <v>1469420.89</v>
      </c>
      <c r="K25" s="328"/>
      <c r="L25" s="328"/>
      <c r="M25" s="321"/>
      <c r="N25" s="321"/>
      <c r="O25" s="328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</row>
    <row r="26">
      <c r="A26" s="451">
        <v>46024.0</v>
      </c>
      <c r="B26" s="452" t="s">
        <v>10</v>
      </c>
      <c r="C26" s="453" t="s">
        <v>1545</v>
      </c>
      <c r="D26" s="452">
        <v>610.0</v>
      </c>
      <c r="E26" s="459">
        <v>83429.0</v>
      </c>
      <c r="F26" s="460" t="s">
        <v>1546</v>
      </c>
      <c r="G26" s="460" t="s">
        <v>29</v>
      </c>
      <c r="H26" s="461">
        <v>819.0</v>
      </c>
      <c r="I26" s="328"/>
      <c r="J26" s="328">
        <f t="shared" si="1"/>
        <v>1468601.89</v>
      </c>
      <c r="K26" s="328"/>
      <c r="L26" s="328"/>
      <c r="M26" s="321"/>
      <c r="N26" s="321"/>
      <c r="O26" s="328"/>
      <c r="P26" s="321"/>
      <c r="Q26" s="321"/>
      <c r="R26" s="321"/>
      <c r="S26" s="321"/>
      <c r="T26" s="321"/>
      <c r="U26" s="321"/>
      <c r="V26" s="321"/>
      <c r="W26" s="321"/>
      <c r="X26" s="321"/>
      <c r="Y26" s="321"/>
      <c r="Z26" s="321"/>
    </row>
    <row r="27">
      <c r="A27" s="451">
        <v>46024.0</v>
      </c>
      <c r="B27" s="452" t="s">
        <v>10</v>
      </c>
      <c r="C27" s="453" t="s">
        <v>125</v>
      </c>
      <c r="D27" s="452">
        <v>610.0</v>
      </c>
      <c r="E27" s="459">
        <v>83428.0</v>
      </c>
      <c r="F27" s="460" t="s">
        <v>1547</v>
      </c>
      <c r="G27" s="460" t="s">
        <v>29</v>
      </c>
      <c r="H27" s="461">
        <v>3360.5</v>
      </c>
      <c r="I27" s="328"/>
      <c r="J27" s="328">
        <f t="shared" si="1"/>
        <v>1465241.39</v>
      </c>
      <c r="K27" s="328"/>
      <c r="L27" s="328"/>
      <c r="M27" s="321"/>
      <c r="N27" s="321"/>
      <c r="O27" s="328"/>
      <c r="P27" s="321"/>
      <c r="Q27" s="321"/>
      <c r="R27" s="321"/>
      <c r="S27" s="321"/>
      <c r="T27" s="321"/>
      <c r="U27" s="321"/>
      <c r="V27" s="321"/>
      <c r="W27" s="321"/>
      <c r="X27" s="321"/>
      <c r="Y27" s="321"/>
      <c r="Z27" s="321"/>
    </row>
    <row r="28">
      <c r="A28" s="451">
        <v>46024.0</v>
      </c>
      <c r="B28" s="452" t="s">
        <v>10</v>
      </c>
      <c r="C28" s="453" t="s">
        <v>1548</v>
      </c>
      <c r="D28" s="452">
        <v>610.0</v>
      </c>
      <c r="E28" s="459">
        <v>83427.0</v>
      </c>
      <c r="F28" s="460" t="s">
        <v>1549</v>
      </c>
      <c r="G28" s="460" t="s">
        <v>29</v>
      </c>
      <c r="H28" s="461">
        <v>4314.0</v>
      </c>
      <c r="I28" s="328"/>
      <c r="J28" s="328">
        <f t="shared" si="1"/>
        <v>1460927.39</v>
      </c>
      <c r="K28" s="328"/>
      <c r="L28" s="328"/>
      <c r="M28" s="321"/>
      <c r="N28" s="321"/>
      <c r="O28" s="328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</row>
    <row r="29">
      <c r="A29" s="451">
        <v>46024.0</v>
      </c>
      <c r="B29" s="452" t="s">
        <v>10</v>
      </c>
      <c r="C29" s="453" t="s">
        <v>1511</v>
      </c>
      <c r="D29" s="452">
        <v>610.0</v>
      </c>
      <c r="E29" s="459">
        <v>83426.0</v>
      </c>
      <c r="F29" s="460" t="s">
        <v>1550</v>
      </c>
      <c r="G29" s="460" t="s">
        <v>29</v>
      </c>
      <c r="H29" s="461">
        <v>1380.5</v>
      </c>
      <c r="I29" s="328"/>
      <c r="J29" s="328">
        <f t="shared" si="1"/>
        <v>1459546.89</v>
      </c>
      <c r="K29" s="328"/>
      <c r="L29" s="328"/>
      <c r="M29" s="321"/>
      <c r="N29" s="321"/>
      <c r="O29" s="328"/>
      <c r="P29" s="321"/>
      <c r="Q29" s="321"/>
      <c r="R29" s="321"/>
      <c r="S29" s="321"/>
      <c r="T29" s="321"/>
      <c r="U29" s="321"/>
      <c r="V29" s="321"/>
      <c r="W29" s="321"/>
      <c r="X29" s="321"/>
      <c r="Y29" s="321"/>
      <c r="Z29" s="321"/>
    </row>
    <row r="30">
      <c r="A30" s="451">
        <v>46024.0</v>
      </c>
      <c r="B30" s="452" t="s">
        <v>10</v>
      </c>
      <c r="C30" s="453" t="s">
        <v>18</v>
      </c>
      <c r="D30" s="452">
        <v>610.0</v>
      </c>
      <c r="E30" s="459">
        <v>83425.0</v>
      </c>
      <c r="F30" s="460" t="s">
        <v>1551</v>
      </c>
      <c r="G30" s="460" t="s">
        <v>29</v>
      </c>
      <c r="H30" s="461">
        <v>11558.5</v>
      </c>
      <c r="I30" s="328"/>
      <c r="J30" s="328">
        <f t="shared" si="1"/>
        <v>1447988.39</v>
      </c>
      <c r="K30" s="328"/>
      <c r="L30" s="328"/>
      <c r="M30" s="321"/>
      <c r="N30" s="321"/>
      <c r="O30" s="328"/>
      <c r="P30" s="321"/>
      <c r="Q30" s="321"/>
      <c r="R30" s="321"/>
      <c r="S30" s="321"/>
      <c r="T30" s="321"/>
      <c r="U30" s="321"/>
      <c r="V30" s="321"/>
      <c r="W30" s="321"/>
      <c r="X30" s="321"/>
      <c r="Y30" s="321"/>
      <c r="Z30" s="321"/>
    </row>
    <row r="31">
      <c r="A31" s="451">
        <v>46024.0</v>
      </c>
      <c r="B31" s="452" t="s">
        <v>10</v>
      </c>
      <c r="C31" s="453" t="s">
        <v>1519</v>
      </c>
      <c r="D31" s="452">
        <v>610.0</v>
      </c>
      <c r="E31" s="459">
        <v>83424.0</v>
      </c>
      <c r="F31" s="460" t="s">
        <v>1552</v>
      </c>
      <c r="G31" s="460" t="s">
        <v>29</v>
      </c>
      <c r="H31" s="461">
        <v>1955.0</v>
      </c>
      <c r="I31" s="328"/>
      <c r="J31" s="328">
        <f t="shared" si="1"/>
        <v>1446033.39</v>
      </c>
      <c r="K31" s="328"/>
      <c r="L31" s="328"/>
      <c r="M31" s="321"/>
      <c r="N31" s="321"/>
      <c r="O31" s="328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</row>
    <row r="32">
      <c r="A32" s="451">
        <v>46024.0</v>
      </c>
      <c r="B32" s="452" t="s">
        <v>10</v>
      </c>
      <c r="C32" s="453" t="s">
        <v>1553</v>
      </c>
      <c r="D32" s="452">
        <v>610.0</v>
      </c>
      <c r="E32" s="459">
        <v>83423.0</v>
      </c>
      <c r="F32" s="460" t="s">
        <v>1554</v>
      </c>
      <c r="G32" s="460" t="s">
        <v>29</v>
      </c>
      <c r="H32" s="461">
        <v>577.5</v>
      </c>
      <c r="I32" s="328"/>
      <c r="J32" s="328">
        <f t="shared" si="1"/>
        <v>1445455.89</v>
      </c>
      <c r="K32" s="328"/>
      <c r="L32" s="328"/>
      <c r="M32" s="321"/>
      <c r="N32" s="321"/>
      <c r="O32" s="328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</row>
    <row r="33">
      <c r="A33" s="451">
        <v>46024.0</v>
      </c>
      <c r="B33" s="452" t="s">
        <v>10</v>
      </c>
      <c r="C33" s="453" t="s">
        <v>593</v>
      </c>
      <c r="D33" s="452">
        <v>610.0</v>
      </c>
      <c r="E33" s="459">
        <v>83422.0</v>
      </c>
      <c r="F33" s="460" t="s">
        <v>1555</v>
      </c>
      <c r="G33" s="460" t="s">
        <v>29</v>
      </c>
      <c r="H33" s="461">
        <v>1542.0</v>
      </c>
      <c r="I33" s="328"/>
      <c r="J33" s="328">
        <f t="shared" si="1"/>
        <v>1443913.89</v>
      </c>
      <c r="K33" s="328"/>
      <c r="L33" s="328"/>
      <c r="M33" s="321"/>
      <c r="N33" s="321"/>
      <c r="O33" s="328"/>
      <c r="P33" s="321"/>
      <c r="Q33" s="321"/>
      <c r="R33" s="321"/>
      <c r="S33" s="321"/>
      <c r="T33" s="321"/>
      <c r="U33" s="321"/>
      <c r="V33" s="321"/>
      <c r="W33" s="321"/>
      <c r="X33" s="321"/>
      <c r="Y33" s="321"/>
      <c r="Z33" s="321"/>
    </row>
    <row r="34">
      <c r="A34" s="451">
        <v>46024.0</v>
      </c>
      <c r="B34" s="452" t="s">
        <v>10</v>
      </c>
      <c r="C34" s="453" t="s">
        <v>14</v>
      </c>
      <c r="D34" s="452">
        <v>610.0</v>
      </c>
      <c r="E34" s="459">
        <v>83421.0</v>
      </c>
      <c r="F34" s="460" t="s">
        <v>1556</v>
      </c>
      <c r="G34" s="460" t="s">
        <v>29</v>
      </c>
      <c r="H34" s="461">
        <v>3914.5</v>
      </c>
      <c r="I34" s="328"/>
      <c r="J34" s="328">
        <f t="shared" si="1"/>
        <v>1439999.39</v>
      </c>
      <c r="K34" s="328"/>
      <c r="L34" s="328"/>
      <c r="M34" s="321"/>
      <c r="N34" s="321"/>
      <c r="O34" s="328"/>
      <c r="P34" s="321"/>
      <c r="Q34" s="321"/>
      <c r="R34" s="321"/>
      <c r="S34" s="321"/>
      <c r="T34" s="321"/>
      <c r="U34" s="321"/>
      <c r="V34" s="321"/>
      <c r="W34" s="321"/>
      <c r="X34" s="321"/>
      <c r="Y34" s="321"/>
      <c r="Z34" s="321"/>
    </row>
    <row r="35">
      <c r="A35" s="451">
        <v>46024.0</v>
      </c>
      <c r="B35" s="452" t="s">
        <v>10</v>
      </c>
      <c r="C35" s="453" t="s">
        <v>1557</v>
      </c>
      <c r="D35" s="452">
        <v>610.0</v>
      </c>
      <c r="E35" s="459">
        <v>83420.0</v>
      </c>
      <c r="F35" s="460" t="s">
        <v>1558</v>
      </c>
      <c r="G35" s="460" t="s">
        <v>29</v>
      </c>
      <c r="H35" s="461">
        <v>13920.0</v>
      </c>
      <c r="I35" s="328"/>
      <c r="J35" s="328">
        <f t="shared" si="1"/>
        <v>1426079.39</v>
      </c>
      <c r="K35" s="328"/>
      <c r="L35" s="328"/>
      <c r="M35" s="321"/>
      <c r="N35" s="321"/>
      <c r="O35" s="328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21"/>
    </row>
    <row r="36">
      <c r="A36" s="451">
        <v>46024.0</v>
      </c>
      <c r="B36" s="452" t="s">
        <v>10</v>
      </c>
      <c r="C36" s="453" t="s">
        <v>1559</v>
      </c>
      <c r="D36" s="452">
        <v>610.0</v>
      </c>
      <c r="E36" s="459">
        <v>83419.0</v>
      </c>
      <c r="F36" s="460" t="s">
        <v>1560</v>
      </c>
      <c r="G36" s="460" t="s">
        <v>29</v>
      </c>
      <c r="H36" s="461">
        <v>33150.0</v>
      </c>
      <c r="I36" s="328"/>
      <c r="J36" s="328">
        <f t="shared" si="1"/>
        <v>1392929.39</v>
      </c>
      <c r="K36" s="328"/>
      <c r="L36" s="328"/>
      <c r="M36" s="321"/>
      <c r="N36" s="321"/>
      <c r="O36" s="328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</row>
    <row r="37">
      <c r="A37" s="451">
        <v>46024.0</v>
      </c>
      <c r="B37" s="452" t="s">
        <v>10</v>
      </c>
      <c r="C37" s="453" t="s">
        <v>141</v>
      </c>
      <c r="D37" s="452">
        <v>610.0</v>
      </c>
      <c r="E37" s="459">
        <v>83418.0</v>
      </c>
      <c r="F37" s="460" t="s">
        <v>1561</v>
      </c>
      <c r="G37" s="460" t="s">
        <v>29</v>
      </c>
      <c r="H37" s="461">
        <v>3270.0</v>
      </c>
      <c r="I37" s="328"/>
      <c r="J37" s="328">
        <f t="shared" si="1"/>
        <v>1389659.39</v>
      </c>
      <c r="K37" s="328"/>
      <c r="L37" s="328"/>
      <c r="M37" s="321"/>
      <c r="N37" s="321"/>
      <c r="O37" s="328"/>
      <c r="P37" s="321"/>
      <c r="Q37" s="321"/>
      <c r="R37" s="321"/>
      <c r="S37" s="321"/>
      <c r="T37" s="321"/>
      <c r="U37" s="321"/>
      <c r="V37" s="321"/>
      <c r="W37" s="321"/>
      <c r="X37" s="321"/>
      <c r="Y37" s="321"/>
      <c r="Z37" s="321"/>
    </row>
    <row r="38">
      <c r="A38" s="451">
        <v>46024.0</v>
      </c>
      <c r="B38" s="452" t="s">
        <v>10</v>
      </c>
      <c r="C38" s="453" t="s">
        <v>1562</v>
      </c>
      <c r="D38" s="452">
        <v>610.0</v>
      </c>
      <c r="E38" s="459">
        <v>83417.0</v>
      </c>
      <c r="F38" s="460" t="s">
        <v>1563</v>
      </c>
      <c r="G38" s="460" t="s">
        <v>29</v>
      </c>
      <c r="H38" s="461">
        <v>1510.0</v>
      </c>
      <c r="I38" s="328"/>
      <c r="J38" s="328">
        <f t="shared" si="1"/>
        <v>1388149.39</v>
      </c>
      <c r="K38" s="328"/>
      <c r="L38" s="328"/>
      <c r="M38" s="321"/>
      <c r="N38" s="321"/>
      <c r="O38" s="328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</row>
    <row r="39">
      <c r="A39" s="451">
        <v>46024.0</v>
      </c>
      <c r="B39" s="452" t="s">
        <v>10</v>
      </c>
      <c r="C39" s="453" t="s">
        <v>105</v>
      </c>
      <c r="D39" s="452">
        <v>610.0</v>
      </c>
      <c r="E39" s="459">
        <v>83416.0</v>
      </c>
      <c r="F39" s="460" t="s">
        <v>1564</v>
      </c>
      <c r="G39" s="460" t="s">
        <v>29</v>
      </c>
      <c r="H39" s="461">
        <v>3461.0</v>
      </c>
      <c r="I39" s="328"/>
      <c r="J39" s="328">
        <f t="shared" si="1"/>
        <v>1384688.39</v>
      </c>
      <c r="K39" s="328"/>
      <c r="L39" s="328"/>
      <c r="M39" s="321"/>
      <c r="N39" s="321"/>
      <c r="O39" s="328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</row>
    <row r="40">
      <c r="A40" s="451">
        <v>46024.0</v>
      </c>
      <c r="B40" s="452" t="s">
        <v>10</v>
      </c>
      <c r="C40" s="453" t="s">
        <v>28</v>
      </c>
      <c r="D40" s="452">
        <v>610.0</v>
      </c>
      <c r="E40" s="459">
        <v>83415.0</v>
      </c>
      <c r="F40" s="460" t="s">
        <v>1565</v>
      </c>
      <c r="G40" s="460" t="s">
        <v>29</v>
      </c>
      <c r="H40" s="461">
        <v>9242.5</v>
      </c>
      <c r="I40" s="328"/>
      <c r="J40" s="328">
        <f t="shared" si="1"/>
        <v>1375445.89</v>
      </c>
      <c r="K40" s="328"/>
      <c r="L40" s="328"/>
      <c r="M40" s="321"/>
      <c r="N40" s="321"/>
      <c r="O40" s="328"/>
      <c r="P40" s="321"/>
      <c r="Q40" s="321"/>
      <c r="R40" s="321"/>
      <c r="S40" s="321"/>
      <c r="T40" s="321"/>
      <c r="U40" s="321"/>
      <c r="V40" s="321"/>
      <c r="W40" s="321"/>
      <c r="X40" s="321"/>
      <c r="Y40" s="321"/>
      <c r="Z40" s="321"/>
    </row>
    <row r="41">
      <c r="A41" s="451">
        <v>46024.0</v>
      </c>
      <c r="B41" s="452" t="s">
        <v>10</v>
      </c>
      <c r="C41" s="453" t="s">
        <v>44</v>
      </c>
      <c r="D41" s="452">
        <v>613.0</v>
      </c>
      <c r="E41" s="459">
        <v>83414.0</v>
      </c>
      <c r="F41" s="460" t="s">
        <v>1566</v>
      </c>
      <c r="G41" s="460" t="s">
        <v>1567</v>
      </c>
      <c r="H41" s="461">
        <v>2500.0</v>
      </c>
      <c r="I41" s="328"/>
      <c r="J41" s="328">
        <f t="shared" si="1"/>
        <v>1372945.89</v>
      </c>
      <c r="K41" s="329">
        <v>1372323.21</v>
      </c>
      <c r="L41" s="463">
        <f>K41-J41</f>
        <v>-622.68</v>
      </c>
      <c r="M41" s="321"/>
      <c r="N41" s="321"/>
      <c r="O41" s="328"/>
      <c r="P41" s="321"/>
      <c r="Q41" s="321"/>
      <c r="R41" s="321"/>
      <c r="S41" s="321"/>
      <c r="T41" s="321"/>
      <c r="U41" s="321"/>
      <c r="V41" s="321"/>
      <c r="W41" s="321"/>
      <c r="X41" s="321"/>
      <c r="Y41" s="321"/>
      <c r="Z41" s="321"/>
    </row>
    <row r="42">
      <c r="A42" s="451">
        <v>46025.0</v>
      </c>
      <c r="B42" s="452" t="s">
        <v>13</v>
      </c>
      <c r="C42" s="453" t="s">
        <v>93</v>
      </c>
      <c r="D42" s="452">
        <v>102.0</v>
      </c>
      <c r="E42" s="454">
        <v>20536.0</v>
      </c>
      <c r="F42" s="455" t="s">
        <v>1568</v>
      </c>
      <c r="G42" s="456"/>
      <c r="H42" s="464"/>
      <c r="I42" s="457">
        <v>24070.0</v>
      </c>
      <c r="J42" s="328">
        <f t="shared" si="1"/>
        <v>1397015.89</v>
      </c>
      <c r="K42" s="328"/>
      <c r="L42" s="328"/>
      <c r="M42" s="321"/>
      <c r="N42" s="321"/>
      <c r="O42" s="328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</row>
    <row r="43">
      <c r="A43" s="451">
        <v>46025.0</v>
      </c>
      <c r="B43" s="452" t="s">
        <v>13</v>
      </c>
      <c r="C43" s="453" t="s">
        <v>1511</v>
      </c>
      <c r="D43" s="452">
        <v>102.0</v>
      </c>
      <c r="E43" s="454">
        <v>20535.0</v>
      </c>
      <c r="F43" s="455" t="s">
        <v>1569</v>
      </c>
      <c r="G43" s="456"/>
      <c r="H43" s="464"/>
      <c r="I43" s="457">
        <v>125959.0</v>
      </c>
      <c r="J43" s="328">
        <f t="shared" si="1"/>
        <v>1522974.89</v>
      </c>
      <c r="K43" s="328"/>
      <c r="L43" s="328"/>
      <c r="M43" s="321"/>
      <c r="N43" s="321"/>
      <c r="O43" s="328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</row>
    <row r="44">
      <c r="A44" s="451">
        <v>46025.0</v>
      </c>
      <c r="B44" s="452" t="s">
        <v>3</v>
      </c>
      <c r="C44" s="453" t="s">
        <v>40</v>
      </c>
      <c r="D44" s="465">
        <v>510.0</v>
      </c>
      <c r="E44" s="466">
        <v>83465.0</v>
      </c>
      <c r="F44" s="467" t="s">
        <v>1570</v>
      </c>
      <c r="G44" s="467" t="s">
        <v>1571</v>
      </c>
      <c r="H44" s="468">
        <v>4440.0</v>
      </c>
      <c r="I44" s="328"/>
      <c r="J44" s="328">
        <f t="shared" si="1"/>
        <v>1518534.89</v>
      </c>
      <c r="K44" s="328"/>
      <c r="L44" s="328"/>
      <c r="M44" s="321"/>
      <c r="N44" s="321"/>
      <c r="O44" s="328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</row>
    <row r="45">
      <c r="A45" s="451">
        <v>46025.0</v>
      </c>
      <c r="B45" s="452" t="s">
        <v>3</v>
      </c>
      <c r="C45" s="453" t="s">
        <v>40</v>
      </c>
      <c r="D45" s="465">
        <v>510.0</v>
      </c>
      <c r="E45" s="466">
        <v>83463.0</v>
      </c>
      <c r="F45" s="467" t="s">
        <v>1570</v>
      </c>
      <c r="G45" s="467" t="s">
        <v>1572</v>
      </c>
      <c r="H45" s="468">
        <v>27843.66</v>
      </c>
      <c r="I45" s="328"/>
      <c r="J45" s="328">
        <f t="shared" si="1"/>
        <v>1490691.23</v>
      </c>
      <c r="K45" s="328"/>
      <c r="L45" s="328"/>
      <c r="M45" s="321"/>
      <c r="N45" s="321"/>
      <c r="O45" s="328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</row>
    <row r="46">
      <c r="A46" s="451">
        <v>46025.0</v>
      </c>
      <c r="B46" s="452" t="s">
        <v>3</v>
      </c>
      <c r="C46" s="453" t="s">
        <v>40</v>
      </c>
      <c r="D46" s="465">
        <v>510.0</v>
      </c>
      <c r="E46" s="466">
        <v>83462.0</v>
      </c>
      <c r="F46" s="467" t="s">
        <v>1570</v>
      </c>
      <c r="G46" s="467" t="s">
        <v>1571</v>
      </c>
      <c r="H46" s="468">
        <v>2292.0</v>
      </c>
      <c r="I46" s="328"/>
      <c r="J46" s="328">
        <f t="shared" si="1"/>
        <v>1488399.23</v>
      </c>
      <c r="K46" s="328"/>
      <c r="L46" s="328"/>
      <c r="M46" s="321"/>
      <c r="N46" s="321"/>
      <c r="O46" s="328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</row>
    <row r="47">
      <c r="A47" s="451">
        <v>46025.0</v>
      </c>
      <c r="B47" s="452" t="s">
        <v>10</v>
      </c>
      <c r="C47" s="453" t="s">
        <v>196</v>
      </c>
      <c r="D47" s="452">
        <v>613.0</v>
      </c>
      <c r="E47" s="459">
        <v>83461.0</v>
      </c>
      <c r="F47" s="460" t="s">
        <v>1570</v>
      </c>
      <c r="G47" s="460" t="s">
        <v>1573</v>
      </c>
      <c r="H47" s="461">
        <v>141.53</v>
      </c>
      <c r="I47" s="328"/>
      <c r="J47" s="328">
        <f t="shared" si="1"/>
        <v>1488257.7</v>
      </c>
      <c r="K47" s="328"/>
      <c r="L47" s="328"/>
      <c r="M47" s="321"/>
      <c r="N47" s="321"/>
      <c r="O47" s="328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</row>
    <row r="48">
      <c r="A48" s="451">
        <v>46025.0</v>
      </c>
      <c r="B48" s="452" t="s">
        <v>10</v>
      </c>
      <c r="C48" s="453" t="s">
        <v>196</v>
      </c>
      <c r="D48" s="452">
        <v>613.0</v>
      </c>
      <c r="E48" s="459">
        <v>83460.0</v>
      </c>
      <c r="F48" s="460" t="s">
        <v>1570</v>
      </c>
      <c r="G48" s="460" t="s">
        <v>1574</v>
      </c>
      <c r="H48" s="461">
        <v>420.0</v>
      </c>
      <c r="I48" s="328"/>
      <c r="J48" s="328">
        <f t="shared" si="1"/>
        <v>1487837.7</v>
      </c>
      <c r="K48" s="328"/>
      <c r="L48" s="328"/>
      <c r="M48" s="321"/>
      <c r="N48" s="321"/>
      <c r="O48" s="328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</row>
    <row r="49">
      <c r="A49" s="451">
        <v>46025.0</v>
      </c>
      <c r="B49" s="452" t="s">
        <v>10</v>
      </c>
      <c r="C49" s="453" t="s">
        <v>196</v>
      </c>
      <c r="D49" s="452">
        <v>613.0</v>
      </c>
      <c r="E49" s="459">
        <v>83459.0</v>
      </c>
      <c r="F49" s="460" t="s">
        <v>1570</v>
      </c>
      <c r="G49" s="460" t="s">
        <v>1575</v>
      </c>
      <c r="H49" s="461">
        <v>179.29</v>
      </c>
      <c r="I49" s="328"/>
      <c r="J49" s="328">
        <f t="shared" si="1"/>
        <v>1487658.41</v>
      </c>
      <c r="K49" s="328"/>
      <c r="L49" s="328"/>
      <c r="M49" s="321"/>
      <c r="N49" s="321"/>
      <c r="O49" s="328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</row>
    <row r="50">
      <c r="A50" s="451">
        <v>46025.0</v>
      </c>
      <c r="B50" s="452" t="s">
        <v>10</v>
      </c>
      <c r="C50" s="453" t="s">
        <v>40</v>
      </c>
      <c r="D50" s="452">
        <v>613.0</v>
      </c>
      <c r="E50" s="459">
        <v>83458.0</v>
      </c>
      <c r="F50" s="460" t="s">
        <v>1570</v>
      </c>
      <c r="G50" s="460" t="s">
        <v>1576</v>
      </c>
      <c r="H50" s="461">
        <v>47.92</v>
      </c>
      <c r="I50" s="328"/>
      <c r="J50" s="328">
        <f t="shared" si="1"/>
        <v>1487610.49</v>
      </c>
      <c r="K50" s="328"/>
      <c r="L50" s="328"/>
      <c r="M50" s="321"/>
      <c r="N50" s="321"/>
      <c r="O50" s="328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</row>
    <row r="51">
      <c r="A51" s="451">
        <v>46025.0</v>
      </c>
      <c r="B51" s="452" t="s">
        <v>10</v>
      </c>
      <c r="C51" s="453" t="s">
        <v>54</v>
      </c>
      <c r="D51" s="452">
        <v>613.0</v>
      </c>
      <c r="E51" s="459">
        <v>83457.0</v>
      </c>
      <c r="F51" s="460" t="s">
        <v>1570</v>
      </c>
      <c r="G51" s="460" t="s">
        <v>1577</v>
      </c>
      <c r="H51" s="461">
        <v>101.0</v>
      </c>
      <c r="I51" s="328"/>
      <c r="J51" s="328">
        <f t="shared" si="1"/>
        <v>1487509.49</v>
      </c>
      <c r="K51" s="328"/>
      <c r="L51" s="328"/>
      <c r="M51" s="321"/>
      <c r="N51" s="321"/>
      <c r="O51" s="328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</row>
    <row r="52">
      <c r="A52" s="451">
        <v>46025.0</v>
      </c>
      <c r="B52" s="452" t="s">
        <v>10</v>
      </c>
      <c r="C52" s="453" t="s">
        <v>40</v>
      </c>
      <c r="D52" s="452">
        <v>610.0</v>
      </c>
      <c r="E52" s="459">
        <v>83456.0</v>
      </c>
      <c r="F52" s="460" t="s">
        <v>1570</v>
      </c>
      <c r="G52" s="460" t="s">
        <v>1578</v>
      </c>
      <c r="H52" s="461">
        <v>1200.0</v>
      </c>
      <c r="I52" s="328"/>
      <c r="J52" s="328">
        <f t="shared" si="1"/>
        <v>1486309.49</v>
      </c>
      <c r="K52" s="328"/>
      <c r="L52" s="328"/>
      <c r="M52" s="321"/>
      <c r="N52" s="321"/>
      <c r="O52" s="328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</row>
    <row r="53">
      <c r="A53" s="451">
        <v>46025.0</v>
      </c>
      <c r="B53" s="452" t="s">
        <v>10</v>
      </c>
      <c r="C53" s="453" t="s">
        <v>54</v>
      </c>
      <c r="D53" s="452">
        <v>613.0</v>
      </c>
      <c r="E53" s="459">
        <v>83453.0</v>
      </c>
      <c r="F53" s="460" t="s">
        <v>1570</v>
      </c>
      <c r="G53" s="460" t="s">
        <v>1579</v>
      </c>
      <c r="H53" s="461">
        <v>3900.0</v>
      </c>
      <c r="I53" s="328"/>
      <c r="J53" s="328">
        <f t="shared" si="1"/>
        <v>1482409.49</v>
      </c>
      <c r="K53" s="328"/>
      <c r="L53" s="328"/>
      <c r="M53" s="321"/>
      <c r="N53" s="321"/>
      <c r="O53" s="328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</row>
    <row r="54">
      <c r="A54" s="451">
        <v>46025.0</v>
      </c>
      <c r="B54" s="452" t="s">
        <v>10</v>
      </c>
      <c r="C54" s="453" t="s">
        <v>717</v>
      </c>
      <c r="D54" s="452">
        <v>613.0</v>
      </c>
      <c r="E54" s="459">
        <v>83466.0</v>
      </c>
      <c r="F54" s="460" t="s">
        <v>1580</v>
      </c>
      <c r="G54" s="460" t="s">
        <v>1581</v>
      </c>
      <c r="H54" s="461">
        <v>4720.0</v>
      </c>
      <c r="I54" s="328"/>
      <c r="J54" s="328">
        <f t="shared" si="1"/>
        <v>1477689.49</v>
      </c>
      <c r="K54" s="328"/>
      <c r="L54" s="328"/>
      <c r="M54" s="321"/>
      <c r="N54" s="321"/>
      <c r="O54" s="328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</row>
    <row r="55">
      <c r="A55" s="451">
        <v>46025.0</v>
      </c>
      <c r="B55" s="452" t="s">
        <v>3</v>
      </c>
      <c r="C55" s="453" t="s">
        <v>16</v>
      </c>
      <c r="D55" s="465">
        <v>510.0</v>
      </c>
      <c r="E55" s="466">
        <v>83464.0</v>
      </c>
      <c r="F55" s="467" t="s">
        <v>1582</v>
      </c>
      <c r="G55" s="467" t="s">
        <v>1583</v>
      </c>
      <c r="H55" s="468">
        <v>229885.0</v>
      </c>
      <c r="I55" s="328"/>
      <c r="J55" s="328">
        <f t="shared" si="1"/>
        <v>1247804.49</v>
      </c>
      <c r="K55" s="328"/>
      <c r="L55" s="328"/>
      <c r="M55" s="321"/>
      <c r="N55" s="321"/>
      <c r="O55" s="328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</row>
    <row r="56">
      <c r="A56" s="451">
        <v>46025.0</v>
      </c>
      <c r="B56" s="452" t="s">
        <v>3</v>
      </c>
      <c r="C56" s="453" t="s">
        <v>105</v>
      </c>
      <c r="D56" s="465">
        <v>510.0</v>
      </c>
      <c r="E56" s="466">
        <v>83455.0</v>
      </c>
      <c r="F56" s="467" t="s">
        <v>1584</v>
      </c>
      <c r="G56" s="467" t="s">
        <v>1585</v>
      </c>
      <c r="H56" s="468">
        <v>1500.0</v>
      </c>
      <c r="I56" s="328"/>
      <c r="J56" s="328">
        <f t="shared" si="1"/>
        <v>1246304.49</v>
      </c>
      <c r="K56" s="328"/>
      <c r="L56" s="328"/>
      <c r="M56" s="321"/>
      <c r="N56" s="321"/>
      <c r="O56" s="328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</row>
    <row r="57">
      <c r="A57" s="451">
        <v>46025.0</v>
      </c>
      <c r="B57" s="452" t="s">
        <v>3</v>
      </c>
      <c r="C57" s="453" t="s">
        <v>28</v>
      </c>
      <c r="D57" s="465">
        <v>510.0</v>
      </c>
      <c r="E57" s="466">
        <v>83454.0</v>
      </c>
      <c r="F57" s="467" t="s">
        <v>1586</v>
      </c>
      <c r="G57" s="467" t="s">
        <v>1587</v>
      </c>
      <c r="H57" s="468">
        <v>2250.0</v>
      </c>
      <c r="I57" s="328"/>
      <c r="J57" s="328">
        <f t="shared" si="1"/>
        <v>1244054.49</v>
      </c>
      <c r="K57" s="328"/>
      <c r="L57" s="328"/>
      <c r="M57" s="321"/>
      <c r="N57" s="321"/>
      <c r="O57" s="328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</row>
    <row r="58">
      <c r="A58" s="451">
        <v>46025.0</v>
      </c>
      <c r="B58" s="452" t="s">
        <v>10</v>
      </c>
      <c r="C58" s="453" t="s">
        <v>105</v>
      </c>
      <c r="D58" s="465">
        <v>613.0</v>
      </c>
      <c r="E58" s="459">
        <v>83452.0</v>
      </c>
      <c r="F58" s="460" t="s">
        <v>1588</v>
      </c>
      <c r="G58" s="460" t="s">
        <v>1589</v>
      </c>
      <c r="H58" s="461">
        <v>3884.4</v>
      </c>
      <c r="I58" s="328"/>
      <c r="J58" s="328">
        <f t="shared" si="1"/>
        <v>1240170.09</v>
      </c>
      <c r="K58" s="328"/>
      <c r="L58" s="328"/>
      <c r="M58" s="321"/>
      <c r="N58" s="321"/>
      <c r="O58" s="328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</row>
    <row r="59">
      <c r="A59" s="451">
        <v>46025.0</v>
      </c>
      <c r="B59" s="452" t="s">
        <v>10</v>
      </c>
      <c r="C59" s="453" t="s">
        <v>717</v>
      </c>
      <c r="D59" s="465">
        <v>613.0</v>
      </c>
      <c r="E59" s="459">
        <v>83451.0</v>
      </c>
      <c r="F59" s="460" t="s">
        <v>1590</v>
      </c>
      <c r="G59" s="460" t="s">
        <v>1591</v>
      </c>
      <c r="H59" s="461">
        <v>15000.0</v>
      </c>
      <c r="I59" s="328"/>
      <c r="J59" s="328">
        <f t="shared" si="1"/>
        <v>1225170.09</v>
      </c>
      <c r="K59" s="329">
        <v>1224549.71</v>
      </c>
      <c r="L59" s="463">
        <f>K59-J59</f>
        <v>-620.38</v>
      </c>
      <c r="M59" s="321"/>
      <c r="N59" s="321"/>
      <c r="O59" s="328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</row>
    <row r="60">
      <c r="A60" s="451">
        <v>46027.0</v>
      </c>
      <c r="B60" s="452" t="s">
        <v>13</v>
      </c>
      <c r="C60" s="453" t="s">
        <v>1511</v>
      </c>
      <c r="D60" s="452">
        <v>20.0</v>
      </c>
      <c r="E60" s="454">
        <v>20557.0</v>
      </c>
      <c r="F60" s="455" t="s">
        <v>1592</v>
      </c>
      <c r="G60" s="456"/>
      <c r="H60" s="464"/>
      <c r="I60" s="457">
        <v>23714.0</v>
      </c>
      <c r="J60" s="328">
        <f t="shared" si="1"/>
        <v>1248884.09</v>
      </c>
      <c r="K60" s="328"/>
      <c r="L60" s="328"/>
      <c r="M60" s="321"/>
      <c r="N60" s="321"/>
      <c r="O60" s="328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</row>
    <row r="61">
      <c r="A61" s="451">
        <v>46027.0</v>
      </c>
      <c r="B61" s="452" t="s">
        <v>13</v>
      </c>
      <c r="C61" s="453" t="s">
        <v>1511</v>
      </c>
      <c r="D61" s="452">
        <v>102.0</v>
      </c>
      <c r="E61" s="454">
        <v>20556.0</v>
      </c>
      <c r="F61" s="455" t="s">
        <v>1593</v>
      </c>
      <c r="G61" s="456"/>
      <c r="H61" s="464"/>
      <c r="I61" s="457">
        <v>18294.5</v>
      </c>
      <c r="J61" s="328">
        <f t="shared" si="1"/>
        <v>1267178.59</v>
      </c>
      <c r="K61" s="328"/>
      <c r="L61" s="328"/>
      <c r="M61" s="321"/>
      <c r="N61" s="321"/>
      <c r="O61" s="328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</row>
    <row r="62">
      <c r="A62" s="451">
        <v>46027.0</v>
      </c>
      <c r="B62" s="452" t="s">
        <v>13</v>
      </c>
      <c r="C62" s="453" t="s">
        <v>1511</v>
      </c>
      <c r="D62" s="452">
        <v>102.0</v>
      </c>
      <c r="E62" s="454">
        <v>20555.0</v>
      </c>
      <c r="F62" s="455" t="s">
        <v>1594</v>
      </c>
      <c r="G62" s="456"/>
      <c r="H62" s="464"/>
      <c r="I62" s="457">
        <v>18914.0</v>
      </c>
      <c r="J62" s="328">
        <f t="shared" si="1"/>
        <v>1286092.59</v>
      </c>
      <c r="K62" s="328"/>
      <c r="L62" s="328"/>
      <c r="M62" s="321"/>
      <c r="N62" s="321"/>
      <c r="O62" s="328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</row>
    <row r="63">
      <c r="A63" s="451">
        <v>46027.0</v>
      </c>
      <c r="B63" s="452" t="s">
        <v>13</v>
      </c>
      <c r="C63" s="453" t="s">
        <v>1511</v>
      </c>
      <c r="D63" s="452">
        <v>102.0</v>
      </c>
      <c r="E63" s="454">
        <v>20554.0</v>
      </c>
      <c r="F63" s="455" t="s">
        <v>1594</v>
      </c>
      <c r="G63" s="456"/>
      <c r="H63" s="464"/>
      <c r="I63" s="457">
        <v>22920.0</v>
      </c>
      <c r="J63" s="328">
        <f t="shared" si="1"/>
        <v>1309012.59</v>
      </c>
      <c r="K63" s="328"/>
      <c r="L63" s="328"/>
      <c r="M63" s="321"/>
      <c r="N63" s="321"/>
      <c r="O63" s="328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</row>
    <row r="64">
      <c r="A64" s="451">
        <v>46027.0</v>
      </c>
      <c r="B64" s="452" t="s">
        <v>13</v>
      </c>
      <c r="C64" s="453" t="s">
        <v>1511</v>
      </c>
      <c r="D64" s="452">
        <v>102.0</v>
      </c>
      <c r="E64" s="454">
        <v>20553.0</v>
      </c>
      <c r="F64" s="455" t="s">
        <v>1594</v>
      </c>
      <c r="G64" s="456"/>
      <c r="H64" s="464"/>
      <c r="I64" s="457">
        <v>25762.5</v>
      </c>
      <c r="J64" s="328">
        <f t="shared" si="1"/>
        <v>1334775.09</v>
      </c>
      <c r="K64" s="328"/>
      <c r="L64" s="328"/>
      <c r="M64" s="321"/>
      <c r="N64" s="321"/>
      <c r="O64" s="328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</row>
    <row r="65">
      <c r="A65" s="451">
        <v>46027.0</v>
      </c>
      <c r="B65" s="452" t="s">
        <v>13</v>
      </c>
      <c r="C65" s="453" t="s">
        <v>1511</v>
      </c>
      <c r="D65" s="452">
        <v>102.0</v>
      </c>
      <c r="E65" s="454">
        <v>20552.0</v>
      </c>
      <c r="F65" s="455" t="s">
        <v>1595</v>
      </c>
      <c r="G65" s="456"/>
      <c r="H65" s="464"/>
      <c r="I65" s="457">
        <v>22021.0</v>
      </c>
      <c r="J65" s="328">
        <f t="shared" si="1"/>
        <v>1356796.09</v>
      </c>
      <c r="K65" s="329">
        <v>31010.68</v>
      </c>
      <c r="L65" s="328">
        <f>K65-I65</f>
        <v>8989.68</v>
      </c>
      <c r="M65" s="321"/>
      <c r="N65" s="321"/>
      <c r="O65" s="328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</row>
    <row r="66">
      <c r="A66" s="469">
        <v>46027.0</v>
      </c>
      <c r="B66" s="470" t="s">
        <v>13</v>
      </c>
      <c r="C66" s="471" t="s">
        <v>82</v>
      </c>
      <c r="D66" s="470">
        <v>102.0</v>
      </c>
      <c r="E66" s="472">
        <v>20551.0</v>
      </c>
      <c r="F66" s="473" t="s">
        <v>1596</v>
      </c>
      <c r="G66" s="474"/>
      <c r="H66" s="475"/>
      <c r="I66" s="476">
        <v>30537.0</v>
      </c>
      <c r="J66" s="328">
        <f t="shared" si="1"/>
        <v>1387333.09</v>
      </c>
      <c r="K66" s="328"/>
      <c r="L66" s="328"/>
      <c r="M66" s="321"/>
      <c r="N66" s="321"/>
      <c r="O66" s="328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</row>
    <row r="67">
      <c r="A67" s="451">
        <v>46027.0</v>
      </c>
      <c r="B67" s="452" t="s">
        <v>13</v>
      </c>
      <c r="C67" s="453" t="s">
        <v>93</v>
      </c>
      <c r="D67" s="452">
        <v>102.0</v>
      </c>
      <c r="E67" s="454">
        <v>20550.0</v>
      </c>
      <c r="F67" s="455" t="s">
        <v>1597</v>
      </c>
      <c r="G67" s="456"/>
      <c r="H67" s="464"/>
      <c r="I67" s="457">
        <v>10143.0</v>
      </c>
      <c r="J67" s="328">
        <f t="shared" si="1"/>
        <v>1397476.09</v>
      </c>
      <c r="K67" s="328"/>
      <c r="L67" s="328"/>
      <c r="M67" s="321"/>
      <c r="N67" s="321"/>
      <c r="O67" s="328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</row>
    <row r="68">
      <c r="A68" s="451">
        <v>46027.0</v>
      </c>
      <c r="B68" s="452" t="s">
        <v>13</v>
      </c>
      <c r="C68" s="453" t="s">
        <v>18</v>
      </c>
      <c r="D68" s="452">
        <v>102.0</v>
      </c>
      <c r="E68" s="454">
        <v>20549.0</v>
      </c>
      <c r="F68" s="455" t="s">
        <v>1598</v>
      </c>
      <c r="G68" s="456"/>
      <c r="H68" s="464"/>
      <c r="I68" s="457">
        <v>38202.0</v>
      </c>
      <c r="J68" s="328">
        <f t="shared" si="1"/>
        <v>1435678.09</v>
      </c>
      <c r="K68" s="328"/>
      <c r="L68" s="328"/>
      <c r="M68" s="321"/>
      <c r="N68" s="321"/>
      <c r="O68" s="328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</row>
    <row r="69">
      <c r="A69" s="451">
        <v>46027.0</v>
      </c>
      <c r="B69" s="452" t="s">
        <v>13</v>
      </c>
      <c r="C69" s="453" t="s">
        <v>28</v>
      </c>
      <c r="D69" s="452">
        <v>102.0</v>
      </c>
      <c r="E69" s="454">
        <v>20548.0</v>
      </c>
      <c r="F69" s="455" t="s">
        <v>1599</v>
      </c>
      <c r="G69" s="456"/>
      <c r="H69" s="464"/>
      <c r="I69" s="457">
        <v>2228.0</v>
      </c>
      <c r="J69" s="328">
        <f t="shared" si="1"/>
        <v>1437906.09</v>
      </c>
      <c r="K69" s="328"/>
      <c r="L69" s="328"/>
      <c r="M69" s="321"/>
      <c r="N69" s="321"/>
      <c r="O69" s="328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</row>
    <row r="70">
      <c r="A70" s="451">
        <v>46027.0</v>
      </c>
      <c r="B70" s="452" t="s">
        <v>13</v>
      </c>
      <c r="C70" s="453" t="s">
        <v>18</v>
      </c>
      <c r="D70" s="452">
        <v>102.0</v>
      </c>
      <c r="E70" s="454">
        <v>20547.0</v>
      </c>
      <c r="F70" s="455" t="s">
        <v>1600</v>
      </c>
      <c r="G70" s="456"/>
      <c r="H70" s="464"/>
      <c r="I70" s="457">
        <v>13740.0</v>
      </c>
      <c r="J70" s="328">
        <f t="shared" si="1"/>
        <v>1451646.09</v>
      </c>
      <c r="K70" s="328"/>
      <c r="L70" s="328"/>
      <c r="M70" s="321"/>
      <c r="N70" s="321"/>
      <c r="O70" s="328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</row>
    <row r="71">
      <c r="A71" s="469">
        <v>46027.0</v>
      </c>
      <c r="B71" s="470" t="s">
        <v>13</v>
      </c>
      <c r="C71" s="471" t="s">
        <v>82</v>
      </c>
      <c r="D71" s="470">
        <v>102.0</v>
      </c>
      <c r="E71" s="472">
        <v>20546.0</v>
      </c>
      <c r="F71" s="473" t="s">
        <v>1596</v>
      </c>
      <c r="G71" s="474"/>
      <c r="H71" s="475"/>
      <c r="I71" s="476">
        <v>40950.0</v>
      </c>
      <c r="J71" s="328">
        <f t="shared" si="1"/>
        <v>1492596.09</v>
      </c>
      <c r="K71" s="328"/>
      <c r="L71" s="328"/>
      <c r="M71" s="321"/>
      <c r="N71" s="321"/>
      <c r="O71" s="328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</row>
    <row r="72">
      <c r="A72" s="451">
        <v>46027.0</v>
      </c>
      <c r="B72" s="452" t="s">
        <v>13</v>
      </c>
      <c r="C72" s="453" t="s">
        <v>1601</v>
      </c>
      <c r="D72" s="452">
        <v>102.0</v>
      </c>
      <c r="E72" s="454">
        <v>20545.0</v>
      </c>
      <c r="F72" s="455" t="s">
        <v>1602</v>
      </c>
      <c r="G72" s="456"/>
      <c r="H72" s="464"/>
      <c r="I72" s="457">
        <v>44258.5</v>
      </c>
      <c r="J72" s="328">
        <f t="shared" si="1"/>
        <v>1536854.59</v>
      </c>
      <c r="K72" s="328"/>
      <c r="L72" s="328"/>
      <c r="M72" s="321"/>
      <c r="N72" s="321"/>
      <c r="O72" s="328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</row>
    <row r="73">
      <c r="A73" s="451">
        <v>46027.0</v>
      </c>
      <c r="B73" s="452" t="s">
        <v>13</v>
      </c>
      <c r="C73" s="453" t="s">
        <v>1601</v>
      </c>
      <c r="D73" s="452">
        <v>102.0</v>
      </c>
      <c r="E73" s="454">
        <v>20544.0</v>
      </c>
      <c r="F73" s="455" t="s">
        <v>1603</v>
      </c>
      <c r="G73" s="456"/>
      <c r="H73" s="464"/>
      <c r="I73" s="457">
        <v>85985.5</v>
      </c>
      <c r="J73" s="328">
        <f t="shared" si="1"/>
        <v>1622840.09</v>
      </c>
      <c r="K73" s="328"/>
      <c r="L73" s="328"/>
      <c r="M73" s="321"/>
      <c r="N73" s="321"/>
      <c r="O73" s="328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</row>
    <row r="74">
      <c r="A74" s="451">
        <v>46027.0</v>
      </c>
      <c r="B74" s="452" t="s">
        <v>13</v>
      </c>
      <c r="C74" s="453" t="s">
        <v>93</v>
      </c>
      <c r="D74" s="452">
        <v>102.0</v>
      </c>
      <c r="E74" s="454">
        <v>20543.0</v>
      </c>
      <c r="F74" s="455" t="s">
        <v>1604</v>
      </c>
      <c r="G74" s="456"/>
      <c r="H74" s="464"/>
      <c r="I74" s="457">
        <v>17708.0</v>
      </c>
      <c r="J74" s="328">
        <f t="shared" si="1"/>
        <v>1640548.09</v>
      </c>
      <c r="K74" s="328"/>
      <c r="L74" s="328"/>
      <c r="M74" s="321"/>
      <c r="N74" s="321"/>
      <c r="O74" s="328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</row>
    <row r="75">
      <c r="A75" s="451">
        <v>46027.0</v>
      </c>
      <c r="B75" s="452" t="s">
        <v>13</v>
      </c>
      <c r="C75" s="453" t="s">
        <v>28</v>
      </c>
      <c r="D75" s="452">
        <v>102.0</v>
      </c>
      <c r="E75" s="454">
        <v>20542.0</v>
      </c>
      <c r="F75" s="455" t="s">
        <v>1605</v>
      </c>
      <c r="G75" s="456"/>
      <c r="H75" s="464"/>
      <c r="I75" s="457">
        <v>1726.0</v>
      </c>
      <c r="J75" s="328">
        <f t="shared" si="1"/>
        <v>1642274.09</v>
      </c>
      <c r="K75" s="328"/>
      <c r="L75" s="328"/>
      <c r="M75" s="321"/>
      <c r="N75" s="321"/>
      <c r="O75" s="328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</row>
    <row r="76">
      <c r="A76" s="451">
        <v>46027.0</v>
      </c>
      <c r="B76" s="452" t="s">
        <v>13</v>
      </c>
      <c r="C76" s="453" t="s">
        <v>28</v>
      </c>
      <c r="D76" s="452">
        <v>102.0</v>
      </c>
      <c r="E76" s="454">
        <v>20541.0</v>
      </c>
      <c r="F76" s="455" t="s">
        <v>1606</v>
      </c>
      <c r="G76" s="456"/>
      <c r="H76" s="464"/>
      <c r="I76" s="457">
        <v>29497.5</v>
      </c>
      <c r="J76" s="328">
        <f t="shared" si="1"/>
        <v>1671771.59</v>
      </c>
      <c r="K76" s="328"/>
      <c r="L76" s="328"/>
      <c r="M76" s="321"/>
      <c r="N76" s="321"/>
      <c r="O76" s="328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</row>
    <row r="77">
      <c r="A77" s="451">
        <v>46027.0</v>
      </c>
      <c r="B77" s="452" t="s">
        <v>13</v>
      </c>
      <c r="C77" s="453" t="s">
        <v>1601</v>
      </c>
      <c r="D77" s="452">
        <v>102.0</v>
      </c>
      <c r="E77" s="454">
        <v>20540.0</v>
      </c>
      <c r="F77" s="455" t="s">
        <v>1607</v>
      </c>
      <c r="G77" s="456"/>
      <c r="H77" s="464"/>
      <c r="I77" s="457">
        <v>99013.0</v>
      </c>
      <c r="J77" s="328">
        <f t="shared" si="1"/>
        <v>1770784.59</v>
      </c>
      <c r="K77" s="328"/>
      <c r="L77" s="328"/>
      <c r="M77" s="321"/>
      <c r="N77" s="321"/>
      <c r="O77" s="328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</row>
    <row r="78">
      <c r="A78" s="451">
        <v>46027.0</v>
      </c>
      <c r="B78" s="452" t="s">
        <v>13</v>
      </c>
      <c r="C78" s="453" t="s">
        <v>18</v>
      </c>
      <c r="D78" s="452">
        <v>102.0</v>
      </c>
      <c r="E78" s="454">
        <v>20539.0</v>
      </c>
      <c r="F78" s="455" t="s">
        <v>1608</v>
      </c>
      <c r="G78" s="456"/>
      <c r="H78" s="464"/>
      <c r="I78" s="457">
        <v>55806.0</v>
      </c>
      <c r="J78" s="328">
        <f t="shared" si="1"/>
        <v>1826590.59</v>
      </c>
      <c r="K78" s="328"/>
      <c r="L78" s="328"/>
      <c r="M78" s="321"/>
      <c r="N78" s="321"/>
      <c r="O78" s="328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</row>
    <row r="79">
      <c r="A79" s="451">
        <v>46027.0</v>
      </c>
      <c r="B79" s="452" t="s">
        <v>13</v>
      </c>
      <c r="C79" s="453" t="s">
        <v>1511</v>
      </c>
      <c r="D79" s="452">
        <v>102.0</v>
      </c>
      <c r="E79" s="454">
        <v>20538.0</v>
      </c>
      <c r="F79" s="455" t="s">
        <v>1609</v>
      </c>
      <c r="G79" s="456"/>
      <c r="H79" s="464"/>
      <c r="I79" s="457">
        <v>131849.0</v>
      </c>
      <c r="J79" s="328">
        <f t="shared" si="1"/>
        <v>1958439.59</v>
      </c>
      <c r="K79" s="328"/>
      <c r="L79" s="328"/>
      <c r="M79" s="321"/>
      <c r="N79" s="321"/>
      <c r="O79" s="328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</row>
    <row r="80">
      <c r="A80" s="451">
        <v>46027.0</v>
      </c>
      <c r="B80" s="452" t="s">
        <v>13</v>
      </c>
      <c r="C80" s="453" t="s">
        <v>1513</v>
      </c>
      <c r="D80" s="452">
        <v>102.0</v>
      </c>
      <c r="E80" s="454">
        <v>20537.0</v>
      </c>
      <c r="F80" s="455" t="s">
        <v>1610</v>
      </c>
      <c r="G80" s="456"/>
      <c r="H80" s="464"/>
      <c r="I80" s="457">
        <v>250.0</v>
      </c>
      <c r="J80" s="328">
        <f t="shared" si="1"/>
        <v>1958689.59</v>
      </c>
      <c r="K80" s="328"/>
      <c r="L80" s="328"/>
      <c r="M80" s="321"/>
      <c r="N80" s="321"/>
      <c r="O80" s="328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</row>
    <row r="81">
      <c r="A81" s="451">
        <v>46027.0</v>
      </c>
      <c r="B81" s="452" t="s">
        <v>3</v>
      </c>
      <c r="C81" s="453" t="s">
        <v>40</v>
      </c>
      <c r="D81" s="452">
        <v>510.0</v>
      </c>
      <c r="E81" s="466">
        <v>83507.0</v>
      </c>
      <c r="F81" s="467" t="s">
        <v>1611</v>
      </c>
      <c r="G81" s="467" t="s">
        <v>1612</v>
      </c>
      <c r="H81" s="468">
        <v>1800.0</v>
      </c>
      <c r="I81" s="328"/>
      <c r="J81" s="328">
        <f t="shared" si="1"/>
        <v>1956889.59</v>
      </c>
      <c r="K81" s="328"/>
      <c r="L81" s="328"/>
      <c r="M81" s="321"/>
      <c r="N81" s="321"/>
      <c r="O81" s="328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</row>
    <row r="82">
      <c r="A82" s="451">
        <v>46027.0</v>
      </c>
      <c r="B82" s="452" t="s">
        <v>3</v>
      </c>
      <c r="C82" s="453" t="s">
        <v>40</v>
      </c>
      <c r="D82" s="452">
        <v>510.0</v>
      </c>
      <c r="E82" s="466">
        <v>83506.0</v>
      </c>
      <c r="F82" s="467" t="s">
        <v>1611</v>
      </c>
      <c r="G82" s="467" t="s">
        <v>1571</v>
      </c>
      <c r="H82" s="468">
        <v>3420.0</v>
      </c>
      <c r="I82" s="328"/>
      <c r="J82" s="328">
        <f t="shared" si="1"/>
        <v>1953469.59</v>
      </c>
      <c r="K82" s="328"/>
      <c r="L82" s="328"/>
      <c r="M82" s="321"/>
      <c r="N82" s="321"/>
      <c r="O82" s="328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</row>
    <row r="83">
      <c r="A83" s="451">
        <v>46027.0</v>
      </c>
      <c r="B83" s="452" t="s">
        <v>3</v>
      </c>
      <c r="C83" s="453" t="s">
        <v>40</v>
      </c>
      <c r="D83" s="452">
        <v>510.0</v>
      </c>
      <c r="E83" s="466">
        <v>83505.0</v>
      </c>
      <c r="F83" s="467" t="s">
        <v>1611</v>
      </c>
      <c r="G83" s="467" t="s">
        <v>1572</v>
      </c>
      <c r="H83" s="468">
        <v>2646.0</v>
      </c>
      <c r="I83" s="328"/>
      <c r="J83" s="328">
        <f t="shared" si="1"/>
        <v>1950823.59</v>
      </c>
      <c r="K83" s="328"/>
      <c r="L83" s="328"/>
      <c r="M83" s="321"/>
      <c r="N83" s="321"/>
      <c r="O83" s="328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</row>
    <row r="84" ht="15.0" customHeight="1">
      <c r="A84" s="451">
        <v>46027.0</v>
      </c>
      <c r="B84" s="452" t="s">
        <v>3</v>
      </c>
      <c r="C84" s="453" t="s">
        <v>40</v>
      </c>
      <c r="D84" s="452">
        <v>510.0</v>
      </c>
      <c r="E84" s="466">
        <v>83504.0</v>
      </c>
      <c r="F84" s="467" t="s">
        <v>1613</v>
      </c>
      <c r="G84" s="467" t="s">
        <v>1614</v>
      </c>
      <c r="H84" s="468">
        <v>7490.0</v>
      </c>
      <c r="I84" s="328"/>
      <c r="J84" s="328">
        <f t="shared" si="1"/>
        <v>1943333.59</v>
      </c>
      <c r="K84" s="328"/>
      <c r="L84" s="328"/>
      <c r="M84" s="321"/>
      <c r="N84" s="321"/>
      <c r="O84" s="328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</row>
    <row r="85">
      <c r="A85" s="451">
        <v>46027.0</v>
      </c>
      <c r="B85" s="452" t="s">
        <v>3</v>
      </c>
      <c r="C85" s="453" t="s">
        <v>40</v>
      </c>
      <c r="D85" s="452">
        <v>510.0</v>
      </c>
      <c r="E85" s="466">
        <v>83503.0</v>
      </c>
      <c r="F85" s="467" t="s">
        <v>1611</v>
      </c>
      <c r="G85" s="467" t="s">
        <v>1614</v>
      </c>
      <c r="H85" s="468">
        <v>2660.0</v>
      </c>
      <c r="I85" s="328"/>
      <c r="J85" s="328">
        <f t="shared" si="1"/>
        <v>1940673.59</v>
      </c>
      <c r="K85" s="328"/>
      <c r="L85" s="328"/>
      <c r="M85" s="321"/>
      <c r="N85" s="321"/>
      <c r="O85" s="328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</row>
    <row r="86">
      <c r="A86" s="451">
        <v>46027.0</v>
      </c>
      <c r="B86" s="452" t="s">
        <v>10</v>
      </c>
      <c r="C86" s="453" t="s">
        <v>40</v>
      </c>
      <c r="D86" s="452">
        <v>613.0</v>
      </c>
      <c r="E86" s="459">
        <v>83502.0</v>
      </c>
      <c r="F86" s="460" t="s">
        <v>1611</v>
      </c>
      <c r="G86" s="460" t="s">
        <v>1615</v>
      </c>
      <c r="H86" s="461">
        <v>160.57</v>
      </c>
      <c r="I86" s="328"/>
      <c r="J86" s="328">
        <f t="shared" si="1"/>
        <v>1940513.02</v>
      </c>
      <c r="K86" s="328"/>
      <c r="L86" s="328"/>
      <c r="M86" s="321"/>
      <c r="N86" s="321"/>
      <c r="O86" s="328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</row>
    <row r="87">
      <c r="A87" s="451">
        <v>46027.0</v>
      </c>
      <c r="B87" s="452" t="s">
        <v>10</v>
      </c>
      <c r="C87" s="453" t="s">
        <v>196</v>
      </c>
      <c r="D87" s="452">
        <v>613.0</v>
      </c>
      <c r="E87" s="459">
        <v>83501.0</v>
      </c>
      <c r="F87" s="460" t="s">
        <v>1611</v>
      </c>
      <c r="G87" s="460" t="s">
        <v>1616</v>
      </c>
      <c r="H87" s="461">
        <v>101.0</v>
      </c>
      <c r="I87" s="328"/>
      <c r="J87" s="328">
        <f t="shared" si="1"/>
        <v>1940412.02</v>
      </c>
      <c r="K87" s="328"/>
      <c r="L87" s="328"/>
      <c r="M87" s="321"/>
      <c r="N87" s="321"/>
      <c r="O87" s="328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</row>
    <row r="88">
      <c r="A88" s="451">
        <v>46027.0</v>
      </c>
      <c r="B88" s="452" t="s">
        <v>10</v>
      </c>
      <c r="C88" s="453" t="s">
        <v>42</v>
      </c>
      <c r="D88" s="452">
        <v>613.0</v>
      </c>
      <c r="E88" s="459">
        <v>83500.0</v>
      </c>
      <c r="F88" s="460" t="s">
        <v>1611</v>
      </c>
      <c r="G88" s="460" t="s">
        <v>1617</v>
      </c>
      <c r="H88" s="461">
        <v>200.0</v>
      </c>
      <c r="I88" s="328"/>
      <c r="J88" s="328">
        <f t="shared" si="1"/>
        <v>1940212.02</v>
      </c>
      <c r="K88" s="328"/>
      <c r="L88" s="328"/>
      <c r="M88" s="321"/>
      <c r="N88" s="321"/>
      <c r="O88" s="328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</row>
    <row r="89">
      <c r="A89" s="451">
        <v>46027.0</v>
      </c>
      <c r="B89" s="452" t="s">
        <v>10</v>
      </c>
      <c r="C89" s="453" t="s">
        <v>54</v>
      </c>
      <c r="D89" s="452">
        <v>613.0</v>
      </c>
      <c r="E89" s="459">
        <v>83499.0</v>
      </c>
      <c r="F89" s="460" t="s">
        <v>1611</v>
      </c>
      <c r="G89" s="460" t="s">
        <v>1618</v>
      </c>
      <c r="H89" s="461">
        <v>500.0</v>
      </c>
      <c r="I89" s="328"/>
      <c r="J89" s="328">
        <f t="shared" si="1"/>
        <v>1939712.02</v>
      </c>
      <c r="K89" s="328"/>
      <c r="L89" s="328"/>
      <c r="M89" s="321"/>
      <c r="N89" s="321"/>
      <c r="O89" s="328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</row>
    <row r="90">
      <c r="A90" s="451">
        <v>46027.0</v>
      </c>
      <c r="B90" s="452" t="s">
        <v>3</v>
      </c>
      <c r="C90" s="453" t="s">
        <v>40</v>
      </c>
      <c r="D90" s="452">
        <v>510.0</v>
      </c>
      <c r="E90" s="466">
        <v>83498.0</v>
      </c>
      <c r="F90" s="467" t="s">
        <v>1619</v>
      </c>
      <c r="G90" s="467" t="s">
        <v>1571</v>
      </c>
      <c r="H90" s="468">
        <v>7366.0</v>
      </c>
      <c r="I90" s="328"/>
      <c r="J90" s="328">
        <f t="shared" si="1"/>
        <v>1932346.02</v>
      </c>
      <c r="K90" s="328"/>
      <c r="L90" s="328"/>
      <c r="M90" s="321"/>
      <c r="N90" s="321"/>
      <c r="O90" s="328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</row>
    <row r="91">
      <c r="A91" s="451">
        <v>46027.0</v>
      </c>
      <c r="B91" s="452" t="s">
        <v>3</v>
      </c>
      <c r="C91" s="453" t="s">
        <v>40</v>
      </c>
      <c r="D91" s="452">
        <v>510.0</v>
      </c>
      <c r="E91" s="466">
        <v>83497.0</v>
      </c>
      <c r="F91" s="467" t="s">
        <v>1619</v>
      </c>
      <c r="G91" s="467" t="s">
        <v>1620</v>
      </c>
      <c r="H91" s="468">
        <v>2660.0</v>
      </c>
      <c r="I91" s="328"/>
      <c r="J91" s="328">
        <f t="shared" si="1"/>
        <v>1929686.02</v>
      </c>
      <c r="K91" s="328"/>
      <c r="L91" s="328"/>
      <c r="M91" s="321"/>
      <c r="N91" s="321"/>
      <c r="O91" s="328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</row>
    <row r="92">
      <c r="A92" s="451">
        <v>46027.0</v>
      </c>
      <c r="B92" s="452" t="s">
        <v>3</v>
      </c>
      <c r="C92" s="453" t="s">
        <v>40</v>
      </c>
      <c r="D92" s="452">
        <v>510.0</v>
      </c>
      <c r="E92" s="466">
        <v>83496.0</v>
      </c>
      <c r="F92" s="467" t="s">
        <v>1619</v>
      </c>
      <c r="G92" s="467" t="s">
        <v>1621</v>
      </c>
      <c r="H92" s="468">
        <v>10090.0</v>
      </c>
      <c r="I92" s="328"/>
      <c r="J92" s="328">
        <f t="shared" si="1"/>
        <v>1919596.02</v>
      </c>
      <c r="K92" s="328"/>
      <c r="L92" s="328"/>
      <c r="M92" s="321"/>
      <c r="N92" s="321"/>
      <c r="O92" s="328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</row>
    <row r="93">
      <c r="A93" s="451">
        <v>46027.0</v>
      </c>
      <c r="B93" s="452" t="s">
        <v>3</v>
      </c>
      <c r="C93" s="453" t="s">
        <v>40</v>
      </c>
      <c r="D93" s="452">
        <v>510.0</v>
      </c>
      <c r="E93" s="466">
        <v>83495.0</v>
      </c>
      <c r="F93" s="467" t="s">
        <v>1619</v>
      </c>
      <c r="G93" s="467" t="s">
        <v>1572</v>
      </c>
      <c r="H93" s="468">
        <v>27698.4</v>
      </c>
      <c r="I93" s="328"/>
      <c r="J93" s="328">
        <f t="shared" si="1"/>
        <v>1891897.62</v>
      </c>
      <c r="K93" s="328"/>
      <c r="L93" s="328"/>
      <c r="M93" s="321"/>
      <c r="N93" s="321"/>
      <c r="O93" s="328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</row>
    <row r="94">
      <c r="A94" s="451">
        <v>46027.0</v>
      </c>
      <c r="B94" s="452" t="s">
        <v>10</v>
      </c>
      <c r="C94" s="453" t="s">
        <v>40</v>
      </c>
      <c r="D94" s="452">
        <v>613.0</v>
      </c>
      <c r="E94" s="459">
        <v>83494.0</v>
      </c>
      <c r="F94" s="460" t="s">
        <v>1619</v>
      </c>
      <c r="G94" s="460" t="s">
        <v>1615</v>
      </c>
      <c r="H94" s="461">
        <v>155.31</v>
      </c>
      <c r="I94" s="328"/>
      <c r="J94" s="328">
        <f t="shared" si="1"/>
        <v>1891742.31</v>
      </c>
      <c r="K94" s="328"/>
      <c r="L94" s="328"/>
      <c r="M94" s="321"/>
      <c r="N94" s="321"/>
      <c r="O94" s="328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</row>
    <row r="95">
      <c r="A95" s="451">
        <v>46027.0</v>
      </c>
      <c r="B95" s="452" t="s">
        <v>10</v>
      </c>
      <c r="C95" s="453" t="s">
        <v>40</v>
      </c>
      <c r="D95" s="452">
        <v>613.0</v>
      </c>
      <c r="E95" s="459">
        <v>83493.0</v>
      </c>
      <c r="F95" s="460" t="s">
        <v>1619</v>
      </c>
      <c r="G95" s="460" t="s">
        <v>1615</v>
      </c>
      <c r="H95" s="461">
        <v>141.0</v>
      </c>
      <c r="I95" s="328"/>
      <c r="J95" s="328">
        <f t="shared" si="1"/>
        <v>1891601.31</v>
      </c>
      <c r="K95" s="328"/>
      <c r="L95" s="328"/>
      <c r="M95" s="321"/>
      <c r="N95" s="321"/>
      <c r="O95" s="328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</row>
    <row r="96">
      <c r="A96" s="451">
        <v>46027.0</v>
      </c>
      <c r="B96" s="452" t="s">
        <v>10</v>
      </c>
      <c r="C96" s="453" t="s">
        <v>626</v>
      </c>
      <c r="D96" s="452">
        <v>613.0</v>
      </c>
      <c r="E96" s="459">
        <v>83492.0</v>
      </c>
      <c r="F96" s="460" t="s">
        <v>1619</v>
      </c>
      <c r="G96" s="460" t="s">
        <v>1622</v>
      </c>
      <c r="H96" s="461">
        <v>204.03</v>
      </c>
      <c r="I96" s="328"/>
      <c r="J96" s="328">
        <f t="shared" si="1"/>
        <v>1891397.28</v>
      </c>
      <c r="K96" s="328"/>
      <c r="L96" s="328"/>
      <c r="M96" s="321"/>
      <c r="N96" s="321"/>
      <c r="O96" s="328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</row>
    <row r="97">
      <c r="A97" s="451">
        <v>46027.0</v>
      </c>
      <c r="B97" s="452" t="s">
        <v>10</v>
      </c>
      <c r="C97" s="453" t="s">
        <v>54</v>
      </c>
      <c r="D97" s="452">
        <v>613.0</v>
      </c>
      <c r="E97" s="459">
        <v>83491.0</v>
      </c>
      <c r="F97" s="460" t="s">
        <v>1619</v>
      </c>
      <c r="G97" s="460" t="s">
        <v>1623</v>
      </c>
      <c r="H97" s="461">
        <v>92.81</v>
      </c>
      <c r="I97" s="328"/>
      <c r="J97" s="328">
        <f t="shared" si="1"/>
        <v>1891304.47</v>
      </c>
      <c r="K97" s="328"/>
      <c r="L97" s="328"/>
      <c r="M97" s="321"/>
      <c r="N97" s="321"/>
      <c r="O97" s="328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</row>
    <row r="98">
      <c r="A98" s="451">
        <v>46027.0</v>
      </c>
      <c r="B98" s="452" t="s">
        <v>10</v>
      </c>
      <c r="C98" s="453" t="s">
        <v>40</v>
      </c>
      <c r="D98" s="452">
        <v>613.0</v>
      </c>
      <c r="E98" s="459">
        <v>83490.0</v>
      </c>
      <c r="F98" s="460" t="s">
        <v>1619</v>
      </c>
      <c r="G98" s="460" t="s">
        <v>1624</v>
      </c>
      <c r="H98" s="461">
        <v>1369.0</v>
      </c>
      <c r="I98" s="328"/>
      <c r="J98" s="328">
        <f t="shared" si="1"/>
        <v>1889935.47</v>
      </c>
      <c r="K98" s="328"/>
      <c r="L98" s="328"/>
      <c r="M98" s="321"/>
      <c r="N98" s="321"/>
      <c r="O98" s="328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</row>
    <row r="99">
      <c r="A99" s="451">
        <v>46027.0</v>
      </c>
      <c r="B99" s="452" t="s">
        <v>10</v>
      </c>
      <c r="C99" s="453" t="s">
        <v>54</v>
      </c>
      <c r="D99" s="452">
        <v>613.0</v>
      </c>
      <c r="E99" s="459">
        <v>83489.0</v>
      </c>
      <c r="F99" s="460" t="s">
        <v>1619</v>
      </c>
      <c r="G99" s="460" t="s">
        <v>1625</v>
      </c>
      <c r="H99" s="461">
        <v>120.0</v>
      </c>
      <c r="I99" s="328"/>
      <c r="J99" s="328">
        <f t="shared" si="1"/>
        <v>1889815.47</v>
      </c>
      <c r="K99" s="328"/>
      <c r="L99" s="328"/>
      <c r="M99" s="321"/>
      <c r="N99" s="321"/>
      <c r="O99" s="328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</row>
    <row r="100">
      <c r="A100" s="451">
        <v>46027.0</v>
      </c>
      <c r="B100" s="452" t="s">
        <v>10</v>
      </c>
      <c r="C100" s="453" t="s">
        <v>40</v>
      </c>
      <c r="D100" s="452">
        <v>613.0</v>
      </c>
      <c r="E100" s="459">
        <v>83488.0</v>
      </c>
      <c r="F100" s="460" t="s">
        <v>1619</v>
      </c>
      <c r="G100" s="460" t="s">
        <v>1626</v>
      </c>
      <c r="H100" s="461">
        <v>502.0</v>
      </c>
      <c r="I100" s="328"/>
      <c r="J100" s="328">
        <f t="shared" si="1"/>
        <v>1889313.47</v>
      </c>
      <c r="K100" s="328"/>
      <c r="L100" s="328"/>
      <c r="M100" s="321"/>
      <c r="N100" s="321"/>
      <c r="O100" s="328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</row>
    <row r="101">
      <c r="A101" s="451">
        <v>46027.0</v>
      </c>
      <c r="B101" s="452" t="s">
        <v>10</v>
      </c>
      <c r="C101" s="453" t="s">
        <v>40</v>
      </c>
      <c r="D101" s="452">
        <v>613.0</v>
      </c>
      <c r="E101" s="459">
        <v>83487.0</v>
      </c>
      <c r="F101" s="460" t="s">
        <v>1619</v>
      </c>
      <c r="G101" s="460" t="s">
        <v>1627</v>
      </c>
      <c r="H101" s="461">
        <v>320.0</v>
      </c>
      <c r="I101" s="328"/>
      <c r="J101" s="328">
        <f t="shared" si="1"/>
        <v>1888993.47</v>
      </c>
      <c r="K101" s="328"/>
      <c r="L101" s="328"/>
      <c r="M101" s="321"/>
      <c r="N101" s="321"/>
      <c r="O101" s="328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</row>
    <row r="102">
      <c r="A102" s="451">
        <v>46027.0</v>
      </c>
      <c r="B102" s="452" t="s">
        <v>10</v>
      </c>
      <c r="C102" s="453" t="s">
        <v>44</v>
      </c>
      <c r="D102" s="452">
        <v>610.0</v>
      </c>
      <c r="E102" s="459">
        <v>83486.0</v>
      </c>
      <c r="F102" s="460" t="s">
        <v>1628</v>
      </c>
      <c r="G102" s="460" t="s">
        <v>1629</v>
      </c>
      <c r="H102" s="461">
        <v>6729.5</v>
      </c>
      <c r="I102" s="328"/>
      <c r="J102" s="328">
        <f t="shared" si="1"/>
        <v>1882263.97</v>
      </c>
      <c r="K102" s="328"/>
      <c r="L102" s="328"/>
      <c r="M102" s="321"/>
      <c r="N102" s="321"/>
      <c r="O102" s="328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</row>
    <row r="103">
      <c r="A103" s="451">
        <v>46027.0</v>
      </c>
      <c r="B103" s="452" t="s">
        <v>10</v>
      </c>
      <c r="C103" s="453" t="s">
        <v>46</v>
      </c>
      <c r="D103" s="452">
        <v>610.0</v>
      </c>
      <c r="E103" s="459">
        <v>83485.0</v>
      </c>
      <c r="F103" s="460" t="s">
        <v>1630</v>
      </c>
      <c r="G103" s="460" t="s">
        <v>1631</v>
      </c>
      <c r="H103" s="461">
        <v>1590.0</v>
      </c>
      <c r="I103" s="328"/>
      <c r="J103" s="328">
        <f t="shared" si="1"/>
        <v>1880673.97</v>
      </c>
      <c r="K103" s="328"/>
      <c r="L103" s="328"/>
      <c r="M103" s="321"/>
      <c r="N103" s="321"/>
      <c r="O103" s="328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</row>
    <row r="104">
      <c r="A104" s="451">
        <v>46027.0</v>
      </c>
      <c r="B104" s="452" t="s">
        <v>10</v>
      </c>
      <c r="C104" s="453" t="s">
        <v>1632</v>
      </c>
      <c r="D104" s="452">
        <v>610.0</v>
      </c>
      <c r="E104" s="459">
        <v>83484.0</v>
      </c>
      <c r="F104" s="460" t="s">
        <v>1633</v>
      </c>
      <c r="G104" s="460" t="s">
        <v>1634</v>
      </c>
      <c r="H104" s="461">
        <v>5194.5</v>
      </c>
      <c r="I104" s="328"/>
      <c r="J104" s="328">
        <f t="shared" si="1"/>
        <v>1875479.47</v>
      </c>
      <c r="K104" s="328"/>
      <c r="L104" s="328"/>
      <c r="M104" s="321"/>
      <c r="N104" s="462"/>
      <c r="O104" s="329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</row>
    <row r="105">
      <c r="A105" s="451">
        <v>46027.0</v>
      </c>
      <c r="B105" s="452" t="s">
        <v>10</v>
      </c>
      <c r="C105" s="453" t="s">
        <v>626</v>
      </c>
      <c r="D105" s="452">
        <v>610.0</v>
      </c>
      <c r="E105" s="459">
        <v>83483.0</v>
      </c>
      <c r="F105" s="460" t="s">
        <v>1635</v>
      </c>
      <c r="G105" s="460" t="s">
        <v>1636</v>
      </c>
      <c r="H105" s="461">
        <v>1124.0</v>
      </c>
      <c r="I105" s="328"/>
      <c r="J105" s="328">
        <f t="shared" si="1"/>
        <v>1874355.47</v>
      </c>
      <c r="K105" s="328"/>
      <c r="L105" s="328"/>
      <c r="M105" s="321"/>
      <c r="N105" s="462"/>
      <c r="O105" s="329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</row>
    <row r="106">
      <c r="A106" s="451">
        <v>46027.0</v>
      </c>
      <c r="B106" s="452" t="s">
        <v>10</v>
      </c>
      <c r="C106" s="453" t="s">
        <v>54</v>
      </c>
      <c r="D106" s="452">
        <v>610.0</v>
      </c>
      <c r="E106" s="459">
        <v>83482.0</v>
      </c>
      <c r="F106" s="460" t="s">
        <v>1637</v>
      </c>
      <c r="G106" s="460" t="s">
        <v>1638</v>
      </c>
      <c r="H106" s="461">
        <v>6447.0</v>
      </c>
      <c r="I106" s="328"/>
      <c r="J106" s="328">
        <f t="shared" si="1"/>
        <v>1867908.47</v>
      </c>
      <c r="K106" s="328"/>
      <c r="L106" s="328"/>
      <c r="M106" s="321"/>
      <c r="N106" s="462"/>
      <c r="O106" s="329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</row>
    <row r="107">
      <c r="A107" s="451">
        <v>46027.0</v>
      </c>
      <c r="B107" s="452" t="s">
        <v>10</v>
      </c>
      <c r="C107" s="453" t="s">
        <v>40</v>
      </c>
      <c r="D107" s="452">
        <v>610.0</v>
      </c>
      <c r="E107" s="459">
        <v>83481.0</v>
      </c>
      <c r="F107" s="460" t="s">
        <v>1639</v>
      </c>
      <c r="G107" s="460" t="s">
        <v>1640</v>
      </c>
      <c r="H107" s="461">
        <v>10787.5</v>
      </c>
      <c r="I107" s="328"/>
      <c r="J107" s="328">
        <f t="shared" si="1"/>
        <v>1857120.97</v>
      </c>
      <c r="K107" s="328"/>
      <c r="L107" s="328"/>
      <c r="M107" s="321"/>
      <c r="N107" s="462"/>
      <c r="O107" s="329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</row>
    <row r="108">
      <c r="A108" s="451">
        <v>46027.0</v>
      </c>
      <c r="B108" s="452" t="s">
        <v>10</v>
      </c>
      <c r="C108" s="453" t="s">
        <v>40</v>
      </c>
      <c r="D108" s="452">
        <v>610.0</v>
      </c>
      <c r="E108" s="459">
        <v>83480.0</v>
      </c>
      <c r="F108" s="460" t="s">
        <v>1639</v>
      </c>
      <c r="G108" s="460" t="s">
        <v>1641</v>
      </c>
      <c r="H108" s="461">
        <v>5678.5</v>
      </c>
      <c r="I108" s="328"/>
      <c r="J108" s="328">
        <f t="shared" si="1"/>
        <v>1851442.47</v>
      </c>
      <c r="K108" s="328"/>
      <c r="L108" s="328"/>
      <c r="M108" s="321"/>
      <c r="N108" s="462"/>
      <c r="O108" s="329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</row>
    <row r="109">
      <c r="A109" s="451">
        <v>46027.0</v>
      </c>
      <c r="B109" s="452" t="s">
        <v>10</v>
      </c>
      <c r="C109" s="453" t="s">
        <v>48</v>
      </c>
      <c r="D109" s="452">
        <v>610.0</v>
      </c>
      <c r="E109" s="459">
        <v>83479.0</v>
      </c>
      <c r="F109" s="460" t="s">
        <v>1642</v>
      </c>
      <c r="G109" s="460" t="s">
        <v>1643</v>
      </c>
      <c r="H109" s="461">
        <v>526.5</v>
      </c>
      <c r="I109" s="328"/>
      <c r="J109" s="328">
        <f t="shared" si="1"/>
        <v>1850915.97</v>
      </c>
      <c r="K109" s="328"/>
      <c r="L109" s="328"/>
      <c r="M109" s="321"/>
      <c r="N109" s="321"/>
      <c r="O109" s="328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</row>
    <row r="110">
      <c r="A110" s="451">
        <v>46027.0</v>
      </c>
      <c r="B110" s="452" t="s">
        <v>10</v>
      </c>
      <c r="C110" s="453" t="s">
        <v>50</v>
      </c>
      <c r="D110" s="452">
        <v>610.0</v>
      </c>
      <c r="E110" s="459">
        <v>83478.0</v>
      </c>
      <c r="F110" s="460" t="s">
        <v>1644</v>
      </c>
      <c r="G110" s="460" t="s">
        <v>1645</v>
      </c>
      <c r="H110" s="461">
        <v>1631.5</v>
      </c>
      <c r="I110" s="328"/>
      <c r="J110" s="328">
        <f t="shared" si="1"/>
        <v>1849284.47</v>
      </c>
      <c r="K110" s="328"/>
      <c r="L110" s="328"/>
      <c r="M110" s="321"/>
      <c r="N110" s="321"/>
      <c r="O110" s="328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</row>
    <row r="111">
      <c r="A111" s="451">
        <v>46027.0</v>
      </c>
      <c r="B111" s="452" t="s">
        <v>10</v>
      </c>
      <c r="C111" s="453" t="s">
        <v>1601</v>
      </c>
      <c r="D111" s="452">
        <v>610.0</v>
      </c>
      <c r="E111" s="459">
        <v>83477.0</v>
      </c>
      <c r="F111" s="460" t="s">
        <v>1646</v>
      </c>
      <c r="G111" s="460" t="s">
        <v>1647</v>
      </c>
      <c r="H111" s="461">
        <v>2967.5</v>
      </c>
      <c r="I111" s="328"/>
      <c r="J111" s="328">
        <f t="shared" si="1"/>
        <v>1846316.97</v>
      </c>
      <c r="K111" s="328"/>
      <c r="L111" s="328"/>
      <c r="M111" s="321"/>
      <c r="N111" s="321"/>
      <c r="O111" s="328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</row>
    <row r="112">
      <c r="A112" s="451">
        <v>46027.0</v>
      </c>
      <c r="B112" s="452" t="s">
        <v>10</v>
      </c>
      <c r="C112" s="453" t="s">
        <v>16</v>
      </c>
      <c r="D112" s="452">
        <v>610.0</v>
      </c>
      <c r="E112" s="459">
        <v>83475.0</v>
      </c>
      <c r="F112" s="460" t="s">
        <v>1648</v>
      </c>
      <c r="G112" s="460" t="s">
        <v>1649</v>
      </c>
      <c r="H112" s="461">
        <v>5823.5</v>
      </c>
      <c r="I112" s="328"/>
      <c r="J112" s="328">
        <f t="shared" si="1"/>
        <v>1840493.47</v>
      </c>
      <c r="K112" s="328"/>
      <c r="L112" s="328"/>
      <c r="M112" s="321"/>
      <c r="N112" s="321"/>
      <c r="O112" s="328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</row>
    <row r="113">
      <c r="A113" s="451">
        <v>46027.0</v>
      </c>
      <c r="B113" s="452" t="s">
        <v>10</v>
      </c>
      <c r="C113" s="453" t="s">
        <v>1557</v>
      </c>
      <c r="D113" s="452">
        <v>613.0</v>
      </c>
      <c r="E113" s="459">
        <v>83508.0</v>
      </c>
      <c r="F113" s="460" t="s">
        <v>1650</v>
      </c>
      <c r="G113" s="460" t="s">
        <v>1651</v>
      </c>
      <c r="H113" s="461">
        <v>300.0</v>
      </c>
      <c r="I113" s="328"/>
      <c r="J113" s="328">
        <f t="shared" si="1"/>
        <v>1840193.47</v>
      </c>
      <c r="K113" s="328"/>
      <c r="L113" s="328"/>
      <c r="M113" s="321"/>
      <c r="N113" s="321"/>
      <c r="O113" s="328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</row>
    <row r="114">
      <c r="A114" s="451">
        <v>46027.0</v>
      </c>
      <c r="B114" s="452" t="s">
        <v>10</v>
      </c>
      <c r="C114" s="453" t="s">
        <v>18</v>
      </c>
      <c r="D114" s="452">
        <v>613.0</v>
      </c>
      <c r="E114" s="459">
        <v>83476.0</v>
      </c>
      <c r="F114" s="460" t="s">
        <v>1652</v>
      </c>
      <c r="G114" s="460" t="s">
        <v>1653</v>
      </c>
      <c r="H114" s="461">
        <v>17300.0</v>
      </c>
      <c r="I114" s="328"/>
      <c r="J114" s="328">
        <f t="shared" si="1"/>
        <v>1822893.47</v>
      </c>
      <c r="K114" s="328"/>
      <c r="L114" s="328"/>
      <c r="M114" s="321"/>
      <c r="N114" s="321"/>
      <c r="O114" s="328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</row>
    <row r="115">
      <c r="A115" s="451">
        <v>46027.0</v>
      </c>
      <c r="B115" s="452" t="s">
        <v>10</v>
      </c>
      <c r="C115" s="453" t="s">
        <v>44</v>
      </c>
      <c r="D115" s="452">
        <v>613.0</v>
      </c>
      <c r="E115" s="459">
        <v>83474.0</v>
      </c>
      <c r="F115" s="460" t="s">
        <v>1654</v>
      </c>
      <c r="G115" s="460" t="s">
        <v>1655</v>
      </c>
      <c r="H115" s="461">
        <v>8000.0</v>
      </c>
      <c r="I115" s="328"/>
      <c r="J115" s="328">
        <f t="shared" si="1"/>
        <v>1814893.47</v>
      </c>
      <c r="K115" s="328"/>
      <c r="L115" s="328"/>
      <c r="M115" s="321"/>
      <c r="N115" s="321"/>
      <c r="O115" s="328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</row>
    <row r="116">
      <c r="A116" s="451">
        <v>46027.0</v>
      </c>
      <c r="B116" s="452" t="s">
        <v>10</v>
      </c>
      <c r="C116" s="477"/>
      <c r="D116" s="452">
        <v>613.0</v>
      </c>
      <c r="E116" s="459">
        <v>83473.0</v>
      </c>
      <c r="F116" s="460" t="s">
        <v>1588</v>
      </c>
      <c r="G116" s="460" t="s">
        <v>1656</v>
      </c>
      <c r="H116" s="461">
        <v>300.0</v>
      </c>
      <c r="I116" s="328"/>
      <c r="J116" s="328">
        <f t="shared" si="1"/>
        <v>1814593.47</v>
      </c>
      <c r="K116" s="328"/>
      <c r="L116" s="328"/>
      <c r="M116" s="321"/>
      <c r="N116" s="321"/>
      <c r="O116" s="328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</row>
    <row r="117">
      <c r="A117" s="451">
        <v>46027.0</v>
      </c>
      <c r="B117" s="452" t="s">
        <v>10</v>
      </c>
      <c r="C117" s="453" t="s">
        <v>1657</v>
      </c>
      <c r="D117" s="452">
        <v>613.0</v>
      </c>
      <c r="E117" s="459">
        <v>83472.0</v>
      </c>
      <c r="F117" s="460" t="s">
        <v>1658</v>
      </c>
      <c r="G117" s="460" t="s">
        <v>1659</v>
      </c>
      <c r="H117" s="461">
        <v>1500.0</v>
      </c>
      <c r="I117" s="328"/>
      <c r="J117" s="328">
        <f t="shared" si="1"/>
        <v>1813093.47</v>
      </c>
      <c r="K117" s="328"/>
      <c r="L117" s="328"/>
      <c r="M117" s="321"/>
      <c r="N117" s="321"/>
      <c r="O117" s="328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</row>
    <row r="118">
      <c r="A118" s="451">
        <v>46027.0</v>
      </c>
      <c r="B118" s="452" t="s">
        <v>10</v>
      </c>
      <c r="C118" s="453" t="s">
        <v>125</v>
      </c>
      <c r="D118" s="452">
        <v>613.0</v>
      </c>
      <c r="E118" s="459">
        <v>83471.0</v>
      </c>
      <c r="F118" s="460" t="s">
        <v>1588</v>
      </c>
      <c r="G118" s="460" t="s">
        <v>1660</v>
      </c>
      <c r="H118" s="461">
        <v>50.0</v>
      </c>
      <c r="I118" s="328"/>
      <c r="J118" s="328">
        <f t="shared" si="1"/>
        <v>1813043.47</v>
      </c>
      <c r="K118" s="328"/>
      <c r="L118" s="328"/>
      <c r="M118" s="321"/>
      <c r="N118" s="321"/>
      <c r="O118" s="328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</row>
    <row r="119">
      <c r="A119" s="451">
        <v>46027.0</v>
      </c>
      <c r="B119" s="452" t="s">
        <v>10</v>
      </c>
      <c r="C119" s="453" t="s">
        <v>125</v>
      </c>
      <c r="D119" s="452">
        <v>613.0</v>
      </c>
      <c r="E119" s="459">
        <v>83470.0</v>
      </c>
      <c r="F119" s="460" t="s">
        <v>1588</v>
      </c>
      <c r="G119" s="460" t="s">
        <v>1661</v>
      </c>
      <c r="H119" s="461">
        <v>50.0</v>
      </c>
      <c r="I119" s="328"/>
      <c r="J119" s="328">
        <f t="shared" si="1"/>
        <v>1812993.47</v>
      </c>
      <c r="K119" s="328"/>
      <c r="L119" s="328"/>
      <c r="M119" s="321"/>
      <c r="N119" s="321"/>
      <c r="O119" s="329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</row>
    <row r="120">
      <c r="A120" s="451">
        <v>46027.0</v>
      </c>
      <c r="B120" s="452" t="s">
        <v>10</v>
      </c>
      <c r="C120" s="453" t="s">
        <v>593</v>
      </c>
      <c r="D120" s="452">
        <v>613.0</v>
      </c>
      <c r="E120" s="459">
        <v>83469.0</v>
      </c>
      <c r="F120" s="460" t="s">
        <v>1588</v>
      </c>
      <c r="G120" s="460" t="s">
        <v>1662</v>
      </c>
      <c r="H120" s="461">
        <v>200.0</v>
      </c>
      <c r="I120" s="328"/>
      <c r="J120" s="328">
        <f t="shared" si="1"/>
        <v>1812793.47</v>
      </c>
      <c r="K120" s="328"/>
      <c r="L120" s="328"/>
      <c r="M120" s="321"/>
      <c r="N120" s="321"/>
      <c r="O120" s="329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</row>
    <row r="121">
      <c r="A121" s="451">
        <v>46027.0</v>
      </c>
      <c r="B121" s="452" t="s">
        <v>10</v>
      </c>
      <c r="C121" s="453" t="s">
        <v>593</v>
      </c>
      <c r="D121" s="452">
        <v>613.0</v>
      </c>
      <c r="E121" s="459">
        <v>83468.0</v>
      </c>
      <c r="F121" s="460" t="s">
        <v>1588</v>
      </c>
      <c r="G121" s="460" t="s">
        <v>1663</v>
      </c>
      <c r="H121" s="461">
        <v>45.0</v>
      </c>
      <c r="I121" s="328"/>
      <c r="J121" s="328">
        <f t="shared" si="1"/>
        <v>1812748.47</v>
      </c>
      <c r="K121" s="328"/>
      <c r="L121" s="328"/>
      <c r="M121" s="321"/>
      <c r="N121" s="321"/>
      <c r="O121" s="329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</row>
    <row r="122">
      <c r="A122" s="451">
        <v>46027.0</v>
      </c>
      <c r="B122" s="452" t="s">
        <v>10</v>
      </c>
      <c r="C122" s="453" t="s">
        <v>105</v>
      </c>
      <c r="D122" s="452">
        <v>613.0</v>
      </c>
      <c r="E122" s="459">
        <v>83467.0</v>
      </c>
      <c r="F122" s="460" t="s">
        <v>1588</v>
      </c>
      <c r="G122" s="460" t="s">
        <v>1664</v>
      </c>
      <c r="H122" s="461">
        <v>100.0</v>
      </c>
      <c r="I122" s="328"/>
      <c r="J122" s="328">
        <f t="shared" si="1"/>
        <v>1812648.47</v>
      </c>
      <c r="K122" s="329">
        <v>1812183.71</v>
      </c>
      <c r="L122" s="478">
        <f>K122-J122</f>
        <v>-464.76</v>
      </c>
      <c r="M122" s="321"/>
      <c r="N122" s="321"/>
      <c r="O122" s="329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</row>
    <row r="123">
      <c r="A123" s="451">
        <v>46028.0</v>
      </c>
      <c r="B123" s="452" t="s">
        <v>13</v>
      </c>
      <c r="C123" s="453" t="s">
        <v>1511</v>
      </c>
      <c r="D123" s="452">
        <v>102.0</v>
      </c>
      <c r="E123" s="454">
        <v>20561.0</v>
      </c>
      <c r="F123" s="455" t="s">
        <v>1665</v>
      </c>
      <c r="G123" s="456"/>
      <c r="H123" s="464"/>
      <c r="I123" s="457">
        <v>23612.0</v>
      </c>
      <c r="J123" s="328">
        <f t="shared" si="1"/>
        <v>1836260.47</v>
      </c>
      <c r="K123" s="328"/>
      <c r="L123" s="328"/>
      <c r="M123" s="321"/>
      <c r="N123" s="321"/>
      <c r="O123" s="329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</row>
    <row r="124">
      <c r="A124" s="451">
        <v>46028.0</v>
      </c>
      <c r="B124" s="452" t="s">
        <v>13</v>
      </c>
      <c r="C124" s="453" t="s">
        <v>1511</v>
      </c>
      <c r="D124" s="452">
        <v>102.0</v>
      </c>
      <c r="E124" s="454">
        <v>20560.0</v>
      </c>
      <c r="F124" s="455" t="s">
        <v>1666</v>
      </c>
      <c r="G124" s="456"/>
      <c r="H124" s="464"/>
      <c r="I124" s="457">
        <v>18508.0</v>
      </c>
      <c r="J124" s="328">
        <f t="shared" si="1"/>
        <v>1854768.47</v>
      </c>
      <c r="K124" s="328"/>
      <c r="L124" s="328"/>
      <c r="M124" s="321"/>
      <c r="N124" s="321"/>
      <c r="O124" s="329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</row>
    <row r="125">
      <c r="A125" s="451">
        <v>46028.0</v>
      </c>
      <c r="B125" s="452" t="s">
        <v>13</v>
      </c>
      <c r="C125" s="453" t="s">
        <v>1511</v>
      </c>
      <c r="D125" s="452">
        <v>102.0</v>
      </c>
      <c r="E125" s="454">
        <v>20559.0</v>
      </c>
      <c r="F125" s="455" t="s">
        <v>1667</v>
      </c>
      <c r="G125" s="456"/>
      <c r="H125" s="464"/>
      <c r="I125" s="457">
        <v>17091.0</v>
      </c>
      <c r="J125" s="328">
        <f t="shared" si="1"/>
        <v>1871859.47</v>
      </c>
      <c r="K125" s="328"/>
      <c r="L125" s="328"/>
      <c r="M125" s="321"/>
      <c r="N125" s="321"/>
      <c r="O125" s="329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</row>
    <row r="126">
      <c r="A126" s="451">
        <v>46028.0</v>
      </c>
      <c r="B126" s="452" t="s">
        <v>13</v>
      </c>
      <c r="C126" s="453" t="s">
        <v>1511</v>
      </c>
      <c r="D126" s="452">
        <v>102.0</v>
      </c>
      <c r="E126" s="454">
        <v>20558.0</v>
      </c>
      <c r="F126" s="455" t="s">
        <v>1668</v>
      </c>
      <c r="G126" s="456"/>
      <c r="H126" s="464"/>
      <c r="I126" s="457">
        <v>25891.0</v>
      </c>
      <c r="J126" s="328">
        <f t="shared" si="1"/>
        <v>1897750.47</v>
      </c>
      <c r="K126" s="328"/>
      <c r="L126" s="328"/>
      <c r="M126" s="321"/>
      <c r="N126" s="321"/>
      <c r="O126" s="329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</row>
    <row r="127">
      <c r="A127" s="451">
        <v>46028.0</v>
      </c>
      <c r="B127" s="452" t="s">
        <v>10</v>
      </c>
      <c r="C127" s="477"/>
      <c r="D127" s="452">
        <v>613.0</v>
      </c>
      <c r="E127" s="459">
        <v>83531.0</v>
      </c>
      <c r="F127" s="460" t="s">
        <v>1669</v>
      </c>
      <c r="G127" s="460" t="s">
        <v>1670</v>
      </c>
      <c r="H127" s="461">
        <v>3200.0</v>
      </c>
      <c r="I127" s="328"/>
      <c r="J127" s="328">
        <f t="shared" si="1"/>
        <v>1894550.47</v>
      </c>
      <c r="K127" s="328"/>
      <c r="L127" s="328"/>
      <c r="M127" s="321"/>
      <c r="N127" s="321"/>
      <c r="O127" s="329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</row>
    <row r="128">
      <c r="A128" s="451">
        <v>46028.0</v>
      </c>
      <c r="B128" s="452" t="s">
        <v>3</v>
      </c>
      <c r="C128" s="453" t="s">
        <v>105</v>
      </c>
      <c r="D128" s="452">
        <v>510.0</v>
      </c>
      <c r="E128" s="466">
        <v>83530.0</v>
      </c>
      <c r="F128" s="467" t="s">
        <v>1671</v>
      </c>
      <c r="G128" s="467" t="s">
        <v>1672</v>
      </c>
      <c r="H128" s="468">
        <v>237293.3</v>
      </c>
      <c r="I128" s="328"/>
      <c r="J128" s="328">
        <f t="shared" si="1"/>
        <v>1657257.17</v>
      </c>
      <c r="K128" s="328"/>
      <c r="L128" s="328"/>
      <c r="M128" s="321"/>
      <c r="N128" s="321"/>
      <c r="O128" s="329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</row>
    <row r="129">
      <c r="A129" s="451">
        <v>46028.0</v>
      </c>
      <c r="B129" s="452" t="s">
        <v>10</v>
      </c>
      <c r="C129" s="453" t="s">
        <v>1601</v>
      </c>
      <c r="D129" s="452">
        <v>610.0</v>
      </c>
      <c r="E129" s="459">
        <v>83529.0</v>
      </c>
      <c r="F129" s="460" t="s">
        <v>1673</v>
      </c>
      <c r="G129" s="460" t="s">
        <v>1674</v>
      </c>
      <c r="H129" s="461">
        <v>16606.67</v>
      </c>
      <c r="I129" s="328"/>
      <c r="J129" s="328">
        <f t="shared" si="1"/>
        <v>1640650.5</v>
      </c>
      <c r="K129" s="328"/>
      <c r="L129" s="328"/>
      <c r="M129" s="321"/>
      <c r="N129" s="321"/>
      <c r="O129" s="329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</row>
    <row r="130">
      <c r="A130" s="451">
        <v>46028.0</v>
      </c>
      <c r="B130" s="452" t="s">
        <v>10</v>
      </c>
      <c r="C130" s="453" t="s">
        <v>16</v>
      </c>
      <c r="D130" s="452">
        <v>610.0</v>
      </c>
      <c r="E130" s="459">
        <v>83528.0</v>
      </c>
      <c r="F130" s="460" t="s">
        <v>1673</v>
      </c>
      <c r="G130" s="460" t="s">
        <v>1675</v>
      </c>
      <c r="H130" s="461">
        <v>33213.16</v>
      </c>
      <c r="I130" s="328"/>
      <c r="J130" s="328">
        <f t="shared" si="1"/>
        <v>1607437.34</v>
      </c>
      <c r="K130" s="328"/>
      <c r="L130" s="328"/>
      <c r="M130" s="321"/>
      <c r="N130" s="321"/>
      <c r="O130" s="328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</row>
    <row r="131">
      <c r="A131" s="451">
        <v>46028.0</v>
      </c>
      <c r="B131" s="452" t="s">
        <v>10</v>
      </c>
      <c r="C131" s="453" t="s">
        <v>48</v>
      </c>
      <c r="D131" s="452">
        <v>610.0</v>
      </c>
      <c r="E131" s="459">
        <v>83527.0</v>
      </c>
      <c r="F131" s="460" t="s">
        <v>1673</v>
      </c>
      <c r="G131" s="460" t="s">
        <v>1675</v>
      </c>
      <c r="H131" s="461">
        <v>33213.16</v>
      </c>
      <c r="I131" s="328"/>
      <c r="J131" s="328">
        <f t="shared" si="1"/>
        <v>1574224.18</v>
      </c>
      <c r="K131" s="328"/>
      <c r="L131" s="328"/>
      <c r="M131" s="321"/>
      <c r="N131" s="321"/>
      <c r="O131" s="328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</row>
    <row r="132">
      <c r="A132" s="451">
        <v>46028.0</v>
      </c>
      <c r="B132" s="452" t="s">
        <v>3</v>
      </c>
      <c r="C132" s="453" t="s">
        <v>18</v>
      </c>
      <c r="D132" s="452">
        <v>510.0</v>
      </c>
      <c r="E132" s="466">
        <v>83526.0</v>
      </c>
      <c r="F132" s="467" t="s">
        <v>1676</v>
      </c>
      <c r="G132" s="467" t="s">
        <v>1677</v>
      </c>
      <c r="H132" s="468">
        <v>15532.0</v>
      </c>
      <c r="I132" s="328"/>
      <c r="J132" s="328">
        <f t="shared" si="1"/>
        <v>1558692.18</v>
      </c>
      <c r="K132" s="328"/>
      <c r="L132" s="328"/>
      <c r="M132" s="321"/>
      <c r="N132" s="321"/>
      <c r="O132" s="328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</row>
    <row r="133">
      <c r="A133" s="451">
        <v>46028.0</v>
      </c>
      <c r="B133" s="452" t="s">
        <v>3</v>
      </c>
      <c r="C133" s="453" t="s">
        <v>14</v>
      </c>
      <c r="D133" s="452">
        <v>510.0</v>
      </c>
      <c r="E133" s="466">
        <v>83525.0</v>
      </c>
      <c r="F133" s="467" t="s">
        <v>1678</v>
      </c>
      <c r="G133" s="467" t="s">
        <v>1679</v>
      </c>
      <c r="H133" s="468">
        <v>6420.0</v>
      </c>
      <c r="I133" s="328"/>
      <c r="J133" s="328">
        <f t="shared" si="1"/>
        <v>1552272.18</v>
      </c>
      <c r="K133" s="328"/>
      <c r="L133" s="328"/>
      <c r="M133" s="321"/>
      <c r="N133" s="321"/>
      <c r="O133" s="328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</row>
    <row r="134">
      <c r="A134" s="451">
        <v>46028.0</v>
      </c>
      <c r="B134" s="452" t="s">
        <v>3</v>
      </c>
      <c r="C134" s="453" t="s">
        <v>18</v>
      </c>
      <c r="D134" s="452">
        <v>510.0</v>
      </c>
      <c r="E134" s="466">
        <v>83524.0</v>
      </c>
      <c r="F134" s="467" t="s">
        <v>1678</v>
      </c>
      <c r="G134" s="467" t="s">
        <v>1679</v>
      </c>
      <c r="H134" s="468">
        <v>17400.0</v>
      </c>
      <c r="I134" s="328"/>
      <c r="J134" s="328">
        <f t="shared" si="1"/>
        <v>1534872.18</v>
      </c>
      <c r="K134" s="328"/>
      <c r="L134" s="328"/>
      <c r="M134" s="321"/>
      <c r="N134" s="321"/>
      <c r="O134" s="328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</row>
    <row r="135">
      <c r="A135" s="451">
        <v>46028.0</v>
      </c>
      <c r="B135" s="452" t="s">
        <v>3</v>
      </c>
      <c r="C135" s="453" t="s">
        <v>46</v>
      </c>
      <c r="D135" s="452">
        <v>510.0</v>
      </c>
      <c r="E135" s="466">
        <v>83523.0</v>
      </c>
      <c r="F135" s="467" t="s">
        <v>1678</v>
      </c>
      <c r="G135" s="467" t="s">
        <v>1679</v>
      </c>
      <c r="H135" s="468">
        <v>1050.0</v>
      </c>
      <c r="I135" s="328"/>
      <c r="J135" s="328">
        <f t="shared" si="1"/>
        <v>1533822.18</v>
      </c>
      <c r="K135" s="328"/>
      <c r="L135" s="328"/>
      <c r="M135" s="321"/>
      <c r="N135" s="321"/>
      <c r="O135" s="328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</row>
    <row r="136">
      <c r="A136" s="451">
        <v>46028.0</v>
      </c>
      <c r="B136" s="452" t="s">
        <v>3</v>
      </c>
      <c r="C136" s="479" t="s">
        <v>28</v>
      </c>
      <c r="D136" s="452">
        <v>510.0</v>
      </c>
      <c r="E136" s="466">
        <v>83522.0</v>
      </c>
      <c r="F136" s="467" t="s">
        <v>1678</v>
      </c>
      <c r="G136" s="467" t="s">
        <v>1679</v>
      </c>
      <c r="H136" s="468">
        <v>6210.0</v>
      </c>
      <c r="I136" s="328"/>
      <c r="J136" s="328">
        <f t="shared" si="1"/>
        <v>1527612.18</v>
      </c>
      <c r="K136" s="328"/>
      <c r="L136" s="328"/>
      <c r="M136" s="321"/>
      <c r="N136" s="321"/>
      <c r="O136" s="328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</row>
    <row r="137">
      <c r="A137" s="451">
        <v>46028.0</v>
      </c>
      <c r="B137" s="452" t="s">
        <v>3</v>
      </c>
      <c r="C137" s="453" t="s">
        <v>105</v>
      </c>
      <c r="D137" s="452">
        <v>510.0</v>
      </c>
      <c r="E137" s="466">
        <v>83521.0</v>
      </c>
      <c r="F137" s="467" t="s">
        <v>1680</v>
      </c>
      <c r="G137" s="467" t="s">
        <v>1681</v>
      </c>
      <c r="H137" s="468">
        <v>36500.0</v>
      </c>
      <c r="I137" s="328"/>
      <c r="J137" s="328">
        <f t="shared" si="1"/>
        <v>1491112.18</v>
      </c>
      <c r="K137" s="328"/>
      <c r="L137" s="328"/>
      <c r="M137" s="321"/>
      <c r="N137" s="321"/>
      <c r="O137" s="328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</row>
    <row r="138">
      <c r="A138" s="451">
        <v>46028.0</v>
      </c>
      <c r="B138" s="452" t="s">
        <v>3</v>
      </c>
      <c r="C138" s="453" t="s">
        <v>14</v>
      </c>
      <c r="D138" s="452">
        <v>510.0</v>
      </c>
      <c r="E138" s="466">
        <v>83520.0</v>
      </c>
      <c r="F138" s="467" t="s">
        <v>1682</v>
      </c>
      <c r="G138" s="467" t="s">
        <v>1683</v>
      </c>
      <c r="H138" s="468">
        <v>1128.0</v>
      </c>
      <c r="I138" s="328"/>
      <c r="J138" s="328">
        <f t="shared" si="1"/>
        <v>1489984.18</v>
      </c>
      <c r="K138" s="328"/>
      <c r="L138" s="328"/>
      <c r="M138" s="321"/>
      <c r="N138" s="321"/>
      <c r="O138" s="328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</row>
    <row r="139">
      <c r="A139" s="451">
        <v>46028.0</v>
      </c>
      <c r="B139" s="452" t="s">
        <v>3</v>
      </c>
      <c r="C139" s="453" t="s">
        <v>28</v>
      </c>
      <c r="D139" s="452">
        <v>510.0</v>
      </c>
      <c r="E139" s="466">
        <v>83519.0</v>
      </c>
      <c r="F139" s="467" t="s">
        <v>1684</v>
      </c>
      <c r="G139" s="467" t="s">
        <v>1683</v>
      </c>
      <c r="H139" s="468">
        <v>1610.0</v>
      </c>
      <c r="I139" s="328"/>
      <c r="J139" s="328">
        <f t="shared" si="1"/>
        <v>1488374.18</v>
      </c>
      <c r="K139" s="328"/>
      <c r="L139" s="328"/>
      <c r="M139" s="321"/>
      <c r="N139" s="321"/>
      <c r="O139" s="328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</row>
    <row r="140">
      <c r="A140" s="451">
        <v>46028.0</v>
      </c>
      <c r="B140" s="452" t="s">
        <v>3</v>
      </c>
      <c r="C140" s="453" t="s">
        <v>18</v>
      </c>
      <c r="D140" s="452">
        <v>510.0</v>
      </c>
      <c r="E140" s="466">
        <v>83518.0</v>
      </c>
      <c r="F140" s="467" t="s">
        <v>1682</v>
      </c>
      <c r="G140" s="467" t="s">
        <v>1683</v>
      </c>
      <c r="H140" s="468">
        <v>2682.0</v>
      </c>
      <c r="I140" s="328"/>
      <c r="J140" s="328">
        <f t="shared" si="1"/>
        <v>1485692.18</v>
      </c>
      <c r="K140" s="328"/>
      <c r="L140" s="328"/>
      <c r="M140" s="321"/>
      <c r="N140" s="321"/>
      <c r="O140" s="328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</row>
    <row r="141">
      <c r="A141" s="451">
        <v>46028.0</v>
      </c>
      <c r="B141" s="452" t="s">
        <v>3</v>
      </c>
      <c r="C141" s="453" t="s">
        <v>105</v>
      </c>
      <c r="D141" s="452">
        <v>510.0</v>
      </c>
      <c r="E141" s="466">
        <v>83517.0</v>
      </c>
      <c r="F141" s="467" t="s">
        <v>1685</v>
      </c>
      <c r="G141" s="467" t="s">
        <v>1686</v>
      </c>
      <c r="H141" s="468">
        <v>1134.0</v>
      </c>
      <c r="I141" s="328"/>
      <c r="J141" s="328">
        <f t="shared" si="1"/>
        <v>1484558.18</v>
      </c>
      <c r="K141" s="328"/>
      <c r="L141" s="328"/>
      <c r="M141" s="321"/>
      <c r="N141" s="321"/>
      <c r="O141" s="328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</row>
    <row r="142">
      <c r="A142" s="451">
        <v>46028.0</v>
      </c>
      <c r="B142" s="452" t="s">
        <v>3</v>
      </c>
      <c r="C142" s="453" t="s">
        <v>14</v>
      </c>
      <c r="D142" s="452">
        <v>510.0</v>
      </c>
      <c r="E142" s="466">
        <v>83516.0</v>
      </c>
      <c r="F142" s="467" t="s">
        <v>1685</v>
      </c>
      <c r="G142" s="467" t="s">
        <v>1686</v>
      </c>
      <c r="H142" s="468">
        <v>1270.8</v>
      </c>
      <c r="I142" s="328"/>
      <c r="J142" s="328">
        <f t="shared" si="1"/>
        <v>1483287.38</v>
      </c>
      <c r="K142" s="328"/>
      <c r="L142" s="328"/>
      <c r="M142" s="321"/>
      <c r="N142" s="321"/>
      <c r="O142" s="328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</row>
    <row r="143">
      <c r="A143" s="451">
        <v>46028.0</v>
      </c>
      <c r="B143" s="452" t="s">
        <v>3</v>
      </c>
      <c r="C143" s="453" t="s">
        <v>18</v>
      </c>
      <c r="D143" s="452">
        <v>510.0</v>
      </c>
      <c r="E143" s="466">
        <v>83515.0</v>
      </c>
      <c r="F143" s="467" t="s">
        <v>1685</v>
      </c>
      <c r="G143" s="467" t="s">
        <v>1687</v>
      </c>
      <c r="H143" s="468">
        <v>3020.0</v>
      </c>
      <c r="I143" s="328"/>
      <c r="J143" s="328">
        <f t="shared" si="1"/>
        <v>1480267.38</v>
      </c>
      <c r="K143" s="328"/>
      <c r="L143" s="328"/>
      <c r="M143" s="321"/>
      <c r="N143" s="321"/>
      <c r="O143" s="328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</row>
    <row r="144">
      <c r="A144" s="451">
        <v>46028.0</v>
      </c>
      <c r="B144" s="452" t="s">
        <v>3</v>
      </c>
      <c r="C144" s="453" t="s">
        <v>28</v>
      </c>
      <c r="D144" s="452">
        <v>510.0</v>
      </c>
      <c r="E144" s="466">
        <v>83514.0</v>
      </c>
      <c r="F144" s="467" t="s">
        <v>1685</v>
      </c>
      <c r="G144" s="467" t="s">
        <v>1686</v>
      </c>
      <c r="H144" s="468">
        <v>1648.8</v>
      </c>
      <c r="I144" s="328"/>
      <c r="J144" s="328">
        <f t="shared" si="1"/>
        <v>1478618.58</v>
      </c>
      <c r="K144" s="328"/>
      <c r="L144" s="328"/>
      <c r="M144" s="321"/>
      <c r="N144" s="321"/>
      <c r="O144" s="328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</row>
    <row r="145">
      <c r="A145" s="451">
        <v>46028.0</v>
      </c>
      <c r="B145" s="452" t="s">
        <v>3</v>
      </c>
      <c r="C145" s="453" t="s">
        <v>105</v>
      </c>
      <c r="D145" s="452">
        <v>510.0</v>
      </c>
      <c r="E145" s="466">
        <v>83513.0</v>
      </c>
      <c r="F145" s="467" t="s">
        <v>1688</v>
      </c>
      <c r="G145" s="467" t="s">
        <v>1689</v>
      </c>
      <c r="H145" s="468">
        <v>2970.0</v>
      </c>
      <c r="I145" s="328"/>
      <c r="J145" s="328">
        <f t="shared" si="1"/>
        <v>1475648.58</v>
      </c>
      <c r="K145" s="328"/>
      <c r="L145" s="328"/>
      <c r="M145" s="321"/>
      <c r="N145" s="321"/>
      <c r="O145" s="328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</row>
    <row r="146">
      <c r="A146" s="451">
        <v>46028.0</v>
      </c>
      <c r="B146" s="452" t="s">
        <v>10</v>
      </c>
      <c r="C146" s="453" t="s">
        <v>1541</v>
      </c>
      <c r="D146" s="452">
        <v>610.0</v>
      </c>
      <c r="E146" s="459">
        <v>83512.0</v>
      </c>
      <c r="F146" s="460" t="s">
        <v>1690</v>
      </c>
      <c r="G146" s="460" t="s">
        <v>1691</v>
      </c>
      <c r="H146" s="461">
        <v>3024.0</v>
      </c>
      <c r="I146" s="328"/>
      <c r="J146" s="328">
        <f t="shared" si="1"/>
        <v>1472624.58</v>
      </c>
      <c r="K146" s="328"/>
      <c r="L146" s="328"/>
      <c r="M146" s="321"/>
      <c r="N146" s="321"/>
      <c r="O146" s="328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</row>
    <row r="147">
      <c r="A147" s="451">
        <v>46028.0</v>
      </c>
      <c r="B147" s="452" t="s">
        <v>10</v>
      </c>
      <c r="C147" s="453" t="s">
        <v>14</v>
      </c>
      <c r="D147" s="452">
        <v>613.0</v>
      </c>
      <c r="E147" s="459">
        <v>83511.0</v>
      </c>
      <c r="F147" s="460" t="s">
        <v>1692</v>
      </c>
      <c r="G147" s="460" t="s">
        <v>1693</v>
      </c>
      <c r="H147" s="461">
        <v>2520.0</v>
      </c>
      <c r="I147" s="328"/>
      <c r="J147" s="328">
        <f t="shared" si="1"/>
        <v>1470104.58</v>
      </c>
      <c r="K147" s="328"/>
      <c r="L147" s="328"/>
      <c r="M147" s="321"/>
      <c r="N147" s="321"/>
      <c r="O147" s="328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</row>
    <row r="148">
      <c r="A148" s="451">
        <v>46028.0</v>
      </c>
      <c r="B148" s="452" t="s">
        <v>10</v>
      </c>
      <c r="C148" s="453" t="s">
        <v>82</v>
      </c>
      <c r="D148" s="452">
        <v>613.0</v>
      </c>
      <c r="E148" s="459">
        <v>83510.0</v>
      </c>
      <c r="F148" s="460" t="s">
        <v>1694</v>
      </c>
      <c r="G148" s="460" t="s">
        <v>1695</v>
      </c>
      <c r="H148" s="461">
        <v>500.0</v>
      </c>
      <c r="I148" s="328"/>
      <c r="J148" s="328">
        <f t="shared" si="1"/>
        <v>1469604.58</v>
      </c>
      <c r="K148" s="328"/>
      <c r="L148" s="328"/>
      <c r="M148" s="321"/>
      <c r="N148" s="321"/>
      <c r="O148" s="328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</row>
    <row r="149">
      <c r="A149" s="451">
        <v>46028.0</v>
      </c>
      <c r="B149" s="452" t="s">
        <v>10</v>
      </c>
      <c r="C149" s="453" t="s">
        <v>1511</v>
      </c>
      <c r="D149" s="452">
        <v>613.0</v>
      </c>
      <c r="E149" s="459">
        <v>83509.0</v>
      </c>
      <c r="F149" s="460" t="s">
        <v>1696</v>
      </c>
      <c r="G149" s="460" t="s">
        <v>1697</v>
      </c>
      <c r="H149" s="461">
        <v>1005.44</v>
      </c>
      <c r="I149" s="328"/>
      <c r="J149" s="328">
        <f t="shared" si="1"/>
        <v>1468599.14</v>
      </c>
      <c r="K149" s="329">
        <v>1468113.71</v>
      </c>
      <c r="L149" s="463">
        <f>K149-J149</f>
        <v>-485.43</v>
      </c>
      <c r="M149" s="321"/>
      <c r="N149" s="321"/>
      <c r="O149" s="328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</row>
    <row r="150">
      <c r="A150" s="451">
        <v>46029.0</v>
      </c>
      <c r="B150" s="452" t="s">
        <v>13</v>
      </c>
      <c r="C150" s="453" t="s">
        <v>1511</v>
      </c>
      <c r="D150" s="452">
        <v>102.0</v>
      </c>
      <c r="E150" s="454">
        <v>20563.0</v>
      </c>
      <c r="F150" s="455" t="s">
        <v>1698</v>
      </c>
      <c r="G150" s="456"/>
      <c r="H150" s="464"/>
      <c r="I150" s="457">
        <v>20619.0</v>
      </c>
      <c r="J150" s="328">
        <f t="shared" si="1"/>
        <v>1489218.14</v>
      </c>
      <c r="K150" s="328"/>
      <c r="L150" s="328"/>
      <c r="M150" s="321"/>
      <c r="N150" s="321"/>
      <c r="O150" s="328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</row>
    <row r="151">
      <c r="A151" s="451">
        <v>46029.0</v>
      </c>
      <c r="B151" s="452" t="s">
        <v>13</v>
      </c>
      <c r="C151" s="453" t="s">
        <v>1511</v>
      </c>
      <c r="D151" s="452">
        <v>102.0</v>
      </c>
      <c r="E151" s="454">
        <v>20562.0</v>
      </c>
      <c r="F151" s="455" t="s">
        <v>1699</v>
      </c>
      <c r="G151" s="456"/>
      <c r="H151" s="464"/>
      <c r="I151" s="457">
        <v>26074.0</v>
      </c>
      <c r="J151" s="328">
        <f t="shared" si="1"/>
        <v>1515292.14</v>
      </c>
      <c r="K151" s="328"/>
      <c r="L151" s="328"/>
      <c r="M151" s="321"/>
      <c r="N151" s="321"/>
      <c r="O151" s="328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</row>
    <row r="152">
      <c r="A152" s="451">
        <v>46029.0</v>
      </c>
      <c r="B152" s="452" t="s">
        <v>13</v>
      </c>
      <c r="C152" s="453" t="s">
        <v>1601</v>
      </c>
      <c r="D152" s="452">
        <v>102.0</v>
      </c>
      <c r="E152" s="454">
        <v>20581.0</v>
      </c>
      <c r="F152" s="455" t="s">
        <v>1700</v>
      </c>
      <c r="G152" s="456"/>
      <c r="H152" s="464"/>
      <c r="I152" s="457">
        <v>84357.0</v>
      </c>
      <c r="J152" s="328">
        <f t="shared" si="1"/>
        <v>1599649.14</v>
      </c>
      <c r="K152" s="328"/>
      <c r="L152" s="328"/>
      <c r="M152" s="321"/>
      <c r="N152" s="321"/>
      <c r="O152" s="328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</row>
    <row r="153">
      <c r="A153" s="451">
        <v>46029.0</v>
      </c>
      <c r="B153" s="452" t="s">
        <v>13</v>
      </c>
      <c r="C153" s="453" t="s">
        <v>1601</v>
      </c>
      <c r="D153" s="452">
        <v>102.0</v>
      </c>
      <c r="E153" s="454">
        <v>20580.0</v>
      </c>
      <c r="F153" s="455" t="s">
        <v>1701</v>
      </c>
      <c r="G153" s="456"/>
      <c r="H153" s="464"/>
      <c r="I153" s="457">
        <v>100589.5</v>
      </c>
      <c r="J153" s="328">
        <f t="shared" si="1"/>
        <v>1700238.64</v>
      </c>
      <c r="K153" s="328"/>
      <c r="L153" s="328"/>
      <c r="M153" s="321"/>
      <c r="N153" s="321"/>
      <c r="O153" s="328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</row>
    <row r="154">
      <c r="A154" s="451">
        <v>46029.0</v>
      </c>
      <c r="B154" s="452" t="s">
        <v>13</v>
      </c>
      <c r="C154" s="453" t="s">
        <v>1601</v>
      </c>
      <c r="D154" s="452">
        <v>102.0</v>
      </c>
      <c r="E154" s="454">
        <v>20579.0</v>
      </c>
      <c r="F154" s="455" t="s">
        <v>1702</v>
      </c>
      <c r="G154" s="456"/>
      <c r="H154" s="464"/>
      <c r="I154" s="457">
        <v>55964.0</v>
      </c>
      <c r="J154" s="328">
        <f t="shared" si="1"/>
        <v>1756202.64</v>
      </c>
      <c r="K154" s="328"/>
      <c r="L154" s="328"/>
      <c r="M154" s="321"/>
      <c r="N154" s="321"/>
      <c r="O154" s="328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</row>
    <row r="155">
      <c r="A155" s="451">
        <v>46029.0</v>
      </c>
      <c r="B155" s="452" t="s">
        <v>13</v>
      </c>
      <c r="C155" s="453" t="s">
        <v>1601</v>
      </c>
      <c r="D155" s="452">
        <v>102.0</v>
      </c>
      <c r="E155" s="454">
        <v>20578.0</v>
      </c>
      <c r="F155" s="455" t="s">
        <v>1703</v>
      </c>
      <c r="G155" s="456"/>
      <c r="H155" s="464"/>
      <c r="I155" s="457">
        <v>90029.0</v>
      </c>
      <c r="J155" s="328">
        <f t="shared" si="1"/>
        <v>1846231.64</v>
      </c>
      <c r="K155" s="328"/>
      <c r="L155" s="328"/>
      <c r="M155" s="321"/>
      <c r="N155" s="321"/>
      <c r="O155" s="328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</row>
    <row r="156">
      <c r="A156" s="451">
        <v>46029.0</v>
      </c>
      <c r="B156" s="452" t="s">
        <v>13</v>
      </c>
      <c r="C156" s="453" t="s">
        <v>93</v>
      </c>
      <c r="D156" s="452">
        <v>102.0</v>
      </c>
      <c r="E156" s="454">
        <v>20577.0</v>
      </c>
      <c r="F156" s="455" t="s">
        <v>1704</v>
      </c>
      <c r="G156" s="456"/>
      <c r="H156" s="464"/>
      <c r="I156" s="480">
        <v>14786.0</v>
      </c>
      <c r="J156" s="328">
        <f t="shared" si="1"/>
        <v>1861017.64</v>
      </c>
      <c r="K156" s="328"/>
      <c r="L156" s="328"/>
      <c r="M156" s="321"/>
      <c r="N156" s="321"/>
      <c r="O156" s="328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</row>
    <row r="157">
      <c r="A157" s="451">
        <v>46029.0</v>
      </c>
      <c r="B157" s="452" t="s">
        <v>13</v>
      </c>
      <c r="C157" s="453" t="s">
        <v>93</v>
      </c>
      <c r="D157" s="452">
        <v>102.0</v>
      </c>
      <c r="E157" s="454">
        <v>20576.0</v>
      </c>
      <c r="F157" s="455" t="s">
        <v>1705</v>
      </c>
      <c r="G157" s="456"/>
      <c r="H157" s="464"/>
      <c r="I157" s="480">
        <v>14500.0</v>
      </c>
      <c r="J157" s="328">
        <f t="shared" si="1"/>
        <v>1875517.64</v>
      </c>
      <c r="K157" s="328"/>
      <c r="L157" s="328"/>
      <c r="M157" s="321"/>
      <c r="N157" s="321"/>
      <c r="O157" s="328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</row>
    <row r="158">
      <c r="A158" s="451">
        <v>46029.0</v>
      </c>
      <c r="B158" s="452" t="s">
        <v>13</v>
      </c>
      <c r="C158" s="453" t="s">
        <v>93</v>
      </c>
      <c r="D158" s="452">
        <v>102.0</v>
      </c>
      <c r="E158" s="454">
        <v>20575.0</v>
      </c>
      <c r="F158" s="455" t="s">
        <v>1706</v>
      </c>
      <c r="G158" s="456"/>
      <c r="H158" s="464"/>
      <c r="I158" s="480">
        <v>19808.5</v>
      </c>
      <c r="J158" s="328">
        <f t="shared" si="1"/>
        <v>1895326.14</v>
      </c>
      <c r="K158" s="328"/>
      <c r="L158" s="328"/>
      <c r="M158" s="321"/>
      <c r="N158" s="321"/>
      <c r="O158" s="328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</row>
    <row r="159">
      <c r="A159" s="451">
        <v>46029.0</v>
      </c>
      <c r="B159" s="452" t="s">
        <v>13</v>
      </c>
      <c r="C159" s="453" t="s">
        <v>93</v>
      </c>
      <c r="D159" s="452">
        <v>102.0</v>
      </c>
      <c r="E159" s="454">
        <v>20574.0</v>
      </c>
      <c r="F159" s="455" t="s">
        <v>1707</v>
      </c>
      <c r="G159" s="456"/>
      <c r="H159" s="464"/>
      <c r="I159" s="457">
        <v>12735.5</v>
      </c>
      <c r="J159" s="328">
        <f t="shared" si="1"/>
        <v>1908061.64</v>
      </c>
      <c r="K159" s="328"/>
      <c r="L159" s="328"/>
      <c r="M159" s="321"/>
      <c r="N159" s="321"/>
      <c r="O159" s="328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</row>
    <row r="160">
      <c r="A160" s="469">
        <v>46029.0</v>
      </c>
      <c r="B160" s="470" t="s">
        <v>13</v>
      </c>
      <c r="C160" s="471" t="s">
        <v>82</v>
      </c>
      <c r="D160" s="470">
        <v>102.0</v>
      </c>
      <c r="E160" s="472">
        <v>20573.0</v>
      </c>
      <c r="F160" s="473" t="s">
        <v>1708</v>
      </c>
      <c r="G160" s="481"/>
      <c r="H160" s="475"/>
      <c r="I160" s="482">
        <v>1139.0</v>
      </c>
      <c r="J160" s="328">
        <f t="shared" si="1"/>
        <v>1909200.64</v>
      </c>
      <c r="K160" s="328"/>
      <c r="L160" s="328"/>
      <c r="M160" s="321"/>
      <c r="N160" s="321"/>
      <c r="O160" s="328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</row>
    <row r="161">
      <c r="A161" s="451">
        <v>46029.0</v>
      </c>
      <c r="B161" s="452" t="s">
        <v>13</v>
      </c>
      <c r="C161" s="453" t="s">
        <v>18</v>
      </c>
      <c r="D161" s="452">
        <v>102.0</v>
      </c>
      <c r="E161" s="454">
        <v>20572.0</v>
      </c>
      <c r="F161" s="455" t="s">
        <v>1709</v>
      </c>
      <c r="G161" s="456"/>
      <c r="H161" s="464"/>
      <c r="I161" s="457">
        <v>35213.0</v>
      </c>
      <c r="J161" s="328">
        <f t="shared" si="1"/>
        <v>1944413.64</v>
      </c>
      <c r="K161" s="328"/>
      <c r="L161" s="328"/>
      <c r="M161" s="321"/>
      <c r="N161" s="321"/>
      <c r="O161" s="328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</row>
    <row r="162">
      <c r="A162" s="469">
        <v>46029.0</v>
      </c>
      <c r="B162" s="470" t="s">
        <v>13</v>
      </c>
      <c r="C162" s="471" t="s">
        <v>82</v>
      </c>
      <c r="D162" s="470">
        <v>102.0</v>
      </c>
      <c r="E162" s="472">
        <v>20571.0</v>
      </c>
      <c r="F162" s="473" t="s">
        <v>1710</v>
      </c>
      <c r="G162" s="481"/>
      <c r="H162" s="475"/>
      <c r="I162" s="482">
        <v>28313.0</v>
      </c>
      <c r="J162" s="328">
        <f t="shared" si="1"/>
        <v>1972726.64</v>
      </c>
      <c r="K162" s="328"/>
      <c r="L162" s="328"/>
      <c r="M162" s="321"/>
      <c r="N162" s="321"/>
      <c r="O162" s="328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</row>
    <row r="163">
      <c r="A163" s="469">
        <v>46029.0</v>
      </c>
      <c r="B163" s="470" t="s">
        <v>13</v>
      </c>
      <c r="C163" s="471" t="s">
        <v>82</v>
      </c>
      <c r="D163" s="470">
        <v>102.0</v>
      </c>
      <c r="E163" s="472">
        <v>20570.0</v>
      </c>
      <c r="F163" s="473" t="s">
        <v>1711</v>
      </c>
      <c r="G163" s="481"/>
      <c r="H163" s="475"/>
      <c r="I163" s="482">
        <v>25080.5</v>
      </c>
      <c r="J163" s="328">
        <f t="shared" si="1"/>
        <v>1997807.14</v>
      </c>
      <c r="K163" s="328"/>
      <c r="L163" s="328"/>
      <c r="M163" s="321"/>
      <c r="N163" s="321"/>
      <c r="O163" s="328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</row>
    <row r="164">
      <c r="A164" s="469">
        <v>46029.0</v>
      </c>
      <c r="B164" s="470" t="s">
        <v>13</v>
      </c>
      <c r="C164" s="471" t="s">
        <v>82</v>
      </c>
      <c r="D164" s="470">
        <v>102.0</v>
      </c>
      <c r="E164" s="472">
        <v>20569.0</v>
      </c>
      <c r="F164" s="473" t="s">
        <v>1712</v>
      </c>
      <c r="G164" s="481"/>
      <c r="H164" s="475"/>
      <c r="I164" s="482">
        <v>31175.5</v>
      </c>
      <c r="J164" s="328">
        <f t="shared" si="1"/>
        <v>2028982.64</v>
      </c>
      <c r="K164" s="328"/>
      <c r="L164" s="328"/>
      <c r="M164" s="321"/>
      <c r="N164" s="321"/>
      <c r="O164" s="328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</row>
    <row r="165">
      <c r="A165" s="451">
        <v>46029.0</v>
      </c>
      <c r="B165" s="452" t="s">
        <v>13</v>
      </c>
      <c r="C165" s="453" t="s">
        <v>28</v>
      </c>
      <c r="D165" s="452">
        <v>102.0</v>
      </c>
      <c r="E165" s="454">
        <v>20568.0</v>
      </c>
      <c r="F165" s="455" t="s">
        <v>1713</v>
      </c>
      <c r="G165" s="456"/>
      <c r="H165" s="464"/>
      <c r="I165" s="457">
        <v>133745.0</v>
      </c>
      <c r="J165" s="328">
        <f t="shared" si="1"/>
        <v>2162727.64</v>
      </c>
      <c r="K165" s="328"/>
      <c r="L165" s="328"/>
      <c r="M165" s="321"/>
      <c r="N165" s="321"/>
      <c r="O165" s="328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</row>
    <row r="166">
      <c r="A166" s="451">
        <v>46029.0</v>
      </c>
      <c r="B166" s="452" t="s">
        <v>13</v>
      </c>
      <c r="C166" s="453" t="s">
        <v>1714</v>
      </c>
      <c r="D166" s="452">
        <v>102.0</v>
      </c>
      <c r="E166" s="454">
        <v>20567.0</v>
      </c>
      <c r="F166" s="455" t="s">
        <v>1715</v>
      </c>
      <c r="G166" s="456"/>
      <c r="H166" s="464"/>
      <c r="I166" s="457">
        <v>161533.0</v>
      </c>
      <c r="J166" s="328">
        <f t="shared" si="1"/>
        <v>2324260.64</v>
      </c>
      <c r="K166" s="328"/>
      <c r="L166" s="328"/>
      <c r="M166" s="321"/>
      <c r="N166" s="321"/>
      <c r="O166" s="328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</row>
    <row r="167">
      <c r="A167" s="451">
        <v>46029.0</v>
      </c>
      <c r="B167" s="452" t="s">
        <v>13</v>
      </c>
      <c r="C167" s="453" t="s">
        <v>18</v>
      </c>
      <c r="D167" s="452">
        <v>102.0</v>
      </c>
      <c r="E167" s="454">
        <v>20566.0</v>
      </c>
      <c r="F167" s="455" t="s">
        <v>1716</v>
      </c>
      <c r="G167" s="456"/>
      <c r="H167" s="464"/>
      <c r="I167" s="483">
        <v>220593.0</v>
      </c>
      <c r="J167" s="328">
        <f t="shared" si="1"/>
        <v>2544853.64</v>
      </c>
      <c r="K167" s="328"/>
      <c r="L167" s="328"/>
      <c r="M167" s="321"/>
      <c r="N167" s="321"/>
      <c r="O167" s="328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</row>
    <row r="168">
      <c r="A168" s="451">
        <v>46029.0</v>
      </c>
      <c r="B168" s="452" t="s">
        <v>13</v>
      </c>
      <c r="C168" s="453" t="s">
        <v>1509</v>
      </c>
      <c r="D168" s="452">
        <v>102.0</v>
      </c>
      <c r="E168" s="454">
        <v>20565.0</v>
      </c>
      <c r="F168" s="455" t="s">
        <v>1717</v>
      </c>
      <c r="G168" s="456"/>
      <c r="H168" s="464"/>
      <c r="I168" s="457">
        <v>811.0</v>
      </c>
      <c r="J168" s="328">
        <f t="shared" si="1"/>
        <v>2545664.64</v>
      </c>
      <c r="K168" s="328"/>
      <c r="L168" s="328"/>
      <c r="M168" s="321"/>
      <c r="N168" s="321"/>
      <c r="O168" s="328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</row>
    <row r="169">
      <c r="A169" s="451">
        <v>46029.0</v>
      </c>
      <c r="B169" s="452" t="s">
        <v>13</v>
      </c>
      <c r="C169" s="453" t="s">
        <v>1509</v>
      </c>
      <c r="D169" s="452">
        <v>102.0</v>
      </c>
      <c r="E169" s="454">
        <v>20564.0</v>
      </c>
      <c r="F169" s="455" t="s">
        <v>1718</v>
      </c>
      <c r="G169" s="456"/>
      <c r="H169" s="464"/>
      <c r="I169" s="457">
        <v>645.0</v>
      </c>
      <c r="J169" s="328">
        <f t="shared" si="1"/>
        <v>2546309.64</v>
      </c>
      <c r="K169" s="328"/>
      <c r="L169" s="328"/>
      <c r="M169" s="321"/>
      <c r="N169" s="321"/>
      <c r="O169" s="328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</row>
    <row r="170">
      <c r="A170" s="451">
        <v>46029.0</v>
      </c>
      <c r="B170" s="452" t="s">
        <v>3</v>
      </c>
      <c r="C170" s="453" t="s">
        <v>105</v>
      </c>
      <c r="D170" s="452">
        <v>510.0</v>
      </c>
      <c r="E170" s="466">
        <v>83546.0</v>
      </c>
      <c r="F170" s="467" t="s">
        <v>1719</v>
      </c>
      <c r="G170" s="467" t="s">
        <v>1720</v>
      </c>
      <c r="H170" s="468">
        <v>117227.5</v>
      </c>
      <c r="I170" s="328"/>
      <c r="J170" s="328">
        <f t="shared" si="1"/>
        <v>2429082.14</v>
      </c>
      <c r="K170" s="328"/>
      <c r="L170" s="328"/>
      <c r="M170" s="321"/>
      <c r="N170" s="321"/>
      <c r="O170" s="328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</row>
    <row r="171">
      <c r="A171" s="451">
        <v>46029.0</v>
      </c>
      <c r="B171" s="452" t="s">
        <v>10</v>
      </c>
      <c r="C171" s="453" t="s">
        <v>46</v>
      </c>
      <c r="D171" s="452">
        <v>613.0</v>
      </c>
      <c r="E171" s="459">
        <v>83545.0</v>
      </c>
      <c r="F171" s="460" t="s">
        <v>1721</v>
      </c>
      <c r="G171" s="460" t="s">
        <v>1722</v>
      </c>
      <c r="H171" s="461">
        <v>1800.0</v>
      </c>
      <c r="I171" s="328"/>
      <c r="J171" s="328">
        <f t="shared" si="1"/>
        <v>2427282.14</v>
      </c>
      <c r="K171" s="328"/>
      <c r="L171" s="328"/>
      <c r="M171" s="321"/>
      <c r="N171" s="321"/>
      <c r="O171" s="328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</row>
    <row r="172">
      <c r="A172" s="451">
        <v>46029.0</v>
      </c>
      <c r="B172" s="452" t="s">
        <v>10</v>
      </c>
      <c r="C172" s="477"/>
      <c r="D172" s="452">
        <v>613.0</v>
      </c>
      <c r="E172" s="459">
        <v>83544.0</v>
      </c>
      <c r="F172" s="460" t="s">
        <v>1723</v>
      </c>
      <c r="G172" s="460" t="s">
        <v>1724</v>
      </c>
      <c r="H172" s="461">
        <v>800.0</v>
      </c>
      <c r="I172" s="328"/>
      <c r="J172" s="328">
        <f t="shared" si="1"/>
        <v>2426482.14</v>
      </c>
      <c r="K172" s="328"/>
      <c r="L172" s="328"/>
      <c r="M172" s="321"/>
      <c r="N172" s="321"/>
      <c r="O172" s="328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</row>
    <row r="173">
      <c r="A173" s="451">
        <v>46029.0</v>
      </c>
      <c r="B173" s="452" t="s">
        <v>10</v>
      </c>
      <c r="C173" s="477"/>
      <c r="D173" s="452">
        <v>613.0</v>
      </c>
      <c r="E173" s="459">
        <v>83543.0</v>
      </c>
      <c r="F173" s="460" t="s">
        <v>1723</v>
      </c>
      <c r="G173" s="460" t="s">
        <v>1725</v>
      </c>
      <c r="H173" s="461">
        <v>53.0</v>
      </c>
      <c r="I173" s="328"/>
      <c r="J173" s="328">
        <f t="shared" si="1"/>
        <v>2426429.14</v>
      </c>
      <c r="K173" s="328"/>
      <c r="L173" s="328"/>
      <c r="M173" s="321"/>
      <c r="N173" s="321"/>
      <c r="O173" s="328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</row>
    <row r="174">
      <c r="A174" s="451">
        <v>46029.0</v>
      </c>
      <c r="B174" s="452" t="s">
        <v>10</v>
      </c>
      <c r="C174" s="477"/>
      <c r="D174" s="452">
        <v>613.0</v>
      </c>
      <c r="E174" s="459">
        <v>83542.0</v>
      </c>
      <c r="F174" s="460" t="s">
        <v>1723</v>
      </c>
      <c r="G174" s="460" t="s">
        <v>1726</v>
      </c>
      <c r="H174" s="461">
        <v>204.0</v>
      </c>
      <c r="I174" s="328"/>
      <c r="J174" s="328">
        <f t="shared" si="1"/>
        <v>2426225.14</v>
      </c>
      <c r="K174" s="328"/>
      <c r="L174" s="328"/>
      <c r="M174" s="321"/>
      <c r="N174" s="321"/>
      <c r="O174" s="328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</row>
    <row r="175">
      <c r="A175" s="451">
        <v>46029.0</v>
      </c>
      <c r="B175" s="452" t="s">
        <v>10</v>
      </c>
      <c r="C175" s="453" t="s">
        <v>14</v>
      </c>
      <c r="D175" s="452">
        <v>613.0</v>
      </c>
      <c r="E175" s="459">
        <v>83541.0</v>
      </c>
      <c r="F175" s="460" t="s">
        <v>1556</v>
      </c>
      <c r="G175" s="460" t="s">
        <v>1727</v>
      </c>
      <c r="H175" s="461">
        <v>300.0</v>
      </c>
      <c r="I175" s="328"/>
      <c r="J175" s="328">
        <f t="shared" si="1"/>
        <v>2425925.14</v>
      </c>
      <c r="K175" s="328"/>
      <c r="L175" s="328"/>
      <c r="M175" s="321"/>
      <c r="N175" s="321"/>
      <c r="O175" s="328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</row>
    <row r="176">
      <c r="A176" s="451">
        <v>46029.0</v>
      </c>
      <c r="B176" s="452" t="s">
        <v>10</v>
      </c>
      <c r="C176" s="453" t="s">
        <v>14</v>
      </c>
      <c r="D176" s="452">
        <v>613.0</v>
      </c>
      <c r="E176" s="459">
        <v>83540.0</v>
      </c>
      <c r="F176" s="460" t="s">
        <v>1556</v>
      </c>
      <c r="G176" s="460" t="s">
        <v>1728</v>
      </c>
      <c r="H176" s="461">
        <v>350.0</v>
      </c>
      <c r="I176" s="328"/>
      <c r="J176" s="328">
        <f t="shared" si="1"/>
        <v>2425575.14</v>
      </c>
      <c r="K176" s="328"/>
      <c r="L176" s="328"/>
      <c r="M176" s="321"/>
      <c r="N176" s="321"/>
      <c r="O176" s="328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</row>
    <row r="177">
      <c r="A177" s="451">
        <v>46029.0</v>
      </c>
      <c r="B177" s="452" t="s">
        <v>10</v>
      </c>
      <c r="C177" s="453" t="s">
        <v>14</v>
      </c>
      <c r="D177" s="452">
        <v>613.0</v>
      </c>
      <c r="E177" s="459">
        <v>83539.0</v>
      </c>
      <c r="F177" s="460" t="s">
        <v>1556</v>
      </c>
      <c r="G177" s="460" t="s">
        <v>1729</v>
      </c>
      <c r="H177" s="461">
        <v>494.0</v>
      </c>
      <c r="I177" s="328"/>
      <c r="J177" s="328">
        <f t="shared" si="1"/>
        <v>2425081.14</v>
      </c>
      <c r="K177" s="328"/>
      <c r="L177" s="328"/>
      <c r="M177" s="321"/>
      <c r="N177" s="321"/>
      <c r="O177" s="328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</row>
    <row r="178">
      <c r="A178" s="451">
        <v>46029.0</v>
      </c>
      <c r="B178" s="452" t="s">
        <v>10</v>
      </c>
      <c r="C178" s="453" t="s">
        <v>14</v>
      </c>
      <c r="D178" s="452">
        <v>613.0</v>
      </c>
      <c r="E178" s="459">
        <v>83538.0</v>
      </c>
      <c r="F178" s="460" t="s">
        <v>1556</v>
      </c>
      <c r="G178" s="460" t="s">
        <v>1730</v>
      </c>
      <c r="H178" s="461">
        <v>100.0</v>
      </c>
      <c r="I178" s="328"/>
      <c r="J178" s="328">
        <f t="shared" si="1"/>
        <v>2424981.14</v>
      </c>
      <c r="K178" s="328"/>
      <c r="L178" s="328"/>
      <c r="M178" s="321"/>
      <c r="N178" s="321"/>
      <c r="O178" s="328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</row>
    <row r="179">
      <c r="A179" s="451">
        <v>46029.0</v>
      </c>
      <c r="B179" s="452" t="s">
        <v>10</v>
      </c>
      <c r="C179" s="453" t="s">
        <v>14</v>
      </c>
      <c r="D179" s="452">
        <v>613.0</v>
      </c>
      <c r="E179" s="459">
        <v>83537.0</v>
      </c>
      <c r="F179" s="460" t="s">
        <v>1556</v>
      </c>
      <c r="G179" s="460" t="s">
        <v>1731</v>
      </c>
      <c r="H179" s="461">
        <v>20.0</v>
      </c>
      <c r="I179" s="328"/>
      <c r="J179" s="328">
        <f t="shared" si="1"/>
        <v>2424961.14</v>
      </c>
      <c r="K179" s="328"/>
      <c r="L179" s="328"/>
      <c r="M179" s="321"/>
      <c r="N179" s="321"/>
      <c r="O179" s="328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</row>
    <row r="180">
      <c r="A180" s="451">
        <v>46029.0</v>
      </c>
      <c r="B180" s="452" t="s">
        <v>10</v>
      </c>
      <c r="C180" s="453" t="s">
        <v>14</v>
      </c>
      <c r="D180" s="452">
        <v>613.0</v>
      </c>
      <c r="E180" s="459">
        <v>83536.0</v>
      </c>
      <c r="F180" s="460" t="s">
        <v>1732</v>
      </c>
      <c r="G180" s="460" t="s">
        <v>1733</v>
      </c>
      <c r="H180" s="461">
        <v>20.0</v>
      </c>
      <c r="I180" s="328"/>
      <c r="J180" s="328">
        <f t="shared" si="1"/>
        <v>2424941.14</v>
      </c>
      <c r="K180" s="328"/>
      <c r="L180" s="328"/>
      <c r="M180" s="321"/>
      <c r="N180" s="321"/>
      <c r="O180" s="328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</row>
    <row r="181">
      <c r="A181" s="451">
        <v>46029.0</v>
      </c>
      <c r="B181" s="452" t="s">
        <v>10</v>
      </c>
      <c r="C181" s="453" t="s">
        <v>14</v>
      </c>
      <c r="D181" s="452">
        <v>613.0</v>
      </c>
      <c r="E181" s="459">
        <v>83535.0</v>
      </c>
      <c r="F181" s="460" t="s">
        <v>1556</v>
      </c>
      <c r="G181" s="460" t="s">
        <v>1734</v>
      </c>
      <c r="H181" s="461">
        <v>201.0</v>
      </c>
      <c r="I181" s="328"/>
      <c r="J181" s="328">
        <f t="shared" si="1"/>
        <v>2424740.14</v>
      </c>
      <c r="K181" s="328"/>
      <c r="L181" s="328"/>
      <c r="M181" s="321"/>
      <c r="N181" s="321"/>
      <c r="O181" s="328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</row>
    <row r="182">
      <c r="A182" s="451">
        <v>46029.0</v>
      </c>
      <c r="B182" s="452" t="s">
        <v>10</v>
      </c>
      <c r="C182" s="453" t="s">
        <v>14</v>
      </c>
      <c r="D182" s="452">
        <v>613.0</v>
      </c>
      <c r="E182" s="459">
        <v>83534.0</v>
      </c>
      <c r="F182" s="460" t="s">
        <v>1556</v>
      </c>
      <c r="G182" s="460" t="s">
        <v>1735</v>
      </c>
      <c r="H182" s="461">
        <v>160.0</v>
      </c>
      <c r="I182" s="328"/>
      <c r="J182" s="328">
        <f t="shared" si="1"/>
        <v>2424580.14</v>
      </c>
      <c r="K182" s="328"/>
      <c r="L182" s="328"/>
      <c r="M182" s="321"/>
      <c r="N182" s="321"/>
      <c r="O182" s="328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</row>
    <row r="183">
      <c r="A183" s="451">
        <v>46029.0</v>
      </c>
      <c r="B183" s="452" t="s">
        <v>10</v>
      </c>
      <c r="C183" s="453" t="s">
        <v>14</v>
      </c>
      <c r="D183" s="452">
        <v>613.0</v>
      </c>
      <c r="E183" s="459">
        <v>83533.0</v>
      </c>
      <c r="F183" s="460" t="s">
        <v>1556</v>
      </c>
      <c r="G183" s="460" t="s">
        <v>1736</v>
      </c>
      <c r="H183" s="461">
        <v>150.0</v>
      </c>
      <c r="I183" s="328"/>
      <c r="J183" s="328">
        <f t="shared" si="1"/>
        <v>2424430.14</v>
      </c>
      <c r="K183" s="328"/>
      <c r="L183" s="328"/>
      <c r="M183" s="321"/>
      <c r="N183" s="321"/>
      <c r="O183" s="328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</row>
    <row r="184">
      <c r="A184" s="451">
        <v>46029.0</v>
      </c>
      <c r="B184" s="452" t="s">
        <v>10</v>
      </c>
      <c r="C184" s="453" t="s">
        <v>14</v>
      </c>
      <c r="D184" s="452">
        <v>613.0</v>
      </c>
      <c r="E184" s="459">
        <v>83532.0</v>
      </c>
      <c r="F184" s="460" t="s">
        <v>1556</v>
      </c>
      <c r="G184" s="460" t="s">
        <v>1737</v>
      </c>
      <c r="H184" s="461">
        <v>144.0</v>
      </c>
      <c r="I184" s="328"/>
      <c r="J184" s="328">
        <f t="shared" si="1"/>
        <v>2424286.14</v>
      </c>
      <c r="K184" s="329">
        <v>2423900.21</v>
      </c>
      <c r="L184" s="463">
        <f>K184-J184</f>
        <v>-385.93</v>
      </c>
      <c r="M184" s="321"/>
      <c r="N184" s="321"/>
      <c r="O184" s="328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</row>
    <row r="185">
      <c r="A185" s="451">
        <v>46030.0</v>
      </c>
      <c r="B185" s="452" t="s">
        <v>13</v>
      </c>
      <c r="C185" s="453" t="s">
        <v>1511</v>
      </c>
      <c r="D185" s="452">
        <v>102.0</v>
      </c>
      <c r="E185" s="454">
        <v>20593.0</v>
      </c>
      <c r="F185" s="455" t="s">
        <v>1738</v>
      </c>
      <c r="G185" s="456"/>
      <c r="H185" s="464"/>
      <c r="I185" s="457">
        <v>18931.0</v>
      </c>
      <c r="J185" s="328">
        <f t="shared" si="1"/>
        <v>2443217.14</v>
      </c>
      <c r="K185" s="328"/>
      <c r="L185" s="328"/>
      <c r="M185" s="321"/>
      <c r="N185" s="321"/>
      <c r="O185" s="328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</row>
    <row r="186">
      <c r="A186" s="451">
        <v>46030.0</v>
      </c>
      <c r="B186" s="452" t="s">
        <v>13</v>
      </c>
      <c r="C186" s="453" t="s">
        <v>1511</v>
      </c>
      <c r="D186" s="452">
        <v>102.0</v>
      </c>
      <c r="E186" s="454">
        <v>20592.0</v>
      </c>
      <c r="F186" s="455" t="s">
        <v>1739</v>
      </c>
      <c r="G186" s="456"/>
      <c r="H186" s="464"/>
      <c r="I186" s="457">
        <v>22605.0</v>
      </c>
      <c r="J186" s="328">
        <f t="shared" si="1"/>
        <v>2465822.14</v>
      </c>
      <c r="K186" s="328"/>
      <c r="L186" s="328"/>
      <c r="M186" s="321"/>
      <c r="N186" s="321"/>
      <c r="O186" s="328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</row>
    <row r="187">
      <c r="A187" s="451">
        <v>46030.0</v>
      </c>
      <c r="B187" s="452" t="s">
        <v>13</v>
      </c>
      <c r="C187" s="453" t="s">
        <v>1511</v>
      </c>
      <c r="D187" s="452">
        <v>102.0</v>
      </c>
      <c r="E187" s="454">
        <v>20591.0</v>
      </c>
      <c r="F187" s="455" t="s">
        <v>1740</v>
      </c>
      <c r="G187" s="456"/>
      <c r="H187" s="464"/>
      <c r="I187" s="457">
        <v>18171.0</v>
      </c>
      <c r="J187" s="328">
        <f t="shared" si="1"/>
        <v>2483993.14</v>
      </c>
      <c r="K187" s="328"/>
      <c r="L187" s="328"/>
      <c r="M187" s="321"/>
      <c r="N187" s="321"/>
      <c r="O187" s="328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</row>
    <row r="188">
      <c r="A188" s="451">
        <v>46030.0</v>
      </c>
      <c r="B188" s="452" t="s">
        <v>13</v>
      </c>
      <c r="C188" s="453" t="s">
        <v>1511</v>
      </c>
      <c r="D188" s="452">
        <v>102.0</v>
      </c>
      <c r="E188" s="454">
        <v>20590.0</v>
      </c>
      <c r="F188" s="455" t="s">
        <v>1741</v>
      </c>
      <c r="G188" s="456"/>
      <c r="H188" s="464"/>
      <c r="I188" s="457">
        <v>20929.0</v>
      </c>
      <c r="J188" s="328">
        <f t="shared" si="1"/>
        <v>2504922.14</v>
      </c>
      <c r="K188" s="328"/>
      <c r="L188" s="328"/>
      <c r="M188" s="321"/>
      <c r="N188" s="321"/>
      <c r="O188" s="328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</row>
    <row r="189">
      <c r="A189" s="451">
        <v>46030.0</v>
      </c>
      <c r="B189" s="452" t="s">
        <v>13</v>
      </c>
      <c r="C189" s="453" t="s">
        <v>1511</v>
      </c>
      <c r="D189" s="452">
        <v>102.0</v>
      </c>
      <c r="E189" s="454">
        <v>20589.0</v>
      </c>
      <c r="F189" s="455" t="s">
        <v>1742</v>
      </c>
      <c r="G189" s="456"/>
      <c r="H189" s="464"/>
      <c r="I189" s="457">
        <v>20093.0</v>
      </c>
      <c r="J189" s="328">
        <f t="shared" si="1"/>
        <v>2525015.14</v>
      </c>
      <c r="K189" s="328"/>
      <c r="L189" s="328"/>
      <c r="M189" s="321"/>
      <c r="N189" s="321"/>
      <c r="O189" s="328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</row>
    <row r="190">
      <c r="A190" s="451">
        <v>46030.0</v>
      </c>
      <c r="B190" s="452" t="s">
        <v>13</v>
      </c>
      <c r="C190" s="453" t="s">
        <v>1511</v>
      </c>
      <c r="D190" s="452">
        <v>102.0</v>
      </c>
      <c r="E190" s="454">
        <v>20587.0</v>
      </c>
      <c r="F190" s="455" t="s">
        <v>1743</v>
      </c>
      <c r="G190" s="456"/>
      <c r="H190" s="464"/>
      <c r="I190" s="457">
        <v>22396.5</v>
      </c>
      <c r="J190" s="328">
        <f t="shared" si="1"/>
        <v>2547411.64</v>
      </c>
      <c r="K190" s="328"/>
      <c r="L190" s="328"/>
      <c r="M190" s="321"/>
      <c r="N190" s="321"/>
      <c r="O190" s="328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</row>
    <row r="191">
      <c r="A191" s="451">
        <v>46030.0</v>
      </c>
      <c r="B191" s="452" t="s">
        <v>13</v>
      </c>
      <c r="C191" s="453" t="s">
        <v>1511</v>
      </c>
      <c r="D191" s="452">
        <v>102.0</v>
      </c>
      <c r="E191" s="454">
        <v>20586.0</v>
      </c>
      <c r="F191" s="455" t="s">
        <v>1744</v>
      </c>
      <c r="G191" s="456"/>
      <c r="H191" s="464"/>
      <c r="I191" s="457">
        <v>12264.0</v>
      </c>
      <c r="J191" s="328">
        <f t="shared" si="1"/>
        <v>2559675.64</v>
      </c>
      <c r="K191" s="328"/>
      <c r="L191" s="328"/>
      <c r="M191" s="321"/>
      <c r="N191" s="321"/>
      <c r="O191" s="328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</row>
    <row r="192">
      <c r="A192" s="451">
        <v>46030.0</v>
      </c>
      <c r="B192" s="452" t="s">
        <v>13</v>
      </c>
      <c r="C192" s="453" t="s">
        <v>1511</v>
      </c>
      <c r="D192" s="452">
        <v>102.0</v>
      </c>
      <c r="E192" s="454">
        <v>20585.0</v>
      </c>
      <c r="F192" s="455" t="s">
        <v>1745</v>
      </c>
      <c r="G192" s="456"/>
      <c r="H192" s="464"/>
      <c r="I192" s="457">
        <v>23240.0</v>
      </c>
      <c r="J192" s="328">
        <f t="shared" si="1"/>
        <v>2582915.64</v>
      </c>
      <c r="K192" s="328"/>
      <c r="L192" s="328"/>
      <c r="M192" s="321"/>
      <c r="N192" s="321"/>
      <c r="O192" s="328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</row>
    <row r="193">
      <c r="A193" s="451">
        <v>46030.0</v>
      </c>
      <c r="B193" s="452" t="s">
        <v>13</v>
      </c>
      <c r="C193" s="453" t="s">
        <v>1511</v>
      </c>
      <c r="D193" s="452">
        <v>102.0</v>
      </c>
      <c r="E193" s="454">
        <v>20584.0</v>
      </c>
      <c r="F193" s="455" t="s">
        <v>1746</v>
      </c>
      <c r="G193" s="456"/>
      <c r="H193" s="464"/>
      <c r="I193" s="457">
        <v>24001.0</v>
      </c>
      <c r="J193" s="328">
        <f t="shared" si="1"/>
        <v>2606916.64</v>
      </c>
      <c r="K193" s="328"/>
      <c r="L193" s="328"/>
      <c r="M193" s="321"/>
      <c r="N193" s="321"/>
      <c r="O193" s="328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</row>
    <row r="194">
      <c r="A194" s="451">
        <v>46030.0</v>
      </c>
      <c r="B194" s="452" t="s">
        <v>13</v>
      </c>
      <c r="C194" s="453" t="s">
        <v>1511</v>
      </c>
      <c r="D194" s="452">
        <v>102.0</v>
      </c>
      <c r="E194" s="454">
        <v>20583.0</v>
      </c>
      <c r="F194" s="455" t="s">
        <v>1747</v>
      </c>
      <c r="G194" s="456"/>
      <c r="H194" s="464"/>
      <c r="I194" s="457">
        <v>23570.0</v>
      </c>
      <c r="J194" s="328">
        <f t="shared" si="1"/>
        <v>2630486.64</v>
      </c>
      <c r="K194" s="328"/>
      <c r="L194" s="328"/>
      <c r="M194" s="321"/>
      <c r="N194" s="321"/>
      <c r="O194" s="328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</row>
    <row r="195">
      <c r="A195" s="451">
        <v>46030.0</v>
      </c>
      <c r="B195" s="452" t="s">
        <v>13</v>
      </c>
      <c r="C195" s="453" t="s">
        <v>1511</v>
      </c>
      <c r="D195" s="452">
        <v>102.0</v>
      </c>
      <c r="E195" s="454">
        <v>20582.0</v>
      </c>
      <c r="F195" s="455" t="s">
        <v>1748</v>
      </c>
      <c r="G195" s="456"/>
      <c r="H195" s="464"/>
      <c r="I195" s="457">
        <v>20267.0</v>
      </c>
      <c r="J195" s="328">
        <f t="shared" si="1"/>
        <v>2650753.64</v>
      </c>
      <c r="K195" s="328"/>
      <c r="L195" s="328"/>
      <c r="M195" s="321"/>
      <c r="N195" s="321"/>
      <c r="O195" s="328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</row>
    <row r="196">
      <c r="A196" s="451">
        <v>46030.0</v>
      </c>
      <c r="B196" s="452" t="s">
        <v>1749</v>
      </c>
      <c r="C196" s="453" t="s">
        <v>1513</v>
      </c>
      <c r="D196" s="452">
        <v>102.0</v>
      </c>
      <c r="E196" s="454">
        <v>20588.0</v>
      </c>
      <c r="F196" s="455" t="s">
        <v>1750</v>
      </c>
      <c r="G196" s="456"/>
      <c r="H196" s="464"/>
      <c r="I196" s="457">
        <v>750000.0</v>
      </c>
      <c r="J196" s="328">
        <f t="shared" si="1"/>
        <v>3400753.64</v>
      </c>
      <c r="K196" s="328"/>
      <c r="L196" s="328"/>
      <c r="M196" s="321"/>
      <c r="N196" s="321"/>
      <c r="O196" s="328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</row>
    <row r="197">
      <c r="A197" s="451">
        <v>46030.0</v>
      </c>
      <c r="B197" s="452" t="s">
        <v>10</v>
      </c>
      <c r="C197" s="453" t="s">
        <v>40</v>
      </c>
      <c r="D197" s="452">
        <v>613.0</v>
      </c>
      <c r="E197" s="459">
        <v>83624.0</v>
      </c>
      <c r="F197" s="460" t="s">
        <v>1751</v>
      </c>
      <c r="G197" s="460" t="s">
        <v>1752</v>
      </c>
      <c r="H197" s="461">
        <v>207.0</v>
      </c>
      <c r="I197" s="328"/>
      <c r="J197" s="328">
        <f t="shared" si="1"/>
        <v>3400546.64</v>
      </c>
      <c r="K197" s="328"/>
      <c r="L197" s="328"/>
      <c r="M197" s="321"/>
      <c r="N197" s="321"/>
      <c r="O197" s="328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</row>
    <row r="198">
      <c r="A198" s="451">
        <v>46030.0</v>
      </c>
      <c r="B198" s="452" t="s">
        <v>10</v>
      </c>
      <c r="C198" s="453" t="s">
        <v>54</v>
      </c>
      <c r="D198" s="452">
        <v>610.0</v>
      </c>
      <c r="E198" s="459">
        <v>83623.0</v>
      </c>
      <c r="F198" s="460" t="s">
        <v>1751</v>
      </c>
      <c r="G198" s="460" t="s">
        <v>1753</v>
      </c>
      <c r="H198" s="461">
        <v>3700.0</v>
      </c>
      <c r="I198" s="328"/>
      <c r="J198" s="328">
        <f t="shared" si="1"/>
        <v>3396846.64</v>
      </c>
      <c r="K198" s="328"/>
      <c r="L198" s="328"/>
      <c r="M198" s="321"/>
      <c r="N198" s="321"/>
      <c r="O198" s="328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</row>
    <row r="199">
      <c r="A199" s="451">
        <v>46030.0</v>
      </c>
      <c r="B199" s="452" t="s">
        <v>3</v>
      </c>
      <c r="C199" s="453" t="s">
        <v>40</v>
      </c>
      <c r="D199" s="452">
        <v>510.0</v>
      </c>
      <c r="E199" s="466">
        <v>83622.0</v>
      </c>
      <c r="F199" s="467" t="s">
        <v>1754</v>
      </c>
      <c r="G199" s="467" t="s">
        <v>1614</v>
      </c>
      <c r="H199" s="468">
        <v>8190.0</v>
      </c>
      <c r="I199" s="328"/>
      <c r="J199" s="328">
        <f t="shared" si="1"/>
        <v>3388656.64</v>
      </c>
      <c r="K199" s="328"/>
      <c r="L199" s="328"/>
      <c r="M199" s="321"/>
      <c r="N199" s="321"/>
      <c r="O199" s="328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</row>
    <row r="200">
      <c r="A200" s="451">
        <v>46030.0</v>
      </c>
      <c r="B200" s="452" t="s">
        <v>3</v>
      </c>
      <c r="C200" s="453" t="s">
        <v>40</v>
      </c>
      <c r="D200" s="452">
        <v>510.0</v>
      </c>
      <c r="E200" s="466">
        <v>83621.0</v>
      </c>
      <c r="F200" s="467" t="s">
        <v>1754</v>
      </c>
      <c r="G200" s="467" t="s">
        <v>1571</v>
      </c>
      <c r="H200" s="468">
        <v>8999.0</v>
      </c>
      <c r="I200" s="328"/>
      <c r="J200" s="328">
        <f t="shared" si="1"/>
        <v>3379657.64</v>
      </c>
      <c r="K200" s="328"/>
      <c r="L200" s="328"/>
      <c r="M200" s="321"/>
      <c r="N200" s="321"/>
      <c r="O200" s="328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</row>
    <row r="201">
      <c r="A201" s="451">
        <v>46030.0</v>
      </c>
      <c r="B201" s="452" t="s">
        <v>3</v>
      </c>
      <c r="C201" s="453" t="s">
        <v>40</v>
      </c>
      <c r="D201" s="452">
        <v>510.0</v>
      </c>
      <c r="E201" s="466">
        <v>83620.0</v>
      </c>
      <c r="F201" s="467" t="s">
        <v>1754</v>
      </c>
      <c r="G201" s="467" t="s">
        <v>1571</v>
      </c>
      <c r="H201" s="468">
        <v>2887.0</v>
      </c>
      <c r="I201" s="328"/>
      <c r="J201" s="328">
        <f t="shared" si="1"/>
        <v>3376770.64</v>
      </c>
      <c r="K201" s="328"/>
      <c r="L201" s="328"/>
      <c r="M201" s="321"/>
      <c r="N201" s="321"/>
      <c r="O201" s="328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</row>
    <row r="202">
      <c r="A202" s="451">
        <v>46030.0</v>
      </c>
      <c r="B202" s="452" t="s">
        <v>10</v>
      </c>
      <c r="C202" s="453" t="s">
        <v>40</v>
      </c>
      <c r="D202" s="452">
        <v>613.0</v>
      </c>
      <c r="E202" s="459">
        <v>83619.0</v>
      </c>
      <c r="F202" s="460" t="s">
        <v>1754</v>
      </c>
      <c r="G202" s="460" t="s">
        <v>1755</v>
      </c>
      <c r="H202" s="461">
        <v>160.0</v>
      </c>
      <c r="I202" s="328"/>
      <c r="J202" s="328">
        <f t="shared" si="1"/>
        <v>3376610.64</v>
      </c>
      <c r="K202" s="328"/>
      <c r="L202" s="328"/>
      <c r="M202" s="321"/>
      <c r="N202" s="321"/>
      <c r="O202" s="328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</row>
    <row r="203">
      <c r="A203" s="451">
        <v>46030.0</v>
      </c>
      <c r="B203" s="452" t="s">
        <v>10</v>
      </c>
      <c r="C203" s="453" t="s">
        <v>54</v>
      </c>
      <c r="D203" s="452">
        <v>613.0</v>
      </c>
      <c r="E203" s="459">
        <v>83618.0</v>
      </c>
      <c r="F203" s="460" t="s">
        <v>1754</v>
      </c>
      <c r="G203" s="460" t="s">
        <v>1756</v>
      </c>
      <c r="H203" s="461">
        <v>3915.0</v>
      </c>
      <c r="I203" s="328"/>
      <c r="J203" s="328">
        <f t="shared" si="1"/>
        <v>3372695.64</v>
      </c>
      <c r="K203" s="328"/>
      <c r="L203" s="328"/>
      <c r="M203" s="321"/>
      <c r="N203" s="321"/>
      <c r="O203" s="328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</row>
    <row r="204">
      <c r="A204" s="451">
        <v>46030.0</v>
      </c>
      <c r="B204" s="452" t="s">
        <v>10</v>
      </c>
      <c r="C204" s="453" t="s">
        <v>54</v>
      </c>
      <c r="D204" s="452">
        <v>613.0</v>
      </c>
      <c r="E204" s="459">
        <v>83617.0</v>
      </c>
      <c r="F204" s="460" t="s">
        <v>1754</v>
      </c>
      <c r="G204" s="460" t="s">
        <v>1757</v>
      </c>
      <c r="H204" s="461">
        <v>500.0</v>
      </c>
      <c r="I204" s="328"/>
      <c r="J204" s="328">
        <f t="shared" si="1"/>
        <v>3372195.64</v>
      </c>
      <c r="K204" s="328"/>
      <c r="L204" s="328"/>
      <c r="M204" s="321"/>
      <c r="N204" s="321"/>
      <c r="O204" s="328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</row>
    <row r="205">
      <c r="A205" s="451">
        <v>46030.0</v>
      </c>
      <c r="B205" s="452" t="s">
        <v>3</v>
      </c>
      <c r="C205" s="453" t="s">
        <v>40</v>
      </c>
      <c r="D205" s="452">
        <v>510.0</v>
      </c>
      <c r="E205" s="466">
        <v>83616.0</v>
      </c>
      <c r="F205" s="467" t="s">
        <v>1758</v>
      </c>
      <c r="G205" s="467" t="s">
        <v>1571</v>
      </c>
      <c r="H205" s="468">
        <v>9485.0</v>
      </c>
      <c r="I205" s="328"/>
      <c r="J205" s="328">
        <f t="shared" si="1"/>
        <v>3362710.64</v>
      </c>
      <c r="K205" s="328"/>
      <c r="L205" s="328"/>
      <c r="M205" s="321"/>
      <c r="N205" s="321"/>
      <c r="O205" s="328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</row>
    <row r="206">
      <c r="A206" s="451">
        <v>46030.0</v>
      </c>
      <c r="B206" s="452" t="s">
        <v>3</v>
      </c>
      <c r="C206" s="453" t="s">
        <v>40</v>
      </c>
      <c r="D206" s="452">
        <v>510.0</v>
      </c>
      <c r="E206" s="466">
        <v>83615.0</v>
      </c>
      <c r="F206" s="467" t="s">
        <v>1758</v>
      </c>
      <c r="G206" s="467" t="s">
        <v>1614</v>
      </c>
      <c r="H206" s="468">
        <v>5460.0</v>
      </c>
      <c r="I206" s="328"/>
      <c r="J206" s="328">
        <f t="shared" si="1"/>
        <v>3357250.64</v>
      </c>
      <c r="K206" s="328"/>
      <c r="L206" s="328"/>
      <c r="M206" s="321"/>
      <c r="N206" s="321"/>
      <c r="O206" s="328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</row>
    <row r="207">
      <c r="A207" s="451">
        <v>46030.0</v>
      </c>
      <c r="B207" s="452" t="s">
        <v>3</v>
      </c>
      <c r="C207" s="453" t="s">
        <v>40</v>
      </c>
      <c r="D207" s="452">
        <v>510.0</v>
      </c>
      <c r="E207" s="466">
        <v>83614.0</v>
      </c>
      <c r="F207" s="467" t="s">
        <v>1758</v>
      </c>
      <c r="G207" s="467" t="s">
        <v>1612</v>
      </c>
      <c r="H207" s="468">
        <v>1500.0</v>
      </c>
      <c r="I207" s="328"/>
      <c r="J207" s="328">
        <f t="shared" si="1"/>
        <v>3355750.64</v>
      </c>
      <c r="K207" s="328"/>
      <c r="L207" s="328"/>
      <c r="M207" s="321"/>
      <c r="N207" s="321"/>
      <c r="O207" s="328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</row>
    <row r="208">
      <c r="A208" s="451">
        <v>46030.0</v>
      </c>
      <c r="B208" s="452" t="s">
        <v>10</v>
      </c>
      <c r="C208" s="453" t="s">
        <v>40</v>
      </c>
      <c r="D208" s="452">
        <v>613.0</v>
      </c>
      <c r="E208" s="459">
        <v>83611.0</v>
      </c>
      <c r="F208" s="460" t="s">
        <v>1758</v>
      </c>
      <c r="G208" s="460" t="s">
        <v>1759</v>
      </c>
      <c r="H208" s="461">
        <v>1030.0</v>
      </c>
      <c r="I208" s="328"/>
      <c r="J208" s="328">
        <f t="shared" si="1"/>
        <v>3354720.64</v>
      </c>
      <c r="K208" s="328"/>
      <c r="L208" s="328"/>
      <c r="M208" s="321"/>
      <c r="N208" s="321"/>
      <c r="O208" s="328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</row>
    <row r="209">
      <c r="A209" s="451">
        <v>46030.0</v>
      </c>
      <c r="B209" s="452" t="s">
        <v>10</v>
      </c>
      <c r="C209" s="453" t="s">
        <v>626</v>
      </c>
      <c r="D209" s="452">
        <v>613.0</v>
      </c>
      <c r="E209" s="459">
        <v>83610.0</v>
      </c>
      <c r="F209" s="460" t="s">
        <v>1758</v>
      </c>
      <c r="G209" s="460" t="s">
        <v>1760</v>
      </c>
      <c r="H209" s="461">
        <v>187.44</v>
      </c>
      <c r="I209" s="328"/>
      <c r="J209" s="328">
        <f t="shared" si="1"/>
        <v>3354533.2</v>
      </c>
      <c r="K209" s="328"/>
      <c r="L209" s="328"/>
      <c r="M209" s="321"/>
      <c r="N209" s="321"/>
      <c r="O209" s="328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</row>
    <row r="210">
      <c r="A210" s="451">
        <v>46030.0</v>
      </c>
      <c r="B210" s="452" t="s">
        <v>10</v>
      </c>
      <c r="C210" s="453" t="s">
        <v>196</v>
      </c>
      <c r="D210" s="452">
        <v>613.0</v>
      </c>
      <c r="E210" s="459">
        <v>83609.0</v>
      </c>
      <c r="F210" s="460" t="s">
        <v>1758</v>
      </c>
      <c r="G210" s="460" t="s">
        <v>1761</v>
      </c>
      <c r="H210" s="461">
        <v>31.0</v>
      </c>
      <c r="I210" s="328"/>
      <c r="J210" s="328">
        <f t="shared" si="1"/>
        <v>3354502.2</v>
      </c>
      <c r="K210" s="328"/>
      <c r="L210" s="328"/>
      <c r="M210" s="321"/>
      <c r="N210" s="321"/>
      <c r="O210" s="328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</row>
    <row r="211">
      <c r="A211" s="451">
        <v>46030.0</v>
      </c>
      <c r="B211" s="452" t="s">
        <v>10</v>
      </c>
      <c r="C211" s="453" t="s">
        <v>626</v>
      </c>
      <c r="D211" s="452">
        <v>613.0</v>
      </c>
      <c r="E211" s="459">
        <v>83608.0</v>
      </c>
      <c r="F211" s="460" t="s">
        <v>1758</v>
      </c>
      <c r="G211" s="460" t="s">
        <v>1762</v>
      </c>
      <c r="H211" s="461">
        <v>132.0</v>
      </c>
      <c r="I211" s="328"/>
      <c r="J211" s="328">
        <f t="shared" si="1"/>
        <v>3354370.2</v>
      </c>
      <c r="K211" s="328"/>
      <c r="L211" s="328"/>
      <c r="M211" s="321"/>
      <c r="N211" s="321"/>
      <c r="O211" s="328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</row>
    <row r="212">
      <c r="A212" s="451">
        <v>46030.0</v>
      </c>
      <c r="B212" s="452" t="s">
        <v>10</v>
      </c>
      <c r="C212" s="453" t="s">
        <v>54</v>
      </c>
      <c r="D212" s="452">
        <v>613.0</v>
      </c>
      <c r="E212" s="459">
        <v>83606.0</v>
      </c>
      <c r="F212" s="460" t="s">
        <v>1758</v>
      </c>
      <c r="G212" s="460" t="s">
        <v>1763</v>
      </c>
      <c r="H212" s="461">
        <v>100.0</v>
      </c>
      <c r="I212" s="328"/>
      <c r="J212" s="328">
        <f t="shared" si="1"/>
        <v>3354270.2</v>
      </c>
      <c r="K212" s="328"/>
      <c r="L212" s="328"/>
      <c r="M212" s="321"/>
      <c r="N212" s="321"/>
      <c r="O212" s="328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</row>
    <row r="213">
      <c r="A213" s="451">
        <v>46030.0</v>
      </c>
      <c r="B213" s="452" t="s">
        <v>10</v>
      </c>
      <c r="C213" s="453" t="s">
        <v>54</v>
      </c>
      <c r="D213" s="452">
        <v>613.0</v>
      </c>
      <c r="E213" s="459">
        <v>83605.0</v>
      </c>
      <c r="F213" s="460" t="s">
        <v>1758</v>
      </c>
      <c r="G213" s="460" t="s">
        <v>1764</v>
      </c>
      <c r="H213" s="461">
        <v>100.0</v>
      </c>
      <c r="I213" s="328"/>
      <c r="J213" s="328">
        <f t="shared" si="1"/>
        <v>3354170.2</v>
      </c>
      <c r="K213" s="328"/>
      <c r="L213" s="328"/>
      <c r="M213" s="321"/>
      <c r="N213" s="321"/>
      <c r="O213" s="328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</row>
    <row r="214">
      <c r="A214" s="451">
        <v>46030.0</v>
      </c>
      <c r="B214" s="452" t="s">
        <v>10</v>
      </c>
      <c r="C214" s="453" t="s">
        <v>54</v>
      </c>
      <c r="D214" s="452">
        <v>613.0</v>
      </c>
      <c r="E214" s="459">
        <v>83604.0</v>
      </c>
      <c r="F214" s="460" t="s">
        <v>1758</v>
      </c>
      <c r="G214" s="460" t="s">
        <v>1765</v>
      </c>
      <c r="H214" s="461">
        <v>120.0</v>
      </c>
      <c r="I214" s="328"/>
      <c r="J214" s="328">
        <f t="shared" si="1"/>
        <v>3354050.2</v>
      </c>
      <c r="K214" s="328"/>
      <c r="L214" s="328"/>
      <c r="M214" s="321"/>
      <c r="N214" s="321"/>
      <c r="O214" s="328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</row>
    <row r="215">
      <c r="A215" s="451">
        <v>46030.0</v>
      </c>
      <c r="B215" s="452" t="s">
        <v>10</v>
      </c>
      <c r="C215" s="453" t="s">
        <v>54</v>
      </c>
      <c r="D215" s="452">
        <v>613.0</v>
      </c>
      <c r="E215" s="459">
        <v>83603.0</v>
      </c>
      <c r="F215" s="460" t="s">
        <v>1758</v>
      </c>
      <c r="G215" s="460" t="s">
        <v>1766</v>
      </c>
      <c r="H215" s="461">
        <v>120.0</v>
      </c>
      <c r="I215" s="328"/>
      <c r="J215" s="328">
        <f t="shared" si="1"/>
        <v>3353930.2</v>
      </c>
      <c r="K215" s="328"/>
      <c r="L215" s="328"/>
      <c r="M215" s="321"/>
      <c r="N215" s="321"/>
      <c r="O215" s="328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</row>
    <row r="216">
      <c r="A216" s="451">
        <v>46030.0</v>
      </c>
      <c r="B216" s="452" t="s">
        <v>10</v>
      </c>
      <c r="C216" s="453" t="s">
        <v>54</v>
      </c>
      <c r="D216" s="452">
        <v>613.0</v>
      </c>
      <c r="E216" s="459">
        <v>83602.0</v>
      </c>
      <c r="F216" s="460" t="s">
        <v>1758</v>
      </c>
      <c r="G216" s="460" t="s">
        <v>1767</v>
      </c>
      <c r="H216" s="461">
        <v>1640.0</v>
      </c>
      <c r="I216" s="328"/>
      <c r="J216" s="328">
        <f t="shared" si="1"/>
        <v>3352290.2</v>
      </c>
      <c r="K216" s="328"/>
      <c r="L216" s="328"/>
      <c r="M216" s="321"/>
      <c r="N216" s="321"/>
      <c r="O216" s="328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</row>
    <row r="217">
      <c r="A217" s="451">
        <v>46030.0</v>
      </c>
      <c r="B217" s="452" t="s">
        <v>10</v>
      </c>
      <c r="C217" s="453" t="s">
        <v>54</v>
      </c>
      <c r="D217" s="452">
        <v>613.0</v>
      </c>
      <c r="E217" s="459">
        <v>83601.0</v>
      </c>
      <c r="F217" s="460" t="s">
        <v>1758</v>
      </c>
      <c r="G217" s="460" t="s">
        <v>1768</v>
      </c>
      <c r="H217" s="461">
        <v>316.0</v>
      </c>
      <c r="I217" s="328"/>
      <c r="J217" s="328">
        <f t="shared" si="1"/>
        <v>3351974.2</v>
      </c>
      <c r="K217" s="328"/>
      <c r="L217" s="328"/>
      <c r="M217" s="321"/>
      <c r="N217" s="321"/>
      <c r="O217" s="328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</row>
    <row r="218">
      <c r="A218" s="451">
        <v>46030.0</v>
      </c>
      <c r="B218" s="452" t="s">
        <v>10</v>
      </c>
      <c r="C218" s="453" t="s">
        <v>40</v>
      </c>
      <c r="D218" s="452">
        <v>613.0</v>
      </c>
      <c r="E218" s="459">
        <v>83600.0</v>
      </c>
      <c r="F218" s="460" t="s">
        <v>1758</v>
      </c>
      <c r="G218" s="460" t="s">
        <v>1768</v>
      </c>
      <c r="H218" s="461">
        <v>316.0</v>
      </c>
      <c r="I218" s="328"/>
      <c r="J218" s="328">
        <f t="shared" si="1"/>
        <v>3351658.2</v>
      </c>
      <c r="K218" s="328"/>
      <c r="L218" s="328"/>
      <c r="M218" s="321"/>
      <c r="N218" s="321"/>
      <c r="O218" s="328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</row>
    <row r="219">
      <c r="A219" s="451">
        <v>46030.0</v>
      </c>
      <c r="B219" s="452" t="s">
        <v>3</v>
      </c>
      <c r="C219" s="453" t="s">
        <v>40</v>
      </c>
      <c r="D219" s="452">
        <v>510.0</v>
      </c>
      <c r="E219" s="466">
        <v>83599.0</v>
      </c>
      <c r="F219" s="467" t="s">
        <v>1769</v>
      </c>
      <c r="G219" s="467" t="s">
        <v>1770</v>
      </c>
      <c r="H219" s="468">
        <v>5695.0</v>
      </c>
      <c r="I219" s="328"/>
      <c r="J219" s="328">
        <f t="shared" si="1"/>
        <v>3345963.2</v>
      </c>
      <c r="K219" s="328"/>
      <c r="L219" s="328"/>
      <c r="M219" s="321"/>
      <c r="N219" s="321"/>
      <c r="O219" s="328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</row>
    <row r="220">
      <c r="A220" s="451">
        <v>46030.0</v>
      </c>
      <c r="B220" s="452" t="s">
        <v>3</v>
      </c>
      <c r="C220" s="453" t="s">
        <v>40</v>
      </c>
      <c r="D220" s="452">
        <v>510.0</v>
      </c>
      <c r="E220" s="466">
        <v>83598.0</v>
      </c>
      <c r="F220" s="467" t="s">
        <v>1769</v>
      </c>
      <c r="G220" s="467" t="s">
        <v>1571</v>
      </c>
      <c r="H220" s="468">
        <v>10477.0</v>
      </c>
      <c r="I220" s="328"/>
      <c r="J220" s="328">
        <f t="shared" si="1"/>
        <v>3335486.2</v>
      </c>
      <c r="K220" s="328"/>
      <c r="L220" s="328"/>
      <c r="M220" s="321"/>
      <c r="N220" s="321"/>
      <c r="O220" s="328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</row>
    <row r="221">
      <c r="A221" s="451">
        <v>46030.0</v>
      </c>
      <c r="B221" s="452" t="s">
        <v>3</v>
      </c>
      <c r="C221" s="453" t="s">
        <v>40</v>
      </c>
      <c r="D221" s="452">
        <v>510.0</v>
      </c>
      <c r="E221" s="466">
        <v>83597.0</v>
      </c>
      <c r="F221" s="467" t="s">
        <v>1769</v>
      </c>
      <c r="G221" s="467" t="s">
        <v>1771</v>
      </c>
      <c r="H221" s="468">
        <v>6750.0</v>
      </c>
      <c r="I221" s="328"/>
      <c r="J221" s="328">
        <f t="shared" si="1"/>
        <v>3328736.2</v>
      </c>
      <c r="K221" s="328"/>
      <c r="L221" s="328"/>
      <c r="M221" s="321"/>
      <c r="N221" s="321"/>
      <c r="O221" s="328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</row>
    <row r="222">
      <c r="A222" s="451">
        <v>46030.0</v>
      </c>
      <c r="B222" s="452" t="s">
        <v>10</v>
      </c>
      <c r="C222" s="453" t="s">
        <v>40</v>
      </c>
      <c r="D222" s="452">
        <v>613.0</v>
      </c>
      <c r="E222" s="459">
        <v>83596.0</v>
      </c>
      <c r="F222" s="460" t="s">
        <v>1769</v>
      </c>
      <c r="G222" s="460" t="s">
        <v>1772</v>
      </c>
      <c r="H222" s="461">
        <v>180.0</v>
      </c>
      <c r="I222" s="328"/>
      <c r="J222" s="328">
        <f t="shared" si="1"/>
        <v>3328556.2</v>
      </c>
      <c r="K222" s="328"/>
      <c r="L222" s="328"/>
      <c r="M222" s="321"/>
      <c r="N222" s="321"/>
      <c r="O222" s="328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</row>
    <row r="223">
      <c r="A223" s="451">
        <v>46030.0</v>
      </c>
      <c r="B223" s="452" t="s">
        <v>10</v>
      </c>
      <c r="C223" s="453" t="s">
        <v>40</v>
      </c>
      <c r="D223" s="452">
        <v>613.0</v>
      </c>
      <c r="E223" s="459">
        <v>83595.0</v>
      </c>
      <c r="F223" s="460" t="s">
        <v>1769</v>
      </c>
      <c r="G223" s="460" t="s">
        <v>1615</v>
      </c>
      <c r="H223" s="461">
        <v>98.0</v>
      </c>
      <c r="I223" s="328"/>
      <c r="J223" s="328">
        <f t="shared" si="1"/>
        <v>3328458.2</v>
      </c>
      <c r="K223" s="328"/>
      <c r="L223" s="328"/>
      <c r="M223" s="321"/>
      <c r="N223" s="321"/>
      <c r="O223" s="328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</row>
    <row r="224">
      <c r="A224" s="451">
        <v>46030.0</v>
      </c>
      <c r="B224" s="452" t="s">
        <v>10</v>
      </c>
      <c r="C224" s="453" t="s">
        <v>626</v>
      </c>
      <c r="D224" s="452">
        <v>613.0</v>
      </c>
      <c r="E224" s="459">
        <v>83594.0</v>
      </c>
      <c r="F224" s="460" t="s">
        <v>1769</v>
      </c>
      <c r="G224" s="460" t="s">
        <v>1615</v>
      </c>
      <c r="H224" s="461">
        <v>179.0</v>
      </c>
      <c r="I224" s="328"/>
      <c r="J224" s="328">
        <f t="shared" si="1"/>
        <v>3328279.2</v>
      </c>
      <c r="K224" s="328"/>
      <c r="L224" s="328"/>
      <c r="M224" s="321"/>
      <c r="N224" s="321"/>
      <c r="O224" s="328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</row>
    <row r="225">
      <c r="A225" s="451">
        <v>46030.0</v>
      </c>
      <c r="B225" s="452" t="s">
        <v>10</v>
      </c>
      <c r="C225" s="453" t="s">
        <v>54</v>
      </c>
      <c r="D225" s="452">
        <v>613.0</v>
      </c>
      <c r="E225" s="459">
        <v>83593.0</v>
      </c>
      <c r="F225" s="460" t="s">
        <v>1769</v>
      </c>
      <c r="G225" s="460" t="s">
        <v>1773</v>
      </c>
      <c r="H225" s="461">
        <v>180.0</v>
      </c>
      <c r="I225" s="328"/>
      <c r="J225" s="328">
        <f t="shared" si="1"/>
        <v>3328099.2</v>
      </c>
      <c r="K225" s="328"/>
      <c r="L225" s="328"/>
      <c r="M225" s="321"/>
      <c r="N225" s="321"/>
      <c r="O225" s="328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</row>
    <row r="226">
      <c r="A226" s="451">
        <v>46030.0</v>
      </c>
      <c r="B226" s="452" t="s">
        <v>10</v>
      </c>
      <c r="C226" s="453" t="s">
        <v>54</v>
      </c>
      <c r="D226" s="452">
        <v>613.0</v>
      </c>
      <c r="E226" s="459">
        <v>83592.0</v>
      </c>
      <c r="F226" s="460" t="s">
        <v>1769</v>
      </c>
      <c r="G226" s="460" t="s">
        <v>1774</v>
      </c>
      <c r="H226" s="461">
        <v>1800.0</v>
      </c>
      <c r="I226" s="328"/>
      <c r="J226" s="328">
        <f t="shared" si="1"/>
        <v>3326299.2</v>
      </c>
      <c r="K226" s="328"/>
      <c r="L226" s="328"/>
      <c r="M226" s="321"/>
      <c r="N226" s="321"/>
      <c r="O226" s="328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</row>
    <row r="227">
      <c r="A227" s="451">
        <v>46030.0</v>
      </c>
      <c r="B227" s="452" t="s">
        <v>10</v>
      </c>
      <c r="C227" s="453" t="s">
        <v>40</v>
      </c>
      <c r="D227" s="452">
        <v>613.0</v>
      </c>
      <c r="E227" s="459">
        <v>83591.0</v>
      </c>
      <c r="F227" s="460" t="s">
        <v>1769</v>
      </c>
      <c r="G227" s="460" t="s">
        <v>1775</v>
      </c>
      <c r="H227" s="461">
        <v>20563.26</v>
      </c>
      <c r="I227" s="328"/>
      <c r="J227" s="328">
        <f t="shared" si="1"/>
        <v>3305735.94</v>
      </c>
      <c r="K227" s="328"/>
      <c r="L227" s="328"/>
      <c r="M227" s="321"/>
      <c r="N227" s="321"/>
      <c r="O227" s="328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</row>
    <row r="228">
      <c r="A228" s="451">
        <v>46030.0</v>
      </c>
      <c r="B228" s="452" t="s">
        <v>10</v>
      </c>
      <c r="C228" s="453" t="s">
        <v>196</v>
      </c>
      <c r="D228" s="452">
        <v>613.0</v>
      </c>
      <c r="E228" s="459">
        <v>83590.0</v>
      </c>
      <c r="F228" s="460" t="s">
        <v>1769</v>
      </c>
      <c r="G228" s="460" t="s">
        <v>1776</v>
      </c>
      <c r="H228" s="461">
        <v>41.03</v>
      </c>
      <c r="I228" s="328"/>
      <c r="J228" s="328">
        <f t="shared" si="1"/>
        <v>3305694.91</v>
      </c>
      <c r="K228" s="328"/>
      <c r="L228" s="328"/>
      <c r="M228" s="321"/>
      <c r="N228" s="321"/>
      <c r="O228" s="328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</row>
    <row r="229">
      <c r="A229" s="451">
        <v>46030.0</v>
      </c>
      <c r="B229" s="452" t="s">
        <v>10</v>
      </c>
      <c r="C229" s="453" t="s">
        <v>196</v>
      </c>
      <c r="D229" s="452">
        <v>613.0</v>
      </c>
      <c r="E229" s="459">
        <v>83589.0</v>
      </c>
      <c r="F229" s="460" t="s">
        <v>1769</v>
      </c>
      <c r="G229" s="460" t="s">
        <v>1616</v>
      </c>
      <c r="H229" s="461">
        <v>201.0</v>
      </c>
      <c r="I229" s="328"/>
      <c r="J229" s="328">
        <f t="shared" si="1"/>
        <v>3305493.91</v>
      </c>
      <c r="K229" s="328"/>
      <c r="L229" s="328"/>
      <c r="M229" s="321"/>
      <c r="N229" s="321"/>
      <c r="O229" s="328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</row>
    <row r="230">
      <c r="A230" s="451">
        <v>46030.0</v>
      </c>
      <c r="B230" s="452" t="s">
        <v>10</v>
      </c>
      <c r="C230" s="453" t="s">
        <v>54</v>
      </c>
      <c r="D230" s="452">
        <v>613.0</v>
      </c>
      <c r="E230" s="459">
        <v>83588.0</v>
      </c>
      <c r="F230" s="460" t="s">
        <v>1769</v>
      </c>
      <c r="G230" s="460" t="s">
        <v>1777</v>
      </c>
      <c r="H230" s="461">
        <v>300.0</v>
      </c>
      <c r="I230" s="328"/>
      <c r="J230" s="328">
        <f t="shared" si="1"/>
        <v>3305193.91</v>
      </c>
      <c r="K230" s="328"/>
      <c r="L230" s="328"/>
      <c r="M230" s="321"/>
      <c r="N230" s="321"/>
      <c r="O230" s="328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</row>
    <row r="231">
      <c r="A231" s="451">
        <v>46030.0</v>
      </c>
      <c r="B231" s="452" t="s">
        <v>3</v>
      </c>
      <c r="C231" s="477"/>
      <c r="D231" s="452">
        <v>510.0</v>
      </c>
      <c r="E231" s="466">
        <v>83587.0</v>
      </c>
      <c r="F231" s="467" t="s">
        <v>1778</v>
      </c>
      <c r="G231" s="467" t="s">
        <v>1779</v>
      </c>
      <c r="H231" s="468">
        <v>12676.0</v>
      </c>
      <c r="I231" s="328"/>
      <c r="J231" s="328">
        <f t="shared" si="1"/>
        <v>3292517.91</v>
      </c>
      <c r="K231" s="328"/>
      <c r="L231" s="328"/>
      <c r="M231" s="321"/>
      <c r="N231" s="321"/>
      <c r="O231" s="328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</row>
    <row r="232">
      <c r="A232" s="451">
        <v>46030.0</v>
      </c>
      <c r="B232" s="452" t="s">
        <v>3</v>
      </c>
      <c r="C232" s="453" t="s">
        <v>40</v>
      </c>
      <c r="D232" s="452">
        <v>510.0</v>
      </c>
      <c r="E232" s="466">
        <v>83586.0</v>
      </c>
      <c r="F232" s="467" t="s">
        <v>1778</v>
      </c>
      <c r="G232" s="467" t="s">
        <v>1780</v>
      </c>
      <c r="H232" s="468">
        <v>8800.0</v>
      </c>
      <c r="I232" s="328"/>
      <c r="J232" s="328">
        <f t="shared" si="1"/>
        <v>3283717.91</v>
      </c>
      <c r="K232" s="328"/>
      <c r="L232" s="328"/>
      <c r="M232" s="321"/>
      <c r="N232" s="321"/>
      <c r="O232" s="328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</row>
    <row r="233">
      <c r="A233" s="451">
        <v>46030.0</v>
      </c>
      <c r="B233" s="452" t="s">
        <v>3</v>
      </c>
      <c r="C233" s="453" t="s">
        <v>40</v>
      </c>
      <c r="D233" s="452">
        <v>510.0</v>
      </c>
      <c r="E233" s="466">
        <v>83585.0</v>
      </c>
      <c r="F233" s="467" t="s">
        <v>1778</v>
      </c>
      <c r="G233" s="467" t="s">
        <v>1571</v>
      </c>
      <c r="H233" s="468">
        <v>7560.0</v>
      </c>
      <c r="I233" s="328"/>
      <c r="J233" s="328">
        <f t="shared" si="1"/>
        <v>3276157.91</v>
      </c>
      <c r="K233" s="328"/>
      <c r="L233" s="328"/>
      <c r="M233" s="321"/>
      <c r="N233" s="321"/>
      <c r="O233" s="328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</row>
    <row r="234">
      <c r="A234" s="451">
        <v>46030.0</v>
      </c>
      <c r="B234" s="452" t="s">
        <v>3</v>
      </c>
      <c r="C234" s="453" t="s">
        <v>40</v>
      </c>
      <c r="D234" s="452">
        <v>510.0</v>
      </c>
      <c r="E234" s="466">
        <v>83584.0</v>
      </c>
      <c r="F234" s="467" t="s">
        <v>1778</v>
      </c>
      <c r="G234" s="467" t="s">
        <v>1781</v>
      </c>
      <c r="H234" s="468">
        <v>2240.0</v>
      </c>
      <c r="I234" s="328"/>
      <c r="J234" s="328">
        <f t="shared" si="1"/>
        <v>3273917.91</v>
      </c>
      <c r="K234" s="328"/>
      <c r="L234" s="328"/>
      <c r="M234" s="321"/>
      <c r="N234" s="321"/>
      <c r="O234" s="328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</row>
    <row r="235">
      <c r="A235" s="451">
        <v>46030.0</v>
      </c>
      <c r="B235" s="452" t="s">
        <v>10</v>
      </c>
      <c r="C235" s="453" t="s">
        <v>626</v>
      </c>
      <c r="D235" s="452">
        <v>613.0</v>
      </c>
      <c r="E235" s="459">
        <v>83583.0</v>
      </c>
      <c r="F235" s="460" t="s">
        <v>1778</v>
      </c>
      <c r="G235" s="460" t="s">
        <v>1622</v>
      </c>
      <c r="H235" s="461">
        <v>245.57</v>
      </c>
      <c r="I235" s="328"/>
      <c r="J235" s="328">
        <f t="shared" si="1"/>
        <v>3273672.34</v>
      </c>
      <c r="K235" s="328"/>
      <c r="L235" s="328"/>
      <c r="M235" s="321"/>
      <c r="N235" s="321"/>
      <c r="O235" s="328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</row>
    <row r="236">
      <c r="A236" s="451">
        <v>46030.0</v>
      </c>
      <c r="B236" s="452" t="s">
        <v>10</v>
      </c>
      <c r="C236" s="453" t="s">
        <v>40</v>
      </c>
      <c r="D236" s="452">
        <v>613.0</v>
      </c>
      <c r="E236" s="459">
        <v>83582.0</v>
      </c>
      <c r="F236" s="460" t="s">
        <v>1778</v>
      </c>
      <c r="G236" s="460" t="s">
        <v>1772</v>
      </c>
      <c r="H236" s="461">
        <v>177.0</v>
      </c>
      <c r="I236" s="328"/>
      <c r="J236" s="328">
        <f t="shared" si="1"/>
        <v>3273495.34</v>
      </c>
      <c r="K236" s="328"/>
      <c r="L236" s="328"/>
      <c r="M236" s="321"/>
      <c r="N236" s="321"/>
      <c r="O236" s="328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</row>
    <row r="237">
      <c r="A237" s="451">
        <v>46030.0</v>
      </c>
      <c r="B237" s="452" t="s">
        <v>10</v>
      </c>
      <c r="C237" s="453" t="s">
        <v>626</v>
      </c>
      <c r="D237" s="452">
        <v>613.0</v>
      </c>
      <c r="E237" s="459">
        <v>83581.0</v>
      </c>
      <c r="F237" s="460" t="s">
        <v>1778</v>
      </c>
      <c r="G237" s="460" t="s">
        <v>1782</v>
      </c>
      <c r="H237" s="461">
        <v>116.33</v>
      </c>
      <c r="I237" s="328"/>
      <c r="J237" s="328">
        <f t="shared" si="1"/>
        <v>3273379.01</v>
      </c>
      <c r="K237" s="328"/>
      <c r="L237" s="328"/>
      <c r="M237" s="321"/>
      <c r="N237" s="321"/>
      <c r="O237" s="328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</row>
    <row r="238">
      <c r="A238" s="451">
        <v>46030.0</v>
      </c>
      <c r="B238" s="452" t="s">
        <v>10</v>
      </c>
      <c r="C238" s="453" t="s">
        <v>54</v>
      </c>
      <c r="D238" s="452">
        <v>613.0</v>
      </c>
      <c r="E238" s="459">
        <v>83580.0</v>
      </c>
      <c r="F238" s="460" t="s">
        <v>1778</v>
      </c>
      <c r="G238" s="460" t="s">
        <v>1783</v>
      </c>
      <c r="H238" s="461">
        <v>61.0</v>
      </c>
      <c r="I238" s="328"/>
      <c r="J238" s="328">
        <f t="shared" si="1"/>
        <v>3273318.01</v>
      </c>
      <c r="K238" s="328"/>
      <c r="L238" s="328"/>
      <c r="M238" s="321"/>
      <c r="N238" s="321"/>
      <c r="O238" s="328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</row>
    <row r="239">
      <c r="A239" s="451">
        <v>46030.0</v>
      </c>
      <c r="B239" s="452" t="s">
        <v>10</v>
      </c>
      <c r="C239" s="453" t="s">
        <v>54</v>
      </c>
      <c r="D239" s="452">
        <v>613.0</v>
      </c>
      <c r="E239" s="459">
        <v>83579.0</v>
      </c>
      <c r="F239" s="460" t="s">
        <v>1778</v>
      </c>
      <c r="G239" s="460" t="s">
        <v>1784</v>
      </c>
      <c r="H239" s="461">
        <v>1150.0</v>
      </c>
      <c r="I239" s="328"/>
      <c r="J239" s="328">
        <f t="shared" si="1"/>
        <v>3272168.01</v>
      </c>
      <c r="K239" s="328"/>
      <c r="L239" s="328"/>
      <c r="M239" s="321"/>
      <c r="N239" s="321"/>
      <c r="O239" s="328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</row>
    <row r="240">
      <c r="A240" s="451">
        <v>46030.0</v>
      </c>
      <c r="B240" s="452" t="s">
        <v>10</v>
      </c>
      <c r="C240" s="453" t="s">
        <v>677</v>
      </c>
      <c r="D240" s="452">
        <v>613.0</v>
      </c>
      <c r="E240" s="459">
        <v>83578.0</v>
      </c>
      <c r="F240" s="460" t="s">
        <v>1778</v>
      </c>
      <c r="G240" s="460" t="s">
        <v>1785</v>
      </c>
      <c r="H240" s="461">
        <v>64.25</v>
      </c>
      <c r="I240" s="328"/>
      <c r="J240" s="328">
        <f t="shared" si="1"/>
        <v>3272103.76</v>
      </c>
      <c r="K240" s="328"/>
      <c r="L240" s="328"/>
      <c r="M240" s="321"/>
      <c r="N240" s="321"/>
      <c r="O240" s="328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</row>
    <row r="241">
      <c r="A241" s="451">
        <v>46030.0</v>
      </c>
      <c r="B241" s="452" t="s">
        <v>10</v>
      </c>
      <c r="C241" s="453" t="s">
        <v>1786</v>
      </c>
      <c r="D241" s="452">
        <v>610.0</v>
      </c>
      <c r="E241" s="459">
        <v>83577.0</v>
      </c>
      <c r="F241" s="460" t="s">
        <v>1778</v>
      </c>
      <c r="G241" s="460" t="s">
        <v>1787</v>
      </c>
      <c r="H241" s="461">
        <v>45000.0</v>
      </c>
      <c r="I241" s="328"/>
      <c r="J241" s="328">
        <f t="shared" si="1"/>
        <v>3227103.76</v>
      </c>
      <c r="K241" s="328"/>
      <c r="L241" s="328"/>
      <c r="M241" s="321"/>
      <c r="N241" s="321"/>
      <c r="O241" s="328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</row>
    <row r="242">
      <c r="A242" s="451">
        <v>46030.0</v>
      </c>
      <c r="B242" s="452" t="s">
        <v>10</v>
      </c>
      <c r="C242" s="453" t="s">
        <v>677</v>
      </c>
      <c r="D242" s="452">
        <v>613.0</v>
      </c>
      <c r="E242" s="459">
        <v>83626.0</v>
      </c>
      <c r="F242" s="460" t="s">
        <v>1788</v>
      </c>
      <c r="G242" s="460" t="s">
        <v>1789</v>
      </c>
      <c r="H242" s="461">
        <v>6144.0</v>
      </c>
      <c r="I242" s="328"/>
      <c r="J242" s="328">
        <f t="shared" si="1"/>
        <v>3220959.76</v>
      </c>
      <c r="K242" s="328"/>
      <c r="L242" s="328"/>
      <c r="M242" s="321"/>
      <c r="N242" s="321"/>
      <c r="O242" s="328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</row>
    <row r="243">
      <c r="A243" s="451">
        <v>46030.0</v>
      </c>
      <c r="B243" s="452" t="s">
        <v>3</v>
      </c>
      <c r="C243" s="453" t="s">
        <v>18</v>
      </c>
      <c r="D243" s="452">
        <v>510.0</v>
      </c>
      <c r="E243" s="466">
        <v>83625.0</v>
      </c>
      <c r="F243" s="467" t="s">
        <v>1790</v>
      </c>
      <c r="G243" s="467" t="s">
        <v>1791</v>
      </c>
      <c r="H243" s="468">
        <v>74196.0</v>
      </c>
      <c r="I243" s="328"/>
      <c r="J243" s="328">
        <f t="shared" si="1"/>
        <v>3146763.76</v>
      </c>
      <c r="K243" s="328"/>
      <c r="L243" s="328"/>
      <c r="M243" s="321"/>
      <c r="N243" s="321"/>
      <c r="O243" s="328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</row>
    <row r="244">
      <c r="A244" s="451">
        <v>46030.0</v>
      </c>
      <c r="B244" s="452" t="s">
        <v>10</v>
      </c>
      <c r="C244" s="453" t="s">
        <v>1792</v>
      </c>
      <c r="D244" s="452">
        <v>613.0</v>
      </c>
      <c r="E244" s="459">
        <v>83613.0</v>
      </c>
      <c r="F244" s="460" t="s">
        <v>1793</v>
      </c>
      <c r="G244" s="460" t="s">
        <v>1794</v>
      </c>
      <c r="H244" s="461">
        <v>100000.0</v>
      </c>
      <c r="I244" s="328"/>
      <c r="J244" s="328">
        <f t="shared" si="1"/>
        <v>3046763.76</v>
      </c>
      <c r="K244" s="328"/>
      <c r="L244" s="328"/>
      <c r="M244" s="321"/>
      <c r="N244" s="321"/>
      <c r="O244" s="328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</row>
    <row r="245">
      <c r="A245" s="451">
        <v>46030.0</v>
      </c>
      <c r="B245" s="452" t="s">
        <v>10</v>
      </c>
      <c r="C245" s="453" t="s">
        <v>1792</v>
      </c>
      <c r="D245" s="452">
        <v>613.0</v>
      </c>
      <c r="E245" s="459">
        <v>83612.0</v>
      </c>
      <c r="F245" s="460" t="s">
        <v>1795</v>
      </c>
      <c r="G245" s="460" t="s">
        <v>1796</v>
      </c>
      <c r="H245" s="461">
        <v>75000.0</v>
      </c>
      <c r="I245" s="328"/>
      <c r="J245" s="328">
        <f t="shared" si="1"/>
        <v>2971763.76</v>
      </c>
      <c r="K245" s="328"/>
      <c r="L245" s="328"/>
      <c r="M245" s="321"/>
      <c r="N245" s="321"/>
      <c r="O245" s="328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</row>
    <row r="246">
      <c r="A246" s="451">
        <v>46030.0</v>
      </c>
      <c r="B246" s="452" t="s">
        <v>3</v>
      </c>
      <c r="C246" s="453" t="s">
        <v>105</v>
      </c>
      <c r="D246" s="452">
        <v>510.0</v>
      </c>
      <c r="E246" s="466">
        <v>83607.0</v>
      </c>
      <c r="F246" s="467" t="s">
        <v>1797</v>
      </c>
      <c r="G246" s="467" t="s">
        <v>1798</v>
      </c>
      <c r="H246" s="468">
        <v>1159428.5</v>
      </c>
      <c r="I246" s="328"/>
      <c r="J246" s="328">
        <f t="shared" si="1"/>
        <v>1812335.26</v>
      </c>
      <c r="K246" s="328"/>
      <c r="L246" s="328"/>
      <c r="M246" s="321"/>
      <c r="N246" s="321"/>
      <c r="O246" s="328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</row>
    <row r="247">
      <c r="A247" s="451">
        <v>46030.0</v>
      </c>
      <c r="B247" s="452" t="s">
        <v>10</v>
      </c>
      <c r="C247" s="453" t="s">
        <v>1792</v>
      </c>
      <c r="D247" s="452">
        <v>613.0</v>
      </c>
      <c r="E247" s="459">
        <v>83576.0</v>
      </c>
      <c r="F247" s="460" t="s">
        <v>1799</v>
      </c>
      <c r="G247" s="460" t="s">
        <v>1800</v>
      </c>
      <c r="H247" s="461">
        <v>1750.0</v>
      </c>
      <c r="I247" s="328"/>
      <c r="J247" s="328">
        <f t="shared" si="1"/>
        <v>1810585.26</v>
      </c>
      <c r="K247" s="328"/>
      <c r="L247" s="328"/>
      <c r="M247" s="321"/>
      <c r="N247" s="321"/>
      <c r="O247" s="328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</row>
    <row r="248">
      <c r="A248" s="451">
        <v>46030.0</v>
      </c>
      <c r="B248" s="452" t="s">
        <v>3</v>
      </c>
      <c r="C248" s="453" t="s">
        <v>16</v>
      </c>
      <c r="D248" s="452">
        <v>510.0</v>
      </c>
      <c r="E248" s="466">
        <v>83575.0</v>
      </c>
      <c r="F248" s="467" t="s">
        <v>1801</v>
      </c>
      <c r="G248" s="467" t="s">
        <v>1802</v>
      </c>
      <c r="H248" s="468">
        <v>15925.0</v>
      </c>
      <c r="I248" s="328"/>
      <c r="J248" s="328">
        <f t="shared" si="1"/>
        <v>1794660.26</v>
      </c>
      <c r="K248" s="328"/>
      <c r="L248" s="328"/>
      <c r="M248" s="321"/>
      <c r="N248" s="321"/>
      <c r="O248" s="328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</row>
    <row r="249">
      <c r="A249" s="451">
        <v>46030.0</v>
      </c>
      <c r="B249" s="452" t="s">
        <v>3</v>
      </c>
      <c r="C249" s="453" t="s">
        <v>18</v>
      </c>
      <c r="D249" s="452">
        <v>510.0</v>
      </c>
      <c r="E249" s="466">
        <v>83574.0</v>
      </c>
      <c r="F249" s="467" t="s">
        <v>1803</v>
      </c>
      <c r="G249" s="467" t="s">
        <v>1804</v>
      </c>
      <c r="H249" s="468">
        <v>79216.0</v>
      </c>
      <c r="I249" s="328"/>
      <c r="J249" s="328">
        <f t="shared" si="1"/>
        <v>1715444.26</v>
      </c>
      <c r="K249" s="328"/>
      <c r="L249" s="328"/>
      <c r="M249" s="321"/>
      <c r="N249" s="321"/>
      <c r="O249" s="328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</row>
    <row r="250">
      <c r="A250" s="451">
        <v>46030.0</v>
      </c>
      <c r="B250" s="452" t="s">
        <v>3</v>
      </c>
      <c r="C250" s="453" t="s">
        <v>18</v>
      </c>
      <c r="D250" s="452">
        <v>510.0</v>
      </c>
      <c r="E250" s="466">
        <v>83573.0</v>
      </c>
      <c r="F250" s="467" t="s">
        <v>1805</v>
      </c>
      <c r="G250" s="467" t="s">
        <v>1804</v>
      </c>
      <c r="H250" s="468">
        <v>23808.0</v>
      </c>
      <c r="I250" s="328"/>
      <c r="J250" s="328">
        <f t="shared" si="1"/>
        <v>1691636.26</v>
      </c>
      <c r="K250" s="328"/>
      <c r="L250" s="328"/>
      <c r="M250" s="321"/>
      <c r="N250" s="321"/>
      <c r="O250" s="328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</row>
    <row r="251">
      <c r="A251" s="451">
        <v>46030.0</v>
      </c>
      <c r="B251" s="452" t="s">
        <v>3</v>
      </c>
      <c r="C251" s="453" t="s">
        <v>40</v>
      </c>
      <c r="D251" s="452">
        <v>510.0</v>
      </c>
      <c r="E251" s="466">
        <v>83572.0</v>
      </c>
      <c r="F251" s="467" t="s">
        <v>1806</v>
      </c>
      <c r="G251" s="467" t="s">
        <v>1807</v>
      </c>
      <c r="H251" s="468">
        <v>78500.0</v>
      </c>
      <c r="I251" s="328"/>
      <c r="J251" s="328">
        <f t="shared" si="1"/>
        <v>1613136.26</v>
      </c>
      <c r="K251" s="328"/>
      <c r="L251" s="328"/>
      <c r="M251" s="321"/>
      <c r="N251" s="321"/>
      <c r="O251" s="328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</row>
    <row r="252">
      <c r="A252" s="451">
        <v>46030.0</v>
      </c>
      <c r="B252" s="452" t="s">
        <v>10</v>
      </c>
      <c r="C252" s="453" t="s">
        <v>167</v>
      </c>
      <c r="D252" s="452">
        <v>613.0</v>
      </c>
      <c r="E252" s="459">
        <v>83571.0</v>
      </c>
      <c r="F252" s="460" t="s">
        <v>1566</v>
      </c>
      <c r="G252" s="460" t="s">
        <v>1808</v>
      </c>
      <c r="H252" s="461">
        <v>600.0</v>
      </c>
      <c r="I252" s="328"/>
      <c r="J252" s="328">
        <f t="shared" si="1"/>
        <v>1612536.26</v>
      </c>
      <c r="K252" s="328"/>
      <c r="L252" s="328"/>
      <c r="M252" s="321"/>
      <c r="N252" s="321"/>
      <c r="O252" s="328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</row>
    <row r="253">
      <c r="A253" s="451">
        <v>46030.0</v>
      </c>
      <c r="B253" s="452" t="s">
        <v>10</v>
      </c>
      <c r="C253" s="453" t="s">
        <v>46</v>
      </c>
      <c r="D253" s="452">
        <v>613.0</v>
      </c>
      <c r="E253" s="459">
        <v>83570.0</v>
      </c>
      <c r="F253" s="460" t="s">
        <v>1809</v>
      </c>
      <c r="G253" s="460" t="s">
        <v>1810</v>
      </c>
      <c r="H253" s="461">
        <v>5500.0</v>
      </c>
      <c r="I253" s="328"/>
      <c r="J253" s="328">
        <f t="shared" si="1"/>
        <v>1607036.26</v>
      </c>
      <c r="K253" s="328"/>
      <c r="L253" s="328"/>
      <c r="M253" s="321"/>
      <c r="N253" s="321"/>
      <c r="O253" s="328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</row>
    <row r="254">
      <c r="A254" s="451">
        <v>46030.0</v>
      </c>
      <c r="B254" s="452" t="s">
        <v>3</v>
      </c>
      <c r="C254" s="453" t="s">
        <v>105</v>
      </c>
      <c r="D254" s="452">
        <v>510.0</v>
      </c>
      <c r="E254" s="466">
        <v>83569.0</v>
      </c>
      <c r="F254" s="467" t="s">
        <v>1811</v>
      </c>
      <c r="G254" s="467" t="s">
        <v>1812</v>
      </c>
      <c r="H254" s="468">
        <v>37626.5</v>
      </c>
      <c r="I254" s="328"/>
      <c r="J254" s="328">
        <f t="shared" si="1"/>
        <v>1569409.76</v>
      </c>
      <c r="K254" s="328"/>
      <c r="L254" s="328"/>
      <c r="M254" s="321"/>
      <c r="N254" s="321"/>
      <c r="O254" s="328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</row>
    <row r="255">
      <c r="A255" s="451">
        <v>46030.0</v>
      </c>
      <c r="B255" s="452" t="s">
        <v>10</v>
      </c>
      <c r="C255" s="477"/>
      <c r="D255" s="452">
        <v>613.0</v>
      </c>
      <c r="E255" s="459">
        <v>83568.0</v>
      </c>
      <c r="F255" s="460" t="s">
        <v>1813</v>
      </c>
      <c r="G255" s="460" t="s">
        <v>1814</v>
      </c>
      <c r="H255" s="461">
        <v>1900.0</v>
      </c>
      <c r="I255" s="328"/>
      <c r="J255" s="328">
        <f t="shared" si="1"/>
        <v>1567509.76</v>
      </c>
      <c r="K255" s="328"/>
      <c r="L255" s="328"/>
      <c r="M255" s="321"/>
      <c r="N255" s="321"/>
      <c r="O255" s="328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</row>
    <row r="256">
      <c r="A256" s="451">
        <v>46030.0</v>
      </c>
      <c r="B256" s="452" t="s">
        <v>10</v>
      </c>
      <c r="C256" s="477"/>
      <c r="D256" s="452">
        <v>613.0</v>
      </c>
      <c r="E256" s="459">
        <v>83567.0</v>
      </c>
      <c r="F256" s="460" t="s">
        <v>1815</v>
      </c>
      <c r="G256" s="460" t="s">
        <v>1816</v>
      </c>
      <c r="H256" s="461">
        <v>1080.0</v>
      </c>
      <c r="I256" s="328"/>
      <c r="J256" s="328">
        <f t="shared" si="1"/>
        <v>1566429.76</v>
      </c>
      <c r="K256" s="328"/>
      <c r="L256" s="328"/>
      <c r="M256" s="321"/>
      <c r="N256" s="321"/>
      <c r="O256" s="328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</row>
    <row r="257">
      <c r="A257" s="451">
        <v>46030.0</v>
      </c>
      <c r="B257" s="452" t="s">
        <v>10</v>
      </c>
      <c r="C257" s="477"/>
      <c r="D257" s="452">
        <v>613.0</v>
      </c>
      <c r="E257" s="459">
        <v>83566.0</v>
      </c>
      <c r="F257" s="460" t="s">
        <v>1588</v>
      </c>
      <c r="G257" s="460" t="s">
        <v>1817</v>
      </c>
      <c r="H257" s="461">
        <v>2000.0</v>
      </c>
      <c r="I257" s="328"/>
      <c r="J257" s="328">
        <f t="shared" si="1"/>
        <v>1564429.76</v>
      </c>
      <c r="K257" s="328"/>
      <c r="L257" s="328"/>
      <c r="M257" s="321"/>
      <c r="N257" s="321"/>
      <c r="O257" s="328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</row>
    <row r="258">
      <c r="A258" s="451">
        <v>46030.0</v>
      </c>
      <c r="B258" s="452" t="s">
        <v>10</v>
      </c>
      <c r="C258" s="477"/>
      <c r="D258" s="452">
        <v>610.0</v>
      </c>
      <c r="E258" s="459">
        <v>83565.0</v>
      </c>
      <c r="F258" s="460" t="s">
        <v>1818</v>
      </c>
      <c r="G258" s="460" t="s">
        <v>1819</v>
      </c>
      <c r="H258" s="461">
        <v>31700.0</v>
      </c>
      <c r="I258" s="328"/>
      <c r="J258" s="328">
        <f t="shared" si="1"/>
        <v>1532729.76</v>
      </c>
      <c r="K258" s="328"/>
      <c r="L258" s="328"/>
      <c r="M258" s="321"/>
      <c r="N258" s="321"/>
      <c r="O258" s="328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</row>
    <row r="259">
      <c r="A259" s="451">
        <v>46030.0</v>
      </c>
      <c r="B259" s="452" t="s">
        <v>10</v>
      </c>
      <c r="C259" s="477"/>
      <c r="D259" s="452">
        <v>610.0</v>
      </c>
      <c r="E259" s="459">
        <v>83564.0</v>
      </c>
      <c r="F259" s="460" t="s">
        <v>1820</v>
      </c>
      <c r="G259" s="460" t="s">
        <v>1821</v>
      </c>
      <c r="H259" s="461">
        <v>8300.0</v>
      </c>
      <c r="I259" s="328"/>
      <c r="J259" s="328">
        <f t="shared" si="1"/>
        <v>1524429.76</v>
      </c>
      <c r="K259" s="328"/>
      <c r="L259" s="328"/>
      <c r="M259" s="321"/>
      <c r="N259" s="321"/>
      <c r="O259" s="328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</row>
    <row r="260">
      <c r="A260" s="451">
        <v>46030.0</v>
      </c>
      <c r="B260" s="452" t="s">
        <v>3</v>
      </c>
      <c r="C260" s="453" t="s">
        <v>18</v>
      </c>
      <c r="D260" s="452">
        <v>510.0</v>
      </c>
      <c r="E260" s="466">
        <v>83563.0</v>
      </c>
      <c r="F260" s="467" t="s">
        <v>1822</v>
      </c>
      <c r="G260" s="467" t="s">
        <v>1823</v>
      </c>
      <c r="H260" s="468">
        <v>2944.0</v>
      </c>
      <c r="I260" s="328"/>
      <c r="J260" s="328">
        <f t="shared" si="1"/>
        <v>1521485.76</v>
      </c>
      <c r="K260" s="328"/>
      <c r="L260" s="328"/>
      <c r="M260" s="321"/>
      <c r="N260" s="321"/>
      <c r="O260" s="328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</row>
    <row r="261">
      <c r="A261" s="451">
        <v>46030.0</v>
      </c>
      <c r="B261" s="452" t="s">
        <v>3</v>
      </c>
      <c r="C261" s="453" t="s">
        <v>28</v>
      </c>
      <c r="D261" s="452">
        <v>510.0</v>
      </c>
      <c r="E261" s="466">
        <v>83562.0</v>
      </c>
      <c r="F261" s="467" t="s">
        <v>1822</v>
      </c>
      <c r="G261" s="467" t="s">
        <v>1823</v>
      </c>
      <c r="H261" s="468">
        <v>5288.0</v>
      </c>
      <c r="I261" s="328"/>
      <c r="J261" s="328">
        <f t="shared" si="1"/>
        <v>1516197.76</v>
      </c>
      <c r="K261" s="328"/>
      <c r="L261" s="328"/>
      <c r="M261" s="321"/>
      <c r="N261" s="321"/>
      <c r="O261" s="328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</row>
    <row r="262">
      <c r="A262" s="451">
        <v>46030.0</v>
      </c>
      <c r="B262" s="452" t="s">
        <v>10</v>
      </c>
      <c r="C262" s="477"/>
      <c r="D262" s="452">
        <v>613.0</v>
      </c>
      <c r="E262" s="459">
        <v>83561.0</v>
      </c>
      <c r="F262" s="460" t="s">
        <v>1824</v>
      </c>
      <c r="G262" s="460" t="s">
        <v>1825</v>
      </c>
      <c r="H262" s="461">
        <v>8375.5</v>
      </c>
      <c r="I262" s="328"/>
      <c r="J262" s="328">
        <f t="shared" si="1"/>
        <v>1507822.26</v>
      </c>
      <c r="K262" s="328"/>
      <c r="L262" s="328"/>
      <c r="M262" s="321"/>
      <c r="N262" s="321"/>
      <c r="O262" s="328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</row>
    <row r="263">
      <c r="A263" s="451">
        <v>46030.0</v>
      </c>
      <c r="B263" s="452" t="s">
        <v>3</v>
      </c>
      <c r="C263" s="477"/>
      <c r="D263" s="452">
        <v>510.0</v>
      </c>
      <c r="E263" s="466">
        <v>83560.0</v>
      </c>
      <c r="F263" s="467" t="s">
        <v>1826</v>
      </c>
      <c r="G263" s="467" t="s">
        <v>1827</v>
      </c>
      <c r="H263" s="468">
        <v>77050.5</v>
      </c>
      <c r="I263" s="328"/>
      <c r="J263" s="328">
        <f t="shared" si="1"/>
        <v>1430771.76</v>
      </c>
      <c r="K263" s="328"/>
      <c r="L263" s="328"/>
      <c r="M263" s="321"/>
      <c r="N263" s="321"/>
      <c r="O263" s="328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</row>
    <row r="264">
      <c r="A264" s="451">
        <v>46030.0</v>
      </c>
      <c r="B264" s="452" t="s">
        <v>3</v>
      </c>
      <c r="C264" s="477"/>
      <c r="D264" s="452">
        <v>510.0</v>
      </c>
      <c r="E264" s="466">
        <v>83559.0</v>
      </c>
      <c r="F264" s="467" t="s">
        <v>1828</v>
      </c>
      <c r="G264" s="467" t="s">
        <v>1829</v>
      </c>
      <c r="H264" s="468">
        <v>86832.0</v>
      </c>
      <c r="I264" s="328"/>
      <c r="J264" s="328">
        <f t="shared" si="1"/>
        <v>1343939.76</v>
      </c>
      <c r="K264" s="328"/>
      <c r="L264" s="328"/>
      <c r="M264" s="321"/>
      <c r="N264" s="321"/>
      <c r="O264" s="328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</row>
    <row r="265">
      <c r="A265" s="451">
        <v>46030.0</v>
      </c>
      <c r="B265" s="452" t="s">
        <v>10</v>
      </c>
      <c r="C265" s="477"/>
      <c r="D265" s="452">
        <v>613.0</v>
      </c>
      <c r="E265" s="459">
        <v>83558.0</v>
      </c>
      <c r="F265" s="460" t="s">
        <v>1824</v>
      </c>
      <c r="G265" s="460" t="s">
        <v>1830</v>
      </c>
      <c r="H265" s="461">
        <v>14705.0</v>
      </c>
      <c r="I265" s="328"/>
      <c r="J265" s="328">
        <f t="shared" si="1"/>
        <v>1329234.76</v>
      </c>
      <c r="K265" s="328"/>
      <c r="L265" s="328"/>
      <c r="M265" s="321"/>
      <c r="N265" s="321"/>
      <c r="O265" s="328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</row>
    <row r="266">
      <c r="A266" s="451">
        <v>46030.0</v>
      </c>
      <c r="B266" s="452" t="s">
        <v>3</v>
      </c>
      <c r="C266" s="453" t="s">
        <v>105</v>
      </c>
      <c r="D266" s="452">
        <v>510.0</v>
      </c>
      <c r="E266" s="466">
        <v>83557.0</v>
      </c>
      <c r="F266" s="467" t="s">
        <v>1831</v>
      </c>
      <c r="G266" s="467" t="s">
        <v>1832</v>
      </c>
      <c r="H266" s="468">
        <v>78900.0</v>
      </c>
      <c r="I266" s="328"/>
      <c r="J266" s="328">
        <f t="shared" si="1"/>
        <v>1250334.76</v>
      </c>
      <c r="K266" s="328"/>
      <c r="L266" s="328"/>
      <c r="M266" s="321"/>
      <c r="N266" s="321"/>
      <c r="O266" s="328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</row>
    <row r="267">
      <c r="A267" s="451">
        <v>46030.0</v>
      </c>
      <c r="B267" s="452" t="s">
        <v>3</v>
      </c>
      <c r="C267" s="453" t="s">
        <v>40</v>
      </c>
      <c r="D267" s="452">
        <v>510.0</v>
      </c>
      <c r="E267" s="466">
        <v>83556.0</v>
      </c>
      <c r="F267" s="467" t="s">
        <v>1833</v>
      </c>
      <c r="G267" s="467" t="s">
        <v>1834</v>
      </c>
      <c r="H267" s="468">
        <v>10830.0</v>
      </c>
      <c r="I267" s="328"/>
      <c r="J267" s="328">
        <f t="shared" si="1"/>
        <v>1239504.76</v>
      </c>
      <c r="K267" s="328"/>
      <c r="L267" s="328"/>
      <c r="M267" s="321"/>
      <c r="N267" s="321"/>
      <c r="O267" s="328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</row>
    <row r="268">
      <c r="A268" s="451">
        <v>46030.0</v>
      </c>
      <c r="B268" s="452" t="s">
        <v>3</v>
      </c>
      <c r="C268" s="453" t="s">
        <v>105</v>
      </c>
      <c r="D268" s="452">
        <v>510.0</v>
      </c>
      <c r="E268" s="466">
        <v>83555.0</v>
      </c>
      <c r="F268" s="467" t="s">
        <v>1835</v>
      </c>
      <c r="G268" s="467" t="s">
        <v>1836</v>
      </c>
      <c r="H268" s="468">
        <v>33680.0</v>
      </c>
      <c r="I268" s="328"/>
      <c r="J268" s="328">
        <f t="shared" si="1"/>
        <v>1205824.76</v>
      </c>
      <c r="K268" s="328"/>
      <c r="L268" s="328"/>
      <c r="M268" s="321"/>
      <c r="N268" s="321"/>
      <c r="O268" s="328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</row>
    <row r="269">
      <c r="A269" s="451">
        <v>46030.0</v>
      </c>
      <c r="B269" s="452" t="s">
        <v>3</v>
      </c>
      <c r="C269" s="453" t="s">
        <v>105</v>
      </c>
      <c r="D269" s="452">
        <v>510.0</v>
      </c>
      <c r="E269" s="466">
        <v>83554.0</v>
      </c>
      <c r="F269" s="467" t="s">
        <v>1837</v>
      </c>
      <c r="G269" s="467" t="s">
        <v>1836</v>
      </c>
      <c r="H269" s="468">
        <v>20390.0</v>
      </c>
      <c r="I269" s="328"/>
      <c r="J269" s="328">
        <f t="shared" si="1"/>
        <v>1185434.76</v>
      </c>
      <c r="K269" s="328"/>
      <c r="L269" s="328"/>
      <c r="M269" s="321"/>
      <c r="N269" s="321"/>
      <c r="O269" s="328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</row>
    <row r="270">
      <c r="A270" s="451">
        <v>46030.0</v>
      </c>
      <c r="B270" s="452" t="s">
        <v>3</v>
      </c>
      <c r="C270" s="453" t="s">
        <v>18</v>
      </c>
      <c r="D270" s="452">
        <v>510.0</v>
      </c>
      <c r="E270" s="466">
        <v>83553.0</v>
      </c>
      <c r="F270" s="467" t="s">
        <v>1838</v>
      </c>
      <c r="G270" s="467" t="s">
        <v>1839</v>
      </c>
      <c r="H270" s="468">
        <v>2070.0</v>
      </c>
      <c r="I270" s="328"/>
      <c r="J270" s="328">
        <f t="shared" si="1"/>
        <v>1183364.76</v>
      </c>
      <c r="K270" s="328"/>
      <c r="L270" s="328"/>
      <c r="M270" s="321"/>
      <c r="N270" s="321"/>
      <c r="O270" s="328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</row>
    <row r="271">
      <c r="A271" s="451">
        <v>46030.0</v>
      </c>
      <c r="B271" s="452" t="s">
        <v>3</v>
      </c>
      <c r="C271" s="453" t="s">
        <v>28</v>
      </c>
      <c r="D271" s="452">
        <v>510.0</v>
      </c>
      <c r="E271" s="466">
        <v>83552.0</v>
      </c>
      <c r="F271" s="467" t="s">
        <v>1840</v>
      </c>
      <c r="G271" s="467" t="s">
        <v>1839</v>
      </c>
      <c r="H271" s="468">
        <v>1150.0</v>
      </c>
      <c r="I271" s="328"/>
      <c r="J271" s="328">
        <f t="shared" si="1"/>
        <v>1182214.76</v>
      </c>
      <c r="K271" s="328"/>
      <c r="L271" s="328"/>
      <c r="M271" s="321"/>
      <c r="N271" s="321"/>
      <c r="O271" s="328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</row>
    <row r="272">
      <c r="A272" s="451">
        <v>46030.0</v>
      </c>
      <c r="B272" s="452" t="s">
        <v>10</v>
      </c>
      <c r="C272" s="453" t="s">
        <v>1519</v>
      </c>
      <c r="D272" s="452">
        <v>613.0</v>
      </c>
      <c r="E272" s="459">
        <v>83551.0</v>
      </c>
      <c r="F272" s="460" t="s">
        <v>1552</v>
      </c>
      <c r="G272" s="460" t="s">
        <v>1841</v>
      </c>
      <c r="H272" s="461">
        <v>1200.0</v>
      </c>
      <c r="I272" s="328"/>
      <c r="J272" s="328">
        <f t="shared" si="1"/>
        <v>1181014.76</v>
      </c>
      <c r="K272" s="328"/>
      <c r="L272" s="328"/>
      <c r="M272" s="321"/>
      <c r="N272" s="321"/>
      <c r="O272" s="328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</row>
    <row r="273">
      <c r="A273" s="451">
        <v>46030.0</v>
      </c>
      <c r="B273" s="452" t="s">
        <v>10</v>
      </c>
      <c r="C273" s="453" t="s">
        <v>593</v>
      </c>
      <c r="D273" s="452">
        <v>613.0</v>
      </c>
      <c r="E273" s="459">
        <v>83550.0</v>
      </c>
      <c r="F273" s="460" t="s">
        <v>1842</v>
      </c>
      <c r="G273" s="460" t="s">
        <v>1843</v>
      </c>
      <c r="H273" s="461">
        <v>2615.0</v>
      </c>
      <c r="I273" s="328"/>
      <c r="J273" s="328">
        <f t="shared" si="1"/>
        <v>1178399.76</v>
      </c>
      <c r="K273" s="328"/>
      <c r="L273" s="328"/>
      <c r="M273" s="321"/>
      <c r="N273" s="321"/>
      <c r="O273" s="328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</row>
    <row r="274">
      <c r="A274" s="451">
        <v>46030.0</v>
      </c>
      <c r="B274" s="452" t="s">
        <v>10</v>
      </c>
      <c r="C274" s="477"/>
      <c r="D274" s="452">
        <v>613.0</v>
      </c>
      <c r="E274" s="459">
        <v>83549.0</v>
      </c>
      <c r="F274" s="460" t="s">
        <v>1844</v>
      </c>
      <c r="G274" s="460" t="s">
        <v>1845</v>
      </c>
      <c r="H274" s="461">
        <v>3000.0</v>
      </c>
      <c r="I274" s="328"/>
      <c r="J274" s="328">
        <f t="shared" si="1"/>
        <v>1175399.76</v>
      </c>
      <c r="K274" s="328"/>
      <c r="L274" s="328"/>
      <c r="M274" s="321"/>
      <c r="N274" s="321"/>
      <c r="O274" s="328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</row>
    <row r="275">
      <c r="A275" s="451">
        <v>46030.0</v>
      </c>
      <c r="B275" s="452" t="s">
        <v>10</v>
      </c>
      <c r="C275" s="453" t="s">
        <v>167</v>
      </c>
      <c r="D275" s="452">
        <v>613.0</v>
      </c>
      <c r="E275" s="459">
        <v>83548.0</v>
      </c>
      <c r="F275" s="460" t="s">
        <v>1580</v>
      </c>
      <c r="G275" s="460" t="s">
        <v>1846</v>
      </c>
      <c r="H275" s="461">
        <v>1850.0</v>
      </c>
      <c r="I275" s="328"/>
      <c r="J275" s="328">
        <f t="shared" si="1"/>
        <v>1173549.76</v>
      </c>
      <c r="K275" s="328"/>
      <c r="L275" s="328"/>
      <c r="M275" s="321"/>
      <c r="N275" s="321"/>
      <c r="O275" s="328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</row>
    <row r="276">
      <c r="A276" s="451">
        <v>46030.0</v>
      </c>
      <c r="B276" s="452" t="s">
        <v>3</v>
      </c>
      <c r="C276" s="453" t="s">
        <v>105</v>
      </c>
      <c r="D276" s="452">
        <v>510.0</v>
      </c>
      <c r="E276" s="466">
        <v>83547.0</v>
      </c>
      <c r="F276" s="467" t="s">
        <v>1847</v>
      </c>
      <c r="G276" s="467" t="s">
        <v>1848</v>
      </c>
      <c r="H276" s="468">
        <v>157159.5</v>
      </c>
      <c r="I276" s="328"/>
      <c r="J276" s="328">
        <f t="shared" si="1"/>
        <v>1016390.26</v>
      </c>
      <c r="K276" s="329">
        <v>1016005.71</v>
      </c>
      <c r="L276" s="463">
        <f>K276-J276</f>
        <v>-384.55</v>
      </c>
      <c r="M276" s="321"/>
      <c r="N276" s="321"/>
      <c r="O276" s="328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</row>
    <row r="277">
      <c r="A277" s="451">
        <v>46031.0</v>
      </c>
      <c r="B277" s="452" t="s">
        <v>13</v>
      </c>
      <c r="C277" s="453" t="s">
        <v>1511</v>
      </c>
      <c r="D277" s="452">
        <v>102.0</v>
      </c>
      <c r="E277" s="454">
        <v>20598.0</v>
      </c>
      <c r="F277" s="455" t="s">
        <v>1849</v>
      </c>
      <c r="G277" s="456"/>
      <c r="H277" s="464"/>
      <c r="I277" s="457">
        <v>17697.0</v>
      </c>
      <c r="J277" s="328">
        <f t="shared" si="1"/>
        <v>1034087.26</v>
      </c>
      <c r="K277" s="328"/>
      <c r="L277" s="328"/>
      <c r="M277" s="321"/>
      <c r="N277" s="321"/>
      <c r="O277" s="328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</row>
    <row r="278">
      <c r="A278" s="451">
        <v>46031.0</v>
      </c>
      <c r="B278" s="452" t="s">
        <v>13</v>
      </c>
      <c r="C278" s="453" t="s">
        <v>18</v>
      </c>
      <c r="D278" s="452">
        <v>102.0</v>
      </c>
      <c r="E278" s="454">
        <v>20597.0</v>
      </c>
      <c r="F278" s="455" t="s">
        <v>1850</v>
      </c>
      <c r="G278" s="456"/>
      <c r="H278" s="464"/>
      <c r="I278" s="457">
        <v>15103.0</v>
      </c>
      <c r="J278" s="328">
        <f t="shared" si="1"/>
        <v>1049190.26</v>
      </c>
      <c r="K278" s="328"/>
      <c r="L278" s="328"/>
      <c r="M278" s="321"/>
      <c r="N278" s="321"/>
      <c r="O278" s="328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</row>
    <row r="279">
      <c r="A279" s="451">
        <v>46031.0</v>
      </c>
      <c r="B279" s="452" t="s">
        <v>13</v>
      </c>
      <c r="C279" s="453" t="s">
        <v>1511</v>
      </c>
      <c r="D279" s="452">
        <v>102.0</v>
      </c>
      <c r="E279" s="454">
        <v>20596.0</v>
      </c>
      <c r="F279" s="455" t="s">
        <v>1851</v>
      </c>
      <c r="G279" s="456"/>
      <c r="H279" s="464"/>
      <c r="I279" s="457">
        <v>22558.0</v>
      </c>
      <c r="J279" s="328">
        <f t="shared" si="1"/>
        <v>1071748.26</v>
      </c>
      <c r="K279" s="328"/>
      <c r="L279" s="328"/>
      <c r="M279" s="321"/>
      <c r="N279" s="321"/>
      <c r="O279" s="328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</row>
    <row r="280">
      <c r="A280" s="451">
        <v>46031.0</v>
      </c>
      <c r="B280" s="452" t="s">
        <v>13</v>
      </c>
      <c r="C280" s="453" t="s">
        <v>1511</v>
      </c>
      <c r="D280" s="452">
        <v>102.0</v>
      </c>
      <c r="E280" s="454">
        <v>20595.0</v>
      </c>
      <c r="F280" s="455" t="s">
        <v>1852</v>
      </c>
      <c r="G280" s="456"/>
      <c r="H280" s="464"/>
      <c r="I280" s="457">
        <v>23977.0</v>
      </c>
      <c r="J280" s="328">
        <f t="shared" si="1"/>
        <v>1095725.26</v>
      </c>
      <c r="K280" s="328"/>
      <c r="L280" s="328"/>
      <c r="M280" s="321"/>
      <c r="N280" s="321"/>
      <c r="O280" s="328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</row>
    <row r="281">
      <c r="A281" s="451">
        <v>46031.0</v>
      </c>
      <c r="B281" s="452" t="s">
        <v>13</v>
      </c>
      <c r="C281" s="453" t="s">
        <v>1511</v>
      </c>
      <c r="D281" s="452">
        <v>102.0</v>
      </c>
      <c r="E281" s="454">
        <v>20594.0</v>
      </c>
      <c r="F281" s="455" t="s">
        <v>1853</v>
      </c>
      <c r="G281" s="456"/>
      <c r="H281" s="464"/>
      <c r="I281" s="457">
        <v>24785.0</v>
      </c>
      <c r="J281" s="328">
        <f t="shared" si="1"/>
        <v>1120510.26</v>
      </c>
      <c r="K281" s="328"/>
      <c r="L281" s="328"/>
      <c r="M281" s="321"/>
      <c r="N281" s="321"/>
      <c r="O281" s="328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</row>
    <row r="282">
      <c r="A282" s="469">
        <v>46031.0</v>
      </c>
      <c r="B282" s="470" t="s">
        <v>13</v>
      </c>
      <c r="C282" s="471" t="s">
        <v>82</v>
      </c>
      <c r="D282" s="470">
        <v>102.0</v>
      </c>
      <c r="E282" s="472">
        <v>20606.0</v>
      </c>
      <c r="F282" s="473" t="s">
        <v>1854</v>
      </c>
      <c r="G282" s="481"/>
      <c r="H282" s="475"/>
      <c r="I282" s="482">
        <v>316.0</v>
      </c>
      <c r="J282" s="328">
        <f t="shared" si="1"/>
        <v>1120826.26</v>
      </c>
      <c r="K282" s="328"/>
      <c r="L282" s="328"/>
      <c r="M282" s="321"/>
      <c r="N282" s="321"/>
      <c r="O282" s="328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</row>
    <row r="283">
      <c r="A283" s="451">
        <v>46031.0</v>
      </c>
      <c r="B283" s="452" t="s">
        <v>13</v>
      </c>
      <c r="C283" s="453" t="s">
        <v>1601</v>
      </c>
      <c r="D283" s="452">
        <v>102.0</v>
      </c>
      <c r="E283" s="454">
        <v>20605.0</v>
      </c>
      <c r="F283" s="455" t="s">
        <v>1855</v>
      </c>
      <c r="G283" s="456"/>
      <c r="H283" s="464"/>
      <c r="I283" s="457">
        <v>73269.5</v>
      </c>
      <c r="J283" s="328">
        <f t="shared" si="1"/>
        <v>1194095.76</v>
      </c>
      <c r="K283" s="328"/>
      <c r="L283" s="328"/>
      <c r="M283" s="321"/>
      <c r="N283" s="321"/>
      <c r="O283" s="328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</row>
    <row r="284">
      <c r="A284" s="451">
        <v>46031.0</v>
      </c>
      <c r="B284" s="452" t="s">
        <v>13</v>
      </c>
      <c r="C284" s="453" t="s">
        <v>93</v>
      </c>
      <c r="D284" s="452">
        <v>102.0</v>
      </c>
      <c r="E284" s="454">
        <v>20604.0</v>
      </c>
      <c r="F284" s="455" t="s">
        <v>1856</v>
      </c>
      <c r="G284" s="456"/>
      <c r="H284" s="464"/>
      <c r="I284" s="480">
        <v>23022.0</v>
      </c>
      <c r="J284" s="328">
        <f t="shared" si="1"/>
        <v>1217117.76</v>
      </c>
      <c r="K284" s="328"/>
      <c r="L284" s="328"/>
      <c r="M284" s="321"/>
      <c r="N284" s="321"/>
      <c r="O284" s="328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</row>
    <row r="285">
      <c r="A285" s="469">
        <v>46031.0</v>
      </c>
      <c r="B285" s="470" t="s">
        <v>13</v>
      </c>
      <c r="C285" s="471" t="s">
        <v>82</v>
      </c>
      <c r="D285" s="470">
        <v>102.0</v>
      </c>
      <c r="E285" s="472">
        <v>20603.0</v>
      </c>
      <c r="F285" s="473" t="s">
        <v>1857</v>
      </c>
      <c r="G285" s="481"/>
      <c r="H285" s="475"/>
      <c r="I285" s="482">
        <v>31229.5</v>
      </c>
      <c r="J285" s="328">
        <f t="shared" si="1"/>
        <v>1248347.26</v>
      </c>
      <c r="K285" s="328"/>
      <c r="L285" s="328"/>
      <c r="M285" s="321"/>
      <c r="N285" s="321"/>
      <c r="O285" s="328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</row>
    <row r="286">
      <c r="A286" s="469">
        <v>46031.0</v>
      </c>
      <c r="B286" s="470" t="s">
        <v>13</v>
      </c>
      <c r="C286" s="471" t="s">
        <v>82</v>
      </c>
      <c r="D286" s="470">
        <v>102.0</v>
      </c>
      <c r="E286" s="472">
        <v>20602.0</v>
      </c>
      <c r="F286" s="473" t="s">
        <v>1858</v>
      </c>
      <c r="G286" s="481"/>
      <c r="H286" s="475"/>
      <c r="I286" s="482">
        <v>24939.0</v>
      </c>
      <c r="J286" s="328">
        <f t="shared" si="1"/>
        <v>1273286.26</v>
      </c>
      <c r="K286" s="328"/>
      <c r="L286" s="328"/>
      <c r="M286" s="321"/>
      <c r="N286" s="321"/>
      <c r="O286" s="328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</row>
    <row r="287">
      <c r="A287" s="451">
        <v>46031.0</v>
      </c>
      <c r="B287" s="452" t="s">
        <v>13</v>
      </c>
      <c r="C287" s="453" t="s">
        <v>93</v>
      </c>
      <c r="D287" s="452">
        <v>102.0</v>
      </c>
      <c r="E287" s="454">
        <v>20601.0</v>
      </c>
      <c r="F287" s="455" t="s">
        <v>1859</v>
      </c>
      <c r="G287" s="456"/>
      <c r="H287" s="464"/>
      <c r="I287" s="480">
        <v>20975.0</v>
      </c>
      <c r="J287" s="328">
        <f t="shared" si="1"/>
        <v>1294261.26</v>
      </c>
      <c r="K287" s="328"/>
      <c r="L287" s="328"/>
      <c r="M287" s="321"/>
      <c r="N287" s="321"/>
      <c r="O287" s="328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</row>
    <row r="288">
      <c r="A288" s="451">
        <v>46031.0</v>
      </c>
      <c r="B288" s="452" t="s">
        <v>13</v>
      </c>
      <c r="C288" s="453" t="s">
        <v>1601</v>
      </c>
      <c r="D288" s="452">
        <v>102.0</v>
      </c>
      <c r="E288" s="454">
        <v>20600.0</v>
      </c>
      <c r="F288" s="455" t="s">
        <v>1860</v>
      </c>
      <c r="G288" s="456"/>
      <c r="H288" s="464"/>
      <c r="I288" s="457">
        <v>83447.5</v>
      </c>
      <c r="J288" s="328">
        <f t="shared" si="1"/>
        <v>1377708.76</v>
      </c>
      <c r="K288" s="328"/>
      <c r="L288" s="328"/>
      <c r="M288" s="321"/>
      <c r="N288" s="321"/>
      <c r="O288" s="328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</row>
    <row r="289">
      <c r="A289" s="469">
        <v>46031.0</v>
      </c>
      <c r="B289" s="470" t="s">
        <v>13</v>
      </c>
      <c r="C289" s="471" t="s">
        <v>82</v>
      </c>
      <c r="D289" s="470">
        <v>102.0</v>
      </c>
      <c r="E289" s="472">
        <v>20599.0</v>
      </c>
      <c r="F289" s="473" t="s">
        <v>1861</v>
      </c>
      <c r="G289" s="481"/>
      <c r="H289" s="475"/>
      <c r="I289" s="482">
        <v>31718.0</v>
      </c>
      <c r="J289" s="328">
        <f t="shared" si="1"/>
        <v>1409426.76</v>
      </c>
      <c r="K289" s="328"/>
      <c r="L289" s="328"/>
      <c r="M289" s="321"/>
      <c r="N289" s="321"/>
      <c r="O289" s="328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</row>
    <row r="290">
      <c r="A290" s="451">
        <v>46031.0</v>
      </c>
      <c r="B290" s="452" t="s">
        <v>3</v>
      </c>
      <c r="C290" s="453" t="s">
        <v>40</v>
      </c>
      <c r="D290" s="452">
        <v>510.0</v>
      </c>
      <c r="E290" s="466">
        <v>83680.0</v>
      </c>
      <c r="F290" s="467" t="s">
        <v>1862</v>
      </c>
      <c r="G290" s="467" t="s">
        <v>1571</v>
      </c>
      <c r="H290" s="468">
        <v>8748.0</v>
      </c>
      <c r="I290" s="484"/>
      <c r="J290" s="328">
        <f t="shared" si="1"/>
        <v>1400678.76</v>
      </c>
      <c r="K290" s="328"/>
      <c r="L290" s="328"/>
      <c r="M290" s="321"/>
      <c r="N290" s="321"/>
      <c r="O290" s="328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</row>
    <row r="291">
      <c r="A291" s="451">
        <v>46031.0</v>
      </c>
      <c r="B291" s="452" t="s">
        <v>3</v>
      </c>
      <c r="C291" s="453" t="s">
        <v>40</v>
      </c>
      <c r="D291" s="452">
        <v>510.0</v>
      </c>
      <c r="E291" s="466">
        <v>83679.0</v>
      </c>
      <c r="F291" s="467" t="s">
        <v>1862</v>
      </c>
      <c r="G291" s="467" t="s">
        <v>1863</v>
      </c>
      <c r="H291" s="468">
        <v>17675.5</v>
      </c>
      <c r="I291" s="484"/>
      <c r="J291" s="328">
        <f t="shared" si="1"/>
        <v>1383003.26</v>
      </c>
      <c r="K291" s="328"/>
      <c r="L291" s="328"/>
      <c r="M291" s="321"/>
      <c r="N291" s="321"/>
      <c r="O291" s="328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</row>
    <row r="292">
      <c r="A292" s="451">
        <v>46031.0</v>
      </c>
      <c r="B292" s="452" t="s">
        <v>3</v>
      </c>
      <c r="C292" s="453" t="s">
        <v>40</v>
      </c>
      <c r="D292" s="452">
        <v>510.0</v>
      </c>
      <c r="E292" s="466">
        <v>83678.0</v>
      </c>
      <c r="F292" s="467" t="s">
        <v>1862</v>
      </c>
      <c r="G292" s="467" t="s">
        <v>1621</v>
      </c>
      <c r="H292" s="468">
        <v>6300.0</v>
      </c>
      <c r="I292" s="484"/>
      <c r="J292" s="328">
        <f t="shared" si="1"/>
        <v>1376703.26</v>
      </c>
      <c r="K292" s="328"/>
      <c r="L292" s="328"/>
      <c r="M292" s="321"/>
      <c r="N292" s="321"/>
      <c r="O292" s="328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</row>
    <row r="293">
      <c r="A293" s="451">
        <v>46031.0</v>
      </c>
      <c r="B293" s="452" t="s">
        <v>3</v>
      </c>
      <c r="C293" s="453" t="s">
        <v>40</v>
      </c>
      <c r="D293" s="452">
        <v>510.0</v>
      </c>
      <c r="E293" s="466">
        <v>83677.0</v>
      </c>
      <c r="F293" s="467" t="s">
        <v>1862</v>
      </c>
      <c r="G293" s="467" t="s">
        <v>1612</v>
      </c>
      <c r="H293" s="468">
        <v>1500.0</v>
      </c>
      <c r="I293" s="484"/>
      <c r="J293" s="328">
        <f t="shared" si="1"/>
        <v>1375203.26</v>
      </c>
      <c r="K293" s="328"/>
      <c r="L293" s="328"/>
      <c r="M293" s="321"/>
      <c r="N293" s="321"/>
      <c r="O293" s="328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</row>
    <row r="294">
      <c r="A294" s="451">
        <v>46031.0</v>
      </c>
      <c r="B294" s="452" t="s">
        <v>3</v>
      </c>
      <c r="C294" s="453" t="s">
        <v>40</v>
      </c>
      <c r="D294" s="452">
        <v>510.0</v>
      </c>
      <c r="E294" s="466">
        <v>83676.0</v>
      </c>
      <c r="F294" s="467" t="s">
        <v>1862</v>
      </c>
      <c r="G294" s="467" t="s">
        <v>1571</v>
      </c>
      <c r="H294" s="468">
        <v>7180.0</v>
      </c>
      <c r="I294" s="484"/>
      <c r="J294" s="328">
        <f t="shared" si="1"/>
        <v>1368023.26</v>
      </c>
      <c r="K294" s="328"/>
      <c r="L294" s="328"/>
      <c r="M294" s="321"/>
      <c r="N294" s="321"/>
      <c r="O294" s="328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</row>
    <row r="295">
      <c r="A295" s="451">
        <v>46031.0</v>
      </c>
      <c r="B295" s="452" t="s">
        <v>10</v>
      </c>
      <c r="C295" s="453" t="s">
        <v>626</v>
      </c>
      <c r="D295" s="485">
        <v>613.0</v>
      </c>
      <c r="E295" s="459">
        <v>83675.0</v>
      </c>
      <c r="F295" s="460" t="s">
        <v>1862</v>
      </c>
      <c r="G295" s="460" t="s">
        <v>1622</v>
      </c>
      <c r="H295" s="461">
        <v>160.0</v>
      </c>
      <c r="I295" s="484"/>
      <c r="J295" s="328">
        <f t="shared" si="1"/>
        <v>1367863.26</v>
      </c>
      <c r="K295" s="328"/>
      <c r="L295" s="328"/>
      <c r="M295" s="321"/>
      <c r="N295" s="321"/>
      <c r="O295" s="328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</row>
    <row r="296">
      <c r="A296" s="451">
        <v>46031.0</v>
      </c>
      <c r="B296" s="452" t="s">
        <v>10</v>
      </c>
      <c r="C296" s="453" t="s">
        <v>54</v>
      </c>
      <c r="D296" s="485">
        <v>613.0</v>
      </c>
      <c r="E296" s="459">
        <v>83674.0</v>
      </c>
      <c r="F296" s="460" t="s">
        <v>1862</v>
      </c>
      <c r="G296" s="460" t="s">
        <v>1864</v>
      </c>
      <c r="H296" s="461">
        <v>188.82</v>
      </c>
      <c r="I296" s="484"/>
      <c r="J296" s="328">
        <f t="shared" si="1"/>
        <v>1367674.44</v>
      </c>
      <c r="K296" s="328"/>
      <c r="L296" s="328"/>
      <c r="M296" s="321"/>
      <c r="N296" s="321"/>
      <c r="O296" s="328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</row>
    <row r="297">
      <c r="A297" s="451">
        <v>46031.0</v>
      </c>
      <c r="B297" s="452" t="s">
        <v>10</v>
      </c>
      <c r="C297" s="453" t="s">
        <v>626</v>
      </c>
      <c r="D297" s="485">
        <v>613.0</v>
      </c>
      <c r="E297" s="459">
        <v>83673.0</v>
      </c>
      <c r="F297" s="460" t="s">
        <v>1862</v>
      </c>
      <c r="G297" s="460" t="s">
        <v>1865</v>
      </c>
      <c r="H297" s="461">
        <v>203.0</v>
      </c>
      <c r="I297" s="484"/>
      <c r="J297" s="328">
        <f t="shared" si="1"/>
        <v>1367471.44</v>
      </c>
      <c r="K297" s="328"/>
      <c r="L297" s="328"/>
      <c r="M297" s="321"/>
      <c r="N297" s="321"/>
      <c r="O297" s="328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</row>
    <row r="298">
      <c r="A298" s="451">
        <v>46031.0</v>
      </c>
      <c r="B298" s="452" t="s">
        <v>10</v>
      </c>
      <c r="C298" s="453" t="s">
        <v>40</v>
      </c>
      <c r="D298" s="485">
        <v>613.0</v>
      </c>
      <c r="E298" s="459">
        <v>83672.0</v>
      </c>
      <c r="F298" s="460" t="s">
        <v>1862</v>
      </c>
      <c r="G298" s="460" t="s">
        <v>1772</v>
      </c>
      <c r="H298" s="461">
        <v>230.9</v>
      </c>
      <c r="I298" s="484"/>
      <c r="J298" s="328">
        <f t="shared" si="1"/>
        <v>1367240.54</v>
      </c>
      <c r="K298" s="328"/>
      <c r="L298" s="328"/>
      <c r="M298" s="321"/>
      <c r="N298" s="321"/>
      <c r="O298" s="328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</row>
    <row r="299">
      <c r="A299" s="451">
        <v>46031.0</v>
      </c>
      <c r="B299" s="452" t="s">
        <v>10</v>
      </c>
      <c r="C299" s="453" t="s">
        <v>54</v>
      </c>
      <c r="D299" s="485">
        <v>613.0</v>
      </c>
      <c r="E299" s="459">
        <v>83671.0</v>
      </c>
      <c r="F299" s="460" t="s">
        <v>1862</v>
      </c>
      <c r="G299" s="460" t="s">
        <v>1866</v>
      </c>
      <c r="H299" s="461">
        <v>400.0</v>
      </c>
      <c r="I299" s="484"/>
      <c r="J299" s="328">
        <f t="shared" si="1"/>
        <v>1366840.54</v>
      </c>
      <c r="K299" s="328"/>
      <c r="L299" s="328"/>
      <c r="M299" s="321"/>
      <c r="N299" s="321"/>
      <c r="O299" s="328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</row>
    <row r="300">
      <c r="A300" s="451">
        <v>46031.0</v>
      </c>
      <c r="B300" s="452" t="s">
        <v>10</v>
      </c>
      <c r="C300" s="453" t="s">
        <v>54</v>
      </c>
      <c r="D300" s="485">
        <v>613.0</v>
      </c>
      <c r="E300" s="459">
        <v>83670.0</v>
      </c>
      <c r="F300" s="460" t="s">
        <v>1862</v>
      </c>
      <c r="G300" s="460" t="s">
        <v>1867</v>
      </c>
      <c r="H300" s="461">
        <v>250.0</v>
      </c>
      <c r="I300" s="484"/>
      <c r="J300" s="328">
        <f t="shared" si="1"/>
        <v>1366590.54</v>
      </c>
      <c r="K300" s="328"/>
      <c r="L300" s="328"/>
      <c r="M300" s="321"/>
      <c r="N300" s="321"/>
      <c r="O300" s="328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</row>
    <row r="301">
      <c r="A301" s="451">
        <v>46031.0</v>
      </c>
      <c r="B301" s="452" t="s">
        <v>10</v>
      </c>
      <c r="C301" s="453" t="s">
        <v>196</v>
      </c>
      <c r="D301" s="485">
        <v>613.0</v>
      </c>
      <c r="E301" s="459">
        <v>83669.0</v>
      </c>
      <c r="F301" s="460" t="s">
        <v>1862</v>
      </c>
      <c r="G301" s="460" t="s">
        <v>1868</v>
      </c>
      <c r="H301" s="461">
        <v>29.72</v>
      </c>
      <c r="I301" s="484"/>
      <c r="J301" s="328">
        <f t="shared" si="1"/>
        <v>1366560.82</v>
      </c>
      <c r="K301" s="328"/>
      <c r="L301" s="328"/>
      <c r="M301" s="321"/>
      <c r="N301" s="321"/>
      <c r="O301" s="328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</row>
    <row r="302">
      <c r="A302" s="451">
        <v>46031.0</v>
      </c>
      <c r="B302" s="452" t="s">
        <v>10</v>
      </c>
      <c r="C302" s="453" t="s">
        <v>40</v>
      </c>
      <c r="D302" s="452">
        <v>610.0</v>
      </c>
      <c r="E302" s="459">
        <v>83668.0</v>
      </c>
      <c r="F302" s="460" t="s">
        <v>1862</v>
      </c>
      <c r="G302" s="460" t="s">
        <v>1578</v>
      </c>
      <c r="H302" s="461">
        <v>1500.0</v>
      </c>
      <c r="I302" s="484"/>
      <c r="J302" s="328">
        <f t="shared" si="1"/>
        <v>1365060.82</v>
      </c>
      <c r="K302" s="328"/>
      <c r="L302" s="328"/>
      <c r="M302" s="321"/>
      <c r="N302" s="321"/>
      <c r="O302" s="328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</row>
    <row r="303">
      <c r="A303" s="451">
        <v>46031.0</v>
      </c>
      <c r="B303" s="452" t="s">
        <v>10</v>
      </c>
      <c r="C303" s="453" t="s">
        <v>54</v>
      </c>
      <c r="D303" s="452">
        <v>613.0</v>
      </c>
      <c r="E303" s="459">
        <v>83667.0</v>
      </c>
      <c r="F303" s="460" t="s">
        <v>1862</v>
      </c>
      <c r="G303" s="460" t="s">
        <v>1869</v>
      </c>
      <c r="H303" s="461">
        <v>500.0</v>
      </c>
      <c r="I303" s="484"/>
      <c r="J303" s="328">
        <f t="shared" si="1"/>
        <v>1364560.82</v>
      </c>
      <c r="K303" s="328"/>
      <c r="L303" s="328"/>
      <c r="M303" s="321"/>
      <c r="N303" s="321"/>
      <c r="O303" s="328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</row>
    <row r="304">
      <c r="A304" s="451">
        <v>46031.0</v>
      </c>
      <c r="B304" s="452" t="s">
        <v>10</v>
      </c>
      <c r="C304" s="453" t="s">
        <v>14</v>
      </c>
      <c r="D304" s="452">
        <v>610.0</v>
      </c>
      <c r="E304" s="459">
        <v>83666.0</v>
      </c>
      <c r="F304" s="460" t="s">
        <v>1870</v>
      </c>
      <c r="G304" s="460" t="s">
        <v>1871</v>
      </c>
      <c r="H304" s="461">
        <v>1574.0</v>
      </c>
      <c r="I304" s="484"/>
      <c r="J304" s="328">
        <f t="shared" si="1"/>
        <v>1362986.82</v>
      </c>
      <c r="K304" s="328"/>
      <c r="L304" s="328"/>
      <c r="M304" s="321"/>
      <c r="N304" s="321"/>
      <c r="O304" s="328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</row>
    <row r="305">
      <c r="A305" s="451">
        <v>46031.0</v>
      </c>
      <c r="B305" s="452" t="s">
        <v>10</v>
      </c>
      <c r="C305" s="453" t="s">
        <v>1541</v>
      </c>
      <c r="D305" s="452">
        <v>610.0</v>
      </c>
      <c r="E305" s="459">
        <v>83665.0</v>
      </c>
      <c r="F305" s="460" t="s">
        <v>1872</v>
      </c>
      <c r="G305" s="460" t="s">
        <v>1873</v>
      </c>
      <c r="H305" s="461">
        <v>6718.5</v>
      </c>
      <c r="I305" s="484"/>
      <c r="J305" s="328">
        <f t="shared" si="1"/>
        <v>1356268.32</v>
      </c>
      <c r="K305" s="328"/>
      <c r="L305" s="328"/>
      <c r="M305" s="321"/>
      <c r="N305" s="321"/>
      <c r="O305" s="328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</row>
    <row r="306">
      <c r="A306" s="451">
        <v>46031.0</v>
      </c>
      <c r="B306" s="452" t="s">
        <v>10</v>
      </c>
      <c r="C306" s="453" t="s">
        <v>82</v>
      </c>
      <c r="D306" s="452">
        <v>610.0</v>
      </c>
      <c r="E306" s="459">
        <v>83664.0</v>
      </c>
      <c r="F306" s="460" t="s">
        <v>1874</v>
      </c>
      <c r="G306" s="460" t="s">
        <v>1875</v>
      </c>
      <c r="H306" s="461">
        <v>4531.0</v>
      </c>
      <c r="I306" s="484"/>
      <c r="J306" s="328">
        <f t="shared" si="1"/>
        <v>1351737.32</v>
      </c>
      <c r="K306" s="328"/>
      <c r="L306" s="328"/>
      <c r="M306" s="321"/>
      <c r="N306" s="321"/>
      <c r="O306" s="328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</row>
    <row r="307">
      <c r="A307" s="451">
        <v>46031.0</v>
      </c>
      <c r="B307" s="452" t="s">
        <v>10</v>
      </c>
      <c r="C307" s="453" t="s">
        <v>167</v>
      </c>
      <c r="D307" s="452">
        <v>610.0</v>
      </c>
      <c r="E307" s="459">
        <v>83663.0</v>
      </c>
      <c r="F307" s="460" t="s">
        <v>1876</v>
      </c>
      <c r="G307" s="460" t="s">
        <v>1877</v>
      </c>
      <c r="H307" s="461">
        <v>2541.0</v>
      </c>
      <c r="I307" s="484"/>
      <c r="J307" s="328">
        <f t="shared" si="1"/>
        <v>1349196.32</v>
      </c>
      <c r="K307" s="328"/>
      <c r="L307" s="328"/>
      <c r="M307" s="321"/>
      <c r="N307" s="321"/>
      <c r="O307" s="328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</row>
    <row r="308">
      <c r="A308" s="451">
        <v>46031.0</v>
      </c>
      <c r="B308" s="452" t="s">
        <v>10</v>
      </c>
      <c r="C308" s="453" t="s">
        <v>125</v>
      </c>
      <c r="D308" s="452">
        <v>610.0</v>
      </c>
      <c r="E308" s="459">
        <v>83662.0</v>
      </c>
      <c r="F308" s="460" t="s">
        <v>1878</v>
      </c>
      <c r="G308" s="460" t="s">
        <v>1879</v>
      </c>
      <c r="H308" s="461">
        <v>2573.5</v>
      </c>
      <c r="I308" s="484"/>
      <c r="J308" s="328">
        <f t="shared" si="1"/>
        <v>1346622.82</v>
      </c>
      <c r="K308" s="328"/>
      <c r="L308" s="328"/>
      <c r="M308" s="321"/>
      <c r="N308" s="321"/>
      <c r="O308" s="328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</row>
    <row r="309">
      <c r="A309" s="451">
        <v>46031.0</v>
      </c>
      <c r="B309" s="452" t="s">
        <v>10</v>
      </c>
      <c r="C309" s="453" t="s">
        <v>1880</v>
      </c>
      <c r="D309" s="452">
        <v>610.0</v>
      </c>
      <c r="E309" s="459">
        <v>83661.0</v>
      </c>
      <c r="F309" s="460" t="s">
        <v>1881</v>
      </c>
      <c r="G309" s="460" t="s">
        <v>1879</v>
      </c>
      <c r="H309" s="461">
        <v>3570.5</v>
      </c>
      <c r="I309" s="484"/>
      <c r="J309" s="328">
        <f t="shared" si="1"/>
        <v>1343052.32</v>
      </c>
      <c r="K309" s="328"/>
      <c r="L309" s="328"/>
      <c r="M309" s="321"/>
      <c r="N309" s="321"/>
      <c r="O309" s="328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</row>
    <row r="310">
      <c r="A310" s="451">
        <v>46031.0</v>
      </c>
      <c r="B310" s="452" t="s">
        <v>10</v>
      </c>
      <c r="C310" s="453" t="s">
        <v>1511</v>
      </c>
      <c r="D310" s="452">
        <v>610.0</v>
      </c>
      <c r="E310" s="459">
        <v>83660.0</v>
      </c>
      <c r="F310" s="460" t="s">
        <v>1882</v>
      </c>
      <c r="G310" s="460" t="s">
        <v>1883</v>
      </c>
      <c r="H310" s="461">
        <v>1597.0</v>
      </c>
      <c r="I310" s="484"/>
      <c r="J310" s="328">
        <f t="shared" si="1"/>
        <v>1341455.32</v>
      </c>
      <c r="K310" s="328"/>
      <c r="L310" s="328"/>
      <c r="M310" s="321"/>
      <c r="N310" s="321"/>
      <c r="O310" s="328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</row>
    <row r="311">
      <c r="A311" s="451">
        <v>46031.0</v>
      </c>
      <c r="B311" s="452" t="s">
        <v>10</v>
      </c>
      <c r="C311" s="453" t="s">
        <v>18</v>
      </c>
      <c r="D311" s="452">
        <v>610.0</v>
      </c>
      <c r="E311" s="459">
        <v>83659.0</v>
      </c>
      <c r="F311" s="460" t="s">
        <v>1884</v>
      </c>
      <c r="G311" s="460" t="s">
        <v>1885</v>
      </c>
      <c r="H311" s="461">
        <v>1793.5</v>
      </c>
      <c r="I311" s="484"/>
      <c r="J311" s="328">
        <f t="shared" si="1"/>
        <v>1339661.82</v>
      </c>
      <c r="K311" s="328"/>
      <c r="L311" s="328"/>
      <c r="M311" s="321"/>
      <c r="N311" s="321"/>
      <c r="O311" s="328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</row>
    <row r="312">
      <c r="A312" s="451">
        <v>46031.0</v>
      </c>
      <c r="B312" s="452" t="s">
        <v>10</v>
      </c>
      <c r="C312" s="453" t="s">
        <v>1519</v>
      </c>
      <c r="D312" s="452">
        <v>610.0</v>
      </c>
      <c r="E312" s="459">
        <v>83658.0</v>
      </c>
      <c r="F312" s="460" t="s">
        <v>1886</v>
      </c>
      <c r="G312" s="460" t="s">
        <v>1873</v>
      </c>
      <c r="H312" s="461">
        <v>2217.0</v>
      </c>
      <c r="I312" s="484"/>
      <c r="J312" s="328">
        <f t="shared" si="1"/>
        <v>1337444.82</v>
      </c>
      <c r="K312" s="328"/>
      <c r="L312" s="328"/>
      <c r="M312" s="321"/>
      <c r="N312" s="321"/>
      <c r="O312" s="328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</row>
    <row r="313">
      <c r="A313" s="451">
        <v>46031.0</v>
      </c>
      <c r="B313" s="452" t="s">
        <v>10</v>
      </c>
      <c r="C313" s="453" t="s">
        <v>593</v>
      </c>
      <c r="D313" s="452">
        <v>610.0</v>
      </c>
      <c r="E313" s="459">
        <v>83657.0</v>
      </c>
      <c r="F313" s="460" t="s">
        <v>1887</v>
      </c>
      <c r="G313" s="460" t="s">
        <v>1888</v>
      </c>
      <c r="H313" s="461">
        <v>1542.0</v>
      </c>
      <c r="I313" s="484"/>
      <c r="J313" s="328">
        <f t="shared" si="1"/>
        <v>1335902.82</v>
      </c>
      <c r="K313" s="328"/>
      <c r="L313" s="328"/>
      <c r="M313" s="321"/>
      <c r="N313" s="321"/>
      <c r="O313" s="328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</row>
    <row r="314">
      <c r="A314" s="451">
        <v>46031.0</v>
      </c>
      <c r="B314" s="452" t="s">
        <v>10</v>
      </c>
      <c r="C314" s="453" t="s">
        <v>1557</v>
      </c>
      <c r="D314" s="452">
        <v>610.0</v>
      </c>
      <c r="E314" s="459">
        <v>83656.0</v>
      </c>
      <c r="F314" s="460" t="s">
        <v>1889</v>
      </c>
      <c r="G314" s="460" t="s">
        <v>1873</v>
      </c>
      <c r="H314" s="461">
        <v>13142.5</v>
      </c>
      <c r="I314" s="484"/>
      <c r="J314" s="328">
        <f t="shared" si="1"/>
        <v>1322760.32</v>
      </c>
      <c r="K314" s="328"/>
      <c r="L314" s="328"/>
      <c r="M314" s="321"/>
      <c r="N314" s="321"/>
      <c r="O314" s="328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</row>
    <row r="315">
      <c r="A315" s="451">
        <v>46031.0</v>
      </c>
      <c r="B315" s="452" t="s">
        <v>10</v>
      </c>
      <c r="C315" s="453" t="s">
        <v>1559</v>
      </c>
      <c r="D315" s="452">
        <v>610.0</v>
      </c>
      <c r="E315" s="459">
        <v>83655.0</v>
      </c>
      <c r="F315" s="460" t="s">
        <v>1890</v>
      </c>
      <c r="G315" s="460" t="s">
        <v>1873</v>
      </c>
      <c r="H315" s="461">
        <v>34440.0</v>
      </c>
      <c r="I315" s="484"/>
      <c r="J315" s="328">
        <f t="shared" si="1"/>
        <v>1288320.32</v>
      </c>
      <c r="K315" s="328"/>
      <c r="L315" s="328"/>
      <c r="M315" s="321"/>
      <c r="N315" s="321"/>
      <c r="O315" s="328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</row>
    <row r="316">
      <c r="A316" s="451">
        <v>46031.0</v>
      </c>
      <c r="B316" s="452" t="s">
        <v>10</v>
      </c>
      <c r="C316" s="453" t="s">
        <v>141</v>
      </c>
      <c r="D316" s="452">
        <v>610.0</v>
      </c>
      <c r="E316" s="459">
        <v>83654.0</v>
      </c>
      <c r="F316" s="460" t="s">
        <v>1891</v>
      </c>
      <c r="G316" s="460" t="s">
        <v>1892</v>
      </c>
      <c r="H316" s="461">
        <v>1958.5</v>
      </c>
      <c r="I316" s="484"/>
      <c r="J316" s="328">
        <f t="shared" si="1"/>
        <v>1286361.82</v>
      </c>
      <c r="K316" s="328"/>
      <c r="L316" s="328"/>
      <c r="M316" s="321"/>
      <c r="N316" s="321"/>
      <c r="O316" s="328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</row>
    <row r="317">
      <c r="A317" s="451">
        <v>46031.0</v>
      </c>
      <c r="B317" s="452" t="s">
        <v>10</v>
      </c>
      <c r="C317" s="453" t="s">
        <v>1562</v>
      </c>
      <c r="D317" s="452">
        <v>610.0</v>
      </c>
      <c r="E317" s="459">
        <v>83653.0</v>
      </c>
      <c r="F317" s="460" t="s">
        <v>1893</v>
      </c>
      <c r="G317" s="460" t="s">
        <v>1873</v>
      </c>
      <c r="H317" s="461">
        <v>1513.5</v>
      </c>
      <c r="I317" s="484"/>
      <c r="J317" s="328">
        <f t="shared" si="1"/>
        <v>1284848.32</v>
      </c>
      <c r="K317" s="328"/>
      <c r="L317" s="328"/>
      <c r="M317" s="321"/>
      <c r="N317" s="321"/>
      <c r="O317" s="328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</row>
    <row r="318">
      <c r="A318" s="451">
        <v>46031.0</v>
      </c>
      <c r="B318" s="452" t="s">
        <v>10</v>
      </c>
      <c r="C318" s="453" t="s">
        <v>105</v>
      </c>
      <c r="D318" s="452">
        <v>610.0</v>
      </c>
      <c r="E318" s="459">
        <v>83652.0</v>
      </c>
      <c r="F318" s="460" t="s">
        <v>1894</v>
      </c>
      <c r="G318" s="460" t="s">
        <v>1895</v>
      </c>
      <c r="H318" s="461">
        <v>3395.5</v>
      </c>
      <c r="I318" s="484"/>
      <c r="J318" s="328">
        <f t="shared" si="1"/>
        <v>1281452.82</v>
      </c>
      <c r="K318" s="328"/>
      <c r="L318" s="328"/>
      <c r="M318" s="321"/>
      <c r="N318" s="321"/>
      <c r="O318" s="328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</row>
    <row r="319">
      <c r="A319" s="451">
        <v>46031.0</v>
      </c>
      <c r="B319" s="452" t="s">
        <v>10</v>
      </c>
      <c r="C319" s="453" t="s">
        <v>28</v>
      </c>
      <c r="D319" s="452">
        <v>610.0</v>
      </c>
      <c r="E319" s="459">
        <v>83651.0</v>
      </c>
      <c r="F319" s="460" t="s">
        <v>1896</v>
      </c>
      <c r="G319" s="460" t="s">
        <v>1897</v>
      </c>
      <c r="H319" s="461">
        <v>3954.5</v>
      </c>
      <c r="I319" s="484"/>
      <c r="J319" s="328">
        <f t="shared" si="1"/>
        <v>1277498.32</v>
      </c>
      <c r="K319" s="328"/>
      <c r="L319" s="328"/>
      <c r="M319" s="321"/>
      <c r="N319" s="321"/>
      <c r="O319" s="328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</row>
    <row r="320">
      <c r="A320" s="451">
        <v>46031.0</v>
      </c>
      <c r="B320" s="452" t="s">
        <v>10</v>
      </c>
      <c r="C320" s="453" t="s">
        <v>44</v>
      </c>
      <c r="D320" s="452">
        <v>610.0</v>
      </c>
      <c r="E320" s="459">
        <v>83650.0</v>
      </c>
      <c r="F320" s="460" t="s">
        <v>1628</v>
      </c>
      <c r="G320" s="460" t="s">
        <v>1898</v>
      </c>
      <c r="H320" s="461">
        <v>4931.5</v>
      </c>
      <c r="I320" s="484"/>
      <c r="J320" s="328">
        <f t="shared" si="1"/>
        <v>1272566.82</v>
      </c>
      <c r="K320" s="328"/>
      <c r="L320" s="328"/>
      <c r="M320" s="321"/>
      <c r="N320" s="321"/>
      <c r="O320" s="328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</row>
    <row r="321">
      <c r="A321" s="451">
        <v>46031.0</v>
      </c>
      <c r="B321" s="452" t="s">
        <v>10</v>
      </c>
      <c r="C321" s="453" t="s">
        <v>46</v>
      </c>
      <c r="D321" s="452">
        <v>610.0</v>
      </c>
      <c r="E321" s="459">
        <v>83649.0</v>
      </c>
      <c r="F321" s="460" t="s">
        <v>1899</v>
      </c>
      <c r="G321" s="460" t="s">
        <v>1900</v>
      </c>
      <c r="H321" s="461">
        <v>593.5</v>
      </c>
      <c r="I321" s="484"/>
      <c r="J321" s="328">
        <f t="shared" si="1"/>
        <v>1271973.32</v>
      </c>
      <c r="K321" s="328"/>
      <c r="L321" s="328"/>
      <c r="M321" s="321"/>
      <c r="N321" s="321"/>
      <c r="O321" s="328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</row>
    <row r="322">
      <c r="A322" s="451">
        <v>46031.0</v>
      </c>
      <c r="B322" s="452" t="s">
        <v>10</v>
      </c>
      <c r="C322" s="453" t="s">
        <v>1632</v>
      </c>
      <c r="D322" s="452">
        <v>610.0</v>
      </c>
      <c r="E322" s="459">
        <v>83648.0</v>
      </c>
      <c r="F322" s="460" t="s">
        <v>1633</v>
      </c>
      <c r="G322" s="460" t="s">
        <v>1901</v>
      </c>
      <c r="H322" s="461">
        <v>5194.5</v>
      </c>
      <c r="I322" s="486"/>
      <c r="J322" s="328">
        <f t="shared" si="1"/>
        <v>1266778.82</v>
      </c>
      <c r="K322" s="328"/>
      <c r="L322" s="328"/>
      <c r="M322" s="321"/>
      <c r="N322" s="321"/>
      <c r="O322" s="328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</row>
    <row r="323">
      <c r="A323" s="451">
        <v>46031.0</v>
      </c>
      <c r="B323" s="452" t="s">
        <v>10</v>
      </c>
      <c r="C323" s="453" t="s">
        <v>626</v>
      </c>
      <c r="D323" s="452">
        <v>610.0</v>
      </c>
      <c r="E323" s="459">
        <v>83647.0</v>
      </c>
      <c r="F323" s="460" t="s">
        <v>1635</v>
      </c>
      <c r="G323" s="460" t="s">
        <v>1902</v>
      </c>
      <c r="H323" s="461">
        <v>793.5</v>
      </c>
      <c r="I323" s="484"/>
      <c r="J323" s="328">
        <f t="shared" si="1"/>
        <v>1265985.32</v>
      </c>
      <c r="K323" s="328"/>
      <c r="L323" s="328"/>
      <c r="M323" s="321"/>
      <c r="N323" s="321"/>
      <c r="O323" s="328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</row>
    <row r="324">
      <c r="A324" s="451">
        <v>46031.0</v>
      </c>
      <c r="B324" s="452" t="s">
        <v>10</v>
      </c>
      <c r="C324" s="453" t="s">
        <v>717</v>
      </c>
      <c r="D324" s="485">
        <v>613.0</v>
      </c>
      <c r="E324" s="459">
        <v>83646.0</v>
      </c>
      <c r="F324" s="460" t="s">
        <v>1903</v>
      </c>
      <c r="G324" s="460" t="s">
        <v>1904</v>
      </c>
      <c r="H324" s="461">
        <v>140.0</v>
      </c>
      <c r="I324" s="484"/>
      <c r="J324" s="328">
        <f t="shared" si="1"/>
        <v>1265845.32</v>
      </c>
      <c r="K324" s="328"/>
      <c r="L324" s="328"/>
      <c r="M324" s="321"/>
      <c r="N324" s="321"/>
      <c r="O324" s="328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</row>
    <row r="325">
      <c r="A325" s="451">
        <v>46031.0</v>
      </c>
      <c r="B325" s="452" t="s">
        <v>10</v>
      </c>
      <c r="C325" s="453" t="s">
        <v>54</v>
      </c>
      <c r="D325" s="452">
        <v>610.0</v>
      </c>
      <c r="E325" s="459">
        <v>83645.0</v>
      </c>
      <c r="F325" s="460" t="s">
        <v>1637</v>
      </c>
      <c r="G325" s="460" t="s">
        <v>1905</v>
      </c>
      <c r="H325" s="461">
        <v>4622.0</v>
      </c>
      <c r="I325" s="484"/>
      <c r="J325" s="328">
        <f t="shared" si="1"/>
        <v>1261223.32</v>
      </c>
      <c r="K325" s="328"/>
      <c r="L325" s="328"/>
      <c r="M325" s="321"/>
      <c r="N325" s="321"/>
      <c r="O325" s="328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</row>
    <row r="326">
      <c r="A326" s="451">
        <v>46031.0</v>
      </c>
      <c r="B326" s="452" t="s">
        <v>10</v>
      </c>
      <c r="C326" s="453" t="s">
        <v>196</v>
      </c>
      <c r="D326" s="452">
        <v>610.0</v>
      </c>
      <c r="E326" s="459">
        <v>83644.0</v>
      </c>
      <c r="F326" s="460" t="s">
        <v>1906</v>
      </c>
      <c r="G326" s="460" t="s">
        <v>1907</v>
      </c>
      <c r="H326" s="461">
        <v>8829.5</v>
      </c>
      <c r="I326" s="484"/>
      <c r="J326" s="328">
        <f t="shared" si="1"/>
        <v>1252393.82</v>
      </c>
      <c r="K326" s="328"/>
      <c r="L326" s="328"/>
      <c r="M326" s="321"/>
      <c r="N326" s="321"/>
      <c r="O326" s="328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</row>
    <row r="327">
      <c r="A327" s="451">
        <v>46031.0</v>
      </c>
      <c r="B327" s="452" t="s">
        <v>10</v>
      </c>
      <c r="C327" s="453" t="s">
        <v>40</v>
      </c>
      <c r="D327" s="452">
        <v>610.0</v>
      </c>
      <c r="E327" s="459">
        <v>83643.0</v>
      </c>
      <c r="F327" s="460" t="s">
        <v>1639</v>
      </c>
      <c r="G327" s="460" t="s">
        <v>1908</v>
      </c>
      <c r="H327" s="461">
        <v>5412.0</v>
      </c>
      <c r="I327" s="484"/>
      <c r="J327" s="328">
        <f t="shared" si="1"/>
        <v>1246981.82</v>
      </c>
      <c r="K327" s="328"/>
      <c r="L327" s="328"/>
      <c r="M327" s="321"/>
      <c r="N327" s="321"/>
      <c r="O327" s="328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</row>
    <row r="328">
      <c r="A328" s="451">
        <v>46031.0</v>
      </c>
      <c r="B328" s="452" t="s">
        <v>10</v>
      </c>
      <c r="C328" s="453" t="s">
        <v>48</v>
      </c>
      <c r="D328" s="452">
        <v>610.0</v>
      </c>
      <c r="E328" s="459">
        <v>83642.0</v>
      </c>
      <c r="F328" s="460" t="s">
        <v>1642</v>
      </c>
      <c r="G328" s="460" t="s">
        <v>1909</v>
      </c>
      <c r="H328" s="461">
        <v>526.5</v>
      </c>
      <c r="I328" s="484"/>
      <c r="J328" s="328">
        <f t="shared" si="1"/>
        <v>1246455.32</v>
      </c>
      <c r="K328" s="328"/>
      <c r="L328" s="328"/>
      <c r="M328" s="321"/>
      <c r="N328" s="321"/>
      <c r="O328" s="328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</row>
    <row r="329">
      <c r="A329" s="451">
        <v>46031.0</v>
      </c>
      <c r="B329" s="452" t="s">
        <v>10</v>
      </c>
      <c r="C329" s="453" t="s">
        <v>50</v>
      </c>
      <c r="D329" s="452">
        <v>610.0</v>
      </c>
      <c r="E329" s="459">
        <v>83641.0</v>
      </c>
      <c r="F329" s="460" t="s">
        <v>1644</v>
      </c>
      <c r="G329" s="460" t="s">
        <v>1910</v>
      </c>
      <c r="H329" s="461">
        <v>1631.5</v>
      </c>
      <c r="I329" s="484"/>
      <c r="J329" s="328">
        <f t="shared" si="1"/>
        <v>1244823.82</v>
      </c>
      <c r="K329" s="328"/>
      <c r="L329" s="328"/>
      <c r="M329" s="321"/>
      <c r="N329" s="321"/>
      <c r="O329" s="328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</row>
    <row r="330">
      <c r="A330" s="451">
        <v>46031.0</v>
      </c>
      <c r="B330" s="452" t="s">
        <v>10</v>
      </c>
      <c r="C330" s="453" t="s">
        <v>1601</v>
      </c>
      <c r="D330" s="452">
        <v>610.0</v>
      </c>
      <c r="E330" s="459">
        <v>83640.0</v>
      </c>
      <c r="F330" s="460" t="s">
        <v>1646</v>
      </c>
      <c r="G330" s="460" t="s">
        <v>1911</v>
      </c>
      <c r="H330" s="461">
        <v>2967.5</v>
      </c>
      <c r="I330" s="484"/>
      <c r="J330" s="328">
        <f t="shared" si="1"/>
        <v>1241856.32</v>
      </c>
      <c r="K330" s="328"/>
      <c r="L330" s="328"/>
      <c r="M330" s="321"/>
      <c r="N330" s="321"/>
      <c r="O330" s="328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</row>
    <row r="331">
      <c r="A331" s="451">
        <v>46031.0</v>
      </c>
      <c r="B331" s="452" t="s">
        <v>10</v>
      </c>
      <c r="C331" s="453" t="s">
        <v>16</v>
      </c>
      <c r="D331" s="452">
        <v>610.0</v>
      </c>
      <c r="E331" s="459">
        <v>83639.0</v>
      </c>
      <c r="F331" s="460" t="s">
        <v>1648</v>
      </c>
      <c r="G331" s="460" t="s">
        <v>1912</v>
      </c>
      <c r="H331" s="461">
        <v>5860.5</v>
      </c>
      <c r="I331" s="484"/>
      <c r="J331" s="328">
        <f t="shared" si="1"/>
        <v>1235995.82</v>
      </c>
      <c r="K331" s="328"/>
      <c r="L331" s="328"/>
      <c r="M331" s="321"/>
      <c r="N331" s="321"/>
      <c r="O331" s="328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</row>
    <row r="332">
      <c r="A332" s="451">
        <v>46031.0</v>
      </c>
      <c r="B332" s="452" t="s">
        <v>10</v>
      </c>
      <c r="C332" s="453" t="s">
        <v>1913</v>
      </c>
      <c r="D332" s="452">
        <v>613.0</v>
      </c>
      <c r="E332" s="459">
        <v>83638.0</v>
      </c>
      <c r="F332" s="460" t="s">
        <v>1914</v>
      </c>
      <c r="G332" s="460" t="s">
        <v>1915</v>
      </c>
      <c r="H332" s="461">
        <v>350.0</v>
      </c>
      <c r="I332" s="484"/>
      <c r="J332" s="328">
        <f t="shared" si="1"/>
        <v>1235645.82</v>
      </c>
      <c r="K332" s="328"/>
      <c r="L332" s="328"/>
      <c r="M332" s="321"/>
      <c r="N332" s="321"/>
      <c r="O332" s="328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</row>
    <row r="333">
      <c r="A333" s="451">
        <v>46031.0</v>
      </c>
      <c r="B333" s="452" t="s">
        <v>10</v>
      </c>
      <c r="C333" s="453" t="s">
        <v>1913</v>
      </c>
      <c r="D333" s="452">
        <v>613.0</v>
      </c>
      <c r="E333" s="459">
        <v>83637.0</v>
      </c>
      <c r="F333" s="460" t="s">
        <v>1916</v>
      </c>
      <c r="G333" s="460" t="s">
        <v>1917</v>
      </c>
      <c r="H333" s="461">
        <v>350.0</v>
      </c>
      <c r="I333" s="484"/>
      <c r="J333" s="328">
        <f t="shared" si="1"/>
        <v>1235295.82</v>
      </c>
      <c r="K333" s="328"/>
      <c r="L333" s="328"/>
      <c r="M333" s="321"/>
      <c r="N333" s="321"/>
      <c r="O333" s="328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</row>
    <row r="334">
      <c r="A334" s="451">
        <v>46031.0</v>
      </c>
      <c r="B334" s="452" t="s">
        <v>10</v>
      </c>
      <c r="C334" s="453" t="s">
        <v>1913</v>
      </c>
      <c r="D334" s="487">
        <v>613.0</v>
      </c>
      <c r="E334" s="459">
        <v>83636.0</v>
      </c>
      <c r="F334" s="460" t="s">
        <v>1918</v>
      </c>
      <c r="G334" s="460" t="s">
        <v>1917</v>
      </c>
      <c r="H334" s="461">
        <v>350.0</v>
      </c>
      <c r="I334" s="484"/>
      <c r="J334" s="328">
        <f t="shared" si="1"/>
        <v>1234945.82</v>
      </c>
      <c r="K334" s="328"/>
      <c r="L334" s="328"/>
      <c r="M334" s="321"/>
      <c r="N334" s="321"/>
      <c r="O334" s="328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</row>
    <row r="335">
      <c r="A335" s="451">
        <v>46031.0</v>
      </c>
      <c r="B335" s="452" t="s">
        <v>10</v>
      </c>
      <c r="C335" s="453" t="s">
        <v>1913</v>
      </c>
      <c r="D335" s="487">
        <v>613.0</v>
      </c>
      <c r="E335" s="459">
        <v>83635.0</v>
      </c>
      <c r="F335" s="460" t="s">
        <v>1919</v>
      </c>
      <c r="G335" s="460" t="s">
        <v>1920</v>
      </c>
      <c r="H335" s="461">
        <v>350.0</v>
      </c>
      <c r="I335" s="484"/>
      <c r="J335" s="328">
        <f t="shared" si="1"/>
        <v>1234595.82</v>
      </c>
      <c r="K335" s="328"/>
      <c r="L335" s="328"/>
      <c r="M335" s="321"/>
      <c r="N335" s="321"/>
      <c r="O335" s="328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</row>
    <row r="336">
      <c r="A336" s="451">
        <v>46031.0</v>
      </c>
      <c r="B336" s="452" t="s">
        <v>10</v>
      </c>
      <c r="C336" s="453" t="s">
        <v>1913</v>
      </c>
      <c r="D336" s="485">
        <v>613.0</v>
      </c>
      <c r="E336" s="459">
        <v>83634.0</v>
      </c>
      <c r="F336" s="460" t="s">
        <v>1921</v>
      </c>
      <c r="G336" s="460" t="s">
        <v>1917</v>
      </c>
      <c r="H336" s="461">
        <v>350.0</v>
      </c>
      <c r="I336" s="484"/>
      <c r="J336" s="328">
        <f t="shared" si="1"/>
        <v>1234245.82</v>
      </c>
      <c r="K336" s="328"/>
      <c r="L336" s="328"/>
      <c r="M336" s="321"/>
      <c r="N336" s="321"/>
      <c r="O336" s="328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</row>
    <row r="337">
      <c r="A337" s="451">
        <v>46031.0</v>
      </c>
      <c r="B337" s="452" t="s">
        <v>10</v>
      </c>
      <c r="C337" s="453" t="s">
        <v>1922</v>
      </c>
      <c r="D337" s="485">
        <v>613.0</v>
      </c>
      <c r="E337" s="459">
        <v>83633.0</v>
      </c>
      <c r="F337" s="460" t="s">
        <v>1923</v>
      </c>
      <c r="G337" s="460" t="s">
        <v>1917</v>
      </c>
      <c r="H337" s="461">
        <v>350.0</v>
      </c>
      <c r="I337" s="484"/>
      <c r="J337" s="328">
        <f t="shared" si="1"/>
        <v>1233895.82</v>
      </c>
      <c r="K337" s="328"/>
      <c r="L337" s="328"/>
      <c r="M337" s="321"/>
      <c r="N337" s="321"/>
      <c r="O337" s="328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</row>
    <row r="338">
      <c r="A338" s="451">
        <v>46031.0</v>
      </c>
      <c r="B338" s="452" t="s">
        <v>10</v>
      </c>
      <c r="C338" s="453" t="s">
        <v>1924</v>
      </c>
      <c r="D338" s="452">
        <v>613.0</v>
      </c>
      <c r="E338" s="459">
        <v>83632.0</v>
      </c>
      <c r="F338" s="460" t="s">
        <v>1925</v>
      </c>
      <c r="G338" s="460" t="s">
        <v>1917</v>
      </c>
      <c r="H338" s="461">
        <v>350.0</v>
      </c>
      <c r="I338" s="484"/>
      <c r="J338" s="328">
        <f t="shared" si="1"/>
        <v>1233545.82</v>
      </c>
      <c r="K338" s="328"/>
      <c r="L338" s="328"/>
      <c r="M338" s="321"/>
      <c r="N338" s="321"/>
      <c r="O338" s="328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</row>
    <row r="339">
      <c r="A339" s="451">
        <v>46031.0</v>
      </c>
      <c r="B339" s="452" t="s">
        <v>10</v>
      </c>
      <c r="C339" s="453" t="s">
        <v>1922</v>
      </c>
      <c r="D339" s="485">
        <v>613.0</v>
      </c>
      <c r="E339" s="459">
        <v>83631.0</v>
      </c>
      <c r="F339" s="460" t="s">
        <v>1926</v>
      </c>
      <c r="G339" s="460" t="s">
        <v>1927</v>
      </c>
      <c r="H339" s="461">
        <v>350.0</v>
      </c>
      <c r="I339" s="484"/>
      <c r="J339" s="328">
        <f t="shared" si="1"/>
        <v>1233195.82</v>
      </c>
      <c r="K339" s="328"/>
      <c r="L339" s="328"/>
      <c r="M339" s="321"/>
      <c r="N339" s="321"/>
      <c r="O339" s="328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</row>
    <row r="340">
      <c r="A340" s="451">
        <v>46031.0</v>
      </c>
      <c r="B340" s="452" t="s">
        <v>10</v>
      </c>
      <c r="C340" s="453" t="s">
        <v>44</v>
      </c>
      <c r="D340" s="485">
        <v>613.0</v>
      </c>
      <c r="E340" s="459">
        <v>83682.0</v>
      </c>
      <c r="F340" s="460" t="s">
        <v>1928</v>
      </c>
      <c r="G340" s="460" t="s">
        <v>1929</v>
      </c>
      <c r="H340" s="461">
        <v>13194.0</v>
      </c>
      <c r="I340" s="484"/>
      <c r="J340" s="328">
        <f t="shared" si="1"/>
        <v>1220001.82</v>
      </c>
      <c r="K340" s="328"/>
      <c r="L340" s="328"/>
      <c r="M340" s="321"/>
      <c r="N340" s="321"/>
      <c r="O340" s="328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</row>
    <row r="341">
      <c r="A341" s="451">
        <v>46031.0</v>
      </c>
      <c r="B341" s="452" t="s">
        <v>10</v>
      </c>
      <c r="C341" s="453" t="s">
        <v>167</v>
      </c>
      <c r="D341" s="485">
        <v>613.0</v>
      </c>
      <c r="E341" s="459">
        <v>83681.0</v>
      </c>
      <c r="F341" s="460" t="s">
        <v>1930</v>
      </c>
      <c r="G341" s="460" t="s">
        <v>1931</v>
      </c>
      <c r="H341" s="461">
        <v>5000.0</v>
      </c>
      <c r="I341" s="484"/>
      <c r="J341" s="328">
        <f t="shared" si="1"/>
        <v>1215001.82</v>
      </c>
      <c r="K341" s="328"/>
      <c r="L341" s="328"/>
      <c r="M341" s="321"/>
      <c r="N341" s="321"/>
      <c r="O341" s="328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</row>
    <row r="342">
      <c r="A342" s="451">
        <v>46031.0</v>
      </c>
      <c r="B342" s="452" t="s">
        <v>10</v>
      </c>
      <c r="C342" s="453" t="s">
        <v>593</v>
      </c>
      <c r="D342" s="485">
        <v>613.0</v>
      </c>
      <c r="E342" s="459">
        <v>83630.0</v>
      </c>
      <c r="F342" s="460" t="s">
        <v>1588</v>
      </c>
      <c r="G342" s="460" t="s">
        <v>1932</v>
      </c>
      <c r="H342" s="461">
        <v>1200.0</v>
      </c>
      <c r="I342" s="484"/>
      <c r="J342" s="328">
        <f t="shared" si="1"/>
        <v>1213801.82</v>
      </c>
      <c r="K342" s="328"/>
      <c r="L342" s="328"/>
      <c r="M342" s="321"/>
      <c r="N342" s="321"/>
      <c r="O342" s="328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</row>
    <row r="343">
      <c r="A343" s="451">
        <v>46031.0</v>
      </c>
      <c r="B343" s="452" t="s">
        <v>10</v>
      </c>
      <c r="C343" s="453" t="s">
        <v>1933</v>
      </c>
      <c r="D343" s="485">
        <v>613.0</v>
      </c>
      <c r="E343" s="459">
        <v>83629.0</v>
      </c>
      <c r="F343" s="460" t="s">
        <v>1934</v>
      </c>
      <c r="G343" s="460" t="s">
        <v>1935</v>
      </c>
      <c r="H343" s="461">
        <v>10000.0</v>
      </c>
      <c r="I343" s="484"/>
      <c r="J343" s="328">
        <f t="shared" si="1"/>
        <v>1203801.82</v>
      </c>
      <c r="K343" s="328"/>
      <c r="L343" s="328"/>
      <c r="M343" s="321"/>
      <c r="N343" s="321"/>
      <c r="O343" s="328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</row>
    <row r="344">
      <c r="A344" s="451">
        <v>46031.0</v>
      </c>
      <c r="B344" s="452" t="s">
        <v>10</v>
      </c>
      <c r="C344" s="453" t="s">
        <v>105</v>
      </c>
      <c r="D344" s="485">
        <v>613.0</v>
      </c>
      <c r="E344" s="459">
        <v>83628.0</v>
      </c>
      <c r="F344" s="460" t="s">
        <v>1564</v>
      </c>
      <c r="G344" s="460" t="s">
        <v>1936</v>
      </c>
      <c r="H344" s="461">
        <v>850.0</v>
      </c>
      <c r="I344" s="484"/>
      <c r="J344" s="328">
        <f t="shared" si="1"/>
        <v>1202951.82</v>
      </c>
      <c r="K344" s="328"/>
      <c r="L344" s="328"/>
      <c r="M344" s="321"/>
      <c r="N344" s="321"/>
      <c r="O344" s="328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</row>
    <row r="345">
      <c r="A345" s="451">
        <v>46031.0</v>
      </c>
      <c r="B345" s="452" t="s">
        <v>10</v>
      </c>
      <c r="C345" s="453" t="s">
        <v>28</v>
      </c>
      <c r="D345" s="485">
        <v>613.0</v>
      </c>
      <c r="E345" s="459">
        <v>83627.0</v>
      </c>
      <c r="F345" s="460" t="s">
        <v>1930</v>
      </c>
      <c r="G345" s="460" t="s">
        <v>1937</v>
      </c>
      <c r="H345" s="461">
        <v>1550.0</v>
      </c>
      <c r="I345" s="484"/>
      <c r="J345" s="328">
        <f t="shared" si="1"/>
        <v>1201401.82</v>
      </c>
      <c r="K345" s="329">
        <v>1201246.71</v>
      </c>
      <c r="L345" s="463">
        <f>K345-J345</f>
        <v>-155.11</v>
      </c>
      <c r="M345" s="321"/>
      <c r="N345" s="321"/>
      <c r="O345" s="328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</row>
    <row r="346">
      <c r="A346" s="451">
        <v>46032.0</v>
      </c>
      <c r="B346" s="452" t="s">
        <v>13</v>
      </c>
      <c r="C346" s="453" t="s">
        <v>1511</v>
      </c>
      <c r="D346" s="452">
        <v>102.0</v>
      </c>
      <c r="E346" s="454">
        <v>20608.0</v>
      </c>
      <c r="F346" s="455" t="s">
        <v>1938</v>
      </c>
      <c r="G346" s="456"/>
      <c r="H346" s="464"/>
      <c r="I346" s="457">
        <v>20016.0</v>
      </c>
      <c r="J346" s="328">
        <f t="shared" si="1"/>
        <v>1221417.82</v>
      </c>
      <c r="K346" s="328"/>
      <c r="L346" s="328"/>
      <c r="M346" s="321"/>
      <c r="N346" s="321"/>
      <c r="O346" s="328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</row>
    <row r="347">
      <c r="A347" s="451">
        <v>46032.0</v>
      </c>
      <c r="B347" s="452" t="s">
        <v>13</v>
      </c>
      <c r="C347" s="453" t="s">
        <v>1511</v>
      </c>
      <c r="D347" s="452">
        <v>102.0</v>
      </c>
      <c r="E347" s="454">
        <v>20607.0</v>
      </c>
      <c r="F347" s="455" t="s">
        <v>1939</v>
      </c>
      <c r="G347" s="456"/>
      <c r="H347" s="464"/>
      <c r="I347" s="457">
        <v>18085.0</v>
      </c>
      <c r="J347" s="328">
        <f t="shared" si="1"/>
        <v>1239502.82</v>
      </c>
      <c r="K347" s="328"/>
      <c r="L347" s="328"/>
      <c r="M347" s="321"/>
      <c r="N347" s="321"/>
      <c r="O347" s="328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</row>
    <row r="348" ht="16.5" customHeight="1">
      <c r="A348" s="451">
        <v>46032.0</v>
      </c>
      <c r="B348" s="452" t="s">
        <v>3</v>
      </c>
      <c r="C348" s="453" t="s">
        <v>40</v>
      </c>
      <c r="D348" s="452">
        <v>510.0</v>
      </c>
      <c r="E348" s="466">
        <v>83725.0</v>
      </c>
      <c r="F348" s="467" t="s">
        <v>1940</v>
      </c>
      <c r="G348" s="467" t="s">
        <v>1571</v>
      </c>
      <c r="H348" s="468">
        <v>11090.0</v>
      </c>
      <c r="I348" s="328"/>
      <c r="J348" s="328">
        <f t="shared" si="1"/>
        <v>1228412.82</v>
      </c>
      <c r="K348" s="328"/>
      <c r="L348" s="328"/>
      <c r="M348" s="321"/>
      <c r="N348" s="321"/>
      <c r="O348" s="328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</row>
    <row r="349">
      <c r="A349" s="451">
        <v>46032.0</v>
      </c>
      <c r="B349" s="452" t="s">
        <v>3</v>
      </c>
      <c r="C349" s="453" t="s">
        <v>40</v>
      </c>
      <c r="D349" s="452">
        <v>510.0</v>
      </c>
      <c r="E349" s="466">
        <v>83724.0</v>
      </c>
      <c r="F349" s="467" t="s">
        <v>1941</v>
      </c>
      <c r="G349" s="467" t="s">
        <v>1942</v>
      </c>
      <c r="H349" s="468">
        <v>2640.0</v>
      </c>
      <c r="I349" s="328"/>
      <c r="J349" s="328">
        <f t="shared" si="1"/>
        <v>1225772.82</v>
      </c>
      <c r="K349" s="328"/>
      <c r="L349" s="328"/>
      <c r="M349" s="321"/>
      <c r="N349" s="321"/>
      <c r="O349" s="328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</row>
    <row r="350">
      <c r="A350" s="451">
        <v>46032.0</v>
      </c>
      <c r="B350" s="452" t="s">
        <v>3</v>
      </c>
      <c r="C350" s="453" t="s">
        <v>40</v>
      </c>
      <c r="D350" s="452">
        <v>510.0</v>
      </c>
      <c r="E350" s="466">
        <v>83723.0</v>
      </c>
      <c r="F350" s="467" t="s">
        <v>1941</v>
      </c>
      <c r="G350" s="467" t="s">
        <v>1614</v>
      </c>
      <c r="H350" s="468">
        <v>2870.0</v>
      </c>
      <c r="I350" s="328"/>
      <c r="J350" s="328">
        <f t="shared" si="1"/>
        <v>1222902.82</v>
      </c>
      <c r="K350" s="328"/>
      <c r="L350" s="328"/>
      <c r="M350" s="321"/>
      <c r="N350" s="321"/>
      <c r="O350" s="328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</row>
    <row r="351">
      <c r="A351" s="451">
        <v>46032.0</v>
      </c>
      <c r="B351" s="452" t="s">
        <v>10</v>
      </c>
      <c r="C351" s="453" t="s">
        <v>626</v>
      </c>
      <c r="D351" s="452">
        <v>613.0</v>
      </c>
      <c r="E351" s="459">
        <v>83722.0</v>
      </c>
      <c r="F351" s="460" t="s">
        <v>1941</v>
      </c>
      <c r="G351" s="460" t="s">
        <v>1622</v>
      </c>
      <c r="H351" s="461">
        <v>160.0</v>
      </c>
      <c r="I351" s="328"/>
      <c r="J351" s="328">
        <f t="shared" si="1"/>
        <v>1222742.82</v>
      </c>
      <c r="K351" s="328"/>
      <c r="L351" s="328"/>
      <c r="M351" s="321"/>
      <c r="N351" s="321"/>
      <c r="O351" s="328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</row>
    <row r="352">
      <c r="A352" s="451">
        <v>46032.0</v>
      </c>
      <c r="B352" s="452" t="s">
        <v>10</v>
      </c>
      <c r="C352" s="453" t="s">
        <v>626</v>
      </c>
      <c r="D352" s="452">
        <v>613.0</v>
      </c>
      <c r="E352" s="459">
        <v>83721.0</v>
      </c>
      <c r="F352" s="460" t="s">
        <v>1941</v>
      </c>
      <c r="G352" s="460" t="s">
        <v>1943</v>
      </c>
      <c r="H352" s="461">
        <v>110.0</v>
      </c>
      <c r="I352" s="328"/>
      <c r="J352" s="328">
        <f t="shared" si="1"/>
        <v>1222632.82</v>
      </c>
      <c r="K352" s="328"/>
      <c r="L352" s="328"/>
      <c r="M352" s="321"/>
      <c r="N352" s="321"/>
      <c r="O352" s="328"/>
      <c r="P352" s="462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</row>
    <row r="353">
      <c r="A353" s="451">
        <v>46032.0</v>
      </c>
      <c r="B353" s="452" t="s">
        <v>10</v>
      </c>
      <c r="C353" s="453" t="s">
        <v>54</v>
      </c>
      <c r="D353" s="452">
        <v>613.0</v>
      </c>
      <c r="E353" s="459">
        <v>83720.0</v>
      </c>
      <c r="F353" s="460" t="s">
        <v>1941</v>
      </c>
      <c r="G353" s="460" t="s">
        <v>1944</v>
      </c>
      <c r="H353" s="461">
        <v>72.0</v>
      </c>
      <c r="I353" s="328"/>
      <c r="J353" s="328">
        <f t="shared" si="1"/>
        <v>1222560.82</v>
      </c>
      <c r="K353" s="328"/>
      <c r="L353" s="328"/>
      <c r="M353" s="321"/>
      <c r="N353" s="321"/>
      <c r="O353" s="328"/>
      <c r="P353" s="462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</row>
    <row r="354">
      <c r="A354" s="451">
        <v>46032.0</v>
      </c>
      <c r="B354" s="452" t="s">
        <v>10</v>
      </c>
      <c r="C354" s="453" t="s">
        <v>40</v>
      </c>
      <c r="D354" s="452">
        <v>613.0</v>
      </c>
      <c r="E354" s="459">
        <v>83719.0</v>
      </c>
      <c r="F354" s="460" t="s">
        <v>1941</v>
      </c>
      <c r="G354" s="460" t="s">
        <v>1576</v>
      </c>
      <c r="H354" s="461">
        <v>47.92</v>
      </c>
      <c r="I354" s="328"/>
      <c r="J354" s="328">
        <f t="shared" si="1"/>
        <v>1222512.9</v>
      </c>
      <c r="K354" s="328"/>
      <c r="L354" s="328"/>
      <c r="M354" s="321"/>
      <c r="N354" s="321"/>
      <c r="O354" s="328"/>
      <c r="P354" s="462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</row>
    <row r="355">
      <c r="A355" s="451">
        <v>46032.0</v>
      </c>
      <c r="B355" s="452" t="s">
        <v>10</v>
      </c>
      <c r="C355" s="453" t="s">
        <v>40</v>
      </c>
      <c r="D355" s="452">
        <v>613.0</v>
      </c>
      <c r="E355" s="459">
        <v>83718.0</v>
      </c>
      <c r="F355" s="460" t="s">
        <v>1941</v>
      </c>
      <c r="G355" s="460" t="s">
        <v>1764</v>
      </c>
      <c r="H355" s="461">
        <v>100.0</v>
      </c>
      <c r="I355" s="328"/>
      <c r="J355" s="328">
        <f t="shared" si="1"/>
        <v>1222412.9</v>
      </c>
      <c r="K355" s="328"/>
      <c r="L355" s="328"/>
      <c r="M355" s="321"/>
      <c r="N355" s="321"/>
      <c r="O355" s="328"/>
      <c r="P355" s="462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</row>
    <row r="356">
      <c r="A356" s="451">
        <v>46032.0</v>
      </c>
      <c r="B356" s="452" t="s">
        <v>10</v>
      </c>
      <c r="C356" s="453" t="s">
        <v>54</v>
      </c>
      <c r="D356" s="452">
        <v>613.0</v>
      </c>
      <c r="E356" s="459">
        <v>83717.0</v>
      </c>
      <c r="F356" s="460" t="s">
        <v>1941</v>
      </c>
      <c r="G356" s="460" t="s">
        <v>1945</v>
      </c>
      <c r="H356" s="461">
        <v>392.81</v>
      </c>
      <c r="I356" s="328"/>
      <c r="J356" s="328">
        <f t="shared" si="1"/>
        <v>1222020.09</v>
      </c>
      <c r="K356" s="328"/>
      <c r="L356" s="328"/>
      <c r="M356" s="321"/>
      <c r="N356" s="321"/>
      <c r="O356" s="328"/>
      <c r="P356" s="462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</row>
    <row r="357">
      <c r="A357" s="451">
        <v>46032.0</v>
      </c>
      <c r="B357" s="452" t="s">
        <v>10</v>
      </c>
      <c r="C357" s="453" t="s">
        <v>54</v>
      </c>
      <c r="D357" s="452">
        <v>613.0</v>
      </c>
      <c r="E357" s="459">
        <v>83716.0</v>
      </c>
      <c r="F357" s="460" t="s">
        <v>1941</v>
      </c>
      <c r="G357" s="460" t="s">
        <v>1946</v>
      </c>
      <c r="H357" s="461">
        <v>297.62</v>
      </c>
      <c r="I357" s="328"/>
      <c r="J357" s="328">
        <f t="shared" si="1"/>
        <v>1221722.47</v>
      </c>
      <c r="K357" s="328"/>
      <c r="L357" s="328"/>
      <c r="M357" s="321"/>
      <c r="N357" s="321"/>
      <c r="O357" s="328"/>
      <c r="P357" s="462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</row>
    <row r="358">
      <c r="A358" s="451">
        <v>46032.0</v>
      </c>
      <c r="B358" s="452" t="s">
        <v>10</v>
      </c>
      <c r="C358" s="453" t="s">
        <v>54</v>
      </c>
      <c r="D358" s="452">
        <v>613.0</v>
      </c>
      <c r="E358" s="459">
        <v>83715.0</v>
      </c>
      <c r="F358" s="460" t="s">
        <v>1941</v>
      </c>
      <c r="G358" s="460" t="s">
        <v>1947</v>
      </c>
      <c r="H358" s="461">
        <v>1580.0</v>
      </c>
      <c r="I358" s="328"/>
      <c r="J358" s="328">
        <f t="shared" si="1"/>
        <v>1220142.47</v>
      </c>
      <c r="K358" s="328"/>
      <c r="L358" s="328"/>
      <c r="M358" s="321"/>
      <c r="N358" s="321"/>
      <c r="O358" s="328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</row>
    <row r="359">
      <c r="A359" s="451">
        <v>46032.0</v>
      </c>
      <c r="B359" s="452" t="s">
        <v>10</v>
      </c>
      <c r="C359" s="453" t="s">
        <v>54</v>
      </c>
      <c r="D359" s="452">
        <v>613.0</v>
      </c>
      <c r="E359" s="459">
        <v>83714.0</v>
      </c>
      <c r="F359" s="460" t="s">
        <v>1941</v>
      </c>
      <c r="G359" s="460" t="s">
        <v>1948</v>
      </c>
      <c r="H359" s="461">
        <v>360.0</v>
      </c>
      <c r="I359" s="328"/>
      <c r="J359" s="328">
        <f t="shared" si="1"/>
        <v>1219782.47</v>
      </c>
      <c r="K359" s="328"/>
      <c r="L359" s="328"/>
      <c r="M359" s="321"/>
      <c r="N359" s="321"/>
      <c r="O359" s="328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</row>
    <row r="360">
      <c r="A360" s="451">
        <v>46032.0</v>
      </c>
      <c r="B360" s="452" t="s">
        <v>10</v>
      </c>
      <c r="C360" s="453" t="s">
        <v>40</v>
      </c>
      <c r="D360" s="452">
        <v>613.0</v>
      </c>
      <c r="E360" s="459">
        <v>83713.0</v>
      </c>
      <c r="F360" s="460" t="s">
        <v>1941</v>
      </c>
      <c r="G360" s="460" t="s">
        <v>1768</v>
      </c>
      <c r="H360" s="461">
        <v>264.0</v>
      </c>
      <c r="I360" s="328"/>
      <c r="J360" s="328">
        <f t="shared" si="1"/>
        <v>1219518.47</v>
      </c>
      <c r="K360" s="328"/>
      <c r="L360" s="328"/>
      <c r="M360" s="321"/>
      <c r="N360" s="321"/>
      <c r="O360" s="328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</row>
    <row r="361">
      <c r="A361" s="451">
        <v>46032.0</v>
      </c>
      <c r="B361" s="452" t="s">
        <v>10</v>
      </c>
      <c r="C361" s="453" t="s">
        <v>54</v>
      </c>
      <c r="D361" s="452">
        <v>613.0</v>
      </c>
      <c r="E361" s="459">
        <v>83712.0</v>
      </c>
      <c r="F361" s="460" t="s">
        <v>1941</v>
      </c>
      <c r="G361" s="460" t="s">
        <v>1949</v>
      </c>
      <c r="H361" s="461">
        <v>264.0</v>
      </c>
      <c r="I361" s="328"/>
      <c r="J361" s="328">
        <f t="shared" si="1"/>
        <v>1219254.47</v>
      </c>
      <c r="K361" s="328"/>
      <c r="L361" s="328"/>
      <c r="M361" s="321"/>
      <c r="N361" s="321"/>
      <c r="O361" s="328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</row>
    <row r="362">
      <c r="A362" s="451">
        <v>46032.0</v>
      </c>
      <c r="B362" s="452" t="s">
        <v>3</v>
      </c>
      <c r="C362" s="453" t="s">
        <v>40</v>
      </c>
      <c r="D362" s="452">
        <v>510.0</v>
      </c>
      <c r="E362" s="466">
        <v>83711.0</v>
      </c>
      <c r="F362" s="467" t="s">
        <v>1950</v>
      </c>
      <c r="G362" s="467" t="s">
        <v>1572</v>
      </c>
      <c r="H362" s="468">
        <v>2272.5</v>
      </c>
      <c r="I362" s="328"/>
      <c r="J362" s="328">
        <f t="shared" si="1"/>
        <v>1216981.97</v>
      </c>
      <c r="K362" s="328"/>
      <c r="L362" s="328"/>
      <c r="M362" s="321"/>
      <c r="N362" s="321"/>
      <c r="O362" s="328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</row>
    <row r="363">
      <c r="A363" s="451">
        <v>46032.0</v>
      </c>
      <c r="B363" s="452" t="s">
        <v>3</v>
      </c>
      <c r="C363" s="453" t="s">
        <v>40</v>
      </c>
      <c r="D363" s="452">
        <v>510.0</v>
      </c>
      <c r="E363" s="466">
        <v>83710.0</v>
      </c>
      <c r="F363" s="467" t="s">
        <v>1950</v>
      </c>
      <c r="G363" s="467" t="s">
        <v>1779</v>
      </c>
      <c r="H363" s="468">
        <v>1713.6</v>
      </c>
      <c r="I363" s="328"/>
      <c r="J363" s="328">
        <f t="shared" si="1"/>
        <v>1215268.37</v>
      </c>
      <c r="K363" s="328"/>
      <c r="L363" s="328"/>
      <c r="M363" s="321"/>
      <c r="N363" s="321"/>
      <c r="O363" s="328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</row>
    <row r="364">
      <c r="A364" s="451">
        <v>46032.0</v>
      </c>
      <c r="B364" s="452" t="s">
        <v>3</v>
      </c>
      <c r="C364" s="453" t="s">
        <v>40</v>
      </c>
      <c r="D364" s="452">
        <v>510.0</v>
      </c>
      <c r="E364" s="466">
        <v>83709.0</v>
      </c>
      <c r="F364" s="467" t="s">
        <v>1950</v>
      </c>
      <c r="G364" s="467" t="s">
        <v>1612</v>
      </c>
      <c r="H364" s="468">
        <v>1500.0</v>
      </c>
      <c r="I364" s="328"/>
      <c r="J364" s="328">
        <f t="shared" si="1"/>
        <v>1213768.37</v>
      </c>
      <c r="K364" s="328"/>
      <c r="L364" s="328"/>
      <c r="M364" s="321"/>
      <c r="N364" s="321"/>
      <c r="O364" s="328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</row>
    <row r="365">
      <c r="A365" s="451">
        <v>46032.0</v>
      </c>
      <c r="B365" s="452" t="s">
        <v>3</v>
      </c>
      <c r="C365" s="453" t="s">
        <v>40</v>
      </c>
      <c r="D365" s="452">
        <v>510.0</v>
      </c>
      <c r="E365" s="466">
        <v>83708.0</v>
      </c>
      <c r="F365" s="467" t="s">
        <v>1950</v>
      </c>
      <c r="G365" s="467" t="s">
        <v>1571</v>
      </c>
      <c r="H365" s="468">
        <v>8112.0</v>
      </c>
      <c r="I365" s="328"/>
      <c r="J365" s="328">
        <f t="shared" si="1"/>
        <v>1205656.37</v>
      </c>
      <c r="K365" s="328"/>
      <c r="L365" s="328"/>
      <c r="M365" s="321"/>
      <c r="N365" s="321"/>
      <c r="O365" s="328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</row>
    <row r="366">
      <c r="A366" s="451">
        <v>46032.0</v>
      </c>
      <c r="B366" s="452" t="s">
        <v>3</v>
      </c>
      <c r="C366" s="453" t="s">
        <v>40</v>
      </c>
      <c r="D366" s="452">
        <v>510.0</v>
      </c>
      <c r="E366" s="466">
        <v>83707.0</v>
      </c>
      <c r="F366" s="467" t="s">
        <v>1950</v>
      </c>
      <c r="G366" s="467" t="s">
        <v>1770</v>
      </c>
      <c r="H366" s="468">
        <v>6560.0</v>
      </c>
      <c r="I366" s="328"/>
      <c r="J366" s="328">
        <f t="shared" si="1"/>
        <v>1199096.37</v>
      </c>
      <c r="K366" s="328"/>
      <c r="L366" s="328"/>
      <c r="M366" s="321"/>
      <c r="N366" s="321"/>
      <c r="O366" s="328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</row>
    <row r="367">
      <c r="A367" s="451">
        <v>46032.0</v>
      </c>
      <c r="B367" s="452" t="s">
        <v>3</v>
      </c>
      <c r="C367" s="453" t="s">
        <v>40</v>
      </c>
      <c r="D367" s="452">
        <v>510.0</v>
      </c>
      <c r="E367" s="466">
        <v>83706.0</v>
      </c>
      <c r="F367" s="467" t="s">
        <v>1950</v>
      </c>
      <c r="G367" s="467" t="s">
        <v>1572</v>
      </c>
      <c r="H367" s="468">
        <v>32974.0</v>
      </c>
      <c r="I367" s="328"/>
      <c r="J367" s="328">
        <f t="shared" si="1"/>
        <v>1166122.37</v>
      </c>
      <c r="K367" s="328"/>
      <c r="L367" s="328"/>
      <c r="M367" s="321"/>
      <c r="N367" s="321"/>
      <c r="O367" s="328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</row>
    <row r="368">
      <c r="A368" s="451">
        <v>46032.0</v>
      </c>
      <c r="B368" s="452" t="s">
        <v>10</v>
      </c>
      <c r="C368" s="453" t="s">
        <v>626</v>
      </c>
      <c r="D368" s="452">
        <v>613.0</v>
      </c>
      <c r="E368" s="459">
        <v>83705.0</v>
      </c>
      <c r="F368" s="460" t="s">
        <v>1950</v>
      </c>
      <c r="G368" s="460" t="s">
        <v>1951</v>
      </c>
      <c r="H368" s="461">
        <v>343.0</v>
      </c>
      <c r="I368" s="328"/>
      <c r="J368" s="328">
        <f t="shared" si="1"/>
        <v>1165779.37</v>
      </c>
      <c r="K368" s="328"/>
      <c r="L368" s="328"/>
      <c r="M368" s="321"/>
      <c r="N368" s="321"/>
      <c r="O368" s="328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</row>
    <row r="369">
      <c r="A369" s="451">
        <v>46032.0</v>
      </c>
      <c r="B369" s="452" t="s">
        <v>10</v>
      </c>
      <c r="C369" s="453" t="s">
        <v>54</v>
      </c>
      <c r="D369" s="452">
        <v>613.0</v>
      </c>
      <c r="E369" s="459">
        <v>83704.0</v>
      </c>
      <c r="F369" s="460" t="s">
        <v>1950</v>
      </c>
      <c r="G369" s="460" t="s">
        <v>1952</v>
      </c>
      <c r="H369" s="461">
        <v>460.8</v>
      </c>
      <c r="I369" s="328"/>
      <c r="J369" s="328">
        <f t="shared" si="1"/>
        <v>1165318.57</v>
      </c>
      <c r="K369" s="328"/>
      <c r="L369" s="328"/>
      <c r="M369" s="321"/>
      <c r="N369" s="321"/>
      <c r="O369" s="328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</row>
    <row r="370">
      <c r="A370" s="451">
        <v>46032.0</v>
      </c>
      <c r="B370" s="452" t="s">
        <v>10</v>
      </c>
      <c r="C370" s="453" t="s">
        <v>54</v>
      </c>
      <c r="D370" s="452">
        <v>613.0</v>
      </c>
      <c r="E370" s="459">
        <v>83703.0</v>
      </c>
      <c r="F370" s="460" t="s">
        <v>1950</v>
      </c>
      <c r="G370" s="460" t="s">
        <v>1953</v>
      </c>
      <c r="H370" s="461">
        <v>900.0</v>
      </c>
      <c r="I370" s="328"/>
      <c r="J370" s="328">
        <f t="shared" si="1"/>
        <v>1164418.57</v>
      </c>
      <c r="K370" s="328"/>
      <c r="L370" s="328"/>
      <c r="M370" s="321"/>
      <c r="N370" s="321"/>
      <c r="O370" s="328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</row>
    <row r="371">
      <c r="A371" s="451">
        <v>46032.0</v>
      </c>
      <c r="B371" s="452" t="s">
        <v>10</v>
      </c>
      <c r="C371" s="453" t="s">
        <v>40</v>
      </c>
      <c r="D371" s="452">
        <v>613.0</v>
      </c>
      <c r="E371" s="459">
        <v>83702.0</v>
      </c>
      <c r="F371" s="460" t="s">
        <v>1950</v>
      </c>
      <c r="G371" s="460" t="s">
        <v>1954</v>
      </c>
      <c r="H371" s="461">
        <v>2373.5</v>
      </c>
      <c r="I371" s="328"/>
      <c r="J371" s="328">
        <f t="shared" si="1"/>
        <v>1162045.07</v>
      </c>
      <c r="K371" s="328"/>
      <c r="L371" s="328"/>
      <c r="M371" s="321"/>
      <c r="N371" s="321"/>
      <c r="O371" s="328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</row>
    <row r="372">
      <c r="A372" s="451">
        <v>46032.0</v>
      </c>
      <c r="B372" s="452" t="s">
        <v>10</v>
      </c>
      <c r="C372" s="453" t="s">
        <v>1632</v>
      </c>
      <c r="D372" s="452">
        <v>610.0</v>
      </c>
      <c r="E372" s="459">
        <v>83701.0</v>
      </c>
      <c r="F372" s="460" t="s">
        <v>1950</v>
      </c>
      <c r="G372" s="460" t="s">
        <v>1955</v>
      </c>
      <c r="H372" s="461">
        <v>17500.0</v>
      </c>
      <c r="I372" s="328"/>
      <c r="J372" s="328">
        <f t="shared" si="1"/>
        <v>1144545.07</v>
      </c>
      <c r="K372" s="328"/>
      <c r="L372" s="328"/>
      <c r="M372" s="321"/>
      <c r="N372" s="321"/>
      <c r="O372" s="328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</row>
    <row r="373">
      <c r="A373" s="451">
        <v>46032.0</v>
      </c>
      <c r="B373" s="452" t="s">
        <v>10</v>
      </c>
      <c r="C373" s="453" t="s">
        <v>626</v>
      </c>
      <c r="D373" s="452">
        <v>610.0</v>
      </c>
      <c r="E373" s="459">
        <v>83700.0</v>
      </c>
      <c r="F373" s="460" t="s">
        <v>1950</v>
      </c>
      <c r="G373" s="460" t="s">
        <v>1955</v>
      </c>
      <c r="H373" s="461">
        <v>17500.0</v>
      </c>
      <c r="I373" s="328"/>
      <c r="J373" s="328">
        <f t="shared" si="1"/>
        <v>1127045.07</v>
      </c>
      <c r="K373" s="328"/>
      <c r="L373" s="328"/>
      <c r="M373" s="321"/>
      <c r="N373" s="321"/>
      <c r="O373" s="328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</row>
    <row r="374">
      <c r="A374" s="451">
        <v>46032.0</v>
      </c>
      <c r="B374" s="452" t="s">
        <v>3</v>
      </c>
      <c r="C374" s="453" t="s">
        <v>40</v>
      </c>
      <c r="D374" s="452">
        <v>510.0</v>
      </c>
      <c r="E374" s="466">
        <v>83699.0</v>
      </c>
      <c r="F374" s="467" t="s">
        <v>1956</v>
      </c>
      <c r="G374" s="467" t="s">
        <v>1614</v>
      </c>
      <c r="H374" s="468">
        <v>4760.0</v>
      </c>
      <c r="I374" s="328"/>
      <c r="J374" s="328">
        <f t="shared" si="1"/>
        <v>1122285.07</v>
      </c>
      <c r="K374" s="328"/>
      <c r="L374" s="328"/>
      <c r="M374" s="321"/>
      <c r="N374" s="321"/>
      <c r="O374" s="328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</row>
    <row r="375">
      <c r="A375" s="451">
        <v>46032.0</v>
      </c>
      <c r="B375" s="452" t="s">
        <v>3</v>
      </c>
      <c r="C375" s="453" t="s">
        <v>40</v>
      </c>
      <c r="D375" s="452">
        <v>510.0</v>
      </c>
      <c r="E375" s="466">
        <v>83698.0</v>
      </c>
      <c r="F375" s="467" t="s">
        <v>1956</v>
      </c>
      <c r="G375" s="467" t="s">
        <v>1571</v>
      </c>
      <c r="H375" s="468">
        <v>6934.0</v>
      </c>
      <c r="I375" s="328"/>
      <c r="J375" s="328">
        <f t="shared" si="1"/>
        <v>1115351.07</v>
      </c>
      <c r="K375" s="328"/>
      <c r="L375" s="328"/>
      <c r="M375" s="321"/>
      <c r="N375" s="321"/>
      <c r="O375" s="328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</row>
    <row r="376">
      <c r="A376" s="451">
        <v>46032.0</v>
      </c>
      <c r="B376" s="452" t="s">
        <v>3</v>
      </c>
      <c r="C376" s="453" t="s">
        <v>40</v>
      </c>
      <c r="D376" s="452">
        <v>613.0</v>
      </c>
      <c r="E376" s="466">
        <v>83697.0</v>
      </c>
      <c r="F376" s="467" t="s">
        <v>1956</v>
      </c>
      <c r="G376" s="467" t="s">
        <v>1957</v>
      </c>
      <c r="H376" s="468">
        <v>3270.0</v>
      </c>
      <c r="I376" s="328"/>
      <c r="J376" s="328">
        <f t="shared" si="1"/>
        <v>1112081.07</v>
      </c>
      <c r="K376" s="328"/>
      <c r="L376" s="328"/>
      <c r="M376" s="321"/>
      <c r="N376" s="321"/>
      <c r="O376" s="328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</row>
    <row r="377">
      <c r="A377" s="451">
        <v>46032.0</v>
      </c>
      <c r="B377" s="452" t="s">
        <v>10</v>
      </c>
      <c r="C377" s="453" t="s">
        <v>626</v>
      </c>
      <c r="D377" s="452">
        <v>613.0</v>
      </c>
      <c r="E377" s="459">
        <v>83696.0</v>
      </c>
      <c r="F377" s="460" t="s">
        <v>1956</v>
      </c>
      <c r="G377" s="460" t="s">
        <v>1622</v>
      </c>
      <c r="H377" s="461">
        <v>160.0</v>
      </c>
      <c r="I377" s="328"/>
      <c r="J377" s="328">
        <f t="shared" si="1"/>
        <v>1111921.07</v>
      </c>
      <c r="K377" s="328"/>
      <c r="L377" s="328"/>
      <c r="M377" s="321"/>
      <c r="N377" s="321"/>
      <c r="O377" s="328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</row>
    <row r="378">
      <c r="A378" s="451">
        <v>46032.0</v>
      </c>
      <c r="B378" s="452" t="s">
        <v>10</v>
      </c>
      <c r="C378" s="453" t="s">
        <v>40</v>
      </c>
      <c r="D378" s="452">
        <v>613.0</v>
      </c>
      <c r="E378" s="459">
        <v>83695.0</v>
      </c>
      <c r="F378" s="460" t="s">
        <v>1956</v>
      </c>
      <c r="G378" s="460" t="s">
        <v>1958</v>
      </c>
      <c r="H378" s="461">
        <v>83.0</v>
      </c>
      <c r="I378" s="328"/>
      <c r="J378" s="328">
        <f t="shared" si="1"/>
        <v>1111838.07</v>
      </c>
      <c r="K378" s="328"/>
      <c r="L378" s="328"/>
      <c r="M378" s="321"/>
      <c r="N378" s="321"/>
      <c r="O378" s="328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</row>
    <row r="379">
      <c r="A379" s="451">
        <v>46032.0</v>
      </c>
      <c r="B379" s="452" t="s">
        <v>10</v>
      </c>
      <c r="C379" s="453" t="s">
        <v>54</v>
      </c>
      <c r="D379" s="452">
        <v>613.0</v>
      </c>
      <c r="E379" s="459">
        <v>83694.0</v>
      </c>
      <c r="F379" s="460" t="s">
        <v>1956</v>
      </c>
      <c r="G379" s="460" t="s">
        <v>1959</v>
      </c>
      <c r="H379" s="461">
        <v>1700.0</v>
      </c>
      <c r="I379" s="328"/>
      <c r="J379" s="328">
        <f t="shared" si="1"/>
        <v>1110138.07</v>
      </c>
      <c r="K379" s="328"/>
      <c r="L379" s="328"/>
      <c r="M379" s="321"/>
      <c r="N379" s="321"/>
      <c r="O379" s="328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</row>
    <row r="380">
      <c r="A380" s="451">
        <v>46032.0</v>
      </c>
      <c r="B380" s="452" t="s">
        <v>10</v>
      </c>
      <c r="C380" s="453" t="s">
        <v>40</v>
      </c>
      <c r="D380" s="452">
        <v>613.0</v>
      </c>
      <c r="E380" s="459">
        <v>83693.0</v>
      </c>
      <c r="F380" s="460" t="s">
        <v>1956</v>
      </c>
      <c r="G380" s="460" t="s">
        <v>1960</v>
      </c>
      <c r="H380" s="461">
        <v>201.01</v>
      </c>
      <c r="I380" s="328"/>
      <c r="J380" s="328">
        <f t="shared" si="1"/>
        <v>1109937.06</v>
      </c>
      <c r="K380" s="328"/>
      <c r="L380" s="328"/>
      <c r="M380" s="321"/>
      <c r="N380" s="321"/>
      <c r="O380" s="328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</row>
    <row r="381">
      <c r="A381" s="451">
        <v>46032.0</v>
      </c>
      <c r="B381" s="452" t="s">
        <v>10</v>
      </c>
      <c r="C381" s="453" t="s">
        <v>54</v>
      </c>
      <c r="D381" s="452">
        <v>613.0</v>
      </c>
      <c r="E381" s="459">
        <v>83692.0</v>
      </c>
      <c r="F381" s="460" t="s">
        <v>1956</v>
      </c>
      <c r="G381" s="460" t="s">
        <v>1961</v>
      </c>
      <c r="H381" s="461">
        <v>240.0</v>
      </c>
      <c r="I381" s="328"/>
      <c r="J381" s="328">
        <f t="shared" si="1"/>
        <v>1109697.06</v>
      </c>
      <c r="K381" s="328"/>
      <c r="L381" s="328"/>
      <c r="M381" s="321"/>
      <c r="N381" s="321"/>
      <c r="O381" s="328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</row>
    <row r="382">
      <c r="A382" s="451">
        <v>46032.0</v>
      </c>
      <c r="B382" s="452" t="s">
        <v>10</v>
      </c>
      <c r="C382" s="453" t="s">
        <v>54</v>
      </c>
      <c r="D382" s="452">
        <v>613.0</v>
      </c>
      <c r="E382" s="459">
        <v>83691.0</v>
      </c>
      <c r="F382" s="460" t="s">
        <v>1956</v>
      </c>
      <c r="G382" s="460" t="s">
        <v>1962</v>
      </c>
      <c r="H382" s="461">
        <v>850.0</v>
      </c>
      <c r="I382" s="328"/>
      <c r="J382" s="328">
        <f t="shared" si="1"/>
        <v>1108847.06</v>
      </c>
      <c r="K382" s="328"/>
      <c r="L382" s="328"/>
      <c r="M382" s="321"/>
      <c r="N382" s="321"/>
      <c r="O382" s="328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</row>
    <row r="383">
      <c r="A383" s="451">
        <v>46032.0</v>
      </c>
      <c r="B383" s="452" t="s">
        <v>10</v>
      </c>
      <c r="C383" s="453" t="s">
        <v>593</v>
      </c>
      <c r="D383" s="452">
        <v>613.0</v>
      </c>
      <c r="E383" s="459">
        <v>83690.0</v>
      </c>
      <c r="F383" s="460" t="s">
        <v>1963</v>
      </c>
      <c r="G383" s="460" t="s">
        <v>1964</v>
      </c>
      <c r="H383" s="461">
        <v>4000.0</v>
      </c>
      <c r="I383" s="328"/>
      <c r="J383" s="328">
        <f t="shared" si="1"/>
        <v>1104847.06</v>
      </c>
      <c r="K383" s="328"/>
      <c r="L383" s="328"/>
      <c r="M383" s="321"/>
      <c r="N383" s="321"/>
      <c r="O383" s="328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</row>
    <row r="384">
      <c r="A384" s="451">
        <v>46032.0</v>
      </c>
      <c r="B384" s="452" t="s">
        <v>10</v>
      </c>
      <c r="C384" s="453" t="s">
        <v>1519</v>
      </c>
      <c r="D384" s="452">
        <v>613.0</v>
      </c>
      <c r="E384" s="459">
        <v>83689.0</v>
      </c>
      <c r="F384" s="460" t="s">
        <v>1552</v>
      </c>
      <c r="G384" s="460" t="s">
        <v>1965</v>
      </c>
      <c r="H384" s="461">
        <v>200.0</v>
      </c>
      <c r="I384" s="328"/>
      <c r="J384" s="328">
        <f t="shared" si="1"/>
        <v>1104647.06</v>
      </c>
      <c r="K384" s="328"/>
      <c r="L384" s="328"/>
      <c r="M384" s="321"/>
      <c r="N384" s="321"/>
      <c r="O384" s="328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</row>
    <row r="385">
      <c r="A385" s="451">
        <v>46032.0</v>
      </c>
      <c r="B385" s="452" t="s">
        <v>10</v>
      </c>
      <c r="C385" s="453" t="s">
        <v>105</v>
      </c>
      <c r="D385" s="452">
        <v>613.0</v>
      </c>
      <c r="E385" s="459">
        <v>83688.0</v>
      </c>
      <c r="F385" s="460" t="s">
        <v>1966</v>
      </c>
      <c r="G385" s="460" t="s">
        <v>1967</v>
      </c>
      <c r="H385" s="461">
        <v>1200.0</v>
      </c>
      <c r="I385" s="328"/>
      <c r="J385" s="328">
        <f t="shared" si="1"/>
        <v>1103447.06</v>
      </c>
      <c r="K385" s="328"/>
      <c r="L385" s="328"/>
      <c r="M385" s="321"/>
      <c r="N385" s="321"/>
      <c r="O385" s="328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</row>
    <row r="386">
      <c r="A386" s="451">
        <v>46032.0</v>
      </c>
      <c r="B386" s="452" t="s">
        <v>10</v>
      </c>
      <c r="C386" s="453" t="s">
        <v>105</v>
      </c>
      <c r="D386" s="452">
        <v>613.0</v>
      </c>
      <c r="E386" s="459">
        <v>83687.0</v>
      </c>
      <c r="F386" s="460" t="s">
        <v>1968</v>
      </c>
      <c r="G386" s="460" t="s">
        <v>1969</v>
      </c>
      <c r="H386" s="461">
        <v>2175.0</v>
      </c>
      <c r="I386" s="328"/>
      <c r="J386" s="328">
        <f t="shared" si="1"/>
        <v>1101272.06</v>
      </c>
      <c r="K386" s="328"/>
      <c r="L386" s="328"/>
      <c r="M386" s="321"/>
      <c r="N386" s="321"/>
      <c r="O386" s="328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</row>
    <row r="387">
      <c r="A387" s="451">
        <v>46032.0</v>
      </c>
      <c r="B387" s="452" t="s">
        <v>10</v>
      </c>
      <c r="C387" s="453" t="s">
        <v>14</v>
      </c>
      <c r="D387" s="452">
        <v>613.0</v>
      </c>
      <c r="E387" s="459">
        <v>83686.0</v>
      </c>
      <c r="F387" s="460" t="s">
        <v>1556</v>
      </c>
      <c r="G387" s="460" t="s">
        <v>1970</v>
      </c>
      <c r="H387" s="461">
        <v>8800.0</v>
      </c>
      <c r="I387" s="328"/>
      <c r="J387" s="328">
        <f t="shared" si="1"/>
        <v>1092472.06</v>
      </c>
      <c r="K387" s="328"/>
      <c r="L387" s="328"/>
      <c r="M387" s="321"/>
      <c r="N387" s="321"/>
      <c r="O387" s="328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</row>
    <row r="388">
      <c r="A388" s="451">
        <v>46032.0</v>
      </c>
      <c r="B388" s="452" t="s">
        <v>10</v>
      </c>
      <c r="C388" s="453" t="s">
        <v>18</v>
      </c>
      <c r="D388" s="452">
        <v>613.0</v>
      </c>
      <c r="E388" s="459">
        <v>83685.0</v>
      </c>
      <c r="F388" s="460" t="s">
        <v>1971</v>
      </c>
      <c r="G388" s="460" t="s">
        <v>1972</v>
      </c>
      <c r="H388" s="488">
        <v>600.0</v>
      </c>
      <c r="I388" s="328"/>
      <c r="J388" s="328">
        <f t="shared" si="1"/>
        <v>1091872.06</v>
      </c>
      <c r="K388" s="328"/>
      <c r="L388" s="328"/>
      <c r="M388" s="321"/>
      <c r="N388" s="321"/>
      <c r="O388" s="328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</row>
    <row r="389">
      <c r="A389" s="451">
        <v>46032.0</v>
      </c>
      <c r="B389" s="452" t="s">
        <v>10</v>
      </c>
      <c r="C389" s="453" t="s">
        <v>18</v>
      </c>
      <c r="D389" s="452">
        <v>613.0</v>
      </c>
      <c r="E389" s="459">
        <v>83684.0</v>
      </c>
      <c r="F389" s="460" t="s">
        <v>1580</v>
      </c>
      <c r="G389" s="460" t="s">
        <v>1973</v>
      </c>
      <c r="H389" s="461">
        <v>38.5</v>
      </c>
      <c r="I389" s="328"/>
      <c r="J389" s="328">
        <f t="shared" si="1"/>
        <v>1091833.56</v>
      </c>
      <c r="K389" s="328"/>
      <c r="L389" s="328"/>
      <c r="M389" s="321"/>
      <c r="N389" s="321"/>
      <c r="O389" s="328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</row>
    <row r="390">
      <c r="A390" s="451">
        <v>46032.0</v>
      </c>
      <c r="B390" s="452" t="s">
        <v>10</v>
      </c>
      <c r="C390" s="453" t="s">
        <v>717</v>
      </c>
      <c r="D390" s="452">
        <v>613.0</v>
      </c>
      <c r="E390" s="459">
        <v>83683.0</v>
      </c>
      <c r="F390" s="460" t="s">
        <v>1974</v>
      </c>
      <c r="G390" s="460" t="s">
        <v>1935</v>
      </c>
      <c r="H390" s="461">
        <v>3500.0</v>
      </c>
      <c r="I390" s="328"/>
      <c r="J390" s="328">
        <f t="shared" si="1"/>
        <v>1088333.56</v>
      </c>
      <c r="K390" s="329">
        <v>1087878.21</v>
      </c>
      <c r="L390" s="463">
        <f>K390-J390</f>
        <v>-455.35</v>
      </c>
      <c r="M390" s="321"/>
      <c r="N390" s="321"/>
      <c r="O390" s="328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</row>
    <row r="391">
      <c r="A391" s="451">
        <v>46034.0</v>
      </c>
      <c r="B391" s="452" t="s">
        <v>13</v>
      </c>
      <c r="C391" s="453" t="s">
        <v>1511</v>
      </c>
      <c r="D391" s="452">
        <v>102.0</v>
      </c>
      <c r="E391" s="454">
        <v>20623.0</v>
      </c>
      <c r="F391" s="455" t="s">
        <v>1975</v>
      </c>
      <c r="G391" s="456"/>
      <c r="H391" s="464"/>
      <c r="I391" s="457">
        <v>26537.0</v>
      </c>
      <c r="J391" s="328">
        <f t="shared" si="1"/>
        <v>1114870.56</v>
      </c>
      <c r="K391" s="328"/>
      <c r="L391" s="328"/>
      <c r="M391" s="321"/>
      <c r="N391" s="321"/>
      <c r="O391" s="328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</row>
    <row r="392">
      <c r="A392" s="451">
        <v>46034.0</v>
      </c>
      <c r="B392" s="452" t="s">
        <v>13</v>
      </c>
      <c r="C392" s="453" t="s">
        <v>1511</v>
      </c>
      <c r="D392" s="452">
        <v>102.0</v>
      </c>
      <c r="E392" s="454">
        <v>20622.0</v>
      </c>
      <c r="F392" s="455" t="s">
        <v>1976</v>
      </c>
      <c r="G392" s="456"/>
      <c r="H392" s="464"/>
      <c r="I392" s="457">
        <v>22564.0</v>
      </c>
      <c r="J392" s="328">
        <f t="shared" si="1"/>
        <v>1137434.56</v>
      </c>
      <c r="K392" s="328"/>
      <c r="L392" s="328"/>
      <c r="M392" s="321"/>
      <c r="N392" s="321"/>
      <c r="O392" s="328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</row>
    <row r="393">
      <c r="A393" s="451">
        <v>46034.0</v>
      </c>
      <c r="B393" s="452" t="s">
        <v>13</v>
      </c>
      <c r="C393" s="453" t="s">
        <v>1511</v>
      </c>
      <c r="D393" s="452">
        <v>102.0</v>
      </c>
      <c r="E393" s="454">
        <v>20621.0</v>
      </c>
      <c r="F393" s="455" t="s">
        <v>1977</v>
      </c>
      <c r="G393" s="456"/>
      <c r="H393" s="464"/>
      <c r="I393" s="457">
        <v>20536.0</v>
      </c>
      <c r="J393" s="328">
        <f t="shared" si="1"/>
        <v>1157970.56</v>
      </c>
      <c r="K393" s="328"/>
      <c r="L393" s="328"/>
      <c r="M393" s="321"/>
      <c r="N393" s="321"/>
      <c r="O393" s="328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</row>
    <row r="394">
      <c r="A394" s="451">
        <v>46034.0</v>
      </c>
      <c r="B394" s="452" t="s">
        <v>13</v>
      </c>
      <c r="C394" s="453" t="s">
        <v>1511</v>
      </c>
      <c r="D394" s="452">
        <v>102.0</v>
      </c>
      <c r="E394" s="454">
        <v>20620.0</v>
      </c>
      <c r="F394" s="455" t="s">
        <v>1978</v>
      </c>
      <c r="G394" s="456"/>
      <c r="H394" s="464"/>
      <c r="I394" s="457">
        <v>26862.0</v>
      </c>
      <c r="J394" s="328">
        <f t="shared" si="1"/>
        <v>1184832.56</v>
      </c>
      <c r="K394" s="328"/>
      <c r="L394" s="328"/>
      <c r="M394" s="321"/>
      <c r="N394" s="321"/>
      <c r="O394" s="328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</row>
    <row r="395">
      <c r="A395" s="451">
        <v>46034.0</v>
      </c>
      <c r="B395" s="452" t="s">
        <v>13</v>
      </c>
      <c r="C395" s="453" t="s">
        <v>1511</v>
      </c>
      <c r="D395" s="452">
        <v>102.0</v>
      </c>
      <c r="E395" s="454">
        <v>20619.0</v>
      </c>
      <c r="F395" s="455" t="s">
        <v>1979</v>
      </c>
      <c r="G395" s="456"/>
      <c r="H395" s="464"/>
      <c r="I395" s="457">
        <v>23795.0</v>
      </c>
      <c r="J395" s="328">
        <f t="shared" si="1"/>
        <v>1208627.56</v>
      </c>
      <c r="K395" s="329">
        <v>9423.6</v>
      </c>
      <c r="L395" s="329">
        <f>K395+I395</f>
        <v>33218.6</v>
      </c>
      <c r="M395" s="321"/>
      <c r="N395" s="321"/>
      <c r="O395" s="328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</row>
    <row r="396">
      <c r="A396" s="451">
        <v>46034.0</v>
      </c>
      <c r="B396" s="452" t="s">
        <v>13</v>
      </c>
      <c r="C396" s="453" t="s">
        <v>1511</v>
      </c>
      <c r="D396" s="452">
        <v>102.0</v>
      </c>
      <c r="E396" s="454">
        <v>20614.0</v>
      </c>
      <c r="F396" s="455" t="s">
        <v>1980</v>
      </c>
      <c r="G396" s="456"/>
      <c r="H396" s="464"/>
      <c r="I396" s="457">
        <v>13798.0</v>
      </c>
      <c r="J396" s="328">
        <f t="shared" si="1"/>
        <v>1222425.56</v>
      </c>
      <c r="K396" s="328"/>
      <c r="L396" s="328"/>
      <c r="M396" s="321"/>
      <c r="N396" s="321"/>
      <c r="O396" s="328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</row>
    <row r="397">
      <c r="A397" s="451">
        <v>46034.0</v>
      </c>
      <c r="B397" s="452" t="s">
        <v>13</v>
      </c>
      <c r="C397" s="453" t="s">
        <v>1511</v>
      </c>
      <c r="D397" s="452">
        <v>102.0</v>
      </c>
      <c r="E397" s="454">
        <v>20613.0</v>
      </c>
      <c r="F397" s="455" t="s">
        <v>1981</v>
      </c>
      <c r="G397" s="456"/>
      <c r="H397" s="464"/>
      <c r="I397" s="457">
        <v>17568.0</v>
      </c>
      <c r="J397" s="328">
        <f t="shared" si="1"/>
        <v>1239993.56</v>
      </c>
      <c r="K397" s="328"/>
      <c r="L397" s="328"/>
      <c r="M397" s="321"/>
      <c r="N397" s="321"/>
      <c r="O397" s="328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</row>
    <row r="398">
      <c r="A398" s="451">
        <v>46034.0</v>
      </c>
      <c r="B398" s="452" t="s">
        <v>13</v>
      </c>
      <c r="C398" s="453" t="s">
        <v>1511</v>
      </c>
      <c r="D398" s="452">
        <v>102.0</v>
      </c>
      <c r="E398" s="454">
        <v>20612.0</v>
      </c>
      <c r="F398" s="455" t="s">
        <v>1982</v>
      </c>
      <c r="G398" s="456"/>
      <c r="H398" s="464"/>
      <c r="I398" s="457">
        <v>21448.0</v>
      </c>
      <c r="J398" s="328">
        <f t="shared" si="1"/>
        <v>1261441.56</v>
      </c>
      <c r="K398" s="328"/>
      <c r="L398" s="328"/>
      <c r="M398" s="321"/>
      <c r="N398" s="321"/>
      <c r="O398" s="328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</row>
    <row r="399">
      <c r="A399" s="451">
        <v>46034.0</v>
      </c>
      <c r="B399" s="452" t="s">
        <v>13</v>
      </c>
      <c r="C399" s="453" t="s">
        <v>1511</v>
      </c>
      <c r="D399" s="452">
        <v>102.0</v>
      </c>
      <c r="E399" s="454">
        <v>20611.0</v>
      </c>
      <c r="F399" s="455" t="s">
        <v>1983</v>
      </c>
      <c r="G399" s="456"/>
      <c r="H399" s="464"/>
      <c r="I399" s="457">
        <v>16454.0</v>
      </c>
      <c r="J399" s="328">
        <f t="shared" si="1"/>
        <v>1277895.56</v>
      </c>
      <c r="K399" s="328"/>
      <c r="L399" s="328"/>
      <c r="M399" s="321"/>
      <c r="N399" s="321"/>
      <c r="O399" s="328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</row>
    <row r="400">
      <c r="A400" s="451">
        <v>46034.0</v>
      </c>
      <c r="B400" s="452" t="s">
        <v>13</v>
      </c>
      <c r="C400" s="453" t="s">
        <v>1511</v>
      </c>
      <c r="D400" s="452">
        <v>102.0</v>
      </c>
      <c r="E400" s="454">
        <v>20610.0</v>
      </c>
      <c r="F400" s="455" t="s">
        <v>1984</v>
      </c>
      <c r="G400" s="456"/>
      <c r="H400" s="464"/>
      <c r="I400" s="457">
        <v>11259.0</v>
      </c>
      <c r="J400" s="328">
        <f t="shared" si="1"/>
        <v>1289154.56</v>
      </c>
      <c r="K400" s="328"/>
      <c r="L400" s="328"/>
      <c r="M400" s="321"/>
      <c r="N400" s="321"/>
      <c r="O400" s="328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</row>
    <row r="401">
      <c r="A401" s="451">
        <v>46034.0</v>
      </c>
      <c r="B401" s="452" t="s">
        <v>13</v>
      </c>
      <c r="C401" s="453" t="s">
        <v>1511</v>
      </c>
      <c r="D401" s="452">
        <v>102.0</v>
      </c>
      <c r="E401" s="454">
        <v>20609.0</v>
      </c>
      <c r="F401" s="455" t="s">
        <v>1985</v>
      </c>
      <c r="G401" s="456"/>
      <c r="H401" s="464"/>
      <c r="I401" s="457">
        <v>19084.0</v>
      </c>
      <c r="J401" s="328">
        <f t="shared" si="1"/>
        <v>1308238.56</v>
      </c>
      <c r="K401" s="328"/>
      <c r="L401" s="328"/>
      <c r="M401" s="321"/>
      <c r="N401" s="321"/>
      <c r="O401" s="328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</row>
    <row r="402">
      <c r="A402" s="469">
        <v>46034.0</v>
      </c>
      <c r="B402" s="470" t="s">
        <v>13</v>
      </c>
      <c r="C402" s="471" t="s">
        <v>82</v>
      </c>
      <c r="D402" s="470">
        <v>102.0</v>
      </c>
      <c r="E402" s="472">
        <v>20624.0</v>
      </c>
      <c r="F402" s="473" t="s">
        <v>1986</v>
      </c>
      <c r="G402" s="481"/>
      <c r="H402" s="475"/>
      <c r="I402" s="482">
        <v>24784.5</v>
      </c>
      <c r="J402" s="328">
        <f t="shared" si="1"/>
        <v>1333023.06</v>
      </c>
      <c r="K402" s="328"/>
      <c r="L402" s="328"/>
      <c r="M402" s="321"/>
      <c r="N402" s="321"/>
      <c r="O402" s="328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</row>
    <row r="403">
      <c r="A403" s="469">
        <v>46034.0</v>
      </c>
      <c r="B403" s="470" t="s">
        <v>13</v>
      </c>
      <c r="C403" s="471" t="s">
        <v>82</v>
      </c>
      <c r="D403" s="470">
        <v>102.0</v>
      </c>
      <c r="E403" s="472">
        <v>20618.0</v>
      </c>
      <c r="F403" s="473" t="s">
        <v>1987</v>
      </c>
      <c r="G403" s="481"/>
      <c r="H403" s="475"/>
      <c r="I403" s="482">
        <v>21949.5</v>
      </c>
      <c r="J403" s="328">
        <f t="shared" si="1"/>
        <v>1354972.56</v>
      </c>
      <c r="K403" s="328"/>
      <c r="L403" s="328"/>
      <c r="M403" s="321"/>
      <c r="N403" s="321"/>
      <c r="O403" s="328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</row>
    <row r="404">
      <c r="A404" s="451">
        <v>46034.0</v>
      </c>
      <c r="B404" s="452" t="s">
        <v>13</v>
      </c>
      <c r="C404" s="453" t="s">
        <v>93</v>
      </c>
      <c r="D404" s="452">
        <v>102.0</v>
      </c>
      <c r="E404" s="454">
        <v>20617.0</v>
      </c>
      <c r="F404" s="455" t="s">
        <v>1988</v>
      </c>
      <c r="G404" s="456"/>
      <c r="H404" s="464"/>
      <c r="I404" s="480">
        <v>15931.5</v>
      </c>
      <c r="J404" s="328">
        <f t="shared" si="1"/>
        <v>1370904.06</v>
      </c>
      <c r="K404" s="328"/>
      <c r="L404" s="328"/>
      <c r="M404" s="321"/>
      <c r="N404" s="321"/>
      <c r="O404" s="328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</row>
    <row r="405">
      <c r="A405" s="451">
        <v>46034.0</v>
      </c>
      <c r="B405" s="452" t="s">
        <v>13</v>
      </c>
      <c r="C405" s="453" t="s">
        <v>1601</v>
      </c>
      <c r="D405" s="452">
        <v>102.0</v>
      </c>
      <c r="E405" s="454">
        <v>20616.0</v>
      </c>
      <c r="F405" s="455" t="s">
        <v>1989</v>
      </c>
      <c r="G405" s="456"/>
      <c r="H405" s="464"/>
      <c r="I405" s="457">
        <v>99630.0</v>
      </c>
      <c r="J405" s="328">
        <f t="shared" si="1"/>
        <v>1470534.06</v>
      </c>
      <c r="K405" s="328"/>
      <c r="L405" s="328"/>
      <c r="M405" s="321"/>
      <c r="N405" s="321"/>
      <c r="O405" s="328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</row>
    <row r="406">
      <c r="A406" s="451">
        <v>46034.0</v>
      </c>
      <c r="B406" s="452" t="s">
        <v>13</v>
      </c>
      <c r="C406" s="453" t="s">
        <v>1511</v>
      </c>
      <c r="D406" s="452">
        <v>102.0</v>
      </c>
      <c r="E406" s="454">
        <v>20615.0</v>
      </c>
      <c r="F406" s="455" t="s">
        <v>1990</v>
      </c>
      <c r="G406" s="456"/>
      <c r="H406" s="464"/>
      <c r="I406" s="457">
        <v>5300.0</v>
      </c>
      <c r="J406" s="328">
        <f t="shared" si="1"/>
        <v>1475834.06</v>
      </c>
      <c r="K406" s="328"/>
      <c r="L406" s="328"/>
      <c r="M406" s="321"/>
      <c r="N406" s="321"/>
      <c r="O406" s="328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</row>
    <row r="407">
      <c r="A407" s="451">
        <v>46034.0</v>
      </c>
      <c r="B407" s="452" t="s">
        <v>3</v>
      </c>
      <c r="C407" s="453" t="s">
        <v>40</v>
      </c>
      <c r="D407" s="452">
        <v>510.0</v>
      </c>
      <c r="E407" s="466">
        <v>83800.0</v>
      </c>
      <c r="F407" s="467" t="s">
        <v>1991</v>
      </c>
      <c r="G407" s="467" t="s">
        <v>1572</v>
      </c>
      <c r="H407" s="468">
        <v>24831.0</v>
      </c>
      <c r="I407" s="328"/>
      <c r="J407" s="328">
        <f t="shared" si="1"/>
        <v>1451003.06</v>
      </c>
      <c r="K407" s="328"/>
      <c r="L407" s="328"/>
      <c r="M407" s="321"/>
      <c r="N407" s="321"/>
      <c r="O407" s="328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</row>
    <row r="408">
      <c r="A408" s="451">
        <v>46034.0</v>
      </c>
      <c r="B408" s="452" t="s">
        <v>3</v>
      </c>
      <c r="C408" s="453" t="s">
        <v>40</v>
      </c>
      <c r="D408" s="452">
        <v>510.0</v>
      </c>
      <c r="E408" s="466">
        <v>83799.0</v>
      </c>
      <c r="F408" s="467" t="s">
        <v>1991</v>
      </c>
      <c r="G408" s="467" t="s">
        <v>1571</v>
      </c>
      <c r="H408" s="468">
        <v>5610.0</v>
      </c>
      <c r="I408" s="328"/>
      <c r="J408" s="328">
        <f t="shared" si="1"/>
        <v>1445393.06</v>
      </c>
      <c r="K408" s="328"/>
      <c r="L408" s="328"/>
      <c r="M408" s="321"/>
      <c r="N408" s="321"/>
      <c r="O408" s="328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</row>
    <row r="409">
      <c r="A409" s="451">
        <v>46034.0</v>
      </c>
      <c r="B409" s="452" t="s">
        <v>10</v>
      </c>
      <c r="C409" s="453" t="s">
        <v>40</v>
      </c>
      <c r="D409" s="452">
        <v>613.0</v>
      </c>
      <c r="E409" s="459">
        <v>83798.0</v>
      </c>
      <c r="F409" s="460" t="s">
        <v>1991</v>
      </c>
      <c r="G409" s="460" t="s">
        <v>1992</v>
      </c>
      <c r="H409" s="461">
        <v>110.0</v>
      </c>
      <c r="I409" s="328"/>
      <c r="J409" s="328">
        <f t="shared" si="1"/>
        <v>1445283.06</v>
      </c>
      <c r="K409" s="328"/>
      <c r="L409" s="328"/>
      <c r="M409" s="321"/>
      <c r="N409" s="321"/>
      <c r="O409" s="328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</row>
    <row r="410">
      <c r="A410" s="451">
        <v>46034.0</v>
      </c>
      <c r="B410" s="452" t="s">
        <v>10</v>
      </c>
      <c r="C410" s="453" t="s">
        <v>40</v>
      </c>
      <c r="D410" s="452">
        <v>613.0</v>
      </c>
      <c r="E410" s="459">
        <v>83797.0</v>
      </c>
      <c r="F410" s="460" t="s">
        <v>1991</v>
      </c>
      <c r="G410" s="460" t="s">
        <v>1993</v>
      </c>
      <c r="H410" s="461">
        <v>1985.0</v>
      </c>
      <c r="I410" s="328"/>
      <c r="J410" s="328">
        <f t="shared" si="1"/>
        <v>1443298.06</v>
      </c>
      <c r="K410" s="328"/>
      <c r="L410" s="328"/>
      <c r="M410" s="321"/>
      <c r="N410" s="321"/>
      <c r="O410" s="328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</row>
    <row r="411">
      <c r="A411" s="451">
        <v>46034.0</v>
      </c>
      <c r="B411" s="452" t="s">
        <v>10</v>
      </c>
      <c r="C411" s="453" t="s">
        <v>196</v>
      </c>
      <c r="D411" s="452">
        <v>613.0</v>
      </c>
      <c r="E411" s="459">
        <v>83796.0</v>
      </c>
      <c r="F411" s="460" t="s">
        <v>1991</v>
      </c>
      <c r="G411" s="460" t="s">
        <v>1994</v>
      </c>
      <c r="H411" s="461">
        <v>41.03</v>
      </c>
      <c r="I411" s="328"/>
      <c r="J411" s="328">
        <f t="shared" si="1"/>
        <v>1443257.03</v>
      </c>
      <c r="K411" s="328"/>
      <c r="L411" s="328"/>
      <c r="M411" s="321"/>
      <c r="N411" s="321"/>
      <c r="O411" s="328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</row>
    <row r="412">
      <c r="A412" s="451">
        <v>46034.0</v>
      </c>
      <c r="B412" s="452" t="s">
        <v>10</v>
      </c>
      <c r="C412" s="453" t="s">
        <v>40</v>
      </c>
      <c r="D412" s="452">
        <v>613.0</v>
      </c>
      <c r="E412" s="459">
        <v>83795.0</v>
      </c>
      <c r="F412" s="460" t="s">
        <v>1991</v>
      </c>
      <c r="G412" s="460" t="s">
        <v>1995</v>
      </c>
      <c r="H412" s="461">
        <v>502.0</v>
      </c>
      <c r="I412" s="328"/>
      <c r="J412" s="328">
        <f t="shared" si="1"/>
        <v>1442755.03</v>
      </c>
      <c r="K412" s="328"/>
      <c r="L412" s="328"/>
      <c r="M412" s="321"/>
      <c r="N412" s="321"/>
      <c r="O412" s="328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</row>
    <row r="413">
      <c r="A413" s="451">
        <v>46034.0</v>
      </c>
      <c r="B413" s="452" t="s">
        <v>10</v>
      </c>
      <c r="C413" s="453" t="s">
        <v>40</v>
      </c>
      <c r="D413" s="452">
        <v>613.0</v>
      </c>
      <c r="E413" s="459">
        <v>83794.0</v>
      </c>
      <c r="F413" s="460" t="s">
        <v>1991</v>
      </c>
      <c r="G413" s="460" t="s">
        <v>1996</v>
      </c>
      <c r="H413" s="461">
        <v>160.0</v>
      </c>
      <c r="I413" s="328"/>
      <c r="J413" s="328">
        <f t="shared" si="1"/>
        <v>1442595.03</v>
      </c>
      <c r="K413" s="328"/>
      <c r="L413" s="328"/>
      <c r="M413" s="321"/>
      <c r="N413" s="321"/>
      <c r="O413" s="328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</row>
    <row r="414">
      <c r="A414" s="451">
        <v>46034.0</v>
      </c>
      <c r="B414" s="452" t="s">
        <v>3</v>
      </c>
      <c r="C414" s="453" t="s">
        <v>40</v>
      </c>
      <c r="D414" s="452">
        <v>510.0</v>
      </c>
      <c r="E414" s="466">
        <v>83793.0</v>
      </c>
      <c r="F414" s="467" t="s">
        <v>1997</v>
      </c>
      <c r="G414" s="467" t="s">
        <v>1614</v>
      </c>
      <c r="H414" s="468">
        <v>5320.0</v>
      </c>
      <c r="I414" s="328"/>
      <c r="J414" s="328">
        <f t="shared" si="1"/>
        <v>1437275.03</v>
      </c>
      <c r="K414" s="328"/>
      <c r="L414" s="328"/>
      <c r="M414" s="321"/>
      <c r="N414" s="321"/>
      <c r="O414" s="489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</row>
    <row r="415">
      <c r="A415" s="451">
        <v>46034.0</v>
      </c>
      <c r="B415" s="452" t="s">
        <v>3</v>
      </c>
      <c r="C415" s="453" t="s">
        <v>40</v>
      </c>
      <c r="D415" s="452">
        <v>510.0</v>
      </c>
      <c r="E415" s="466">
        <v>83792.0</v>
      </c>
      <c r="F415" s="467" t="s">
        <v>1997</v>
      </c>
      <c r="G415" s="467" t="s">
        <v>1612</v>
      </c>
      <c r="H415" s="468">
        <v>2250.0</v>
      </c>
      <c r="I415" s="328"/>
      <c r="J415" s="328">
        <f t="shared" si="1"/>
        <v>1435025.03</v>
      </c>
      <c r="K415" s="328"/>
      <c r="L415" s="328"/>
      <c r="M415" s="321"/>
      <c r="N415" s="321"/>
      <c r="O415" s="489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</row>
    <row r="416">
      <c r="A416" s="451">
        <v>46034.0</v>
      </c>
      <c r="B416" s="452" t="s">
        <v>3</v>
      </c>
      <c r="C416" s="453" t="s">
        <v>40</v>
      </c>
      <c r="D416" s="452">
        <v>510.0</v>
      </c>
      <c r="E416" s="466">
        <v>83791.0</v>
      </c>
      <c r="F416" s="467" t="s">
        <v>1997</v>
      </c>
      <c r="G416" s="467" t="s">
        <v>1571</v>
      </c>
      <c r="H416" s="468">
        <v>4986.0</v>
      </c>
      <c r="I416" s="328"/>
      <c r="J416" s="328">
        <f t="shared" si="1"/>
        <v>1430039.03</v>
      </c>
      <c r="K416" s="328"/>
      <c r="L416" s="328"/>
      <c r="M416" s="321"/>
      <c r="N416" s="321"/>
      <c r="O416" s="489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</row>
    <row r="417">
      <c r="A417" s="451">
        <v>46034.0</v>
      </c>
      <c r="B417" s="452" t="s">
        <v>3</v>
      </c>
      <c r="C417" s="453" t="s">
        <v>40</v>
      </c>
      <c r="D417" s="452">
        <v>510.0</v>
      </c>
      <c r="E417" s="466">
        <v>83790.0</v>
      </c>
      <c r="F417" s="467" t="s">
        <v>1997</v>
      </c>
      <c r="G417" s="467" t="s">
        <v>1998</v>
      </c>
      <c r="H417" s="468">
        <v>2760.0</v>
      </c>
      <c r="I417" s="328"/>
      <c r="J417" s="328">
        <f t="shared" si="1"/>
        <v>1427279.03</v>
      </c>
      <c r="K417" s="328"/>
      <c r="L417" s="328"/>
      <c r="M417" s="321"/>
      <c r="N417" s="321"/>
      <c r="O417" s="489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</row>
    <row r="418">
      <c r="A418" s="451">
        <v>46034.0</v>
      </c>
      <c r="B418" s="452" t="s">
        <v>3</v>
      </c>
      <c r="C418" s="453" t="s">
        <v>40</v>
      </c>
      <c r="D418" s="452">
        <v>510.0</v>
      </c>
      <c r="E418" s="466">
        <v>83789.0</v>
      </c>
      <c r="F418" s="467" t="s">
        <v>1997</v>
      </c>
      <c r="G418" s="467" t="s">
        <v>1780</v>
      </c>
      <c r="H418" s="468">
        <v>8300.0</v>
      </c>
      <c r="I418" s="328"/>
      <c r="J418" s="328">
        <f t="shared" si="1"/>
        <v>1418979.03</v>
      </c>
      <c r="K418" s="328"/>
      <c r="L418" s="328"/>
      <c r="M418" s="321"/>
      <c r="N418" s="321"/>
      <c r="O418" s="489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</row>
    <row r="419">
      <c r="A419" s="451">
        <v>46034.0</v>
      </c>
      <c r="B419" s="452" t="s">
        <v>3</v>
      </c>
      <c r="C419" s="453" t="s">
        <v>40</v>
      </c>
      <c r="D419" s="452">
        <v>510.0</v>
      </c>
      <c r="E419" s="466">
        <v>83788.0</v>
      </c>
      <c r="F419" s="467" t="s">
        <v>1997</v>
      </c>
      <c r="G419" s="467" t="s">
        <v>1572</v>
      </c>
      <c r="H419" s="468">
        <v>11306.25</v>
      </c>
      <c r="I419" s="328"/>
      <c r="J419" s="328">
        <f t="shared" si="1"/>
        <v>1407672.78</v>
      </c>
      <c r="K419" s="328"/>
      <c r="L419" s="328"/>
      <c r="M419" s="321"/>
      <c r="N419" s="321"/>
      <c r="O419" s="489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</row>
    <row r="420">
      <c r="A420" s="451">
        <v>46034.0</v>
      </c>
      <c r="B420" s="452" t="s">
        <v>10</v>
      </c>
      <c r="C420" s="453" t="s">
        <v>40</v>
      </c>
      <c r="D420" s="452">
        <v>613.0</v>
      </c>
      <c r="E420" s="459">
        <v>83787.0</v>
      </c>
      <c r="F420" s="460" t="s">
        <v>1997</v>
      </c>
      <c r="G420" s="460" t="s">
        <v>1772</v>
      </c>
      <c r="H420" s="461">
        <v>265.0</v>
      </c>
      <c r="I420" s="328"/>
      <c r="J420" s="328">
        <f t="shared" si="1"/>
        <v>1407407.78</v>
      </c>
      <c r="K420" s="328"/>
      <c r="L420" s="328"/>
      <c r="M420" s="321"/>
      <c r="N420" s="321"/>
      <c r="O420" s="489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</row>
    <row r="421">
      <c r="A421" s="451">
        <v>46034.0</v>
      </c>
      <c r="B421" s="452" t="s">
        <v>10</v>
      </c>
      <c r="C421" s="453" t="s">
        <v>626</v>
      </c>
      <c r="D421" s="452">
        <v>613.0</v>
      </c>
      <c r="E421" s="459">
        <v>83786.0</v>
      </c>
      <c r="F421" s="460" t="s">
        <v>1997</v>
      </c>
      <c r="G421" s="460" t="s">
        <v>1999</v>
      </c>
      <c r="H421" s="461">
        <v>160.0</v>
      </c>
      <c r="I421" s="328"/>
      <c r="J421" s="328">
        <f t="shared" si="1"/>
        <v>1407247.78</v>
      </c>
      <c r="K421" s="328"/>
      <c r="L421" s="328"/>
      <c r="M421" s="321"/>
      <c r="N421" s="321"/>
      <c r="O421" s="328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</row>
    <row r="422">
      <c r="A422" s="451">
        <v>46034.0</v>
      </c>
      <c r="B422" s="452" t="s">
        <v>10</v>
      </c>
      <c r="C422" s="453" t="s">
        <v>626</v>
      </c>
      <c r="D422" s="452">
        <v>613.0</v>
      </c>
      <c r="E422" s="459">
        <v>83785.0</v>
      </c>
      <c r="F422" s="460" t="s">
        <v>1997</v>
      </c>
      <c r="G422" s="460" t="s">
        <v>2000</v>
      </c>
      <c r="H422" s="461">
        <v>119.0</v>
      </c>
      <c r="I422" s="328"/>
      <c r="J422" s="328">
        <f t="shared" si="1"/>
        <v>1407128.78</v>
      </c>
      <c r="K422" s="328"/>
      <c r="L422" s="328"/>
      <c r="M422" s="321"/>
      <c r="N422" s="321"/>
      <c r="O422" s="328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</row>
    <row r="423">
      <c r="A423" s="451">
        <v>46034.0</v>
      </c>
      <c r="B423" s="452" t="s">
        <v>10</v>
      </c>
      <c r="C423" s="453" t="s">
        <v>196</v>
      </c>
      <c r="D423" s="452">
        <v>613.0</v>
      </c>
      <c r="E423" s="459">
        <v>83784.0</v>
      </c>
      <c r="F423" s="460" t="s">
        <v>1997</v>
      </c>
      <c r="G423" s="460" t="s">
        <v>2001</v>
      </c>
      <c r="H423" s="461">
        <v>480.0</v>
      </c>
      <c r="I423" s="328"/>
      <c r="J423" s="328">
        <f t="shared" si="1"/>
        <v>1406648.78</v>
      </c>
      <c r="K423" s="328"/>
      <c r="L423" s="328"/>
      <c r="M423" s="321"/>
      <c r="N423" s="321"/>
      <c r="O423" s="328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</row>
    <row r="424">
      <c r="A424" s="451">
        <v>46034.0</v>
      </c>
      <c r="B424" s="452" t="s">
        <v>10</v>
      </c>
      <c r="C424" s="453" t="s">
        <v>40</v>
      </c>
      <c r="D424" s="452">
        <v>613.0</v>
      </c>
      <c r="E424" s="459">
        <v>83783.0</v>
      </c>
      <c r="F424" s="460" t="s">
        <v>1997</v>
      </c>
      <c r="G424" s="460" t="s">
        <v>2002</v>
      </c>
      <c r="H424" s="461">
        <v>50.0</v>
      </c>
      <c r="I424" s="328"/>
      <c r="J424" s="328">
        <f t="shared" si="1"/>
        <v>1406598.78</v>
      </c>
      <c r="K424" s="328"/>
      <c r="L424" s="328"/>
      <c r="M424" s="321"/>
      <c r="N424" s="321"/>
      <c r="O424" s="328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</row>
    <row r="425">
      <c r="A425" s="451">
        <v>46034.0</v>
      </c>
      <c r="B425" s="452" t="s">
        <v>10</v>
      </c>
      <c r="C425" s="453" t="s">
        <v>40</v>
      </c>
      <c r="D425" s="452">
        <v>613.0</v>
      </c>
      <c r="E425" s="459">
        <v>83782.0</v>
      </c>
      <c r="F425" s="460" t="s">
        <v>1997</v>
      </c>
      <c r="G425" s="460" t="s">
        <v>2003</v>
      </c>
      <c r="H425" s="461">
        <v>94.04</v>
      </c>
      <c r="I425" s="328"/>
      <c r="J425" s="328">
        <f t="shared" si="1"/>
        <v>1406504.74</v>
      </c>
      <c r="K425" s="328"/>
      <c r="L425" s="328"/>
      <c r="M425" s="321"/>
      <c r="N425" s="321"/>
      <c r="O425" s="328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</row>
    <row r="426">
      <c r="A426" s="451">
        <v>46034.0</v>
      </c>
      <c r="B426" s="452" t="s">
        <v>10</v>
      </c>
      <c r="C426" s="453" t="s">
        <v>54</v>
      </c>
      <c r="D426" s="452">
        <v>613.0</v>
      </c>
      <c r="E426" s="459">
        <v>83781.0</v>
      </c>
      <c r="F426" s="460" t="s">
        <v>1997</v>
      </c>
      <c r="G426" s="460" t="s">
        <v>2004</v>
      </c>
      <c r="H426" s="461">
        <v>180.0</v>
      </c>
      <c r="I426" s="328"/>
      <c r="J426" s="328">
        <f t="shared" si="1"/>
        <v>1406324.74</v>
      </c>
      <c r="K426" s="328"/>
      <c r="L426" s="328"/>
      <c r="M426" s="321"/>
      <c r="N426" s="321"/>
      <c r="O426" s="328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</row>
    <row r="427">
      <c r="A427" s="451">
        <v>46034.0</v>
      </c>
      <c r="B427" s="452" t="s">
        <v>10</v>
      </c>
      <c r="C427" s="453" t="s">
        <v>54</v>
      </c>
      <c r="D427" s="452">
        <v>613.0</v>
      </c>
      <c r="E427" s="459">
        <v>83780.0</v>
      </c>
      <c r="F427" s="460" t="s">
        <v>1997</v>
      </c>
      <c r="G427" s="460" t="s">
        <v>2005</v>
      </c>
      <c r="H427" s="461">
        <v>120.0</v>
      </c>
      <c r="I427" s="328"/>
      <c r="J427" s="328">
        <f t="shared" si="1"/>
        <v>1406204.74</v>
      </c>
      <c r="K427" s="328"/>
      <c r="L427" s="328"/>
      <c r="M427" s="321"/>
      <c r="N427" s="321"/>
      <c r="O427" s="328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</row>
    <row r="428">
      <c r="A428" s="451">
        <v>46034.0</v>
      </c>
      <c r="B428" s="452" t="s">
        <v>10</v>
      </c>
      <c r="C428" s="453" t="s">
        <v>54</v>
      </c>
      <c r="D428" s="452">
        <v>613.0</v>
      </c>
      <c r="E428" s="459">
        <v>83779.0</v>
      </c>
      <c r="F428" s="460" t="s">
        <v>1997</v>
      </c>
      <c r="G428" s="460" t="s">
        <v>2006</v>
      </c>
      <c r="H428" s="461">
        <v>900.0</v>
      </c>
      <c r="I428" s="328"/>
      <c r="J428" s="328">
        <f t="shared" si="1"/>
        <v>1405304.74</v>
      </c>
      <c r="K428" s="328"/>
      <c r="L428" s="328"/>
      <c r="M428" s="321"/>
      <c r="N428" s="321"/>
      <c r="O428" s="328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</row>
    <row r="429">
      <c r="A429" s="451">
        <v>46034.0</v>
      </c>
      <c r="B429" s="452" t="s">
        <v>10</v>
      </c>
      <c r="C429" s="453" t="s">
        <v>54</v>
      </c>
      <c r="D429" s="452">
        <v>613.0</v>
      </c>
      <c r="E429" s="459">
        <v>83778.0</v>
      </c>
      <c r="F429" s="460" t="s">
        <v>2007</v>
      </c>
      <c r="G429" s="460" t="s">
        <v>2008</v>
      </c>
      <c r="H429" s="461">
        <v>6910.96</v>
      </c>
      <c r="I429" s="328"/>
      <c r="J429" s="328">
        <f t="shared" si="1"/>
        <v>1398393.78</v>
      </c>
      <c r="K429" s="328"/>
      <c r="L429" s="328"/>
      <c r="M429" s="321"/>
      <c r="N429" s="321"/>
      <c r="O429" s="328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</row>
    <row r="430">
      <c r="A430" s="451">
        <v>46034.0</v>
      </c>
      <c r="B430" s="452" t="s">
        <v>3</v>
      </c>
      <c r="C430" s="453" t="s">
        <v>40</v>
      </c>
      <c r="D430" s="452">
        <v>510.0</v>
      </c>
      <c r="E430" s="466">
        <v>83777.0</v>
      </c>
      <c r="F430" s="467" t="s">
        <v>2007</v>
      </c>
      <c r="G430" s="467" t="s">
        <v>1571</v>
      </c>
      <c r="H430" s="468">
        <v>4448.0</v>
      </c>
      <c r="I430" s="328"/>
      <c r="J430" s="328">
        <f t="shared" si="1"/>
        <v>1393945.78</v>
      </c>
      <c r="K430" s="328"/>
      <c r="L430" s="328"/>
      <c r="M430" s="321"/>
      <c r="N430" s="321"/>
      <c r="O430" s="328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</row>
    <row r="431">
      <c r="A431" s="451">
        <v>46034.0</v>
      </c>
      <c r="B431" s="452" t="s">
        <v>3</v>
      </c>
      <c r="C431" s="453" t="s">
        <v>40</v>
      </c>
      <c r="D431" s="452">
        <v>510.0</v>
      </c>
      <c r="E431" s="466">
        <v>83776.0</v>
      </c>
      <c r="F431" s="467" t="s">
        <v>2007</v>
      </c>
      <c r="G431" s="467" t="s">
        <v>1614</v>
      </c>
      <c r="H431" s="468">
        <v>8890.0</v>
      </c>
      <c r="I431" s="328"/>
      <c r="J431" s="328">
        <f t="shared" si="1"/>
        <v>1385055.78</v>
      </c>
      <c r="K431" s="328"/>
      <c r="L431" s="328"/>
      <c r="M431" s="321"/>
      <c r="N431" s="321"/>
      <c r="O431" s="328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</row>
    <row r="432">
      <c r="A432" s="451">
        <v>46034.0</v>
      </c>
      <c r="B432" s="452" t="s">
        <v>3</v>
      </c>
      <c r="C432" s="453" t="s">
        <v>40</v>
      </c>
      <c r="D432" s="452">
        <v>510.0</v>
      </c>
      <c r="E432" s="466">
        <v>83775.0</v>
      </c>
      <c r="F432" s="467" t="s">
        <v>2007</v>
      </c>
      <c r="G432" s="467" t="s">
        <v>1621</v>
      </c>
      <c r="H432" s="468">
        <v>6300.0</v>
      </c>
      <c r="I432" s="328"/>
      <c r="J432" s="328">
        <f t="shared" si="1"/>
        <v>1378755.78</v>
      </c>
      <c r="K432" s="328"/>
      <c r="L432" s="328"/>
      <c r="M432" s="321"/>
      <c r="N432" s="321"/>
      <c r="O432" s="328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</row>
    <row r="433">
      <c r="A433" s="451">
        <v>46034.0</v>
      </c>
      <c r="B433" s="452" t="s">
        <v>10</v>
      </c>
      <c r="C433" s="453" t="s">
        <v>40</v>
      </c>
      <c r="D433" s="452">
        <v>613.0</v>
      </c>
      <c r="E433" s="459">
        <v>83774.0</v>
      </c>
      <c r="F433" s="460" t="s">
        <v>2007</v>
      </c>
      <c r="G433" s="460" t="s">
        <v>2009</v>
      </c>
      <c r="H433" s="461">
        <v>1000.0</v>
      </c>
      <c r="I433" s="328"/>
      <c r="J433" s="328">
        <f t="shared" si="1"/>
        <v>1377755.78</v>
      </c>
      <c r="K433" s="328"/>
      <c r="L433" s="328"/>
      <c r="M433" s="321"/>
      <c r="N433" s="321"/>
      <c r="O433" s="328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</row>
    <row r="434">
      <c r="A434" s="451">
        <v>46034.0</v>
      </c>
      <c r="B434" s="452" t="s">
        <v>10</v>
      </c>
      <c r="C434" s="453" t="s">
        <v>626</v>
      </c>
      <c r="D434" s="452">
        <v>613.0</v>
      </c>
      <c r="E434" s="459">
        <v>83773.0</v>
      </c>
      <c r="F434" s="460" t="s">
        <v>2007</v>
      </c>
      <c r="G434" s="460" t="s">
        <v>2010</v>
      </c>
      <c r="H434" s="461">
        <v>192.0</v>
      </c>
      <c r="I434" s="328"/>
      <c r="J434" s="328">
        <f t="shared" si="1"/>
        <v>1377563.78</v>
      </c>
      <c r="K434" s="328"/>
      <c r="L434" s="328"/>
      <c r="M434" s="321"/>
      <c r="N434" s="321"/>
      <c r="O434" s="328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</row>
    <row r="435">
      <c r="A435" s="451">
        <v>46034.0</v>
      </c>
      <c r="B435" s="452" t="s">
        <v>10</v>
      </c>
      <c r="C435" s="453" t="s">
        <v>626</v>
      </c>
      <c r="D435" s="452">
        <v>613.0</v>
      </c>
      <c r="E435" s="459">
        <v>83772.0</v>
      </c>
      <c r="F435" s="460" t="s">
        <v>2007</v>
      </c>
      <c r="G435" s="460" t="s">
        <v>1622</v>
      </c>
      <c r="H435" s="461">
        <v>160.0</v>
      </c>
      <c r="I435" s="328"/>
      <c r="J435" s="328">
        <f t="shared" si="1"/>
        <v>1377403.78</v>
      </c>
      <c r="K435" s="328"/>
      <c r="L435" s="328"/>
      <c r="M435" s="321"/>
      <c r="N435" s="321"/>
      <c r="O435" s="328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</row>
    <row r="436">
      <c r="A436" s="451">
        <v>46034.0</v>
      </c>
      <c r="B436" s="452" t="s">
        <v>10</v>
      </c>
      <c r="C436" s="453" t="s">
        <v>54</v>
      </c>
      <c r="D436" s="452">
        <v>613.0</v>
      </c>
      <c r="E436" s="459">
        <v>83771.0</v>
      </c>
      <c r="F436" s="460" t="s">
        <v>2007</v>
      </c>
      <c r="G436" s="460" t="s">
        <v>2011</v>
      </c>
      <c r="H436" s="461">
        <v>202.0</v>
      </c>
      <c r="I436" s="328"/>
      <c r="J436" s="328">
        <f t="shared" si="1"/>
        <v>1377201.78</v>
      </c>
      <c r="K436" s="328"/>
      <c r="L436" s="328"/>
      <c r="M436" s="321"/>
      <c r="N436" s="321"/>
      <c r="O436" s="328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</row>
    <row r="437">
      <c r="A437" s="451">
        <v>46034.0</v>
      </c>
      <c r="B437" s="452" t="s">
        <v>10</v>
      </c>
      <c r="C437" s="453" t="s">
        <v>54</v>
      </c>
      <c r="D437" s="452">
        <v>613.0</v>
      </c>
      <c r="E437" s="459">
        <v>83770.0</v>
      </c>
      <c r="F437" s="460" t="s">
        <v>2007</v>
      </c>
      <c r="G437" s="460" t="s">
        <v>2012</v>
      </c>
      <c r="H437" s="461">
        <v>500.0</v>
      </c>
      <c r="I437" s="328"/>
      <c r="J437" s="328">
        <f t="shared" si="1"/>
        <v>1376701.78</v>
      </c>
      <c r="K437" s="328"/>
      <c r="L437" s="328"/>
      <c r="M437" s="321"/>
      <c r="N437" s="321"/>
      <c r="O437" s="328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</row>
    <row r="438">
      <c r="A438" s="451">
        <v>46034.0</v>
      </c>
      <c r="B438" s="452" t="s">
        <v>10</v>
      </c>
      <c r="C438" s="453" t="s">
        <v>54</v>
      </c>
      <c r="D438" s="452">
        <v>613.0</v>
      </c>
      <c r="E438" s="459">
        <v>83769.0</v>
      </c>
      <c r="F438" s="460" t="s">
        <v>2007</v>
      </c>
      <c r="G438" s="460" t="s">
        <v>2013</v>
      </c>
      <c r="H438" s="461">
        <v>13409.14</v>
      </c>
      <c r="I438" s="328"/>
      <c r="J438" s="328">
        <f t="shared" si="1"/>
        <v>1363292.64</v>
      </c>
      <c r="K438" s="328"/>
      <c r="L438" s="328"/>
      <c r="M438" s="321"/>
      <c r="N438" s="321"/>
      <c r="O438" s="328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</row>
    <row r="439">
      <c r="A439" s="451">
        <v>46034.0</v>
      </c>
      <c r="B439" s="452" t="s">
        <v>10</v>
      </c>
      <c r="C439" s="453" t="s">
        <v>40</v>
      </c>
      <c r="D439" s="452">
        <v>613.0</v>
      </c>
      <c r="E439" s="459">
        <v>83768.0</v>
      </c>
      <c r="F439" s="460" t="s">
        <v>2007</v>
      </c>
      <c r="G439" s="460" t="s">
        <v>2014</v>
      </c>
      <c r="H439" s="461">
        <v>47.92</v>
      </c>
      <c r="I439" s="328"/>
      <c r="J439" s="328">
        <f t="shared" si="1"/>
        <v>1363244.72</v>
      </c>
      <c r="K439" s="328"/>
      <c r="L439" s="328"/>
      <c r="M439" s="321"/>
      <c r="N439" s="321"/>
      <c r="O439" s="328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</row>
    <row r="440">
      <c r="A440" s="451">
        <v>46034.0</v>
      </c>
      <c r="B440" s="452" t="s">
        <v>10</v>
      </c>
      <c r="C440" s="453" t="s">
        <v>54</v>
      </c>
      <c r="D440" s="452">
        <v>613.0</v>
      </c>
      <c r="E440" s="459">
        <v>83767.0</v>
      </c>
      <c r="F440" s="460" t="s">
        <v>2007</v>
      </c>
      <c r="G440" s="460" t="s">
        <v>2015</v>
      </c>
      <c r="H440" s="461">
        <v>297.62</v>
      </c>
      <c r="I440" s="328"/>
      <c r="J440" s="328">
        <f t="shared" si="1"/>
        <v>1362947.1</v>
      </c>
      <c r="K440" s="328"/>
      <c r="L440" s="328"/>
      <c r="M440" s="321"/>
      <c r="N440" s="321"/>
      <c r="O440" s="328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</row>
    <row r="441">
      <c r="A441" s="451">
        <v>46034.0</v>
      </c>
      <c r="B441" s="452" t="s">
        <v>10</v>
      </c>
      <c r="C441" s="453" t="s">
        <v>54</v>
      </c>
      <c r="D441" s="452">
        <v>613.0</v>
      </c>
      <c r="E441" s="459">
        <v>83766.0</v>
      </c>
      <c r="F441" s="460" t="s">
        <v>2007</v>
      </c>
      <c r="G441" s="460" t="s">
        <v>2016</v>
      </c>
      <c r="H441" s="461">
        <v>1500.0</v>
      </c>
      <c r="I441" s="328"/>
      <c r="J441" s="328">
        <f t="shared" si="1"/>
        <v>1361447.1</v>
      </c>
      <c r="K441" s="328"/>
      <c r="L441" s="328"/>
      <c r="M441" s="321"/>
      <c r="N441" s="321"/>
      <c r="O441" s="328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</row>
    <row r="442">
      <c r="A442" s="451">
        <v>46034.0</v>
      </c>
      <c r="B442" s="452" t="s">
        <v>3</v>
      </c>
      <c r="C442" s="453" t="s">
        <v>626</v>
      </c>
      <c r="D442" s="452">
        <v>510.0</v>
      </c>
      <c r="E442" s="466">
        <v>83765.0</v>
      </c>
      <c r="F442" s="467" t="s">
        <v>2017</v>
      </c>
      <c r="G442" s="467" t="s">
        <v>1571</v>
      </c>
      <c r="H442" s="468">
        <v>5920.0</v>
      </c>
      <c r="I442" s="328"/>
      <c r="J442" s="328">
        <f t="shared" si="1"/>
        <v>1355527.1</v>
      </c>
      <c r="K442" s="328"/>
      <c r="L442" s="328"/>
      <c r="M442" s="321"/>
      <c r="N442" s="321"/>
      <c r="O442" s="328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</row>
    <row r="443">
      <c r="A443" s="451">
        <v>46034.0</v>
      </c>
      <c r="B443" s="452" t="s">
        <v>3</v>
      </c>
      <c r="C443" s="453" t="s">
        <v>626</v>
      </c>
      <c r="D443" s="452">
        <v>510.0</v>
      </c>
      <c r="E443" s="466">
        <v>83764.0</v>
      </c>
      <c r="F443" s="467" t="s">
        <v>2017</v>
      </c>
      <c r="G443" s="467" t="s">
        <v>1614</v>
      </c>
      <c r="H443" s="468">
        <v>5250.0</v>
      </c>
      <c r="I443" s="328"/>
      <c r="J443" s="328">
        <f t="shared" si="1"/>
        <v>1350277.1</v>
      </c>
      <c r="K443" s="328"/>
      <c r="L443" s="328"/>
      <c r="M443" s="321"/>
      <c r="N443" s="321"/>
      <c r="O443" s="328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</row>
    <row r="444">
      <c r="A444" s="451">
        <v>46034.0</v>
      </c>
      <c r="B444" s="452" t="s">
        <v>3</v>
      </c>
      <c r="C444" s="453" t="s">
        <v>626</v>
      </c>
      <c r="D444" s="452">
        <v>510.0</v>
      </c>
      <c r="E444" s="466">
        <v>83763.0</v>
      </c>
      <c r="F444" s="467" t="s">
        <v>2017</v>
      </c>
      <c r="G444" s="467" t="s">
        <v>1770</v>
      </c>
      <c r="H444" s="468">
        <v>4910.0</v>
      </c>
      <c r="I444" s="328"/>
      <c r="J444" s="328">
        <f t="shared" si="1"/>
        <v>1345367.1</v>
      </c>
      <c r="K444" s="328"/>
      <c r="L444" s="328"/>
      <c r="M444" s="321"/>
      <c r="N444" s="321"/>
      <c r="O444" s="328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</row>
    <row r="445">
      <c r="A445" s="451">
        <v>46034.0</v>
      </c>
      <c r="B445" s="452" t="s">
        <v>3</v>
      </c>
      <c r="C445" s="453" t="s">
        <v>626</v>
      </c>
      <c r="D445" s="452">
        <v>510.0</v>
      </c>
      <c r="E445" s="466">
        <v>83762.0</v>
      </c>
      <c r="F445" s="467" t="s">
        <v>2017</v>
      </c>
      <c r="G445" s="467" t="s">
        <v>1614</v>
      </c>
      <c r="H445" s="468">
        <v>5600.0</v>
      </c>
      <c r="I445" s="328"/>
      <c r="J445" s="328">
        <f t="shared" si="1"/>
        <v>1339767.1</v>
      </c>
      <c r="K445" s="328"/>
      <c r="L445" s="328"/>
      <c r="M445" s="321"/>
      <c r="N445" s="321"/>
      <c r="O445" s="328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</row>
    <row r="446">
      <c r="A446" s="451">
        <v>46034.0</v>
      </c>
      <c r="B446" s="452" t="s">
        <v>3</v>
      </c>
      <c r="C446" s="453" t="s">
        <v>626</v>
      </c>
      <c r="D446" s="452">
        <v>510.0</v>
      </c>
      <c r="E446" s="466">
        <v>83761.0</v>
      </c>
      <c r="F446" s="467" t="s">
        <v>2017</v>
      </c>
      <c r="G446" s="467" t="s">
        <v>1571</v>
      </c>
      <c r="H446" s="468">
        <v>7506.0</v>
      </c>
      <c r="I446" s="328"/>
      <c r="J446" s="328">
        <f t="shared" si="1"/>
        <v>1332261.1</v>
      </c>
      <c r="K446" s="328"/>
      <c r="L446" s="328"/>
      <c r="M446" s="321"/>
      <c r="N446" s="321"/>
      <c r="O446" s="328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</row>
    <row r="447">
      <c r="A447" s="451">
        <v>46034.0</v>
      </c>
      <c r="B447" s="452" t="s">
        <v>3</v>
      </c>
      <c r="C447" s="453" t="s">
        <v>626</v>
      </c>
      <c r="D447" s="452">
        <v>510.0</v>
      </c>
      <c r="E447" s="466">
        <v>83760.0</v>
      </c>
      <c r="F447" s="467" t="s">
        <v>2017</v>
      </c>
      <c r="G447" s="467" t="s">
        <v>1571</v>
      </c>
      <c r="H447" s="468">
        <v>4298.0</v>
      </c>
      <c r="I447" s="328"/>
      <c r="J447" s="328">
        <f t="shared" si="1"/>
        <v>1327963.1</v>
      </c>
      <c r="K447" s="328"/>
      <c r="L447" s="328"/>
      <c r="M447" s="321"/>
      <c r="N447" s="321"/>
      <c r="O447" s="328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</row>
    <row r="448">
      <c r="A448" s="451">
        <v>46034.0</v>
      </c>
      <c r="B448" s="452" t="s">
        <v>3</v>
      </c>
      <c r="C448" s="453" t="s">
        <v>40</v>
      </c>
      <c r="D448" s="452">
        <v>510.0</v>
      </c>
      <c r="E448" s="466">
        <v>83759.0</v>
      </c>
      <c r="F448" s="467" t="s">
        <v>2017</v>
      </c>
      <c r="G448" s="467" t="s">
        <v>1571</v>
      </c>
      <c r="H448" s="468">
        <v>6988.0</v>
      </c>
      <c r="I448" s="328"/>
      <c r="J448" s="328">
        <f t="shared" si="1"/>
        <v>1320975.1</v>
      </c>
      <c r="K448" s="328"/>
      <c r="L448" s="328"/>
      <c r="M448" s="321"/>
      <c r="N448" s="321"/>
      <c r="O448" s="328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</row>
    <row r="449">
      <c r="A449" s="451">
        <v>46034.0</v>
      </c>
      <c r="B449" s="452" t="s">
        <v>3</v>
      </c>
      <c r="C449" s="453" t="s">
        <v>40</v>
      </c>
      <c r="D449" s="452">
        <v>510.0</v>
      </c>
      <c r="E449" s="466">
        <v>83758.0</v>
      </c>
      <c r="F449" s="467" t="s">
        <v>2017</v>
      </c>
      <c r="G449" s="467" t="s">
        <v>1572</v>
      </c>
      <c r="H449" s="468">
        <v>31513.5</v>
      </c>
      <c r="I449" s="328"/>
      <c r="J449" s="328">
        <f t="shared" si="1"/>
        <v>1289461.6</v>
      </c>
      <c r="K449" s="328"/>
      <c r="L449" s="328"/>
      <c r="M449" s="321"/>
      <c r="N449" s="321"/>
      <c r="O449" s="328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</row>
    <row r="450">
      <c r="A450" s="451">
        <v>46034.0</v>
      </c>
      <c r="B450" s="452" t="s">
        <v>3</v>
      </c>
      <c r="C450" s="453" t="s">
        <v>626</v>
      </c>
      <c r="D450" s="452">
        <v>510.0</v>
      </c>
      <c r="E450" s="466">
        <v>83757.0</v>
      </c>
      <c r="F450" s="467" t="s">
        <v>2017</v>
      </c>
      <c r="G450" s="467" t="s">
        <v>1571</v>
      </c>
      <c r="H450" s="468">
        <v>2830.0</v>
      </c>
      <c r="I450" s="328"/>
      <c r="J450" s="328">
        <f t="shared" si="1"/>
        <v>1286631.6</v>
      </c>
      <c r="K450" s="328"/>
      <c r="L450" s="328"/>
      <c r="M450" s="321"/>
      <c r="N450" s="321"/>
      <c r="O450" s="328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</row>
    <row r="451">
      <c r="A451" s="451">
        <v>46034.0</v>
      </c>
      <c r="B451" s="452" t="s">
        <v>3</v>
      </c>
      <c r="C451" s="453" t="s">
        <v>40</v>
      </c>
      <c r="D451" s="452">
        <v>510.0</v>
      </c>
      <c r="E451" s="466">
        <v>83756.0</v>
      </c>
      <c r="F451" s="467" t="s">
        <v>2017</v>
      </c>
      <c r="G451" s="467" t="s">
        <v>1571</v>
      </c>
      <c r="H451" s="468">
        <v>3984.0</v>
      </c>
      <c r="I451" s="328"/>
      <c r="J451" s="328">
        <f t="shared" si="1"/>
        <v>1282647.6</v>
      </c>
      <c r="K451" s="328"/>
      <c r="L451" s="328"/>
      <c r="M451" s="321"/>
      <c r="N451" s="321"/>
      <c r="O451" s="328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</row>
    <row r="452">
      <c r="A452" s="451">
        <v>46034.0</v>
      </c>
      <c r="B452" s="452" t="s">
        <v>10</v>
      </c>
      <c r="C452" s="453" t="s">
        <v>54</v>
      </c>
      <c r="D452" s="452">
        <v>613.0</v>
      </c>
      <c r="E452" s="459">
        <v>83755.0</v>
      </c>
      <c r="F452" s="460" t="s">
        <v>2017</v>
      </c>
      <c r="G452" s="460" t="s">
        <v>2018</v>
      </c>
      <c r="H452" s="461">
        <v>484.0</v>
      </c>
      <c r="I452" s="328"/>
      <c r="J452" s="328">
        <f t="shared" si="1"/>
        <v>1282163.6</v>
      </c>
      <c r="K452" s="328"/>
      <c r="L452" s="328"/>
      <c r="M452" s="321"/>
      <c r="N452" s="321"/>
      <c r="O452" s="328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</row>
    <row r="453">
      <c r="A453" s="451">
        <v>46034.0</v>
      </c>
      <c r="B453" s="452" t="s">
        <v>10</v>
      </c>
      <c r="C453" s="453" t="s">
        <v>1632</v>
      </c>
      <c r="D453" s="452">
        <v>613.0</v>
      </c>
      <c r="E453" s="459">
        <v>83754.0</v>
      </c>
      <c r="F453" s="460" t="s">
        <v>2017</v>
      </c>
      <c r="G453" s="460" t="s">
        <v>2019</v>
      </c>
      <c r="H453" s="461">
        <v>217.7</v>
      </c>
      <c r="I453" s="328"/>
      <c r="J453" s="328">
        <f t="shared" si="1"/>
        <v>1281945.9</v>
      </c>
      <c r="K453" s="328"/>
      <c r="L453" s="328"/>
      <c r="M453" s="321"/>
      <c r="N453" s="321"/>
      <c r="O453" s="328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</row>
    <row r="454">
      <c r="A454" s="451">
        <v>46034.0</v>
      </c>
      <c r="B454" s="452" t="s">
        <v>10</v>
      </c>
      <c r="C454" s="453" t="s">
        <v>1632</v>
      </c>
      <c r="D454" s="452">
        <v>613.0</v>
      </c>
      <c r="E454" s="459">
        <v>83753.0</v>
      </c>
      <c r="F454" s="460" t="s">
        <v>2017</v>
      </c>
      <c r="G454" s="460" t="s">
        <v>2020</v>
      </c>
      <c r="H454" s="461">
        <v>3851.0</v>
      </c>
      <c r="I454" s="328"/>
      <c r="J454" s="328">
        <f t="shared" si="1"/>
        <v>1278094.9</v>
      </c>
      <c r="K454" s="328"/>
      <c r="L454" s="328"/>
      <c r="M454" s="321"/>
      <c r="N454" s="321"/>
      <c r="O454" s="328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</row>
    <row r="455">
      <c r="A455" s="451">
        <v>46034.0</v>
      </c>
      <c r="B455" s="452" t="s">
        <v>10</v>
      </c>
      <c r="C455" s="453" t="s">
        <v>626</v>
      </c>
      <c r="D455" s="452">
        <v>613.0</v>
      </c>
      <c r="E455" s="459">
        <v>83752.0</v>
      </c>
      <c r="F455" s="460" t="s">
        <v>2017</v>
      </c>
      <c r="G455" s="460" t="s">
        <v>2021</v>
      </c>
      <c r="H455" s="461">
        <v>400.0</v>
      </c>
      <c r="I455" s="328"/>
      <c r="J455" s="328">
        <f t="shared" si="1"/>
        <v>1277694.9</v>
      </c>
      <c r="K455" s="328"/>
      <c r="L455" s="328"/>
      <c r="M455" s="321"/>
      <c r="N455" s="321"/>
      <c r="O455" s="328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</row>
    <row r="456">
      <c r="A456" s="451">
        <v>46034.0</v>
      </c>
      <c r="B456" s="452" t="s">
        <v>10</v>
      </c>
      <c r="C456" s="453" t="s">
        <v>1632</v>
      </c>
      <c r="D456" s="452">
        <v>613.0</v>
      </c>
      <c r="E456" s="459">
        <v>83751.0</v>
      </c>
      <c r="F456" s="460" t="s">
        <v>2017</v>
      </c>
      <c r="G456" s="460" t="s">
        <v>2022</v>
      </c>
      <c r="H456" s="461">
        <v>250.0</v>
      </c>
      <c r="I456" s="328"/>
      <c r="J456" s="328">
        <f t="shared" si="1"/>
        <v>1277444.9</v>
      </c>
      <c r="K456" s="328"/>
      <c r="L456" s="328"/>
      <c r="M456" s="321"/>
      <c r="N456" s="321"/>
      <c r="O456" s="328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</row>
    <row r="457">
      <c r="A457" s="451">
        <v>46034.0</v>
      </c>
      <c r="B457" s="452" t="s">
        <v>10</v>
      </c>
      <c r="C457" s="453" t="s">
        <v>626</v>
      </c>
      <c r="D457" s="452">
        <v>613.0</v>
      </c>
      <c r="E457" s="459">
        <v>83750.0</v>
      </c>
      <c r="F457" s="460" t="s">
        <v>2017</v>
      </c>
      <c r="G457" s="460" t="s">
        <v>2022</v>
      </c>
      <c r="H457" s="461">
        <v>250.0</v>
      </c>
      <c r="I457" s="328"/>
      <c r="J457" s="328">
        <f t="shared" si="1"/>
        <v>1277194.9</v>
      </c>
      <c r="K457" s="328"/>
      <c r="L457" s="328"/>
      <c r="M457" s="321"/>
      <c r="N457" s="321"/>
      <c r="O457" s="328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</row>
    <row r="458">
      <c r="A458" s="451">
        <v>46034.0</v>
      </c>
      <c r="B458" s="452" t="s">
        <v>10</v>
      </c>
      <c r="C458" s="453" t="s">
        <v>1632</v>
      </c>
      <c r="D458" s="452">
        <v>613.0</v>
      </c>
      <c r="E458" s="459">
        <v>83749.0</v>
      </c>
      <c r="F458" s="460" t="s">
        <v>2017</v>
      </c>
      <c r="G458" s="460" t="s">
        <v>2023</v>
      </c>
      <c r="H458" s="461">
        <v>201.0</v>
      </c>
      <c r="I458" s="328"/>
      <c r="J458" s="328">
        <f t="shared" si="1"/>
        <v>1276993.9</v>
      </c>
      <c r="K458" s="328"/>
      <c r="L458" s="328"/>
      <c r="M458" s="321"/>
      <c r="N458" s="321"/>
      <c r="O458" s="328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</row>
    <row r="459">
      <c r="A459" s="451">
        <v>46034.0</v>
      </c>
      <c r="B459" s="452" t="s">
        <v>10</v>
      </c>
      <c r="C459" s="453" t="s">
        <v>40</v>
      </c>
      <c r="D459" s="452">
        <v>613.0</v>
      </c>
      <c r="E459" s="459">
        <v>83748.0</v>
      </c>
      <c r="F459" s="460" t="s">
        <v>2017</v>
      </c>
      <c r="G459" s="460" t="s">
        <v>2024</v>
      </c>
      <c r="H459" s="461">
        <v>502.0</v>
      </c>
      <c r="I459" s="328"/>
      <c r="J459" s="328">
        <f t="shared" si="1"/>
        <v>1276491.9</v>
      </c>
      <c r="K459" s="328"/>
      <c r="L459" s="328"/>
      <c r="M459" s="321"/>
      <c r="N459" s="321"/>
      <c r="O459" s="328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</row>
    <row r="460">
      <c r="A460" s="451">
        <v>46034.0</v>
      </c>
      <c r="B460" s="452" t="s">
        <v>10</v>
      </c>
      <c r="C460" s="453" t="s">
        <v>626</v>
      </c>
      <c r="D460" s="452">
        <v>613.0</v>
      </c>
      <c r="E460" s="459">
        <v>83747.0</v>
      </c>
      <c r="F460" s="460" t="s">
        <v>2017</v>
      </c>
      <c r="G460" s="460" t="s">
        <v>2025</v>
      </c>
      <c r="H460" s="461">
        <v>97.0</v>
      </c>
      <c r="I460" s="328"/>
      <c r="J460" s="328">
        <f t="shared" si="1"/>
        <v>1276394.9</v>
      </c>
      <c r="K460" s="328"/>
      <c r="L460" s="328"/>
      <c r="M460" s="321"/>
      <c r="N460" s="321"/>
      <c r="O460" s="328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</row>
    <row r="461">
      <c r="A461" s="451">
        <v>46034.0</v>
      </c>
      <c r="B461" s="452" t="s">
        <v>10</v>
      </c>
      <c r="C461" s="453" t="s">
        <v>626</v>
      </c>
      <c r="D461" s="452">
        <v>613.0</v>
      </c>
      <c r="E461" s="459">
        <v>83746.0</v>
      </c>
      <c r="F461" s="460" t="s">
        <v>2017</v>
      </c>
      <c r="G461" s="460" t="s">
        <v>1622</v>
      </c>
      <c r="H461" s="461">
        <v>160.0</v>
      </c>
      <c r="I461" s="328"/>
      <c r="J461" s="328">
        <f t="shared" si="1"/>
        <v>1276234.9</v>
      </c>
      <c r="K461" s="328"/>
      <c r="L461" s="328"/>
      <c r="M461" s="321"/>
      <c r="N461" s="321"/>
      <c r="O461" s="328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</row>
    <row r="462">
      <c r="A462" s="451">
        <v>46034.0</v>
      </c>
      <c r="B462" s="452" t="s">
        <v>10</v>
      </c>
      <c r="C462" s="453" t="s">
        <v>54</v>
      </c>
      <c r="D462" s="452">
        <v>613.0</v>
      </c>
      <c r="E462" s="459">
        <v>83745.0</v>
      </c>
      <c r="F462" s="460" t="s">
        <v>2017</v>
      </c>
      <c r="G462" s="460" t="s">
        <v>2026</v>
      </c>
      <c r="H462" s="461">
        <v>52.0</v>
      </c>
      <c r="I462" s="328"/>
      <c r="J462" s="328">
        <f t="shared" si="1"/>
        <v>1276182.9</v>
      </c>
      <c r="K462" s="328"/>
      <c r="L462" s="328"/>
      <c r="M462" s="321"/>
      <c r="N462" s="321"/>
      <c r="O462" s="328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</row>
    <row r="463">
      <c r="A463" s="451">
        <v>46034.0</v>
      </c>
      <c r="B463" s="452" t="s">
        <v>10</v>
      </c>
      <c r="C463" s="453" t="s">
        <v>40</v>
      </c>
      <c r="D463" s="452">
        <v>613.0</v>
      </c>
      <c r="E463" s="459">
        <v>83744.0</v>
      </c>
      <c r="F463" s="460" t="s">
        <v>2017</v>
      </c>
      <c r="G463" s="460" t="s">
        <v>2027</v>
      </c>
      <c r="H463" s="461">
        <v>92.0</v>
      </c>
      <c r="I463" s="328"/>
      <c r="J463" s="328">
        <f t="shared" si="1"/>
        <v>1276090.9</v>
      </c>
      <c r="K463" s="328"/>
      <c r="L463" s="328"/>
      <c r="M463" s="321"/>
      <c r="N463" s="321"/>
      <c r="O463" s="328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</row>
    <row r="464">
      <c r="A464" s="451">
        <v>46034.0</v>
      </c>
      <c r="B464" s="452" t="s">
        <v>10</v>
      </c>
      <c r="C464" s="453" t="s">
        <v>40</v>
      </c>
      <c r="D464" s="452">
        <v>613.0</v>
      </c>
      <c r="E464" s="459">
        <v>83743.0</v>
      </c>
      <c r="F464" s="460" t="s">
        <v>2017</v>
      </c>
      <c r="G464" s="460" t="s">
        <v>1576</v>
      </c>
      <c r="H464" s="461">
        <v>47.92</v>
      </c>
      <c r="I464" s="328"/>
      <c r="J464" s="328">
        <f t="shared" si="1"/>
        <v>1276042.98</v>
      </c>
      <c r="K464" s="328"/>
      <c r="L464" s="328"/>
      <c r="M464" s="321"/>
      <c r="N464" s="321"/>
      <c r="O464" s="328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</row>
    <row r="465">
      <c r="A465" s="451">
        <v>46034.0</v>
      </c>
      <c r="B465" s="452" t="s">
        <v>10</v>
      </c>
      <c r="C465" s="453" t="s">
        <v>40</v>
      </c>
      <c r="D465" s="452">
        <v>610.0</v>
      </c>
      <c r="E465" s="459">
        <v>83742.0</v>
      </c>
      <c r="F465" s="460" t="s">
        <v>2017</v>
      </c>
      <c r="G465" s="460" t="s">
        <v>1578</v>
      </c>
      <c r="H465" s="461">
        <v>1350.0</v>
      </c>
      <c r="I465" s="328"/>
      <c r="J465" s="328">
        <f t="shared" si="1"/>
        <v>1274692.98</v>
      </c>
      <c r="K465" s="328"/>
      <c r="L465" s="328"/>
      <c r="M465" s="321"/>
      <c r="N465" s="321"/>
      <c r="O465" s="328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</row>
    <row r="466">
      <c r="A466" s="451">
        <v>46034.0</v>
      </c>
      <c r="B466" s="452" t="s">
        <v>10</v>
      </c>
      <c r="C466" s="453" t="s">
        <v>40</v>
      </c>
      <c r="D466" s="452">
        <v>613.0</v>
      </c>
      <c r="E466" s="459">
        <v>83741.0</v>
      </c>
      <c r="F466" s="460" t="s">
        <v>2017</v>
      </c>
      <c r="G466" s="460" t="s">
        <v>2028</v>
      </c>
      <c r="H466" s="461">
        <v>160.0</v>
      </c>
      <c r="I466" s="328"/>
      <c r="J466" s="328">
        <f t="shared" si="1"/>
        <v>1274532.98</v>
      </c>
      <c r="K466" s="328"/>
      <c r="L466" s="328"/>
      <c r="M466" s="321"/>
      <c r="N466" s="321"/>
      <c r="O466" s="328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</row>
    <row r="467">
      <c r="A467" s="451">
        <v>46034.0</v>
      </c>
      <c r="B467" s="452" t="s">
        <v>10</v>
      </c>
      <c r="C467" s="453" t="s">
        <v>54</v>
      </c>
      <c r="D467" s="452">
        <v>613.0</v>
      </c>
      <c r="E467" s="459">
        <v>83740.0</v>
      </c>
      <c r="F467" s="460" t="s">
        <v>2017</v>
      </c>
      <c r="G467" s="460" t="s">
        <v>1579</v>
      </c>
      <c r="H467" s="461">
        <v>3915.0</v>
      </c>
      <c r="I467" s="328"/>
      <c r="J467" s="328">
        <f t="shared" si="1"/>
        <v>1270617.98</v>
      </c>
      <c r="K467" s="328"/>
      <c r="L467" s="328"/>
      <c r="M467" s="321"/>
      <c r="N467" s="321"/>
      <c r="O467" s="328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</row>
    <row r="468">
      <c r="A468" s="451">
        <v>46034.0</v>
      </c>
      <c r="B468" s="452" t="s">
        <v>10</v>
      </c>
      <c r="C468" s="453" t="s">
        <v>54</v>
      </c>
      <c r="D468" s="452">
        <v>613.0</v>
      </c>
      <c r="E468" s="459">
        <v>83739.0</v>
      </c>
      <c r="F468" s="460" t="s">
        <v>2017</v>
      </c>
      <c r="G468" s="460" t="s">
        <v>2029</v>
      </c>
      <c r="H468" s="461">
        <v>500.0</v>
      </c>
      <c r="I468" s="328"/>
      <c r="J468" s="328">
        <f t="shared" si="1"/>
        <v>1270117.98</v>
      </c>
      <c r="K468" s="328"/>
      <c r="L468" s="328"/>
      <c r="M468" s="321"/>
      <c r="N468" s="321"/>
      <c r="O468" s="328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</row>
    <row r="469">
      <c r="A469" s="451">
        <v>46034.0</v>
      </c>
      <c r="B469" s="452" t="s">
        <v>10</v>
      </c>
      <c r="C469" s="453" t="s">
        <v>28</v>
      </c>
      <c r="D469" s="452">
        <v>613.0</v>
      </c>
      <c r="E469" s="459">
        <v>83738.0</v>
      </c>
      <c r="F469" s="460" t="s">
        <v>2030</v>
      </c>
      <c r="G469" s="460" t="s">
        <v>2031</v>
      </c>
      <c r="H469" s="461">
        <v>289.71</v>
      </c>
      <c r="I469" s="328"/>
      <c r="J469" s="328">
        <f t="shared" si="1"/>
        <v>1269828.27</v>
      </c>
      <c r="K469" s="328"/>
      <c r="L469" s="328"/>
      <c r="M469" s="321"/>
      <c r="N469" s="321"/>
      <c r="O469" s="328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</row>
    <row r="470">
      <c r="A470" s="451">
        <v>46034.0</v>
      </c>
      <c r="B470" s="452" t="s">
        <v>10</v>
      </c>
      <c r="C470" s="453" t="s">
        <v>717</v>
      </c>
      <c r="D470" s="452">
        <v>613.0</v>
      </c>
      <c r="E470" s="459">
        <v>83737.0</v>
      </c>
      <c r="F470" s="460" t="s">
        <v>1580</v>
      </c>
      <c r="G470" s="460" t="s">
        <v>2032</v>
      </c>
      <c r="H470" s="461">
        <v>445.5</v>
      </c>
      <c r="I470" s="328"/>
      <c r="J470" s="328">
        <f t="shared" si="1"/>
        <v>1269382.77</v>
      </c>
      <c r="K470" s="328"/>
      <c r="L470" s="328"/>
      <c r="M470" s="321"/>
      <c r="N470" s="321"/>
      <c r="O470" s="328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</row>
    <row r="471">
      <c r="A471" s="451">
        <v>46034.0</v>
      </c>
      <c r="B471" s="452" t="s">
        <v>10</v>
      </c>
      <c r="C471" s="453" t="s">
        <v>18</v>
      </c>
      <c r="D471" s="452">
        <v>613.0</v>
      </c>
      <c r="E471" s="459">
        <v>83736.0</v>
      </c>
      <c r="F471" s="460" t="s">
        <v>1551</v>
      </c>
      <c r="G471" s="460" t="s">
        <v>2033</v>
      </c>
      <c r="H471" s="461">
        <v>159.53</v>
      </c>
      <c r="I471" s="328"/>
      <c r="J471" s="328">
        <f t="shared" si="1"/>
        <v>1269223.24</v>
      </c>
      <c r="K471" s="328"/>
      <c r="L471" s="328"/>
      <c r="M471" s="321"/>
      <c r="N471" s="321"/>
      <c r="O471" s="328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</row>
    <row r="472">
      <c r="A472" s="451">
        <v>46034.0</v>
      </c>
      <c r="B472" s="452" t="s">
        <v>10</v>
      </c>
      <c r="C472" s="453" t="s">
        <v>1657</v>
      </c>
      <c r="D472" s="452">
        <v>613.0</v>
      </c>
      <c r="E472" s="459">
        <v>83735.0</v>
      </c>
      <c r="F472" s="460" t="s">
        <v>2034</v>
      </c>
      <c r="G472" s="460" t="s">
        <v>2035</v>
      </c>
      <c r="H472" s="461">
        <v>5950.0</v>
      </c>
      <c r="I472" s="328"/>
      <c r="J472" s="328">
        <f t="shared" si="1"/>
        <v>1263273.24</v>
      </c>
      <c r="K472" s="328"/>
      <c r="L472" s="328"/>
      <c r="M472" s="321"/>
      <c r="N472" s="321"/>
      <c r="O472" s="328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</row>
    <row r="473">
      <c r="A473" s="451">
        <v>46034.0</v>
      </c>
      <c r="B473" s="452" t="s">
        <v>10</v>
      </c>
      <c r="C473" s="453" t="s">
        <v>717</v>
      </c>
      <c r="D473" s="452">
        <v>613.0</v>
      </c>
      <c r="E473" s="459">
        <v>83734.0</v>
      </c>
      <c r="F473" s="460" t="s">
        <v>2036</v>
      </c>
      <c r="G473" s="460" t="s">
        <v>2037</v>
      </c>
      <c r="H473" s="461">
        <v>475.1</v>
      </c>
      <c r="I473" s="328"/>
      <c r="J473" s="328">
        <f t="shared" si="1"/>
        <v>1262798.14</v>
      </c>
      <c r="K473" s="328"/>
      <c r="L473" s="328"/>
      <c r="M473" s="321"/>
      <c r="N473" s="321"/>
      <c r="O473" s="328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</row>
    <row r="474">
      <c r="A474" s="451">
        <v>46034.0</v>
      </c>
      <c r="B474" s="452" t="s">
        <v>10</v>
      </c>
      <c r="C474" s="453" t="s">
        <v>717</v>
      </c>
      <c r="D474" s="452">
        <v>613.0</v>
      </c>
      <c r="E474" s="459">
        <v>83733.0</v>
      </c>
      <c r="F474" s="460" t="s">
        <v>2036</v>
      </c>
      <c r="G474" s="460" t="s">
        <v>2038</v>
      </c>
      <c r="H474" s="461">
        <v>262.86</v>
      </c>
      <c r="I474" s="328"/>
      <c r="J474" s="328">
        <f t="shared" si="1"/>
        <v>1262535.28</v>
      </c>
      <c r="K474" s="328"/>
      <c r="L474" s="328"/>
      <c r="M474" s="321"/>
      <c r="N474" s="321"/>
      <c r="O474" s="328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</row>
    <row r="475">
      <c r="A475" s="451">
        <v>46034.0</v>
      </c>
      <c r="B475" s="452" t="s">
        <v>10</v>
      </c>
      <c r="C475" s="453" t="s">
        <v>717</v>
      </c>
      <c r="D475" s="452">
        <v>613.0</v>
      </c>
      <c r="E475" s="459">
        <v>83732.0</v>
      </c>
      <c r="F475" s="460" t="s">
        <v>1580</v>
      </c>
      <c r="G475" s="460" t="s">
        <v>2039</v>
      </c>
      <c r="H475" s="461">
        <v>93.2</v>
      </c>
      <c r="I475" s="328"/>
      <c r="J475" s="328">
        <f t="shared" si="1"/>
        <v>1262442.08</v>
      </c>
      <c r="K475" s="328"/>
      <c r="L475" s="328"/>
      <c r="M475" s="321"/>
      <c r="N475" s="321"/>
      <c r="O475" s="328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</row>
    <row r="476">
      <c r="A476" s="451">
        <v>46034.0</v>
      </c>
      <c r="B476" s="452" t="s">
        <v>10</v>
      </c>
      <c r="C476" s="453" t="s">
        <v>717</v>
      </c>
      <c r="D476" s="452">
        <v>613.0</v>
      </c>
      <c r="E476" s="459">
        <v>83731.0</v>
      </c>
      <c r="F476" s="460" t="s">
        <v>1580</v>
      </c>
      <c r="G476" s="460" t="s">
        <v>2040</v>
      </c>
      <c r="H476" s="461">
        <v>381.9</v>
      </c>
      <c r="I476" s="328"/>
      <c r="J476" s="328">
        <f t="shared" si="1"/>
        <v>1262060.18</v>
      </c>
      <c r="K476" s="328"/>
      <c r="L476" s="328"/>
      <c r="M476" s="321"/>
      <c r="N476" s="321"/>
      <c r="O476" s="328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</row>
    <row r="477">
      <c r="A477" s="451">
        <v>46034.0</v>
      </c>
      <c r="B477" s="452" t="s">
        <v>10</v>
      </c>
      <c r="C477" s="477"/>
      <c r="D477" s="452">
        <v>613.0</v>
      </c>
      <c r="E477" s="459">
        <v>83730.0</v>
      </c>
      <c r="F477" s="460" t="s">
        <v>1588</v>
      </c>
      <c r="G477" s="460" t="s">
        <v>2041</v>
      </c>
      <c r="H477" s="461">
        <v>140.0</v>
      </c>
      <c r="I477" s="328"/>
      <c r="J477" s="328">
        <f t="shared" si="1"/>
        <v>1261920.18</v>
      </c>
      <c r="K477" s="328"/>
      <c r="L477" s="328"/>
      <c r="M477" s="321"/>
      <c r="N477" s="321"/>
      <c r="O477" s="328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</row>
    <row r="478">
      <c r="A478" s="451">
        <v>46034.0</v>
      </c>
      <c r="B478" s="452" t="s">
        <v>10</v>
      </c>
      <c r="C478" s="477"/>
      <c r="D478" s="452">
        <v>613.0</v>
      </c>
      <c r="E478" s="459">
        <v>83729.0</v>
      </c>
      <c r="F478" s="460" t="s">
        <v>1588</v>
      </c>
      <c r="G478" s="460" t="s">
        <v>2042</v>
      </c>
      <c r="H478" s="461">
        <v>20.0</v>
      </c>
      <c r="I478" s="328"/>
      <c r="J478" s="328">
        <f t="shared" si="1"/>
        <v>1261900.18</v>
      </c>
      <c r="K478" s="328"/>
      <c r="L478" s="328"/>
      <c r="M478" s="321"/>
      <c r="N478" s="321"/>
      <c r="O478" s="328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</row>
    <row r="479">
      <c r="A479" s="451">
        <v>46034.0</v>
      </c>
      <c r="B479" s="452" t="s">
        <v>10</v>
      </c>
      <c r="C479" s="477"/>
      <c r="D479" s="452">
        <v>613.0</v>
      </c>
      <c r="E479" s="459">
        <v>83728.0</v>
      </c>
      <c r="F479" s="460" t="s">
        <v>1588</v>
      </c>
      <c r="G479" s="460" t="s">
        <v>1726</v>
      </c>
      <c r="H479" s="461">
        <v>256.0</v>
      </c>
      <c r="I479" s="328"/>
      <c r="J479" s="328">
        <f t="shared" si="1"/>
        <v>1261644.18</v>
      </c>
      <c r="K479" s="328"/>
      <c r="L479" s="328"/>
      <c r="M479" s="321"/>
      <c r="N479" s="321"/>
      <c r="O479" s="328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</row>
    <row r="480">
      <c r="A480" s="451">
        <v>46034.0</v>
      </c>
      <c r="B480" s="452" t="s">
        <v>10</v>
      </c>
      <c r="C480" s="477"/>
      <c r="D480" s="452">
        <v>613.0</v>
      </c>
      <c r="E480" s="459">
        <v>83727.0</v>
      </c>
      <c r="F480" s="460" t="s">
        <v>1588</v>
      </c>
      <c r="G480" s="460" t="s">
        <v>2043</v>
      </c>
      <c r="H480" s="461">
        <v>2178.0</v>
      </c>
      <c r="I480" s="328"/>
      <c r="J480" s="328">
        <f t="shared" si="1"/>
        <v>1259466.18</v>
      </c>
      <c r="K480" s="328"/>
      <c r="L480" s="328"/>
      <c r="M480" s="321"/>
      <c r="N480" s="321"/>
      <c r="O480" s="328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</row>
    <row r="481">
      <c r="A481" s="451">
        <v>46034.0</v>
      </c>
      <c r="B481" s="452" t="s">
        <v>10</v>
      </c>
      <c r="C481" s="477"/>
      <c r="D481" s="452">
        <v>613.0</v>
      </c>
      <c r="E481" s="459">
        <v>83726.0</v>
      </c>
      <c r="F481" s="460" t="s">
        <v>1588</v>
      </c>
      <c r="G481" s="460" t="s">
        <v>2044</v>
      </c>
      <c r="H481" s="461">
        <v>50.0</v>
      </c>
      <c r="I481" s="328"/>
      <c r="J481" s="328">
        <f t="shared" si="1"/>
        <v>1259416.18</v>
      </c>
      <c r="K481" s="329">
        <v>1259394.53</v>
      </c>
      <c r="L481" s="463">
        <f>K481-J481</f>
        <v>-21.65</v>
      </c>
      <c r="M481" s="321"/>
      <c r="N481" s="321"/>
      <c r="O481" s="328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</row>
    <row r="482">
      <c r="A482" s="451">
        <v>46035.0</v>
      </c>
      <c r="B482" s="452" t="s">
        <v>13</v>
      </c>
      <c r="C482" s="453" t="s">
        <v>1511</v>
      </c>
      <c r="D482" s="452">
        <v>102.0</v>
      </c>
      <c r="E482" s="454">
        <v>20635.0</v>
      </c>
      <c r="F482" s="455" t="s">
        <v>2045</v>
      </c>
      <c r="G482" s="456"/>
      <c r="H482" s="464"/>
      <c r="I482" s="457">
        <v>18687.0</v>
      </c>
      <c r="J482" s="328">
        <f t="shared" si="1"/>
        <v>1278103.18</v>
      </c>
      <c r="K482" s="328"/>
      <c r="L482" s="328"/>
      <c r="M482" s="321"/>
      <c r="N482" s="321"/>
      <c r="O482" s="328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</row>
    <row r="483">
      <c r="A483" s="451">
        <v>46035.0</v>
      </c>
      <c r="B483" s="452" t="s">
        <v>13</v>
      </c>
      <c r="C483" s="453" t="s">
        <v>1511</v>
      </c>
      <c r="D483" s="452">
        <v>102.0</v>
      </c>
      <c r="E483" s="454">
        <v>20634.0</v>
      </c>
      <c r="F483" s="455" t="s">
        <v>2046</v>
      </c>
      <c r="G483" s="456"/>
      <c r="H483" s="464"/>
      <c r="I483" s="457">
        <v>25794.0</v>
      </c>
      <c r="J483" s="328">
        <f t="shared" si="1"/>
        <v>1303897.18</v>
      </c>
      <c r="K483" s="328"/>
      <c r="L483" s="328"/>
      <c r="M483" s="321"/>
      <c r="N483" s="321"/>
      <c r="O483" s="328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</row>
    <row r="484">
      <c r="A484" s="451">
        <v>46035.0</v>
      </c>
      <c r="B484" s="452" t="s">
        <v>13</v>
      </c>
      <c r="C484" s="453" t="s">
        <v>1511</v>
      </c>
      <c r="D484" s="452">
        <v>102.0</v>
      </c>
      <c r="E484" s="454">
        <v>20633.0</v>
      </c>
      <c r="F484" s="455" t="s">
        <v>2047</v>
      </c>
      <c r="G484" s="456"/>
      <c r="H484" s="464"/>
      <c r="I484" s="457">
        <v>23041.0</v>
      </c>
      <c r="J484" s="328">
        <f t="shared" si="1"/>
        <v>1326938.18</v>
      </c>
      <c r="K484" s="328"/>
      <c r="L484" s="328"/>
      <c r="M484" s="321"/>
      <c r="N484" s="321"/>
      <c r="O484" s="328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</row>
    <row r="485">
      <c r="A485" s="451">
        <v>46035.0</v>
      </c>
      <c r="B485" s="452" t="s">
        <v>13</v>
      </c>
      <c r="C485" s="453" t="s">
        <v>1511</v>
      </c>
      <c r="D485" s="452">
        <v>102.0</v>
      </c>
      <c r="E485" s="454">
        <v>20632.0</v>
      </c>
      <c r="F485" s="455" t="s">
        <v>2048</v>
      </c>
      <c r="G485" s="456"/>
      <c r="H485" s="464"/>
      <c r="I485" s="457">
        <v>16282.0</v>
      </c>
      <c r="J485" s="328">
        <f t="shared" si="1"/>
        <v>1343220.18</v>
      </c>
      <c r="K485" s="328"/>
      <c r="L485" s="328"/>
      <c r="M485" s="321"/>
      <c r="N485" s="321"/>
      <c r="O485" s="328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</row>
    <row r="486">
      <c r="A486" s="451">
        <v>46035.0</v>
      </c>
      <c r="B486" s="452" t="s">
        <v>13</v>
      </c>
      <c r="C486" s="453" t="s">
        <v>1511</v>
      </c>
      <c r="D486" s="452">
        <v>102.0</v>
      </c>
      <c r="E486" s="454">
        <v>20631.0</v>
      </c>
      <c r="F486" s="455" t="s">
        <v>2049</v>
      </c>
      <c r="G486" s="456"/>
      <c r="H486" s="464"/>
      <c r="I486" s="457">
        <v>25415.5</v>
      </c>
      <c r="J486" s="328">
        <f t="shared" si="1"/>
        <v>1368635.68</v>
      </c>
      <c r="K486" s="328"/>
      <c r="L486" s="328"/>
      <c r="M486" s="321"/>
      <c r="N486" s="321"/>
      <c r="O486" s="328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</row>
    <row r="487">
      <c r="A487" s="451">
        <v>46035.0</v>
      </c>
      <c r="B487" s="452" t="s">
        <v>13</v>
      </c>
      <c r="C487" s="453" t="s">
        <v>1511</v>
      </c>
      <c r="D487" s="452">
        <v>102.0</v>
      </c>
      <c r="E487" s="454">
        <v>20629.0</v>
      </c>
      <c r="F487" s="455" t="s">
        <v>2050</v>
      </c>
      <c r="G487" s="456"/>
      <c r="H487" s="464"/>
      <c r="I487" s="457">
        <v>21325.0</v>
      </c>
      <c r="J487" s="328">
        <f t="shared" si="1"/>
        <v>1389960.68</v>
      </c>
      <c r="K487" s="328"/>
      <c r="L487" s="328"/>
      <c r="M487" s="321"/>
      <c r="N487" s="321"/>
      <c r="O487" s="328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</row>
    <row r="488">
      <c r="A488" s="451">
        <v>46035.0</v>
      </c>
      <c r="B488" s="452" t="s">
        <v>13</v>
      </c>
      <c r="C488" s="453" t="s">
        <v>1511</v>
      </c>
      <c r="D488" s="452">
        <v>102.0</v>
      </c>
      <c r="E488" s="454">
        <v>20625.0</v>
      </c>
      <c r="F488" s="455" t="s">
        <v>2051</v>
      </c>
      <c r="G488" s="456"/>
      <c r="H488" s="464"/>
      <c r="I488" s="457">
        <v>21972.0</v>
      </c>
      <c r="J488" s="328">
        <f t="shared" si="1"/>
        <v>1411932.68</v>
      </c>
      <c r="K488" s="328"/>
      <c r="L488" s="328"/>
      <c r="M488" s="321"/>
      <c r="N488" s="321"/>
      <c r="O488" s="328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</row>
    <row r="489">
      <c r="A489" s="451">
        <v>46035.0</v>
      </c>
      <c r="B489" s="452" t="s">
        <v>13</v>
      </c>
      <c r="C489" s="453" t="s">
        <v>1513</v>
      </c>
      <c r="D489" s="452">
        <v>102.0</v>
      </c>
      <c r="E489" s="454">
        <v>20630.0</v>
      </c>
      <c r="F489" s="455" t="s">
        <v>2052</v>
      </c>
      <c r="G489" s="456"/>
      <c r="H489" s="464"/>
      <c r="I489" s="457">
        <v>70000.0</v>
      </c>
      <c r="J489" s="328">
        <f t="shared" si="1"/>
        <v>1481932.68</v>
      </c>
      <c r="K489" s="328"/>
      <c r="L489" s="328"/>
      <c r="M489" s="321"/>
      <c r="N489" s="321"/>
      <c r="O489" s="328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</row>
    <row r="490">
      <c r="A490" s="451">
        <v>46035.0</v>
      </c>
      <c r="B490" s="452" t="s">
        <v>13</v>
      </c>
      <c r="C490" s="453" t="s">
        <v>32</v>
      </c>
      <c r="D490" s="452">
        <v>102.0</v>
      </c>
      <c r="E490" s="454">
        <v>20628.0</v>
      </c>
      <c r="F490" s="490"/>
      <c r="G490" s="456"/>
      <c r="H490" s="464"/>
      <c r="I490" s="457">
        <v>0.0</v>
      </c>
      <c r="J490" s="328">
        <f t="shared" si="1"/>
        <v>1481932.68</v>
      </c>
      <c r="K490" s="328"/>
      <c r="L490" s="328"/>
      <c r="M490" s="321"/>
      <c r="N490" s="321"/>
      <c r="O490" s="328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</row>
    <row r="491">
      <c r="A491" s="469">
        <v>46035.0</v>
      </c>
      <c r="B491" s="470" t="s">
        <v>13</v>
      </c>
      <c r="C491" s="471" t="s">
        <v>18</v>
      </c>
      <c r="D491" s="470">
        <v>102.0</v>
      </c>
      <c r="E491" s="472">
        <v>20627.0</v>
      </c>
      <c r="F491" s="473" t="s">
        <v>2053</v>
      </c>
      <c r="G491" s="481"/>
      <c r="H491" s="475"/>
      <c r="I491" s="476">
        <v>202758.0</v>
      </c>
      <c r="J491" s="491">
        <f t="shared" si="1"/>
        <v>1684690.68</v>
      </c>
      <c r="K491" s="491"/>
      <c r="L491" s="491"/>
      <c r="M491" s="481"/>
      <c r="N491" s="481"/>
      <c r="O491" s="491"/>
      <c r="P491" s="481"/>
      <c r="Q491" s="481"/>
      <c r="R491" s="481"/>
      <c r="S491" s="481"/>
      <c r="T491" s="481"/>
      <c r="U491" s="481"/>
      <c r="V491" s="481"/>
      <c r="W491" s="481"/>
      <c r="X491" s="481"/>
      <c r="Y491" s="481"/>
      <c r="Z491" s="481"/>
    </row>
    <row r="492">
      <c r="A492" s="469">
        <v>46035.0</v>
      </c>
      <c r="B492" s="470" t="s">
        <v>13</v>
      </c>
      <c r="C492" s="471" t="s">
        <v>18</v>
      </c>
      <c r="D492" s="470">
        <v>102.0</v>
      </c>
      <c r="E492" s="472">
        <v>20626.0</v>
      </c>
      <c r="F492" s="473" t="s">
        <v>2054</v>
      </c>
      <c r="G492" s="481"/>
      <c r="H492" s="475"/>
      <c r="I492" s="476">
        <v>159813.5</v>
      </c>
      <c r="J492" s="491">
        <f t="shared" si="1"/>
        <v>1844504.18</v>
      </c>
      <c r="K492" s="491"/>
      <c r="L492" s="491"/>
      <c r="M492" s="481"/>
      <c r="N492" s="481"/>
      <c r="O492" s="491"/>
      <c r="P492" s="481"/>
      <c r="Q492" s="481"/>
      <c r="R492" s="481"/>
      <c r="S492" s="481"/>
      <c r="T492" s="481"/>
      <c r="U492" s="481"/>
      <c r="V492" s="481"/>
      <c r="W492" s="481"/>
      <c r="X492" s="481"/>
      <c r="Y492" s="481"/>
      <c r="Z492" s="481"/>
    </row>
    <row r="493">
      <c r="A493" s="451">
        <v>46035.0</v>
      </c>
      <c r="B493" s="452" t="s">
        <v>3</v>
      </c>
      <c r="C493" s="453" t="s">
        <v>40</v>
      </c>
      <c r="D493" s="452">
        <v>510.0</v>
      </c>
      <c r="E493" s="466">
        <v>83895.0</v>
      </c>
      <c r="F493" s="467" t="s">
        <v>2055</v>
      </c>
      <c r="G493" s="467" t="s">
        <v>1571</v>
      </c>
      <c r="H493" s="468">
        <v>5090.0</v>
      </c>
      <c r="I493" s="328"/>
      <c r="J493" s="328">
        <f t="shared" si="1"/>
        <v>1839414.18</v>
      </c>
      <c r="K493" s="328"/>
      <c r="L493" s="328"/>
      <c r="M493" s="321"/>
      <c r="N493" s="321"/>
      <c r="O493" s="328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</row>
    <row r="494">
      <c r="A494" s="451">
        <v>46035.0</v>
      </c>
      <c r="B494" s="452" t="s">
        <v>3</v>
      </c>
      <c r="C494" s="453" t="s">
        <v>40</v>
      </c>
      <c r="D494" s="452">
        <v>510.0</v>
      </c>
      <c r="E494" s="466">
        <v>83894.0</v>
      </c>
      <c r="F494" s="467" t="s">
        <v>2055</v>
      </c>
      <c r="G494" s="467" t="s">
        <v>1572</v>
      </c>
      <c r="H494" s="468">
        <v>31391.0</v>
      </c>
      <c r="I494" s="328"/>
      <c r="J494" s="328">
        <f t="shared" si="1"/>
        <v>1808023.18</v>
      </c>
      <c r="K494" s="328"/>
      <c r="L494" s="328"/>
      <c r="M494" s="321"/>
      <c r="N494" s="321"/>
      <c r="O494" s="328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</row>
    <row r="495">
      <c r="A495" s="451">
        <v>46035.0</v>
      </c>
      <c r="B495" s="452" t="s">
        <v>3</v>
      </c>
      <c r="C495" s="477"/>
      <c r="D495" s="452">
        <v>510.0</v>
      </c>
      <c r="E495" s="466">
        <v>83893.0</v>
      </c>
      <c r="F495" s="467" t="s">
        <v>2056</v>
      </c>
      <c r="G495" s="467" t="s">
        <v>2057</v>
      </c>
      <c r="H495" s="468">
        <v>2020.0</v>
      </c>
      <c r="I495" s="328"/>
      <c r="J495" s="328">
        <f t="shared" si="1"/>
        <v>1806003.18</v>
      </c>
      <c r="K495" s="328"/>
      <c r="L495" s="328"/>
      <c r="M495" s="321"/>
      <c r="N495" s="321"/>
      <c r="O495" s="328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</row>
    <row r="496">
      <c r="A496" s="451">
        <v>46035.0</v>
      </c>
      <c r="B496" s="452" t="s">
        <v>3</v>
      </c>
      <c r="C496" s="453" t="s">
        <v>40</v>
      </c>
      <c r="D496" s="452">
        <v>510.0</v>
      </c>
      <c r="E496" s="466">
        <v>83887.0</v>
      </c>
      <c r="F496" s="467" t="s">
        <v>2055</v>
      </c>
      <c r="G496" s="467" t="s">
        <v>1863</v>
      </c>
      <c r="H496" s="468">
        <v>1486.0</v>
      </c>
      <c r="I496" s="328"/>
      <c r="J496" s="328">
        <f t="shared" si="1"/>
        <v>1804517.18</v>
      </c>
      <c r="K496" s="328"/>
      <c r="L496" s="328"/>
      <c r="M496" s="321"/>
      <c r="N496" s="321"/>
      <c r="O496" s="328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</row>
    <row r="497">
      <c r="A497" s="451">
        <v>46035.0</v>
      </c>
      <c r="B497" s="452" t="s">
        <v>3</v>
      </c>
      <c r="C497" s="453" t="s">
        <v>40</v>
      </c>
      <c r="D497" s="452">
        <v>510.0</v>
      </c>
      <c r="E497" s="466">
        <v>83886.0</v>
      </c>
      <c r="F497" s="467" t="s">
        <v>2055</v>
      </c>
      <c r="G497" s="467" t="s">
        <v>1571</v>
      </c>
      <c r="H497" s="468">
        <v>9829.0</v>
      </c>
      <c r="I497" s="328"/>
      <c r="J497" s="328">
        <f t="shared" si="1"/>
        <v>1794688.18</v>
      </c>
      <c r="K497" s="328"/>
      <c r="L497" s="328"/>
      <c r="M497" s="321"/>
      <c r="N497" s="321"/>
      <c r="O497" s="328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</row>
    <row r="498">
      <c r="A498" s="451">
        <v>46035.0</v>
      </c>
      <c r="B498" s="452" t="s">
        <v>10</v>
      </c>
      <c r="C498" s="453" t="s">
        <v>40</v>
      </c>
      <c r="D498" s="452">
        <v>613.0</v>
      </c>
      <c r="E498" s="459">
        <v>83882.0</v>
      </c>
      <c r="F498" s="460" t="s">
        <v>2055</v>
      </c>
      <c r="G498" s="460" t="s">
        <v>2058</v>
      </c>
      <c r="H498" s="461">
        <v>2266.0</v>
      </c>
      <c r="I498" s="328"/>
      <c r="J498" s="328">
        <f t="shared" si="1"/>
        <v>1792422.18</v>
      </c>
      <c r="K498" s="328"/>
      <c r="L498" s="328"/>
      <c r="M498" s="321"/>
      <c r="N498" s="321"/>
      <c r="O498" s="328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</row>
    <row r="499">
      <c r="A499" s="451">
        <v>46035.0</v>
      </c>
      <c r="B499" s="452" t="s">
        <v>10</v>
      </c>
      <c r="C499" s="453" t="s">
        <v>40</v>
      </c>
      <c r="D499" s="452">
        <v>613.0</v>
      </c>
      <c r="E499" s="459">
        <v>83881.0</v>
      </c>
      <c r="F499" s="460" t="s">
        <v>2055</v>
      </c>
      <c r="G499" s="460" t="s">
        <v>2059</v>
      </c>
      <c r="H499" s="461">
        <v>122.72</v>
      </c>
      <c r="I499" s="328"/>
      <c r="J499" s="328">
        <f t="shared" si="1"/>
        <v>1792299.46</v>
      </c>
      <c r="K499" s="328"/>
      <c r="L499" s="328"/>
      <c r="M499" s="321"/>
      <c r="N499" s="321"/>
      <c r="O499" s="328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</row>
    <row r="500">
      <c r="A500" s="451">
        <v>46035.0</v>
      </c>
      <c r="B500" s="452" t="s">
        <v>10</v>
      </c>
      <c r="C500" s="453" t="s">
        <v>626</v>
      </c>
      <c r="D500" s="452">
        <v>613.0</v>
      </c>
      <c r="E500" s="459">
        <v>83880.0</v>
      </c>
      <c r="F500" s="460" t="s">
        <v>2055</v>
      </c>
      <c r="G500" s="460" t="s">
        <v>2060</v>
      </c>
      <c r="H500" s="461">
        <v>245.74</v>
      </c>
      <c r="I500" s="328"/>
      <c r="J500" s="328">
        <f t="shared" si="1"/>
        <v>1792053.72</v>
      </c>
      <c r="K500" s="328"/>
      <c r="L500" s="328"/>
      <c r="M500" s="321"/>
      <c r="N500" s="321"/>
      <c r="O500" s="328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</row>
    <row r="501">
      <c r="A501" s="451">
        <v>46035.0</v>
      </c>
      <c r="B501" s="452" t="s">
        <v>10</v>
      </c>
      <c r="C501" s="453" t="s">
        <v>40</v>
      </c>
      <c r="D501" s="452">
        <v>613.0</v>
      </c>
      <c r="E501" s="459">
        <v>83879.0</v>
      </c>
      <c r="F501" s="460" t="s">
        <v>2055</v>
      </c>
      <c r="G501" s="460" t="s">
        <v>2061</v>
      </c>
      <c r="H501" s="461">
        <v>293.75</v>
      </c>
      <c r="I501" s="328"/>
      <c r="J501" s="328">
        <f t="shared" si="1"/>
        <v>1791759.97</v>
      </c>
      <c r="K501" s="328"/>
      <c r="L501" s="328"/>
      <c r="M501" s="321"/>
      <c r="N501" s="321"/>
      <c r="O501" s="328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</row>
    <row r="502">
      <c r="A502" s="451">
        <v>46035.0</v>
      </c>
      <c r="B502" s="452" t="s">
        <v>10</v>
      </c>
      <c r="C502" s="453" t="s">
        <v>54</v>
      </c>
      <c r="D502" s="452">
        <v>613.0</v>
      </c>
      <c r="E502" s="459">
        <v>83878.0</v>
      </c>
      <c r="F502" s="460" t="s">
        <v>2055</v>
      </c>
      <c r="G502" s="460" t="s">
        <v>2062</v>
      </c>
      <c r="H502" s="461">
        <v>185.0</v>
      </c>
      <c r="I502" s="328"/>
      <c r="J502" s="328">
        <f t="shared" si="1"/>
        <v>1791574.97</v>
      </c>
      <c r="K502" s="328"/>
      <c r="L502" s="328"/>
      <c r="M502" s="321"/>
      <c r="N502" s="321"/>
      <c r="O502" s="328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</row>
    <row r="503">
      <c r="A503" s="451">
        <v>46035.0</v>
      </c>
      <c r="B503" s="452" t="s">
        <v>10</v>
      </c>
      <c r="C503" s="453" t="s">
        <v>40</v>
      </c>
      <c r="D503" s="452">
        <v>613.0</v>
      </c>
      <c r="E503" s="459">
        <v>83877.0</v>
      </c>
      <c r="F503" s="460" t="s">
        <v>2055</v>
      </c>
      <c r="G503" s="460" t="s">
        <v>2063</v>
      </c>
      <c r="H503" s="461">
        <v>22.59</v>
      </c>
      <c r="I503" s="328"/>
      <c r="J503" s="328">
        <f t="shared" si="1"/>
        <v>1791552.38</v>
      </c>
      <c r="K503" s="328"/>
      <c r="L503" s="328"/>
      <c r="M503" s="321"/>
      <c r="N503" s="321"/>
      <c r="O503" s="328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</row>
    <row r="504">
      <c r="A504" s="451">
        <v>46035.0</v>
      </c>
      <c r="B504" s="452" t="s">
        <v>10</v>
      </c>
      <c r="C504" s="453" t="s">
        <v>54</v>
      </c>
      <c r="D504" s="452">
        <v>613.0</v>
      </c>
      <c r="E504" s="459">
        <v>83876.0</v>
      </c>
      <c r="F504" s="460" t="s">
        <v>2055</v>
      </c>
      <c r="G504" s="460" t="s">
        <v>2064</v>
      </c>
      <c r="H504" s="461">
        <v>101.0</v>
      </c>
      <c r="I504" s="328"/>
      <c r="J504" s="328">
        <f t="shared" si="1"/>
        <v>1791451.38</v>
      </c>
      <c r="K504" s="328"/>
      <c r="L504" s="328"/>
      <c r="M504" s="321"/>
      <c r="N504" s="321"/>
      <c r="O504" s="328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</row>
    <row r="505">
      <c r="A505" s="451">
        <v>46035.0</v>
      </c>
      <c r="B505" s="452" t="s">
        <v>10</v>
      </c>
      <c r="C505" s="453" t="s">
        <v>196</v>
      </c>
      <c r="D505" s="452">
        <v>613.0</v>
      </c>
      <c r="E505" s="459">
        <v>83875.0</v>
      </c>
      <c r="F505" s="460" t="s">
        <v>2055</v>
      </c>
      <c r="G505" s="460" t="s">
        <v>2065</v>
      </c>
      <c r="H505" s="461">
        <v>201.0</v>
      </c>
      <c r="I505" s="328"/>
      <c r="J505" s="328">
        <f t="shared" si="1"/>
        <v>1791250.38</v>
      </c>
      <c r="K505" s="328"/>
      <c r="L505" s="328"/>
      <c r="M505" s="321"/>
      <c r="N505" s="321"/>
      <c r="O505" s="328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</row>
    <row r="506">
      <c r="A506" s="451">
        <v>46035.0</v>
      </c>
      <c r="B506" s="452" t="s">
        <v>10</v>
      </c>
      <c r="C506" s="453" t="s">
        <v>40</v>
      </c>
      <c r="D506" s="452">
        <v>610.0</v>
      </c>
      <c r="E506" s="459">
        <v>83874.0</v>
      </c>
      <c r="F506" s="460" t="s">
        <v>2055</v>
      </c>
      <c r="G506" s="460" t="s">
        <v>1578</v>
      </c>
      <c r="H506" s="461">
        <v>1410.0</v>
      </c>
      <c r="I506" s="328"/>
      <c r="J506" s="328">
        <f t="shared" si="1"/>
        <v>1789840.38</v>
      </c>
      <c r="K506" s="328"/>
      <c r="L506" s="328"/>
      <c r="M506" s="321"/>
      <c r="N506" s="321"/>
      <c r="O506" s="328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</row>
    <row r="507">
      <c r="A507" s="451">
        <v>46035.0</v>
      </c>
      <c r="B507" s="452" t="s">
        <v>10</v>
      </c>
      <c r="C507" s="453" t="s">
        <v>54</v>
      </c>
      <c r="D507" s="452">
        <v>613.0</v>
      </c>
      <c r="E507" s="459">
        <v>83873.0</v>
      </c>
      <c r="F507" s="460" t="s">
        <v>2055</v>
      </c>
      <c r="G507" s="460" t="s">
        <v>1579</v>
      </c>
      <c r="H507" s="461">
        <v>3915.0</v>
      </c>
      <c r="I507" s="328"/>
      <c r="J507" s="328">
        <f t="shared" si="1"/>
        <v>1785925.38</v>
      </c>
      <c r="K507" s="328"/>
      <c r="L507" s="328"/>
      <c r="M507" s="321"/>
      <c r="N507" s="321"/>
      <c r="O507" s="328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</row>
    <row r="508">
      <c r="A508" s="451">
        <v>46035.0</v>
      </c>
      <c r="B508" s="452" t="s">
        <v>3</v>
      </c>
      <c r="C508" s="453" t="s">
        <v>626</v>
      </c>
      <c r="D508" s="452">
        <v>510.0</v>
      </c>
      <c r="E508" s="466">
        <v>83872.0</v>
      </c>
      <c r="F508" s="467" t="s">
        <v>2066</v>
      </c>
      <c r="G508" s="467" t="s">
        <v>1571</v>
      </c>
      <c r="H508" s="468">
        <v>5660.0</v>
      </c>
      <c r="I508" s="328"/>
      <c r="J508" s="328">
        <f t="shared" si="1"/>
        <v>1780265.38</v>
      </c>
      <c r="K508" s="328"/>
      <c r="L508" s="328"/>
      <c r="M508" s="321"/>
      <c r="N508" s="321"/>
      <c r="O508" s="328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</row>
    <row r="509">
      <c r="A509" s="451">
        <v>46035.0</v>
      </c>
      <c r="B509" s="452" t="s">
        <v>3</v>
      </c>
      <c r="C509" s="453" t="s">
        <v>626</v>
      </c>
      <c r="D509" s="452">
        <v>510.0</v>
      </c>
      <c r="E509" s="466">
        <v>83871.0</v>
      </c>
      <c r="F509" s="467" t="s">
        <v>2066</v>
      </c>
      <c r="G509" s="467" t="s">
        <v>1621</v>
      </c>
      <c r="H509" s="468">
        <v>4275.0</v>
      </c>
      <c r="I509" s="328"/>
      <c r="J509" s="328">
        <f t="shared" si="1"/>
        <v>1775990.38</v>
      </c>
      <c r="K509" s="328"/>
      <c r="L509" s="328"/>
      <c r="M509" s="321"/>
      <c r="N509" s="321"/>
      <c r="O509" s="328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</row>
    <row r="510">
      <c r="A510" s="451">
        <v>46035.0</v>
      </c>
      <c r="B510" s="452" t="s">
        <v>3</v>
      </c>
      <c r="C510" s="453" t="s">
        <v>626</v>
      </c>
      <c r="D510" s="452">
        <v>510.0</v>
      </c>
      <c r="E510" s="466">
        <v>83870.0</v>
      </c>
      <c r="F510" s="467" t="s">
        <v>2066</v>
      </c>
      <c r="G510" s="467" t="s">
        <v>1614</v>
      </c>
      <c r="H510" s="468">
        <v>4550.0</v>
      </c>
      <c r="I510" s="328"/>
      <c r="J510" s="328">
        <f t="shared" si="1"/>
        <v>1771440.38</v>
      </c>
      <c r="K510" s="328"/>
      <c r="L510" s="328"/>
      <c r="M510" s="321"/>
      <c r="N510" s="321"/>
      <c r="O510" s="328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</row>
    <row r="511">
      <c r="A511" s="451">
        <v>46035.0</v>
      </c>
      <c r="B511" s="452" t="s">
        <v>3</v>
      </c>
      <c r="C511" s="453" t="s">
        <v>626</v>
      </c>
      <c r="D511" s="452">
        <v>510.0</v>
      </c>
      <c r="E511" s="466">
        <v>83869.0</v>
      </c>
      <c r="F511" s="467" t="s">
        <v>2066</v>
      </c>
      <c r="G511" s="467" t="s">
        <v>1571</v>
      </c>
      <c r="H511" s="468">
        <v>10202.0</v>
      </c>
      <c r="I511" s="328"/>
      <c r="J511" s="328">
        <f t="shared" si="1"/>
        <v>1761238.38</v>
      </c>
      <c r="K511" s="328"/>
      <c r="L511" s="328"/>
      <c r="M511" s="321"/>
      <c r="N511" s="321"/>
      <c r="O511" s="328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</row>
    <row r="512">
      <c r="A512" s="451">
        <v>46035.0</v>
      </c>
      <c r="B512" s="452" t="s">
        <v>3</v>
      </c>
      <c r="C512" s="453" t="s">
        <v>626</v>
      </c>
      <c r="D512" s="452">
        <v>510.0</v>
      </c>
      <c r="E512" s="466">
        <v>83861.0</v>
      </c>
      <c r="F512" s="467" t="s">
        <v>2066</v>
      </c>
      <c r="G512" s="467" t="s">
        <v>1614</v>
      </c>
      <c r="H512" s="468">
        <v>3710.0</v>
      </c>
      <c r="I512" s="328"/>
      <c r="J512" s="328">
        <f t="shared" si="1"/>
        <v>1757528.38</v>
      </c>
      <c r="K512" s="328"/>
      <c r="L512" s="328"/>
      <c r="M512" s="321"/>
      <c r="N512" s="321"/>
      <c r="O512" s="328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</row>
    <row r="513">
      <c r="A513" s="451">
        <v>46035.0</v>
      </c>
      <c r="B513" s="452" t="s">
        <v>3</v>
      </c>
      <c r="C513" s="453" t="s">
        <v>626</v>
      </c>
      <c r="D513" s="452">
        <v>510.0</v>
      </c>
      <c r="E513" s="466">
        <v>83860.0</v>
      </c>
      <c r="F513" s="467" t="s">
        <v>2066</v>
      </c>
      <c r="G513" s="467" t="s">
        <v>1770</v>
      </c>
      <c r="H513" s="468">
        <v>4714.0</v>
      </c>
      <c r="I513" s="328"/>
      <c r="J513" s="328">
        <f t="shared" si="1"/>
        <v>1752814.38</v>
      </c>
      <c r="K513" s="328"/>
      <c r="L513" s="328"/>
      <c r="M513" s="321"/>
      <c r="N513" s="321"/>
      <c r="O513" s="328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</row>
    <row r="514">
      <c r="A514" s="451">
        <v>46035.0</v>
      </c>
      <c r="B514" s="452" t="s">
        <v>3</v>
      </c>
      <c r="C514" s="453" t="s">
        <v>626</v>
      </c>
      <c r="D514" s="452">
        <v>510.0</v>
      </c>
      <c r="E514" s="466">
        <v>83859.0</v>
      </c>
      <c r="F514" s="467" t="s">
        <v>2066</v>
      </c>
      <c r="G514" s="467" t="s">
        <v>1571</v>
      </c>
      <c r="H514" s="468">
        <v>2340.0</v>
      </c>
      <c r="I514" s="328"/>
      <c r="J514" s="328">
        <f t="shared" si="1"/>
        <v>1750474.38</v>
      </c>
      <c r="K514" s="328"/>
      <c r="L514" s="328"/>
      <c r="M514" s="321"/>
      <c r="N514" s="321"/>
      <c r="O514" s="328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</row>
    <row r="515">
      <c r="A515" s="451">
        <v>46035.0</v>
      </c>
      <c r="B515" s="452" t="s">
        <v>3</v>
      </c>
      <c r="C515" s="453" t="s">
        <v>626</v>
      </c>
      <c r="D515" s="452">
        <v>510.0</v>
      </c>
      <c r="E515" s="466">
        <v>83858.0</v>
      </c>
      <c r="F515" s="467" t="s">
        <v>2066</v>
      </c>
      <c r="G515" s="467" t="s">
        <v>1571</v>
      </c>
      <c r="H515" s="468">
        <v>1090.0</v>
      </c>
      <c r="I515" s="328"/>
      <c r="J515" s="328">
        <f t="shared" si="1"/>
        <v>1749384.38</v>
      </c>
      <c r="K515" s="328"/>
      <c r="L515" s="328"/>
      <c r="M515" s="321"/>
      <c r="N515" s="321"/>
      <c r="O515" s="328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</row>
    <row r="516">
      <c r="A516" s="451">
        <v>46035.0</v>
      </c>
      <c r="B516" s="452" t="s">
        <v>3</v>
      </c>
      <c r="C516" s="453" t="s">
        <v>626</v>
      </c>
      <c r="D516" s="452">
        <v>510.0</v>
      </c>
      <c r="E516" s="466">
        <v>83857.0</v>
      </c>
      <c r="F516" s="467" t="s">
        <v>2066</v>
      </c>
      <c r="G516" s="467" t="s">
        <v>1614</v>
      </c>
      <c r="H516" s="468">
        <v>3430.0</v>
      </c>
      <c r="I516" s="328"/>
      <c r="J516" s="328">
        <f t="shared" si="1"/>
        <v>1745954.38</v>
      </c>
      <c r="K516" s="328"/>
      <c r="L516" s="328"/>
      <c r="M516" s="321"/>
      <c r="N516" s="321"/>
      <c r="O516" s="328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</row>
    <row r="517">
      <c r="A517" s="451">
        <v>46035.0</v>
      </c>
      <c r="B517" s="452" t="s">
        <v>3</v>
      </c>
      <c r="C517" s="453" t="s">
        <v>626</v>
      </c>
      <c r="D517" s="452">
        <v>510.0</v>
      </c>
      <c r="E517" s="466">
        <v>83856.0</v>
      </c>
      <c r="F517" s="467" t="s">
        <v>2066</v>
      </c>
      <c r="G517" s="467" t="s">
        <v>1571</v>
      </c>
      <c r="H517" s="468">
        <v>1560.0</v>
      </c>
      <c r="I517" s="328"/>
      <c r="J517" s="328">
        <f t="shared" si="1"/>
        <v>1744394.38</v>
      </c>
      <c r="K517" s="328"/>
      <c r="L517" s="328"/>
      <c r="M517" s="321"/>
      <c r="N517" s="321"/>
      <c r="O517" s="328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</row>
    <row r="518">
      <c r="A518" s="451">
        <v>46035.0</v>
      </c>
      <c r="B518" s="452" t="s">
        <v>3</v>
      </c>
      <c r="C518" s="453" t="s">
        <v>626</v>
      </c>
      <c r="D518" s="452">
        <v>510.0</v>
      </c>
      <c r="E518" s="466">
        <v>83855.0</v>
      </c>
      <c r="F518" s="467" t="s">
        <v>2066</v>
      </c>
      <c r="G518" s="467" t="s">
        <v>1621</v>
      </c>
      <c r="H518" s="468">
        <v>3030.0</v>
      </c>
      <c r="I518" s="328"/>
      <c r="J518" s="328">
        <f t="shared" si="1"/>
        <v>1741364.38</v>
      </c>
      <c r="K518" s="328"/>
      <c r="L518" s="328"/>
      <c r="M518" s="321"/>
      <c r="N518" s="321"/>
      <c r="O518" s="328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</row>
    <row r="519">
      <c r="A519" s="451">
        <v>46035.0</v>
      </c>
      <c r="B519" s="452" t="s">
        <v>3</v>
      </c>
      <c r="C519" s="453" t="s">
        <v>626</v>
      </c>
      <c r="D519" s="452">
        <v>510.0</v>
      </c>
      <c r="E519" s="466">
        <v>83854.0</v>
      </c>
      <c r="F519" s="467" t="s">
        <v>2066</v>
      </c>
      <c r="G519" s="467" t="s">
        <v>1614</v>
      </c>
      <c r="H519" s="468">
        <v>5040.0</v>
      </c>
      <c r="I519" s="328"/>
      <c r="J519" s="328">
        <f t="shared" si="1"/>
        <v>1736324.38</v>
      </c>
      <c r="K519" s="328"/>
      <c r="L519" s="328"/>
      <c r="M519" s="321"/>
      <c r="N519" s="321"/>
      <c r="O519" s="328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</row>
    <row r="520">
      <c r="A520" s="451">
        <v>46035.0</v>
      </c>
      <c r="B520" s="452" t="s">
        <v>3</v>
      </c>
      <c r="C520" s="453" t="s">
        <v>626</v>
      </c>
      <c r="D520" s="452">
        <v>510.0</v>
      </c>
      <c r="E520" s="466">
        <v>83853.0</v>
      </c>
      <c r="F520" s="467" t="s">
        <v>2066</v>
      </c>
      <c r="G520" s="467" t="s">
        <v>1571</v>
      </c>
      <c r="H520" s="468">
        <v>4274.0</v>
      </c>
      <c r="I520" s="328"/>
      <c r="J520" s="328">
        <f t="shared" si="1"/>
        <v>1732050.38</v>
      </c>
      <c r="K520" s="328"/>
      <c r="L520" s="328"/>
      <c r="M520" s="321"/>
      <c r="N520" s="321"/>
      <c r="O520" s="328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</row>
    <row r="521">
      <c r="A521" s="451">
        <v>46035.0</v>
      </c>
      <c r="B521" s="452" t="s">
        <v>3</v>
      </c>
      <c r="C521" s="453" t="s">
        <v>626</v>
      </c>
      <c r="D521" s="452">
        <v>510.0</v>
      </c>
      <c r="E521" s="466">
        <v>83852.0</v>
      </c>
      <c r="F521" s="467" t="s">
        <v>2066</v>
      </c>
      <c r="G521" s="467" t="s">
        <v>1998</v>
      </c>
      <c r="H521" s="468">
        <v>2400.0</v>
      </c>
      <c r="I521" s="328"/>
      <c r="J521" s="328">
        <f t="shared" si="1"/>
        <v>1729650.38</v>
      </c>
      <c r="K521" s="328"/>
      <c r="L521" s="328"/>
      <c r="M521" s="321"/>
      <c r="N521" s="321"/>
      <c r="O521" s="328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</row>
    <row r="522">
      <c r="A522" s="451">
        <v>46035.0</v>
      </c>
      <c r="B522" s="452" t="s">
        <v>10</v>
      </c>
      <c r="C522" s="453" t="s">
        <v>626</v>
      </c>
      <c r="D522" s="452">
        <v>613.0</v>
      </c>
      <c r="E522" s="459">
        <v>83851.0</v>
      </c>
      <c r="F522" s="460" t="s">
        <v>2066</v>
      </c>
      <c r="G522" s="460" t="s">
        <v>2067</v>
      </c>
      <c r="H522" s="461">
        <v>100.0</v>
      </c>
      <c r="I522" s="328"/>
      <c r="J522" s="328">
        <f t="shared" si="1"/>
        <v>1729550.38</v>
      </c>
      <c r="K522" s="328"/>
      <c r="L522" s="328"/>
      <c r="M522" s="321"/>
      <c r="N522" s="321"/>
      <c r="O522" s="328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</row>
    <row r="523">
      <c r="A523" s="451">
        <v>46035.0</v>
      </c>
      <c r="B523" s="452" t="s">
        <v>10</v>
      </c>
      <c r="C523" s="453" t="s">
        <v>626</v>
      </c>
      <c r="D523" s="452">
        <v>613.0</v>
      </c>
      <c r="E523" s="459">
        <v>83850.0</v>
      </c>
      <c r="F523" s="460" t="s">
        <v>2066</v>
      </c>
      <c r="G523" s="460" t="s">
        <v>2068</v>
      </c>
      <c r="H523" s="461">
        <v>15.0</v>
      </c>
      <c r="I523" s="328"/>
      <c r="J523" s="328">
        <f t="shared" si="1"/>
        <v>1729535.38</v>
      </c>
      <c r="K523" s="328"/>
      <c r="L523" s="328"/>
      <c r="M523" s="321"/>
      <c r="N523" s="321"/>
      <c r="O523" s="328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</row>
    <row r="524">
      <c r="A524" s="451">
        <v>46035.0</v>
      </c>
      <c r="B524" s="452" t="s">
        <v>10</v>
      </c>
      <c r="C524" s="453" t="s">
        <v>626</v>
      </c>
      <c r="D524" s="452">
        <v>613.0</v>
      </c>
      <c r="E524" s="459">
        <v>83849.0</v>
      </c>
      <c r="F524" s="460" t="s">
        <v>2066</v>
      </c>
      <c r="G524" s="460" t="s">
        <v>2069</v>
      </c>
      <c r="H524" s="461">
        <v>17.0</v>
      </c>
      <c r="I524" s="328"/>
      <c r="J524" s="328">
        <f t="shared" si="1"/>
        <v>1729518.38</v>
      </c>
      <c r="K524" s="328"/>
      <c r="L524" s="328"/>
      <c r="M524" s="321"/>
      <c r="N524" s="321"/>
      <c r="O524" s="328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</row>
    <row r="525">
      <c r="A525" s="451">
        <v>46035.0</v>
      </c>
      <c r="B525" s="452" t="s">
        <v>10</v>
      </c>
      <c r="C525" s="453" t="s">
        <v>1632</v>
      </c>
      <c r="D525" s="452">
        <v>613.0</v>
      </c>
      <c r="E525" s="459">
        <v>83848.0</v>
      </c>
      <c r="F525" s="460" t="s">
        <v>2066</v>
      </c>
      <c r="G525" s="460" t="s">
        <v>2070</v>
      </c>
      <c r="H525" s="461">
        <v>400.0</v>
      </c>
      <c r="I525" s="328"/>
      <c r="J525" s="328">
        <f t="shared" si="1"/>
        <v>1729118.38</v>
      </c>
      <c r="K525" s="328"/>
      <c r="L525" s="328"/>
      <c r="M525" s="321"/>
      <c r="N525" s="321"/>
      <c r="O525" s="328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</row>
    <row r="526">
      <c r="A526" s="451">
        <v>46035.0</v>
      </c>
      <c r="B526" s="452" t="s">
        <v>10</v>
      </c>
      <c r="C526" s="453" t="s">
        <v>1632</v>
      </c>
      <c r="D526" s="452">
        <v>613.0</v>
      </c>
      <c r="E526" s="459">
        <v>83847.0</v>
      </c>
      <c r="F526" s="460" t="s">
        <v>2066</v>
      </c>
      <c r="G526" s="460" t="s">
        <v>2019</v>
      </c>
      <c r="H526" s="461">
        <v>646.0</v>
      </c>
      <c r="I526" s="328"/>
      <c r="J526" s="328">
        <f t="shared" si="1"/>
        <v>1728472.38</v>
      </c>
      <c r="K526" s="328"/>
      <c r="L526" s="328"/>
      <c r="M526" s="321"/>
      <c r="N526" s="321"/>
      <c r="O526" s="328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</row>
    <row r="527">
      <c r="A527" s="451">
        <v>46035.0</v>
      </c>
      <c r="B527" s="452" t="s">
        <v>10</v>
      </c>
      <c r="C527" s="453" t="s">
        <v>626</v>
      </c>
      <c r="D527" s="452">
        <v>613.0</v>
      </c>
      <c r="E527" s="459">
        <v>83846.0</v>
      </c>
      <c r="F527" s="460" t="s">
        <v>2066</v>
      </c>
      <c r="G527" s="460" t="s">
        <v>2021</v>
      </c>
      <c r="H527" s="461">
        <v>400.0</v>
      </c>
      <c r="I527" s="328"/>
      <c r="J527" s="328">
        <f t="shared" si="1"/>
        <v>1728072.38</v>
      </c>
      <c r="K527" s="328"/>
      <c r="L527" s="328"/>
      <c r="M527" s="321"/>
      <c r="N527" s="321"/>
      <c r="O527" s="328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</row>
    <row r="528">
      <c r="A528" s="451">
        <v>46035.0</v>
      </c>
      <c r="B528" s="452" t="s">
        <v>10</v>
      </c>
      <c r="C528" s="453" t="s">
        <v>626</v>
      </c>
      <c r="D528" s="452">
        <v>613.0</v>
      </c>
      <c r="E528" s="459">
        <v>83845.0</v>
      </c>
      <c r="F528" s="460" t="s">
        <v>2066</v>
      </c>
      <c r="G528" s="460" t="s">
        <v>2067</v>
      </c>
      <c r="H528" s="461">
        <v>100.0</v>
      </c>
      <c r="I528" s="328"/>
      <c r="J528" s="328">
        <f t="shared" si="1"/>
        <v>1727972.38</v>
      </c>
      <c r="K528" s="328"/>
      <c r="L528" s="328"/>
      <c r="M528" s="321"/>
      <c r="N528" s="321"/>
      <c r="O528" s="328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</row>
    <row r="529">
      <c r="A529" s="451">
        <v>46035.0</v>
      </c>
      <c r="B529" s="452" t="s">
        <v>10</v>
      </c>
      <c r="C529" s="453" t="s">
        <v>1632</v>
      </c>
      <c r="D529" s="452">
        <v>613.0</v>
      </c>
      <c r="E529" s="459">
        <v>83844.0</v>
      </c>
      <c r="F529" s="460" t="s">
        <v>2066</v>
      </c>
      <c r="G529" s="460" t="s">
        <v>2071</v>
      </c>
      <c r="H529" s="461">
        <v>1260.41</v>
      </c>
      <c r="I529" s="328"/>
      <c r="J529" s="328">
        <f t="shared" si="1"/>
        <v>1726711.97</v>
      </c>
      <c r="K529" s="328"/>
      <c r="L529" s="328"/>
      <c r="M529" s="321"/>
      <c r="N529" s="321"/>
      <c r="O529" s="328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</row>
    <row r="530">
      <c r="A530" s="451">
        <v>46035.0</v>
      </c>
      <c r="B530" s="452" t="s">
        <v>10</v>
      </c>
      <c r="C530" s="453" t="s">
        <v>626</v>
      </c>
      <c r="D530" s="452">
        <v>613.0</v>
      </c>
      <c r="E530" s="459">
        <v>83843.0</v>
      </c>
      <c r="F530" s="460" t="s">
        <v>2066</v>
      </c>
      <c r="G530" s="460" t="s">
        <v>2072</v>
      </c>
      <c r="H530" s="461">
        <v>600.0</v>
      </c>
      <c r="I530" s="328"/>
      <c r="J530" s="328">
        <f t="shared" si="1"/>
        <v>1726111.97</v>
      </c>
      <c r="K530" s="328"/>
      <c r="L530" s="328"/>
      <c r="M530" s="321"/>
      <c r="N530" s="321"/>
      <c r="O530" s="328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</row>
    <row r="531">
      <c r="A531" s="451">
        <v>46035.0</v>
      </c>
      <c r="B531" s="452" t="s">
        <v>10</v>
      </c>
      <c r="C531" s="453" t="s">
        <v>626</v>
      </c>
      <c r="D531" s="452">
        <v>613.0</v>
      </c>
      <c r="E531" s="459">
        <v>83842.0</v>
      </c>
      <c r="F531" s="460" t="s">
        <v>2066</v>
      </c>
      <c r="G531" s="460" t="s">
        <v>2073</v>
      </c>
      <c r="H531" s="461">
        <v>300.0</v>
      </c>
      <c r="I531" s="328"/>
      <c r="J531" s="328">
        <f t="shared" si="1"/>
        <v>1725811.97</v>
      </c>
      <c r="K531" s="328"/>
      <c r="L531" s="328"/>
      <c r="M531" s="321"/>
      <c r="N531" s="321"/>
      <c r="O531" s="328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</row>
    <row r="532">
      <c r="A532" s="451">
        <v>46035.0</v>
      </c>
      <c r="B532" s="452" t="s">
        <v>10</v>
      </c>
      <c r="C532" s="453" t="s">
        <v>40</v>
      </c>
      <c r="D532" s="452">
        <v>613.0</v>
      </c>
      <c r="E532" s="459">
        <v>83841.0</v>
      </c>
      <c r="F532" s="460" t="s">
        <v>2066</v>
      </c>
      <c r="G532" s="460" t="s">
        <v>2074</v>
      </c>
      <c r="H532" s="461">
        <v>50.0</v>
      </c>
      <c r="I532" s="328"/>
      <c r="J532" s="328">
        <f t="shared" si="1"/>
        <v>1725761.97</v>
      </c>
      <c r="K532" s="328"/>
      <c r="L532" s="328"/>
      <c r="M532" s="321"/>
      <c r="N532" s="321"/>
      <c r="O532" s="328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</row>
    <row r="533">
      <c r="A533" s="451">
        <v>46035.0</v>
      </c>
      <c r="B533" s="452" t="s">
        <v>10</v>
      </c>
      <c r="C533" s="453" t="s">
        <v>54</v>
      </c>
      <c r="D533" s="452">
        <v>613.0</v>
      </c>
      <c r="E533" s="459">
        <v>83840.0</v>
      </c>
      <c r="F533" s="460" t="s">
        <v>2066</v>
      </c>
      <c r="G533" s="460" t="s">
        <v>2075</v>
      </c>
      <c r="H533" s="461">
        <v>1562.4</v>
      </c>
      <c r="I533" s="328"/>
      <c r="J533" s="328">
        <f t="shared" si="1"/>
        <v>1724199.57</v>
      </c>
      <c r="K533" s="328"/>
      <c r="L533" s="328"/>
      <c r="M533" s="321"/>
      <c r="N533" s="321"/>
      <c r="O533" s="328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</row>
    <row r="534">
      <c r="A534" s="451">
        <v>46035.0</v>
      </c>
      <c r="B534" s="452" t="s">
        <v>10</v>
      </c>
      <c r="C534" s="453" t="s">
        <v>54</v>
      </c>
      <c r="D534" s="452">
        <v>613.0</v>
      </c>
      <c r="E534" s="459">
        <v>83839.0</v>
      </c>
      <c r="F534" s="460" t="s">
        <v>2066</v>
      </c>
      <c r="G534" s="460" t="s">
        <v>1948</v>
      </c>
      <c r="H534" s="461">
        <v>840.0</v>
      </c>
      <c r="I534" s="328"/>
      <c r="J534" s="328">
        <f t="shared" si="1"/>
        <v>1723359.57</v>
      </c>
      <c r="K534" s="328"/>
      <c r="L534" s="328"/>
      <c r="M534" s="321"/>
      <c r="N534" s="321"/>
      <c r="O534" s="328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</row>
    <row r="535">
      <c r="A535" s="451">
        <v>46035.0</v>
      </c>
      <c r="B535" s="452" t="s">
        <v>10</v>
      </c>
      <c r="C535" s="453" t="s">
        <v>626</v>
      </c>
      <c r="D535" s="452">
        <v>613.0</v>
      </c>
      <c r="E535" s="459">
        <v>83833.0</v>
      </c>
      <c r="F535" s="460" t="s">
        <v>2076</v>
      </c>
      <c r="G535" s="460" t="s">
        <v>1760</v>
      </c>
      <c r="H535" s="461">
        <v>85.5</v>
      </c>
      <c r="I535" s="328"/>
      <c r="J535" s="328">
        <f t="shared" si="1"/>
        <v>1723274.07</v>
      </c>
      <c r="K535" s="328"/>
      <c r="L535" s="328"/>
      <c r="M535" s="321"/>
      <c r="N535" s="321"/>
      <c r="O535" s="328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</row>
    <row r="536">
      <c r="A536" s="451">
        <v>46035.0</v>
      </c>
      <c r="B536" s="452" t="s">
        <v>10</v>
      </c>
      <c r="C536" s="453" t="s">
        <v>40</v>
      </c>
      <c r="D536" s="452">
        <v>613.0</v>
      </c>
      <c r="E536" s="459">
        <v>83832.0</v>
      </c>
      <c r="F536" s="460" t="s">
        <v>2076</v>
      </c>
      <c r="G536" s="460" t="s">
        <v>2077</v>
      </c>
      <c r="H536" s="461">
        <v>6900.0</v>
      </c>
      <c r="I536" s="328"/>
      <c r="J536" s="328">
        <f t="shared" si="1"/>
        <v>1716374.07</v>
      </c>
      <c r="K536" s="328"/>
      <c r="L536" s="328"/>
      <c r="M536" s="321"/>
      <c r="N536" s="321"/>
      <c r="O536" s="328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</row>
    <row r="537">
      <c r="A537" s="451">
        <v>46035.0</v>
      </c>
      <c r="B537" s="452" t="s">
        <v>10</v>
      </c>
      <c r="C537" s="453" t="s">
        <v>54</v>
      </c>
      <c r="D537" s="452">
        <v>613.0</v>
      </c>
      <c r="E537" s="459">
        <v>83831.0</v>
      </c>
      <c r="F537" s="460" t="s">
        <v>2076</v>
      </c>
      <c r="G537" s="460" t="s">
        <v>2077</v>
      </c>
      <c r="H537" s="461">
        <v>6900.0</v>
      </c>
      <c r="I537" s="328"/>
      <c r="J537" s="328">
        <f t="shared" si="1"/>
        <v>1709474.07</v>
      </c>
      <c r="K537" s="328"/>
      <c r="L537" s="328"/>
      <c r="M537" s="321"/>
      <c r="N537" s="321"/>
      <c r="O537" s="328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</row>
    <row r="538">
      <c r="A538" s="451">
        <v>46035.0</v>
      </c>
      <c r="B538" s="452" t="s">
        <v>10</v>
      </c>
      <c r="C538" s="453" t="s">
        <v>626</v>
      </c>
      <c r="D538" s="452">
        <v>613.0</v>
      </c>
      <c r="E538" s="459">
        <v>83830.0</v>
      </c>
      <c r="F538" s="460" t="s">
        <v>2076</v>
      </c>
      <c r="G538" s="460" t="s">
        <v>2078</v>
      </c>
      <c r="H538" s="461">
        <v>5100.0</v>
      </c>
      <c r="I538" s="328"/>
      <c r="J538" s="328">
        <f t="shared" si="1"/>
        <v>1704374.07</v>
      </c>
      <c r="K538" s="328"/>
      <c r="L538" s="328"/>
      <c r="M538" s="321"/>
      <c r="N538" s="321"/>
      <c r="O538" s="328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</row>
    <row r="539">
      <c r="A539" s="451">
        <v>46035.0</v>
      </c>
      <c r="B539" s="452" t="s">
        <v>10</v>
      </c>
      <c r="C539" s="453" t="s">
        <v>1632</v>
      </c>
      <c r="D539" s="452">
        <v>613.0</v>
      </c>
      <c r="E539" s="459">
        <v>83829.0</v>
      </c>
      <c r="F539" s="460" t="s">
        <v>2076</v>
      </c>
      <c r="G539" s="460" t="s">
        <v>2078</v>
      </c>
      <c r="H539" s="461">
        <v>5100.0</v>
      </c>
      <c r="I539" s="328"/>
      <c r="J539" s="328">
        <f t="shared" si="1"/>
        <v>1699274.07</v>
      </c>
      <c r="K539" s="328"/>
      <c r="L539" s="328"/>
      <c r="M539" s="321"/>
      <c r="N539" s="321"/>
      <c r="O539" s="328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</row>
    <row r="540">
      <c r="A540" s="451">
        <v>46035.0</v>
      </c>
      <c r="B540" s="452" t="s">
        <v>10</v>
      </c>
      <c r="C540" s="453" t="s">
        <v>40</v>
      </c>
      <c r="D540" s="452">
        <v>613.0</v>
      </c>
      <c r="E540" s="459">
        <v>83828.0</v>
      </c>
      <c r="F540" s="460" t="s">
        <v>2076</v>
      </c>
      <c r="G540" s="460" t="s">
        <v>1576</v>
      </c>
      <c r="H540" s="461">
        <v>70.89</v>
      </c>
      <c r="I540" s="328"/>
      <c r="J540" s="328">
        <f t="shared" si="1"/>
        <v>1699203.18</v>
      </c>
      <c r="K540" s="328"/>
      <c r="L540" s="328"/>
      <c r="M540" s="321"/>
      <c r="N540" s="321"/>
      <c r="O540" s="328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</row>
    <row r="541">
      <c r="A541" s="451">
        <v>46035.0</v>
      </c>
      <c r="B541" s="452" t="s">
        <v>10</v>
      </c>
      <c r="C541" s="453" t="s">
        <v>54</v>
      </c>
      <c r="D541" s="452">
        <v>613.0</v>
      </c>
      <c r="E541" s="459">
        <v>83827.0</v>
      </c>
      <c r="F541" s="460" t="s">
        <v>2076</v>
      </c>
      <c r="G541" s="460" t="s">
        <v>2079</v>
      </c>
      <c r="H541" s="461">
        <v>1855.0</v>
      </c>
      <c r="I541" s="328"/>
      <c r="J541" s="328">
        <f t="shared" si="1"/>
        <v>1697348.18</v>
      </c>
      <c r="K541" s="328"/>
      <c r="L541" s="328"/>
      <c r="M541" s="321"/>
      <c r="N541" s="321"/>
      <c r="O541" s="328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</row>
    <row r="542">
      <c r="A542" s="451">
        <v>46035.0</v>
      </c>
      <c r="B542" s="452" t="s">
        <v>10</v>
      </c>
      <c r="C542" s="453" t="s">
        <v>40</v>
      </c>
      <c r="D542" s="452">
        <v>613.0</v>
      </c>
      <c r="E542" s="459">
        <v>83826.0</v>
      </c>
      <c r="F542" s="460" t="s">
        <v>2076</v>
      </c>
      <c r="G542" s="460" t="s">
        <v>2080</v>
      </c>
      <c r="H542" s="461">
        <v>1855.0</v>
      </c>
      <c r="I542" s="328"/>
      <c r="J542" s="328">
        <f t="shared" si="1"/>
        <v>1695493.18</v>
      </c>
      <c r="K542" s="328"/>
      <c r="L542" s="328"/>
      <c r="M542" s="321"/>
      <c r="N542" s="321"/>
      <c r="O542" s="328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</row>
    <row r="543">
      <c r="A543" s="451">
        <v>46035.0</v>
      </c>
      <c r="B543" s="452" t="s">
        <v>10</v>
      </c>
      <c r="C543" s="453" t="s">
        <v>54</v>
      </c>
      <c r="D543" s="452">
        <v>613.0</v>
      </c>
      <c r="E543" s="459">
        <v>83825.0</v>
      </c>
      <c r="F543" s="460" t="s">
        <v>2076</v>
      </c>
      <c r="G543" s="460" t="s">
        <v>2081</v>
      </c>
      <c r="H543" s="461">
        <v>62.5</v>
      </c>
      <c r="I543" s="328"/>
      <c r="J543" s="328">
        <f t="shared" si="1"/>
        <v>1695430.68</v>
      </c>
      <c r="K543" s="328"/>
      <c r="L543" s="328"/>
      <c r="M543" s="321"/>
      <c r="N543" s="321"/>
      <c r="O543" s="328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</row>
    <row r="544">
      <c r="A544" s="451">
        <v>46035.0</v>
      </c>
      <c r="B544" s="452" t="s">
        <v>10</v>
      </c>
      <c r="C544" s="453" t="s">
        <v>40</v>
      </c>
      <c r="D544" s="452">
        <v>613.0</v>
      </c>
      <c r="E544" s="459">
        <v>83822.0</v>
      </c>
      <c r="F544" s="460" t="s">
        <v>2076</v>
      </c>
      <c r="G544" s="460" t="s">
        <v>2081</v>
      </c>
      <c r="H544" s="461">
        <v>62.5</v>
      </c>
      <c r="I544" s="328"/>
      <c r="J544" s="328">
        <f t="shared" si="1"/>
        <v>1695368.18</v>
      </c>
      <c r="K544" s="328"/>
      <c r="L544" s="328"/>
      <c r="M544" s="321"/>
      <c r="N544" s="321"/>
      <c r="O544" s="328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</row>
    <row r="545">
      <c r="A545" s="451">
        <v>46035.0</v>
      </c>
      <c r="B545" s="452" t="s">
        <v>3</v>
      </c>
      <c r="C545" s="453" t="s">
        <v>40</v>
      </c>
      <c r="D545" s="452">
        <v>510.0</v>
      </c>
      <c r="E545" s="466">
        <v>83821.0</v>
      </c>
      <c r="F545" s="467" t="s">
        <v>2082</v>
      </c>
      <c r="G545" s="467" t="s">
        <v>1571</v>
      </c>
      <c r="H545" s="468">
        <v>5340.0</v>
      </c>
      <c r="I545" s="328"/>
      <c r="J545" s="328">
        <f t="shared" si="1"/>
        <v>1690028.18</v>
      </c>
      <c r="K545" s="328"/>
      <c r="L545" s="328"/>
      <c r="M545" s="321"/>
      <c r="N545" s="321"/>
      <c r="O545" s="328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</row>
    <row r="546">
      <c r="A546" s="451">
        <v>46035.0</v>
      </c>
      <c r="B546" s="452" t="s">
        <v>3</v>
      </c>
      <c r="C546" s="453" t="s">
        <v>40</v>
      </c>
      <c r="D546" s="452">
        <v>510.0</v>
      </c>
      <c r="E546" s="466">
        <v>83820.0</v>
      </c>
      <c r="F546" s="467" t="s">
        <v>2082</v>
      </c>
      <c r="G546" s="467" t="s">
        <v>1614</v>
      </c>
      <c r="H546" s="468">
        <v>5740.0</v>
      </c>
      <c r="I546" s="328"/>
      <c r="J546" s="328">
        <f t="shared" si="1"/>
        <v>1684288.18</v>
      </c>
      <c r="K546" s="328"/>
      <c r="L546" s="328"/>
      <c r="M546" s="321"/>
      <c r="N546" s="321"/>
      <c r="O546" s="328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</row>
    <row r="547">
      <c r="A547" s="451">
        <v>46035.0</v>
      </c>
      <c r="B547" s="452" t="s">
        <v>10</v>
      </c>
      <c r="C547" s="453" t="s">
        <v>626</v>
      </c>
      <c r="D547" s="452">
        <v>613.0</v>
      </c>
      <c r="E547" s="459">
        <v>83819.0</v>
      </c>
      <c r="F547" s="460" t="s">
        <v>2082</v>
      </c>
      <c r="G547" s="460" t="s">
        <v>2083</v>
      </c>
      <c r="H547" s="461">
        <v>132.0</v>
      </c>
      <c r="I547" s="328"/>
      <c r="J547" s="328">
        <f t="shared" si="1"/>
        <v>1684156.18</v>
      </c>
      <c r="K547" s="328"/>
      <c r="L547" s="328"/>
      <c r="M547" s="321"/>
      <c r="N547" s="321"/>
      <c r="O547" s="328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</row>
    <row r="548">
      <c r="A548" s="451">
        <v>46035.0</v>
      </c>
      <c r="B548" s="452" t="s">
        <v>10</v>
      </c>
      <c r="C548" s="453" t="s">
        <v>626</v>
      </c>
      <c r="D548" s="452">
        <v>613.0</v>
      </c>
      <c r="E548" s="459">
        <v>83818.0</v>
      </c>
      <c r="F548" s="460" t="s">
        <v>2082</v>
      </c>
      <c r="G548" s="460" t="s">
        <v>2084</v>
      </c>
      <c r="H548" s="461">
        <v>127.0</v>
      </c>
      <c r="I548" s="328"/>
      <c r="J548" s="328">
        <f t="shared" si="1"/>
        <v>1684029.18</v>
      </c>
      <c r="K548" s="328"/>
      <c r="L548" s="328"/>
      <c r="M548" s="321"/>
      <c r="N548" s="321"/>
      <c r="O548" s="328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</row>
    <row r="549">
      <c r="A549" s="451">
        <v>46035.0</v>
      </c>
      <c r="B549" s="452" t="s">
        <v>10</v>
      </c>
      <c r="C549" s="453" t="s">
        <v>626</v>
      </c>
      <c r="D549" s="452">
        <v>613.0</v>
      </c>
      <c r="E549" s="459">
        <v>83817.0</v>
      </c>
      <c r="F549" s="460" t="s">
        <v>2082</v>
      </c>
      <c r="G549" s="460" t="s">
        <v>2085</v>
      </c>
      <c r="H549" s="461">
        <v>88.0</v>
      </c>
      <c r="I549" s="328"/>
      <c r="J549" s="328">
        <f t="shared" si="1"/>
        <v>1683941.18</v>
      </c>
      <c r="K549" s="328"/>
      <c r="L549" s="328"/>
      <c r="M549" s="321"/>
      <c r="N549" s="321"/>
      <c r="O549" s="328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</row>
    <row r="550">
      <c r="A550" s="451">
        <v>46035.0</v>
      </c>
      <c r="B550" s="452" t="s">
        <v>10</v>
      </c>
      <c r="C550" s="453" t="s">
        <v>54</v>
      </c>
      <c r="D550" s="452">
        <v>613.0</v>
      </c>
      <c r="E550" s="459">
        <v>83816.0</v>
      </c>
      <c r="F550" s="460" t="s">
        <v>2082</v>
      </c>
      <c r="G550" s="460" t="s">
        <v>1764</v>
      </c>
      <c r="H550" s="461">
        <v>100.0</v>
      </c>
      <c r="I550" s="328"/>
      <c r="J550" s="328">
        <f t="shared" si="1"/>
        <v>1683841.18</v>
      </c>
      <c r="K550" s="328"/>
      <c r="L550" s="328"/>
      <c r="M550" s="321"/>
      <c r="N550" s="321"/>
      <c r="O550" s="328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</row>
    <row r="551">
      <c r="A551" s="451">
        <v>46035.0</v>
      </c>
      <c r="B551" s="452" t="s">
        <v>10</v>
      </c>
      <c r="C551" s="453" t="s">
        <v>54</v>
      </c>
      <c r="D551" s="452">
        <v>613.0</v>
      </c>
      <c r="E551" s="459">
        <v>83815.0</v>
      </c>
      <c r="F551" s="460" t="s">
        <v>2082</v>
      </c>
      <c r="G551" s="460" t="s">
        <v>2075</v>
      </c>
      <c r="H551" s="461">
        <v>1116.0</v>
      </c>
      <c r="I551" s="328"/>
      <c r="J551" s="328">
        <f t="shared" si="1"/>
        <v>1682725.18</v>
      </c>
      <c r="K551" s="328"/>
      <c r="L551" s="328"/>
      <c r="M551" s="321"/>
      <c r="N551" s="321"/>
      <c r="O551" s="328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</row>
    <row r="552">
      <c r="A552" s="451">
        <v>46035.0</v>
      </c>
      <c r="B552" s="452" t="s">
        <v>10</v>
      </c>
      <c r="C552" s="453" t="s">
        <v>54</v>
      </c>
      <c r="D552" s="452">
        <v>613.0</v>
      </c>
      <c r="E552" s="459">
        <v>83814.0</v>
      </c>
      <c r="F552" s="460" t="s">
        <v>2082</v>
      </c>
      <c r="G552" s="460" t="s">
        <v>1945</v>
      </c>
      <c r="H552" s="461">
        <v>392.81</v>
      </c>
      <c r="I552" s="328"/>
      <c r="J552" s="328">
        <f t="shared" si="1"/>
        <v>1682332.37</v>
      </c>
      <c r="K552" s="328"/>
      <c r="L552" s="328"/>
      <c r="M552" s="321"/>
      <c r="N552" s="321"/>
      <c r="O552" s="328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</row>
    <row r="553">
      <c r="A553" s="451">
        <v>46035.0</v>
      </c>
      <c r="B553" s="452" t="s">
        <v>10</v>
      </c>
      <c r="C553" s="453" t="s">
        <v>54</v>
      </c>
      <c r="D553" s="452">
        <v>613.0</v>
      </c>
      <c r="E553" s="459">
        <v>83813.0</v>
      </c>
      <c r="F553" s="460" t="s">
        <v>2082</v>
      </c>
      <c r="G553" s="460" t="s">
        <v>2086</v>
      </c>
      <c r="H553" s="461">
        <v>420.0</v>
      </c>
      <c r="I553" s="328"/>
      <c r="J553" s="328">
        <f t="shared" si="1"/>
        <v>1681912.37</v>
      </c>
      <c r="K553" s="328"/>
      <c r="L553" s="328"/>
      <c r="M553" s="321"/>
      <c r="N553" s="321"/>
      <c r="O553" s="328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</row>
    <row r="554">
      <c r="A554" s="451">
        <v>46035.0</v>
      </c>
      <c r="B554" s="452" t="s">
        <v>10</v>
      </c>
      <c r="C554" s="453" t="s">
        <v>54</v>
      </c>
      <c r="D554" s="452">
        <v>613.0</v>
      </c>
      <c r="E554" s="459">
        <v>83812.0</v>
      </c>
      <c r="F554" s="460" t="s">
        <v>2082</v>
      </c>
      <c r="G554" s="460" t="s">
        <v>1948</v>
      </c>
      <c r="H554" s="461">
        <v>480.0</v>
      </c>
      <c r="I554" s="328"/>
      <c r="J554" s="328">
        <f t="shared" si="1"/>
        <v>1681432.37</v>
      </c>
      <c r="K554" s="328"/>
      <c r="L554" s="328"/>
      <c r="M554" s="321"/>
      <c r="N554" s="321"/>
      <c r="O554" s="328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</row>
    <row r="555">
      <c r="A555" s="451">
        <v>46035.0</v>
      </c>
      <c r="B555" s="452" t="s">
        <v>10</v>
      </c>
      <c r="C555" s="453" t="s">
        <v>54</v>
      </c>
      <c r="D555" s="452">
        <v>613.0</v>
      </c>
      <c r="E555" s="459">
        <v>83811.0</v>
      </c>
      <c r="F555" s="460" t="s">
        <v>2082</v>
      </c>
      <c r="G555" s="460" t="s">
        <v>2087</v>
      </c>
      <c r="H555" s="461">
        <v>820.0</v>
      </c>
      <c r="I555" s="328"/>
      <c r="J555" s="328">
        <f t="shared" si="1"/>
        <v>1680612.37</v>
      </c>
      <c r="K555" s="328"/>
      <c r="L555" s="328"/>
      <c r="M555" s="321"/>
      <c r="N555" s="321"/>
      <c r="O555" s="328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</row>
    <row r="556">
      <c r="A556" s="451">
        <v>46035.0</v>
      </c>
      <c r="B556" s="452" t="s">
        <v>10</v>
      </c>
      <c r="C556" s="453" t="s">
        <v>54</v>
      </c>
      <c r="D556" s="452">
        <v>613.0</v>
      </c>
      <c r="E556" s="459">
        <v>83810.0</v>
      </c>
      <c r="F556" s="460" t="s">
        <v>2082</v>
      </c>
      <c r="G556" s="460" t="s">
        <v>2088</v>
      </c>
      <c r="H556" s="461">
        <v>195.01</v>
      </c>
      <c r="I556" s="328"/>
      <c r="J556" s="328">
        <f t="shared" si="1"/>
        <v>1680417.36</v>
      </c>
      <c r="K556" s="328"/>
      <c r="L556" s="328"/>
      <c r="M556" s="321"/>
      <c r="N556" s="321"/>
      <c r="O556" s="328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</row>
    <row r="557">
      <c r="A557" s="451">
        <v>46035.0</v>
      </c>
      <c r="B557" s="452" t="s">
        <v>10</v>
      </c>
      <c r="C557" s="453" t="s">
        <v>40</v>
      </c>
      <c r="D557" s="452">
        <v>613.0</v>
      </c>
      <c r="E557" s="459">
        <v>83809.0</v>
      </c>
      <c r="F557" s="460" t="s">
        <v>2082</v>
      </c>
      <c r="G557" s="460" t="s">
        <v>2088</v>
      </c>
      <c r="H557" s="461">
        <v>195.01</v>
      </c>
      <c r="I557" s="328"/>
      <c r="J557" s="328">
        <f t="shared" si="1"/>
        <v>1680222.35</v>
      </c>
      <c r="K557" s="328"/>
      <c r="L557" s="328"/>
      <c r="M557" s="321"/>
      <c r="N557" s="321"/>
      <c r="O557" s="328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</row>
    <row r="558">
      <c r="A558" s="451">
        <v>46035.0</v>
      </c>
      <c r="B558" s="452" t="s">
        <v>10</v>
      </c>
      <c r="C558" s="453" t="s">
        <v>54</v>
      </c>
      <c r="D558" s="452">
        <v>613.0</v>
      </c>
      <c r="E558" s="459">
        <v>83808.0</v>
      </c>
      <c r="F558" s="460" t="s">
        <v>2082</v>
      </c>
      <c r="G558" s="460" t="s">
        <v>1768</v>
      </c>
      <c r="H558" s="461">
        <v>306.0</v>
      </c>
      <c r="I558" s="328"/>
      <c r="J558" s="328">
        <f t="shared" si="1"/>
        <v>1679916.35</v>
      </c>
      <c r="K558" s="328"/>
      <c r="L558" s="328"/>
      <c r="M558" s="321"/>
      <c r="N558" s="321"/>
      <c r="O558" s="328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</row>
    <row r="559">
      <c r="A559" s="451">
        <v>46035.0</v>
      </c>
      <c r="B559" s="452" t="s">
        <v>10</v>
      </c>
      <c r="C559" s="453" t="s">
        <v>40</v>
      </c>
      <c r="D559" s="452">
        <v>613.0</v>
      </c>
      <c r="E559" s="459">
        <v>83807.0</v>
      </c>
      <c r="F559" s="460" t="s">
        <v>2082</v>
      </c>
      <c r="G559" s="460" t="s">
        <v>1768</v>
      </c>
      <c r="H559" s="461">
        <v>306.0</v>
      </c>
      <c r="I559" s="328"/>
      <c r="J559" s="328">
        <f t="shared" si="1"/>
        <v>1679610.35</v>
      </c>
      <c r="K559" s="328"/>
      <c r="L559" s="328"/>
      <c r="M559" s="321"/>
      <c r="N559" s="321"/>
      <c r="O559" s="328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</row>
    <row r="560">
      <c r="A560" s="451">
        <v>46035.0</v>
      </c>
      <c r="B560" s="452" t="s">
        <v>3</v>
      </c>
      <c r="C560" s="453" t="s">
        <v>40</v>
      </c>
      <c r="D560" s="452">
        <v>510.0</v>
      </c>
      <c r="E560" s="466">
        <v>83806.0</v>
      </c>
      <c r="F560" s="467" t="s">
        <v>2089</v>
      </c>
      <c r="G560" s="467" t="s">
        <v>1571</v>
      </c>
      <c r="H560" s="468">
        <v>6788.0</v>
      </c>
      <c r="I560" s="328"/>
      <c r="J560" s="328">
        <f t="shared" si="1"/>
        <v>1672822.35</v>
      </c>
      <c r="K560" s="328"/>
      <c r="L560" s="328"/>
      <c r="M560" s="321"/>
      <c r="N560" s="321"/>
      <c r="O560" s="328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</row>
    <row r="561">
      <c r="A561" s="451">
        <v>46035.0</v>
      </c>
      <c r="B561" s="452" t="s">
        <v>3</v>
      </c>
      <c r="C561" s="453" t="s">
        <v>40</v>
      </c>
      <c r="D561" s="452">
        <v>510.0</v>
      </c>
      <c r="E561" s="466">
        <v>83805.0</v>
      </c>
      <c r="F561" s="467" t="s">
        <v>2089</v>
      </c>
      <c r="G561" s="467" t="s">
        <v>1863</v>
      </c>
      <c r="H561" s="468">
        <v>10062.6</v>
      </c>
      <c r="I561" s="328"/>
      <c r="J561" s="328">
        <f t="shared" si="1"/>
        <v>1662759.75</v>
      </c>
      <c r="K561" s="328"/>
      <c r="L561" s="328"/>
      <c r="M561" s="321"/>
      <c r="N561" s="321"/>
      <c r="O561" s="328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</row>
    <row r="562">
      <c r="A562" s="451">
        <v>46035.0</v>
      </c>
      <c r="B562" s="452" t="s">
        <v>10</v>
      </c>
      <c r="C562" s="453" t="s">
        <v>40</v>
      </c>
      <c r="D562" s="452">
        <v>613.0</v>
      </c>
      <c r="E562" s="459">
        <v>83804.0</v>
      </c>
      <c r="F562" s="460" t="s">
        <v>2089</v>
      </c>
      <c r="G562" s="460" t="s">
        <v>2058</v>
      </c>
      <c r="H562" s="461">
        <v>740.0</v>
      </c>
      <c r="I562" s="328"/>
      <c r="J562" s="328">
        <f t="shared" si="1"/>
        <v>1662019.75</v>
      </c>
      <c r="K562" s="328"/>
      <c r="L562" s="328"/>
      <c r="M562" s="321"/>
      <c r="N562" s="321"/>
      <c r="O562" s="328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</row>
    <row r="563">
      <c r="A563" s="451">
        <v>46035.0</v>
      </c>
      <c r="B563" s="452" t="s">
        <v>10</v>
      </c>
      <c r="C563" s="453" t="s">
        <v>40</v>
      </c>
      <c r="D563" s="452">
        <v>613.0</v>
      </c>
      <c r="E563" s="459">
        <v>83803.0</v>
      </c>
      <c r="F563" s="460" t="s">
        <v>2089</v>
      </c>
      <c r="G563" s="460" t="s">
        <v>2090</v>
      </c>
      <c r="H563" s="461">
        <v>160.0</v>
      </c>
      <c r="I563" s="328"/>
      <c r="J563" s="328">
        <f t="shared" si="1"/>
        <v>1661859.75</v>
      </c>
      <c r="K563" s="328"/>
      <c r="L563" s="328"/>
      <c r="M563" s="321"/>
      <c r="N563" s="321"/>
      <c r="O563" s="328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</row>
    <row r="564">
      <c r="A564" s="451">
        <v>46035.0</v>
      </c>
      <c r="B564" s="452" t="s">
        <v>10</v>
      </c>
      <c r="C564" s="453" t="s">
        <v>54</v>
      </c>
      <c r="D564" s="452">
        <v>613.0</v>
      </c>
      <c r="E564" s="459">
        <v>83802.0</v>
      </c>
      <c r="F564" s="460" t="s">
        <v>2089</v>
      </c>
      <c r="G564" s="460" t="s">
        <v>2091</v>
      </c>
      <c r="H564" s="461">
        <v>225.0</v>
      </c>
      <c r="I564" s="328"/>
      <c r="J564" s="328">
        <f t="shared" si="1"/>
        <v>1661634.75</v>
      </c>
      <c r="K564" s="328"/>
      <c r="L564" s="328"/>
      <c r="M564" s="321"/>
      <c r="N564" s="321"/>
      <c r="O564" s="328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</row>
    <row r="565">
      <c r="A565" s="451">
        <v>46035.0</v>
      </c>
      <c r="B565" s="452" t="s">
        <v>10</v>
      </c>
      <c r="C565" s="453" t="s">
        <v>54</v>
      </c>
      <c r="D565" s="452">
        <v>613.0</v>
      </c>
      <c r="E565" s="459">
        <v>83801.0</v>
      </c>
      <c r="F565" s="460" t="s">
        <v>2089</v>
      </c>
      <c r="G565" s="460" t="s">
        <v>2092</v>
      </c>
      <c r="H565" s="461">
        <v>201.0</v>
      </c>
      <c r="I565" s="328"/>
      <c r="J565" s="328">
        <f t="shared" si="1"/>
        <v>1661433.75</v>
      </c>
      <c r="K565" s="328"/>
      <c r="L565" s="328"/>
      <c r="M565" s="321"/>
      <c r="N565" s="321"/>
      <c r="O565" s="329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</row>
    <row r="566">
      <c r="A566" s="451">
        <v>46035.0</v>
      </c>
      <c r="B566" s="452" t="s">
        <v>10</v>
      </c>
      <c r="C566" s="453" t="s">
        <v>1519</v>
      </c>
      <c r="D566" s="452">
        <v>613.0</v>
      </c>
      <c r="E566" s="459">
        <v>83910.0</v>
      </c>
      <c r="F566" s="460" t="s">
        <v>2093</v>
      </c>
      <c r="G566" s="460" t="s">
        <v>2094</v>
      </c>
      <c r="H566" s="461">
        <v>1200.0</v>
      </c>
      <c r="I566" s="328"/>
      <c r="J566" s="328">
        <f t="shared" si="1"/>
        <v>1660233.75</v>
      </c>
      <c r="K566" s="328"/>
      <c r="L566" s="328"/>
      <c r="M566" s="321"/>
      <c r="N566" s="321"/>
      <c r="O566" s="329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</row>
    <row r="567">
      <c r="A567" s="451">
        <v>46035.0</v>
      </c>
      <c r="B567" s="452" t="s">
        <v>10</v>
      </c>
      <c r="C567" s="477"/>
      <c r="D567" s="452">
        <v>613.0</v>
      </c>
      <c r="E567" s="459">
        <v>83909.0</v>
      </c>
      <c r="F567" s="460" t="s">
        <v>2095</v>
      </c>
      <c r="G567" s="460" t="s">
        <v>2096</v>
      </c>
      <c r="H567" s="461">
        <v>1142.0</v>
      </c>
      <c r="I567" s="328"/>
      <c r="J567" s="328">
        <f t="shared" si="1"/>
        <v>1659091.75</v>
      </c>
      <c r="K567" s="328"/>
      <c r="L567" s="328"/>
      <c r="M567" s="321"/>
      <c r="N567" s="321"/>
      <c r="O567" s="329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</row>
    <row r="568">
      <c r="A568" s="451">
        <v>46035.0</v>
      </c>
      <c r="B568" s="452" t="s">
        <v>10</v>
      </c>
      <c r="C568" s="477"/>
      <c r="D568" s="452">
        <v>613.0</v>
      </c>
      <c r="E568" s="459">
        <v>83908.0</v>
      </c>
      <c r="F568" s="460" t="s">
        <v>1588</v>
      </c>
      <c r="G568" s="460" t="s">
        <v>2097</v>
      </c>
      <c r="H568" s="461">
        <v>60.0</v>
      </c>
      <c r="I568" s="328"/>
      <c r="J568" s="328">
        <f t="shared" si="1"/>
        <v>1659031.75</v>
      </c>
      <c r="K568" s="328"/>
      <c r="L568" s="328"/>
      <c r="M568" s="321"/>
      <c r="N568" s="321"/>
      <c r="O568" s="329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</row>
    <row r="569">
      <c r="A569" s="451">
        <v>46035.0</v>
      </c>
      <c r="B569" s="452" t="s">
        <v>10</v>
      </c>
      <c r="C569" s="477"/>
      <c r="D569" s="452">
        <v>613.0</v>
      </c>
      <c r="E569" s="459">
        <v>83907.0</v>
      </c>
      <c r="F569" s="460" t="s">
        <v>1588</v>
      </c>
      <c r="G569" s="460" t="s">
        <v>2098</v>
      </c>
      <c r="H569" s="461">
        <v>50.0</v>
      </c>
      <c r="I569" s="328"/>
      <c r="J569" s="328">
        <f t="shared" si="1"/>
        <v>1658981.75</v>
      </c>
      <c r="K569" s="328"/>
      <c r="L569" s="328"/>
      <c r="M569" s="321"/>
      <c r="N569" s="321"/>
      <c r="O569" s="329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</row>
    <row r="570">
      <c r="A570" s="451">
        <v>46035.0</v>
      </c>
      <c r="B570" s="452" t="s">
        <v>10</v>
      </c>
      <c r="C570" s="477"/>
      <c r="D570" s="452">
        <v>613.0</v>
      </c>
      <c r="E570" s="459">
        <v>83906.0</v>
      </c>
      <c r="F570" s="460" t="s">
        <v>1588</v>
      </c>
      <c r="G570" s="460" t="s">
        <v>2099</v>
      </c>
      <c r="H570" s="461">
        <v>155.0</v>
      </c>
      <c r="I570" s="328"/>
      <c r="J570" s="328">
        <f t="shared" si="1"/>
        <v>1658826.75</v>
      </c>
      <c r="K570" s="328"/>
      <c r="L570" s="328"/>
      <c r="M570" s="321"/>
      <c r="N570" s="321"/>
      <c r="O570" s="329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</row>
    <row r="571">
      <c r="A571" s="451">
        <v>46035.0</v>
      </c>
      <c r="B571" s="452" t="s">
        <v>10</v>
      </c>
      <c r="C571" s="477"/>
      <c r="D571" s="452">
        <v>613.0</v>
      </c>
      <c r="E571" s="459">
        <v>83905.0</v>
      </c>
      <c r="F571" s="460" t="s">
        <v>1588</v>
      </c>
      <c r="G571" s="460" t="s">
        <v>2100</v>
      </c>
      <c r="H571" s="461">
        <v>3800.0</v>
      </c>
      <c r="I571" s="328"/>
      <c r="J571" s="328">
        <f t="shared" si="1"/>
        <v>1655026.75</v>
      </c>
      <c r="K571" s="328"/>
      <c r="L571" s="328"/>
      <c r="M571" s="321"/>
      <c r="N571" s="321"/>
      <c r="O571" s="328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</row>
    <row r="572">
      <c r="A572" s="451">
        <v>46035.0</v>
      </c>
      <c r="B572" s="452" t="s">
        <v>10</v>
      </c>
      <c r="C572" s="477"/>
      <c r="D572" s="452">
        <v>613.0</v>
      </c>
      <c r="E572" s="459">
        <v>83904.0</v>
      </c>
      <c r="F572" s="460" t="s">
        <v>1588</v>
      </c>
      <c r="G572" s="460" t="s">
        <v>2101</v>
      </c>
      <c r="H572" s="461">
        <v>2520.0</v>
      </c>
      <c r="I572" s="328"/>
      <c r="J572" s="328">
        <f t="shared" si="1"/>
        <v>1652506.75</v>
      </c>
      <c r="K572" s="328"/>
      <c r="L572" s="328"/>
      <c r="M572" s="321"/>
      <c r="N572" s="321"/>
      <c r="O572" s="328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</row>
    <row r="573">
      <c r="A573" s="451">
        <v>46035.0</v>
      </c>
      <c r="B573" s="452" t="s">
        <v>10</v>
      </c>
      <c r="C573" s="477"/>
      <c r="D573" s="452">
        <v>613.0</v>
      </c>
      <c r="E573" s="459">
        <v>83903.0</v>
      </c>
      <c r="F573" s="460" t="s">
        <v>1588</v>
      </c>
      <c r="G573" s="460" t="s">
        <v>2102</v>
      </c>
      <c r="H573" s="461">
        <v>1100.0</v>
      </c>
      <c r="I573" s="328"/>
      <c r="J573" s="328">
        <f t="shared" si="1"/>
        <v>1651406.75</v>
      </c>
      <c r="K573" s="328"/>
      <c r="L573" s="328"/>
      <c r="M573" s="321"/>
      <c r="N573" s="321"/>
      <c r="O573" s="328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</row>
    <row r="574">
      <c r="A574" s="451">
        <v>46035.0</v>
      </c>
      <c r="B574" s="452" t="s">
        <v>3</v>
      </c>
      <c r="C574" s="477"/>
      <c r="D574" s="452">
        <v>510.0</v>
      </c>
      <c r="E574" s="466">
        <v>83902.0</v>
      </c>
      <c r="F574" s="467" t="s">
        <v>2103</v>
      </c>
      <c r="G574" s="467" t="s">
        <v>2104</v>
      </c>
      <c r="H574" s="468">
        <v>100325.0</v>
      </c>
      <c r="I574" s="328"/>
      <c r="J574" s="328">
        <f t="shared" si="1"/>
        <v>1551081.75</v>
      </c>
      <c r="K574" s="328"/>
      <c r="L574" s="328"/>
      <c r="M574" s="321"/>
      <c r="N574" s="321"/>
      <c r="O574" s="328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</row>
    <row r="575">
      <c r="A575" s="451">
        <v>46035.0</v>
      </c>
      <c r="B575" s="452" t="s">
        <v>3</v>
      </c>
      <c r="C575" s="477"/>
      <c r="D575" s="452">
        <v>510.0</v>
      </c>
      <c r="E575" s="466">
        <v>83901.0</v>
      </c>
      <c r="F575" s="467" t="s">
        <v>2105</v>
      </c>
      <c r="G575" s="467" t="s">
        <v>2106</v>
      </c>
      <c r="H575" s="468">
        <v>75689.0</v>
      </c>
      <c r="I575" s="328"/>
      <c r="J575" s="328">
        <f t="shared" si="1"/>
        <v>1475392.75</v>
      </c>
      <c r="K575" s="328"/>
      <c r="L575" s="328"/>
      <c r="M575" s="321"/>
      <c r="N575" s="321"/>
      <c r="O575" s="328"/>
      <c r="P575" s="462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</row>
    <row r="576">
      <c r="A576" s="451">
        <v>46035.0</v>
      </c>
      <c r="B576" s="452" t="s">
        <v>3</v>
      </c>
      <c r="C576" s="453" t="s">
        <v>14</v>
      </c>
      <c r="D576" s="452">
        <v>510.0</v>
      </c>
      <c r="E576" s="466">
        <v>83900.0</v>
      </c>
      <c r="F576" s="467" t="s">
        <v>2107</v>
      </c>
      <c r="G576" s="467" t="s">
        <v>2108</v>
      </c>
      <c r="H576" s="468">
        <v>31946.0</v>
      </c>
      <c r="I576" s="328"/>
      <c r="J576" s="328">
        <f t="shared" si="1"/>
        <v>1443446.75</v>
      </c>
      <c r="K576" s="328"/>
      <c r="L576" s="328"/>
      <c r="M576" s="321"/>
      <c r="N576" s="321"/>
      <c r="O576" s="328"/>
      <c r="P576" s="462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</row>
    <row r="577">
      <c r="A577" s="451">
        <v>46035.0</v>
      </c>
      <c r="B577" s="452" t="s">
        <v>3</v>
      </c>
      <c r="C577" s="477"/>
      <c r="D577" s="452">
        <v>510.0</v>
      </c>
      <c r="E577" s="466">
        <v>83899.0</v>
      </c>
      <c r="F577" s="467" t="s">
        <v>2109</v>
      </c>
      <c r="G577" s="467" t="s">
        <v>2108</v>
      </c>
      <c r="H577" s="468">
        <v>45506.0</v>
      </c>
      <c r="I577" s="328"/>
      <c r="J577" s="328">
        <f t="shared" si="1"/>
        <v>1397940.75</v>
      </c>
      <c r="K577" s="328"/>
      <c r="L577" s="328"/>
      <c r="M577" s="321"/>
      <c r="N577" s="321"/>
      <c r="O577" s="328"/>
      <c r="P577" s="462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</row>
    <row r="578">
      <c r="A578" s="451">
        <v>46035.0</v>
      </c>
      <c r="B578" s="452" t="s">
        <v>3</v>
      </c>
      <c r="C578" s="453" t="s">
        <v>18</v>
      </c>
      <c r="D578" s="452">
        <v>510.0</v>
      </c>
      <c r="E578" s="466">
        <v>83898.0</v>
      </c>
      <c r="F578" s="467" t="s">
        <v>2107</v>
      </c>
      <c r="G578" s="467" t="s">
        <v>2108</v>
      </c>
      <c r="H578" s="468">
        <v>2610.0</v>
      </c>
      <c r="I578" s="328"/>
      <c r="J578" s="328">
        <f t="shared" si="1"/>
        <v>1395330.75</v>
      </c>
      <c r="K578" s="328"/>
      <c r="L578" s="328"/>
      <c r="M578" s="321"/>
      <c r="N578" s="321"/>
      <c r="O578" s="328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</row>
    <row r="579">
      <c r="A579" s="451">
        <v>46035.0</v>
      </c>
      <c r="B579" s="452" t="s">
        <v>3</v>
      </c>
      <c r="C579" s="453" t="s">
        <v>46</v>
      </c>
      <c r="D579" s="452">
        <v>510.0</v>
      </c>
      <c r="E579" s="466">
        <v>83897.0</v>
      </c>
      <c r="F579" s="467" t="s">
        <v>2110</v>
      </c>
      <c r="G579" s="467" t="s">
        <v>2108</v>
      </c>
      <c r="H579" s="468">
        <v>2508.0</v>
      </c>
      <c r="I579" s="328"/>
      <c r="J579" s="328">
        <f t="shared" si="1"/>
        <v>1392822.75</v>
      </c>
      <c r="K579" s="328"/>
      <c r="L579" s="328"/>
      <c r="M579" s="321"/>
      <c r="N579" s="321"/>
      <c r="O579" s="328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</row>
    <row r="580">
      <c r="A580" s="451">
        <v>46035.0</v>
      </c>
      <c r="B580" s="452" t="s">
        <v>3</v>
      </c>
      <c r="C580" s="453" t="s">
        <v>28</v>
      </c>
      <c r="D580" s="452">
        <v>510.0</v>
      </c>
      <c r="E580" s="466">
        <v>83896.0</v>
      </c>
      <c r="F580" s="467" t="s">
        <v>2111</v>
      </c>
      <c r="G580" s="467" t="s">
        <v>2112</v>
      </c>
      <c r="H580" s="468">
        <v>12380.0</v>
      </c>
      <c r="I580" s="328"/>
      <c r="J580" s="328">
        <f t="shared" si="1"/>
        <v>1380442.75</v>
      </c>
      <c r="K580" s="328"/>
      <c r="L580" s="328"/>
      <c r="M580" s="321"/>
      <c r="N580" s="321"/>
      <c r="O580" s="328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</row>
    <row r="581">
      <c r="A581" s="451">
        <v>46035.0</v>
      </c>
      <c r="B581" s="452" t="s">
        <v>3</v>
      </c>
      <c r="C581" s="477"/>
      <c r="D581" s="452">
        <v>510.0</v>
      </c>
      <c r="E581" s="466">
        <v>83892.0</v>
      </c>
      <c r="F581" s="467" t="s">
        <v>2113</v>
      </c>
      <c r="G581" s="467" t="s">
        <v>2114</v>
      </c>
      <c r="H581" s="468">
        <v>7680.0</v>
      </c>
      <c r="I581" s="328"/>
      <c r="J581" s="328">
        <f t="shared" si="1"/>
        <v>1372762.75</v>
      </c>
      <c r="K581" s="328"/>
      <c r="L581" s="328"/>
      <c r="M581" s="321"/>
      <c r="N581" s="321"/>
      <c r="O581" s="328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</row>
    <row r="582">
      <c r="A582" s="451">
        <v>46035.0</v>
      </c>
      <c r="B582" s="452" t="s">
        <v>3</v>
      </c>
      <c r="C582" s="453" t="s">
        <v>18</v>
      </c>
      <c r="D582" s="452">
        <v>510.0</v>
      </c>
      <c r="E582" s="466">
        <v>83891.0</v>
      </c>
      <c r="F582" s="467" t="s">
        <v>2113</v>
      </c>
      <c r="G582" s="467" t="s">
        <v>2114</v>
      </c>
      <c r="H582" s="468">
        <v>20434.0</v>
      </c>
      <c r="I582" s="328"/>
      <c r="J582" s="328">
        <f t="shared" si="1"/>
        <v>1352328.75</v>
      </c>
      <c r="K582" s="328"/>
      <c r="L582" s="328"/>
      <c r="M582" s="321"/>
      <c r="N582" s="321"/>
      <c r="O582" s="328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</row>
    <row r="583">
      <c r="A583" s="451">
        <v>46035.0</v>
      </c>
      <c r="B583" s="452" t="s">
        <v>3</v>
      </c>
      <c r="C583" s="453" t="s">
        <v>28</v>
      </c>
      <c r="D583" s="452">
        <v>510.0</v>
      </c>
      <c r="E583" s="466">
        <v>83890.0</v>
      </c>
      <c r="F583" s="467" t="s">
        <v>2113</v>
      </c>
      <c r="G583" s="467" t="s">
        <v>2114</v>
      </c>
      <c r="H583" s="468">
        <v>4740.0</v>
      </c>
      <c r="I583" s="328"/>
      <c r="J583" s="328">
        <f t="shared" si="1"/>
        <v>1347588.75</v>
      </c>
      <c r="K583" s="328"/>
      <c r="L583" s="328"/>
      <c r="M583" s="321"/>
      <c r="N583" s="321"/>
      <c r="O583" s="328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</row>
    <row r="584">
      <c r="A584" s="451">
        <v>46035.0</v>
      </c>
      <c r="B584" s="452" t="s">
        <v>3</v>
      </c>
      <c r="C584" s="453" t="s">
        <v>46</v>
      </c>
      <c r="D584" s="452">
        <v>510.0</v>
      </c>
      <c r="E584" s="466">
        <v>83889.0</v>
      </c>
      <c r="F584" s="467" t="s">
        <v>2113</v>
      </c>
      <c r="G584" s="467" t="s">
        <v>2114</v>
      </c>
      <c r="H584" s="468">
        <v>4200.0</v>
      </c>
      <c r="I584" s="328"/>
      <c r="J584" s="328">
        <f t="shared" si="1"/>
        <v>1343388.75</v>
      </c>
      <c r="K584" s="328"/>
      <c r="L584" s="328"/>
      <c r="M584" s="321"/>
      <c r="N584" s="321"/>
      <c r="O584" s="328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</row>
    <row r="585">
      <c r="A585" s="451">
        <v>46035.0</v>
      </c>
      <c r="B585" s="452" t="s">
        <v>3</v>
      </c>
      <c r="C585" s="453" t="s">
        <v>105</v>
      </c>
      <c r="D585" s="452">
        <v>510.0</v>
      </c>
      <c r="E585" s="466">
        <v>83888.0</v>
      </c>
      <c r="F585" s="467" t="s">
        <v>2103</v>
      </c>
      <c r="G585" s="467" t="s">
        <v>2115</v>
      </c>
      <c r="H585" s="468">
        <v>12800.0</v>
      </c>
      <c r="I585" s="328"/>
      <c r="J585" s="328">
        <f t="shared" si="1"/>
        <v>1330588.75</v>
      </c>
      <c r="K585" s="328"/>
      <c r="L585" s="328"/>
      <c r="M585" s="321"/>
      <c r="N585" s="321"/>
      <c r="O585" s="328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</row>
    <row r="586">
      <c r="A586" s="451">
        <v>46035.0</v>
      </c>
      <c r="B586" s="452" t="s">
        <v>3</v>
      </c>
      <c r="C586" s="453" t="s">
        <v>18</v>
      </c>
      <c r="D586" s="452">
        <v>510.0</v>
      </c>
      <c r="E586" s="466">
        <v>83885.0</v>
      </c>
      <c r="F586" s="467" t="s">
        <v>2116</v>
      </c>
      <c r="G586" s="467" t="s">
        <v>2117</v>
      </c>
      <c r="H586" s="468">
        <v>5562.0</v>
      </c>
      <c r="I586" s="328"/>
      <c r="J586" s="328">
        <f t="shared" si="1"/>
        <v>1325026.75</v>
      </c>
      <c r="K586" s="328"/>
      <c r="L586" s="328"/>
      <c r="M586" s="321"/>
      <c r="N586" s="321"/>
      <c r="O586" s="328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</row>
    <row r="587">
      <c r="A587" s="451">
        <v>46035.0</v>
      </c>
      <c r="B587" s="452" t="s">
        <v>3</v>
      </c>
      <c r="C587" s="453" t="s">
        <v>28</v>
      </c>
      <c r="D587" s="452">
        <v>510.0</v>
      </c>
      <c r="E587" s="466">
        <v>83884.0</v>
      </c>
      <c r="F587" s="467" t="s">
        <v>2118</v>
      </c>
      <c r="G587" s="467" t="s">
        <v>2117</v>
      </c>
      <c r="H587" s="468">
        <v>810.0</v>
      </c>
      <c r="I587" s="328"/>
      <c r="J587" s="328">
        <f t="shared" si="1"/>
        <v>1324216.75</v>
      </c>
      <c r="K587" s="328"/>
      <c r="L587" s="328"/>
      <c r="M587" s="321"/>
      <c r="N587" s="321"/>
      <c r="O587" s="328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</row>
    <row r="588">
      <c r="A588" s="451">
        <v>46035.0</v>
      </c>
      <c r="B588" s="452" t="s">
        <v>3</v>
      </c>
      <c r="C588" s="453" t="s">
        <v>18</v>
      </c>
      <c r="D588" s="452">
        <v>510.0</v>
      </c>
      <c r="E588" s="466">
        <v>83883.0</v>
      </c>
      <c r="F588" s="467" t="s">
        <v>2118</v>
      </c>
      <c r="G588" s="467" t="s">
        <v>2117</v>
      </c>
      <c r="H588" s="468">
        <v>891.0</v>
      </c>
      <c r="I588" s="328"/>
      <c r="J588" s="328">
        <f t="shared" si="1"/>
        <v>1323325.75</v>
      </c>
      <c r="K588" s="328"/>
      <c r="L588" s="328"/>
      <c r="M588" s="321"/>
      <c r="N588" s="321"/>
      <c r="O588" s="328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</row>
    <row r="589">
      <c r="A589" s="451">
        <v>46035.0</v>
      </c>
      <c r="B589" s="452" t="s">
        <v>10</v>
      </c>
      <c r="C589" s="453" t="s">
        <v>28</v>
      </c>
      <c r="D589" s="452">
        <v>613.0</v>
      </c>
      <c r="E589" s="459">
        <v>83868.0</v>
      </c>
      <c r="F589" s="460" t="s">
        <v>2119</v>
      </c>
      <c r="G589" s="460" t="s">
        <v>2120</v>
      </c>
      <c r="H589" s="461">
        <v>60.0</v>
      </c>
      <c r="I589" s="328"/>
      <c r="J589" s="328">
        <f t="shared" si="1"/>
        <v>1323265.75</v>
      </c>
      <c r="K589" s="328"/>
      <c r="L589" s="328"/>
      <c r="M589" s="321"/>
      <c r="N589" s="321"/>
      <c r="O589" s="328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</row>
    <row r="590">
      <c r="A590" s="451">
        <v>46035.0</v>
      </c>
      <c r="B590" s="452" t="s">
        <v>10</v>
      </c>
      <c r="C590" s="477"/>
      <c r="D590" s="452">
        <v>613.0</v>
      </c>
      <c r="E590" s="459">
        <v>83867.0</v>
      </c>
      <c r="F590" s="460" t="s">
        <v>2121</v>
      </c>
      <c r="G590" s="460" t="s">
        <v>2122</v>
      </c>
      <c r="H590" s="461">
        <v>80.0</v>
      </c>
      <c r="I590" s="328"/>
      <c r="J590" s="328">
        <f t="shared" si="1"/>
        <v>1323185.75</v>
      </c>
      <c r="K590" s="328"/>
      <c r="L590" s="328"/>
      <c r="M590" s="321"/>
      <c r="N590" s="321"/>
      <c r="O590" s="328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</row>
    <row r="591">
      <c r="A591" s="451">
        <v>46035.0</v>
      </c>
      <c r="B591" s="452" t="s">
        <v>10</v>
      </c>
      <c r="C591" s="477"/>
      <c r="D591" s="452">
        <v>613.0</v>
      </c>
      <c r="E591" s="459">
        <v>83866.0</v>
      </c>
      <c r="F591" s="460" t="s">
        <v>2123</v>
      </c>
      <c r="G591" s="460" t="s">
        <v>2122</v>
      </c>
      <c r="H591" s="461">
        <v>280.0</v>
      </c>
      <c r="I591" s="328"/>
      <c r="J591" s="328">
        <f t="shared" si="1"/>
        <v>1322905.75</v>
      </c>
      <c r="K591" s="328"/>
      <c r="L591" s="328"/>
      <c r="M591" s="321"/>
      <c r="N591" s="321"/>
      <c r="O591" s="328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</row>
    <row r="592">
      <c r="A592" s="451">
        <v>46035.0</v>
      </c>
      <c r="B592" s="452" t="s">
        <v>10</v>
      </c>
      <c r="C592" s="477"/>
      <c r="D592" s="452">
        <v>613.0</v>
      </c>
      <c r="E592" s="459">
        <v>83865.0</v>
      </c>
      <c r="F592" s="460" t="s">
        <v>2119</v>
      </c>
      <c r="G592" s="460" t="s">
        <v>2122</v>
      </c>
      <c r="H592" s="461">
        <v>280.0</v>
      </c>
      <c r="I592" s="328"/>
      <c r="J592" s="328">
        <f t="shared" si="1"/>
        <v>1322625.75</v>
      </c>
      <c r="K592" s="328"/>
      <c r="L592" s="328"/>
      <c r="M592" s="321"/>
      <c r="N592" s="321"/>
      <c r="O592" s="328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</row>
    <row r="593">
      <c r="A593" s="451">
        <v>46035.0</v>
      </c>
      <c r="B593" s="452" t="s">
        <v>10</v>
      </c>
      <c r="C593" s="477"/>
      <c r="D593" s="452">
        <v>613.0</v>
      </c>
      <c r="E593" s="459">
        <v>83864.0</v>
      </c>
      <c r="F593" s="460" t="s">
        <v>2124</v>
      </c>
      <c r="G593" s="460" t="s">
        <v>2122</v>
      </c>
      <c r="H593" s="461">
        <v>280.0</v>
      </c>
      <c r="I593" s="328"/>
      <c r="J593" s="328">
        <f t="shared" si="1"/>
        <v>1322345.75</v>
      </c>
      <c r="K593" s="328"/>
      <c r="L593" s="328"/>
      <c r="M593" s="321"/>
      <c r="N593" s="321"/>
      <c r="O593" s="328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</row>
    <row r="594">
      <c r="A594" s="451">
        <v>46035.0</v>
      </c>
      <c r="B594" s="452" t="s">
        <v>10</v>
      </c>
      <c r="C594" s="477"/>
      <c r="D594" s="452">
        <v>613.0</v>
      </c>
      <c r="E594" s="459">
        <v>83863.0</v>
      </c>
      <c r="F594" s="460" t="s">
        <v>2125</v>
      </c>
      <c r="G594" s="460" t="s">
        <v>2122</v>
      </c>
      <c r="H594" s="461">
        <v>280.0</v>
      </c>
      <c r="I594" s="328"/>
      <c r="J594" s="328">
        <f t="shared" si="1"/>
        <v>1322065.75</v>
      </c>
      <c r="K594" s="328"/>
      <c r="L594" s="328"/>
      <c r="M594" s="321"/>
      <c r="N594" s="321"/>
      <c r="O594" s="328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</row>
    <row r="595">
      <c r="A595" s="451">
        <v>46035.0</v>
      </c>
      <c r="B595" s="452" t="s">
        <v>3</v>
      </c>
      <c r="C595" s="477"/>
      <c r="D595" s="452">
        <v>510.0</v>
      </c>
      <c r="E595" s="466">
        <v>83862.0</v>
      </c>
      <c r="F595" s="467" t="s">
        <v>2126</v>
      </c>
      <c r="G595" s="467" t="s">
        <v>2127</v>
      </c>
      <c r="H595" s="468">
        <v>1755.0</v>
      </c>
      <c r="I595" s="328"/>
      <c r="J595" s="328">
        <f t="shared" si="1"/>
        <v>1320310.75</v>
      </c>
      <c r="K595" s="328"/>
      <c r="L595" s="328"/>
      <c r="M595" s="321"/>
      <c r="N595" s="321"/>
      <c r="O595" s="328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</row>
    <row r="596">
      <c r="A596" s="451">
        <v>46035.0</v>
      </c>
      <c r="B596" s="452" t="s">
        <v>3</v>
      </c>
      <c r="C596" s="477"/>
      <c r="D596" s="452">
        <v>510.0</v>
      </c>
      <c r="E596" s="466">
        <v>83838.0</v>
      </c>
      <c r="F596" s="467" t="s">
        <v>2128</v>
      </c>
      <c r="G596" s="467" t="s">
        <v>2129</v>
      </c>
      <c r="H596" s="468">
        <v>8500.0</v>
      </c>
      <c r="I596" s="328"/>
      <c r="J596" s="328">
        <f t="shared" si="1"/>
        <v>1311810.75</v>
      </c>
      <c r="K596" s="328"/>
      <c r="L596" s="328"/>
      <c r="M596" s="321"/>
      <c r="N596" s="321"/>
      <c r="O596" s="328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</row>
    <row r="597">
      <c r="A597" s="451">
        <v>46035.0</v>
      </c>
      <c r="B597" s="452" t="s">
        <v>3</v>
      </c>
      <c r="C597" s="477"/>
      <c r="D597" s="452">
        <v>510.0</v>
      </c>
      <c r="E597" s="466">
        <v>83837.0</v>
      </c>
      <c r="F597" s="467" t="s">
        <v>2128</v>
      </c>
      <c r="G597" s="467" t="s">
        <v>2129</v>
      </c>
      <c r="H597" s="468">
        <v>3750.0</v>
      </c>
      <c r="I597" s="328"/>
      <c r="J597" s="328">
        <f t="shared" si="1"/>
        <v>1308060.75</v>
      </c>
      <c r="K597" s="328"/>
      <c r="L597" s="328"/>
      <c r="M597" s="321"/>
      <c r="N597" s="321"/>
      <c r="O597" s="328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</row>
    <row r="598">
      <c r="A598" s="451">
        <v>46035.0</v>
      </c>
      <c r="B598" s="452" t="s">
        <v>3</v>
      </c>
      <c r="C598" s="453" t="s">
        <v>40</v>
      </c>
      <c r="D598" s="452">
        <v>510.0</v>
      </c>
      <c r="E598" s="466">
        <v>83836.0</v>
      </c>
      <c r="F598" s="467" t="s">
        <v>2128</v>
      </c>
      <c r="G598" s="467" t="s">
        <v>2129</v>
      </c>
      <c r="H598" s="468">
        <v>2500.0</v>
      </c>
      <c r="I598" s="328"/>
      <c r="J598" s="328">
        <f t="shared" si="1"/>
        <v>1305560.75</v>
      </c>
      <c r="K598" s="328"/>
      <c r="L598" s="328"/>
      <c r="M598" s="321"/>
      <c r="N598" s="321"/>
      <c r="O598" s="328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</row>
    <row r="599">
      <c r="A599" s="451">
        <v>46035.0</v>
      </c>
      <c r="B599" s="452" t="s">
        <v>3</v>
      </c>
      <c r="C599" s="477"/>
      <c r="D599" s="452">
        <v>510.0</v>
      </c>
      <c r="E599" s="466">
        <v>83835.0</v>
      </c>
      <c r="F599" s="467" t="s">
        <v>2128</v>
      </c>
      <c r="G599" s="467" t="s">
        <v>2129</v>
      </c>
      <c r="H599" s="468">
        <v>3750.0</v>
      </c>
      <c r="I599" s="328"/>
      <c r="J599" s="328">
        <f t="shared" si="1"/>
        <v>1301810.75</v>
      </c>
      <c r="K599" s="328"/>
      <c r="L599" s="328"/>
      <c r="M599" s="321"/>
      <c r="N599" s="321"/>
      <c r="O599" s="328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</row>
    <row r="600">
      <c r="A600" s="451">
        <v>46035.0</v>
      </c>
      <c r="B600" s="452" t="s">
        <v>3</v>
      </c>
      <c r="C600" s="453" t="s">
        <v>28</v>
      </c>
      <c r="D600" s="452">
        <v>510.0</v>
      </c>
      <c r="E600" s="466">
        <v>83834.0</v>
      </c>
      <c r="F600" s="467" t="s">
        <v>2130</v>
      </c>
      <c r="G600" s="467" t="s">
        <v>2131</v>
      </c>
      <c r="H600" s="468">
        <v>16000.0</v>
      </c>
      <c r="I600" s="328"/>
      <c r="J600" s="328">
        <f t="shared" si="1"/>
        <v>1285810.75</v>
      </c>
      <c r="K600" s="328"/>
      <c r="L600" s="328"/>
      <c r="M600" s="321"/>
      <c r="N600" s="321"/>
      <c r="O600" s="328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</row>
    <row r="601">
      <c r="A601" s="451">
        <v>46035.0</v>
      </c>
      <c r="B601" s="452" t="s">
        <v>3</v>
      </c>
      <c r="C601" s="453" t="s">
        <v>105</v>
      </c>
      <c r="D601" s="452">
        <v>510.0</v>
      </c>
      <c r="E601" s="466">
        <v>83824.0</v>
      </c>
      <c r="F601" s="467" t="s">
        <v>2132</v>
      </c>
      <c r="G601" s="467" t="s">
        <v>1823</v>
      </c>
      <c r="H601" s="468">
        <v>5488.0</v>
      </c>
      <c r="I601" s="328"/>
      <c r="J601" s="328">
        <f t="shared" si="1"/>
        <v>1280322.75</v>
      </c>
      <c r="K601" s="328"/>
      <c r="L601" s="328"/>
      <c r="M601" s="321"/>
      <c r="N601" s="321"/>
      <c r="O601" s="328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</row>
    <row r="602">
      <c r="A602" s="451">
        <v>46035.0</v>
      </c>
      <c r="B602" s="452" t="s">
        <v>3</v>
      </c>
      <c r="C602" s="477"/>
      <c r="D602" s="452">
        <v>510.0</v>
      </c>
      <c r="E602" s="466">
        <v>83823.0</v>
      </c>
      <c r="F602" s="467" t="s">
        <v>2133</v>
      </c>
      <c r="G602" s="467" t="s">
        <v>1823</v>
      </c>
      <c r="H602" s="468">
        <v>1272.0</v>
      </c>
      <c r="I602" s="328"/>
      <c r="J602" s="328">
        <f t="shared" si="1"/>
        <v>1279050.75</v>
      </c>
      <c r="K602" s="329">
        <v>1279029.03</v>
      </c>
      <c r="L602" s="463">
        <f>K602-J602</f>
        <v>-21.72</v>
      </c>
      <c r="M602" s="321"/>
      <c r="N602" s="321"/>
      <c r="O602" s="328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</row>
    <row r="603">
      <c r="A603" s="451">
        <v>46036.0</v>
      </c>
      <c r="B603" s="452" t="s">
        <v>13</v>
      </c>
      <c r="C603" s="453" t="s">
        <v>1511</v>
      </c>
      <c r="D603" s="452">
        <v>102.0</v>
      </c>
      <c r="E603" s="454">
        <v>20647.0</v>
      </c>
      <c r="F603" s="455" t="s">
        <v>2134</v>
      </c>
      <c r="G603" s="456"/>
      <c r="H603" s="464"/>
      <c r="I603" s="457">
        <v>24585.0</v>
      </c>
      <c r="J603" s="328">
        <f t="shared" si="1"/>
        <v>1303635.75</v>
      </c>
      <c r="K603" s="328"/>
      <c r="L603" s="328"/>
      <c r="M603" s="321"/>
      <c r="N603" s="321"/>
      <c r="O603" s="328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</row>
    <row r="604">
      <c r="A604" s="451">
        <v>46036.0</v>
      </c>
      <c r="B604" s="452" t="s">
        <v>13</v>
      </c>
      <c r="C604" s="453" t="s">
        <v>1511</v>
      </c>
      <c r="D604" s="452">
        <v>102.0</v>
      </c>
      <c r="E604" s="454">
        <v>20646.0</v>
      </c>
      <c r="F604" s="455" t="s">
        <v>2135</v>
      </c>
      <c r="G604" s="456"/>
      <c r="H604" s="464"/>
      <c r="I604" s="457">
        <v>23151.0</v>
      </c>
      <c r="J604" s="328">
        <f t="shared" si="1"/>
        <v>1326786.75</v>
      </c>
      <c r="K604" s="328"/>
      <c r="L604" s="328"/>
      <c r="M604" s="321"/>
      <c r="N604" s="321"/>
      <c r="O604" s="328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</row>
    <row r="605">
      <c r="A605" s="451">
        <v>46036.0</v>
      </c>
      <c r="B605" s="452" t="s">
        <v>13</v>
      </c>
      <c r="C605" s="453" t="s">
        <v>1511</v>
      </c>
      <c r="D605" s="452">
        <v>102.0</v>
      </c>
      <c r="E605" s="454">
        <v>20645.0</v>
      </c>
      <c r="F605" s="455" t="s">
        <v>2136</v>
      </c>
      <c r="G605" s="456"/>
      <c r="H605" s="464"/>
      <c r="I605" s="457">
        <v>14905.0</v>
      </c>
      <c r="J605" s="328">
        <f t="shared" si="1"/>
        <v>1341691.75</v>
      </c>
      <c r="K605" s="328"/>
      <c r="L605" s="328"/>
      <c r="M605" s="321"/>
      <c r="N605" s="321"/>
      <c r="O605" s="328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</row>
    <row r="606">
      <c r="A606" s="451">
        <v>46036.0</v>
      </c>
      <c r="B606" s="452" t="s">
        <v>13</v>
      </c>
      <c r="C606" s="453" t="s">
        <v>1511</v>
      </c>
      <c r="D606" s="452">
        <v>102.0</v>
      </c>
      <c r="E606" s="454">
        <v>20644.0</v>
      </c>
      <c r="F606" s="455" t="s">
        <v>2137</v>
      </c>
      <c r="G606" s="456"/>
      <c r="H606" s="464"/>
      <c r="I606" s="457">
        <v>18030.0</v>
      </c>
      <c r="J606" s="328">
        <f t="shared" si="1"/>
        <v>1359721.75</v>
      </c>
      <c r="K606" s="328"/>
      <c r="L606" s="328"/>
      <c r="M606" s="321"/>
      <c r="N606" s="321"/>
      <c r="O606" s="328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</row>
    <row r="607">
      <c r="A607" s="451">
        <v>46036.0</v>
      </c>
      <c r="B607" s="452" t="s">
        <v>13</v>
      </c>
      <c r="C607" s="453" t="s">
        <v>1511</v>
      </c>
      <c r="D607" s="452">
        <v>102.0</v>
      </c>
      <c r="E607" s="454">
        <v>20643.0</v>
      </c>
      <c r="F607" s="455" t="s">
        <v>2138</v>
      </c>
      <c r="G607" s="456"/>
      <c r="H607" s="464"/>
      <c r="I607" s="457">
        <v>14044.0</v>
      </c>
      <c r="J607" s="328">
        <f t="shared" si="1"/>
        <v>1373765.75</v>
      </c>
      <c r="K607" s="328"/>
      <c r="L607" s="328"/>
      <c r="M607" s="321"/>
      <c r="N607" s="321"/>
      <c r="O607" s="328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</row>
    <row r="608">
      <c r="A608" s="451">
        <v>46036.0</v>
      </c>
      <c r="B608" s="452" t="s">
        <v>13</v>
      </c>
      <c r="C608" s="453" t="s">
        <v>1511</v>
      </c>
      <c r="D608" s="452">
        <v>102.0</v>
      </c>
      <c r="E608" s="454">
        <v>20636.0</v>
      </c>
      <c r="F608" s="455" t="s">
        <v>2139</v>
      </c>
      <c r="G608" s="456"/>
      <c r="H608" s="464"/>
      <c r="I608" s="457">
        <v>21623.0</v>
      </c>
      <c r="J608" s="328">
        <f t="shared" si="1"/>
        <v>1395388.75</v>
      </c>
      <c r="K608" s="328"/>
      <c r="L608" s="328"/>
      <c r="M608" s="321"/>
      <c r="N608" s="321"/>
      <c r="O608" s="328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</row>
    <row r="609">
      <c r="A609" s="469">
        <v>46036.0</v>
      </c>
      <c r="B609" s="470" t="s">
        <v>13</v>
      </c>
      <c r="C609" s="471" t="s">
        <v>82</v>
      </c>
      <c r="D609" s="470">
        <v>102.0</v>
      </c>
      <c r="E609" s="472">
        <v>20648.0</v>
      </c>
      <c r="F609" s="473" t="s">
        <v>2140</v>
      </c>
      <c r="G609" s="481"/>
      <c r="H609" s="475"/>
      <c r="I609" s="476">
        <v>23989.0</v>
      </c>
      <c r="J609" s="328">
        <f t="shared" si="1"/>
        <v>1419377.75</v>
      </c>
      <c r="K609" s="328"/>
      <c r="L609" s="328"/>
      <c r="M609" s="321"/>
      <c r="N609" s="321"/>
      <c r="O609" s="328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</row>
    <row r="610">
      <c r="A610" s="469">
        <v>46036.0</v>
      </c>
      <c r="B610" s="470" t="s">
        <v>13</v>
      </c>
      <c r="C610" s="471" t="s">
        <v>18</v>
      </c>
      <c r="D610" s="470">
        <v>102.0</v>
      </c>
      <c r="E610" s="472">
        <v>20642.0</v>
      </c>
      <c r="F610" s="473" t="s">
        <v>2141</v>
      </c>
      <c r="G610" s="481"/>
      <c r="H610" s="475"/>
      <c r="I610" s="476">
        <v>4951.0</v>
      </c>
      <c r="J610" s="491">
        <f t="shared" si="1"/>
        <v>1424328.75</v>
      </c>
      <c r="K610" s="491"/>
      <c r="L610" s="491"/>
      <c r="M610" s="481"/>
      <c r="N610" s="481"/>
      <c r="O610" s="491"/>
      <c r="P610" s="481"/>
      <c r="Q610" s="481"/>
      <c r="R610" s="481"/>
      <c r="S610" s="481"/>
      <c r="T610" s="481"/>
      <c r="U610" s="481"/>
      <c r="V610" s="481"/>
      <c r="W610" s="481"/>
      <c r="X610" s="481"/>
      <c r="Y610" s="481"/>
      <c r="Z610" s="481"/>
    </row>
    <row r="611">
      <c r="A611" s="451">
        <v>46036.0</v>
      </c>
      <c r="B611" s="452" t="s">
        <v>13</v>
      </c>
      <c r="C611" s="453" t="s">
        <v>93</v>
      </c>
      <c r="D611" s="452">
        <v>102.0</v>
      </c>
      <c r="E611" s="454">
        <v>20641.0</v>
      </c>
      <c r="F611" s="455" t="s">
        <v>2142</v>
      </c>
      <c r="G611" s="456"/>
      <c r="H611" s="464"/>
      <c r="I611" s="480">
        <v>17279.0</v>
      </c>
      <c r="J611" s="328">
        <f t="shared" si="1"/>
        <v>1441607.75</v>
      </c>
      <c r="K611" s="328"/>
      <c r="L611" s="328"/>
      <c r="M611" s="321"/>
      <c r="N611" s="321"/>
      <c r="O611" s="328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</row>
    <row r="612">
      <c r="A612" s="451">
        <v>46036.0</v>
      </c>
      <c r="B612" s="452" t="s">
        <v>13</v>
      </c>
      <c r="C612" s="453" t="s">
        <v>1601</v>
      </c>
      <c r="D612" s="452">
        <v>102.0</v>
      </c>
      <c r="E612" s="454">
        <v>20640.0</v>
      </c>
      <c r="F612" s="455" t="s">
        <v>2143</v>
      </c>
      <c r="G612" s="456"/>
      <c r="H612" s="464"/>
      <c r="I612" s="457">
        <v>63405.0</v>
      </c>
      <c r="J612" s="328">
        <f t="shared" si="1"/>
        <v>1505012.75</v>
      </c>
      <c r="K612" s="328"/>
      <c r="L612" s="328"/>
      <c r="M612" s="321"/>
      <c r="N612" s="321"/>
      <c r="O612" s="328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</row>
    <row r="613">
      <c r="A613" s="469">
        <v>46036.0</v>
      </c>
      <c r="B613" s="470" t="s">
        <v>13</v>
      </c>
      <c r="C613" s="471" t="s">
        <v>18</v>
      </c>
      <c r="D613" s="470">
        <v>102.0</v>
      </c>
      <c r="E613" s="472">
        <v>20639.0</v>
      </c>
      <c r="F613" s="473" t="s">
        <v>2144</v>
      </c>
      <c r="G613" s="481"/>
      <c r="H613" s="475"/>
      <c r="I613" s="476">
        <v>35602.0</v>
      </c>
      <c r="J613" s="491">
        <f t="shared" si="1"/>
        <v>1540614.75</v>
      </c>
      <c r="K613" s="491"/>
      <c r="L613" s="491"/>
      <c r="M613" s="481"/>
      <c r="N613" s="481"/>
      <c r="O613" s="491"/>
      <c r="P613" s="481"/>
      <c r="Q613" s="481"/>
      <c r="R613" s="481"/>
      <c r="S613" s="481"/>
      <c r="T613" s="481"/>
      <c r="U613" s="481"/>
      <c r="V613" s="481"/>
      <c r="W613" s="481"/>
      <c r="X613" s="481"/>
      <c r="Y613" s="481"/>
      <c r="Z613" s="481"/>
    </row>
    <row r="614">
      <c r="A614" s="451">
        <v>46036.0</v>
      </c>
      <c r="B614" s="452" t="s">
        <v>13</v>
      </c>
      <c r="C614" s="453" t="s">
        <v>93</v>
      </c>
      <c r="D614" s="452">
        <v>102.0</v>
      </c>
      <c r="E614" s="454">
        <v>20638.0</v>
      </c>
      <c r="F614" s="455" t="s">
        <v>2145</v>
      </c>
      <c r="G614" s="456"/>
      <c r="H614" s="464"/>
      <c r="I614" s="480">
        <v>44862.0</v>
      </c>
      <c r="J614" s="328">
        <f t="shared" si="1"/>
        <v>1585476.75</v>
      </c>
      <c r="K614" s="328"/>
      <c r="L614" s="328"/>
      <c r="M614" s="321"/>
      <c r="N614" s="321"/>
      <c r="O614" s="328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</row>
    <row r="615">
      <c r="A615" s="451">
        <v>46036.0</v>
      </c>
      <c r="B615" s="452" t="s">
        <v>13</v>
      </c>
      <c r="C615" s="453" t="s">
        <v>1601</v>
      </c>
      <c r="D615" s="452">
        <v>102.0</v>
      </c>
      <c r="E615" s="454">
        <v>20637.0</v>
      </c>
      <c r="F615" s="455" t="s">
        <v>2146</v>
      </c>
      <c r="G615" s="456"/>
      <c r="H615" s="464"/>
      <c r="I615" s="457">
        <v>111897.0</v>
      </c>
      <c r="J615" s="328">
        <f t="shared" si="1"/>
        <v>1697373.75</v>
      </c>
      <c r="K615" s="328"/>
      <c r="L615" s="328"/>
      <c r="M615" s="321"/>
      <c r="N615" s="321"/>
      <c r="O615" s="328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</row>
    <row r="616">
      <c r="A616" s="451">
        <v>46036.0</v>
      </c>
      <c r="B616" s="452" t="s">
        <v>3</v>
      </c>
      <c r="C616" s="453" t="s">
        <v>40</v>
      </c>
      <c r="D616" s="452">
        <v>510.0</v>
      </c>
      <c r="E616" s="466">
        <v>83992.0</v>
      </c>
      <c r="F616" s="467" t="s">
        <v>2147</v>
      </c>
      <c r="G616" s="467" t="s">
        <v>2148</v>
      </c>
      <c r="H616" s="468">
        <v>9310.0</v>
      </c>
      <c r="I616" s="328"/>
      <c r="J616" s="328">
        <f t="shared" si="1"/>
        <v>1688063.75</v>
      </c>
      <c r="K616" s="328"/>
      <c r="L616" s="328"/>
      <c r="M616" s="321"/>
      <c r="N616" s="321"/>
      <c r="O616" s="328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</row>
    <row r="617">
      <c r="A617" s="451">
        <v>46036.0</v>
      </c>
      <c r="B617" s="452" t="s">
        <v>3</v>
      </c>
      <c r="C617" s="453" t="s">
        <v>40</v>
      </c>
      <c r="D617" s="452">
        <v>510.0</v>
      </c>
      <c r="E617" s="466">
        <v>83991.0</v>
      </c>
      <c r="F617" s="467" t="s">
        <v>2147</v>
      </c>
      <c r="G617" s="467" t="s">
        <v>1571</v>
      </c>
      <c r="H617" s="468">
        <v>8710.0</v>
      </c>
      <c r="I617" s="328"/>
      <c r="J617" s="328">
        <f t="shared" si="1"/>
        <v>1679353.75</v>
      </c>
      <c r="K617" s="328"/>
      <c r="L617" s="328"/>
      <c r="M617" s="321"/>
      <c r="N617" s="321"/>
      <c r="O617" s="328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</row>
    <row r="618">
      <c r="A618" s="451">
        <v>46036.0</v>
      </c>
      <c r="B618" s="452" t="s">
        <v>3</v>
      </c>
      <c r="C618" s="453" t="s">
        <v>40</v>
      </c>
      <c r="D618" s="452">
        <v>510.0</v>
      </c>
      <c r="E618" s="466">
        <v>83990.0</v>
      </c>
      <c r="F618" s="467" t="s">
        <v>2147</v>
      </c>
      <c r="G618" s="467" t="s">
        <v>1779</v>
      </c>
      <c r="H618" s="468">
        <v>5796.0</v>
      </c>
      <c r="I618" s="328"/>
      <c r="J618" s="328">
        <f t="shared" si="1"/>
        <v>1673557.75</v>
      </c>
      <c r="K618" s="328"/>
      <c r="L618" s="328"/>
      <c r="M618" s="321"/>
      <c r="N618" s="321"/>
      <c r="O618" s="328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</row>
    <row r="619">
      <c r="A619" s="451">
        <v>46036.0</v>
      </c>
      <c r="B619" s="452" t="s">
        <v>3</v>
      </c>
      <c r="C619" s="453" t="s">
        <v>40</v>
      </c>
      <c r="D619" s="452">
        <v>510.0</v>
      </c>
      <c r="E619" s="466">
        <v>83989.0</v>
      </c>
      <c r="F619" s="467" t="s">
        <v>2147</v>
      </c>
      <c r="G619" s="467" t="s">
        <v>1572</v>
      </c>
      <c r="H619" s="468">
        <v>11553.75</v>
      </c>
      <c r="I619" s="328"/>
      <c r="J619" s="328">
        <f t="shared" si="1"/>
        <v>1662004</v>
      </c>
      <c r="K619" s="328"/>
      <c r="L619" s="328"/>
      <c r="M619" s="321"/>
      <c r="N619" s="321"/>
      <c r="O619" s="328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</row>
    <row r="620">
      <c r="A620" s="451">
        <v>46036.0</v>
      </c>
      <c r="B620" s="452" t="s">
        <v>3</v>
      </c>
      <c r="C620" s="453" t="s">
        <v>626</v>
      </c>
      <c r="D620" s="452">
        <v>510.0</v>
      </c>
      <c r="E620" s="466">
        <v>83988.0</v>
      </c>
      <c r="F620" s="467" t="s">
        <v>2147</v>
      </c>
      <c r="G620" s="467" t="s">
        <v>1621</v>
      </c>
      <c r="H620" s="468">
        <v>4450.0</v>
      </c>
      <c r="I620" s="328"/>
      <c r="J620" s="328">
        <f t="shared" si="1"/>
        <v>1657554</v>
      </c>
      <c r="K620" s="328"/>
      <c r="L620" s="328"/>
      <c r="M620" s="321"/>
      <c r="N620" s="321"/>
      <c r="O620" s="328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</row>
    <row r="621">
      <c r="A621" s="451">
        <v>46036.0</v>
      </c>
      <c r="B621" s="452" t="s">
        <v>3</v>
      </c>
      <c r="C621" s="453" t="s">
        <v>626</v>
      </c>
      <c r="D621" s="452">
        <v>510.0</v>
      </c>
      <c r="E621" s="466">
        <v>83987.0</v>
      </c>
      <c r="F621" s="467" t="s">
        <v>2147</v>
      </c>
      <c r="G621" s="467" t="s">
        <v>1998</v>
      </c>
      <c r="H621" s="468">
        <v>2400.0</v>
      </c>
      <c r="I621" s="328"/>
      <c r="J621" s="328">
        <f t="shared" si="1"/>
        <v>1655154</v>
      </c>
      <c r="K621" s="328"/>
      <c r="L621" s="328"/>
      <c r="M621" s="321"/>
      <c r="N621" s="321"/>
      <c r="O621" s="328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</row>
    <row r="622">
      <c r="A622" s="451">
        <v>46036.0</v>
      </c>
      <c r="B622" s="452" t="s">
        <v>3</v>
      </c>
      <c r="C622" s="453" t="s">
        <v>626</v>
      </c>
      <c r="D622" s="452">
        <v>510.0</v>
      </c>
      <c r="E622" s="466">
        <v>83986.0</v>
      </c>
      <c r="F622" s="467" t="s">
        <v>2147</v>
      </c>
      <c r="G622" s="467" t="s">
        <v>1614</v>
      </c>
      <c r="H622" s="468">
        <v>5950.0</v>
      </c>
      <c r="I622" s="328"/>
      <c r="J622" s="328">
        <f t="shared" si="1"/>
        <v>1649204</v>
      </c>
      <c r="K622" s="328"/>
      <c r="L622" s="328"/>
      <c r="M622" s="321"/>
      <c r="N622" s="321"/>
      <c r="O622" s="328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</row>
    <row r="623">
      <c r="A623" s="451">
        <v>46036.0</v>
      </c>
      <c r="B623" s="452" t="s">
        <v>3</v>
      </c>
      <c r="C623" s="453" t="s">
        <v>626</v>
      </c>
      <c r="D623" s="452">
        <v>510.0</v>
      </c>
      <c r="E623" s="466">
        <v>83985.0</v>
      </c>
      <c r="F623" s="467" t="s">
        <v>2147</v>
      </c>
      <c r="G623" s="467" t="s">
        <v>1571</v>
      </c>
      <c r="H623" s="468">
        <v>3420.0</v>
      </c>
      <c r="I623" s="328"/>
      <c r="J623" s="328">
        <f t="shared" si="1"/>
        <v>1645784</v>
      </c>
      <c r="K623" s="328"/>
      <c r="L623" s="328"/>
      <c r="M623" s="321"/>
      <c r="N623" s="321"/>
      <c r="O623" s="328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</row>
    <row r="624">
      <c r="A624" s="451">
        <v>46036.0</v>
      </c>
      <c r="B624" s="452" t="s">
        <v>3</v>
      </c>
      <c r="C624" s="453" t="s">
        <v>626</v>
      </c>
      <c r="D624" s="452">
        <v>510.0</v>
      </c>
      <c r="E624" s="466">
        <v>83984.0</v>
      </c>
      <c r="F624" s="467" t="s">
        <v>2147</v>
      </c>
      <c r="G624" s="467" t="s">
        <v>1571</v>
      </c>
      <c r="H624" s="468">
        <v>4360.0</v>
      </c>
      <c r="I624" s="328"/>
      <c r="J624" s="328">
        <f t="shared" si="1"/>
        <v>1641424</v>
      </c>
      <c r="K624" s="328"/>
      <c r="L624" s="328"/>
      <c r="M624" s="321"/>
      <c r="N624" s="321"/>
      <c r="O624" s="328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</row>
    <row r="625">
      <c r="A625" s="451">
        <v>46036.0</v>
      </c>
      <c r="B625" s="452" t="s">
        <v>3</v>
      </c>
      <c r="C625" s="453" t="s">
        <v>626</v>
      </c>
      <c r="D625" s="452">
        <v>510.0</v>
      </c>
      <c r="E625" s="466">
        <v>83983.0</v>
      </c>
      <c r="F625" s="467" t="s">
        <v>2147</v>
      </c>
      <c r="G625" s="467" t="s">
        <v>1614</v>
      </c>
      <c r="H625" s="468">
        <v>6510.0</v>
      </c>
      <c r="I625" s="328"/>
      <c r="J625" s="328">
        <f t="shared" si="1"/>
        <v>1634914</v>
      </c>
      <c r="K625" s="328"/>
      <c r="L625" s="328"/>
      <c r="M625" s="321"/>
      <c r="N625" s="321"/>
      <c r="O625" s="328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</row>
    <row r="626">
      <c r="A626" s="451">
        <v>46036.0</v>
      </c>
      <c r="B626" s="452" t="s">
        <v>3</v>
      </c>
      <c r="C626" s="453" t="s">
        <v>626</v>
      </c>
      <c r="D626" s="452">
        <v>510.0</v>
      </c>
      <c r="E626" s="466">
        <v>83982.0</v>
      </c>
      <c r="F626" s="467" t="s">
        <v>2147</v>
      </c>
      <c r="G626" s="467" t="s">
        <v>1571</v>
      </c>
      <c r="H626" s="468">
        <v>1350.0</v>
      </c>
      <c r="I626" s="328"/>
      <c r="J626" s="328">
        <f t="shared" si="1"/>
        <v>1633564</v>
      </c>
      <c r="K626" s="328"/>
      <c r="L626" s="328"/>
      <c r="M626" s="321"/>
      <c r="N626" s="321"/>
      <c r="O626" s="328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</row>
    <row r="627">
      <c r="A627" s="451">
        <v>46036.0</v>
      </c>
      <c r="B627" s="452" t="s">
        <v>3</v>
      </c>
      <c r="C627" s="453" t="s">
        <v>626</v>
      </c>
      <c r="D627" s="452">
        <v>510.0</v>
      </c>
      <c r="E627" s="466">
        <v>83981.0</v>
      </c>
      <c r="F627" s="467" t="s">
        <v>2147</v>
      </c>
      <c r="G627" s="467" t="s">
        <v>1998</v>
      </c>
      <c r="H627" s="468">
        <v>2280.0</v>
      </c>
      <c r="I627" s="328"/>
      <c r="J627" s="328">
        <f t="shared" si="1"/>
        <v>1631284</v>
      </c>
      <c r="K627" s="328"/>
      <c r="L627" s="328"/>
      <c r="M627" s="321"/>
      <c r="N627" s="321"/>
      <c r="O627" s="328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</row>
    <row r="628">
      <c r="A628" s="451">
        <v>46036.0</v>
      </c>
      <c r="B628" s="452" t="s">
        <v>3</v>
      </c>
      <c r="C628" s="453" t="s">
        <v>626</v>
      </c>
      <c r="D628" s="452">
        <v>510.0</v>
      </c>
      <c r="E628" s="466">
        <v>83980.0</v>
      </c>
      <c r="F628" s="467" t="s">
        <v>2147</v>
      </c>
      <c r="G628" s="467" t="s">
        <v>1571</v>
      </c>
      <c r="H628" s="468">
        <v>3920.0</v>
      </c>
      <c r="I628" s="328"/>
      <c r="J628" s="328">
        <f t="shared" si="1"/>
        <v>1627364</v>
      </c>
      <c r="K628" s="328"/>
      <c r="L628" s="328"/>
      <c r="M628" s="321"/>
      <c r="N628" s="321"/>
      <c r="O628" s="328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</row>
    <row r="629">
      <c r="A629" s="451">
        <v>46036.0</v>
      </c>
      <c r="B629" s="452" t="s">
        <v>3</v>
      </c>
      <c r="C629" s="453" t="s">
        <v>626</v>
      </c>
      <c r="D629" s="452">
        <v>510.0</v>
      </c>
      <c r="E629" s="466">
        <v>83979.0</v>
      </c>
      <c r="F629" s="467" t="s">
        <v>2147</v>
      </c>
      <c r="G629" s="467" t="s">
        <v>1571</v>
      </c>
      <c r="H629" s="468">
        <v>1560.0</v>
      </c>
      <c r="I629" s="328"/>
      <c r="J629" s="328">
        <f t="shared" si="1"/>
        <v>1625804</v>
      </c>
      <c r="K629" s="328"/>
      <c r="L629" s="328"/>
      <c r="M629" s="321"/>
      <c r="N629" s="321"/>
      <c r="O629" s="328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</row>
    <row r="630">
      <c r="A630" s="451">
        <v>46036.0</v>
      </c>
      <c r="B630" s="452" t="s">
        <v>3</v>
      </c>
      <c r="C630" s="453" t="s">
        <v>626</v>
      </c>
      <c r="D630" s="452">
        <v>510.0</v>
      </c>
      <c r="E630" s="466">
        <v>83978.0</v>
      </c>
      <c r="F630" s="467" t="s">
        <v>2147</v>
      </c>
      <c r="G630" s="467" t="s">
        <v>1614</v>
      </c>
      <c r="H630" s="468">
        <v>5145.0</v>
      </c>
      <c r="I630" s="328"/>
      <c r="J630" s="328">
        <f t="shared" si="1"/>
        <v>1620659</v>
      </c>
      <c r="K630" s="328"/>
      <c r="L630" s="328"/>
      <c r="M630" s="321"/>
      <c r="N630" s="321"/>
      <c r="O630" s="328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</row>
    <row r="631">
      <c r="A631" s="451">
        <v>46036.0</v>
      </c>
      <c r="B631" s="452" t="s">
        <v>3</v>
      </c>
      <c r="C631" s="453" t="s">
        <v>626</v>
      </c>
      <c r="D631" s="452">
        <v>510.0</v>
      </c>
      <c r="E631" s="466">
        <v>83977.0</v>
      </c>
      <c r="F631" s="467" t="s">
        <v>2147</v>
      </c>
      <c r="G631" s="467" t="s">
        <v>1770</v>
      </c>
      <c r="H631" s="468">
        <v>1770.0</v>
      </c>
      <c r="I631" s="328"/>
      <c r="J631" s="328">
        <f t="shared" si="1"/>
        <v>1618889</v>
      </c>
      <c r="K631" s="328"/>
      <c r="L631" s="328"/>
      <c r="M631" s="321"/>
      <c r="N631" s="321"/>
      <c r="O631" s="328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</row>
    <row r="632">
      <c r="A632" s="451">
        <v>46036.0</v>
      </c>
      <c r="B632" s="452" t="s">
        <v>3</v>
      </c>
      <c r="C632" s="477"/>
      <c r="D632" s="452">
        <v>510.0</v>
      </c>
      <c r="E632" s="466">
        <v>83976.0</v>
      </c>
      <c r="F632" s="467" t="s">
        <v>2147</v>
      </c>
      <c r="G632" s="467" t="s">
        <v>1571</v>
      </c>
      <c r="H632" s="468">
        <v>8130.0</v>
      </c>
      <c r="I632" s="328"/>
      <c r="J632" s="328">
        <f t="shared" si="1"/>
        <v>1610759</v>
      </c>
      <c r="K632" s="328"/>
      <c r="L632" s="328"/>
      <c r="M632" s="321"/>
      <c r="N632" s="321"/>
      <c r="O632" s="328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</row>
    <row r="633">
      <c r="A633" s="451">
        <v>46036.0</v>
      </c>
      <c r="B633" s="452" t="s">
        <v>3</v>
      </c>
      <c r="C633" s="453" t="s">
        <v>40</v>
      </c>
      <c r="D633" s="452">
        <v>510.0</v>
      </c>
      <c r="E633" s="466">
        <v>83975.0</v>
      </c>
      <c r="F633" s="467" t="s">
        <v>2147</v>
      </c>
      <c r="G633" s="467" t="s">
        <v>1614</v>
      </c>
      <c r="H633" s="468">
        <v>4760.0</v>
      </c>
      <c r="I633" s="328"/>
      <c r="J633" s="328">
        <f t="shared" si="1"/>
        <v>1605999</v>
      </c>
      <c r="K633" s="328"/>
      <c r="L633" s="328"/>
      <c r="M633" s="321"/>
      <c r="N633" s="321"/>
      <c r="O633" s="328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</row>
    <row r="634">
      <c r="A634" s="451">
        <v>46036.0</v>
      </c>
      <c r="B634" s="452" t="s">
        <v>3</v>
      </c>
      <c r="C634" s="453" t="s">
        <v>626</v>
      </c>
      <c r="D634" s="452">
        <v>510.0</v>
      </c>
      <c r="E634" s="466">
        <v>83974.0</v>
      </c>
      <c r="F634" s="467" t="s">
        <v>2147</v>
      </c>
      <c r="G634" s="467" t="s">
        <v>1571</v>
      </c>
      <c r="H634" s="468">
        <v>2860.0</v>
      </c>
      <c r="I634" s="328"/>
      <c r="J634" s="328">
        <f t="shared" si="1"/>
        <v>1603139</v>
      </c>
      <c r="K634" s="328"/>
      <c r="L634" s="328"/>
      <c r="M634" s="321"/>
      <c r="N634" s="321"/>
      <c r="O634" s="328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</row>
    <row r="635">
      <c r="A635" s="451">
        <v>46036.0</v>
      </c>
      <c r="B635" s="452" t="s">
        <v>3</v>
      </c>
      <c r="C635" s="453" t="s">
        <v>626</v>
      </c>
      <c r="D635" s="452">
        <v>510.0</v>
      </c>
      <c r="E635" s="466">
        <v>83973.0</v>
      </c>
      <c r="F635" s="467" t="s">
        <v>2147</v>
      </c>
      <c r="G635" s="467" t="s">
        <v>1957</v>
      </c>
      <c r="H635" s="468">
        <v>2220.0</v>
      </c>
      <c r="I635" s="328"/>
      <c r="J635" s="328">
        <f t="shared" si="1"/>
        <v>1600919</v>
      </c>
      <c r="K635" s="328"/>
      <c r="L635" s="328"/>
      <c r="M635" s="321"/>
      <c r="N635" s="321"/>
      <c r="O635" s="328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</row>
    <row r="636">
      <c r="A636" s="451">
        <v>46036.0</v>
      </c>
      <c r="B636" s="452" t="s">
        <v>3</v>
      </c>
      <c r="C636" s="453" t="s">
        <v>626</v>
      </c>
      <c r="D636" s="452">
        <v>510.0</v>
      </c>
      <c r="E636" s="466">
        <v>83972.0</v>
      </c>
      <c r="F636" s="467" t="s">
        <v>2147</v>
      </c>
      <c r="G636" s="467" t="s">
        <v>2149</v>
      </c>
      <c r="H636" s="468">
        <v>4275.0</v>
      </c>
      <c r="I636" s="328"/>
      <c r="J636" s="328">
        <f t="shared" si="1"/>
        <v>1596644</v>
      </c>
      <c r="K636" s="328"/>
      <c r="L636" s="328"/>
      <c r="M636" s="321"/>
      <c r="N636" s="321"/>
      <c r="O636" s="328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</row>
    <row r="637">
      <c r="A637" s="451">
        <v>46036.0</v>
      </c>
      <c r="B637" s="452" t="s">
        <v>10</v>
      </c>
      <c r="C637" s="453" t="s">
        <v>626</v>
      </c>
      <c r="D637" s="452">
        <v>613.0</v>
      </c>
      <c r="E637" s="459">
        <v>83971.0</v>
      </c>
      <c r="F637" s="460" t="s">
        <v>2147</v>
      </c>
      <c r="G637" s="460" t="s">
        <v>2067</v>
      </c>
      <c r="H637" s="461">
        <v>100.0</v>
      </c>
      <c r="I637" s="328"/>
      <c r="J637" s="328">
        <f t="shared" si="1"/>
        <v>1596544</v>
      </c>
      <c r="K637" s="328"/>
      <c r="L637" s="328"/>
      <c r="M637" s="321"/>
      <c r="N637" s="321"/>
      <c r="O637" s="328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</row>
    <row r="638">
      <c r="A638" s="451">
        <v>46036.0</v>
      </c>
      <c r="B638" s="452" t="s">
        <v>10</v>
      </c>
      <c r="C638" s="453" t="s">
        <v>1632</v>
      </c>
      <c r="D638" s="452">
        <v>613.0</v>
      </c>
      <c r="E638" s="459">
        <v>83970.0</v>
      </c>
      <c r="F638" s="460" t="s">
        <v>2147</v>
      </c>
      <c r="G638" s="460" t="s">
        <v>2150</v>
      </c>
      <c r="H638" s="461">
        <v>30.0</v>
      </c>
      <c r="I638" s="328"/>
      <c r="J638" s="328">
        <f t="shared" si="1"/>
        <v>1596514</v>
      </c>
      <c r="K638" s="328"/>
      <c r="L638" s="328"/>
      <c r="M638" s="321"/>
      <c r="N638" s="321"/>
      <c r="O638" s="328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</row>
    <row r="639">
      <c r="A639" s="451">
        <v>46036.0</v>
      </c>
      <c r="B639" s="452" t="s">
        <v>10</v>
      </c>
      <c r="C639" s="453" t="s">
        <v>1632</v>
      </c>
      <c r="D639" s="452">
        <v>613.0</v>
      </c>
      <c r="E639" s="459">
        <v>83969.0</v>
      </c>
      <c r="F639" s="460" t="s">
        <v>2147</v>
      </c>
      <c r="G639" s="460" t="s">
        <v>2151</v>
      </c>
      <c r="H639" s="461">
        <v>872.61</v>
      </c>
      <c r="I639" s="328"/>
      <c r="J639" s="328">
        <f t="shared" si="1"/>
        <v>1595641.39</v>
      </c>
      <c r="K639" s="328"/>
      <c r="L639" s="328"/>
      <c r="M639" s="321"/>
      <c r="N639" s="321"/>
      <c r="O639" s="328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</row>
    <row r="640">
      <c r="A640" s="451">
        <v>46036.0</v>
      </c>
      <c r="B640" s="452" t="s">
        <v>10</v>
      </c>
      <c r="C640" s="453" t="s">
        <v>626</v>
      </c>
      <c r="D640" s="452">
        <v>613.0</v>
      </c>
      <c r="E640" s="459">
        <v>83968.0</v>
      </c>
      <c r="F640" s="460" t="s">
        <v>2147</v>
      </c>
      <c r="G640" s="460" t="s">
        <v>2152</v>
      </c>
      <c r="H640" s="461">
        <v>130.62</v>
      </c>
      <c r="I640" s="328"/>
      <c r="J640" s="328">
        <f t="shared" si="1"/>
        <v>1595510.77</v>
      </c>
      <c r="K640" s="328"/>
      <c r="L640" s="328"/>
      <c r="M640" s="321"/>
      <c r="N640" s="321"/>
      <c r="O640" s="328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</row>
    <row r="641">
      <c r="A641" s="451">
        <v>46036.0</v>
      </c>
      <c r="B641" s="452" t="s">
        <v>10</v>
      </c>
      <c r="C641" s="453" t="s">
        <v>626</v>
      </c>
      <c r="D641" s="452">
        <v>613.0</v>
      </c>
      <c r="E641" s="459">
        <v>83967.0</v>
      </c>
      <c r="F641" s="460" t="s">
        <v>2147</v>
      </c>
      <c r="G641" s="460" t="s">
        <v>2021</v>
      </c>
      <c r="H641" s="461">
        <v>266.0</v>
      </c>
      <c r="I641" s="328"/>
      <c r="J641" s="328">
        <f t="shared" si="1"/>
        <v>1595244.77</v>
      </c>
      <c r="K641" s="328"/>
      <c r="L641" s="328"/>
      <c r="M641" s="321"/>
      <c r="N641" s="321"/>
      <c r="O641" s="328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</row>
    <row r="642">
      <c r="A642" s="451">
        <v>46036.0</v>
      </c>
      <c r="B642" s="452" t="s">
        <v>10</v>
      </c>
      <c r="C642" s="453" t="s">
        <v>626</v>
      </c>
      <c r="D642" s="452">
        <v>613.0</v>
      </c>
      <c r="E642" s="459">
        <v>83966.0</v>
      </c>
      <c r="F642" s="460" t="s">
        <v>2147</v>
      </c>
      <c r="G642" s="460" t="s">
        <v>2153</v>
      </c>
      <c r="H642" s="461">
        <v>506.24</v>
      </c>
      <c r="I642" s="328"/>
      <c r="J642" s="328">
        <f t="shared" si="1"/>
        <v>1594738.53</v>
      </c>
      <c r="K642" s="328"/>
      <c r="L642" s="328"/>
      <c r="M642" s="321"/>
      <c r="N642" s="321"/>
      <c r="O642" s="328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</row>
    <row r="643">
      <c r="A643" s="451">
        <v>46036.0</v>
      </c>
      <c r="B643" s="452" t="s">
        <v>10</v>
      </c>
      <c r="C643" s="453" t="s">
        <v>626</v>
      </c>
      <c r="D643" s="452">
        <v>613.0</v>
      </c>
      <c r="E643" s="459">
        <v>83965.0</v>
      </c>
      <c r="F643" s="460" t="s">
        <v>2147</v>
      </c>
      <c r="G643" s="460" t="s">
        <v>1615</v>
      </c>
      <c r="H643" s="461">
        <v>95.5</v>
      </c>
      <c r="I643" s="328"/>
      <c r="J643" s="328">
        <f t="shared" si="1"/>
        <v>1594643.03</v>
      </c>
      <c r="K643" s="328"/>
      <c r="L643" s="328"/>
      <c r="M643" s="321"/>
      <c r="N643" s="321"/>
      <c r="O643" s="328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</row>
    <row r="644">
      <c r="A644" s="451">
        <v>46036.0</v>
      </c>
      <c r="B644" s="452" t="s">
        <v>10</v>
      </c>
      <c r="C644" s="453" t="s">
        <v>626</v>
      </c>
      <c r="D644" s="452">
        <v>613.0</v>
      </c>
      <c r="E644" s="459">
        <v>83964.0</v>
      </c>
      <c r="F644" s="460" t="s">
        <v>2147</v>
      </c>
      <c r="G644" s="460" t="s">
        <v>1615</v>
      </c>
      <c r="H644" s="461">
        <v>87.0</v>
      </c>
      <c r="I644" s="328"/>
      <c r="J644" s="328">
        <f t="shared" si="1"/>
        <v>1594556.03</v>
      </c>
      <c r="K644" s="328"/>
      <c r="L644" s="328"/>
      <c r="M644" s="321"/>
      <c r="N644" s="321"/>
      <c r="O644" s="328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</row>
    <row r="645">
      <c r="A645" s="451">
        <v>46036.0</v>
      </c>
      <c r="B645" s="452" t="s">
        <v>10</v>
      </c>
      <c r="C645" s="453" t="s">
        <v>54</v>
      </c>
      <c r="D645" s="452">
        <v>613.0</v>
      </c>
      <c r="E645" s="459">
        <v>83963.0</v>
      </c>
      <c r="F645" s="460" t="s">
        <v>2147</v>
      </c>
      <c r="G645" s="460" t="s">
        <v>2154</v>
      </c>
      <c r="H645" s="461">
        <v>1000.0</v>
      </c>
      <c r="I645" s="328"/>
      <c r="J645" s="328">
        <f t="shared" si="1"/>
        <v>1593556.03</v>
      </c>
      <c r="K645" s="328"/>
      <c r="L645" s="328"/>
      <c r="M645" s="321"/>
      <c r="N645" s="321"/>
      <c r="O645" s="328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</row>
    <row r="646">
      <c r="A646" s="451">
        <v>46036.0</v>
      </c>
      <c r="B646" s="452" t="s">
        <v>10</v>
      </c>
      <c r="C646" s="453" t="s">
        <v>54</v>
      </c>
      <c r="D646" s="452">
        <v>613.0</v>
      </c>
      <c r="E646" s="459">
        <v>83962.0</v>
      </c>
      <c r="F646" s="460" t="s">
        <v>2147</v>
      </c>
      <c r="G646" s="460" t="s">
        <v>2154</v>
      </c>
      <c r="H646" s="461">
        <v>500.0</v>
      </c>
      <c r="I646" s="328"/>
      <c r="J646" s="328">
        <f t="shared" si="1"/>
        <v>1593056.03</v>
      </c>
      <c r="K646" s="328"/>
      <c r="L646" s="328"/>
      <c r="M646" s="321"/>
      <c r="N646" s="321"/>
      <c r="O646" s="328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</row>
    <row r="647">
      <c r="A647" s="451">
        <v>46036.0</v>
      </c>
      <c r="B647" s="452" t="s">
        <v>10</v>
      </c>
      <c r="C647" s="453" t="s">
        <v>626</v>
      </c>
      <c r="D647" s="452">
        <v>613.0</v>
      </c>
      <c r="E647" s="459">
        <v>83961.0</v>
      </c>
      <c r="F647" s="460" t="s">
        <v>2147</v>
      </c>
      <c r="G647" s="460" t="s">
        <v>1615</v>
      </c>
      <c r="H647" s="461">
        <v>200.0</v>
      </c>
      <c r="I647" s="328"/>
      <c r="J647" s="328">
        <f t="shared" si="1"/>
        <v>1592856.03</v>
      </c>
      <c r="K647" s="328"/>
      <c r="L647" s="328"/>
      <c r="M647" s="321"/>
      <c r="N647" s="321"/>
      <c r="O647" s="328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</row>
    <row r="648">
      <c r="A648" s="451">
        <v>46036.0</v>
      </c>
      <c r="B648" s="452" t="s">
        <v>10</v>
      </c>
      <c r="C648" s="453" t="s">
        <v>1632</v>
      </c>
      <c r="D648" s="452">
        <v>613.0</v>
      </c>
      <c r="E648" s="459">
        <v>83960.0</v>
      </c>
      <c r="F648" s="460" t="s">
        <v>2147</v>
      </c>
      <c r="G648" s="460" t="s">
        <v>2155</v>
      </c>
      <c r="H648" s="461">
        <v>95.93</v>
      </c>
      <c r="I648" s="328"/>
      <c r="J648" s="328">
        <f t="shared" si="1"/>
        <v>1592760.1</v>
      </c>
      <c r="K648" s="328"/>
      <c r="L648" s="328"/>
      <c r="M648" s="321"/>
      <c r="N648" s="321"/>
      <c r="O648" s="328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</row>
    <row r="649">
      <c r="A649" s="451">
        <v>46036.0</v>
      </c>
      <c r="B649" s="452" t="s">
        <v>10</v>
      </c>
      <c r="C649" s="453" t="s">
        <v>1632</v>
      </c>
      <c r="D649" s="452">
        <v>613.0</v>
      </c>
      <c r="E649" s="459">
        <v>83959.0</v>
      </c>
      <c r="F649" s="460" t="s">
        <v>2147</v>
      </c>
      <c r="G649" s="460" t="s">
        <v>2156</v>
      </c>
      <c r="H649" s="461">
        <v>1798.7</v>
      </c>
      <c r="I649" s="328"/>
      <c r="J649" s="328">
        <f t="shared" si="1"/>
        <v>1590961.4</v>
      </c>
      <c r="K649" s="328"/>
      <c r="L649" s="328"/>
      <c r="M649" s="321"/>
      <c r="N649" s="321"/>
      <c r="O649" s="328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</row>
    <row r="650">
      <c r="A650" s="451">
        <v>46036.0</v>
      </c>
      <c r="B650" s="452" t="s">
        <v>10</v>
      </c>
      <c r="C650" s="453" t="s">
        <v>626</v>
      </c>
      <c r="D650" s="452">
        <v>613.0</v>
      </c>
      <c r="E650" s="459">
        <v>83958.0</v>
      </c>
      <c r="F650" s="460" t="s">
        <v>2147</v>
      </c>
      <c r="G650" s="460" t="s">
        <v>2021</v>
      </c>
      <c r="H650" s="461">
        <v>333.3</v>
      </c>
      <c r="I650" s="328"/>
      <c r="J650" s="328">
        <f t="shared" si="1"/>
        <v>1590628.1</v>
      </c>
      <c r="K650" s="328"/>
      <c r="L650" s="328"/>
      <c r="M650" s="321"/>
      <c r="N650" s="321"/>
      <c r="O650" s="328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</row>
    <row r="651">
      <c r="A651" s="451">
        <v>46036.0</v>
      </c>
      <c r="B651" s="452" t="s">
        <v>10</v>
      </c>
      <c r="C651" s="453" t="s">
        <v>1632</v>
      </c>
      <c r="D651" s="452">
        <v>613.0</v>
      </c>
      <c r="E651" s="459">
        <v>83957.0</v>
      </c>
      <c r="F651" s="460" t="s">
        <v>2147</v>
      </c>
      <c r="G651" s="460" t="s">
        <v>2006</v>
      </c>
      <c r="H651" s="461">
        <v>900.0</v>
      </c>
      <c r="I651" s="328"/>
      <c r="J651" s="328">
        <f t="shared" si="1"/>
        <v>1589728.1</v>
      </c>
      <c r="K651" s="328"/>
      <c r="L651" s="328"/>
      <c r="M651" s="321"/>
      <c r="N651" s="321"/>
      <c r="O651" s="328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</row>
    <row r="652">
      <c r="A652" s="451">
        <v>46036.0</v>
      </c>
      <c r="B652" s="452" t="s">
        <v>10</v>
      </c>
      <c r="C652" s="453" t="s">
        <v>54</v>
      </c>
      <c r="D652" s="452">
        <v>613.0</v>
      </c>
      <c r="E652" s="459">
        <v>83956.0</v>
      </c>
      <c r="F652" s="460" t="s">
        <v>2147</v>
      </c>
      <c r="G652" s="460" t="s">
        <v>2157</v>
      </c>
      <c r="H652" s="461">
        <v>201.0</v>
      </c>
      <c r="I652" s="328"/>
      <c r="J652" s="328">
        <f t="shared" si="1"/>
        <v>1589527.1</v>
      </c>
      <c r="K652" s="328"/>
      <c r="L652" s="328"/>
      <c r="M652" s="321"/>
      <c r="N652" s="321"/>
      <c r="O652" s="328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</row>
    <row r="653">
      <c r="A653" s="451">
        <v>46036.0</v>
      </c>
      <c r="B653" s="452" t="s">
        <v>10</v>
      </c>
      <c r="C653" s="477"/>
      <c r="D653" s="452">
        <v>613.0</v>
      </c>
      <c r="E653" s="459">
        <v>83955.0</v>
      </c>
      <c r="F653" s="460" t="s">
        <v>2147</v>
      </c>
      <c r="G653" s="460" t="s">
        <v>2067</v>
      </c>
      <c r="H653" s="461">
        <v>100.0</v>
      </c>
      <c r="I653" s="328"/>
      <c r="J653" s="328">
        <f t="shared" si="1"/>
        <v>1589427.1</v>
      </c>
      <c r="K653" s="328"/>
      <c r="L653" s="328"/>
      <c r="M653" s="321"/>
      <c r="N653" s="321"/>
      <c r="O653" s="328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</row>
    <row r="654">
      <c r="A654" s="451">
        <v>46036.0</v>
      </c>
      <c r="B654" s="452" t="s">
        <v>10</v>
      </c>
      <c r="C654" s="453" t="s">
        <v>40</v>
      </c>
      <c r="D654" s="452">
        <v>613.0</v>
      </c>
      <c r="E654" s="459">
        <v>83954.0</v>
      </c>
      <c r="F654" s="460" t="s">
        <v>2147</v>
      </c>
      <c r="G654" s="460" t="s">
        <v>1615</v>
      </c>
      <c r="H654" s="461">
        <v>205.59</v>
      </c>
      <c r="I654" s="328"/>
      <c r="J654" s="328">
        <f t="shared" si="1"/>
        <v>1589221.51</v>
      </c>
      <c r="K654" s="328"/>
      <c r="L654" s="328"/>
      <c r="M654" s="321"/>
      <c r="N654" s="321"/>
      <c r="O654" s="328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</row>
    <row r="655">
      <c r="A655" s="451">
        <v>46036.0</v>
      </c>
      <c r="B655" s="452" t="s">
        <v>10</v>
      </c>
      <c r="C655" s="453" t="s">
        <v>626</v>
      </c>
      <c r="D655" s="452">
        <v>613.0</v>
      </c>
      <c r="E655" s="459">
        <v>83953.0</v>
      </c>
      <c r="F655" s="460" t="s">
        <v>2147</v>
      </c>
      <c r="G655" s="460" t="s">
        <v>2158</v>
      </c>
      <c r="H655" s="461">
        <v>158.42</v>
      </c>
      <c r="I655" s="328"/>
      <c r="J655" s="328">
        <f t="shared" si="1"/>
        <v>1589063.09</v>
      </c>
      <c r="K655" s="328"/>
      <c r="L655" s="328"/>
      <c r="M655" s="321"/>
      <c r="N655" s="321"/>
      <c r="O655" s="328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</row>
    <row r="656">
      <c r="A656" s="451">
        <v>46036.0</v>
      </c>
      <c r="B656" s="452" t="s">
        <v>10</v>
      </c>
      <c r="C656" s="453" t="s">
        <v>626</v>
      </c>
      <c r="D656" s="452">
        <v>613.0</v>
      </c>
      <c r="E656" s="459">
        <v>83952.0</v>
      </c>
      <c r="F656" s="460" t="s">
        <v>2147</v>
      </c>
      <c r="G656" s="460" t="s">
        <v>1622</v>
      </c>
      <c r="H656" s="461">
        <v>160.0</v>
      </c>
      <c r="I656" s="328"/>
      <c r="J656" s="328">
        <f t="shared" si="1"/>
        <v>1588903.09</v>
      </c>
      <c r="K656" s="328"/>
      <c r="L656" s="328"/>
      <c r="M656" s="321"/>
      <c r="N656" s="321"/>
      <c r="O656" s="328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</row>
    <row r="657">
      <c r="A657" s="451">
        <v>46036.0</v>
      </c>
      <c r="B657" s="452" t="s">
        <v>10</v>
      </c>
      <c r="C657" s="453" t="s">
        <v>40</v>
      </c>
      <c r="D657" s="452">
        <v>613.0</v>
      </c>
      <c r="E657" s="459">
        <v>83951.0</v>
      </c>
      <c r="F657" s="460" t="s">
        <v>2147</v>
      </c>
      <c r="G657" s="460" t="s">
        <v>2159</v>
      </c>
      <c r="H657" s="461">
        <v>440.42</v>
      </c>
      <c r="I657" s="328"/>
      <c r="J657" s="328">
        <f t="shared" si="1"/>
        <v>1588462.67</v>
      </c>
      <c r="K657" s="328"/>
      <c r="L657" s="328"/>
      <c r="M657" s="321"/>
      <c r="N657" s="321"/>
      <c r="O657" s="328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</row>
    <row r="658">
      <c r="A658" s="451">
        <v>46036.0</v>
      </c>
      <c r="B658" s="452" t="s">
        <v>10</v>
      </c>
      <c r="C658" s="453" t="s">
        <v>40</v>
      </c>
      <c r="D658" s="452">
        <v>613.0</v>
      </c>
      <c r="E658" s="459">
        <v>83950.0</v>
      </c>
      <c r="F658" s="460" t="s">
        <v>2147</v>
      </c>
      <c r="G658" s="460" t="s">
        <v>2160</v>
      </c>
      <c r="H658" s="461">
        <v>56.4</v>
      </c>
      <c r="I658" s="328"/>
      <c r="J658" s="328">
        <f t="shared" si="1"/>
        <v>1588406.27</v>
      </c>
      <c r="K658" s="328"/>
      <c r="L658" s="328"/>
      <c r="M658" s="321"/>
      <c r="N658" s="321"/>
      <c r="O658" s="328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</row>
    <row r="659">
      <c r="A659" s="451">
        <v>46036.0</v>
      </c>
      <c r="B659" s="452" t="s">
        <v>10</v>
      </c>
      <c r="C659" s="453" t="s">
        <v>196</v>
      </c>
      <c r="D659" s="452">
        <v>613.0</v>
      </c>
      <c r="E659" s="459">
        <v>83949.0</v>
      </c>
      <c r="F659" s="460" t="s">
        <v>2147</v>
      </c>
      <c r="G659" s="460" t="s">
        <v>2024</v>
      </c>
      <c r="H659" s="461">
        <v>554.0</v>
      </c>
      <c r="I659" s="328"/>
      <c r="J659" s="328">
        <f t="shared" si="1"/>
        <v>1587852.27</v>
      </c>
      <c r="K659" s="328"/>
      <c r="L659" s="328"/>
      <c r="M659" s="321"/>
      <c r="N659" s="321"/>
      <c r="O659" s="328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</row>
    <row r="660">
      <c r="A660" s="451">
        <v>46036.0</v>
      </c>
      <c r="B660" s="452" t="s">
        <v>10</v>
      </c>
      <c r="C660" s="453" t="s">
        <v>196</v>
      </c>
      <c r="D660" s="452">
        <v>613.0</v>
      </c>
      <c r="E660" s="459">
        <v>83948.0</v>
      </c>
      <c r="F660" s="460" t="s">
        <v>2147</v>
      </c>
      <c r="G660" s="460" t="s">
        <v>2001</v>
      </c>
      <c r="H660" s="461">
        <v>770.0</v>
      </c>
      <c r="I660" s="328"/>
      <c r="J660" s="328">
        <f t="shared" si="1"/>
        <v>1587082.27</v>
      </c>
      <c r="K660" s="328"/>
      <c r="L660" s="328"/>
      <c r="M660" s="321"/>
      <c r="N660" s="321"/>
      <c r="O660" s="328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</row>
    <row r="661">
      <c r="A661" s="451">
        <v>46036.0</v>
      </c>
      <c r="B661" s="452" t="s">
        <v>10</v>
      </c>
      <c r="C661" s="453" t="s">
        <v>196</v>
      </c>
      <c r="D661" s="452">
        <v>613.0</v>
      </c>
      <c r="E661" s="459">
        <v>83947.0</v>
      </c>
      <c r="F661" s="460" t="s">
        <v>2147</v>
      </c>
      <c r="G661" s="460" t="s">
        <v>2161</v>
      </c>
      <c r="H661" s="461">
        <v>800.0</v>
      </c>
      <c r="I661" s="328"/>
      <c r="J661" s="328">
        <f t="shared" si="1"/>
        <v>1586282.27</v>
      </c>
      <c r="K661" s="328"/>
      <c r="L661" s="328"/>
      <c r="M661" s="321"/>
      <c r="N661" s="321"/>
      <c r="O661" s="328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</row>
    <row r="662">
      <c r="A662" s="451">
        <v>46036.0</v>
      </c>
      <c r="B662" s="452" t="s">
        <v>3</v>
      </c>
      <c r="C662" s="477"/>
      <c r="D662" s="452">
        <v>510.0</v>
      </c>
      <c r="E662" s="466">
        <v>83946.0</v>
      </c>
      <c r="F662" s="467" t="s">
        <v>2162</v>
      </c>
      <c r="G662" s="467" t="s">
        <v>2163</v>
      </c>
      <c r="H662" s="468">
        <v>13500.0</v>
      </c>
      <c r="I662" s="328"/>
      <c r="J662" s="328">
        <f t="shared" si="1"/>
        <v>1572782.27</v>
      </c>
      <c r="K662" s="328"/>
      <c r="L662" s="328"/>
      <c r="M662" s="321"/>
      <c r="N662" s="321"/>
      <c r="O662" s="328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</row>
    <row r="663">
      <c r="A663" s="451">
        <v>46036.0</v>
      </c>
      <c r="B663" s="452" t="s">
        <v>3</v>
      </c>
      <c r="C663" s="477"/>
      <c r="D663" s="452">
        <v>510.0</v>
      </c>
      <c r="E663" s="466">
        <v>83945.0</v>
      </c>
      <c r="F663" s="467" t="s">
        <v>2164</v>
      </c>
      <c r="G663" s="467" t="s">
        <v>2165</v>
      </c>
      <c r="H663" s="468">
        <v>4912.0</v>
      </c>
      <c r="I663" s="328"/>
      <c r="J663" s="328">
        <f t="shared" si="1"/>
        <v>1567870.27</v>
      </c>
      <c r="K663" s="328"/>
      <c r="L663" s="328"/>
      <c r="M663" s="321"/>
      <c r="N663" s="321"/>
      <c r="O663" s="328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</row>
    <row r="664">
      <c r="A664" s="451">
        <v>46036.0</v>
      </c>
      <c r="B664" s="452" t="s">
        <v>10</v>
      </c>
      <c r="C664" s="453" t="s">
        <v>1511</v>
      </c>
      <c r="D664" s="452">
        <v>613.0</v>
      </c>
      <c r="E664" s="459">
        <v>83944.0</v>
      </c>
      <c r="F664" s="460" t="s">
        <v>2166</v>
      </c>
      <c r="G664" s="460" t="s">
        <v>2167</v>
      </c>
      <c r="H664" s="461">
        <v>6472.32</v>
      </c>
      <c r="I664" s="328"/>
      <c r="J664" s="328">
        <f t="shared" si="1"/>
        <v>1561397.95</v>
      </c>
      <c r="K664" s="328"/>
      <c r="L664" s="328"/>
      <c r="M664" s="321"/>
      <c r="N664" s="321"/>
      <c r="O664" s="328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</row>
    <row r="665">
      <c r="A665" s="451">
        <v>46036.0</v>
      </c>
      <c r="B665" s="452" t="s">
        <v>10</v>
      </c>
      <c r="C665" s="453" t="s">
        <v>1511</v>
      </c>
      <c r="D665" s="452">
        <v>613.0</v>
      </c>
      <c r="E665" s="459">
        <v>83943.0</v>
      </c>
      <c r="F665" s="460" t="s">
        <v>2168</v>
      </c>
      <c r="G665" s="460" t="s">
        <v>2169</v>
      </c>
      <c r="H665" s="461">
        <v>856.9</v>
      </c>
      <c r="I665" s="328"/>
      <c r="J665" s="328">
        <f t="shared" si="1"/>
        <v>1560541.05</v>
      </c>
      <c r="K665" s="328"/>
      <c r="L665" s="328"/>
      <c r="M665" s="321"/>
      <c r="N665" s="321"/>
      <c r="O665" s="328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</row>
    <row r="666">
      <c r="A666" s="451">
        <v>46036.0</v>
      </c>
      <c r="B666" s="452" t="s">
        <v>10</v>
      </c>
      <c r="C666" s="453" t="s">
        <v>18</v>
      </c>
      <c r="D666" s="452">
        <v>613.0</v>
      </c>
      <c r="E666" s="459">
        <v>83942.0</v>
      </c>
      <c r="F666" s="460" t="s">
        <v>1551</v>
      </c>
      <c r="G666" s="460" t="s">
        <v>2170</v>
      </c>
      <c r="H666" s="461">
        <v>188.34</v>
      </c>
      <c r="I666" s="328"/>
      <c r="J666" s="328">
        <f t="shared" si="1"/>
        <v>1560352.71</v>
      </c>
      <c r="K666" s="328"/>
      <c r="L666" s="328"/>
      <c r="M666" s="321"/>
      <c r="N666" s="321"/>
      <c r="O666" s="328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</row>
    <row r="667">
      <c r="A667" s="451">
        <v>46036.0</v>
      </c>
      <c r="B667" s="452" t="s">
        <v>10</v>
      </c>
      <c r="C667" s="453" t="s">
        <v>1511</v>
      </c>
      <c r="D667" s="452">
        <v>613.0</v>
      </c>
      <c r="E667" s="459">
        <v>83941.0</v>
      </c>
      <c r="F667" s="460" t="s">
        <v>2171</v>
      </c>
      <c r="G667" s="460" t="s">
        <v>2172</v>
      </c>
      <c r="H667" s="461">
        <v>718.89</v>
      </c>
      <c r="I667" s="328"/>
      <c r="J667" s="328">
        <f t="shared" si="1"/>
        <v>1559633.82</v>
      </c>
      <c r="K667" s="328"/>
      <c r="L667" s="328"/>
      <c r="M667" s="321"/>
      <c r="N667" s="321"/>
      <c r="O667" s="328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</row>
    <row r="668">
      <c r="A668" s="451">
        <v>46036.0</v>
      </c>
      <c r="B668" s="452" t="s">
        <v>10</v>
      </c>
      <c r="C668" s="453" t="s">
        <v>18</v>
      </c>
      <c r="D668" s="452">
        <v>613.0</v>
      </c>
      <c r="E668" s="459">
        <v>83940.0</v>
      </c>
      <c r="F668" s="460" t="s">
        <v>1551</v>
      </c>
      <c r="G668" s="460" t="s">
        <v>2173</v>
      </c>
      <c r="H668" s="461">
        <v>49.24</v>
      </c>
      <c r="I668" s="328"/>
      <c r="J668" s="328">
        <f t="shared" si="1"/>
        <v>1559584.58</v>
      </c>
      <c r="K668" s="328"/>
      <c r="L668" s="328"/>
      <c r="M668" s="321"/>
      <c r="N668" s="321"/>
      <c r="O668" s="328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</row>
    <row r="669">
      <c r="A669" s="451">
        <v>46036.0</v>
      </c>
      <c r="B669" s="452" t="s">
        <v>10</v>
      </c>
      <c r="C669" s="453" t="s">
        <v>18</v>
      </c>
      <c r="D669" s="452">
        <v>613.0</v>
      </c>
      <c r="E669" s="459">
        <v>83939.0</v>
      </c>
      <c r="F669" s="460" t="s">
        <v>1551</v>
      </c>
      <c r="G669" s="460" t="s">
        <v>2174</v>
      </c>
      <c r="H669" s="461">
        <v>141.26</v>
      </c>
      <c r="I669" s="328"/>
      <c r="J669" s="328">
        <f t="shared" si="1"/>
        <v>1559443.32</v>
      </c>
      <c r="K669" s="328"/>
      <c r="L669" s="328"/>
      <c r="M669" s="321"/>
      <c r="N669" s="321"/>
      <c r="O669" s="328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</row>
    <row r="670">
      <c r="A670" s="451">
        <v>46036.0</v>
      </c>
      <c r="B670" s="452" t="s">
        <v>10</v>
      </c>
      <c r="C670" s="453" t="s">
        <v>1511</v>
      </c>
      <c r="D670" s="452">
        <v>613.0</v>
      </c>
      <c r="E670" s="459">
        <v>83938.0</v>
      </c>
      <c r="F670" s="460" t="s">
        <v>2175</v>
      </c>
      <c r="G670" s="460" t="s">
        <v>2176</v>
      </c>
      <c r="H670" s="461">
        <v>3274.89</v>
      </c>
      <c r="I670" s="328"/>
      <c r="J670" s="328">
        <f t="shared" si="1"/>
        <v>1556168.43</v>
      </c>
      <c r="K670" s="328"/>
      <c r="L670" s="328"/>
      <c r="M670" s="321"/>
      <c r="N670" s="321"/>
      <c r="O670" s="328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</row>
    <row r="671">
      <c r="A671" s="451">
        <v>46036.0</v>
      </c>
      <c r="B671" s="452" t="s">
        <v>10</v>
      </c>
      <c r="C671" s="453" t="s">
        <v>18</v>
      </c>
      <c r="D671" s="452">
        <v>613.0</v>
      </c>
      <c r="E671" s="459">
        <v>83937.0</v>
      </c>
      <c r="F671" s="460" t="s">
        <v>1551</v>
      </c>
      <c r="G671" s="460" t="s">
        <v>2177</v>
      </c>
      <c r="H671" s="461">
        <v>740.92</v>
      </c>
      <c r="I671" s="328"/>
      <c r="J671" s="328">
        <f t="shared" si="1"/>
        <v>1555427.51</v>
      </c>
      <c r="K671" s="328"/>
      <c r="L671" s="328"/>
      <c r="M671" s="321"/>
      <c r="N671" s="321"/>
      <c r="O671" s="328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</row>
    <row r="672">
      <c r="A672" s="451">
        <v>46036.0</v>
      </c>
      <c r="B672" s="452" t="s">
        <v>10</v>
      </c>
      <c r="C672" s="477"/>
      <c r="D672" s="452">
        <v>613.0</v>
      </c>
      <c r="E672" s="459">
        <v>83936.0</v>
      </c>
      <c r="F672" s="460" t="s">
        <v>1551</v>
      </c>
      <c r="G672" s="460" t="s">
        <v>2178</v>
      </c>
      <c r="H672" s="461">
        <v>180.0</v>
      </c>
      <c r="I672" s="328"/>
      <c r="J672" s="328">
        <f t="shared" si="1"/>
        <v>1555247.51</v>
      </c>
      <c r="K672" s="328"/>
      <c r="L672" s="328"/>
      <c r="M672" s="321"/>
      <c r="N672" s="321"/>
      <c r="O672" s="328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</row>
    <row r="673">
      <c r="A673" s="451">
        <v>46036.0</v>
      </c>
      <c r="B673" s="452" t="s">
        <v>10</v>
      </c>
      <c r="C673" s="453" t="s">
        <v>18</v>
      </c>
      <c r="D673" s="452">
        <v>613.0</v>
      </c>
      <c r="E673" s="459">
        <v>83935.0</v>
      </c>
      <c r="F673" s="460" t="s">
        <v>1551</v>
      </c>
      <c r="G673" s="460" t="s">
        <v>2174</v>
      </c>
      <c r="H673" s="461">
        <v>188.34</v>
      </c>
      <c r="I673" s="328"/>
      <c r="J673" s="328">
        <f t="shared" si="1"/>
        <v>1555059.17</v>
      </c>
      <c r="K673" s="328"/>
      <c r="L673" s="328"/>
      <c r="M673" s="321"/>
      <c r="N673" s="321"/>
      <c r="O673" s="328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</row>
    <row r="674">
      <c r="A674" s="451">
        <v>46036.0</v>
      </c>
      <c r="B674" s="452" t="s">
        <v>10</v>
      </c>
      <c r="C674" s="477"/>
      <c r="D674" s="452">
        <v>613.0</v>
      </c>
      <c r="E674" s="459">
        <v>83934.0</v>
      </c>
      <c r="F674" s="460" t="s">
        <v>1551</v>
      </c>
      <c r="G674" s="460" t="s">
        <v>2179</v>
      </c>
      <c r="H674" s="461">
        <v>88.34</v>
      </c>
      <c r="I674" s="328"/>
      <c r="J674" s="328">
        <f t="shared" si="1"/>
        <v>1554970.83</v>
      </c>
      <c r="K674" s="328"/>
      <c r="L674" s="328"/>
      <c r="M674" s="321"/>
      <c r="N674" s="321"/>
      <c r="O674" s="328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</row>
    <row r="675">
      <c r="A675" s="451">
        <v>46036.0</v>
      </c>
      <c r="B675" s="452" t="s">
        <v>10</v>
      </c>
      <c r="C675" s="453" t="s">
        <v>18</v>
      </c>
      <c r="D675" s="452">
        <v>613.0</v>
      </c>
      <c r="E675" s="459">
        <v>83933.0</v>
      </c>
      <c r="F675" s="460" t="s">
        <v>1551</v>
      </c>
      <c r="G675" s="460" t="s">
        <v>2180</v>
      </c>
      <c r="H675" s="461">
        <v>282.52</v>
      </c>
      <c r="I675" s="328"/>
      <c r="J675" s="328">
        <f t="shared" si="1"/>
        <v>1554688.31</v>
      </c>
      <c r="K675" s="328"/>
      <c r="L675" s="328"/>
      <c r="M675" s="321"/>
      <c r="N675" s="321"/>
      <c r="O675" s="328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</row>
    <row r="676">
      <c r="A676" s="451">
        <v>46036.0</v>
      </c>
      <c r="B676" s="452" t="s">
        <v>10</v>
      </c>
      <c r="C676" s="453" t="s">
        <v>18</v>
      </c>
      <c r="D676" s="452">
        <v>613.0</v>
      </c>
      <c r="E676" s="459">
        <v>83932.0</v>
      </c>
      <c r="F676" s="460" t="s">
        <v>1551</v>
      </c>
      <c r="G676" s="460" t="s">
        <v>2181</v>
      </c>
      <c r="H676" s="461">
        <v>141.26</v>
      </c>
      <c r="I676" s="328"/>
      <c r="J676" s="328">
        <f t="shared" si="1"/>
        <v>1554547.05</v>
      </c>
      <c r="K676" s="328"/>
      <c r="L676" s="328"/>
      <c r="M676" s="321"/>
      <c r="N676" s="321"/>
      <c r="O676" s="328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</row>
    <row r="677">
      <c r="A677" s="451">
        <v>46036.0</v>
      </c>
      <c r="B677" s="452" t="s">
        <v>10</v>
      </c>
      <c r="C677" s="453" t="s">
        <v>18</v>
      </c>
      <c r="D677" s="452">
        <v>613.0</v>
      </c>
      <c r="E677" s="459">
        <v>83931.0</v>
      </c>
      <c r="F677" s="460" t="s">
        <v>1551</v>
      </c>
      <c r="G677" s="460" t="s">
        <v>2180</v>
      </c>
      <c r="H677" s="461">
        <v>101.04</v>
      </c>
      <c r="I677" s="328"/>
      <c r="J677" s="328">
        <f t="shared" si="1"/>
        <v>1554446.01</v>
      </c>
      <c r="K677" s="328"/>
      <c r="L677" s="328"/>
      <c r="M677" s="321"/>
      <c r="N677" s="321"/>
      <c r="O677" s="328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</row>
    <row r="678">
      <c r="A678" s="451">
        <v>46036.0</v>
      </c>
      <c r="B678" s="452" t="s">
        <v>10</v>
      </c>
      <c r="C678" s="453" t="s">
        <v>18</v>
      </c>
      <c r="D678" s="452">
        <v>613.0</v>
      </c>
      <c r="E678" s="459">
        <v>83930.0</v>
      </c>
      <c r="F678" s="460" t="s">
        <v>1551</v>
      </c>
      <c r="G678" s="460" t="s">
        <v>2098</v>
      </c>
      <c r="H678" s="461">
        <v>300.0</v>
      </c>
      <c r="I678" s="328"/>
      <c r="J678" s="328">
        <f t="shared" si="1"/>
        <v>1554146.01</v>
      </c>
      <c r="K678" s="328"/>
      <c r="L678" s="328"/>
      <c r="M678" s="321"/>
      <c r="N678" s="321"/>
      <c r="O678" s="328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</row>
    <row r="679">
      <c r="A679" s="451">
        <v>46036.0</v>
      </c>
      <c r="B679" s="452" t="s">
        <v>10</v>
      </c>
      <c r="C679" s="453" t="s">
        <v>18</v>
      </c>
      <c r="D679" s="452">
        <v>613.0</v>
      </c>
      <c r="E679" s="459">
        <v>83929.0</v>
      </c>
      <c r="F679" s="460" t="s">
        <v>1551</v>
      </c>
      <c r="G679" s="460" t="s">
        <v>2182</v>
      </c>
      <c r="H679" s="461">
        <v>52.13</v>
      </c>
      <c r="I679" s="328"/>
      <c r="J679" s="328">
        <f t="shared" si="1"/>
        <v>1554093.88</v>
      </c>
      <c r="K679" s="328"/>
      <c r="L679" s="328"/>
      <c r="M679" s="321"/>
      <c r="N679" s="321"/>
      <c r="O679" s="328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</row>
    <row r="680">
      <c r="A680" s="451">
        <v>46036.0</v>
      </c>
      <c r="B680" s="452" t="s">
        <v>10</v>
      </c>
      <c r="C680" s="453" t="s">
        <v>18</v>
      </c>
      <c r="D680" s="452">
        <v>613.0</v>
      </c>
      <c r="E680" s="459">
        <v>83928.0</v>
      </c>
      <c r="F680" s="460" t="s">
        <v>1551</v>
      </c>
      <c r="G680" s="460" t="s">
        <v>2183</v>
      </c>
      <c r="H680" s="461">
        <v>314.8</v>
      </c>
      <c r="I680" s="328"/>
      <c r="J680" s="328">
        <f t="shared" si="1"/>
        <v>1553779.08</v>
      </c>
      <c r="K680" s="328"/>
      <c r="L680" s="328"/>
      <c r="M680" s="321"/>
      <c r="N680" s="321"/>
      <c r="O680" s="328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</row>
    <row r="681">
      <c r="A681" s="451">
        <v>46036.0</v>
      </c>
      <c r="B681" s="452" t="s">
        <v>10</v>
      </c>
      <c r="C681" s="453" t="s">
        <v>1511</v>
      </c>
      <c r="D681" s="452">
        <v>613.0</v>
      </c>
      <c r="E681" s="459">
        <v>83927.0</v>
      </c>
      <c r="F681" s="460" t="s">
        <v>2184</v>
      </c>
      <c r="G681" s="460" t="s">
        <v>2185</v>
      </c>
      <c r="H681" s="461">
        <v>3119.67</v>
      </c>
      <c r="I681" s="328"/>
      <c r="J681" s="328">
        <f t="shared" si="1"/>
        <v>1550659.41</v>
      </c>
      <c r="K681" s="328"/>
      <c r="L681" s="328"/>
      <c r="M681" s="321"/>
      <c r="N681" s="321"/>
      <c r="O681" s="328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</row>
    <row r="682">
      <c r="A682" s="451">
        <v>46036.0</v>
      </c>
      <c r="B682" s="452" t="s">
        <v>10</v>
      </c>
      <c r="C682" s="453" t="s">
        <v>18</v>
      </c>
      <c r="D682" s="452">
        <v>613.0</v>
      </c>
      <c r="E682" s="459">
        <v>83926.0</v>
      </c>
      <c r="F682" s="460" t="s">
        <v>1551</v>
      </c>
      <c r="G682" s="460" t="s">
        <v>2186</v>
      </c>
      <c r="H682" s="461">
        <v>350.0</v>
      </c>
      <c r="I682" s="328"/>
      <c r="J682" s="328">
        <f t="shared" si="1"/>
        <v>1550309.41</v>
      </c>
      <c r="K682" s="328"/>
      <c r="L682" s="328"/>
      <c r="M682" s="321"/>
      <c r="N682" s="321"/>
      <c r="O682" s="328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</row>
    <row r="683">
      <c r="A683" s="451">
        <v>46036.0</v>
      </c>
      <c r="B683" s="452" t="s">
        <v>10</v>
      </c>
      <c r="C683" s="453" t="s">
        <v>1511</v>
      </c>
      <c r="D683" s="452">
        <v>613.0</v>
      </c>
      <c r="E683" s="459">
        <v>83925.0</v>
      </c>
      <c r="F683" s="460" t="s">
        <v>2175</v>
      </c>
      <c r="G683" s="460" t="s">
        <v>2187</v>
      </c>
      <c r="H683" s="461">
        <v>6239.33</v>
      </c>
      <c r="I683" s="328"/>
      <c r="J683" s="328">
        <f t="shared" si="1"/>
        <v>1544070.08</v>
      </c>
      <c r="K683" s="328"/>
      <c r="L683" s="328"/>
      <c r="M683" s="321"/>
      <c r="N683" s="321"/>
      <c r="O683" s="328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</row>
    <row r="684">
      <c r="A684" s="451">
        <v>46036.0</v>
      </c>
      <c r="B684" s="452" t="s">
        <v>10</v>
      </c>
      <c r="C684" s="453" t="s">
        <v>18</v>
      </c>
      <c r="D684" s="452">
        <v>613.0</v>
      </c>
      <c r="E684" s="459">
        <v>83924.0</v>
      </c>
      <c r="F684" s="460" t="s">
        <v>1551</v>
      </c>
      <c r="G684" s="460" t="s">
        <v>2179</v>
      </c>
      <c r="H684" s="461">
        <v>141.26</v>
      </c>
      <c r="I684" s="328"/>
      <c r="J684" s="328">
        <f t="shared" si="1"/>
        <v>1543928.82</v>
      </c>
      <c r="K684" s="328"/>
      <c r="L684" s="328"/>
      <c r="M684" s="321"/>
      <c r="N684" s="321"/>
      <c r="O684" s="328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</row>
    <row r="685">
      <c r="A685" s="451">
        <v>46036.0</v>
      </c>
      <c r="B685" s="452" t="s">
        <v>10</v>
      </c>
      <c r="C685" s="453" t="s">
        <v>18</v>
      </c>
      <c r="D685" s="452">
        <v>613.0</v>
      </c>
      <c r="E685" s="459">
        <v>83923.0</v>
      </c>
      <c r="F685" s="460" t="s">
        <v>1551</v>
      </c>
      <c r="G685" s="460" t="s">
        <v>2188</v>
      </c>
      <c r="H685" s="461">
        <v>90.27</v>
      </c>
      <c r="I685" s="328"/>
      <c r="J685" s="328">
        <f t="shared" si="1"/>
        <v>1543838.55</v>
      </c>
      <c r="K685" s="328"/>
      <c r="L685" s="328"/>
      <c r="M685" s="321"/>
      <c r="N685" s="321"/>
      <c r="O685" s="328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</row>
    <row r="686">
      <c r="A686" s="451">
        <v>46036.0</v>
      </c>
      <c r="B686" s="452" t="s">
        <v>10</v>
      </c>
      <c r="C686" s="453" t="s">
        <v>1511</v>
      </c>
      <c r="D686" s="452">
        <v>613.0</v>
      </c>
      <c r="E686" s="459">
        <v>83922.0</v>
      </c>
      <c r="F686" s="460" t="s">
        <v>2184</v>
      </c>
      <c r="G686" s="460" t="s">
        <v>2189</v>
      </c>
      <c r="H686" s="461">
        <v>186.39</v>
      </c>
      <c r="I686" s="328"/>
      <c r="J686" s="328">
        <f t="shared" si="1"/>
        <v>1543652.16</v>
      </c>
      <c r="K686" s="328"/>
      <c r="L686" s="328"/>
      <c r="M686" s="321"/>
      <c r="N686" s="321"/>
      <c r="O686" s="328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</row>
    <row r="687">
      <c r="A687" s="451">
        <v>46036.0</v>
      </c>
      <c r="B687" s="452" t="s">
        <v>10</v>
      </c>
      <c r="C687" s="453" t="s">
        <v>18</v>
      </c>
      <c r="D687" s="452">
        <v>613.0</v>
      </c>
      <c r="E687" s="459">
        <v>83921.0</v>
      </c>
      <c r="F687" s="460" t="s">
        <v>1551</v>
      </c>
      <c r="G687" s="460" t="s">
        <v>2190</v>
      </c>
      <c r="H687" s="461">
        <v>47.0</v>
      </c>
      <c r="I687" s="328"/>
      <c r="J687" s="328">
        <f t="shared" si="1"/>
        <v>1543605.16</v>
      </c>
      <c r="K687" s="328"/>
      <c r="L687" s="328"/>
      <c r="M687" s="321"/>
      <c r="N687" s="321"/>
      <c r="O687" s="328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</row>
    <row r="688">
      <c r="A688" s="451">
        <v>46036.0</v>
      </c>
      <c r="B688" s="452" t="s">
        <v>10</v>
      </c>
      <c r="C688" s="453" t="s">
        <v>18</v>
      </c>
      <c r="D688" s="452">
        <v>613.0</v>
      </c>
      <c r="E688" s="459">
        <v>83920.0</v>
      </c>
      <c r="F688" s="460" t="s">
        <v>1551</v>
      </c>
      <c r="G688" s="460" t="s">
        <v>2191</v>
      </c>
      <c r="H688" s="461">
        <v>250.0</v>
      </c>
      <c r="I688" s="328"/>
      <c r="J688" s="328">
        <f t="shared" si="1"/>
        <v>1543355.16</v>
      </c>
      <c r="K688" s="328"/>
      <c r="L688" s="328"/>
      <c r="M688" s="321"/>
      <c r="N688" s="321"/>
      <c r="O688" s="328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</row>
    <row r="689">
      <c r="A689" s="451">
        <v>46036.0</v>
      </c>
      <c r="B689" s="452" t="s">
        <v>10</v>
      </c>
      <c r="C689" s="453" t="s">
        <v>18</v>
      </c>
      <c r="D689" s="452">
        <v>613.0</v>
      </c>
      <c r="E689" s="459">
        <v>83919.0</v>
      </c>
      <c r="F689" s="460" t="s">
        <v>1551</v>
      </c>
      <c r="G689" s="460" t="s">
        <v>2192</v>
      </c>
      <c r="H689" s="461">
        <v>250.0</v>
      </c>
      <c r="I689" s="328"/>
      <c r="J689" s="328">
        <f t="shared" si="1"/>
        <v>1543105.16</v>
      </c>
      <c r="K689" s="328"/>
      <c r="L689" s="328"/>
      <c r="M689" s="321"/>
      <c r="N689" s="321"/>
      <c r="O689" s="328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</row>
    <row r="690">
      <c r="A690" s="451">
        <v>46036.0</v>
      </c>
      <c r="B690" s="452" t="s">
        <v>10</v>
      </c>
      <c r="C690" s="453" t="s">
        <v>18</v>
      </c>
      <c r="D690" s="452">
        <v>613.0</v>
      </c>
      <c r="E690" s="459">
        <v>83918.0</v>
      </c>
      <c r="F690" s="460" t="s">
        <v>1551</v>
      </c>
      <c r="G690" s="460" t="s">
        <v>2179</v>
      </c>
      <c r="H690" s="461">
        <v>141.26</v>
      </c>
      <c r="I690" s="328"/>
      <c r="J690" s="328">
        <f t="shared" si="1"/>
        <v>1542963.9</v>
      </c>
      <c r="K690" s="328"/>
      <c r="L690" s="328"/>
      <c r="M690" s="321"/>
      <c r="N690" s="321"/>
      <c r="O690" s="328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</row>
    <row r="691">
      <c r="A691" s="451">
        <v>46036.0</v>
      </c>
      <c r="B691" s="452" t="s">
        <v>10</v>
      </c>
      <c r="C691" s="453" t="s">
        <v>1511</v>
      </c>
      <c r="D691" s="452">
        <v>613.0</v>
      </c>
      <c r="E691" s="459">
        <v>83917.0</v>
      </c>
      <c r="F691" s="460" t="s">
        <v>2184</v>
      </c>
      <c r="G691" s="460" t="s">
        <v>2193</v>
      </c>
      <c r="H691" s="461">
        <v>155.32</v>
      </c>
      <c r="I691" s="328"/>
      <c r="J691" s="328">
        <f t="shared" si="1"/>
        <v>1542808.58</v>
      </c>
      <c r="K691" s="328"/>
      <c r="L691" s="328"/>
      <c r="M691" s="321"/>
      <c r="N691" s="321"/>
      <c r="O691" s="328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</row>
    <row r="692">
      <c r="A692" s="451">
        <v>46036.0</v>
      </c>
      <c r="B692" s="452" t="s">
        <v>10</v>
      </c>
      <c r="C692" s="453" t="s">
        <v>1511</v>
      </c>
      <c r="D692" s="452">
        <v>613.0</v>
      </c>
      <c r="E692" s="459">
        <v>83916.0</v>
      </c>
      <c r="F692" s="460" t="s">
        <v>2184</v>
      </c>
      <c r="G692" s="460" t="s">
        <v>2194</v>
      </c>
      <c r="H692" s="461">
        <v>3119.67</v>
      </c>
      <c r="I692" s="328"/>
      <c r="J692" s="328">
        <f t="shared" si="1"/>
        <v>1539688.91</v>
      </c>
      <c r="K692" s="328"/>
      <c r="L692" s="328"/>
      <c r="M692" s="321"/>
      <c r="N692" s="321"/>
      <c r="O692" s="328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</row>
    <row r="693">
      <c r="A693" s="451">
        <v>46036.0</v>
      </c>
      <c r="B693" s="452" t="s">
        <v>10</v>
      </c>
      <c r="C693" s="453" t="s">
        <v>593</v>
      </c>
      <c r="D693" s="452">
        <v>613.0</v>
      </c>
      <c r="E693" s="459">
        <v>83915.0</v>
      </c>
      <c r="F693" s="460" t="s">
        <v>1842</v>
      </c>
      <c r="G693" s="460" t="s">
        <v>2195</v>
      </c>
      <c r="H693" s="461">
        <v>221.0</v>
      </c>
      <c r="I693" s="328"/>
      <c r="J693" s="328">
        <f t="shared" si="1"/>
        <v>1539467.91</v>
      </c>
      <c r="K693" s="328"/>
      <c r="L693" s="328"/>
      <c r="M693" s="321"/>
      <c r="N693" s="321"/>
      <c r="O693" s="328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</row>
    <row r="694">
      <c r="A694" s="451">
        <v>46036.0</v>
      </c>
      <c r="B694" s="452" t="s">
        <v>10</v>
      </c>
      <c r="C694" s="477"/>
      <c r="D694" s="452">
        <v>613.0</v>
      </c>
      <c r="E694" s="459">
        <v>83914.0</v>
      </c>
      <c r="F694" s="460" t="s">
        <v>1552</v>
      </c>
      <c r="G694" s="460" t="s">
        <v>2196</v>
      </c>
      <c r="H694" s="461">
        <v>1220.0</v>
      </c>
      <c r="I694" s="328"/>
      <c r="J694" s="328">
        <f t="shared" si="1"/>
        <v>1538247.91</v>
      </c>
      <c r="K694" s="328"/>
      <c r="L694" s="328"/>
      <c r="M694" s="321"/>
      <c r="N694" s="321"/>
      <c r="O694" s="328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</row>
    <row r="695">
      <c r="A695" s="451">
        <v>46036.0</v>
      </c>
      <c r="B695" s="452" t="s">
        <v>10</v>
      </c>
      <c r="C695" s="453" t="s">
        <v>28</v>
      </c>
      <c r="D695" s="452">
        <v>613.0</v>
      </c>
      <c r="E695" s="459">
        <v>83913.0</v>
      </c>
      <c r="F695" s="460" t="s">
        <v>2030</v>
      </c>
      <c r="G695" s="460" t="s">
        <v>2197</v>
      </c>
      <c r="H695" s="461">
        <v>281.12</v>
      </c>
      <c r="I695" s="328"/>
      <c r="J695" s="328">
        <f t="shared" si="1"/>
        <v>1537966.79</v>
      </c>
      <c r="K695" s="328"/>
      <c r="L695" s="328"/>
      <c r="M695" s="321"/>
      <c r="N695" s="321"/>
      <c r="O695" s="328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</row>
    <row r="696">
      <c r="A696" s="451">
        <v>46036.0</v>
      </c>
      <c r="B696" s="452" t="s">
        <v>10</v>
      </c>
      <c r="C696" s="453" t="s">
        <v>167</v>
      </c>
      <c r="D696" s="452">
        <v>613.0</v>
      </c>
      <c r="E696" s="459">
        <v>83912.0</v>
      </c>
      <c r="F696" s="460" t="s">
        <v>2198</v>
      </c>
      <c r="G696" s="460" t="s">
        <v>2199</v>
      </c>
      <c r="H696" s="461">
        <v>817.0</v>
      </c>
      <c r="I696" s="328"/>
      <c r="J696" s="328">
        <f t="shared" si="1"/>
        <v>1537149.79</v>
      </c>
      <c r="K696" s="328"/>
      <c r="L696" s="328"/>
      <c r="M696" s="321"/>
      <c r="N696" s="321"/>
      <c r="O696" s="328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</row>
    <row r="697">
      <c r="A697" s="451">
        <v>46036.0</v>
      </c>
      <c r="B697" s="452" t="s">
        <v>10</v>
      </c>
      <c r="C697" s="477"/>
      <c r="D697" s="452" t="s">
        <v>32</v>
      </c>
      <c r="E697" s="459">
        <v>83911.0</v>
      </c>
      <c r="F697" s="460" t="s">
        <v>2200</v>
      </c>
      <c r="G697" s="460" t="s">
        <v>2201</v>
      </c>
      <c r="H697" s="461">
        <v>2000.0</v>
      </c>
      <c r="I697" s="328"/>
      <c r="J697" s="328">
        <f t="shared" si="1"/>
        <v>1535149.79</v>
      </c>
      <c r="K697" s="329">
        <v>1535007.0</v>
      </c>
      <c r="L697" s="463">
        <f>K697-J697</f>
        <v>-142.79</v>
      </c>
      <c r="M697" s="321"/>
      <c r="N697" s="321"/>
      <c r="O697" s="328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</row>
    <row r="698">
      <c r="A698" s="451">
        <v>46037.0</v>
      </c>
      <c r="B698" s="452" t="s">
        <v>13</v>
      </c>
      <c r="C698" s="453" t="s">
        <v>1511</v>
      </c>
      <c r="D698" s="452">
        <v>102.0</v>
      </c>
      <c r="E698" s="454">
        <v>20658.0</v>
      </c>
      <c r="F698" s="455" t="s">
        <v>2202</v>
      </c>
      <c r="G698" s="455" t="s">
        <v>2202</v>
      </c>
      <c r="H698" s="464"/>
      <c r="I698" s="457">
        <v>18218.0</v>
      </c>
      <c r="J698" s="328">
        <f t="shared" si="1"/>
        <v>1553367.79</v>
      </c>
      <c r="K698" s="328"/>
      <c r="L698" s="328"/>
      <c r="M698" s="321"/>
      <c r="N698" s="321"/>
      <c r="O698" s="328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</row>
    <row r="699">
      <c r="A699" s="451">
        <v>46037.0</v>
      </c>
      <c r="B699" s="452" t="s">
        <v>13</v>
      </c>
      <c r="C699" s="453" t="s">
        <v>1511</v>
      </c>
      <c r="D699" s="452">
        <v>102.0</v>
      </c>
      <c r="E699" s="454">
        <v>20657.0</v>
      </c>
      <c r="F699" s="455" t="s">
        <v>2203</v>
      </c>
      <c r="G699" s="455" t="s">
        <v>2203</v>
      </c>
      <c r="H699" s="464"/>
      <c r="I699" s="457">
        <v>23647.0</v>
      </c>
      <c r="J699" s="328">
        <f t="shared" si="1"/>
        <v>1577014.79</v>
      </c>
      <c r="K699" s="328"/>
      <c r="L699" s="328"/>
      <c r="M699" s="321"/>
      <c r="N699" s="321"/>
      <c r="O699" s="328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</row>
    <row r="700">
      <c r="A700" s="451">
        <v>46037.0</v>
      </c>
      <c r="B700" s="452" t="s">
        <v>13</v>
      </c>
      <c r="C700" s="453" t="s">
        <v>1511</v>
      </c>
      <c r="D700" s="452">
        <v>102.0</v>
      </c>
      <c r="E700" s="454">
        <v>20656.0</v>
      </c>
      <c r="F700" s="455" t="s">
        <v>2204</v>
      </c>
      <c r="G700" s="455" t="s">
        <v>2204</v>
      </c>
      <c r="H700" s="464"/>
      <c r="I700" s="457">
        <v>14593.0</v>
      </c>
      <c r="J700" s="328">
        <f t="shared" si="1"/>
        <v>1591607.79</v>
      </c>
      <c r="K700" s="328"/>
      <c r="L700" s="328"/>
      <c r="M700" s="321"/>
      <c r="N700" s="321"/>
      <c r="O700" s="328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</row>
    <row r="701">
      <c r="A701" s="451">
        <v>46037.0</v>
      </c>
      <c r="B701" s="452" t="s">
        <v>13</v>
      </c>
      <c r="C701" s="453" t="s">
        <v>1511</v>
      </c>
      <c r="D701" s="452">
        <v>102.0</v>
      </c>
      <c r="E701" s="454">
        <v>20655.0</v>
      </c>
      <c r="F701" s="455" t="s">
        <v>2205</v>
      </c>
      <c r="G701" s="455" t="s">
        <v>2205</v>
      </c>
      <c r="H701" s="464"/>
      <c r="I701" s="457">
        <v>22438.0</v>
      </c>
      <c r="J701" s="328">
        <f t="shared" si="1"/>
        <v>1614045.79</v>
      </c>
      <c r="K701" s="328"/>
      <c r="L701" s="328"/>
      <c r="M701" s="321"/>
      <c r="N701" s="321"/>
      <c r="O701" s="328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</row>
    <row r="702">
      <c r="A702" s="451">
        <v>46037.0</v>
      </c>
      <c r="B702" s="452" t="s">
        <v>13</v>
      </c>
      <c r="C702" s="453" t="s">
        <v>1511</v>
      </c>
      <c r="D702" s="452">
        <v>102.0</v>
      </c>
      <c r="E702" s="454">
        <v>20654.0</v>
      </c>
      <c r="F702" s="455" t="s">
        <v>2206</v>
      </c>
      <c r="G702" s="455" t="s">
        <v>2206</v>
      </c>
      <c r="H702" s="464"/>
      <c r="I702" s="457">
        <v>11781.0</v>
      </c>
      <c r="J702" s="328">
        <f t="shared" si="1"/>
        <v>1625826.79</v>
      </c>
      <c r="K702" s="328"/>
      <c r="L702" s="328"/>
      <c r="M702" s="321"/>
      <c r="N702" s="321"/>
      <c r="O702" s="328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</row>
    <row r="703">
      <c r="A703" s="451">
        <v>46037.0</v>
      </c>
      <c r="B703" s="452" t="s">
        <v>13</v>
      </c>
      <c r="C703" s="453" t="s">
        <v>1511</v>
      </c>
      <c r="D703" s="452">
        <v>102.0</v>
      </c>
      <c r="E703" s="454">
        <v>20653.0</v>
      </c>
      <c r="F703" s="455" t="s">
        <v>2207</v>
      </c>
      <c r="G703" s="455" t="s">
        <v>2207</v>
      </c>
      <c r="H703" s="464"/>
      <c r="I703" s="457">
        <v>23005.5</v>
      </c>
      <c r="J703" s="328">
        <f t="shared" si="1"/>
        <v>1648832.29</v>
      </c>
      <c r="K703" s="328"/>
      <c r="L703" s="328"/>
      <c r="M703" s="321"/>
      <c r="N703" s="321"/>
      <c r="O703" s="328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</row>
    <row r="704">
      <c r="A704" s="469">
        <v>46037.0</v>
      </c>
      <c r="B704" s="470" t="s">
        <v>13</v>
      </c>
      <c r="C704" s="471" t="s">
        <v>82</v>
      </c>
      <c r="D704" s="470">
        <v>102.0</v>
      </c>
      <c r="E704" s="472">
        <v>20659.0</v>
      </c>
      <c r="F704" s="473" t="s">
        <v>2208</v>
      </c>
      <c r="G704" s="473" t="s">
        <v>2208</v>
      </c>
      <c r="H704" s="475"/>
      <c r="I704" s="476">
        <v>23057.0</v>
      </c>
      <c r="J704" s="328">
        <f t="shared" si="1"/>
        <v>1671889.29</v>
      </c>
      <c r="K704" s="328"/>
      <c r="L704" s="328"/>
      <c r="M704" s="321"/>
      <c r="N704" s="321"/>
      <c r="O704" s="328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</row>
    <row r="705">
      <c r="A705" s="451">
        <v>46037.0</v>
      </c>
      <c r="B705" s="452" t="s">
        <v>13</v>
      </c>
      <c r="C705" s="453" t="s">
        <v>14</v>
      </c>
      <c r="D705" s="452">
        <v>102.0</v>
      </c>
      <c r="E705" s="454">
        <v>20652.0</v>
      </c>
      <c r="F705" s="455" t="s">
        <v>2209</v>
      </c>
      <c r="G705" s="455" t="s">
        <v>2209</v>
      </c>
      <c r="H705" s="464"/>
      <c r="I705" s="457">
        <v>12054.5</v>
      </c>
      <c r="J705" s="328">
        <f t="shared" si="1"/>
        <v>1683943.79</v>
      </c>
      <c r="K705" s="328"/>
      <c r="L705" s="328"/>
      <c r="M705" s="321"/>
      <c r="N705" s="321"/>
      <c r="O705" s="328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</row>
    <row r="706">
      <c r="A706" s="451">
        <v>46037.0</v>
      </c>
      <c r="B706" s="452" t="s">
        <v>13</v>
      </c>
      <c r="C706" s="453" t="s">
        <v>14</v>
      </c>
      <c r="D706" s="452">
        <v>102.0</v>
      </c>
      <c r="E706" s="454">
        <v>20651.0</v>
      </c>
      <c r="F706" s="455" t="s">
        <v>2210</v>
      </c>
      <c r="G706" s="455" t="s">
        <v>2210</v>
      </c>
      <c r="H706" s="464"/>
      <c r="I706" s="457">
        <v>17465.0</v>
      </c>
      <c r="J706" s="328">
        <f t="shared" si="1"/>
        <v>1701408.79</v>
      </c>
      <c r="K706" s="328"/>
      <c r="L706" s="328"/>
      <c r="M706" s="321"/>
      <c r="N706" s="321"/>
      <c r="O706" s="328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</row>
    <row r="707">
      <c r="A707" s="451">
        <v>46037.0</v>
      </c>
      <c r="B707" s="452" t="s">
        <v>13</v>
      </c>
      <c r="C707" s="453" t="s">
        <v>28</v>
      </c>
      <c r="D707" s="452">
        <v>102.0</v>
      </c>
      <c r="E707" s="454">
        <v>20650.0</v>
      </c>
      <c r="F707" s="455" t="s">
        <v>2211</v>
      </c>
      <c r="G707" s="455" t="s">
        <v>2211</v>
      </c>
      <c r="H707" s="464"/>
      <c r="I707" s="457">
        <v>63231.0</v>
      </c>
      <c r="J707" s="328">
        <f t="shared" si="1"/>
        <v>1764639.79</v>
      </c>
      <c r="K707" s="328"/>
      <c r="L707" s="328"/>
      <c r="M707" s="321"/>
      <c r="N707" s="321"/>
      <c r="O707" s="328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</row>
    <row r="708">
      <c r="A708" s="451">
        <v>46037.0</v>
      </c>
      <c r="B708" s="452" t="s">
        <v>13</v>
      </c>
      <c r="C708" s="453" t="s">
        <v>28</v>
      </c>
      <c r="D708" s="452">
        <v>102.0</v>
      </c>
      <c r="E708" s="454">
        <v>20649.0</v>
      </c>
      <c r="F708" s="455" t="s">
        <v>2212</v>
      </c>
      <c r="G708" s="455" t="s">
        <v>2212</v>
      </c>
      <c r="H708" s="464"/>
      <c r="I708" s="457">
        <v>38872.0</v>
      </c>
      <c r="J708" s="328">
        <f t="shared" si="1"/>
        <v>1803511.79</v>
      </c>
      <c r="K708" s="328"/>
      <c r="L708" s="328"/>
      <c r="M708" s="321"/>
      <c r="N708" s="321"/>
      <c r="O708" s="328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</row>
    <row r="709">
      <c r="A709" s="451">
        <v>46037.0</v>
      </c>
      <c r="B709" s="452" t="s">
        <v>10</v>
      </c>
      <c r="C709" s="453" t="s">
        <v>16</v>
      </c>
      <c r="D709" s="452">
        <v>610.0</v>
      </c>
      <c r="E709" s="459">
        <v>84080.0</v>
      </c>
      <c r="F709" s="460" t="s">
        <v>2213</v>
      </c>
      <c r="G709" s="460" t="s">
        <v>2214</v>
      </c>
      <c r="H709" s="461">
        <v>1347.53</v>
      </c>
      <c r="I709" s="328"/>
      <c r="J709" s="328">
        <f t="shared" si="1"/>
        <v>1802164.26</v>
      </c>
      <c r="K709" s="328"/>
      <c r="L709" s="328"/>
      <c r="M709" s="321"/>
      <c r="N709" s="321"/>
      <c r="O709" s="328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</row>
    <row r="710">
      <c r="A710" s="451">
        <v>46037.0</v>
      </c>
      <c r="B710" s="452" t="s">
        <v>10</v>
      </c>
      <c r="C710" s="453" t="s">
        <v>16</v>
      </c>
      <c r="D710" s="452">
        <v>613.0</v>
      </c>
      <c r="E710" s="459">
        <v>84079.0</v>
      </c>
      <c r="F710" s="460" t="s">
        <v>2213</v>
      </c>
      <c r="G710" s="460" t="s">
        <v>2215</v>
      </c>
      <c r="H710" s="461">
        <v>100.0</v>
      </c>
      <c r="I710" s="328"/>
      <c r="J710" s="328">
        <f t="shared" si="1"/>
        <v>1802064.26</v>
      </c>
      <c r="K710" s="328"/>
      <c r="L710" s="328"/>
      <c r="M710" s="321"/>
      <c r="N710" s="321"/>
      <c r="O710" s="328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</row>
    <row r="711">
      <c r="A711" s="451">
        <v>46037.0</v>
      </c>
      <c r="B711" s="452" t="s">
        <v>10</v>
      </c>
      <c r="C711" s="453" t="s">
        <v>50</v>
      </c>
      <c r="D711" s="452">
        <v>613.0</v>
      </c>
      <c r="E711" s="459">
        <v>84078.0</v>
      </c>
      <c r="F711" s="460" t="s">
        <v>2216</v>
      </c>
      <c r="G711" s="460" t="s">
        <v>2217</v>
      </c>
      <c r="H711" s="461">
        <v>267.0</v>
      </c>
      <c r="I711" s="328"/>
      <c r="J711" s="328">
        <f t="shared" si="1"/>
        <v>1801797.26</v>
      </c>
      <c r="K711" s="328"/>
      <c r="L711" s="328"/>
      <c r="M711" s="321"/>
      <c r="N711" s="321"/>
      <c r="O711" s="328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</row>
    <row r="712">
      <c r="A712" s="451">
        <v>46037.0</v>
      </c>
      <c r="B712" s="452" t="s">
        <v>10</v>
      </c>
      <c r="C712" s="453" t="s">
        <v>48</v>
      </c>
      <c r="D712" s="452">
        <v>613.0</v>
      </c>
      <c r="E712" s="459">
        <v>84077.0</v>
      </c>
      <c r="F712" s="460" t="s">
        <v>2218</v>
      </c>
      <c r="G712" s="460" t="s">
        <v>2219</v>
      </c>
      <c r="H712" s="461">
        <v>45545.25</v>
      </c>
      <c r="I712" s="328"/>
      <c r="J712" s="328">
        <f t="shared" si="1"/>
        <v>1756252.01</v>
      </c>
      <c r="K712" s="328"/>
      <c r="L712" s="328"/>
      <c r="M712" s="321"/>
      <c r="N712" s="321"/>
      <c r="O712" s="328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</row>
    <row r="713">
      <c r="A713" s="451">
        <v>46037.0</v>
      </c>
      <c r="B713" s="452" t="s">
        <v>10</v>
      </c>
      <c r="C713" s="453" t="s">
        <v>16</v>
      </c>
      <c r="D713" s="452">
        <v>613.0</v>
      </c>
      <c r="E713" s="459">
        <v>84076.0</v>
      </c>
      <c r="F713" s="460" t="s">
        <v>2218</v>
      </c>
      <c r="G713" s="460" t="s">
        <v>2220</v>
      </c>
      <c r="H713" s="461">
        <v>144.0</v>
      </c>
      <c r="I713" s="328"/>
      <c r="J713" s="328">
        <f t="shared" si="1"/>
        <v>1756108.01</v>
      </c>
      <c r="K713" s="328"/>
      <c r="L713" s="328"/>
      <c r="M713" s="321"/>
      <c r="N713" s="321"/>
      <c r="O713" s="328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</row>
    <row r="714">
      <c r="A714" s="451">
        <v>46037.0</v>
      </c>
      <c r="B714" s="452" t="s">
        <v>10</v>
      </c>
      <c r="C714" s="453" t="s">
        <v>50</v>
      </c>
      <c r="D714" s="452">
        <v>613.0</v>
      </c>
      <c r="E714" s="459">
        <v>84075.0</v>
      </c>
      <c r="F714" s="460" t="s">
        <v>2218</v>
      </c>
      <c r="G714" s="460" t="s">
        <v>2221</v>
      </c>
      <c r="H714" s="461">
        <v>1000.0</v>
      </c>
      <c r="I714" s="328"/>
      <c r="J714" s="328">
        <f t="shared" si="1"/>
        <v>1755108.01</v>
      </c>
      <c r="K714" s="328"/>
      <c r="L714" s="328"/>
      <c r="M714" s="321"/>
      <c r="N714" s="321"/>
      <c r="O714" s="328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</row>
    <row r="715">
      <c r="A715" s="451">
        <v>46037.0</v>
      </c>
      <c r="B715" s="452" t="s">
        <v>10</v>
      </c>
      <c r="C715" s="453" t="s">
        <v>16</v>
      </c>
      <c r="D715" s="452">
        <v>610.0</v>
      </c>
      <c r="E715" s="459">
        <v>84074.0</v>
      </c>
      <c r="F715" s="460" t="s">
        <v>2218</v>
      </c>
      <c r="G715" s="460" t="s">
        <v>2222</v>
      </c>
      <c r="H715" s="461">
        <v>346.0</v>
      </c>
      <c r="I715" s="328"/>
      <c r="J715" s="328">
        <f t="shared" si="1"/>
        <v>1754762.01</v>
      </c>
      <c r="K715" s="328"/>
      <c r="L715" s="328"/>
      <c r="M715" s="321"/>
      <c r="N715" s="321"/>
      <c r="O715" s="328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</row>
    <row r="716">
      <c r="A716" s="451">
        <v>46037.0</v>
      </c>
      <c r="B716" s="452" t="s">
        <v>10</v>
      </c>
      <c r="C716" s="453" t="s">
        <v>50</v>
      </c>
      <c r="D716" s="452">
        <v>613.0</v>
      </c>
      <c r="E716" s="459">
        <v>84073.0</v>
      </c>
      <c r="F716" s="460" t="s">
        <v>2218</v>
      </c>
      <c r="G716" s="460" t="s">
        <v>2223</v>
      </c>
      <c r="H716" s="461">
        <v>500.0</v>
      </c>
      <c r="I716" s="328"/>
      <c r="J716" s="328">
        <f t="shared" si="1"/>
        <v>1754262.01</v>
      </c>
      <c r="K716" s="328"/>
      <c r="L716" s="328"/>
      <c r="M716" s="321"/>
      <c r="N716" s="321"/>
      <c r="O716" s="328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</row>
    <row r="717">
      <c r="A717" s="451">
        <v>46037.0</v>
      </c>
      <c r="B717" s="452" t="s">
        <v>10</v>
      </c>
      <c r="C717" s="453" t="s">
        <v>16</v>
      </c>
      <c r="D717" s="452">
        <v>613.0</v>
      </c>
      <c r="E717" s="459">
        <v>84072.0</v>
      </c>
      <c r="F717" s="460" t="s">
        <v>2218</v>
      </c>
      <c r="G717" s="460" t="s">
        <v>2224</v>
      </c>
      <c r="H717" s="461">
        <v>51.0</v>
      </c>
      <c r="I717" s="328"/>
      <c r="J717" s="328">
        <f t="shared" si="1"/>
        <v>1754211.01</v>
      </c>
      <c r="K717" s="328"/>
      <c r="L717" s="328"/>
      <c r="M717" s="321"/>
      <c r="N717" s="321"/>
      <c r="O717" s="328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</row>
    <row r="718">
      <c r="A718" s="451">
        <v>46037.0</v>
      </c>
      <c r="B718" s="452" t="s">
        <v>10</v>
      </c>
      <c r="C718" s="453" t="s">
        <v>48</v>
      </c>
      <c r="D718" s="452">
        <v>613.0</v>
      </c>
      <c r="E718" s="459">
        <v>84071.0</v>
      </c>
      <c r="F718" s="460" t="s">
        <v>2225</v>
      </c>
      <c r="G718" s="460" t="s">
        <v>2226</v>
      </c>
      <c r="H718" s="461">
        <v>40.0</v>
      </c>
      <c r="I718" s="328"/>
      <c r="J718" s="328">
        <f t="shared" si="1"/>
        <v>1754171.01</v>
      </c>
      <c r="K718" s="328"/>
      <c r="L718" s="328"/>
      <c r="M718" s="321"/>
      <c r="N718" s="321"/>
      <c r="O718" s="328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</row>
    <row r="719">
      <c r="A719" s="451">
        <v>46037.0</v>
      </c>
      <c r="B719" s="452" t="s">
        <v>10</v>
      </c>
      <c r="C719" s="453" t="s">
        <v>48</v>
      </c>
      <c r="D719" s="452">
        <v>613.0</v>
      </c>
      <c r="E719" s="459">
        <v>84070.0</v>
      </c>
      <c r="F719" s="460" t="s">
        <v>2225</v>
      </c>
      <c r="G719" s="460" t="s">
        <v>2227</v>
      </c>
      <c r="H719" s="461">
        <v>1200.0</v>
      </c>
      <c r="I719" s="328"/>
      <c r="J719" s="328">
        <f t="shared" si="1"/>
        <v>1752971.01</v>
      </c>
      <c r="K719" s="328"/>
      <c r="L719" s="328"/>
      <c r="M719" s="321"/>
      <c r="N719" s="321"/>
      <c r="O719" s="328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</row>
    <row r="720">
      <c r="A720" s="451">
        <v>46037.0</v>
      </c>
      <c r="B720" s="452" t="s">
        <v>10</v>
      </c>
      <c r="C720" s="453" t="s">
        <v>44</v>
      </c>
      <c r="D720" s="452">
        <v>613.0</v>
      </c>
      <c r="E720" s="459">
        <v>84069.0</v>
      </c>
      <c r="F720" s="460" t="s">
        <v>2225</v>
      </c>
      <c r="G720" s="460" t="s">
        <v>2228</v>
      </c>
      <c r="H720" s="461">
        <v>273.6</v>
      </c>
      <c r="I720" s="328"/>
      <c r="J720" s="328">
        <f t="shared" si="1"/>
        <v>1752697.41</v>
      </c>
      <c r="K720" s="328"/>
      <c r="L720" s="328"/>
      <c r="M720" s="321"/>
      <c r="N720" s="321"/>
      <c r="O720" s="328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</row>
    <row r="721">
      <c r="A721" s="451">
        <v>46037.0</v>
      </c>
      <c r="B721" s="452" t="s">
        <v>10</v>
      </c>
      <c r="C721" s="453" t="s">
        <v>48</v>
      </c>
      <c r="D721" s="452">
        <v>613.0</v>
      </c>
      <c r="E721" s="459">
        <v>84068.0</v>
      </c>
      <c r="F721" s="460" t="s">
        <v>2225</v>
      </c>
      <c r="G721" s="460" t="s">
        <v>2229</v>
      </c>
      <c r="H721" s="461">
        <v>1085.0</v>
      </c>
      <c r="I721" s="328"/>
      <c r="J721" s="328">
        <f t="shared" si="1"/>
        <v>1751612.41</v>
      </c>
      <c r="K721" s="328"/>
      <c r="L721" s="328"/>
      <c r="M721" s="321"/>
      <c r="N721" s="321"/>
      <c r="O721" s="328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</row>
    <row r="722">
      <c r="A722" s="451">
        <v>46037.0</v>
      </c>
      <c r="B722" s="452" t="s">
        <v>10</v>
      </c>
      <c r="C722" s="453" t="s">
        <v>16</v>
      </c>
      <c r="D722" s="452">
        <v>613.0</v>
      </c>
      <c r="E722" s="459">
        <v>84067.0</v>
      </c>
      <c r="F722" s="460" t="s">
        <v>2225</v>
      </c>
      <c r="G722" s="460" t="s">
        <v>2215</v>
      </c>
      <c r="H722" s="461">
        <v>100.0</v>
      </c>
      <c r="I722" s="328"/>
      <c r="J722" s="328">
        <f t="shared" si="1"/>
        <v>1751512.41</v>
      </c>
      <c r="K722" s="328"/>
      <c r="L722" s="328"/>
      <c r="M722" s="321"/>
      <c r="N722" s="321"/>
      <c r="O722" s="328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</row>
    <row r="723">
      <c r="A723" s="451">
        <v>46037.0</v>
      </c>
      <c r="B723" s="452" t="s">
        <v>10</v>
      </c>
      <c r="C723" s="453" t="s">
        <v>48</v>
      </c>
      <c r="D723" s="452">
        <v>613.0</v>
      </c>
      <c r="E723" s="459">
        <v>84066.0</v>
      </c>
      <c r="F723" s="460" t="s">
        <v>2225</v>
      </c>
      <c r="G723" s="460" t="s">
        <v>2230</v>
      </c>
      <c r="H723" s="461">
        <v>28.0</v>
      </c>
      <c r="I723" s="328"/>
      <c r="J723" s="328">
        <f t="shared" si="1"/>
        <v>1751484.41</v>
      </c>
      <c r="K723" s="328"/>
      <c r="L723" s="328"/>
      <c r="M723" s="321"/>
      <c r="N723" s="321"/>
      <c r="O723" s="328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</row>
    <row r="724">
      <c r="A724" s="451">
        <v>46037.0</v>
      </c>
      <c r="B724" s="452" t="s">
        <v>10</v>
      </c>
      <c r="C724" s="453" t="s">
        <v>1601</v>
      </c>
      <c r="D724" s="452">
        <v>613.0</v>
      </c>
      <c r="E724" s="459">
        <v>84065.0</v>
      </c>
      <c r="F724" s="460" t="s">
        <v>2225</v>
      </c>
      <c r="G724" s="460" t="s">
        <v>2231</v>
      </c>
      <c r="H724" s="461">
        <v>2400.0</v>
      </c>
      <c r="I724" s="328"/>
      <c r="J724" s="328">
        <f t="shared" si="1"/>
        <v>1749084.41</v>
      </c>
      <c r="K724" s="328"/>
      <c r="L724" s="328"/>
      <c r="M724" s="321"/>
      <c r="N724" s="321"/>
      <c r="O724" s="328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</row>
    <row r="725">
      <c r="A725" s="451">
        <v>46037.0</v>
      </c>
      <c r="B725" s="452" t="s">
        <v>10</v>
      </c>
      <c r="C725" s="453" t="s">
        <v>1601</v>
      </c>
      <c r="D725" s="452">
        <v>613.0</v>
      </c>
      <c r="E725" s="459">
        <v>84064.0</v>
      </c>
      <c r="F725" s="460" t="s">
        <v>2225</v>
      </c>
      <c r="G725" s="460" t="s">
        <v>2232</v>
      </c>
      <c r="H725" s="461">
        <v>2122.82</v>
      </c>
      <c r="I725" s="328"/>
      <c r="J725" s="328">
        <f t="shared" si="1"/>
        <v>1746961.59</v>
      </c>
      <c r="K725" s="328"/>
      <c r="L725" s="328"/>
      <c r="M725" s="321"/>
      <c r="N725" s="321"/>
      <c r="O725" s="328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</row>
    <row r="726">
      <c r="A726" s="451">
        <v>46037.0</v>
      </c>
      <c r="B726" s="452" t="s">
        <v>10</v>
      </c>
      <c r="C726" s="453" t="s">
        <v>1601</v>
      </c>
      <c r="D726" s="452">
        <v>613.0</v>
      </c>
      <c r="E726" s="459">
        <v>84063.0</v>
      </c>
      <c r="F726" s="460" t="s">
        <v>2225</v>
      </c>
      <c r="G726" s="460" t="s">
        <v>2233</v>
      </c>
      <c r="H726" s="461">
        <v>3211.97</v>
      </c>
      <c r="I726" s="328"/>
      <c r="J726" s="328">
        <f t="shared" si="1"/>
        <v>1743749.62</v>
      </c>
      <c r="K726" s="328"/>
      <c r="L726" s="328"/>
      <c r="M726" s="321"/>
      <c r="N726" s="321"/>
      <c r="O726" s="328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</row>
    <row r="727">
      <c r="A727" s="451">
        <v>46037.0</v>
      </c>
      <c r="B727" s="452" t="s">
        <v>10</v>
      </c>
      <c r="C727" s="453" t="s">
        <v>1601</v>
      </c>
      <c r="D727" s="452">
        <v>613.0</v>
      </c>
      <c r="E727" s="459">
        <v>84062.0</v>
      </c>
      <c r="F727" s="460" t="s">
        <v>2225</v>
      </c>
      <c r="G727" s="460" t="s">
        <v>2234</v>
      </c>
      <c r="H727" s="461">
        <v>5448.99</v>
      </c>
      <c r="I727" s="328"/>
      <c r="J727" s="328">
        <f t="shared" si="1"/>
        <v>1738300.63</v>
      </c>
      <c r="K727" s="328"/>
      <c r="L727" s="328"/>
      <c r="M727" s="321"/>
      <c r="N727" s="321"/>
      <c r="O727" s="328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</row>
    <row r="728">
      <c r="A728" s="451">
        <v>46037.0</v>
      </c>
      <c r="B728" s="452" t="s">
        <v>10</v>
      </c>
      <c r="C728" s="453" t="s">
        <v>1601</v>
      </c>
      <c r="D728" s="452">
        <v>613.0</v>
      </c>
      <c r="E728" s="459">
        <v>84061.0</v>
      </c>
      <c r="F728" s="460" t="s">
        <v>2225</v>
      </c>
      <c r="G728" s="460" t="s">
        <v>2235</v>
      </c>
      <c r="H728" s="461">
        <v>3348.19</v>
      </c>
      <c r="I728" s="328"/>
      <c r="J728" s="328">
        <f t="shared" si="1"/>
        <v>1734952.44</v>
      </c>
      <c r="K728" s="328"/>
      <c r="L728" s="328"/>
      <c r="M728" s="321"/>
      <c r="N728" s="321"/>
      <c r="O728" s="328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</row>
    <row r="729">
      <c r="A729" s="451">
        <v>46037.0</v>
      </c>
      <c r="B729" s="452" t="s">
        <v>10</v>
      </c>
      <c r="C729" s="453" t="s">
        <v>48</v>
      </c>
      <c r="D729" s="452">
        <v>613.0</v>
      </c>
      <c r="E729" s="459">
        <v>84060.0</v>
      </c>
      <c r="F729" s="460" t="s">
        <v>2236</v>
      </c>
      <c r="G729" s="460" t="s">
        <v>2237</v>
      </c>
      <c r="H729" s="461">
        <v>1094.4</v>
      </c>
      <c r="I729" s="328"/>
      <c r="J729" s="328">
        <f t="shared" si="1"/>
        <v>1733858.04</v>
      </c>
      <c r="K729" s="328"/>
      <c r="L729" s="328"/>
      <c r="M729" s="321"/>
      <c r="N729" s="321"/>
      <c r="O729" s="328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</row>
    <row r="730">
      <c r="A730" s="451">
        <v>46037.0</v>
      </c>
      <c r="B730" s="452" t="s">
        <v>10</v>
      </c>
      <c r="C730" s="453" t="s">
        <v>48</v>
      </c>
      <c r="D730" s="452">
        <v>613.0</v>
      </c>
      <c r="E730" s="459">
        <v>84059.0</v>
      </c>
      <c r="F730" s="460" t="s">
        <v>2236</v>
      </c>
      <c r="G730" s="460" t="s">
        <v>2237</v>
      </c>
      <c r="H730" s="461">
        <v>2075.8</v>
      </c>
      <c r="I730" s="328"/>
      <c r="J730" s="328">
        <f t="shared" si="1"/>
        <v>1731782.24</v>
      </c>
      <c r="K730" s="328"/>
      <c r="L730" s="328"/>
      <c r="M730" s="321"/>
      <c r="N730" s="321"/>
      <c r="O730" s="328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</row>
    <row r="731">
      <c r="A731" s="451">
        <v>46037.0</v>
      </c>
      <c r="B731" s="452" t="s">
        <v>10</v>
      </c>
      <c r="C731" s="453" t="s">
        <v>16</v>
      </c>
      <c r="D731" s="452">
        <v>613.0</v>
      </c>
      <c r="E731" s="459">
        <v>84058.0</v>
      </c>
      <c r="F731" s="460" t="s">
        <v>2236</v>
      </c>
      <c r="G731" s="460" t="s">
        <v>2238</v>
      </c>
      <c r="H731" s="461">
        <v>320.0</v>
      </c>
      <c r="I731" s="328"/>
      <c r="J731" s="328">
        <f t="shared" si="1"/>
        <v>1731462.24</v>
      </c>
      <c r="K731" s="328"/>
      <c r="L731" s="328"/>
      <c r="M731" s="321"/>
      <c r="N731" s="321"/>
      <c r="O731" s="328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</row>
    <row r="732">
      <c r="A732" s="451">
        <v>46037.0</v>
      </c>
      <c r="B732" s="452" t="s">
        <v>10</v>
      </c>
      <c r="C732" s="453" t="s">
        <v>48</v>
      </c>
      <c r="D732" s="452">
        <v>613.0</v>
      </c>
      <c r="E732" s="459">
        <v>84057.0</v>
      </c>
      <c r="F732" s="460" t="s">
        <v>2236</v>
      </c>
      <c r="G732" s="460" t="s">
        <v>2239</v>
      </c>
      <c r="H732" s="461">
        <v>1270.0</v>
      </c>
      <c r="I732" s="328"/>
      <c r="J732" s="328">
        <f t="shared" si="1"/>
        <v>1730192.24</v>
      </c>
      <c r="K732" s="328"/>
      <c r="L732" s="328"/>
      <c r="M732" s="321"/>
      <c r="N732" s="321"/>
      <c r="O732" s="328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</row>
    <row r="733">
      <c r="A733" s="451">
        <v>46037.0</v>
      </c>
      <c r="B733" s="452" t="s">
        <v>10</v>
      </c>
      <c r="C733" s="453" t="s">
        <v>48</v>
      </c>
      <c r="D733" s="452">
        <v>613.0</v>
      </c>
      <c r="E733" s="459">
        <v>84056.0</v>
      </c>
      <c r="F733" s="460" t="s">
        <v>2240</v>
      </c>
      <c r="G733" s="460" t="s">
        <v>2241</v>
      </c>
      <c r="H733" s="461">
        <v>1270.0</v>
      </c>
      <c r="I733" s="328"/>
      <c r="J733" s="328">
        <f t="shared" si="1"/>
        <v>1728922.24</v>
      </c>
      <c r="K733" s="328"/>
      <c r="L733" s="328"/>
      <c r="M733" s="321"/>
      <c r="N733" s="321"/>
      <c r="O733" s="328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</row>
    <row r="734">
      <c r="A734" s="451">
        <v>46037.0</v>
      </c>
      <c r="B734" s="452" t="s">
        <v>10</v>
      </c>
      <c r="C734" s="453" t="s">
        <v>48</v>
      </c>
      <c r="D734" s="452">
        <v>613.0</v>
      </c>
      <c r="E734" s="459">
        <v>84055.0</v>
      </c>
      <c r="F734" s="460" t="s">
        <v>2242</v>
      </c>
      <c r="G734" s="460" t="s">
        <v>2243</v>
      </c>
      <c r="H734" s="461">
        <v>150.0</v>
      </c>
      <c r="I734" s="328"/>
      <c r="J734" s="328">
        <f t="shared" si="1"/>
        <v>1728772.24</v>
      </c>
      <c r="K734" s="328"/>
      <c r="L734" s="328"/>
      <c r="M734" s="321"/>
      <c r="N734" s="321"/>
      <c r="O734" s="328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</row>
    <row r="735">
      <c r="A735" s="451">
        <v>46037.0</v>
      </c>
      <c r="B735" s="452" t="s">
        <v>10</v>
      </c>
      <c r="C735" s="453" t="s">
        <v>16</v>
      </c>
      <c r="D735" s="452">
        <v>613.0</v>
      </c>
      <c r="E735" s="459">
        <v>84054.0</v>
      </c>
      <c r="F735" s="460" t="s">
        <v>2242</v>
      </c>
      <c r="G735" s="460" t="s">
        <v>2215</v>
      </c>
      <c r="H735" s="461">
        <v>100.0</v>
      </c>
      <c r="I735" s="328"/>
      <c r="J735" s="328">
        <f t="shared" si="1"/>
        <v>1728672.24</v>
      </c>
      <c r="K735" s="328"/>
      <c r="L735" s="328"/>
      <c r="M735" s="321"/>
      <c r="N735" s="321"/>
      <c r="O735" s="328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</row>
    <row r="736">
      <c r="A736" s="451">
        <v>46037.0</v>
      </c>
      <c r="B736" s="452" t="s">
        <v>10</v>
      </c>
      <c r="C736" s="453" t="s">
        <v>16</v>
      </c>
      <c r="D736" s="452">
        <v>613.0</v>
      </c>
      <c r="E736" s="459">
        <v>84053.0</v>
      </c>
      <c r="F736" s="460" t="s">
        <v>2242</v>
      </c>
      <c r="G736" s="460" t="s">
        <v>2244</v>
      </c>
      <c r="H736" s="461">
        <v>117.0</v>
      </c>
      <c r="I736" s="328"/>
      <c r="J736" s="328">
        <f t="shared" si="1"/>
        <v>1728555.24</v>
      </c>
      <c r="K736" s="328"/>
      <c r="L736" s="328"/>
      <c r="M736" s="321"/>
      <c r="N736" s="321"/>
      <c r="O736" s="328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</row>
    <row r="737">
      <c r="A737" s="451">
        <v>46037.0</v>
      </c>
      <c r="B737" s="452" t="s">
        <v>10</v>
      </c>
      <c r="C737" s="453" t="s">
        <v>16</v>
      </c>
      <c r="D737" s="452">
        <v>613.0</v>
      </c>
      <c r="E737" s="459">
        <v>84052.0</v>
      </c>
      <c r="F737" s="460" t="s">
        <v>2242</v>
      </c>
      <c r="G737" s="460" t="s">
        <v>2245</v>
      </c>
      <c r="H737" s="461">
        <v>834.22</v>
      </c>
      <c r="I737" s="328"/>
      <c r="J737" s="328">
        <f t="shared" si="1"/>
        <v>1727721.02</v>
      </c>
      <c r="K737" s="328"/>
      <c r="L737" s="328"/>
      <c r="M737" s="321"/>
      <c r="N737" s="321"/>
      <c r="O737" s="328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</row>
    <row r="738">
      <c r="A738" s="451">
        <v>46037.0</v>
      </c>
      <c r="B738" s="452" t="s">
        <v>10</v>
      </c>
      <c r="C738" s="453" t="s">
        <v>16</v>
      </c>
      <c r="D738" s="452">
        <v>613.0</v>
      </c>
      <c r="E738" s="459">
        <v>84051.0</v>
      </c>
      <c r="F738" s="460" t="s">
        <v>2246</v>
      </c>
      <c r="G738" s="460" t="s">
        <v>2245</v>
      </c>
      <c r="H738" s="461">
        <v>23.06</v>
      </c>
      <c r="I738" s="328"/>
      <c r="J738" s="328">
        <f t="shared" si="1"/>
        <v>1727697.96</v>
      </c>
      <c r="K738" s="328"/>
      <c r="L738" s="328"/>
      <c r="M738" s="321"/>
      <c r="N738" s="321"/>
      <c r="O738" s="328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</row>
    <row r="739">
      <c r="A739" s="451">
        <v>46037.0</v>
      </c>
      <c r="B739" s="452" t="s">
        <v>10</v>
      </c>
      <c r="C739" s="453" t="s">
        <v>16</v>
      </c>
      <c r="D739" s="452">
        <v>613.0</v>
      </c>
      <c r="E739" s="459">
        <v>84050.0</v>
      </c>
      <c r="F739" s="460" t="s">
        <v>2247</v>
      </c>
      <c r="G739" s="460" t="s">
        <v>2215</v>
      </c>
      <c r="H739" s="461">
        <v>100.0</v>
      </c>
      <c r="I739" s="328"/>
      <c r="J739" s="328">
        <f t="shared" si="1"/>
        <v>1727597.96</v>
      </c>
      <c r="K739" s="328"/>
      <c r="L739" s="328"/>
      <c r="M739" s="321"/>
      <c r="N739" s="321"/>
      <c r="O739" s="328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</row>
    <row r="740">
      <c r="A740" s="451">
        <v>46037.0</v>
      </c>
      <c r="B740" s="452" t="s">
        <v>10</v>
      </c>
      <c r="C740" s="453" t="s">
        <v>48</v>
      </c>
      <c r="D740" s="452">
        <v>613.0</v>
      </c>
      <c r="E740" s="459">
        <v>84049.0</v>
      </c>
      <c r="F740" s="460" t="s">
        <v>2247</v>
      </c>
      <c r="G740" s="460" t="s">
        <v>2248</v>
      </c>
      <c r="H740" s="461">
        <v>100.0</v>
      </c>
      <c r="I740" s="328"/>
      <c r="J740" s="328">
        <f t="shared" si="1"/>
        <v>1727497.96</v>
      </c>
      <c r="K740" s="328"/>
      <c r="L740" s="328"/>
      <c r="M740" s="321"/>
      <c r="N740" s="321"/>
      <c r="O740" s="328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</row>
    <row r="741">
      <c r="A741" s="451">
        <v>46037.0</v>
      </c>
      <c r="B741" s="452" t="s">
        <v>10</v>
      </c>
      <c r="C741" s="453" t="s">
        <v>16</v>
      </c>
      <c r="D741" s="452">
        <v>613.0</v>
      </c>
      <c r="E741" s="459">
        <v>84048.0</v>
      </c>
      <c r="F741" s="460" t="s">
        <v>2249</v>
      </c>
      <c r="G741" s="460" t="s">
        <v>2250</v>
      </c>
      <c r="H741" s="461">
        <v>500.0</v>
      </c>
      <c r="I741" s="328"/>
      <c r="J741" s="328">
        <f t="shared" si="1"/>
        <v>1726997.96</v>
      </c>
      <c r="K741" s="328"/>
      <c r="L741" s="328"/>
      <c r="M741" s="321"/>
      <c r="N741" s="321"/>
      <c r="O741" s="328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</row>
    <row r="742">
      <c r="A742" s="451">
        <v>46037.0</v>
      </c>
      <c r="B742" s="452" t="s">
        <v>10</v>
      </c>
      <c r="C742" s="453" t="s">
        <v>16</v>
      </c>
      <c r="D742" s="452">
        <v>613.0</v>
      </c>
      <c r="E742" s="459">
        <v>84047.0</v>
      </c>
      <c r="F742" s="460" t="s">
        <v>2249</v>
      </c>
      <c r="G742" s="460" t="s">
        <v>2251</v>
      </c>
      <c r="H742" s="461">
        <v>50.76</v>
      </c>
      <c r="I742" s="328"/>
      <c r="J742" s="328">
        <f t="shared" si="1"/>
        <v>1726947.2</v>
      </c>
      <c r="K742" s="328"/>
      <c r="L742" s="328"/>
      <c r="M742" s="321"/>
      <c r="N742" s="321"/>
      <c r="O742" s="328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</row>
    <row r="743">
      <c r="A743" s="451">
        <v>46037.0</v>
      </c>
      <c r="B743" s="452" t="s">
        <v>10</v>
      </c>
      <c r="C743" s="453" t="s">
        <v>48</v>
      </c>
      <c r="D743" s="452">
        <v>613.0</v>
      </c>
      <c r="E743" s="459">
        <v>84046.0</v>
      </c>
      <c r="F743" s="460" t="s">
        <v>2252</v>
      </c>
      <c r="G743" s="460" t="s">
        <v>2253</v>
      </c>
      <c r="H743" s="461">
        <v>90.2</v>
      </c>
      <c r="I743" s="328"/>
      <c r="J743" s="328">
        <f t="shared" si="1"/>
        <v>1726857</v>
      </c>
      <c r="K743" s="328"/>
      <c r="L743" s="328"/>
      <c r="M743" s="321"/>
      <c r="N743" s="321"/>
      <c r="O743" s="328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</row>
    <row r="744">
      <c r="A744" s="451">
        <v>46037.0</v>
      </c>
      <c r="B744" s="452" t="s">
        <v>10</v>
      </c>
      <c r="C744" s="453" t="s">
        <v>50</v>
      </c>
      <c r="D744" s="452">
        <v>613.0</v>
      </c>
      <c r="E744" s="459">
        <v>84045.0</v>
      </c>
      <c r="F744" s="460" t="s">
        <v>2252</v>
      </c>
      <c r="G744" s="460" t="s">
        <v>2254</v>
      </c>
      <c r="H744" s="461">
        <v>1000.0</v>
      </c>
      <c r="I744" s="328"/>
      <c r="J744" s="328">
        <f t="shared" si="1"/>
        <v>1725857</v>
      </c>
      <c r="K744" s="328"/>
      <c r="L744" s="328"/>
      <c r="M744" s="321"/>
      <c r="N744" s="321"/>
      <c r="O744" s="328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</row>
    <row r="745">
      <c r="A745" s="451">
        <v>46037.0</v>
      </c>
      <c r="B745" s="452" t="s">
        <v>10</v>
      </c>
      <c r="C745" s="453" t="s">
        <v>48</v>
      </c>
      <c r="D745" s="452">
        <v>613.0</v>
      </c>
      <c r="E745" s="459">
        <v>84044.0</v>
      </c>
      <c r="F745" s="460" t="s">
        <v>2252</v>
      </c>
      <c r="G745" s="460" t="s">
        <v>2255</v>
      </c>
      <c r="H745" s="461">
        <v>110.0</v>
      </c>
      <c r="I745" s="328"/>
      <c r="J745" s="328">
        <f t="shared" si="1"/>
        <v>1725747</v>
      </c>
      <c r="K745" s="328"/>
      <c r="L745" s="328"/>
      <c r="M745" s="321"/>
      <c r="N745" s="321"/>
      <c r="O745" s="328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</row>
    <row r="746">
      <c r="A746" s="451">
        <v>46037.0</v>
      </c>
      <c r="B746" s="452" t="s">
        <v>10</v>
      </c>
      <c r="C746" s="453" t="s">
        <v>16</v>
      </c>
      <c r="D746" s="452">
        <v>613.0</v>
      </c>
      <c r="E746" s="459">
        <v>84043.0</v>
      </c>
      <c r="F746" s="460" t="s">
        <v>2252</v>
      </c>
      <c r="G746" s="460" t="s">
        <v>2256</v>
      </c>
      <c r="H746" s="461">
        <v>50.51</v>
      </c>
      <c r="I746" s="328"/>
      <c r="J746" s="328">
        <f t="shared" si="1"/>
        <v>1725696.49</v>
      </c>
      <c r="K746" s="328"/>
      <c r="L746" s="328"/>
      <c r="M746" s="321"/>
      <c r="N746" s="321"/>
      <c r="O746" s="328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</row>
    <row r="747">
      <c r="A747" s="451">
        <v>46037.0</v>
      </c>
      <c r="B747" s="452" t="s">
        <v>10</v>
      </c>
      <c r="C747" s="453" t="s">
        <v>1601</v>
      </c>
      <c r="D747" s="452">
        <v>613.0</v>
      </c>
      <c r="E747" s="459">
        <v>84042.0</v>
      </c>
      <c r="F747" s="460" t="s">
        <v>2252</v>
      </c>
      <c r="G747" s="460" t="s">
        <v>2257</v>
      </c>
      <c r="H747" s="461">
        <v>300.0</v>
      </c>
      <c r="I747" s="328"/>
      <c r="J747" s="328">
        <f t="shared" si="1"/>
        <v>1725396.49</v>
      </c>
      <c r="K747" s="328"/>
      <c r="L747" s="328"/>
      <c r="M747" s="321"/>
      <c r="N747" s="321"/>
      <c r="O747" s="328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</row>
    <row r="748">
      <c r="A748" s="451">
        <v>46037.0</v>
      </c>
      <c r="B748" s="452" t="s">
        <v>10</v>
      </c>
      <c r="C748" s="453" t="s">
        <v>1601</v>
      </c>
      <c r="D748" s="452">
        <v>613.0</v>
      </c>
      <c r="E748" s="459">
        <v>84041.0</v>
      </c>
      <c r="F748" s="460" t="s">
        <v>2252</v>
      </c>
      <c r="G748" s="460" t="s">
        <v>2258</v>
      </c>
      <c r="H748" s="461">
        <v>440.0</v>
      </c>
      <c r="I748" s="328"/>
      <c r="J748" s="328">
        <f t="shared" si="1"/>
        <v>1724956.49</v>
      </c>
      <c r="K748" s="328"/>
      <c r="L748" s="328"/>
      <c r="M748" s="321"/>
      <c r="N748" s="321"/>
      <c r="O748" s="328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</row>
    <row r="749">
      <c r="A749" s="451">
        <v>46037.0</v>
      </c>
      <c r="B749" s="452" t="s">
        <v>10</v>
      </c>
      <c r="C749" s="453" t="s">
        <v>16</v>
      </c>
      <c r="D749" s="452">
        <v>613.0</v>
      </c>
      <c r="E749" s="459">
        <v>84017.0</v>
      </c>
      <c r="F749" s="460" t="s">
        <v>2259</v>
      </c>
      <c r="G749" s="460" t="s">
        <v>2220</v>
      </c>
      <c r="H749" s="461">
        <v>144.0</v>
      </c>
      <c r="I749" s="328"/>
      <c r="J749" s="328">
        <f t="shared" si="1"/>
        <v>1724812.49</v>
      </c>
      <c r="K749" s="328"/>
      <c r="L749" s="328"/>
      <c r="M749" s="321"/>
      <c r="N749" s="321"/>
      <c r="O749" s="328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</row>
    <row r="750">
      <c r="A750" s="451">
        <v>46037.0</v>
      </c>
      <c r="B750" s="452" t="s">
        <v>10</v>
      </c>
      <c r="C750" s="453" t="s">
        <v>16</v>
      </c>
      <c r="D750" s="452">
        <v>613.0</v>
      </c>
      <c r="E750" s="459">
        <v>84016.0</v>
      </c>
      <c r="F750" s="460" t="s">
        <v>2259</v>
      </c>
      <c r="G750" s="460" t="s">
        <v>2260</v>
      </c>
      <c r="H750" s="461">
        <v>160.0</v>
      </c>
      <c r="I750" s="328"/>
      <c r="J750" s="328">
        <f t="shared" si="1"/>
        <v>1724652.49</v>
      </c>
      <c r="K750" s="328"/>
      <c r="L750" s="328"/>
      <c r="M750" s="321"/>
      <c r="N750" s="321"/>
      <c r="O750" s="328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</row>
    <row r="751">
      <c r="A751" s="451">
        <v>46037.0</v>
      </c>
      <c r="B751" s="452" t="s">
        <v>10</v>
      </c>
      <c r="C751" s="453" t="s">
        <v>16</v>
      </c>
      <c r="D751" s="452">
        <v>610.0</v>
      </c>
      <c r="E751" s="459">
        <v>84015.0</v>
      </c>
      <c r="F751" s="460" t="s">
        <v>2259</v>
      </c>
      <c r="G751" s="460" t="s">
        <v>2222</v>
      </c>
      <c r="H751" s="461">
        <v>346.0</v>
      </c>
      <c r="I751" s="328"/>
      <c r="J751" s="328">
        <f t="shared" si="1"/>
        <v>1724306.49</v>
      </c>
      <c r="K751" s="328"/>
      <c r="L751" s="328"/>
      <c r="M751" s="321"/>
      <c r="N751" s="321"/>
      <c r="O751" s="328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</row>
    <row r="752">
      <c r="A752" s="451">
        <v>46037.0</v>
      </c>
      <c r="B752" s="452" t="s">
        <v>10</v>
      </c>
      <c r="C752" s="453" t="s">
        <v>50</v>
      </c>
      <c r="D752" s="452">
        <v>613.0</v>
      </c>
      <c r="E752" s="459">
        <v>84014.0</v>
      </c>
      <c r="F752" s="460" t="s">
        <v>2259</v>
      </c>
      <c r="G752" s="460" t="s">
        <v>2223</v>
      </c>
      <c r="H752" s="461">
        <v>500.0</v>
      </c>
      <c r="I752" s="328"/>
      <c r="J752" s="328">
        <f t="shared" si="1"/>
        <v>1723806.49</v>
      </c>
      <c r="K752" s="328"/>
      <c r="L752" s="328"/>
      <c r="M752" s="321"/>
      <c r="N752" s="321"/>
      <c r="O752" s="328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</row>
    <row r="753">
      <c r="A753" s="451">
        <v>46037.0</v>
      </c>
      <c r="B753" s="452" t="s">
        <v>10</v>
      </c>
      <c r="C753" s="453" t="s">
        <v>16</v>
      </c>
      <c r="D753" s="452">
        <v>613.0</v>
      </c>
      <c r="E753" s="459">
        <v>84013.0</v>
      </c>
      <c r="F753" s="460" t="s">
        <v>2259</v>
      </c>
      <c r="G753" s="460" t="s">
        <v>2215</v>
      </c>
      <c r="H753" s="461">
        <v>100.0</v>
      </c>
      <c r="I753" s="328"/>
      <c r="J753" s="328">
        <f t="shared" si="1"/>
        <v>1723706.49</v>
      </c>
      <c r="K753" s="328"/>
      <c r="L753" s="328"/>
      <c r="M753" s="321"/>
      <c r="N753" s="321"/>
      <c r="O753" s="328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</row>
    <row r="754">
      <c r="A754" s="451">
        <v>46037.0</v>
      </c>
      <c r="B754" s="452" t="s">
        <v>10</v>
      </c>
      <c r="C754" s="453" t="s">
        <v>16</v>
      </c>
      <c r="D754" s="452">
        <v>613.0</v>
      </c>
      <c r="E754" s="459">
        <v>84012.0</v>
      </c>
      <c r="F754" s="460" t="s">
        <v>2259</v>
      </c>
      <c r="G754" s="460" t="s">
        <v>2215</v>
      </c>
      <c r="H754" s="461">
        <v>100.0</v>
      </c>
      <c r="I754" s="328"/>
      <c r="J754" s="328">
        <f t="shared" si="1"/>
        <v>1723606.49</v>
      </c>
      <c r="K754" s="328"/>
      <c r="L754" s="328"/>
      <c r="M754" s="321"/>
      <c r="N754" s="321"/>
      <c r="O754" s="328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</row>
    <row r="755">
      <c r="A755" s="451">
        <v>46037.0</v>
      </c>
      <c r="B755" s="452" t="s">
        <v>10</v>
      </c>
      <c r="C755" s="453" t="s">
        <v>48</v>
      </c>
      <c r="D755" s="452">
        <v>613.0</v>
      </c>
      <c r="E755" s="459">
        <v>84010.0</v>
      </c>
      <c r="F755" s="460" t="s">
        <v>2261</v>
      </c>
      <c r="G755" s="460" t="s">
        <v>2226</v>
      </c>
      <c r="H755" s="461">
        <v>20.0</v>
      </c>
      <c r="I755" s="328"/>
      <c r="J755" s="328">
        <f t="shared" si="1"/>
        <v>1723586.49</v>
      </c>
      <c r="K755" s="328"/>
      <c r="L755" s="328"/>
      <c r="M755" s="321"/>
      <c r="N755" s="321"/>
      <c r="O755" s="328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</row>
    <row r="756">
      <c r="A756" s="451">
        <v>46037.0</v>
      </c>
      <c r="B756" s="452" t="s">
        <v>10</v>
      </c>
      <c r="C756" s="453" t="s">
        <v>50</v>
      </c>
      <c r="D756" s="452">
        <v>613.0</v>
      </c>
      <c r="E756" s="459">
        <v>84009.0</v>
      </c>
      <c r="F756" s="460" t="s">
        <v>2261</v>
      </c>
      <c r="G756" s="460" t="s">
        <v>2238</v>
      </c>
      <c r="H756" s="461">
        <v>320.0</v>
      </c>
      <c r="I756" s="328"/>
      <c r="J756" s="328">
        <f t="shared" si="1"/>
        <v>1723266.49</v>
      </c>
      <c r="K756" s="328"/>
      <c r="L756" s="328"/>
      <c r="M756" s="321"/>
      <c r="N756" s="321"/>
      <c r="O756" s="328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</row>
    <row r="757">
      <c r="A757" s="451">
        <v>46037.0</v>
      </c>
      <c r="B757" s="452" t="s">
        <v>10</v>
      </c>
      <c r="C757" s="453" t="s">
        <v>16</v>
      </c>
      <c r="D757" s="452">
        <v>613.0</v>
      </c>
      <c r="E757" s="459">
        <v>84008.0</v>
      </c>
      <c r="F757" s="460" t="s">
        <v>2261</v>
      </c>
      <c r="G757" s="460" t="s">
        <v>2262</v>
      </c>
      <c r="H757" s="461">
        <v>320.0</v>
      </c>
      <c r="I757" s="328"/>
      <c r="J757" s="328">
        <f t="shared" si="1"/>
        <v>1722946.49</v>
      </c>
      <c r="K757" s="328"/>
      <c r="L757" s="328"/>
      <c r="M757" s="321"/>
      <c r="N757" s="321"/>
      <c r="O757" s="328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</row>
    <row r="758">
      <c r="A758" s="451">
        <v>46037.0</v>
      </c>
      <c r="B758" s="452" t="s">
        <v>10</v>
      </c>
      <c r="C758" s="453" t="s">
        <v>48</v>
      </c>
      <c r="D758" s="452">
        <v>613.0</v>
      </c>
      <c r="E758" s="459">
        <v>84007.0</v>
      </c>
      <c r="F758" s="460" t="s">
        <v>2261</v>
      </c>
      <c r="G758" s="460" t="s">
        <v>2263</v>
      </c>
      <c r="H758" s="461">
        <v>1510.0</v>
      </c>
      <c r="I758" s="328"/>
      <c r="J758" s="328">
        <f t="shared" si="1"/>
        <v>1721436.49</v>
      </c>
      <c r="K758" s="328"/>
      <c r="L758" s="328"/>
      <c r="M758" s="321"/>
      <c r="N758" s="321"/>
      <c r="O758" s="328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</row>
    <row r="759">
      <c r="A759" s="451">
        <v>46037.0</v>
      </c>
      <c r="B759" s="452" t="s">
        <v>10</v>
      </c>
      <c r="C759" s="453" t="s">
        <v>48</v>
      </c>
      <c r="D759" s="452">
        <v>613.0</v>
      </c>
      <c r="E759" s="459">
        <v>84006.0</v>
      </c>
      <c r="F759" s="460" t="s">
        <v>2261</v>
      </c>
      <c r="G759" s="460" t="s">
        <v>2263</v>
      </c>
      <c r="H759" s="461">
        <v>1510.0</v>
      </c>
      <c r="I759" s="328"/>
      <c r="J759" s="328">
        <f t="shared" si="1"/>
        <v>1719926.49</v>
      </c>
      <c r="K759" s="328"/>
      <c r="L759" s="328"/>
      <c r="M759" s="321"/>
      <c r="N759" s="321"/>
      <c r="O759" s="328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</row>
    <row r="760">
      <c r="A760" s="451">
        <v>46037.0</v>
      </c>
      <c r="B760" s="452" t="s">
        <v>10</v>
      </c>
      <c r="C760" s="453" t="s">
        <v>48</v>
      </c>
      <c r="D760" s="452">
        <v>613.0</v>
      </c>
      <c r="E760" s="459">
        <v>84005.0</v>
      </c>
      <c r="F760" s="460" t="s">
        <v>2261</v>
      </c>
      <c r="G760" s="460" t="s">
        <v>2263</v>
      </c>
      <c r="H760" s="461">
        <v>980.0</v>
      </c>
      <c r="I760" s="328"/>
      <c r="J760" s="328">
        <f t="shared" si="1"/>
        <v>1718946.49</v>
      </c>
      <c r="K760" s="328"/>
      <c r="L760" s="328"/>
      <c r="M760" s="321"/>
      <c r="N760" s="321"/>
      <c r="O760" s="328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</row>
    <row r="761">
      <c r="A761" s="451">
        <v>46037.0</v>
      </c>
      <c r="B761" s="452" t="s">
        <v>10</v>
      </c>
      <c r="C761" s="453" t="s">
        <v>48</v>
      </c>
      <c r="D761" s="452">
        <v>613.0</v>
      </c>
      <c r="E761" s="459">
        <v>84004.0</v>
      </c>
      <c r="F761" s="460" t="s">
        <v>2261</v>
      </c>
      <c r="G761" s="460" t="s">
        <v>2264</v>
      </c>
      <c r="H761" s="461">
        <v>405.0</v>
      </c>
      <c r="I761" s="328"/>
      <c r="J761" s="328">
        <f t="shared" si="1"/>
        <v>1718541.49</v>
      </c>
      <c r="K761" s="328"/>
      <c r="L761" s="328"/>
      <c r="M761" s="321"/>
      <c r="N761" s="321"/>
      <c r="O761" s="328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</row>
    <row r="762">
      <c r="A762" s="451">
        <v>46037.0</v>
      </c>
      <c r="B762" s="452" t="s">
        <v>10</v>
      </c>
      <c r="C762" s="453" t="s">
        <v>16</v>
      </c>
      <c r="D762" s="452">
        <v>613.0</v>
      </c>
      <c r="E762" s="459">
        <v>84003.0</v>
      </c>
      <c r="F762" s="460" t="s">
        <v>2261</v>
      </c>
      <c r="G762" s="460" t="s">
        <v>2265</v>
      </c>
      <c r="H762" s="461">
        <v>130.0</v>
      </c>
      <c r="I762" s="328"/>
      <c r="J762" s="328">
        <f t="shared" si="1"/>
        <v>1718411.49</v>
      </c>
      <c r="K762" s="328"/>
      <c r="L762" s="328"/>
      <c r="M762" s="321"/>
      <c r="N762" s="321"/>
      <c r="O762" s="328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</row>
    <row r="763">
      <c r="A763" s="451">
        <v>46037.0</v>
      </c>
      <c r="B763" s="452" t="s">
        <v>10</v>
      </c>
      <c r="C763" s="453" t="s">
        <v>16</v>
      </c>
      <c r="D763" s="452">
        <v>613.0</v>
      </c>
      <c r="E763" s="459">
        <v>84002.0</v>
      </c>
      <c r="F763" s="460" t="s">
        <v>2261</v>
      </c>
      <c r="G763" s="460" t="s">
        <v>2244</v>
      </c>
      <c r="H763" s="461">
        <v>117.0</v>
      </c>
      <c r="I763" s="328"/>
      <c r="J763" s="328">
        <f t="shared" si="1"/>
        <v>1718294.49</v>
      </c>
      <c r="K763" s="328"/>
      <c r="L763" s="328"/>
      <c r="M763" s="321"/>
      <c r="N763" s="321"/>
      <c r="O763" s="328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</row>
    <row r="764">
      <c r="A764" s="451">
        <v>46037.0</v>
      </c>
      <c r="B764" s="452" t="s">
        <v>10</v>
      </c>
      <c r="C764" s="453" t="s">
        <v>16</v>
      </c>
      <c r="D764" s="452">
        <v>613.0</v>
      </c>
      <c r="E764" s="459">
        <v>84001.0</v>
      </c>
      <c r="F764" s="460" t="s">
        <v>2261</v>
      </c>
      <c r="G764" s="460" t="s">
        <v>2266</v>
      </c>
      <c r="H764" s="461">
        <v>51.0</v>
      </c>
      <c r="I764" s="328"/>
      <c r="J764" s="328">
        <f t="shared" si="1"/>
        <v>1718243.49</v>
      </c>
      <c r="K764" s="328"/>
      <c r="L764" s="328"/>
      <c r="M764" s="321"/>
      <c r="N764" s="321"/>
      <c r="O764" s="328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</row>
    <row r="765">
      <c r="A765" s="451">
        <v>46037.0</v>
      </c>
      <c r="B765" s="452" t="s">
        <v>10</v>
      </c>
      <c r="C765" s="453" t="s">
        <v>1601</v>
      </c>
      <c r="D765" s="452">
        <v>613.0</v>
      </c>
      <c r="E765" s="459">
        <v>84000.0</v>
      </c>
      <c r="F765" s="460" t="s">
        <v>2267</v>
      </c>
      <c r="G765" s="460" t="s">
        <v>2268</v>
      </c>
      <c r="H765" s="461">
        <v>300.0</v>
      </c>
      <c r="I765" s="328"/>
      <c r="J765" s="328">
        <f t="shared" si="1"/>
        <v>1717943.49</v>
      </c>
      <c r="K765" s="328"/>
      <c r="L765" s="328"/>
      <c r="M765" s="321"/>
      <c r="N765" s="321"/>
      <c r="O765" s="328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</row>
    <row r="766">
      <c r="A766" s="451">
        <v>46037.0</v>
      </c>
      <c r="B766" s="452" t="s">
        <v>10</v>
      </c>
      <c r="C766" s="453" t="s">
        <v>1601</v>
      </c>
      <c r="D766" s="452">
        <v>613.0</v>
      </c>
      <c r="E766" s="459">
        <v>83999.0</v>
      </c>
      <c r="F766" s="460" t="s">
        <v>2267</v>
      </c>
      <c r="G766" s="460" t="s">
        <v>2269</v>
      </c>
      <c r="H766" s="461">
        <v>380.0</v>
      </c>
      <c r="I766" s="328"/>
      <c r="J766" s="328">
        <f t="shared" si="1"/>
        <v>1717563.49</v>
      </c>
      <c r="K766" s="328"/>
      <c r="L766" s="328"/>
      <c r="M766" s="321"/>
      <c r="N766" s="321"/>
      <c r="O766" s="328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</row>
    <row r="767">
      <c r="A767" s="451">
        <v>46037.0</v>
      </c>
      <c r="B767" s="452" t="s">
        <v>10</v>
      </c>
      <c r="C767" s="453" t="s">
        <v>1601</v>
      </c>
      <c r="D767" s="452">
        <v>613.0</v>
      </c>
      <c r="E767" s="459">
        <v>83998.0</v>
      </c>
      <c r="F767" s="460" t="s">
        <v>2267</v>
      </c>
      <c r="G767" s="460" t="s">
        <v>2270</v>
      </c>
      <c r="H767" s="461">
        <v>250.0</v>
      </c>
      <c r="I767" s="328"/>
      <c r="J767" s="328">
        <f t="shared" si="1"/>
        <v>1717313.49</v>
      </c>
      <c r="K767" s="328"/>
      <c r="L767" s="328"/>
      <c r="M767" s="321"/>
      <c r="N767" s="321"/>
      <c r="O767" s="328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</row>
    <row r="768">
      <c r="A768" s="451">
        <v>46037.0</v>
      </c>
      <c r="B768" s="452" t="s">
        <v>10</v>
      </c>
      <c r="C768" s="453" t="s">
        <v>16</v>
      </c>
      <c r="D768" s="452">
        <v>613.0</v>
      </c>
      <c r="E768" s="459">
        <v>83997.0</v>
      </c>
      <c r="F768" s="460" t="s">
        <v>2267</v>
      </c>
      <c r="G768" s="460" t="s">
        <v>2271</v>
      </c>
      <c r="H768" s="461">
        <v>150.0</v>
      </c>
      <c r="I768" s="328"/>
      <c r="J768" s="328">
        <f t="shared" si="1"/>
        <v>1717163.49</v>
      </c>
      <c r="K768" s="328"/>
      <c r="L768" s="328"/>
      <c r="M768" s="321"/>
      <c r="N768" s="321"/>
      <c r="O768" s="328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</row>
    <row r="769">
      <c r="A769" s="451">
        <v>46037.0</v>
      </c>
      <c r="B769" s="452" t="s">
        <v>10</v>
      </c>
      <c r="C769" s="453" t="s">
        <v>16</v>
      </c>
      <c r="D769" s="452">
        <v>613.0</v>
      </c>
      <c r="E769" s="459">
        <v>83996.0</v>
      </c>
      <c r="F769" s="460" t="s">
        <v>2267</v>
      </c>
      <c r="G769" s="460" t="s">
        <v>2215</v>
      </c>
      <c r="H769" s="461">
        <v>100.0</v>
      </c>
      <c r="I769" s="328"/>
      <c r="J769" s="328">
        <f t="shared" si="1"/>
        <v>1717063.49</v>
      </c>
      <c r="K769" s="328"/>
      <c r="L769" s="328"/>
      <c r="M769" s="321"/>
      <c r="N769" s="321"/>
      <c r="O769" s="328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</row>
    <row r="770">
      <c r="A770" s="451">
        <v>46037.0</v>
      </c>
      <c r="B770" s="452" t="s">
        <v>3</v>
      </c>
      <c r="C770" s="453" t="s">
        <v>16</v>
      </c>
      <c r="D770" s="452">
        <v>510.0</v>
      </c>
      <c r="E770" s="466">
        <v>83995.0</v>
      </c>
      <c r="F770" s="467" t="s">
        <v>2272</v>
      </c>
      <c r="G770" s="467" t="s">
        <v>2273</v>
      </c>
      <c r="H770" s="468">
        <v>19240.0</v>
      </c>
      <c r="I770" s="328"/>
      <c r="J770" s="328">
        <f t="shared" si="1"/>
        <v>1697823.49</v>
      </c>
      <c r="K770" s="328"/>
      <c r="L770" s="328"/>
      <c r="M770" s="321"/>
      <c r="N770" s="321"/>
      <c r="O770" s="328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</row>
    <row r="771">
      <c r="A771" s="451">
        <v>46037.0</v>
      </c>
      <c r="B771" s="452" t="s">
        <v>3</v>
      </c>
      <c r="C771" s="477"/>
      <c r="D771" s="452">
        <v>510.0</v>
      </c>
      <c r="E771" s="466">
        <v>84040.0</v>
      </c>
      <c r="F771" s="467" t="s">
        <v>2164</v>
      </c>
      <c r="G771" s="467" t="s">
        <v>2274</v>
      </c>
      <c r="H771" s="468">
        <v>2706.5</v>
      </c>
      <c r="I771" s="328"/>
      <c r="J771" s="328">
        <f t="shared" si="1"/>
        <v>1695116.99</v>
      </c>
      <c r="K771" s="328"/>
      <c r="L771" s="328"/>
      <c r="M771" s="321"/>
      <c r="N771" s="321"/>
      <c r="O771" s="328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</row>
    <row r="772">
      <c r="A772" s="451">
        <v>46037.0</v>
      </c>
      <c r="B772" s="452" t="s">
        <v>3</v>
      </c>
      <c r="C772" s="453" t="s">
        <v>18</v>
      </c>
      <c r="D772" s="452">
        <v>510.0</v>
      </c>
      <c r="E772" s="466">
        <v>84039.0</v>
      </c>
      <c r="F772" s="467" t="s">
        <v>2118</v>
      </c>
      <c r="G772" s="467" t="s">
        <v>2117</v>
      </c>
      <c r="H772" s="468">
        <v>960.0</v>
      </c>
      <c r="I772" s="328"/>
      <c r="J772" s="328">
        <f t="shared" si="1"/>
        <v>1694156.99</v>
      </c>
      <c r="K772" s="328"/>
      <c r="L772" s="328"/>
      <c r="M772" s="321"/>
      <c r="N772" s="321"/>
      <c r="O772" s="328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</row>
    <row r="773">
      <c r="A773" s="451">
        <v>46037.0</v>
      </c>
      <c r="B773" s="452" t="s">
        <v>3</v>
      </c>
      <c r="C773" s="453" t="s">
        <v>18</v>
      </c>
      <c r="D773" s="452">
        <v>510.0</v>
      </c>
      <c r="E773" s="466">
        <v>84038.0</v>
      </c>
      <c r="F773" s="467" t="s">
        <v>2275</v>
      </c>
      <c r="G773" s="467" t="s">
        <v>2276</v>
      </c>
      <c r="H773" s="468">
        <v>3530.0</v>
      </c>
      <c r="I773" s="328"/>
      <c r="J773" s="328">
        <f t="shared" si="1"/>
        <v>1690626.99</v>
      </c>
      <c r="K773" s="328"/>
      <c r="L773" s="328"/>
      <c r="M773" s="321"/>
      <c r="N773" s="321"/>
      <c r="O773" s="328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</row>
    <row r="774">
      <c r="A774" s="451">
        <v>46037.0</v>
      </c>
      <c r="B774" s="452" t="s">
        <v>3</v>
      </c>
      <c r="C774" s="453" t="s">
        <v>14</v>
      </c>
      <c r="D774" s="452">
        <v>510.0</v>
      </c>
      <c r="E774" s="466">
        <v>84037.0</v>
      </c>
      <c r="F774" s="467" t="s">
        <v>2275</v>
      </c>
      <c r="G774" s="467" t="s">
        <v>2276</v>
      </c>
      <c r="H774" s="468">
        <v>7770.0</v>
      </c>
      <c r="I774" s="328"/>
      <c r="J774" s="328">
        <f t="shared" si="1"/>
        <v>1682856.99</v>
      </c>
      <c r="K774" s="328"/>
      <c r="L774" s="328"/>
      <c r="M774" s="321"/>
      <c r="N774" s="321"/>
      <c r="O774" s="328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</row>
    <row r="775">
      <c r="A775" s="451">
        <v>46037.0</v>
      </c>
      <c r="B775" s="452" t="s">
        <v>3</v>
      </c>
      <c r="C775" s="453" t="s">
        <v>28</v>
      </c>
      <c r="D775" s="452">
        <v>510.0</v>
      </c>
      <c r="E775" s="466">
        <v>84036.0</v>
      </c>
      <c r="F775" s="467" t="s">
        <v>2275</v>
      </c>
      <c r="G775" s="467" t="s">
        <v>2276</v>
      </c>
      <c r="H775" s="468">
        <v>16725.0</v>
      </c>
      <c r="I775" s="328"/>
      <c r="J775" s="328">
        <f t="shared" si="1"/>
        <v>1666131.99</v>
      </c>
      <c r="K775" s="328"/>
      <c r="L775" s="328"/>
      <c r="M775" s="321"/>
      <c r="N775" s="321"/>
      <c r="O775" s="328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</row>
    <row r="776">
      <c r="A776" s="451">
        <v>46037.0</v>
      </c>
      <c r="B776" s="452" t="s">
        <v>3</v>
      </c>
      <c r="C776" s="453" t="s">
        <v>105</v>
      </c>
      <c r="D776" s="452">
        <v>510.0</v>
      </c>
      <c r="E776" s="466">
        <v>84035.0</v>
      </c>
      <c r="F776" s="467" t="s">
        <v>2277</v>
      </c>
      <c r="G776" s="467" t="s">
        <v>2278</v>
      </c>
      <c r="H776" s="468">
        <v>19828.0</v>
      </c>
      <c r="I776" s="328"/>
      <c r="J776" s="328">
        <f t="shared" si="1"/>
        <v>1646303.99</v>
      </c>
      <c r="K776" s="328"/>
      <c r="L776" s="328"/>
      <c r="M776" s="321"/>
      <c r="N776" s="321"/>
      <c r="O776" s="328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</row>
    <row r="777">
      <c r="A777" s="451">
        <v>46037.0</v>
      </c>
      <c r="B777" s="452" t="s">
        <v>3</v>
      </c>
      <c r="C777" s="453" t="s">
        <v>105</v>
      </c>
      <c r="D777" s="452">
        <v>510.0</v>
      </c>
      <c r="E777" s="466">
        <v>84034.0</v>
      </c>
      <c r="F777" s="467" t="s">
        <v>2279</v>
      </c>
      <c r="G777" s="467" t="s">
        <v>2280</v>
      </c>
      <c r="H777" s="468">
        <v>74935.0</v>
      </c>
      <c r="I777" s="328"/>
      <c r="J777" s="328">
        <f t="shared" si="1"/>
        <v>1571368.99</v>
      </c>
      <c r="K777" s="328"/>
      <c r="L777" s="328"/>
      <c r="M777" s="321"/>
      <c r="N777" s="321"/>
      <c r="O777" s="328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</row>
    <row r="778">
      <c r="A778" s="451">
        <v>46037.0</v>
      </c>
      <c r="B778" s="452" t="s">
        <v>3</v>
      </c>
      <c r="C778" s="453" t="s">
        <v>105</v>
      </c>
      <c r="D778" s="452">
        <v>510.0</v>
      </c>
      <c r="E778" s="466">
        <v>84033.0</v>
      </c>
      <c r="F778" s="467" t="s">
        <v>2281</v>
      </c>
      <c r="G778" s="467" t="s">
        <v>2282</v>
      </c>
      <c r="H778" s="468">
        <v>40726.56</v>
      </c>
      <c r="I778" s="328"/>
      <c r="J778" s="328">
        <f t="shared" si="1"/>
        <v>1530642.43</v>
      </c>
      <c r="K778" s="328"/>
      <c r="L778" s="328"/>
      <c r="M778" s="321"/>
      <c r="N778" s="321"/>
      <c r="O778" s="328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</row>
    <row r="779">
      <c r="A779" s="451">
        <v>46037.0</v>
      </c>
      <c r="B779" s="452" t="s">
        <v>3</v>
      </c>
      <c r="C779" s="453" t="s">
        <v>105</v>
      </c>
      <c r="D779" s="452">
        <v>510.0</v>
      </c>
      <c r="E779" s="466">
        <v>84032.0</v>
      </c>
      <c r="F779" s="467" t="s">
        <v>2283</v>
      </c>
      <c r="G779" s="467" t="s">
        <v>1812</v>
      </c>
      <c r="H779" s="468">
        <v>45100.8</v>
      </c>
      <c r="I779" s="328"/>
      <c r="J779" s="328">
        <f t="shared" si="1"/>
        <v>1485541.63</v>
      </c>
      <c r="K779" s="328"/>
      <c r="L779" s="328"/>
      <c r="M779" s="321"/>
      <c r="N779" s="321"/>
      <c r="O779" s="328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</row>
    <row r="780">
      <c r="A780" s="451">
        <v>46037.0</v>
      </c>
      <c r="B780" s="452" t="s">
        <v>3</v>
      </c>
      <c r="C780" s="453" t="s">
        <v>105</v>
      </c>
      <c r="D780" s="452">
        <v>510.0</v>
      </c>
      <c r="E780" s="466">
        <v>84031.0</v>
      </c>
      <c r="F780" s="467" t="s">
        <v>2284</v>
      </c>
      <c r="G780" s="467" t="s">
        <v>1812</v>
      </c>
      <c r="H780" s="468">
        <v>266509.44</v>
      </c>
      <c r="I780" s="328"/>
      <c r="J780" s="328">
        <f t="shared" si="1"/>
        <v>1219032.19</v>
      </c>
      <c r="K780" s="328"/>
      <c r="L780" s="328"/>
      <c r="M780" s="321"/>
      <c r="N780" s="321"/>
      <c r="O780" s="328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</row>
    <row r="781">
      <c r="A781" s="451">
        <v>46037.0</v>
      </c>
      <c r="B781" s="452" t="s">
        <v>3</v>
      </c>
      <c r="C781" s="453" t="s">
        <v>40</v>
      </c>
      <c r="D781" s="452">
        <v>510.0</v>
      </c>
      <c r="E781" s="466">
        <v>84030.0</v>
      </c>
      <c r="F781" s="467" t="s">
        <v>2285</v>
      </c>
      <c r="G781" s="467" t="s">
        <v>2286</v>
      </c>
      <c r="H781" s="468">
        <v>23800.0</v>
      </c>
      <c r="I781" s="328"/>
      <c r="J781" s="328">
        <f t="shared" si="1"/>
        <v>1195232.19</v>
      </c>
      <c r="K781" s="328"/>
      <c r="L781" s="328"/>
      <c r="M781" s="321"/>
      <c r="N781" s="321"/>
      <c r="O781" s="328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</row>
    <row r="782">
      <c r="A782" s="451">
        <v>46037.0</v>
      </c>
      <c r="B782" s="452" t="s">
        <v>3</v>
      </c>
      <c r="C782" s="453" t="s">
        <v>18</v>
      </c>
      <c r="D782" s="452">
        <v>510.0</v>
      </c>
      <c r="E782" s="466">
        <v>84029.0</v>
      </c>
      <c r="F782" s="467" t="s">
        <v>2287</v>
      </c>
      <c r="G782" s="467" t="s">
        <v>2288</v>
      </c>
      <c r="H782" s="468">
        <v>3150.0</v>
      </c>
      <c r="I782" s="328"/>
      <c r="J782" s="328">
        <f t="shared" si="1"/>
        <v>1192082.19</v>
      </c>
      <c r="K782" s="328"/>
      <c r="L782" s="328"/>
      <c r="M782" s="321"/>
      <c r="N782" s="321"/>
      <c r="O782" s="328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</row>
    <row r="783">
      <c r="A783" s="451">
        <v>46037.0</v>
      </c>
      <c r="B783" s="452" t="s">
        <v>3</v>
      </c>
      <c r="C783" s="453" t="s">
        <v>28</v>
      </c>
      <c r="D783" s="452">
        <v>510.0</v>
      </c>
      <c r="E783" s="466">
        <v>84028.0</v>
      </c>
      <c r="F783" s="467" t="s">
        <v>2289</v>
      </c>
      <c r="G783" s="467" t="s">
        <v>2290</v>
      </c>
      <c r="H783" s="468">
        <v>3191.0</v>
      </c>
      <c r="I783" s="328"/>
      <c r="J783" s="328">
        <f t="shared" si="1"/>
        <v>1188891.19</v>
      </c>
      <c r="K783" s="328"/>
      <c r="L783" s="328"/>
      <c r="M783" s="321"/>
      <c r="N783" s="321"/>
      <c r="O783" s="328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</row>
    <row r="784">
      <c r="A784" s="451">
        <v>46037.0</v>
      </c>
      <c r="B784" s="452" t="s">
        <v>3</v>
      </c>
      <c r="C784" s="453" t="s">
        <v>28</v>
      </c>
      <c r="D784" s="452">
        <v>510.0</v>
      </c>
      <c r="E784" s="466">
        <v>84027.0</v>
      </c>
      <c r="F784" s="467" t="s">
        <v>2289</v>
      </c>
      <c r="G784" s="467" t="s">
        <v>2290</v>
      </c>
      <c r="H784" s="468">
        <v>1077.5</v>
      </c>
      <c r="I784" s="328"/>
      <c r="J784" s="328">
        <f t="shared" si="1"/>
        <v>1187813.69</v>
      </c>
      <c r="K784" s="328"/>
      <c r="L784" s="328"/>
      <c r="M784" s="321"/>
      <c r="N784" s="321"/>
      <c r="O784" s="328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</row>
    <row r="785">
      <c r="A785" s="451">
        <v>46037.0</v>
      </c>
      <c r="B785" s="452" t="s">
        <v>3</v>
      </c>
      <c r="C785" s="453" t="s">
        <v>14</v>
      </c>
      <c r="D785" s="452">
        <v>510.0</v>
      </c>
      <c r="E785" s="466">
        <v>84026.0</v>
      </c>
      <c r="F785" s="467" t="s">
        <v>2289</v>
      </c>
      <c r="G785" s="467" t="s">
        <v>2290</v>
      </c>
      <c r="H785" s="468">
        <v>2593.0</v>
      </c>
      <c r="I785" s="328"/>
      <c r="J785" s="328">
        <f t="shared" si="1"/>
        <v>1185220.69</v>
      </c>
      <c r="K785" s="328"/>
      <c r="L785" s="328"/>
      <c r="M785" s="321"/>
      <c r="N785" s="321"/>
      <c r="O785" s="328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</row>
    <row r="786">
      <c r="A786" s="451">
        <v>46037.0</v>
      </c>
      <c r="B786" s="452" t="s">
        <v>3</v>
      </c>
      <c r="C786" s="453" t="s">
        <v>40</v>
      </c>
      <c r="D786" s="452">
        <v>510.0</v>
      </c>
      <c r="E786" s="466">
        <v>84025.0</v>
      </c>
      <c r="F786" s="467" t="s">
        <v>2291</v>
      </c>
      <c r="G786" s="467" t="s">
        <v>2292</v>
      </c>
      <c r="H786" s="468">
        <v>9570.75</v>
      </c>
      <c r="I786" s="328"/>
      <c r="J786" s="328">
        <f t="shared" si="1"/>
        <v>1175649.94</v>
      </c>
      <c r="K786" s="328"/>
      <c r="L786" s="328"/>
      <c r="M786" s="321"/>
      <c r="N786" s="321"/>
      <c r="O786" s="328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</row>
    <row r="787">
      <c r="A787" s="451">
        <v>46037.0</v>
      </c>
      <c r="B787" s="452" t="s">
        <v>3</v>
      </c>
      <c r="C787" s="453" t="s">
        <v>626</v>
      </c>
      <c r="D787" s="452">
        <v>510.0</v>
      </c>
      <c r="E787" s="466">
        <v>84024.0</v>
      </c>
      <c r="F787" s="467" t="s">
        <v>2291</v>
      </c>
      <c r="G787" s="467" t="s">
        <v>2292</v>
      </c>
      <c r="H787" s="468">
        <v>3809.8</v>
      </c>
      <c r="I787" s="328"/>
      <c r="J787" s="328">
        <f t="shared" si="1"/>
        <v>1171840.14</v>
      </c>
      <c r="K787" s="328"/>
      <c r="L787" s="328"/>
      <c r="M787" s="321"/>
      <c r="N787" s="321"/>
      <c r="O787" s="328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</row>
    <row r="788">
      <c r="A788" s="451">
        <v>46037.0</v>
      </c>
      <c r="B788" s="452" t="s">
        <v>3</v>
      </c>
      <c r="C788" s="453" t="s">
        <v>626</v>
      </c>
      <c r="D788" s="452">
        <v>510.0</v>
      </c>
      <c r="E788" s="466">
        <v>84023.0</v>
      </c>
      <c r="F788" s="467" t="s">
        <v>1833</v>
      </c>
      <c r="G788" s="467" t="s">
        <v>2293</v>
      </c>
      <c r="H788" s="468">
        <v>1710.0</v>
      </c>
      <c r="I788" s="328"/>
      <c r="J788" s="328">
        <f t="shared" si="1"/>
        <v>1170130.14</v>
      </c>
      <c r="K788" s="328"/>
      <c r="L788" s="328"/>
      <c r="M788" s="321"/>
      <c r="N788" s="321"/>
      <c r="O788" s="328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</row>
    <row r="789">
      <c r="A789" s="451">
        <v>46037.0</v>
      </c>
      <c r="B789" s="452" t="s">
        <v>3</v>
      </c>
      <c r="C789" s="453" t="s">
        <v>40</v>
      </c>
      <c r="D789" s="452">
        <v>510.0</v>
      </c>
      <c r="E789" s="466">
        <v>84022.0</v>
      </c>
      <c r="F789" s="467" t="s">
        <v>1833</v>
      </c>
      <c r="G789" s="467" t="s">
        <v>2293</v>
      </c>
      <c r="H789" s="468">
        <v>7695.0</v>
      </c>
      <c r="I789" s="328"/>
      <c r="J789" s="328">
        <f t="shared" si="1"/>
        <v>1162435.14</v>
      </c>
      <c r="K789" s="328"/>
      <c r="L789" s="328"/>
      <c r="M789" s="321"/>
      <c r="N789" s="321"/>
      <c r="O789" s="328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</row>
    <row r="790">
      <c r="A790" s="451">
        <v>46037.0</v>
      </c>
      <c r="B790" s="452" t="s">
        <v>3</v>
      </c>
      <c r="C790" s="453" t="s">
        <v>40</v>
      </c>
      <c r="D790" s="452">
        <v>510.0</v>
      </c>
      <c r="E790" s="466">
        <v>84021.0</v>
      </c>
      <c r="F790" s="467" t="s">
        <v>2294</v>
      </c>
      <c r="G790" s="467" t="s">
        <v>2295</v>
      </c>
      <c r="H790" s="468">
        <v>14779.3</v>
      </c>
      <c r="I790" s="328"/>
      <c r="J790" s="328">
        <f t="shared" si="1"/>
        <v>1147655.84</v>
      </c>
      <c r="K790" s="328"/>
      <c r="L790" s="328"/>
      <c r="M790" s="321"/>
      <c r="N790" s="321"/>
      <c r="O790" s="328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</row>
    <row r="791">
      <c r="A791" s="451">
        <v>46037.0</v>
      </c>
      <c r="B791" s="452" t="s">
        <v>3</v>
      </c>
      <c r="C791" s="453" t="s">
        <v>40</v>
      </c>
      <c r="D791" s="452">
        <v>510.0</v>
      </c>
      <c r="E791" s="466">
        <v>84020.0</v>
      </c>
      <c r="F791" s="467" t="s">
        <v>2296</v>
      </c>
      <c r="G791" s="467" t="s">
        <v>2297</v>
      </c>
      <c r="H791" s="468">
        <v>44024.3</v>
      </c>
      <c r="I791" s="328"/>
      <c r="J791" s="328">
        <f t="shared" si="1"/>
        <v>1103631.54</v>
      </c>
      <c r="K791" s="328"/>
      <c r="L791" s="328"/>
      <c r="M791" s="321"/>
      <c r="N791" s="321"/>
      <c r="O791" s="328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</row>
    <row r="792">
      <c r="A792" s="451">
        <v>46037.0</v>
      </c>
      <c r="B792" s="452" t="s">
        <v>3</v>
      </c>
      <c r="C792" s="453" t="s">
        <v>626</v>
      </c>
      <c r="D792" s="452">
        <v>510.0</v>
      </c>
      <c r="E792" s="466">
        <v>84019.0</v>
      </c>
      <c r="F792" s="467" t="s">
        <v>2298</v>
      </c>
      <c r="G792" s="467" t="s">
        <v>2299</v>
      </c>
      <c r="H792" s="468">
        <v>1646.0</v>
      </c>
      <c r="I792" s="328"/>
      <c r="J792" s="328">
        <f t="shared" si="1"/>
        <v>1101985.54</v>
      </c>
      <c r="K792" s="328"/>
      <c r="L792" s="328"/>
      <c r="M792" s="321"/>
      <c r="N792" s="321"/>
      <c r="O792" s="328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</row>
    <row r="793">
      <c r="A793" s="451">
        <v>46037.0</v>
      </c>
      <c r="B793" s="452" t="s">
        <v>3</v>
      </c>
      <c r="C793" s="453" t="s">
        <v>40</v>
      </c>
      <c r="D793" s="452">
        <v>510.0</v>
      </c>
      <c r="E793" s="466">
        <v>84018.0</v>
      </c>
      <c r="F793" s="467" t="s">
        <v>2300</v>
      </c>
      <c r="G793" s="467" t="s">
        <v>2299</v>
      </c>
      <c r="H793" s="468">
        <v>4225.0</v>
      </c>
      <c r="I793" s="328"/>
      <c r="J793" s="328">
        <f t="shared" si="1"/>
        <v>1097760.54</v>
      </c>
      <c r="K793" s="328"/>
      <c r="L793" s="328"/>
      <c r="M793" s="321"/>
      <c r="N793" s="321"/>
      <c r="O793" s="328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</row>
    <row r="794">
      <c r="A794" s="451">
        <v>46037.0</v>
      </c>
      <c r="B794" s="452" t="s">
        <v>3</v>
      </c>
      <c r="C794" s="453" t="s">
        <v>18</v>
      </c>
      <c r="D794" s="452">
        <v>510.0</v>
      </c>
      <c r="E794" s="466">
        <v>84011.0</v>
      </c>
      <c r="F794" s="467" t="s">
        <v>2301</v>
      </c>
      <c r="G794" s="467" t="s">
        <v>2127</v>
      </c>
      <c r="H794" s="468">
        <v>2700.0</v>
      </c>
      <c r="I794" s="328"/>
      <c r="J794" s="328">
        <f t="shared" si="1"/>
        <v>1095060.54</v>
      </c>
      <c r="K794" s="328"/>
      <c r="L794" s="328"/>
      <c r="M794" s="321"/>
      <c r="N794" s="321"/>
      <c r="O794" s="328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</row>
    <row r="795">
      <c r="A795" s="451">
        <v>46037.0</v>
      </c>
      <c r="B795" s="452" t="s">
        <v>3</v>
      </c>
      <c r="C795" s="453" t="s">
        <v>2302</v>
      </c>
      <c r="D795" s="452">
        <v>510.0</v>
      </c>
      <c r="E795" s="466">
        <v>83994.0</v>
      </c>
      <c r="F795" s="467" t="s">
        <v>2303</v>
      </c>
      <c r="G795" s="467" t="s">
        <v>2304</v>
      </c>
      <c r="H795" s="468">
        <v>61500.0</v>
      </c>
      <c r="I795" s="328"/>
      <c r="J795" s="328">
        <f t="shared" si="1"/>
        <v>1033560.54</v>
      </c>
      <c r="K795" s="328"/>
      <c r="L795" s="328"/>
      <c r="M795" s="321"/>
      <c r="N795" s="321"/>
      <c r="O795" s="328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</row>
    <row r="796">
      <c r="A796" s="451">
        <v>46037.0</v>
      </c>
      <c r="B796" s="452" t="s">
        <v>3</v>
      </c>
      <c r="C796" s="453" t="s">
        <v>105</v>
      </c>
      <c r="D796" s="452">
        <v>510.0</v>
      </c>
      <c r="E796" s="466">
        <v>83993.0</v>
      </c>
      <c r="F796" s="467" t="s">
        <v>2305</v>
      </c>
      <c r="G796" s="467" t="s">
        <v>2306</v>
      </c>
      <c r="H796" s="468">
        <v>7200.0</v>
      </c>
      <c r="I796" s="328"/>
      <c r="J796" s="328">
        <f t="shared" si="1"/>
        <v>1026360.54</v>
      </c>
      <c r="K796" s="329">
        <v>1026361.68</v>
      </c>
      <c r="L796" s="463">
        <f>K796-J796</f>
        <v>1.14</v>
      </c>
      <c r="M796" s="321"/>
      <c r="N796" s="321"/>
      <c r="O796" s="328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</row>
    <row r="797">
      <c r="A797" s="451">
        <v>46038.0</v>
      </c>
      <c r="B797" s="452" t="s">
        <v>13</v>
      </c>
      <c r="C797" s="453" t="s">
        <v>1511</v>
      </c>
      <c r="D797" s="452">
        <v>102.0</v>
      </c>
      <c r="E797" s="454">
        <v>20669.0</v>
      </c>
      <c r="F797" s="455" t="s">
        <v>2307</v>
      </c>
      <c r="G797" s="456"/>
      <c r="H797" s="464"/>
      <c r="I797" s="457">
        <v>694.0</v>
      </c>
      <c r="J797" s="328">
        <f t="shared" si="1"/>
        <v>1027054.54</v>
      </c>
      <c r="K797" s="328"/>
      <c r="L797" s="328"/>
      <c r="M797" s="321"/>
      <c r="N797" s="321"/>
      <c r="O797" s="328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</row>
    <row r="798">
      <c r="A798" s="451">
        <v>46038.0</v>
      </c>
      <c r="B798" s="452" t="s">
        <v>13</v>
      </c>
      <c r="C798" s="453" t="s">
        <v>1511</v>
      </c>
      <c r="D798" s="452">
        <v>102.0</v>
      </c>
      <c r="E798" s="454">
        <v>20668.0</v>
      </c>
      <c r="F798" s="455" t="s">
        <v>2308</v>
      </c>
      <c r="G798" s="456"/>
      <c r="H798" s="464"/>
      <c r="I798" s="457">
        <v>1399.0</v>
      </c>
      <c r="J798" s="328">
        <f t="shared" si="1"/>
        <v>1028453.54</v>
      </c>
      <c r="K798" s="328"/>
      <c r="L798" s="328"/>
      <c r="M798" s="321"/>
      <c r="N798" s="321"/>
      <c r="O798" s="328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</row>
    <row r="799">
      <c r="A799" s="451">
        <v>46038.0</v>
      </c>
      <c r="B799" s="452" t="s">
        <v>13</v>
      </c>
      <c r="C799" s="453" t="s">
        <v>1511</v>
      </c>
      <c r="D799" s="452">
        <v>102.0</v>
      </c>
      <c r="E799" s="454">
        <v>20667.0</v>
      </c>
      <c r="F799" s="455" t="s">
        <v>2309</v>
      </c>
      <c r="G799" s="456"/>
      <c r="H799" s="464"/>
      <c r="I799" s="457">
        <v>20064.0</v>
      </c>
      <c r="J799" s="328">
        <f t="shared" si="1"/>
        <v>1048517.54</v>
      </c>
      <c r="K799" s="328"/>
      <c r="L799" s="328"/>
      <c r="M799" s="321"/>
      <c r="N799" s="321"/>
      <c r="O799" s="328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</row>
    <row r="800">
      <c r="A800" s="451">
        <v>46038.0</v>
      </c>
      <c r="B800" s="452" t="s">
        <v>13</v>
      </c>
      <c r="C800" s="453" t="s">
        <v>1511</v>
      </c>
      <c r="D800" s="452">
        <v>102.0</v>
      </c>
      <c r="E800" s="454">
        <v>20666.0</v>
      </c>
      <c r="F800" s="455" t="s">
        <v>2310</v>
      </c>
      <c r="G800" s="456"/>
      <c r="H800" s="464"/>
      <c r="I800" s="457">
        <v>16932.0</v>
      </c>
      <c r="J800" s="328">
        <f t="shared" si="1"/>
        <v>1065449.54</v>
      </c>
      <c r="K800" s="328"/>
      <c r="L800" s="328"/>
      <c r="M800" s="321"/>
      <c r="N800" s="321"/>
      <c r="O800" s="328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</row>
    <row r="801">
      <c r="A801" s="451">
        <v>46038.0</v>
      </c>
      <c r="B801" s="452" t="s">
        <v>13</v>
      </c>
      <c r="C801" s="453" t="s">
        <v>1511</v>
      </c>
      <c r="D801" s="452">
        <v>102.0</v>
      </c>
      <c r="E801" s="454">
        <v>20665.0</v>
      </c>
      <c r="F801" s="455" t="s">
        <v>2311</v>
      </c>
      <c r="G801" s="456"/>
      <c r="H801" s="464"/>
      <c r="I801" s="457">
        <v>16694.5</v>
      </c>
      <c r="J801" s="328">
        <f t="shared" si="1"/>
        <v>1082144.04</v>
      </c>
      <c r="K801" s="328"/>
      <c r="L801" s="328"/>
      <c r="M801" s="321"/>
      <c r="N801" s="321"/>
      <c r="O801" s="328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</row>
    <row r="802">
      <c r="A802" s="451">
        <v>46038.0</v>
      </c>
      <c r="B802" s="452" t="s">
        <v>13</v>
      </c>
      <c r="C802" s="453" t="s">
        <v>1511</v>
      </c>
      <c r="D802" s="452">
        <v>102.0</v>
      </c>
      <c r="E802" s="454">
        <v>20664.0</v>
      </c>
      <c r="F802" s="455" t="s">
        <v>2312</v>
      </c>
      <c r="G802" s="456"/>
      <c r="H802" s="464"/>
      <c r="I802" s="457">
        <v>12943.0</v>
      </c>
      <c r="J802" s="328">
        <f t="shared" si="1"/>
        <v>1095087.04</v>
      </c>
      <c r="K802" s="328"/>
      <c r="L802" s="328"/>
      <c r="M802" s="321"/>
      <c r="N802" s="321"/>
      <c r="O802" s="328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</row>
    <row r="803">
      <c r="A803" s="451">
        <v>46038.0</v>
      </c>
      <c r="B803" s="452" t="s">
        <v>13</v>
      </c>
      <c r="C803" s="453" t="s">
        <v>1511</v>
      </c>
      <c r="D803" s="452">
        <v>102.0</v>
      </c>
      <c r="E803" s="454">
        <v>20663.0</v>
      </c>
      <c r="F803" s="455" t="s">
        <v>2313</v>
      </c>
      <c r="G803" s="456"/>
      <c r="H803" s="464"/>
      <c r="I803" s="457">
        <v>21501.5</v>
      </c>
      <c r="J803" s="328">
        <f t="shared" si="1"/>
        <v>1116588.54</v>
      </c>
      <c r="K803" s="328"/>
      <c r="L803" s="328"/>
      <c r="M803" s="321"/>
      <c r="N803" s="321"/>
      <c r="O803" s="328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</row>
    <row r="804">
      <c r="A804" s="451">
        <v>46038.0</v>
      </c>
      <c r="B804" s="452" t="s">
        <v>13</v>
      </c>
      <c r="C804" s="453" t="s">
        <v>1511</v>
      </c>
      <c r="D804" s="452">
        <v>102.0</v>
      </c>
      <c r="E804" s="454">
        <v>20662.0</v>
      </c>
      <c r="F804" s="455" t="s">
        <v>2314</v>
      </c>
      <c r="G804" s="456"/>
      <c r="H804" s="464"/>
      <c r="I804" s="457">
        <v>3269.2</v>
      </c>
      <c r="J804" s="328">
        <f t="shared" si="1"/>
        <v>1119857.74</v>
      </c>
      <c r="K804" s="328"/>
      <c r="L804" s="328"/>
      <c r="M804" s="321"/>
      <c r="N804" s="321"/>
      <c r="O804" s="328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</row>
    <row r="805">
      <c r="A805" s="451">
        <v>46038.0</v>
      </c>
      <c r="B805" s="452" t="s">
        <v>13</v>
      </c>
      <c r="C805" s="453" t="s">
        <v>1511</v>
      </c>
      <c r="D805" s="452">
        <v>102.0</v>
      </c>
      <c r="E805" s="454">
        <v>20661.0</v>
      </c>
      <c r="F805" s="455" t="s">
        <v>2315</v>
      </c>
      <c r="G805" s="456"/>
      <c r="H805" s="464"/>
      <c r="I805" s="457">
        <v>9360.0</v>
      </c>
      <c r="J805" s="328">
        <f t="shared" si="1"/>
        <v>1129217.74</v>
      </c>
      <c r="K805" s="328"/>
      <c r="L805" s="328"/>
      <c r="M805" s="321"/>
      <c r="N805" s="321"/>
      <c r="O805" s="328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</row>
    <row r="806">
      <c r="A806" s="451">
        <v>46038.0</v>
      </c>
      <c r="B806" s="452" t="s">
        <v>13</v>
      </c>
      <c r="C806" s="453" t="s">
        <v>1513</v>
      </c>
      <c r="D806" s="452">
        <v>102.0</v>
      </c>
      <c r="E806" s="454">
        <v>20674.0</v>
      </c>
      <c r="F806" s="455" t="s">
        <v>1718</v>
      </c>
      <c r="G806" s="456"/>
      <c r="H806" s="464"/>
      <c r="I806" s="457">
        <v>2015.0</v>
      </c>
      <c r="J806" s="328">
        <f t="shared" si="1"/>
        <v>1131232.74</v>
      </c>
      <c r="K806" s="328"/>
      <c r="L806" s="328"/>
      <c r="M806" s="321"/>
      <c r="N806" s="321"/>
      <c r="O806" s="328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</row>
    <row r="807">
      <c r="A807" s="451">
        <v>46038.0</v>
      </c>
      <c r="B807" s="452" t="s">
        <v>13</v>
      </c>
      <c r="C807" s="453" t="s">
        <v>1601</v>
      </c>
      <c r="D807" s="452">
        <v>102.0</v>
      </c>
      <c r="E807" s="454">
        <v>20673.0</v>
      </c>
      <c r="F807" s="455" t="s">
        <v>2316</v>
      </c>
      <c r="G807" s="456"/>
      <c r="H807" s="464"/>
      <c r="I807" s="457">
        <v>71937.5</v>
      </c>
      <c r="J807" s="328">
        <f t="shared" si="1"/>
        <v>1203170.24</v>
      </c>
      <c r="K807" s="328"/>
      <c r="L807" s="328"/>
      <c r="M807" s="321"/>
      <c r="N807" s="321"/>
      <c r="O807" s="328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</row>
    <row r="808">
      <c r="A808" s="451">
        <v>46038.0</v>
      </c>
      <c r="B808" s="452" t="s">
        <v>13</v>
      </c>
      <c r="C808" s="453" t="s">
        <v>1601</v>
      </c>
      <c r="D808" s="452">
        <v>102.0</v>
      </c>
      <c r="E808" s="454">
        <v>20672.0</v>
      </c>
      <c r="F808" s="455" t="s">
        <v>2317</v>
      </c>
      <c r="G808" s="456"/>
      <c r="H808" s="464"/>
      <c r="I808" s="457">
        <v>78199.0</v>
      </c>
      <c r="J808" s="328">
        <f t="shared" si="1"/>
        <v>1281369.24</v>
      </c>
      <c r="K808" s="328"/>
      <c r="L808" s="328"/>
      <c r="M808" s="321"/>
      <c r="N808" s="321"/>
      <c r="O808" s="328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</row>
    <row r="809">
      <c r="A809" s="469">
        <v>46038.0</v>
      </c>
      <c r="B809" s="470" t="s">
        <v>13</v>
      </c>
      <c r="C809" s="471" t="s">
        <v>82</v>
      </c>
      <c r="D809" s="470">
        <v>102.0</v>
      </c>
      <c r="E809" s="472">
        <v>20671.0</v>
      </c>
      <c r="F809" s="473" t="s">
        <v>2318</v>
      </c>
      <c r="G809" s="481"/>
      <c r="H809" s="475"/>
      <c r="I809" s="476">
        <v>25399.0</v>
      </c>
      <c r="J809" s="328">
        <f t="shared" si="1"/>
        <v>1306768.24</v>
      </c>
      <c r="K809" s="328"/>
      <c r="L809" s="328"/>
      <c r="M809" s="321"/>
      <c r="N809" s="321"/>
      <c r="O809" s="328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</row>
    <row r="810">
      <c r="A810" s="469">
        <v>46038.0</v>
      </c>
      <c r="B810" s="470" t="s">
        <v>13</v>
      </c>
      <c r="C810" s="471" t="s">
        <v>82</v>
      </c>
      <c r="D810" s="470">
        <v>102.0</v>
      </c>
      <c r="E810" s="472">
        <v>20670.0</v>
      </c>
      <c r="F810" s="473" t="s">
        <v>2208</v>
      </c>
      <c r="G810" s="481"/>
      <c r="H810" s="475"/>
      <c r="I810" s="476">
        <v>22155.0</v>
      </c>
      <c r="J810" s="328">
        <f t="shared" si="1"/>
        <v>1328923.24</v>
      </c>
      <c r="K810" s="328"/>
      <c r="L810" s="328"/>
      <c r="M810" s="321"/>
      <c r="N810" s="321"/>
      <c r="O810" s="328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</row>
    <row r="811">
      <c r="A811" s="451">
        <v>46038.0</v>
      </c>
      <c r="B811" s="452" t="s">
        <v>13</v>
      </c>
      <c r="C811" s="453" t="s">
        <v>93</v>
      </c>
      <c r="D811" s="452">
        <v>102.0</v>
      </c>
      <c r="E811" s="454">
        <v>20660.0</v>
      </c>
      <c r="F811" s="455" t="s">
        <v>2319</v>
      </c>
      <c r="G811" s="456"/>
      <c r="H811" s="464"/>
      <c r="I811" s="480">
        <v>22598.0</v>
      </c>
      <c r="J811" s="328">
        <f t="shared" si="1"/>
        <v>1351521.24</v>
      </c>
      <c r="K811" s="328"/>
      <c r="L811" s="328"/>
      <c r="M811" s="321"/>
      <c r="N811" s="321"/>
      <c r="O811" s="328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</row>
    <row r="812">
      <c r="A812" s="451">
        <v>46038.0</v>
      </c>
      <c r="B812" s="452" t="s">
        <v>10</v>
      </c>
      <c r="C812" s="453" t="s">
        <v>1541</v>
      </c>
      <c r="D812" s="452">
        <v>610.0</v>
      </c>
      <c r="E812" s="459">
        <v>84120.0</v>
      </c>
      <c r="F812" s="460" t="s">
        <v>1872</v>
      </c>
      <c r="G812" s="460" t="s">
        <v>2320</v>
      </c>
      <c r="H812" s="461">
        <v>6838.5</v>
      </c>
      <c r="I812" s="328"/>
      <c r="J812" s="328">
        <f t="shared" si="1"/>
        <v>1344682.74</v>
      </c>
      <c r="K812" s="328"/>
      <c r="L812" s="328"/>
      <c r="M812" s="321"/>
      <c r="N812" s="321"/>
      <c r="O812" s="328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</row>
    <row r="813">
      <c r="A813" s="451">
        <v>46038.0</v>
      </c>
      <c r="B813" s="452" t="s">
        <v>10</v>
      </c>
      <c r="C813" s="453" t="s">
        <v>82</v>
      </c>
      <c r="D813" s="452">
        <v>610.0</v>
      </c>
      <c r="E813" s="459">
        <v>84119.0</v>
      </c>
      <c r="F813" s="460" t="s">
        <v>2321</v>
      </c>
      <c r="G813" s="460" t="s">
        <v>2322</v>
      </c>
      <c r="H813" s="461">
        <v>4031.0</v>
      </c>
      <c r="I813" s="328"/>
      <c r="J813" s="328">
        <f t="shared" si="1"/>
        <v>1340651.74</v>
      </c>
      <c r="K813" s="328"/>
      <c r="L813" s="328"/>
      <c r="M813" s="321"/>
      <c r="N813" s="321"/>
      <c r="O813" s="328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</row>
    <row r="814">
      <c r="A814" s="451">
        <v>46038.0</v>
      </c>
      <c r="B814" s="452" t="s">
        <v>10</v>
      </c>
      <c r="C814" s="453" t="s">
        <v>167</v>
      </c>
      <c r="D814" s="452">
        <v>610.0</v>
      </c>
      <c r="E814" s="459">
        <v>84118.0</v>
      </c>
      <c r="F814" s="460" t="s">
        <v>1876</v>
      </c>
      <c r="G814" s="460" t="s">
        <v>2320</v>
      </c>
      <c r="H814" s="461">
        <v>2367.0</v>
      </c>
      <c r="I814" s="328"/>
      <c r="J814" s="328">
        <f t="shared" si="1"/>
        <v>1338284.74</v>
      </c>
      <c r="K814" s="328"/>
      <c r="L814" s="328"/>
      <c r="M814" s="321"/>
      <c r="N814" s="321"/>
      <c r="O814" s="328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</row>
    <row r="815">
      <c r="A815" s="451">
        <v>46038.0</v>
      </c>
      <c r="B815" s="452" t="s">
        <v>10</v>
      </c>
      <c r="C815" s="453" t="s">
        <v>42</v>
      </c>
      <c r="D815" s="452">
        <v>610.0</v>
      </c>
      <c r="E815" s="459">
        <v>84117.0</v>
      </c>
      <c r="F815" s="460" t="s">
        <v>1878</v>
      </c>
      <c r="G815" s="460" t="s">
        <v>2323</v>
      </c>
      <c r="H815" s="461">
        <v>2573.0</v>
      </c>
      <c r="I815" s="328"/>
      <c r="J815" s="328">
        <f t="shared" si="1"/>
        <v>1335711.74</v>
      </c>
      <c r="K815" s="328"/>
      <c r="L815" s="328"/>
      <c r="M815" s="321"/>
      <c r="N815" s="321"/>
      <c r="O815" s="328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</row>
    <row r="816">
      <c r="A816" s="451">
        <v>46038.0</v>
      </c>
      <c r="B816" s="452" t="s">
        <v>10</v>
      </c>
      <c r="C816" s="453" t="s">
        <v>1880</v>
      </c>
      <c r="D816" s="452">
        <v>610.0</v>
      </c>
      <c r="E816" s="459">
        <v>84116.0</v>
      </c>
      <c r="F816" s="460" t="s">
        <v>2324</v>
      </c>
      <c r="G816" s="460" t="s">
        <v>2323</v>
      </c>
      <c r="H816" s="461">
        <v>4282.0</v>
      </c>
      <c r="I816" s="328"/>
      <c r="J816" s="328">
        <f t="shared" si="1"/>
        <v>1331429.74</v>
      </c>
      <c r="K816" s="328"/>
      <c r="L816" s="328"/>
      <c r="M816" s="321"/>
      <c r="N816" s="321"/>
      <c r="O816" s="328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</row>
    <row r="817">
      <c r="A817" s="451">
        <v>46038.0</v>
      </c>
      <c r="B817" s="452" t="s">
        <v>10</v>
      </c>
      <c r="C817" s="453" t="s">
        <v>1511</v>
      </c>
      <c r="D817" s="452">
        <v>610.0</v>
      </c>
      <c r="E817" s="459">
        <v>84115.0</v>
      </c>
      <c r="F817" s="460" t="s">
        <v>1882</v>
      </c>
      <c r="G817" s="460" t="s">
        <v>2325</v>
      </c>
      <c r="H817" s="461">
        <v>1538.0</v>
      </c>
      <c r="I817" s="328"/>
      <c r="J817" s="328">
        <f t="shared" si="1"/>
        <v>1329891.74</v>
      </c>
      <c r="K817" s="328"/>
      <c r="L817" s="328"/>
      <c r="M817" s="321"/>
      <c r="N817" s="321"/>
      <c r="O817" s="328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</row>
    <row r="818">
      <c r="A818" s="451">
        <v>46038.0</v>
      </c>
      <c r="B818" s="452" t="s">
        <v>10</v>
      </c>
      <c r="C818" s="453" t="s">
        <v>18</v>
      </c>
      <c r="D818" s="452">
        <v>610.0</v>
      </c>
      <c r="E818" s="459">
        <v>84114.0</v>
      </c>
      <c r="F818" s="460" t="s">
        <v>1884</v>
      </c>
      <c r="G818" s="460" t="s">
        <v>2326</v>
      </c>
      <c r="H818" s="461">
        <v>1990.5</v>
      </c>
      <c r="I818" s="328"/>
      <c r="J818" s="328">
        <f t="shared" si="1"/>
        <v>1327901.24</v>
      </c>
      <c r="K818" s="328"/>
      <c r="L818" s="328"/>
      <c r="M818" s="321"/>
      <c r="N818" s="321"/>
      <c r="O818" s="328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</row>
    <row r="819">
      <c r="A819" s="451">
        <v>46038.0</v>
      </c>
      <c r="B819" s="452" t="s">
        <v>10</v>
      </c>
      <c r="C819" s="453" t="s">
        <v>1519</v>
      </c>
      <c r="D819" s="452">
        <v>610.0</v>
      </c>
      <c r="E819" s="459">
        <v>84113.0</v>
      </c>
      <c r="F819" s="460" t="s">
        <v>1886</v>
      </c>
      <c r="G819" s="460" t="s">
        <v>2320</v>
      </c>
      <c r="H819" s="461">
        <v>2217.0</v>
      </c>
      <c r="I819" s="328"/>
      <c r="J819" s="328">
        <f t="shared" si="1"/>
        <v>1325684.24</v>
      </c>
      <c r="K819" s="328"/>
      <c r="L819" s="328"/>
      <c r="M819" s="321"/>
      <c r="N819" s="321"/>
      <c r="O819" s="328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</row>
    <row r="820">
      <c r="A820" s="451">
        <v>46038.0</v>
      </c>
      <c r="B820" s="452" t="s">
        <v>10</v>
      </c>
      <c r="C820" s="453" t="s">
        <v>1553</v>
      </c>
      <c r="D820" s="452">
        <v>610.0</v>
      </c>
      <c r="E820" s="459">
        <v>84112.0</v>
      </c>
      <c r="F820" s="460" t="s">
        <v>2327</v>
      </c>
      <c r="G820" s="460" t="s">
        <v>2320</v>
      </c>
      <c r="H820" s="461">
        <v>1155.0</v>
      </c>
      <c r="I820" s="328"/>
      <c r="J820" s="328">
        <f t="shared" si="1"/>
        <v>1324529.24</v>
      </c>
      <c r="K820" s="328"/>
      <c r="L820" s="328"/>
      <c r="M820" s="321"/>
      <c r="N820" s="321"/>
      <c r="O820" s="328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</row>
    <row r="821">
      <c r="A821" s="451">
        <v>46038.0</v>
      </c>
      <c r="B821" s="452" t="s">
        <v>10</v>
      </c>
      <c r="C821" s="453" t="s">
        <v>593</v>
      </c>
      <c r="D821" s="452">
        <v>610.0</v>
      </c>
      <c r="E821" s="459">
        <v>84111.0</v>
      </c>
      <c r="F821" s="460" t="s">
        <v>1887</v>
      </c>
      <c r="G821" s="460" t="s">
        <v>2328</v>
      </c>
      <c r="H821" s="461">
        <v>1542.0</v>
      </c>
      <c r="I821" s="328"/>
      <c r="J821" s="328">
        <f t="shared" si="1"/>
        <v>1322987.24</v>
      </c>
      <c r="K821" s="328"/>
      <c r="L821" s="328"/>
      <c r="M821" s="321"/>
      <c r="N821" s="321"/>
      <c r="O821" s="328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</row>
    <row r="822">
      <c r="A822" s="451">
        <v>46038.0</v>
      </c>
      <c r="B822" s="452" t="s">
        <v>10</v>
      </c>
      <c r="C822" s="453" t="s">
        <v>1557</v>
      </c>
      <c r="D822" s="452">
        <v>610.0</v>
      </c>
      <c r="E822" s="459">
        <v>84110.0</v>
      </c>
      <c r="F822" s="460" t="s">
        <v>1889</v>
      </c>
      <c r="G822" s="460" t="s">
        <v>2320</v>
      </c>
      <c r="H822" s="461">
        <v>13351.5</v>
      </c>
      <c r="I822" s="328"/>
      <c r="J822" s="328">
        <f t="shared" si="1"/>
        <v>1309635.74</v>
      </c>
      <c r="K822" s="328"/>
      <c r="L822" s="328"/>
      <c r="M822" s="321"/>
      <c r="N822" s="321"/>
      <c r="O822" s="328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</row>
    <row r="823">
      <c r="A823" s="451">
        <v>46038.0</v>
      </c>
      <c r="B823" s="452" t="s">
        <v>10</v>
      </c>
      <c r="C823" s="453" t="s">
        <v>1559</v>
      </c>
      <c r="D823" s="452">
        <v>610.0</v>
      </c>
      <c r="E823" s="459">
        <v>84109.0</v>
      </c>
      <c r="F823" s="460" t="s">
        <v>1890</v>
      </c>
      <c r="G823" s="460" t="s">
        <v>2320</v>
      </c>
      <c r="H823" s="461">
        <v>32800.0</v>
      </c>
      <c r="I823" s="328"/>
      <c r="J823" s="328">
        <f t="shared" si="1"/>
        <v>1276835.74</v>
      </c>
      <c r="K823" s="328"/>
      <c r="L823" s="328"/>
      <c r="M823" s="321"/>
      <c r="N823" s="321"/>
      <c r="O823" s="328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</row>
    <row r="824">
      <c r="A824" s="451">
        <v>46038.0</v>
      </c>
      <c r="B824" s="452" t="s">
        <v>10</v>
      </c>
      <c r="C824" s="453" t="s">
        <v>141</v>
      </c>
      <c r="D824" s="452">
        <v>610.0</v>
      </c>
      <c r="E824" s="459">
        <v>84108.0</v>
      </c>
      <c r="F824" s="460" t="s">
        <v>1891</v>
      </c>
      <c r="G824" s="460" t="s">
        <v>2329</v>
      </c>
      <c r="H824" s="461">
        <v>5353.0</v>
      </c>
      <c r="I824" s="328"/>
      <c r="J824" s="328">
        <f t="shared" si="1"/>
        <v>1271482.74</v>
      </c>
      <c r="K824" s="328"/>
      <c r="L824" s="328"/>
      <c r="M824" s="321"/>
      <c r="N824" s="321"/>
      <c r="O824" s="328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</row>
    <row r="825">
      <c r="A825" s="451">
        <v>46038.0</v>
      </c>
      <c r="B825" s="452" t="s">
        <v>10</v>
      </c>
      <c r="C825" s="453" t="s">
        <v>1562</v>
      </c>
      <c r="D825" s="452">
        <v>610.0</v>
      </c>
      <c r="E825" s="459">
        <v>84107.0</v>
      </c>
      <c r="F825" s="460" t="s">
        <v>1893</v>
      </c>
      <c r="G825" s="460" t="s">
        <v>2320</v>
      </c>
      <c r="H825" s="461">
        <v>1678.5</v>
      </c>
      <c r="I825" s="328"/>
      <c r="J825" s="328">
        <f t="shared" si="1"/>
        <v>1269804.24</v>
      </c>
      <c r="K825" s="328"/>
      <c r="L825" s="328"/>
      <c r="M825" s="321"/>
      <c r="N825" s="321"/>
      <c r="O825" s="328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</row>
    <row r="826">
      <c r="A826" s="451">
        <v>46038.0</v>
      </c>
      <c r="B826" s="452" t="s">
        <v>10</v>
      </c>
      <c r="C826" s="453" t="s">
        <v>105</v>
      </c>
      <c r="D826" s="452">
        <v>610.0</v>
      </c>
      <c r="E826" s="459">
        <v>84106.0</v>
      </c>
      <c r="F826" s="460" t="s">
        <v>1894</v>
      </c>
      <c r="G826" s="460" t="s">
        <v>2330</v>
      </c>
      <c r="H826" s="461">
        <v>3461.0</v>
      </c>
      <c r="I826" s="328"/>
      <c r="J826" s="328">
        <f t="shared" si="1"/>
        <v>1266343.24</v>
      </c>
      <c r="K826" s="328"/>
      <c r="L826" s="328"/>
      <c r="M826" s="321"/>
      <c r="N826" s="321"/>
      <c r="O826" s="328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</row>
    <row r="827">
      <c r="A827" s="451">
        <v>46038.0</v>
      </c>
      <c r="B827" s="452" t="s">
        <v>10</v>
      </c>
      <c r="C827" s="453" t="s">
        <v>28</v>
      </c>
      <c r="D827" s="452">
        <v>610.0</v>
      </c>
      <c r="E827" s="459">
        <v>84105.0</v>
      </c>
      <c r="F827" s="460" t="s">
        <v>1896</v>
      </c>
      <c r="G827" s="460" t="s">
        <v>2331</v>
      </c>
      <c r="H827" s="461">
        <v>3955.0</v>
      </c>
      <c r="I827" s="328"/>
      <c r="J827" s="328">
        <f t="shared" si="1"/>
        <v>1262388.24</v>
      </c>
      <c r="K827" s="328"/>
      <c r="L827" s="328"/>
      <c r="M827" s="321"/>
      <c r="N827" s="321"/>
      <c r="O827" s="328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</row>
    <row r="828">
      <c r="A828" s="451">
        <v>46038.0</v>
      </c>
      <c r="B828" s="452" t="s">
        <v>10</v>
      </c>
      <c r="C828" s="453" t="s">
        <v>14</v>
      </c>
      <c r="D828" s="452">
        <v>610.0</v>
      </c>
      <c r="E828" s="459">
        <v>84104.0</v>
      </c>
      <c r="F828" s="460" t="s">
        <v>2332</v>
      </c>
      <c r="G828" s="460" t="s">
        <v>2333</v>
      </c>
      <c r="H828" s="461">
        <v>1439.0</v>
      </c>
      <c r="I828" s="328"/>
      <c r="J828" s="328">
        <f t="shared" si="1"/>
        <v>1260949.24</v>
      </c>
      <c r="K828" s="328"/>
      <c r="L828" s="328"/>
      <c r="M828" s="321"/>
      <c r="N828" s="321"/>
      <c r="O828" s="328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</row>
    <row r="829">
      <c r="A829" s="451">
        <v>46038.0</v>
      </c>
      <c r="B829" s="452" t="s">
        <v>10</v>
      </c>
      <c r="C829" s="453" t="s">
        <v>1511</v>
      </c>
      <c r="D829" s="452">
        <v>613.0</v>
      </c>
      <c r="E829" s="459">
        <v>84103.0</v>
      </c>
      <c r="F829" s="460" t="s">
        <v>2334</v>
      </c>
      <c r="G829" s="460" t="s">
        <v>2335</v>
      </c>
      <c r="H829" s="461">
        <v>5584.34</v>
      </c>
      <c r="I829" s="328"/>
      <c r="J829" s="328">
        <f t="shared" si="1"/>
        <v>1255364.9</v>
      </c>
      <c r="K829" s="328"/>
      <c r="L829" s="328"/>
      <c r="M829" s="321"/>
      <c r="N829" s="321"/>
      <c r="O829" s="328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</row>
    <row r="830">
      <c r="A830" s="451">
        <v>46038.0</v>
      </c>
      <c r="B830" s="452" t="s">
        <v>10</v>
      </c>
      <c r="C830" s="453" t="s">
        <v>1511</v>
      </c>
      <c r="D830" s="452">
        <v>613.0</v>
      </c>
      <c r="E830" s="459">
        <v>84099.0</v>
      </c>
      <c r="F830" s="460" t="s">
        <v>2336</v>
      </c>
      <c r="G830" s="460" t="s">
        <v>2335</v>
      </c>
      <c r="H830" s="461">
        <v>4425.23</v>
      </c>
      <c r="I830" s="328"/>
      <c r="J830" s="328">
        <f t="shared" si="1"/>
        <v>1250939.67</v>
      </c>
      <c r="K830" s="328"/>
      <c r="L830" s="328"/>
      <c r="M830" s="321"/>
      <c r="N830" s="321"/>
      <c r="O830" s="328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</row>
    <row r="831">
      <c r="A831" s="451">
        <v>46038.0</v>
      </c>
      <c r="B831" s="452" t="s">
        <v>10</v>
      </c>
      <c r="C831" s="453" t="s">
        <v>1511</v>
      </c>
      <c r="D831" s="452">
        <v>613.0</v>
      </c>
      <c r="E831" s="459">
        <v>84098.0</v>
      </c>
      <c r="F831" s="460" t="s">
        <v>2337</v>
      </c>
      <c r="G831" s="460" t="s">
        <v>2335</v>
      </c>
      <c r="H831" s="461">
        <v>7644.15</v>
      </c>
      <c r="I831" s="328"/>
      <c r="J831" s="328">
        <f t="shared" si="1"/>
        <v>1243295.52</v>
      </c>
      <c r="K831" s="328"/>
      <c r="L831" s="328"/>
      <c r="M831" s="321"/>
      <c r="N831" s="321"/>
      <c r="O831" s="328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</row>
    <row r="832">
      <c r="A832" s="451">
        <v>46038.0</v>
      </c>
      <c r="B832" s="452" t="s">
        <v>10</v>
      </c>
      <c r="C832" s="453" t="s">
        <v>1511</v>
      </c>
      <c r="D832" s="452">
        <v>613.0</v>
      </c>
      <c r="E832" s="459">
        <v>84097.0</v>
      </c>
      <c r="F832" s="460" t="s">
        <v>2338</v>
      </c>
      <c r="G832" s="460" t="s">
        <v>2335</v>
      </c>
      <c r="H832" s="461">
        <v>5722.12</v>
      </c>
      <c r="I832" s="328"/>
      <c r="J832" s="328">
        <f t="shared" si="1"/>
        <v>1237573.4</v>
      </c>
      <c r="K832" s="328"/>
      <c r="L832" s="328"/>
      <c r="M832" s="321"/>
      <c r="N832" s="321"/>
      <c r="O832" s="328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</row>
    <row r="833">
      <c r="A833" s="451">
        <v>46038.0</v>
      </c>
      <c r="B833" s="452" t="s">
        <v>10</v>
      </c>
      <c r="C833" s="453" t="s">
        <v>1511</v>
      </c>
      <c r="D833" s="452">
        <v>613.0</v>
      </c>
      <c r="E833" s="459">
        <v>84096.0</v>
      </c>
      <c r="F833" s="460" t="s">
        <v>2339</v>
      </c>
      <c r="G833" s="460" t="s">
        <v>2335</v>
      </c>
      <c r="H833" s="461">
        <v>7195.67</v>
      </c>
      <c r="I833" s="328"/>
      <c r="J833" s="328">
        <f t="shared" si="1"/>
        <v>1230377.73</v>
      </c>
      <c r="K833" s="328"/>
      <c r="L833" s="328"/>
      <c r="M833" s="321"/>
      <c r="N833" s="321"/>
      <c r="O833" s="328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</row>
    <row r="834">
      <c r="A834" s="451">
        <v>46038.0</v>
      </c>
      <c r="B834" s="452" t="s">
        <v>10</v>
      </c>
      <c r="C834" s="453" t="s">
        <v>1511</v>
      </c>
      <c r="D834" s="452">
        <v>613.0</v>
      </c>
      <c r="E834" s="459">
        <v>84095.0</v>
      </c>
      <c r="F834" s="460" t="s">
        <v>2340</v>
      </c>
      <c r="G834" s="460" t="s">
        <v>2341</v>
      </c>
      <c r="H834" s="461">
        <v>3400.0</v>
      </c>
      <c r="I834" s="328"/>
      <c r="J834" s="328">
        <f t="shared" si="1"/>
        <v>1226977.73</v>
      </c>
      <c r="K834" s="328"/>
      <c r="L834" s="328"/>
      <c r="M834" s="321"/>
      <c r="N834" s="321"/>
      <c r="O834" s="328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</row>
    <row r="835">
      <c r="A835" s="451">
        <v>46038.0</v>
      </c>
      <c r="B835" s="452" t="s">
        <v>10</v>
      </c>
      <c r="C835" s="453" t="s">
        <v>1511</v>
      </c>
      <c r="D835" s="452">
        <v>613.0</v>
      </c>
      <c r="E835" s="459">
        <v>84094.0</v>
      </c>
      <c r="F835" s="460" t="s">
        <v>2342</v>
      </c>
      <c r="G835" s="460" t="s">
        <v>2335</v>
      </c>
      <c r="H835" s="461">
        <v>3909.33</v>
      </c>
      <c r="I835" s="328"/>
      <c r="J835" s="328">
        <f t="shared" si="1"/>
        <v>1223068.4</v>
      </c>
      <c r="K835" s="328"/>
      <c r="L835" s="328"/>
      <c r="M835" s="321"/>
      <c r="N835" s="321"/>
      <c r="O835" s="328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</row>
    <row r="836">
      <c r="A836" s="451">
        <v>46038.0</v>
      </c>
      <c r="B836" s="452" t="s">
        <v>10</v>
      </c>
      <c r="C836" s="453" t="s">
        <v>42</v>
      </c>
      <c r="D836" s="452">
        <v>613.0</v>
      </c>
      <c r="E836" s="459">
        <v>84093.0</v>
      </c>
      <c r="F836" s="460" t="s">
        <v>2343</v>
      </c>
      <c r="G836" s="460" t="s">
        <v>2344</v>
      </c>
      <c r="H836" s="461">
        <v>603.74</v>
      </c>
      <c r="I836" s="328"/>
      <c r="J836" s="328">
        <f t="shared" si="1"/>
        <v>1222464.66</v>
      </c>
      <c r="K836" s="328"/>
      <c r="L836" s="328"/>
      <c r="M836" s="321"/>
      <c r="N836" s="321"/>
      <c r="O836" s="328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</row>
    <row r="837">
      <c r="A837" s="451">
        <v>46038.0</v>
      </c>
      <c r="B837" s="452" t="s">
        <v>10</v>
      </c>
      <c r="C837" s="453" t="s">
        <v>42</v>
      </c>
      <c r="D837" s="452">
        <v>613.0</v>
      </c>
      <c r="E837" s="459">
        <v>84092.0</v>
      </c>
      <c r="F837" s="460" t="s">
        <v>2345</v>
      </c>
      <c r="G837" s="460" t="s">
        <v>2344</v>
      </c>
      <c r="H837" s="461">
        <v>449.1</v>
      </c>
      <c r="I837" s="328"/>
      <c r="J837" s="328">
        <f t="shared" si="1"/>
        <v>1222015.56</v>
      </c>
      <c r="K837" s="328"/>
      <c r="L837" s="328"/>
      <c r="M837" s="321"/>
      <c r="N837" s="321"/>
      <c r="O837" s="328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</row>
    <row r="838">
      <c r="A838" s="451">
        <v>46038.0</v>
      </c>
      <c r="B838" s="452" t="s">
        <v>10</v>
      </c>
      <c r="C838" s="453" t="s">
        <v>44</v>
      </c>
      <c r="D838" s="452">
        <v>610.0</v>
      </c>
      <c r="E838" s="459">
        <v>84091.0</v>
      </c>
      <c r="F838" s="460" t="s">
        <v>1628</v>
      </c>
      <c r="G838" s="460" t="s">
        <v>2346</v>
      </c>
      <c r="H838" s="461">
        <v>3798.5</v>
      </c>
      <c r="I838" s="328"/>
      <c r="J838" s="328">
        <f t="shared" si="1"/>
        <v>1218217.06</v>
      </c>
      <c r="K838" s="328"/>
      <c r="L838" s="328"/>
      <c r="M838" s="321"/>
      <c r="N838" s="321"/>
      <c r="O838" s="328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</row>
    <row r="839">
      <c r="A839" s="451">
        <v>46038.0</v>
      </c>
      <c r="B839" s="452" t="s">
        <v>10</v>
      </c>
      <c r="C839" s="453" t="s">
        <v>46</v>
      </c>
      <c r="D839" s="452">
        <v>610.0</v>
      </c>
      <c r="E839" s="459">
        <v>84090.0</v>
      </c>
      <c r="F839" s="460" t="s">
        <v>1899</v>
      </c>
      <c r="G839" s="460" t="s">
        <v>2347</v>
      </c>
      <c r="H839" s="461">
        <v>793.5</v>
      </c>
      <c r="I839" s="328"/>
      <c r="J839" s="328">
        <f t="shared" si="1"/>
        <v>1217423.56</v>
      </c>
      <c r="K839" s="328"/>
      <c r="L839" s="328"/>
      <c r="M839" s="321"/>
      <c r="N839" s="321"/>
      <c r="O839" s="328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</row>
    <row r="840">
      <c r="A840" s="451">
        <v>46038.0</v>
      </c>
      <c r="B840" s="452" t="s">
        <v>10</v>
      </c>
      <c r="C840" s="453" t="s">
        <v>1632</v>
      </c>
      <c r="D840" s="452">
        <v>610.0</v>
      </c>
      <c r="E840" s="459">
        <v>84089.0</v>
      </c>
      <c r="F840" s="460" t="s">
        <v>1633</v>
      </c>
      <c r="G840" s="460" t="s">
        <v>2348</v>
      </c>
      <c r="H840" s="461">
        <v>5194.5</v>
      </c>
      <c r="I840" s="328"/>
      <c r="J840" s="328">
        <f t="shared" si="1"/>
        <v>1212229.06</v>
      </c>
      <c r="K840" s="328"/>
      <c r="L840" s="328"/>
      <c r="M840" s="321"/>
      <c r="N840" s="321"/>
      <c r="O840" s="328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</row>
    <row r="841">
      <c r="A841" s="451">
        <v>46038.0</v>
      </c>
      <c r="B841" s="452" t="s">
        <v>10</v>
      </c>
      <c r="C841" s="453" t="s">
        <v>626</v>
      </c>
      <c r="D841" s="452">
        <v>610.0</v>
      </c>
      <c r="E841" s="459">
        <v>84088.0</v>
      </c>
      <c r="F841" s="460" t="s">
        <v>1635</v>
      </c>
      <c r="G841" s="460" t="s">
        <v>2349</v>
      </c>
      <c r="H841" s="461">
        <v>1141.0</v>
      </c>
      <c r="I841" s="328"/>
      <c r="J841" s="328">
        <f t="shared" si="1"/>
        <v>1211088.06</v>
      </c>
      <c r="K841" s="328"/>
      <c r="L841" s="328"/>
      <c r="M841" s="321"/>
      <c r="N841" s="321"/>
      <c r="O841" s="328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</row>
    <row r="842">
      <c r="A842" s="451">
        <v>46038.0</v>
      </c>
      <c r="B842" s="452" t="s">
        <v>10</v>
      </c>
      <c r="C842" s="453" t="s">
        <v>54</v>
      </c>
      <c r="D842" s="452">
        <v>610.0</v>
      </c>
      <c r="E842" s="459">
        <v>84087.0</v>
      </c>
      <c r="F842" s="460" t="s">
        <v>1637</v>
      </c>
      <c r="G842" s="460" t="s">
        <v>2350</v>
      </c>
      <c r="H842" s="461">
        <v>4110.0</v>
      </c>
      <c r="I842" s="328"/>
      <c r="J842" s="328">
        <f t="shared" si="1"/>
        <v>1206978.06</v>
      </c>
      <c r="K842" s="328"/>
      <c r="L842" s="328"/>
      <c r="M842" s="321"/>
      <c r="N842" s="329">
        <v>2892.0</v>
      </c>
      <c r="O842" s="328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</row>
    <row r="843">
      <c r="A843" s="451">
        <v>46038.0</v>
      </c>
      <c r="B843" s="452" t="s">
        <v>10</v>
      </c>
      <c r="C843" s="453" t="s">
        <v>40</v>
      </c>
      <c r="D843" s="452">
        <v>610.0</v>
      </c>
      <c r="E843" s="459">
        <v>84086.0</v>
      </c>
      <c r="F843" s="460" t="s">
        <v>1639</v>
      </c>
      <c r="G843" s="460" t="s">
        <v>2351</v>
      </c>
      <c r="H843" s="461">
        <v>9729.5</v>
      </c>
      <c r="I843" s="328"/>
      <c r="J843" s="328">
        <f t="shared" si="1"/>
        <v>1197248.56</v>
      </c>
      <c r="K843" s="328"/>
      <c r="L843" s="328"/>
      <c r="M843" s="321"/>
      <c r="N843" s="329">
        <v>3012.0</v>
      </c>
      <c r="O843" s="328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</row>
    <row r="844">
      <c r="A844" s="451">
        <v>46038.0</v>
      </c>
      <c r="B844" s="452" t="s">
        <v>10</v>
      </c>
      <c r="C844" s="453" t="s">
        <v>14</v>
      </c>
      <c r="D844" s="452">
        <v>610.0</v>
      </c>
      <c r="E844" s="459">
        <v>84085.0</v>
      </c>
      <c r="F844" s="460" t="s">
        <v>1639</v>
      </c>
      <c r="G844" s="460" t="s">
        <v>2352</v>
      </c>
      <c r="H844" s="461">
        <v>3791.5</v>
      </c>
      <c r="I844" s="328"/>
      <c r="J844" s="328">
        <f t="shared" si="1"/>
        <v>1193457.06</v>
      </c>
      <c r="K844" s="328"/>
      <c r="L844" s="328"/>
      <c r="M844" s="321"/>
      <c r="N844" s="329">
        <v>3012.0</v>
      </c>
      <c r="O844" s="328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</row>
    <row r="845">
      <c r="A845" s="451">
        <v>46038.0</v>
      </c>
      <c r="B845" s="452" t="s">
        <v>10</v>
      </c>
      <c r="C845" s="453" t="s">
        <v>91</v>
      </c>
      <c r="D845" s="452">
        <v>610.0</v>
      </c>
      <c r="E845" s="459">
        <v>84084.0</v>
      </c>
      <c r="F845" s="460" t="s">
        <v>1642</v>
      </c>
      <c r="G845" s="460" t="s">
        <v>2353</v>
      </c>
      <c r="H845" s="461">
        <v>526.5</v>
      </c>
      <c r="I845" s="328"/>
      <c r="J845" s="328">
        <f t="shared" si="1"/>
        <v>1192930.56</v>
      </c>
      <c r="K845" s="328"/>
      <c r="L845" s="328"/>
      <c r="M845" s="321"/>
      <c r="N845" s="329">
        <v>3012.0</v>
      </c>
      <c r="O845" s="328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</row>
    <row r="846">
      <c r="A846" s="451">
        <v>46038.0</v>
      </c>
      <c r="B846" s="452" t="s">
        <v>10</v>
      </c>
      <c r="C846" s="453" t="s">
        <v>50</v>
      </c>
      <c r="D846" s="452">
        <v>610.0</v>
      </c>
      <c r="E846" s="459">
        <v>84083.0</v>
      </c>
      <c r="F846" s="460" t="s">
        <v>1644</v>
      </c>
      <c r="G846" s="460" t="s">
        <v>2354</v>
      </c>
      <c r="H846" s="461">
        <v>1631.5</v>
      </c>
      <c r="I846" s="328"/>
      <c r="J846" s="328">
        <f t="shared" si="1"/>
        <v>1191299.06</v>
      </c>
      <c r="K846" s="328"/>
      <c r="L846" s="328"/>
      <c r="M846" s="321"/>
      <c r="N846" s="329">
        <v>3012.0</v>
      </c>
      <c r="O846" s="328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</row>
    <row r="847">
      <c r="A847" s="451">
        <v>46038.0</v>
      </c>
      <c r="B847" s="452" t="s">
        <v>10</v>
      </c>
      <c r="C847" s="453" t="s">
        <v>1601</v>
      </c>
      <c r="D847" s="452">
        <v>610.0</v>
      </c>
      <c r="E847" s="459">
        <v>84082.0</v>
      </c>
      <c r="F847" s="460" t="s">
        <v>1646</v>
      </c>
      <c r="G847" s="460" t="s">
        <v>2355</v>
      </c>
      <c r="H847" s="461">
        <v>2967.5</v>
      </c>
      <c r="I847" s="328"/>
      <c r="J847" s="328">
        <f t="shared" si="1"/>
        <v>1188331.56</v>
      </c>
      <c r="K847" s="328"/>
      <c r="L847" s="328"/>
      <c r="M847" s="321"/>
      <c r="N847" s="329">
        <v>3012.0</v>
      </c>
      <c r="O847" s="328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</row>
    <row r="848">
      <c r="A848" s="451">
        <v>46038.0</v>
      </c>
      <c r="B848" s="452" t="s">
        <v>10</v>
      </c>
      <c r="C848" s="453" t="s">
        <v>16</v>
      </c>
      <c r="D848" s="452">
        <v>610.0</v>
      </c>
      <c r="E848" s="459">
        <v>84081.0</v>
      </c>
      <c r="F848" s="460" t="s">
        <v>1648</v>
      </c>
      <c r="G848" s="460" t="s">
        <v>2356</v>
      </c>
      <c r="H848" s="461">
        <v>5572.0</v>
      </c>
      <c r="I848" s="328"/>
      <c r="J848" s="328">
        <f t="shared" si="1"/>
        <v>1182759.56</v>
      </c>
      <c r="K848" s="328"/>
      <c r="L848" s="328"/>
      <c r="M848" s="321"/>
      <c r="N848" s="329">
        <v>3012.0</v>
      </c>
      <c r="O848" s="328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</row>
    <row r="849">
      <c r="A849" s="451">
        <v>46038.0</v>
      </c>
      <c r="B849" s="452" t="s">
        <v>10</v>
      </c>
      <c r="C849" s="453" t="s">
        <v>593</v>
      </c>
      <c r="D849" s="452">
        <v>613.0</v>
      </c>
      <c r="E849" s="459">
        <v>84130.0</v>
      </c>
      <c r="F849" s="460" t="s">
        <v>2357</v>
      </c>
      <c r="G849" s="460" t="s">
        <v>2358</v>
      </c>
      <c r="H849" s="461">
        <v>12355.0</v>
      </c>
      <c r="I849" s="328"/>
      <c r="J849" s="328">
        <f t="shared" si="1"/>
        <v>1170404.56</v>
      </c>
      <c r="K849" s="328"/>
      <c r="L849" s="328"/>
      <c r="M849" s="321"/>
      <c r="N849" s="329">
        <v>3012.0</v>
      </c>
      <c r="O849" s="328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</row>
    <row r="850">
      <c r="A850" s="451">
        <v>46038.0</v>
      </c>
      <c r="B850" s="452" t="s">
        <v>10</v>
      </c>
      <c r="C850" s="453" t="s">
        <v>593</v>
      </c>
      <c r="D850" s="452">
        <v>613.0</v>
      </c>
      <c r="E850" s="459">
        <v>84129.0</v>
      </c>
      <c r="F850" s="460" t="s">
        <v>2359</v>
      </c>
      <c r="G850" s="460" t="s">
        <v>2360</v>
      </c>
      <c r="H850" s="461">
        <v>49534.0</v>
      </c>
      <c r="I850" s="328"/>
      <c r="J850" s="328">
        <f t="shared" si="1"/>
        <v>1120870.56</v>
      </c>
      <c r="K850" s="328"/>
      <c r="L850" s="328"/>
      <c r="M850" s="321"/>
      <c r="N850" s="329">
        <v>3012.0</v>
      </c>
      <c r="O850" s="328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</row>
    <row r="851">
      <c r="A851" s="451">
        <v>46038.0</v>
      </c>
      <c r="B851" s="452" t="s">
        <v>10</v>
      </c>
      <c r="C851" s="477"/>
      <c r="D851" s="452">
        <v>613.0</v>
      </c>
      <c r="E851" s="459">
        <v>84128.0</v>
      </c>
      <c r="F851" s="460" t="s">
        <v>1530</v>
      </c>
      <c r="G851" s="460" t="s">
        <v>2361</v>
      </c>
      <c r="H851" s="461">
        <v>350.0</v>
      </c>
      <c r="I851" s="328"/>
      <c r="J851" s="328">
        <f t="shared" si="1"/>
        <v>1120520.56</v>
      </c>
      <c r="K851" s="328"/>
      <c r="L851" s="328"/>
      <c r="M851" s="321"/>
      <c r="N851" s="329">
        <v>3012.0</v>
      </c>
      <c r="O851" s="328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</row>
    <row r="852">
      <c r="A852" s="451">
        <v>46038.0</v>
      </c>
      <c r="B852" s="452" t="s">
        <v>10</v>
      </c>
      <c r="C852" s="477"/>
      <c r="D852" s="452">
        <v>613.0</v>
      </c>
      <c r="E852" s="459">
        <v>84127.0</v>
      </c>
      <c r="F852" s="460" t="s">
        <v>2362</v>
      </c>
      <c r="G852" s="460" t="s">
        <v>2363</v>
      </c>
      <c r="H852" s="461">
        <v>350.0</v>
      </c>
      <c r="I852" s="328"/>
      <c r="J852" s="328">
        <f t="shared" si="1"/>
        <v>1120170.56</v>
      </c>
      <c r="K852" s="328"/>
      <c r="L852" s="328"/>
      <c r="M852" s="321"/>
      <c r="N852" s="492">
        <f>SUM(N842:N851)</f>
        <v>30000</v>
      </c>
      <c r="O852" s="328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</row>
    <row r="853">
      <c r="A853" s="451">
        <v>46038.0</v>
      </c>
      <c r="B853" s="452" t="s">
        <v>10</v>
      </c>
      <c r="C853" s="477"/>
      <c r="D853" s="452">
        <v>613.0</v>
      </c>
      <c r="E853" s="459">
        <v>84126.0</v>
      </c>
      <c r="F853" s="460" t="s">
        <v>2364</v>
      </c>
      <c r="G853" s="460" t="s">
        <v>2365</v>
      </c>
      <c r="H853" s="461">
        <v>350.0</v>
      </c>
      <c r="I853" s="328"/>
      <c r="J853" s="328">
        <f t="shared" si="1"/>
        <v>1119820.56</v>
      </c>
      <c r="K853" s="328"/>
      <c r="L853" s="328"/>
      <c r="M853" s="321"/>
      <c r="N853" s="321"/>
      <c r="O853" s="328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</row>
    <row r="854">
      <c r="A854" s="451">
        <v>46038.0</v>
      </c>
      <c r="B854" s="452" t="s">
        <v>10</v>
      </c>
      <c r="C854" s="477"/>
      <c r="D854" s="452">
        <v>613.0</v>
      </c>
      <c r="E854" s="459">
        <v>84125.0</v>
      </c>
      <c r="F854" s="460" t="s">
        <v>2366</v>
      </c>
      <c r="G854" s="460" t="s">
        <v>2361</v>
      </c>
      <c r="H854" s="461">
        <v>350.0</v>
      </c>
      <c r="I854" s="328"/>
      <c r="J854" s="328">
        <f t="shared" si="1"/>
        <v>1119470.56</v>
      </c>
      <c r="K854" s="328"/>
      <c r="L854" s="328"/>
      <c r="M854" s="321"/>
      <c r="N854" s="321"/>
      <c r="O854" s="328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</row>
    <row r="855">
      <c r="A855" s="451">
        <v>46038.0</v>
      </c>
      <c r="B855" s="452" t="s">
        <v>10</v>
      </c>
      <c r="C855" s="477"/>
      <c r="D855" s="452">
        <v>613.0</v>
      </c>
      <c r="E855" s="459">
        <v>84124.0</v>
      </c>
      <c r="F855" s="460" t="s">
        <v>1525</v>
      </c>
      <c r="G855" s="460" t="s">
        <v>2367</v>
      </c>
      <c r="H855" s="461">
        <v>350.0</v>
      </c>
      <c r="I855" s="328"/>
      <c r="J855" s="328">
        <f t="shared" si="1"/>
        <v>1119120.56</v>
      </c>
      <c r="K855" s="328"/>
      <c r="L855" s="328"/>
      <c r="M855" s="321"/>
      <c r="N855" s="321"/>
      <c r="O855" s="328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</row>
    <row r="856">
      <c r="A856" s="451">
        <v>46038.0</v>
      </c>
      <c r="B856" s="452" t="s">
        <v>10</v>
      </c>
      <c r="C856" s="477"/>
      <c r="D856" s="452">
        <v>613.0</v>
      </c>
      <c r="E856" s="459">
        <v>84123.0</v>
      </c>
      <c r="F856" s="460" t="s">
        <v>2368</v>
      </c>
      <c r="G856" s="460" t="s">
        <v>2365</v>
      </c>
      <c r="H856" s="461">
        <v>350.0</v>
      </c>
      <c r="I856" s="328"/>
      <c r="J856" s="328">
        <f t="shared" si="1"/>
        <v>1118770.56</v>
      </c>
      <c r="K856" s="328"/>
      <c r="L856" s="328"/>
      <c r="M856" s="321"/>
      <c r="N856" s="321"/>
      <c r="O856" s="328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</row>
    <row r="857">
      <c r="A857" s="451">
        <v>46038.0</v>
      </c>
      <c r="B857" s="452" t="s">
        <v>10</v>
      </c>
      <c r="C857" s="477"/>
      <c r="D857" s="452">
        <v>613.0</v>
      </c>
      <c r="E857" s="459">
        <v>84122.0</v>
      </c>
      <c r="F857" s="460" t="s">
        <v>2369</v>
      </c>
      <c r="G857" s="460" t="s">
        <v>2365</v>
      </c>
      <c r="H857" s="461">
        <v>350.0</v>
      </c>
      <c r="I857" s="328"/>
      <c r="J857" s="328">
        <f t="shared" si="1"/>
        <v>1118420.56</v>
      </c>
      <c r="K857" s="328"/>
      <c r="L857" s="328"/>
      <c r="M857" s="321"/>
      <c r="N857" s="321"/>
      <c r="O857" s="328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</row>
    <row r="858">
      <c r="A858" s="451">
        <v>46038.0</v>
      </c>
      <c r="B858" s="452" t="s">
        <v>10</v>
      </c>
      <c r="C858" s="477"/>
      <c r="D858" s="452">
        <v>613.0</v>
      </c>
      <c r="E858" s="459">
        <v>84121.0</v>
      </c>
      <c r="F858" s="460" t="s">
        <v>1529</v>
      </c>
      <c r="G858" s="460" t="s">
        <v>2365</v>
      </c>
      <c r="H858" s="461">
        <v>350.0</v>
      </c>
      <c r="I858" s="328"/>
      <c r="J858" s="328">
        <f t="shared" si="1"/>
        <v>1118070.56</v>
      </c>
      <c r="K858" s="328"/>
      <c r="L858" s="328"/>
      <c r="M858" s="321"/>
      <c r="N858" s="321"/>
      <c r="O858" s="328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</row>
    <row r="859">
      <c r="A859" s="451">
        <v>46038.0</v>
      </c>
      <c r="B859" s="452" t="s">
        <v>10</v>
      </c>
      <c r="C859" s="477"/>
      <c r="D859" s="452">
        <v>613.0</v>
      </c>
      <c r="E859" s="459">
        <v>84102.0</v>
      </c>
      <c r="F859" s="460" t="s">
        <v>2370</v>
      </c>
      <c r="G859" s="460" t="s">
        <v>2371</v>
      </c>
      <c r="H859" s="461">
        <v>1800.0</v>
      </c>
      <c r="I859" s="328"/>
      <c r="J859" s="328">
        <f t="shared" si="1"/>
        <v>1116270.56</v>
      </c>
      <c r="K859" s="328"/>
      <c r="L859" s="328"/>
      <c r="M859" s="321"/>
      <c r="N859" s="321"/>
      <c r="O859" s="328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</row>
    <row r="860">
      <c r="A860" s="451">
        <v>46038.0</v>
      </c>
      <c r="B860" s="452" t="s">
        <v>10</v>
      </c>
      <c r="C860" s="477"/>
      <c r="D860" s="452">
        <v>613.0</v>
      </c>
      <c r="E860" s="459">
        <v>84101.0</v>
      </c>
      <c r="F860" s="460" t="s">
        <v>1588</v>
      </c>
      <c r="G860" s="460" t="s">
        <v>2372</v>
      </c>
      <c r="H860" s="461">
        <v>3500.0</v>
      </c>
      <c r="I860" s="328"/>
      <c r="J860" s="328">
        <f t="shared" si="1"/>
        <v>1112770.56</v>
      </c>
      <c r="K860" s="328"/>
      <c r="L860" s="328"/>
      <c r="M860" s="321"/>
      <c r="N860" s="321"/>
      <c r="O860" s="328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</row>
    <row r="861">
      <c r="A861" s="451">
        <v>46038.0</v>
      </c>
      <c r="B861" s="452" t="s">
        <v>10</v>
      </c>
      <c r="C861" s="453" t="s">
        <v>593</v>
      </c>
      <c r="D861" s="452">
        <v>613.0</v>
      </c>
      <c r="E861" s="459">
        <v>84100.0</v>
      </c>
      <c r="F861" s="460" t="s">
        <v>1588</v>
      </c>
      <c r="G861" s="460" t="s">
        <v>2373</v>
      </c>
      <c r="H861" s="461">
        <v>4000.0</v>
      </c>
      <c r="I861" s="493"/>
      <c r="J861" s="328">
        <f t="shared" si="1"/>
        <v>1108770.56</v>
      </c>
      <c r="K861" s="329">
        <v>1108834.18</v>
      </c>
      <c r="L861" s="494">
        <f>K861-J861</f>
        <v>63.62</v>
      </c>
      <c r="M861" s="321"/>
      <c r="N861" s="321"/>
      <c r="O861" s="328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</row>
    <row r="862">
      <c r="A862" s="451">
        <v>46039.0</v>
      </c>
      <c r="B862" s="452" t="s">
        <v>10</v>
      </c>
      <c r="C862" s="477"/>
      <c r="D862" s="452">
        <v>613.0</v>
      </c>
      <c r="E862" s="459">
        <v>84148.0</v>
      </c>
      <c r="F862" s="460" t="s">
        <v>2374</v>
      </c>
      <c r="G862" s="460" t="s">
        <v>2375</v>
      </c>
      <c r="H862" s="461">
        <v>2581.0</v>
      </c>
      <c r="I862" s="486"/>
      <c r="J862" s="328">
        <f t="shared" si="1"/>
        <v>1106189.56</v>
      </c>
      <c r="K862" s="328"/>
      <c r="L862" s="328"/>
      <c r="M862" s="321"/>
      <c r="N862" s="321"/>
      <c r="O862" s="328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</row>
    <row r="863">
      <c r="A863" s="451">
        <v>46039.0</v>
      </c>
      <c r="B863" s="452" t="s">
        <v>3</v>
      </c>
      <c r="C863" s="453" t="s">
        <v>18</v>
      </c>
      <c r="D863" s="452">
        <v>510.0</v>
      </c>
      <c r="E863" s="466">
        <v>84147.0</v>
      </c>
      <c r="F863" s="467" t="s">
        <v>2376</v>
      </c>
      <c r="G863" s="467" t="s">
        <v>2117</v>
      </c>
      <c r="H863" s="468">
        <v>225640.0</v>
      </c>
      <c r="I863" s="486"/>
      <c r="J863" s="328">
        <f t="shared" si="1"/>
        <v>880549.56</v>
      </c>
      <c r="K863" s="328"/>
      <c r="L863" s="328"/>
      <c r="M863" s="321"/>
      <c r="N863" s="321"/>
      <c r="O863" s="328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</row>
    <row r="864">
      <c r="A864" s="451">
        <v>46039.0</v>
      </c>
      <c r="B864" s="452" t="s">
        <v>10</v>
      </c>
      <c r="C864" s="453" t="s">
        <v>105</v>
      </c>
      <c r="D864" s="452">
        <v>613.0</v>
      </c>
      <c r="E864" s="459">
        <v>84146.0</v>
      </c>
      <c r="F864" s="460" t="s">
        <v>2377</v>
      </c>
      <c r="G864" s="460" t="s">
        <v>2378</v>
      </c>
      <c r="H864" s="461">
        <v>6000.0</v>
      </c>
      <c r="I864" s="486"/>
      <c r="J864" s="328">
        <f t="shared" si="1"/>
        <v>874549.56</v>
      </c>
      <c r="K864" s="328"/>
      <c r="L864" s="328"/>
      <c r="M864" s="321"/>
      <c r="N864" s="321"/>
      <c r="O864" s="328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</row>
    <row r="865">
      <c r="A865" s="451">
        <v>46039.0</v>
      </c>
      <c r="B865" s="452" t="s">
        <v>10</v>
      </c>
      <c r="C865" s="477"/>
      <c r="D865" s="452">
        <v>613.0</v>
      </c>
      <c r="E865" s="459">
        <v>84145.0</v>
      </c>
      <c r="F865" s="460" t="s">
        <v>2379</v>
      </c>
      <c r="G865" s="460" t="s">
        <v>2380</v>
      </c>
      <c r="H865" s="461">
        <v>3000.0</v>
      </c>
      <c r="I865" s="486"/>
      <c r="J865" s="328">
        <f t="shared" si="1"/>
        <v>871549.56</v>
      </c>
      <c r="K865" s="328"/>
      <c r="L865" s="328"/>
      <c r="M865" s="321"/>
      <c r="N865" s="321"/>
      <c r="O865" s="328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</row>
    <row r="866">
      <c r="A866" s="451">
        <v>46039.0</v>
      </c>
      <c r="B866" s="452" t="s">
        <v>10</v>
      </c>
      <c r="C866" s="477"/>
      <c r="D866" s="452">
        <v>613.0</v>
      </c>
      <c r="E866" s="459">
        <v>84144.0</v>
      </c>
      <c r="F866" s="460" t="s">
        <v>2381</v>
      </c>
      <c r="G866" s="460" t="s">
        <v>2382</v>
      </c>
      <c r="H866" s="461">
        <v>5500.0</v>
      </c>
      <c r="I866" s="486"/>
      <c r="J866" s="328">
        <f t="shared" si="1"/>
        <v>866049.56</v>
      </c>
      <c r="K866" s="328"/>
      <c r="L866" s="328"/>
      <c r="M866" s="321"/>
      <c r="N866" s="321"/>
      <c r="O866" s="328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</row>
    <row r="867">
      <c r="A867" s="451">
        <v>46039.0</v>
      </c>
      <c r="B867" s="452" t="s">
        <v>10</v>
      </c>
      <c r="C867" s="477"/>
      <c r="D867" s="452">
        <v>613.0</v>
      </c>
      <c r="E867" s="459">
        <v>84143.0</v>
      </c>
      <c r="F867" s="460" t="s">
        <v>1723</v>
      </c>
      <c r="G867" s="460" t="s">
        <v>2383</v>
      </c>
      <c r="H867" s="461">
        <v>1200.0</v>
      </c>
      <c r="I867" s="486"/>
      <c r="J867" s="328">
        <f t="shared" si="1"/>
        <v>864849.56</v>
      </c>
      <c r="K867" s="328"/>
      <c r="L867" s="328"/>
      <c r="M867" s="321"/>
      <c r="N867" s="321"/>
      <c r="O867" s="328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</row>
    <row r="868">
      <c r="A868" s="451">
        <v>46039.0</v>
      </c>
      <c r="B868" s="452" t="s">
        <v>3</v>
      </c>
      <c r="C868" s="477"/>
      <c r="D868" s="452">
        <v>613.0</v>
      </c>
      <c r="E868" s="466">
        <v>84142.0</v>
      </c>
      <c r="F868" s="467" t="s">
        <v>2384</v>
      </c>
      <c r="G868" s="467" t="s">
        <v>2288</v>
      </c>
      <c r="H868" s="468">
        <v>30000.0</v>
      </c>
      <c r="I868" s="486"/>
      <c r="J868" s="328">
        <f t="shared" si="1"/>
        <v>834849.56</v>
      </c>
      <c r="K868" s="328"/>
      <c r="L868" s="328"/>
      <c r="M868" s="321"/>
      <c r="N868" s="321"/>
      <c r="O868" s="328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</row>
    <row r="869">
      <c r="A869" s="451">
        <v>46039.0</v>
      </c>
      <c r="B869" s="452" t="s">
        <v>10</v>
      </c>
      <c r="C869" s="453" t="s">
        <v>28</v>
      </c>
      <c r="D869" s="452">
        <v>613.0</v>
      </c>
      <c r="E869" s="459">
        <v>84141.0</v>
      </c>
      <c r="F869" s="460" t="s">
        <v>1818</v>
      </c>
      <c r="G869" s="460" t="s">
        <v>2385</v>
      </c>
      <c r="H869" s="461">
        <v>3610.0</v>
      </c>
      <c r="I869" s="486"/>
      <c r="J869" s="328">
        <f t="shared" si="1"/>
        <v>831239.56</v>
      </c>
      <c r="K869" s="328"/>
      <c r="L869" s="328"/>
      <c r="M869" s="321"/>
      <c r="N869" s="321"/>
      <c r="O869" s="328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</row>
    <row r="870">
      <c r="A870" s="451">
        <v>46039.0</v>
      </c>
      <c r="B870" s="452" t="s">
        <v>10</v>
      </c>
      <c r="C870" s="453" t="s">
        <v>82</v>
      </c>
      <c r="D870" s="452">
        <v>613.0</v>
      </c>
      <c r="E870" s="459">
        <v>84140.0</v>
      </c>
      <c r="F870" s="460" t="s">
        <v>2386</v>
      </c>
      <c r="G870" s="460" t="s">
        <v>2387</v>
      </c>
      <c r="H870" s="461">
        <v>3119.67</v>
      </c>
      <c r="I870" s="486"/>
      <c r="J870" s="328">
        <f t="shared" si="1"/>
        <v>828119.89</v>
      </c>
      <c r="K870" s="328"/>
      <c r="L870" s="328"/>
      <c r="M870" s="321"/>
      <c r="N870" s="321"/>
      <c r="O870" s="328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</row>
    <row r="871">
      <c r="A871" s="451">
        <v>46039.0</v>
      </c>
      <c r="B871" s="452" t="s">
        <v>10</v>
      </c>
      <c r="C871" s="453" t="s">
        <v>1511</v>
      </c>
      <c r="D871" s="452">
        <v>613.0</v>
      </c>
      <c r="E871" s="459">
        <v>84139.0</v>
      </c>
      <c r="F871" s="460" t="s">
        <v>2184</v>
      </c>
      <c r="G871" s="460" t="s">
        <v>2388</v>
      </c>
      <c r="H871" s="461">
        <v>3119.67</v>
      </c>
      <c r="I871" s="486"/>
      <c r="J871" s="328">
        <f t="shared" si="1"/>
        <v>825000.22</v>
      </c>
      <c r="K871" s="328"/>
      <c r="L871" s="328"/>
      <c r="M871" s="321"/>
      <c r="N871" s="321"/>
      <c r="O871" s="328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</row>
    <row r="872">
      <c r="A872" s="451">
        <v>46039.0</v>
      </c>
      <c r="B872" s="452" t="s">
        <v>10</v>
      </c>
      <c r="C872" s="453" t="s">
        <v>18</v>
      </c>
      <c r="D872" s="452">
        <v>613.0</v>
      </c>
      <c r="E872" s="459">
        <v>84138.0</v>
      </c>
      <c r="F872" s="460" t="s">
        <v>1551</v>
      </c>
      <c r="G872" s="460" t="s">
        <v>2389</v>
      </c>
      <c r="H872" s="461">
        <v>94.17</v>
      </c>
      <c r="I872" s="486"/>
      <c r="J872" s="328">
        <f t="shared" si="1"/>
        <v>824906.05</v>
      </c>
      <c r="K872" s="328"/>
      <c r="L872" s="328"/>
      <c r="M872" s="321"/>
      <c r="N872" s="321"/>
      <c r="O872" s="328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</row>
    <row r="873">
      <c r="A873" s="451">
        <v>46039.0</v>
      </c>
      <c r="B873" s="452" t="s">
        <v>10</v>
      </c>
      <c r="C873" s="453" t="s">
        <v>1511</v>
      </c>
      <c r="D873" s="452">
        <v>613.0</v>
      </c>
      <c r="E873" s="459">
        <v>84137.0</v>
      </c>
      <c r="F873" s="460" t="s">
        <v>2390</v>
      </c>
      <c r="G873" s="460" t="s">
        <v>2391</v>
      </c>
      <c r="H873" s="461">
        <v>1113.7</v>
      </c>
      <c r="I873" s="486"/>
      <c r="J873" s="328">
        <f t="shared" si="1"/>
        <v>823792.35</v>
      </c>
      <c r="K873" s="328"/>
      <c r="L873" s="328"/>
      <c r="M873" s="321"/>
      <c r="N873" s="321"/>
      <c r="O873" s="328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</row>
    <row r="874">
      <c r="A874" s="451">
        <v>46039.0</v>
      </c>
      <c r="B874" s="452" t="s">
        <v>10</v>
      </c>
      <c r="C874" s="453" t="s">
        <v>18</v>
      </c>
      <c r="D874" s="452">
        <v>613.0</v>
      </c>
      <c r="E874" s="459">
        <v>84136.0</v>
      </c>
      <c r="F874" s="460" t="s">
        <v>1551</v>
      </c>
      <c r="G874" s="460" t="s">
        <v>2392</v>
      </c>
      <c r="H874" s="461">
        <v>2831.74</v>
      </c>
      <c r="I874" s="486"/>
      <c r="J874" s="328">
        <f t="shared" si="1"/>
        <v>820960.61</v>
      </c>
      <c r="K874" s="328"/>
      <c r="L874" s="328"/>
      <c r="M874" s="321"/>
      <c r="N874" s="321"/>
      <c r="O874" s="328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</row>
    <row r="875">
      <c r="A875" s="451">
        <v>46039.0</v>
      </c>
      <c r="B875" s="452" t="s">
        <v>10</v>
      </c>
      <c r="C875" s="453" t="s">
        <v>18</v>
      </c>
      <c r="D875" s="452">
        <v>613.0</v>
      </c>
      <c r="E875" s="459">
        <v>84135.0</v>
      </c>
      <c r="F875" s="460" t="s">
        <v>1551</v>
      </c>
      <c r="G875" s="460" t="s">
        <v>2393</v>
      </c>
      <c r="H875" s="461">
        <v>1346.33</v>
      </c>
      <c r="I875" s="486"/>
      <c r="J875" s="328">
        <f t="shared" si="1"/>
        <v>819614.28</v>
      </c>
      <c r="K875" s="328"/>
      <c r="L875" s="328"/>
      <c r="M875" s="321"/>
      <c r="N875" s="321"/>
      <c r="O875" s="328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</row>
    <row r="876">
      <c r="A876" s="451">
        <v>46039.0</v>
      </c>
      <c r="B876" s="452" t="s">
        <v>10</v>
      </c>
      <c r="C876" s="453" t="s">
        <v>1511</v>
      </c>
      <c r="D876" s="452">
        <v>613.0</v>
      </c>
      <c r="E876" s="459">
        <v>84134.0</v>
      </c>
      <c r="F876" s="460" t="s">
        <v>2394</v>
      </c>
      <c r="G876" s="460" t="s">
        <v>2395</v>
      </c>
      <c r="H876" s="461">
        <v>958.38</v>
      </c>
      <c r="I876" s="486"/>
      <c r="J876" s="328">
        <f t="shared" si="1"/>
        <v>818655.9</v>
      </c>
      <c r="K876" s="328"/>
      <c r="L876" s="328"/>
      <c r="M876" s="321"/>
      <c r="N876" s="321"/>
      <c r="O876" s="328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</row>
    <row r="877">
      <c r="A877" s="451">
        <v>46039.0</v>
      </c>
      <c r="B877" s="452" t="s">
        <v>10</v>
      </c>
      <c r="C877" s="453" t="s">
        <v>1511</v>
      </c>
      <c r="D877" s="452">
        <v>613.0</v>
      </c>
      <c r="E877" s="459">
        <v>84133.0</v>
      </c>
      <c r="F877" s="460" t="s">
        <v>2396</v>
      </c>
      <c r="G877" s="460" t="s">
        <v>2397</v>
      </c>
      <c r="H877" s="461">
        <v>3119.67</v>
      </c>
      <c r="I877" s="486"/>
      <c r="J877" s="328">
        <f t="shared" si="1"/>
        <v>815536.23</v>
      </c>
      <c r="K877" s="328"/>
      <c r="L877" s="328"/>
      <c r="M877" s="321"/>
      <c r="N877" s="321"/>
      <c r="O877" s="328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</row>
    <row r="878">
      <c r="A878" s="451">
        <v>46039.0</v>
      </c>
      <c r="B878" s="452" t="s">
        <v>10</v>
      </c>
      <c r="C878" s="453" t="s">
        <v>1511</v>
      </c>
      <c r="D878" s="452">
        <v>613.0</v>
      </c>
      <c r="E878" s="459">
        <v>84132.0</v>
      </c>
      <c r="F878" s="460" t="s">
        <v>2398</v>
      </c>
      <c r="G878" s="460" t="s">
        <v>2399</v>
      </c>
      <c r="H878" s="461">
        <v>155.32</v>
      </c>
      <c r="I878" s="486"/>
      <c r="J878" s="328">
        <f t="shared" si="1"/>
        <v>815380.91</v>
      </c>
      <c r="K878" s="328"/>
      <c r="L878" s="328"/>
      <c r="M878" s="321"/>
      <c r="N878" s="321"/>
      <c r="O878" s="328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</row>
    <row r="879">
      <c r="A879" s="451">
        <v>46039.0</v>
      </c>
      <c r="B879" s="452" t="s">
        <v>10</v>
      </c>
      <c r="C879" s="477"/>
      <c r="D879" s="452">
        <v>613.0</v>
      </c>
      <c r="E879" s="459">
        <v>84131.0</v>
      </c>
      <c r="F879" s="460" t="s">
        <v>2400</v>
      </c>
      <c r="G879" s="460" t="s">
        <v>2401</v>
      </c>
      <c r="H879" s="461">
        <v>55700.0</v>
      </c>
      <c r="I879" s="486"/>
      <c r="J879" s="328">
        <f t="shared" si="1"/>
        <v>759680.91</v>
      </c>
      <c r="K879" s="329">
        <v>759724.53</v>
      </c>
      <c r="L879" s="463">
        <f>K879-J879</f>
        <v>43.62</v>
      </c>
      <c r="M879" s="321"/>
      <c r="N879" s="321"/>
      <c r="O879" s="328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</row>
    <row r="880">
      <c r="A880" s="451">
        <v>46041.0</v>
      </c>
      <c r="B880" s="452" t="s">
        <v>13</v>
      </c>
      <c r="C880" s="453" t="s">
        <v>1511</v>
      </c>
      <c r="D880" s="452">
        <v>102.0</v>
      </c>
      <c r="E880" s="454">
        <v>20692.0</v>
      </c>
      <c r="F880" s="455" t="s">
        <v>2402</v>
      </c>
      <c r="G880" s="455"/>
      <c r="H880" s="464"/>
      <c r="I880" s="457">
        <v>18683.0</v>
      </c>
      <c r="J880" s="328">
        <f t="shared" si="1"/>
        <v>778363.91</v>
      </c>
      <c r="K880" s="328"/>
      <c r="L880" s="328"/>
      <c r="M880" s="321"/>
      <c r="N880" s="321"/>
      <c r="O880" s="328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</row>
    <row r="881">
      <c r="A881" s="451">
        <v>46041.0</v>
      </c>
      <c r="B881" s="452" t="s">
        <v>13</v>
      </c>
      <c r="C881" s="453" t="s">
        <v>1511</v>
      </c>
      <c r="D881" s="452">
        <v>102.0</v>
      </c>
      <c r="E881" s="454">
        <v>20691.0</v>
      </c>
      <c r="F881" s="455" t="s">
        <v>2403</v>
      </c>
      <c r="G881" s="455"/>
      <c r="H881" s="464"/>
      <c r="I881" s="457">
        <v>29009.0</v>
      </c>
      <c r="J881" s="328">
        <f t="shared" si="1"/>
        <v>807372.91</v>
      </c>
      <c r="K881" s="328"/>
      <c r="L881" s="328"/>
      <c r="M881" s="321"/>
      <c r="N881" s="321"/>
      <c r="O881" s="328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</row>
    <row r="882">
      <c r="A882" s="451">
        <v>46041.0</v>
      </c>
      <c r="B882" s="452" t="s">
        <v>13</v>
      </c>
      <c r="C882" s="453" t="s">
        <v>1511</v>
      </c>
      <c r="D882" s="452">
        <v>102.0</v>
      </c>
      <c r="E882" s="454">
        <v>20690.0</v>
      </c>
      <c r="F882" s="455" t="s">
        <v>2404</v>
      </c>
      <c r="G882" s="455"/>
      <c r="H882" s="464"/>
      <c r="I882" s="457">
        <v>26104.0</v>
      </c>
      <c r="J882" s="328">
        <f t="shared" si="1"/>
        <v>833476.91</v>
      </c>
      <c r="K882" s="328"/>
      <c r="L882" s="328"/>
      <c r="M882" s="321"/>
      <c r="N882" s="321"/>
      <c r="O882" s="328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</row>
    <row r="883">
      <c r="A883" s="451">
        <v>46041.0</v>
      </c>
      <c r="B883" s="452" t="s">
        <v>13</v>
      </c>
      <c r="C883" s="453" t="s">
        <v>1511</v>
      </c>
      <c r="D883" s="452">
        <v>102.0</v>
      </c>
      <c r="E883" s="454">
        <v>20689.0</v>
      </c>
      <c r="F883" s="455" t="s">
        <v>2405</v>
      </c>
      <c r="G883" s="455"/>
      <c r="H883" s="464"/>
      <c r="I883" s="457">
        <v>13085.0</v>
      </c>
      <c r="J883" s="328">
        <f t="shared" si="1"/>
        <v>846561.91</v>
      </c>
      <c r="K883" s="328"/>
      <c r="L883" s="328"/>
      <c r="M883" s="321"/>
      <c r="N883" s="321"/>
      <c r="O883" s="328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</row>
    <row r="884">
      <c r="A884" s="451">
        <v>46041.0</v>
      </c>
      <c r="B884" s="452" t="s">
        <v>13</v>
      </c>
      <c r="C884" s="453" t="s">
        <v>1511</v>
      </c>
      <c r="D884" s="452">
        <v>102.0</v>
      </c>
      <c r="E884" s="454">
        <v>20688.0</v>
      </c>
      <c r="F884" s="455" t="s">
        <v>2406</v>
      </c>
      <c r="G884" s="455"/>
      <c r="H884" s="464"/>
      <c r="I884" s="457">
        <v>24387.5</v>
      </c>
      <c r="J884" s="328">
        <f t="shared" si="1"/>
        <v>870949.41</v>
      </c>
      <c r="K884" s="328"/>
      <c r="L884" s="328"/>
      <c r="M884" s="321"/>
      <c r="N884" s="321"/>
      <c r="O884" s="328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</row>
    <row r="885">
      <c r="A885" s="451">
        <v>46041.0</v>
      </c>
      <c r="B885" s="452" t="s">
        <v>13</v>
      </c>
      <c r="C885" s="453" t="s">
        <v>1511</v>
      </c>
      <c r="D885" s="452">
        <v>102.0</v>
      </c>
      <c r="E885" s="454">
        <v>20687.0</v>
      </c>
      <c r="F885" s="455" t="s">
        <v>2407</v>
      </c>
      <c r="G885" s="455"/>
      <c r="H885" s="464"/>
      <c r="I885" s="457">
        <v>19806.0</v>
      </c>
      <c r="J885" s="328">
        <f t="shared" si="1"/>
        <v>890755.41</v>
      </c>
      <c r="K885" s="329">
        <v>5425.11</v>
      </c>
      <c r="L885" s="328">
        <f>K885+I885</f>
        <v>25231.11</v>
      </c>
      <c r="M885" s="321"/>
      <c r="N885" s="321"/>
      <c r="O885" s="328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</row>
    <row r="886">
      <c r="A886" s="451">
        <v>46041.0</v>
      </c>
      <c r="B886" s="452" t="s">
        <v>13</v>
      </c>
      <c r="C886" s="453" t="s">
        <v>1511</v>
      </c>
      <c r="D886" s="452">
        <v>102.0</v>
      </c>
      <c r="E886" s="454">
        <v>20680.0</v>
      </c>
      <c r="F886" s="455" t="s">
        <v>2408</v>
      </c>
      <c r="G886" s="455"/>
      <c r="H886" s="464"/>
      <c r="I886" s="457">
        <v>21097.0</v>
      </c>
      <c r="J886" s="328">
        <f t="shared" si="1"/>
        <v>911852.41</v>
      </c>
      <c r="K886" s="328"/>
      <c r="L886" s="328"/>
      <c r="M886" s="321"/>
      <c r="N886" s="321"/>
      <c r="O886" s="328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</row>
    <row r="887">
      <c r="A887" s="451">
        <v>46041.0</v>
      </c>
      <c r="B887" s="452" t="s">
        <v>13</v>
      </c>
      <c r="C887" s="453" t="s">
        <v>1511</v>
      </c>
      <c r="D887" s="452">
        <v>102.0</v>
      </c>
      <c r="E887" s="454">
        <v>20679.0</v>
      </c>
      <c r="F887" s="455" t="s">
        <v>2409</v>
      </c>
      <c r="G887" s="455"/>
      <c r="H887" s="464"/>
      <c r="I887" s="457">
        <v>16465.0</v>
      </c>
      <c r="J887" s="328">
        <f t="shared" si="1"/>
        <v>928317.41</v>
      </c>
      <c r="K887" s="328"/>
      <c r="L887" s="328"/>
      <c r="M887" s="321"/>
      <c r="N887" s="321"/>
      <c r="O887" s="328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</row>
    <row r="888">
      <c r="A888" s="451">
        <v>46041.0</v>
      </c>
      <c r="B888" s="452" t="s">
        <v>13</v>
      </c>
      <c r="C888" s="453" t="s">
        <v>1511</v>
      </c>
      <c r="D888" s="452">
        <v>102.0</v>
      </c>
      <c r="E888" s="454">
        <v>20678.0</v>
      </c>
      <c r="F888" s="455" t="s">
        <v>2410</v>
      </c>
      <c r="G888" s="455"/>
      <c r="H888" s="464"/>
      <c r="I888" s="457">
        <v>17087.0</v>
      </c>
      <c r="J888" s="328">
        <f t="shared" si="1"/>
        <v>945404.41</v>
      </c>
      <c r="K888" s="328"/>
      <c r="L888" s="328"/>
      <c r="M888" s="321"/>
      <c r="N888" s="321"/>
      <c r="O888" s="328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</row>
    <row r="889">
      <c r="A889" s="451">
        <v>46041.0</v>
      </c>
      <c r="B889" s="452" t="s">
        <v>13</v>
      </c>
      <c r="C889" s="453" t="s">
        <v>1511</v>
      </c>
      <c r="D889" s="452">
        <v>1012.0</v>
      </c>
      <c r="E889" s="454">
        <v>20677.0</v>
      </c>
      <c r="F889" s="455" t="s">
        <v>2411</v>
      </c>
      <c r="G889" s="455"/>
      <c r="H889" s="464"/>
      <c r="I889" s="457">
        <v>18720.5</v>
      </c>
      <c r="J889" s="328">
        <f t="shared" si="1"/>
        <v>964124.91</v>
      </c>
      <c r="K889" s="328"/>
      <c r="L889" s="328"/>
      <c r="M889" s="321"/>
      <c r="N889" s="321"/>
      <c r="O889" s="328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</row>
    <row r="890">
      <c r="A890" s="451">
        <v>46041.0</v>
      </c>
      <c r="B890" s="452" t="s">
        <v>13</v>
      </c>
      <c r="C890" s="453" t="s">
        <v>1511</v>
      </c>
      <c r="D890" s="452">
        <v>102.0</v>
      </c>
      <c r="E890" s="454">
        <v>20676.0</v>
      </c>
      <c r="F890" s="455" t="s">
        <v>2412</v>
      </c>
      <c r="G890" s="455"/>
      <c r="H890" s="464"/>
      <c r="I890" s="457">
        <v>10131.5</v>
      </c>
      <c r="J890" s="328">
        <f t="shared" si="1"/>
        <v>974256.41</v>
      </c>
      <c r="K890" s="328"/>
      <c r="L890" s="328"/>
      <c r="M890" s="321"/>
      <c r="N890" s="321"/>
      <c r="O890" s="328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</row>
    <row r="891">
      <c r="A891" s="451">
        <v>46041.0</v>
      </c>
      <c r="B891" s="452" t="s">
        <v>13</v>
      </c>
      <c r="C891" s="453" t="s">
        <v>1511</v>
      </c>
      <c r="D891" s="452">
        <v>102.0</v>
      </c>
      <c r="E891" s="454">
        <v>20675.0</v>
      </c>
      <c r="F891" s="455" t="s">
        <v>2413</v>
      </c>
      <c r="G891" s="455"/>
      <c r="H891" s="464"/>
      <c r="I891" s="457">
        <v>26116.0</v>
      </c>
      <c r="J891" s="328">
        <f t="shared" si="1"/>
        <v>1000372.41</v>
      </c>
      <c r="K891" s="328"/>
      <c r="L891" s="328"/>
      <c r="M891" s="321"/>
      <c r="N891" s="321"/>
      <c r="O891" s="328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</row>
    <row r="892">
      <c r="A892" s="451">
        <v>46041.0</v>
      </c>
      <c r="B892" s="452" t="s">
        <v>13</v>
      </c>
      <c r="C892" s="453" t="s">
        <v>28</v>
      </c>
      <c r="D892" s="452">
        <v>102.0</v>
      </c>
      <c r="E892" s="454">
        <v>20686.0</v>
      </c>
      <c r="F892" s="455" t="s">
        <v>2414</v>
      </c>
      <c r="G892" s="455"/>
      <c r="H892" s="464"/>
      <c r="I892" s="457">
        <v>41943.5</v>
      </c>
      <c r="J892" s="328">
        <f t="shared" si="1"/>
        <v>1042315.91</v>
      </c>
      <c r="K892" s="328"/>
      <c r="L892" s="328"/>
      <c r="M892" s="321"/>
      <c r="N892" s="321"/>
      <c r="O892" s="328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</row>
    <row r="893">
      <c r="A893" s="451">
        <v>46041.0</v>
      </c>
      <c r="B893" s="452" t="s">
        <v>13</v>
      </c>
      <c r="C893" s="453" t="s">
        <v>14</v>
      </c>
      <c r="D893" s="452">
        <v>102.0</v>
      </c>
      <c r="E893" s="454">
        <v>20685.0</v>
      </c>
      <c r="F893" s="455" t="s">
        <v>2415</v>
      </c>
      <c r="G893" s="455"/>
      <c r="H893" s="464"/>
      <c r="I893" s="457">
        <v>19973.0</v>
      </c>
      <c r="J893" s="328">
        <f t="shared" si="1"/>
        <v>1062288.91</v>
      </c>
      <c r="K893" s="328"/>
      <c r="L893" s="328"/>
      <c r="M893" s="321"/>
      <c r="N893" s="321"/>
      <c r="O893" s="328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</row>
    <row r="894">
      <c r="A894" s="469">
        <v>46041.0</v>
      </c>
      <c r="B894" s="470" t="s">
        <v>13</v>
      </c>
      <c r="C894" s="471" t="s">
        <v>82</v>
      </c>
      <c r="D894" s="470">
        <v>102.0</v>
      </c>
      <c r="E894" s="472">
        <v>20684.0</v>
      </c>
      <c r="F894" s="473" t="s">
        <v>2416</v>
      </c>
      <c r="G894" s="473"/>
      <c r="H894" s="475"/>
      <c r="I894" s="476">
        <v>30809.0</v>
      </c>
      <c r="J894" s="328">
        <f t="shared" si="1"/>
        <v>1093097.91</v>
      </c>
      <c r="K894" s="328"/>
      <c r="L894" s="328"/>
      <c r="M894" s="321"/>
      <c r="N894" s="321"/>
      <c r="O894" s="328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</row>
    <row r="895">
      <c r="A895" s="451">
        <v>46041.0</v>
      </c>
      <c r="B895" s="452" t="s">
        <v>13</v>
      </c>
      <c r="C895" s="453" t="s">
        <v>93</v>
      </c>
      <c r="D895" s="452">
        <v>102.0</v>
      </c>
      <c r="E895" s="454">
        <v>20683.0</v>
      </c>
      <c r="F895" s="455" t="s">
        <v>2417</v>
      </c>
      <c r="G895" s="455"/>
      <c r="H895" s="464"/>
      <c r="I895" s="480">
        <v>17205.5</v>
      </c>
      <c r="J895" s="328">
        <f t="shared" si="1"/>
        <v>1110303.41</v>
      </c>
      <c r="K895" s="328"/>
      <c r="L895" s="328"/>
      <c r="M895" s="321"/>
      <c r="N895" s="321"/>
      <c r="O895" s="328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</row>
    <row r="896">
      <c r="A896" s="451">
        <v>46041.0</v>
      </c>
      <c r="B896" s="452" t="s">
        <v>13</v>
      </c>
      <c r="C896" s="453" t="s">
        <v>93</v>
      </c>
      <c r="D896" s="452">
        <v>102.0</v>
      </c>
      <c r="E896" s="454">
        <v>20682.0</v>
      </c>
      <c r="F896" s="495" t="s">
        <v>2418</v>
      </c>
      <c r="G896" s="455"/>
      <c r="H896" s="464"/>
      <c r="I896" s="480">
        <v>28393.0</v>
      </c>
      <c r="J896" s="328">
        <f t="shared" si="1"/>
        <v>1138696.41</v>
      </c>
      <c r="K896" s="328"/>
      <c r="L896" s="328"/>
      <c r="M896" s="321"/>
      <c r="N896" s="321"/>
      <c r="O896" s="328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</row>
    <row r="897">
      <c r="A897" s="451">
        <v>46041.0</v>
      </c>
      <c r="B897" s="452" t="s">
        <v>13</v>
      </c>
      <c r="C897" s="453" t="s">
        <v>1601</v>
      </c>
      <c r="D897" s="452">
        <v>102.0</v>
      </c>
      <c r="E897" s="454">
        <v>20681.0</v>
      </c>
      <c r="F897" s="455" t="s">
        <v>2419</v>
      </c>
      <c r="G897" s="455"/>
      <c r="H897" s="464"/>
      <c r="I897" s="457">
        <v>86225.5</v>
      </c>
      <c r="J897" s="328">
        <f t="shared" si="1"/>
        <v>1224921.91</v>
      </c>
      <c r="K897" s="328"/>
      <c r="L897" s="328"/>
      <c r="M897" s="321"/>
      <c r="N897" s="321"/>
      <c r="O897" s="328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</row>
    <row r="898">
      <c r="A898" s="451">
        <v>46041.0</v>
      </c>
      <c r="B898" s="452" t="s">
        <v>10</v>
      </c>
      <c r="C898" s="453" t="s">
        <v>16</v>
      </c>
      <c r="D898" s="452">
        <v>613.0</v>
      </c>
      <c r="E898" s="459">
        <v>84219.0</v>
      </c>
      <c r="F898" s="460" t="s">
        <v>2420</v>
      </c>
      <c r="G898" s="460" t="s">
        <v>2421</v>
      </c>
      <c r="H898" s="461">
        <v>144.0</v>
      </c>
      <c r="I898" s="328"/>
      <c r="J898" s="328">
        <f t="shared" si="1"/>
        <v>1224777.91</v>
      </c>
      <c r="K898" s="328"/>
      <c r="L898" s="328"/>
      <c r="M898" s="321"/>
      <c r="N898" s="321"/>
      <c r="O898" s="328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</row>
    <row r="899">
      <c r="A899" s="451">
        <v>46041.0</v>
      </c>
      <c r="B899" s="452" t="s">
        <v>10</v>
      </c>
      <c r="C899" s="453" t="s">
        <v>16</v>
      </c>
      <c r="D899" s="452">
        <v>613.0</v>
      </c>
      <c r="E899" s="459">
        <v>84218.0</v>
      </c>
      <c r="F899" s="460" t="s">
        <v>2420</v>
      </c>
      <c r="G899" s="460" t="s">
        <v>2422</v>
      </c>
      <c r="H899" s="461">
        <v>150.0</v>
      </c>
      <c r="I899" s="328"/>
      <c r="J899" s="328">
        <f t="shared" si="1"/>
        <v>1224627.91</v>
      </c>
      <c r="K899" s="328"/>
      <c r="L899" s="328"/>
      <c r="M899" s="321"/>
      <c r="N899" s="321"/>
      <c r="O899" s="328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</row>
    <row r="900">
      <c r="A900" s="451">
        <v>46041.0</v>
      </c>
      <c r="B900" s="452" t="s">
        <v>10</v>
      </c>
      <c r="C900" s="453" t="s">
        <v>1601</v>
      </c>
      <c r="D900" s="452">
        <v>613.0</v>
      </c>
      <c r="E900" s="459">
        <v>84217.0</v>
      </c>
      <c r="F900" s="460" t="s">
        <v>2420</v>
      </c>
      <c r="G900" s="460" t="s">
        <v>2423</v>
      </c>
      <c r="H900" s="461">
        <v>346.0</v>
      </c>
      <c r="I900" s="328"/>
      <c r="J900" s="328">
        <f t="shared" si="1"/>
        <v>1224281.91</v>
      </c>
      <c r="K900" s="328"/>
      <c r="L900" s="328"/>
      <c r="M900" s="321"/>
      <c r="N900" s="321"/>
      <c r="O900" s="328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</row>
    <row r="901">
      <c r="A901" s="451">
        <v>46041.0</v>
      </c>
      <c r="B901" s="452" t="s">
        <v>10</v>
      </c>
      <c r="C901" s="453" t="s">
        <v>50</v>
      </c>
      <c r="D901" s="452">
        <v>613.0</v>
      </c>
      <c r="E901" s="459">
        <v>84216.0</v>
      </c>
      <c r="F901" s="460" t="s">
        <v>2420</v>
      </c>
      <c r="G901" s="460" t="s">
        <v>2424</v>
      </c>
      <c r="H901" s="461">
        <v>500.0</v>
      </c>
      <c r="I901" s="328"/>
      <c r="J901" s="328">
        <f t="shared" si="1"/>
        <v>1223781.91</v>
      </c>
      <c r="K901" s="328"/>
      <c r="L901" s="328"/>
      <c r="M901" s="321"/>
      <c r="N901" s="321"/>
      <c r="O901" s="328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</row>
    <row r="902">
      <c r="A902" s="451">
        <v>46041.0</v>
      </c>
      <c r="B902" s="452" t="s">
        <v>10</v>
      </c>
      <c r="C902" s="453" t="s">
        <v>1601</v>
      </c>
      <c r="D902" s="452">
        <v>613.0</v>
      </c>
      <c r="E902" s="459">
        <v>84215.0</v>
      </c>
      <c r="F902" s="460" t="s">
        <v>2420</v>
      </c>
      <c r="G902" s="460" t="s">
        <v>2425</v>
      </c>
      <c r="H902" s="461">
        <v>300.0</v>
      </c>
      <c r="I902" s="328"/>
      <c r="J902" s="328">
        <f t="shared" si="1"/>
        <v>1223481.91</v>
      </c>
      <c r="K902" s="328"/>
      <c r="L902" s="328"/>
      <c r="M902" s="321"/>
      <c r="N902" s="321"/>
      <c r="O902" s="328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</row>
    <row r="903">
      <c r="A903" s="451">
        <v>46041.0</v>
      </c>
      <c r="B903" s="452" t="s">
        <v>10</v>
      </c>
      <c r="C903" s="453" t="s">
        <v>48</v>
      </c>
      <c r="D903" s="452">
        <v>613.0</v>
      </c>
      <c r="E903" s="459">
        <v>84214.0</v>
      </c>
      <c r="F903" s="460" t="s">
        <v>2420</v>
      </c>
      <c r="G903" s="460" t="s">
        <v>2426</v>
      </c>
      <c r="H903" s="461">
        <v>300.0</v>
      </c>
      <c r="I903" s="328"/>
      <c r="J903" s="328">
        <f t="shared" si="1"/>
        <v>1223181.91</v>
      </c>
      <c r="K903" s="328"/>
      <c r="L903" s="328"/>
      <c r="M903" s="321"/>
      <c r="N903" s="321"/>
      <c r="O903" s="328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</row>
    <row r="904">
      <c r="A904" s="451">
        <v>46041.0</v>
      </c>
      <c r="B904" s="452" t="s">
        <v>10</v>
      </c>
      <c r="C904" s="453" t="s">
        <v>48</v>
      </c>
      <c r="D904" s="452">
        <v>613.0</v>
      </c>
      <c r="E904" s="459">
        <v>84213.0</v>
      </c>
      <c r="F904" s="460" t="s">
        <v>2420</v>
      </c>
      <c r="G904" s="460" t="s">
        <v>2427</v>
      </c>
      <c r="H904" s="461">
        <v>20.0</v>
      </c>
      <c r="I904" s="328"/>
      <c r="J904" s="328">
        <f t="shared" si="1"/>
        <v>1223161.91</v>
      </c>
      <c r="K904" s="328"/>
      <c r="L904" s="328"/>
      <c r="M904" s="321"/>
      <c r="N904" s="321"/>
      <c r="O904" s="328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</row>
    <row r="905">
      <c r="A905" s="451">
        <v>46041.0</v>
      </c>
      <c r="B905" s="452" t="s">
        <v>10</v>
      </c>
      <c r="C905" s="453" t="s">
        <v>16</v>
      </c>
      <c r="D905" s="452">
        <v>613.0</v>
      </c>
      <c r="E905" s="459">
        <v>84212.0</v>
      </c>
      <c r="F905" s="460" t="s">
        <v>2420</v>
      </c>
      <c r="G905" s="460" t="s">
        <v>2428</v>
      </c>
      <c r="H905" s="461">
        <v>59.08</v>
      </c>
      <c r="I905" s="328"/>
      <c r="J905" s="328">
        <f t="shared" si="1"/>
        <v>1223102.83</v>
      </c>
      <c r="K905" s="328"/>
      <c r="L905" s="328"/>
      <c r="M905" s="321"/>
      <c r="N905" s="321"/>
      <c r="O905" s="328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</row>
    <row r="906">
      <c r="A906" s="451">
        <v>46041.0</v>
      </c>
      <c r="B906" s="452" t="s">
        <v>3</v>
      </c>
      <c r="C906" s="453" t="s">
        <v>16</v>
      </c>
      <c r="D906" s="452">
        <v>510.0</v>
      </c>
      <c r="E906" s="466">
        <v>84211.0</v>
      </c>
      <c r="F906" s="467" t="s">
        <v>2420</v>
      </c>
      <c r="G906" s="467" t="s">
        <v>2429</v>
      </c>
      <c r="H906" s="468">
        <v>7400.0</v>
      </c>
      <c r="I906" s="328"/>
      <c r="J906" s="328">
        <f t="shared" si="1"/>
        <v>1215702.83</v>
      </c>
      <c r="K906" s="328"/>
      <c r="L906" s="328"/>
      <c r="M906" s="321"/>
      <c r="N906" s="321"/>
      <c r="O906" s="328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</row>
    <row r="907">
      <c r="A907" s="451">
        <v>46041.0</v>
      </c>
      <c r="B907" s="452" t="s">
        <v>10</v>
      </c>
      <c r="C907" s="453" t="s">
        <v>48</v>
      </c>
      <c r="D907" s="452">
        <v>613.0</v>
      </c>
      <c r="E907" s="459">
        <v>84210.0</v>
      </c>
      <c r="F907" s="460" t="s">
        <v>2420</v>
      </c>
      <c r="G907" s="460" t="s">
        <v>2430</v>
      </c>
      <c r="H907" s="461">
        <v>530.0</v>
      </c>
      <c r="I907" s="328"/>
      <c r="J907" s="328">
        <f t="shared" si="1"/>
        <v>1215172.83</v>
      </c>
      <c r="K907" s="328"/>
      <c r="L907" s="328"/>
      <c r="M907" s="321"/>
      <c r="N907" s="321"/>
      <c r="O907" s="328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</row>
    <row r="908">
      <c r="A908" s="451">
        <v>46041.0</v>
      </c>
      <c r="B908" s="452" t="s">
        <v>10</v>
      </c>
      <c r="C908" s="453" t="s">
        <v>1601</v>
      </c>
      <c r="D908" s="452">
        <v>613.0</v>
      </c>
      <c r="E908" s="459">
        <v>84209.0</v>
      </c>
      <c r="F908" s="460" t="s">
        <v>2420</v>
      </c>
      <c r="G908" s="460" t="s">
        <v>2431</v>
      </c>
      <c r="H908" s="461">
        <v>300.0</v>
      </c>
      <c r="I908" s="328"/>
      <c r="J908" s="328">
        <f t="shared" si="1"/>
        <v>1214872.83</v>
      </c>
      <c r="K908" s="328"/>
      <c r="L908" s="328"/>
      <c r="M908" s="321"/>
      <c r="N908" s="321"/>
      <c r="O908" s="328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</row>
    <row r="909">
      <c r="A909" s="451">
        <v>46041.0</v>
      </c>
      <c r="B909" s="452" t="s">
        <v>10</v>
      </c>
      <c r="C909" s="453" t="s">
        <v>50</v>
      </c>
      <c r="D909" s="452">
        <v>613.0</v>
      </c>
      <c r="E909" s="459">
        <v>84208.0</v>
      </c>
      <c r="F909" s="460" t="s">
        <v>2420</v>
      </c>
      <c r="G909" s="460" t="s">
        <v>2432</v>
      </c>
      <c r="H909" s="461">
        <v>640.0</v>
      </c>
      <c r="I909" s="328"/>
      <c r="J909" s="328">
        <f t="shared" si="1"/>
        <v>1214232.83</v>
      </c>
      <c r="K909" s="328"/>
      <c r="L909" s="328"/>
      <c r="M909" s="321"/>
      <c r="N909" s="321"/>
      <c r="O909" s="328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</row>
    <row r="910">
      <c r="A910" s="451">
        <v>46041.0</v>
      </c>
      <c r="B910" s="452" t="s">
        <v>10</v>
      </c>
      <c r="C910" s="453" t="s">
        <v>50</v>
      </c>
      <c r="D910" s="452">
        <v>613.0</v>
      </c>
      <c r="E910" s="459">
        <v>84207.0</v>
      </c>
      <c r="F910" s="460" t="s">
        <v>2420</v>
      </c>
      <c r="G910" s="460" t="s">
        <v>2433</v>
      </c>
      <c r="H910" s="461">
        <v>1000.0</v>
      </c>
      <c r="I910" s="328"/>
      <c r="J910" s="328">
        <f t="shared" si="1"/>
        <v>1213232.83</v>
      </c>
      <c r="K910" s="328"/>
      <c r="L910" s="328"/>
      <c r="M910" s="321"/>
      <c r="N910" s="321"/>
      <c r="O910" s="328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</row>
    <row r="911">
      <c r="A911" s="451">
        <v>46041.0</v>
      </c>
      <c r="B911" s="452" t="s">
        <v>10</v>
      </c>
      <c r="C911" s="453" t="s">
        <v>48</v>
      </c>
      <c r="D911" s="452">
        <v>613.0</v>
      </c>
      <c r="E911" s="459">
        <v>84206.0</v>
      </c>
      <c r="F911" s="460" t="s">
        <v>2420</v>
      </c>
      <c r="G911" s="460" t="s">
        <v>2434</v>
      </c>
      <c r="H911" s="461">
        <v>1065.0</v>
      </c>
      <c r="I911" s="328"/>
      <c r="J911" s="328">
        <f t="shared" si="1"/>
        <v>1212167.83</v>
      </c>
      <c r="K911" s="328"/>
      <c r="L911" s="328"/>
      <c r="M911" s="321"/>
      <c r="N911" s="321"/>
      <c r="O911" s="328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</row>
    <row r="912">
      <c r="A912" s="451">
        <v>46041.0</v>
      </c>
      <c r="B912" s="452" t="s">
        <v>10</v>
      </c>
      <c r="C912" s="453" t="s">
        <v>48</v>
      </c>
      <c r="D912" s="452">
        <v>613.0</v>
      </c>
      <c r="E912" s="459">
        <v>84205.0</v>
      </c>
      <c r="F912" s="460" t="s">
        <v>2420</v>
      </c>
      <c r="G912" s="460" t="s">
        <v>2435</v>
      </c>
      <c r="H912" s="461">
        <v>980.0</v>
      </c>
      <c r="I912" s="328"/>
      <c r="J912" s="328">
        <f t="shared" si="1"/>
        <v>1211187.83</v>
      </c>
      <c r="K912" s="328"/>
      <c r="L912" s="328"/>
      <c r="M912" s="321"/>
      <c r="N912" s="321"/>
      <c r="O912" s="328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</row>
    <row r="913">
      <c r="A913" s="451">
        <v>46041.0</v>
      </c>
      <c r="B913" s="452" t="s">
        <v>10</v>
      </c>
      <c r="C913" s="453" t="s">
        <v>16</v>
      </c>
      <c r="D913" s="452">
        <v>613.0</v>
      </c>
      <c r="E913" s="459">
        <v>84204.0</v>
      </c>
      <c r="F913" s="460" t="s">
        <v>2420</v>
      </c>
      <c r="G913" s="460" t="s">
        <v>2436</v>
      </c>
      <c r="H913" s="461">
        <v>196.0</v>
      </c>
      <c r="I913" s="328"/>
      <c r="J913" s="328">
        <f t="shared" si="1"/>
        <v>1210991.83</v>
      </c>
      <c r="K913" s="328"/>
      <c r="L913" s="328"/>
      <c r="M913" s="321"/>
      <c r="N913" s="321"/>
      <c r="O913" s="328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</row>
    <row r="914">
      <c r="A914" s="451">
        <v>46041.0</v>
      </c>
      <c r="B914" s="452" t="s">
        <v>10</v>
      </c>
      <c r="C914" s="453" t="s">
        <v>16</v>
      </c>
      <c r="D914" s="452">
        <v>613.0</v>
      </c>
      <c r="E914" s="459">
        <v>84203.0</v>
      </c>
      <c r="F914" s="460" t="s">
        <v>2420</v>
      </c>
      <c r="G914" s="460" t="s">
        <v>2437</v>
      </c>
      <c r="H914" s="461">
        <v>16.24</v>
      </c>
      <c r="I914" s="328"/>
      <c r="J914" s="328">
        <f t="shared" si="1"/>
        <v>1210975.59</v>
      </c>
      <c r="K914" s="328"/>
      <c r="L914" s="328"/>
      <c r="M914" s="321"/>
      <c r="N914" s="321"/>
      <c r="O914" s="328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</row>
    <row r="915">
      <c r="A915" s="451">
        <v>46041.0</v>
      </c>
      <c r="B915" s="452" t="s">
        <v>10</v>
      </c>
      <c r="C915" s="453" t="s">
        <v>16</v>
      </c>
      <c r="D915" s="452">
        <v>613.0</v>
      </c>
      <c r="E915" s="459">
        <v>84202.0</v>
      </c>
      <c r="F915" s="460" t="s">
        <v>2420</v>
      </c>
      <c r="G915" s="460" t="s">
        <v>2438</v>
      </c>
      <c r="H915" s="461">
        <v>40.0</v>
      </c>
      <c r="I915" s="328"/>
      <c r="J915" s="328">
        <f t="shared" si="1"/>
        <v>1210935.59</v>
      </c>
      <c r="K915" s="328"/>
      <c r="L915" s="328"/>
      <c r="M915" s="321"/>
      <c r="N915" s="321"/>
      <c r="O915" s="328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</row>
    <row r="916">
      <c r="A916" s="451">
        <v>46041.0</v>
      </c>
      <c r="B916" s="452" t="s">
        <v>10</v>
      </c>
      <c r="C916" s="453" t="s">
        <v>48</v>
      </c>
      <c r="D916" s="452">
        <v>613.0</v>
      </c>
      <c r="E916" s="459">
        <v>84201.0</v>
      </c>
      <c r="F916" s="460" t="s">
        <v>2420</v>
      </c>
      <c r="G916" s="460" t="s">
        <v>2439</v>
      </c>
      <c r="H916" s="461">
        <v>273.6</v>
      </c>
      <c r="I916" s="328"/>
      <c r="J916" s="328">
        <f t="shared" si="1"/>
        <v>1210661.99</v>
      </c>
      <c r="K916" s="328"/>
      <c r="L916" s="328"/>
      <c r="M916" s="321"/>
      <c r="N916" s="321"/>
      <c r="O916" s="328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</row>
    <row r="917">
      <c r="A917" s="451">
        <v>46041.0</v>
      </c>
      <c r="B917" s="452" t="s">
        <v>10</v>
      </c>
      <c r="C917" s="453" t="s">
        <v>1601</v>
      </c>
      <c r="D917" s="452">
        <v>613.0</v>
      </c>
      <c r="E917" s="459">
        <v>84200.0</v>
      </c>
      <c r="F917" s="460" t="s">
        <v>2420</v>
      </c>
      <c r="G917" s="460" t="s">
        <v>2440</v>
      </c>
      <c r="H917" s="461">
        <v>67.0</v>
      </c>
      <c r="I917" s="328"/>
      <c r="J917" s="328">
        <f t="shared" si="1"/>
        <v>1210594.99</v>
      </c>
      <c r="K917" s="328"/>
      <c r="L917" s="328"/>
      <c r="M917" s="321"/>
      <c r="N917" s="321"/>
      <c r="O917" s="328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</row>
    <row r="918">
      <c r="A918" s="451">
        <v>46041.0</v>
      </c>
      <c r="B918" s="452" t="s">
        <v>10</v>
      </c>
      <c r="C918" s="453" t="s">
        <v>16</v>
      </c>
      <c r="D918" s="452">
        <v>613.0</v>
      </c>
      <c r="E918" s="459">
        <v>84199.0</v>
      </c>
      <c r="F918" s="460" t="s">
        <v>2420</v>
      </c>
      <c r="G918" s="460" t="s">
        <v>2441</v>
      </c>
      <c r="H918" s="461">
        <v>42.85</v>
      </c>
      <c r="I918" s="328"/>
      <c r="J918" s="328">
        <f t="shared" si="1"/>
        <v>1210552.14</v>
      </c>
      <c r="K918" s="328"/>
      <c r="L918" s="328"/>
      <c r="M918" s="321"/>
      <c r="N918" s="321"/>
      <c r="O918" s="328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</row>
    <row r="919">
      <c r="A919" s="451">
        <v>46041.0</v>
      </c>
      <c r="B919" s="452" t="s">
        <v>10</v>
      </c>
      <c r="C919" s="453" t="s">
        <v>16</v>
      </c>
      <c r="D919" s="452">
        <v>613.0</v>
      </c>
      <c r="E919" s="459">
        <v>84198.0</v>
      </c>
      <c r="F919" s="460" t="s">
        <v>2420</v>
      </c>
      <c r="G919" s="460" t="s">
        <v>2442</v>
      </c>
      <c r="H919" s="461">
        <v>602.0</v>
      </c>
      <c r="I919" s="328"/>
      <c r="J919" s="328">
        <f t="shared" si="1"/>
        <v>1209950.14</v>
      </c>
      <c r="K919" s="328"/>
      <c r="L919" s="328"/>
      <c r="M919" s="321"/>
      <c r="N919" s="321"/>
      <c r="O919" s="328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</row>
    <row r="920">
      <c r="A920" s="451">
        <v>46041.0</v>
      </c>
      <c r="B920" s="452" t="s">
        <v>10</v>
      </c>
      <c r="C920" s="453" t="s">
        <v>16</v>
      </c>
      <c r="D920" s="452">
        <v>613.0</v>
      </c>
      <c r="E920" s="459">
        <v>84197.0</v>
      </c>
      <c r="F920" s="460" t="s">
        <v>2420</v>
      </c>
      <c r="G920" s="460" t="s">
        <v>2443</v>
      </c>
      <c r="H920" s="461">
        <v>500.0</v>
      </c>
      <c r="I920" s="328"/>
      <c r="J920" s="328">
        <f t="shared" si="1"/>
        <v>1209450.14</v>
      </c>
      <c r="K920" s="328"/>
      <c r="L920" s="328"/>
      <c r="M920" s="321"/>
      <c r="N920" s="321"/>
      <c r="O920" s="328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</row>
    <row r="921">
      <c r="A921" s="451">
        <v>46041.0</v>
      </c>
      <c r="B921" s="452" t="s">
        <v>10</v>
      </c>
      <c r="C921" s="453" t="s">
        <v>48</v>
      </c>
      <c r="D921" s="452">
        <v>613.0</v>
      </c>
      <c r="E921" s="459">
        <v>84196.0</v>
      </c>
      <c r="F921" s="460" t="s">
        <v>2420</v>
      </c>
      <c r="G921" s="460" t="s">
        <v>2444</v>
      </c>
      <c r="H921" s="461">
        <v>70.0</v>
      </c>
      <c r="I921" s="328"/>
      <c r="J921" s="328">
        <f t="shared" si="1"/>
        <v>1209380.14</v>
      </c>
      <c r="K921" s="328"/>
      <c r="L921" s="328"/>
      <c r="M921" s="321"/>
      <c r="N921" s="321"/>
      <c r="O921" s="328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</row>
    <row r="922">
      <c r="A922" s="451">
        <v>46041.0</v>
      </c>
      <c r="B922" s="452" t="s">
        <v>10</v>
      </c>
      <c r="C922" s="453" t="s">
        <v>48</v>
      </c>
      <c r="D922" s="452">
        <v>613.0</v>
      </c>
      <c r="E922" s="459">
        <v>84195.0</v>
      </c>
      <c r="F922" s="460" t="s">
        <v>2420</v>
      </c>
      <c r="G922" s="460" t="s">
        <v>2248</v>
      </c>
      <c r="H922" s="461">
        <v>100.0</v>
      </c>
      <c r="I922" s="328"/>
      <c r="J922" s="328">
        <f t="shared" si="1"/>
        <v>1209280.14</v>
      </c>
      <c r="K922" s="328"/>
      <c r="L922" s="328"/>
      <c r="M922" s="321"/>
      <c r="N922" s="321"/>
      <c r="O922" s="328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</row>
    <row r="923">
      <c r="A923" s="451">
        <v>46041.0</v>
      </c>
      <c r="B923" s="452" t="s">
        <v>10</v>
      </c>
      <c r="C923" s="453" t="s">
        <v>48</v>
      </c>
      <c r="D923" s="452">
        <v>613.0</v>
      </c>
      <c r="E923" s="459">
        <v>84194.0</v>
      </c>
      <c r="F923" s="460" t="s">
        <v>2420</v>
      </c>
      <c r="G923" s="460" t="s">
        <v>2445</v>
      </c>
      <c r="H923" s="461">
        <v>340.0</v>
      </c>
      <c r="I923" s="328"/>
      <c r="J923" s="328">
        <f t="shared" si="1"/>
        <v>1208940.14</v>
      </c>
      <c r="K923" s="328"/>
      <c r="L923" s="328"/>
      <c r="M923" s="321"/>
      <c r="N923" s="321"/>
      <c r="O923" s="328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</row>
    <row r="924">
      <c r="A924" s="451">
        <v>46041.0</v>
      </c>
      <c r="B924" s="452" t="s">
        <v>10</v>
      </c>
      <c r="C924" s="453" t="s">
        <v>16</v>
      </c>
      <c r="D924" s="452">
        <v>613.0</v>
      </c>
      <c r="E924" s="459">
        <v>84193.0</v>
      </c>
      <c r="F924" s="460" t="s">
        <v>2420</v>
      </c>
      <c r="G924" s="460" t="s">
        <v>2446</v>
      </c>
      <c r="H924" s="461">
        <v>352.0</v>
      </c>
      <c r="I924" s="328"/>
      <c r="J924" s="328">
        <f t="shared" si="1"/>
        <v>1208588.14</v>
      </c>
      <c r="K924" s="328"/>
      <c r="L924" s="328"/>
      <c r="M924" s="321"/>
      <c r="N924" s="321"/>
      <c r="O924" s="328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</row>
    <row r="925">
      <c r="A925" s="451">
        <v>46041.0</v>
      </c>
      <c r="B925" s="452" t="s">
        <v>10</v>
      </c>
      <c r="C925" s="453" t="s">
        <v>1601</v>
      </c>
      <c r="D925" s="452">
        <v>613.0</v>
      </c>
      <c r="E925" s="459">
        <v>84192.0</v>
      </c>
      <c r="F925" s="460" t="s">
        <v>2420</v>
      </c>
      <c r="G925" s="460" t="s">
        <v>2446</v>
      </c>
      <c r="H925" s="461">
        <v>176.0</v>
      </c>
      <c r="I925" s="328"/>
      <c r="J925" s="328">
        <f t="shared" si="1"/>
        <v>1208412.14</v>
      </c>
      <c r="K925" s="328"/>
      <c r="L925" s="328"/>
      <c r="M925" s="321"/>
      <c r="N925" s="321"/>
      <c r="O925" s="328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</row>
    <row r="926">
      <c r="A926" s="451">
        <v>46041.0</v>
      </c>
      <c r="B926" s="452" t="s">
        <v>10</v>
      </c>
      <c r="C926" s="453" t="s">
        <v>48</v>
      </c>
      <c r="D926" s="452">
        <v>613.0</v>
      </c>
      <c r="E926" s="459">
        <v>84191.0</v>
      </c>
      <c r="F926" s="460" t="s">
        <v>2420</v>
      </c>
      <c r="G926" s="460" t="s">
        <v>2447</v>
      </c>
      <c r="H926" s="461">
        <v>352.0</v>
      </c>
      <c r="I926" s="328"/>
      <c r="J926" s="328">
        <f t="shared" si="1"/>
        <v>1208060.14</v>
      </c>
      <c r="K926" s="328"/>
      <c r="L926" s="328"/>
      <c r="M926" s="321"/>
      <c r="N926" s="321"/>
      <c r="O926" s="328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</row>
    <row r="927">
      <c r="A927" s="451">
        <v>46041.0</v>
      </c>
      <c r="B927" s="452" t="s">
        <v>10</v>
      </c>
      <c r="C927" s="453" t="s">
        <v>16</v>
      </c>
      <c r="D927" s="452">
        <v>613.0</v>
      </c>
      <c r="E927" s="459">
        <v>84190.0</v>
      </c>
      <c r="F927" s="460" t="s">
        <v>2420</v>
      </c>
      <c r="G927" s="460" t="s">
        <v>2448</v>
      </c>
      <c r="H927" s="461">
        <v>37.31</v>
      </c>
      <c r="I927" s="328"/>
      <c r="J927" s="328">
        <f t="shared" si="1"/>
        <v>1208022.83</v>
      </c>
      <c r="K927" s="328"/>
      <c r="L927" s="328"/>
      <c r="M927" s="321"/>
      <c r="N927" s="321"/>
      <c r="O927" s="328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</row>
    <row r="928">
      <c r="A928" s="451">
        <v>46041.0</v>
      </c>
      <c r="B928" s="452" t="s">
        <v>10</v>
      </c>
      <c r="C928" s="453" t="s">
        <v>16</v>
      </c>
      <c r="D928" s="452">
        <v>613.0</v>
      </c>
      <c r="E928" s="459">
        <v>84189.0</v>
      </c>
      <c r="F928" s="460" t="s">
        <v>2420</v>
      </c>
      <c r="G928" s="460" t="s">
        <v>2215</v>
      </c>
      <c r="H928" s="461">
        <v>100.0</v>
      </c>
      <c r="I928" s="328"/>
      <c r="J928" s="328">
        <f t="shared" si="1"/>
        <v>1207922.83</v>
      </c>
      <c r="K928" s="328"/>
      <c r="L928" s="328"/>
      <c r="M928" s="321"/>
      <c r="N928" s="321"/>
      <c r="O928" s="328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</row>
    <row r="929">
      <c r="A929" s="451">
        <v>46041.0</v>
      </c>
      <c r="B929" s="452" t="s">
        <v>10</v>
      </c>
      <c r="C929" s="453" t="s">
        <v>16</v>
      </c>
      <c r="D929" s="452">
        <v>613.0</v>
      </c>
      <c r="E929" s="459">
        <v>84188.0</v>
      </c>
      <c r="F929" s="460" t="s">
        <v>2420</v>
      </c>
      <c r="G929" s="460" t="s">
        <v>2449</v>
      </c>
      <c r="H929" s="461">
        <v>337.0</v>
      </c>
      <c r="I929" s="328"/>
      <c r="J929" s="328">
        <f t="shared" si="1"/>
        <v>1207585.83</v>
      </c>
      <c r="K929" s="328"/>
      <c r="L929" s="328"/>
      <c r="M929" s="321"/>
      <c r="N929" s="321"/>
      <c r="O929" s="328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</row>
    <row r="930">
      <c r="A930" s="451">
        <v>46041.0</v>
      </c>
      <c r="B930" s="452" t="s">
        <v>10</v>
      </c>
      <c r="C930" s="453" t="s">
        <v>16</v>
      </c>
      <c r="D930" s="452">
        <v>613.0</v>
      </c>
      <c r="E930" s="459">
        <v>84187.0</v>
      </c>
      <c r="F930" s="460" t="s">
        <v>2420</v>
      </c>
      <c r="G930" s="460" t="s">
        <v>2450</v>
      </c>
      <c r="H930" s="461">
        <v>100.0</v>
      </c>
      <c r="I930" s="328"/>
      <c r="J930" s="328">
        <f t="shared" si="1"/>
        <v>1207485.83</v>
      </c>
      <c r="K930" s="328"/>
      <c r="L930" s="328"/>
      <c r="M930" s="321"/>
      <c r="N930" s="321"/>
      <c r="O930" s="328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</row>
    <row r="931">
      <c r="A931" s="451">
        <v>46041.0</v>
      </c>
      <c r="B931" s="452" t="s">
        <v>10</v>
      </c>
      <c r="C931" s="453" t="s">
        <v>16</v>
      </c>
      <c r="D931" s="452">
        <v>613.0</v>
      </c>
      <c r="E931" s="459">
        <v>84186.0</v>
      </c>
      <c r="F931" s="460" t="s">
        <v>2420</v>
      </c>
      <c r="G931" s="460" t="s">
        <v>2451</v>
      </c>
      <c r="H931" s="461">
        <v>50.0</v>
      </c>
      <c r="I931" s="328"/>
      <c r="J931" s="328">
        <f t="shared" si="1"/>
        <v>1207435.83</v>
      </c>
      <c r="K931" s="328"/>
      <c r="L931" s="328"/>
      <c r="M931" s="321"/>
      <c r="N931" s="321"/>
      <c r="O931" s="328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</row>
    <row r="932">
      <c r="A932" s="451">
        <v>46041.0</v>
      </c>
      <c r="B932" s="452" t="s">
        <v>10</v>
      </c>
      <c r="C932" s="453" t="s">
        <v>1601</v>
      </c>
      <c r="D932" s="452">
        <v>613.0</v>
      </c>
      <c r="E932" s="459">
        <v>84185.0</v>
      </c>
      <c r="F932" s="460" t="s">
        <v>2420</v>
      </c>
      <c r="G932" s="460" t="s">
        <v>2452</v>
      </c>
      <c r="H932" s="461">
        <v>210.0</v>
      </c>
      <c r="I932" s="328"/>
      <c r="J932" s="328">
        <f t="shared" si="1"/>
        <v>1207225.83</v>
      </c>
      <c r="K932" s="328"/>
      <c r="L932" s="328"/>
      <c r="M932" s="321"/>
      <c r="N932" s="321"/>
      <c r="O932" s="328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</row>
    <row r="933">
      <c r="A933" s="451">
        <v>46041.0</v>
      </c>
      <c r="B933" s="452" t="s">
        <v>10</v>
      </c>
      <c r="C933" s="453" t="s">
        <v>44</v>
      </c>
      <c r="D933" s="452">
        <v>613.0</v>
      </c>
      <c r="E933" s="459">
        <v>84184.0</v>
      </c>
      <c r="F933" s="460" t="s">
        <v>2420</v>
      </c>
      <c r="G933" s="460" t="s">
        <v>2453</v>
      </c>
      <c r="H933" s="461">
        <v>5100.0</v>
      </c>
      <c r="I933" s="328"/>
      <c r="J933" s="328">
        <f t="shared" si="1"/>
        <v>1202125.83</v>
      </c>
      <c r="K933" s="328"/>
      <c r="L933" s="328"/>
      <c r="M933" s="321"/>
      <c r="N933" s="321"/>
      <c r="O933" s="328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</row>
    <row r="934">
      <c r="A934" s="451">
        <v>46041.0</v>
      </c>
      <c r="B934" s="452" t="s">
        <v>10</v>
      </c>
      <c r="C934" s="453" t="s">
        <v>48</v>
      </c>
      <c r="D934" s="452">
        <v>613.0</v>
      </c>
      <c r="E934" s="459">
        <v>84168.0</v>
      </c>
      <c r="F934" s="460" t="s">
        <v>2454</v>
      </c>
      <c r="G934" s="460" t="s">
        <v>2455</v>
      </c>
      <c r="H934" s="461">
        <v>300.0</v>
      </c>
      <c r="I934" s="328"/>
      <c r="J934" s="328">
        <f t="shared" si="1"/>
        <v>1201825.83</v>
      </c>
      <c r="K934" s="328"/>
      <c r="L934" s="328"/>
      <c r="M934" s="321"/>
      <c r="N934" s="321"/>
      <c r="O934" s="328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</row>
    <row r="935">
      <c r="A935" s="451">
        <v>46041.0</v>
      </c>
      <c r="B935" s="452" t="s">
        <v>10</v>
      </c>
      <c r="C935" s="453" t="s">
        <v>1601</v>
      </c>
      <c r="D935" s="452">
        <v>613.0</v>
      </c>
      <c r="E935" s="459">
        <v>84167.0</v>
      </c>
      <c r="F935" s="460" t="s">
        <v>2454</v>
      </c>
      <c r="G935" s="460" t="s">
        <v>2456</v>
      </c>
      <c r="H935" s="461">
        <v>2000.0</v>
      </c>
      <c r="I935" s="328"/>
      <c r="J935" s="328">
        <f t="shared" si="1"/>
        <v>1199825.83</v>
      </c>
      <c r="K935" s="328"/>
      <c r="L935" s="328"/>
      <c r="M935" s="321"/>
      <c r="N935" s="321"/>
      <c r="O935" s="328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</row>
    <row r="936">
      <c r="A936" s="451">
        <v>46041.0</v>
      </c>
      <c r="B936" s="452" t="s">
        <v>10</v>
      </c>
      <c r="C936" s="453" t="s">
        <v>16</v>
      </c>
      <c r="D936" s="452">
        <v>613.0</v>
      </c>
      <c r="E936" s="459">
        <v>84166.0</v>
      </c>
      <c r="F936" s="460" t="s">
        <v>2454</v>
      </c>
      <c r="G936" s="460" t="s">
        <v>2220</v>
      </c>
      <c r="H936" s="461">
        <v>144.0</v>
      </c>
      <c r="I936" s="328"/>
      <c r="J936" s="328">
        <f t="shared" si="1"/>
        <v>1199681.83</v>
      </c>
      <c r="K936" s="328"/>
      <c r="L936" s="328"/>
      <c r="M936" s="321"/>
      <c r="N936" s="321"/>
      <c r="O936" s="328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</row>
    <row r="937">
      <c r="A937" s="451">
        <v>46041.0</v>
      </c>
      <c r="B937" s="452" t="s">
        <v>10</v>
      </c>
      <c r="C937" s="453" t="s">
        <v>48</v>
      </c>
      <c r="D937" s="452">
        <v>613.0</v>
      </c>
      <c r="E937" s="459">
        <v>84165.0</v>
      </c>
      <c r="F937" s="460" t="s">
        <v>2454</v>
      </c>
      <c r="G937" s="460" t="s">
        <v>2457</v>
      </c>
      <c r="H937" s="461">
        <v>200.0</v>
      </c>
      <c r="I937" s="328"/>
      <c r="J937" s="328">
        <f t="shared" si="1"/>
        <v>1199481.83</v>
      </c>
      <c r="K937" s="328"/>
      <c r="L937" s="328"/>
      <c r="M937" s="321"/>
      <c r="N937" s="321"/>
      <c r="O937" s="328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</row>
    <row r="938">
      <c r="A938" s="451">
        <v>46041.0</v>
      </c>
      <c r="B938" s="452" t="s">
        <v>10</v>
      </c>
      <c r="C938" s="453" t="s">
        <v>16</v>
      </c>
      <c r="D938" s="452">
        <v>613.0</v>
      </c>
      <c r="E938" s="459">
        <v>84164.0</v>
      </c>
      <c r="F938" s="460" t="s">
        <v>2454</v>
      </c>
      <c r="G938" s="460" t="s">
        <v>2458</v>
      </c>
      <c r="H938" s="461">
        <v>150.0</v>
      </c>
      <c r="I938" s="328"/>
      <c r="J938" s="328">
        <f t="shared" si="1"/>
        <v>1199331.83</v>
      </c>
      <c r="K938" s="328"/>
      <c r="L938" s="328"/>
      <c r="M938" s="321"/>
      <c r="N938" s="321"/>
      <c r="O938" s="328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</row>
    <row r="939">
      <c r="A939" s="451">
        <v>46041.0</v>
      </c>
      <c r="B939" s="452" t="s">
        <v>10</v>
      </c>
      <c r="C939" s="453" t="s">
        <v>48</v>
      </c>
      <c r="D939" s="452">
        <v>613.0</v>
      </c>
      <c r="E939" s="459">
        <v>84163.0</v>
      </c>
      <c r="F939" s="460" t="s">
        <v>2454</v>
      </c>
      <c r="G939" s="460" t="s">
        <v>2459</v>
      </c>
      <c r="H939" s="461">
        <v>134.0</v>
      </c>
      <c r="I939" s="328"/>
      <c r="J939" s="328">
        <f t="shared" si="1"/>
        <v>1199197.83</v>
      </c>
      <c r="K939" s="328"/>
      <c r="L939" s="328"/>
      <c r="M939" s="321"/>
      <c r="N939" s="321"/>
      <c r="O939" s="328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</row>
    <row r="940">
      <c r="A940" s="451">
        <v>46041.0</v>
      </c>
      <c r="B940" s="452" t="s">
        <v>10</v>
      </c>
      <c r="C940" s="453" t="s">
        <v>48</v>
      </c>
      <c r="D940" s="452">
        <v>613.0</v>
      </c>
      <c r="E940" s="459">
        <v>84162.0</v>
      </c>
      <c r="F940" s="460" t="s">
        <v>2454</v>
      </c>
      <c r="G940" s="460" t="s">
        <v>2460</v>
      </c>
      <c r="H940" s="461">
        <v>600.0</v>
      </c>
      <c r="I940" s="328"/>
      <c r="J940" s="328">
        <f t="shared" si="1"/>
        <v>1198597.83</v>
      </c>
      <c r="K940" s="328"/>
      <c r="L940" s="328"/>
      <c r="M940" s="321"/>
      <c r="N940" s="321"/>
      <c r="O940" s="328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</row>
    <row r="941">
      <c r="A941" s="451">
        <v>46041.0</v>
      </c>
      <c r="B941" s="452" t="s">
        <v>10</v>
      </c>
      <c r="C941" s="453" t="s">
        <v>44</v>
      </c>
      <c r="D941" s="452">
        <v>613.0</v>
      </c>
      <c r="E941" s="459">
        <v>84161.0</v>
      </c>
      <c r="F941" s="460" t="s">
        <v>2454</v>
      </c>
      <c r="G941" s="460" t="s">
        <v>2461</v>
      </c>
      <c r="H941" s="461">
        <v>273.6</v>
      </c>
      <c r="I941" s="328"/>
      <c r="J941" s="328">
        <f t="shared" si="1"/>
        <v>1198324.23</v>
      </c>
      <c r="K941" s="328"/>
      <c r="L941" s="328"/>
      <c r="M941" s="321"/>
      <c r="N941" s="321"/>
      <c r="O941" s="328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</row>
    <row r="942">
      <c r="A942" s="451">
        <v>46041.0</v>
      </c>
      <c r="B942" s="452" t="s">
        <v>10</v>
      </c>
      <c r="C942" s="453" t="s">
        <v>50</v>
      </c>
      <c r="D942" s="452">
        <v>613.0</v>
      </c>
      <c r="E942" s="459">
        <v>84160.0</v>
      </c>
      <c r="F942" s="460" t="s">
        <v>2454</v>
      </c>
      <c r="G942" s="460" t="s">
        <v>2462</v>
      </c>
      <c r="H942" s="461">
        <v>1000.0</v>
      </c>
      <c r="I942" s="328"/>
      <c r="J942" s="328">
        <f t="shared" si="1"/>
        <v>1197324.23</v>
      </c>
      <c r="K942" s="328"/>
      <c r="L942" s="328"/>
      <c r="M942" s="321"/>
      <c r="N942" s="321"/>
      <c r="O942" s="328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</row>
    <row r="943">
      <c r="A943" s="451">
        <v>46041.0</v>
      </c>
      <c r="B943" s="452" t="s">
        <v>10</v>
      </c>
      <c r="C943" s="453" t="s">
        <v>50</v>
      </c>
      <c r="D943" s="452">
        <v>613.0</v>
      </c>
      <c r="E943" s="459">
        <v>84159.0</v>
      </c>
      <c r="F943" s="460" t="s">
        <v>2454</v>
      </c>
      <c r="G943" s="460" t="s">
        <v>2463</v>
      </c>
      <c r="H943" s="461">
        <v>201.0</v>
      </c>
      <c r="I943" s="328"/>
      <c r="J943" s="328">
        <f t="shared" si="1"/>
        <v>1197123.23</v>
      </c>
      <c r="K943" s="328"/>
      <c r="L943" s="328"/>
      <c r="M943" s="321"/>
      <c r="N943" s="321"/>
      <c r="O943" s="328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</row>
    <row r="944">
      <c r="A944" s="451">
        <v>46041.0</v>
      </c>
      <c r="B944" s="452" t="s">
        <v>10</v>
      </c>
      <c r="C944" s="453" t="s">
        <v>16</v>
      </c>
      <c r="D944" s="452">
        <v>610.0</v>
      </c>
      <c r="E944" s="459">
        <v>84158.0</v>
      </c>
      <c r="F944" s="460" t="s">
        <v>2454</v>
      </c>
      <c r="G944" s="460" t="s">
        <v>2222</v>
      </c>
      <c r="H944" s="461">
        <v>346.0</v>
      </c>
      <c r="I944" s="328"/>
      <c r="J944" s="328">
        <f t="shared" si="1"/>
        <v>1196777.23</v>
      </c>
      <c r="K944" s="328"/>
      <c r="L944" s="328"/>
      <c r="M944" s="321"/>
      <c r="N944" s="321"/>
      <c r="O944" s="328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</row>
    <row r="945">
      <c r="A945" s="451">
        <v>46041.0</v>
      </c>
      <c r="B945" s="452" t="s">
        <v>10</v>
      </c>
      <c r="C945" s="453" t="s">
        <v>48</v>
      </c>
      <c r="D945" s="452">
        <v>613.0</v>
      </c>
      <c r="E945" s="459">
        <v>84157.0</v>
      </c>
      <c r="F945" s="460" t="s">
        <v>2454</v>
      </c>
      <c r="G945" s="460" t="s">
        <v>2223</v>
      </c>
      <c r="H945" s="461">
        <v>900.0</v>
      </c>
      <c r="I945" s="328"/>
      <c r="J945" s="328">
        <f t="shared" si="1"/>
        <v>1195877.23</v>
      </c>
      <c r="K945" s="328"/>
      <c r="L945" s="328"/>
      <c r="M945" s="321"/>
      <c r="N945" s="321"/>
      <c r="O945" s="328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</row>
    <row r="946">
      <c r="A946" s="451">
        <v>46041.0</v>
      </c>
      <c r="B946" s="452" t="s">
        <v>10</v>
      </c>
      <c r="C946" s="453" t="s">
        <v>50</v>
      </c>
      <c r="D946" s="452">
        <v>613.0</v>
      </c>
      <c r="E946" s="459">
        <v>84156.0</v>
      </c>
      <c r="F946" s="460" t="s">
        <v>2454</v>
      </c>
      <c r="G946" s="460" t="s">
        <v>2223</v>
      </c>
      <c r="H946" s="461">
        <v>500.0</v>
      </c>
      <c r="I946" s="328"/>
      <c r="J946" s="328">
        <f t="shared" si="1"/>
        <v>1195377.23</v>
      </c>
      <c r="K946" s="328"/>
      <c r="L946" s="328"/>
      <c r="M946" s="321"/>
      <c r="N946" s="321"/>
      <c r="O946" s="328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</row>
    <row r="947">
      <c r="A947" s="451">
        <v>46041.0</v>
      </c>
      <c r="B947" s="452" t="s">
        <v>10</v>
      </c>
      <c r="C947" s="453" t="s">
        <v>48</v>
      </c>
      <c r="D947" s="452">
        <v>613.0</v>
      </c>
      <c r="E947" s="459">
        <v>84155.0</v>
      </c>
      <c r="F947" s="460" t="s">
        <v>2454</v>
      </c>
      <c r="G947" s="460" t="s">
        <v>2223</v>
      </c>
      <c r="H947" s="461">
        <v>1005.0</v>
      </c>
      <c r="I947" s="328"/>
      <c r="J947" s="328">
        <f t="shared" si="1"/>
        <v>1194372.23</v>
      </c>
      <c r="K947" s="328"/>
      <c r="L947" s="328"/>
      <c r="M947" s="321"/>
      <c r="N947" s="321"/>
      <c r="O947" s="328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</row>
    <row r="948">
      <c r="A948" s="451">
        <v>46041.0</v>
      </c>
      <c r="B948" s="452" t="s">
        <v>10</v>
      </c>
      <c r="C948" s="453" t="s">
        <v>48</v>
      </c>
      <c r="D948" s="452">
        <v>613.0</v>
      </c>
      <c r="E948" s="459">
        <v>84154.0</v>
      </c>
      <c r="F948" s="460" t="s">
        <v>2454</v>
      </c>
      <c r="G948" s="460" t="s">
        <v>2223</v>
      </c>
      <c r="H948" s="461">
        <v>555.0</v>
      </c>
      <c r="I948" s="328"/>
      <c r="J948" s="328">
        <f t="shared" si="1"/>
        <v>1193817.23</v>
      </c>
      <c r="K948" s="328"/>
      <c r="L948" s="328"/>
      <c r="M948" s="321"/>
      <c r="N948" s="321"/>
      <c r="O948" s="328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</row>
    <row r="949">
      <c r="A949" s="451">
        <v>46041.0</v>
      </c>
      <c r="B949" s="452" t="s">
        <v>10</v>
      </c>
      <c r="C949" s="453" t="s">
        <v>16</v>
      </c>
      <c r="D949" s="452">
        <v>613.0</v>
      </c>
      <c r="E949" s="459">
        <v>84153.0</v>
      </c>
      <c r="F949" s="460" t="s">
        <v>2454</v>
      </c>
      <c r="G949" s="460" t="s">
        <v>2223</v>
      </c>
      <c r="H949" s="461">
        <v>320.0</v>
      </c>
      <c r="I949" s="328"/>
      <c r="J949" s="328">
        <f t="shared" si="1"/>
        <v>1193497.23</v>
      </c>
      <c r="K949" s="328"/>
      <c r="L949" s="328"/>
      <c r="M949" s="321"/>
      <c r="N949" s="321"/>
      <c r="O949" s="328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</row>
    <row r="950">
      <c r="A950" s="451">
        <v>46041.0</v>
      </c>
      <c r="B950" s="452" t="s">
        <v>10</v>
      </c>
      <c r="C950" s="453" t="s">
        <v>16</v>
      </c>
      <c r="D950" s="452">
        <v>613.0</v>
      </c>
      <c r="E950" s="459">
        <v>84152.0</v>
      </c>
      <c r="F950" s="460" t="s">
        <v>2454</v>
      </c>
      <c r="G950" s="460" t="s">
        <v>2464</v>
      </c>
      <c r="H950" s="461">
        <v>400.0</v>
      </c>
      <c r="I950" s="328"/>
      <c r="J950" s="328">
        <f t="shared" si="1"/>
        <v>1193097.23</v>
      </c>
      <c r="K950" s="328"/>
      <c r="L950" s="328"/>
      <c r="M950" s="321"/>
      <c r="N950" s="321"/>
      <c r="O950" s="328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</row>
    <row r="951">
      <c r="A951" s="451">
        <v>46041.0</v>
      </c>
      <c r="B951" s="452" t="s">
        <v>10</v>
      </c>
      <c r="C951" s="453" t="s">
        <v>16</v>
      </c>
      <c r="D951" s="452">
        <v>613.0</v>
      </c>
      <c r="E951" s="459">
        <v>84151.0</v>
      </c>
      <c r="F951" s="460" t="s">
        <v>2454</v>
      </c>
      <c r="G951" s="460" t="s">
        <v>2215</v>
      </c>
      <c r="H951" s="461">
        <v>100.0</v>
      </c>
      <c r="I951" s="328"/>
      <c r="J951" s="328">
        <f t="shared" si="1"/>
        <v>1192997.23</v>
      </c>
      <c r="K951" s="328"/>
      <c r="L951" s="328"/>
      <c r="M951" s="321"/>
      <c r="N951" s="321"/>
      <c r="O951" s="328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</row>
    <row r="952">
      <c r="A952" s="451">
        <v>46041.0</v>
      </c>
      <c r="B952" s="452" t="s">
        <v>10</v>
      </c>
      <c r="C952" s="453" t="s">
        <v>16</v>
      </c>
      <c r="D952" s="452">
        <v>613.0</v>
      </c>
      <c r="E952" s="459">
        <v>84150.0</v>
      </c>
      <c r="F952" s="460" t="s">
        <v>2454</v>
      </c>
      <c r="G952" s="460" t="s">
        <v>2215</v>
      </c>
      <c r="H952" s="461">
        <v>100.0</v>
      </c>
      <c r="I952" s="328"/>
      <c r="J952" s="328">
        <f t="shared" si="1"/>
        <v>1192897.23</v>
      </c>
      <c r="K952" s="328"/>
      <c r="L952" s="328"/>
      <c r="M952" s="321"/>
      <c r="N952" s="321"/>
      <c r="O952" s="328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</row>
    <row r="953">
      <c r="A953" s="451">
        <v>46041.0</v>
      </c>
      <c r="B953" s="452" t="s">
        <v>10</v>
      </c>
      <c r="C953" s="453" t="s">
        <v>16</v>
      </c>
      <c r="D953" s="452">
        <v>613.0</v>
      </c>
      <c r="E953" s="459">
        <v>84149.0</v>
      </c>
      <c r="F953" s="460" t="s">
        <v>2454</v>
      </c>
      <c r="G953" s="460" t="s">
        <v>2244</v>
      </c>
      <c r="H953" s="461">
        <v>273.0</v>
      </c>
      <c r="I953" s="328"/>
      <c r="J953" s="328">
        <f t="shared" si="1"/>
        <v>1192624.23</v>
      </c>
      <c r="K953" s="328"/>
      <c r="L953" s="328"/>
      <c r="M953" s="321"/>
      <c r="N953" s="321"/>
      <c r="O953" s="328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</row>
    <row r="954">
      <c r="A954" s="451">
        <v>46041.0</v>
      </c>
      <c r="B954" s="452" t="s">
        <v>10</v>
      </c>
      <c r="C954" s="453" t="s">
        <v>40</v>
      </c>
      <c r="D954" s="452">
        <v>613.0</v>
      </c>
      <c r="E954" s="459">
        <v>84183.0</v>
      </c>
      <c r="F954" s="460" t="s">
        <v>1580</v>
      </c>
      <c r="G954" s="460" t="s">
        <v>2465</v>
      </c>
      <c r="H954" s="461">
        <v>576.0</v>
      </c>
      <c r="I954" s="328"/>
      <c r="J954" s="328">
        <f t="shared" si="1"/>
        <v>1192048.23</v>
      </c>
      <c r="K954" s="328"/>
      <c r="L954" s="328"/>
      <c r="M954" s="321"/>
      <c r="N954" s="321"/>
      <c r="O954" s="328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</row>
    <row r="955">
      <c r="A955" s="451">
        <v>46041.0</v>
      </c>
      <c r="B955" s="452" t="s">
        <v>10</v>
      </c>
      <c r="C955" s="453" t="s">
        <v>1519</v>
      </c>
      <c r="D955" s="452">
        <v>613.0</v>
      </c>
      <c r="E955" s="459">
        <v>84182.0</v>
      </c>
      <c r="F955" s="460" t="s">
        <v>2466</v>
      </c>
      <c r="G955" s="460" t="s">
        <v>2467</v>
      </c>
      <c r="H955" s="461">
        <v>199.0</v>
      </c>
      <c r="I955" s="328"/>
      <c r="J955" s="328">
        <f t="shared" si="1"/>
        <v>1191849.23</v>
      </c>
      <c r="K955" s="328"/>
      <c r="L955" s="328"/>
      <c r="M955" s="321"/>
      <c r="N955" s="321"/>
      <c r="O955" s="328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</row>
    <row r="956">
      <c r="A956" s="451">
        <v>46041.0</v>
      </c>
      <c r="B956" s="452" t="s">
        <v>10</v>
      </c>
      <c r="C956" s="453" t="s">
        <v>1541</v>
      </c>
      <c r="D956" s="452">
        <v>613.0</v>
      </c>
      <c r="E956" s="459">
        <v>84181.0</v>
      </c>
      <c r="F956" s="460" t="s">
        <v>2119</v>
      </c>
      <c r="G956" s="460" t="s">
        <v>2468</v>
      </c>
      <c r="H956" s="461">
        <v>450.0</v>
      </c>
      <c r="I956" s="328"/>
      <c r="J956" s="328">
        <f t="shared" si="1"/>
        <v>1191399.23</v>
      </c>
      <c r="K956" s="328"/>
      <c r="L956" s="328"/>
      <c r="M956" s="321"/>
      <c r="N956" s="321"/>
      <c r="O956" s="328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</row>
    <row r="957">
      <c r="A957" s="451">
        <v>46041.0</v>
      </c>
      <c r="B957" s="452" t="s">
        <v>10</v>
      </c>
      <c r="C957" s="453" t="s">
        <v>14</v>
      </c>
      <c r="D957" s="452">
        <v>613.0</v>
      </c>
      <c r="E957" s="459">
        <v>84180.0</v>
      </c>
      <c r="F957" s="460" t="s">
        <v>1556</v>
      </c>
      <c r="G957" s="460" t="s">
        <v>2469</v>
      </c>
      <c r="H957" s="461">
        <v>789.0</v>
      </c>
      <c r="I957" s="328"/>
      <c r="J957" s="328">
        <f t="shared" si="1"/>
        <v>1190610.23</v>
      </c>
      <c r="K957" s="328"/>
      <c r="L957" s="328"/>
      <c r="M957" s="321"/>
      <c r="N957" s="321"/>
      <c r="O957" s="328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</row>
    <row r="958">
      <c r="A958" s="451">
        <v>46041.0</v>
      </c>
      <c r="B958" s="452" t="s">
        <v>10</v>
      </c>
      <c r="C958" s="453" t="s">
        <v>28</v>
      </c>
      <c r="D958" s="452">
        <v>613.0</v>
      </c>
      <c r="E958" s="459">
        <v>84179.0</v>
      </c>
      <c r="F958" s="460" t="s">
        <v>1818</v>
      </c>
      <c r="G958" s="460" t="s">
        <v>2469</v>
      </c>
      <c r="H958" s="461">
        <v>758.0</v>
      </c>
      <c r="I958" s="328"/>
      <c r="J958" s="328">
        <f t="shared" si="1"/>
        <v>1189852.23</v>
      </c>
      <c r="K958" s="328"/>
      <c r="L958" s="328"/>
      <c r="M958" s="321"/>
      <c r="N958" s="321"/>
      <c r="O958" s="328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</row>
    <row r="959">
      <c r="A959" s="451">
        <v>46041.0</v>
      </c>
      <c r="B959" s="452" t="s">
        <v>10</v>
      </c>
      <c r="C959" s="453"/>
      <c r="D959" s="452">
        <v>613.0</v>
      </c>
      <c r="E959" s="459">
        <v>84178.0</v>
      </c>
      <c r="F959" s="460" t="s">
        <v>1564</v>
      </c>
      <c r="G959" s="460" t="s">
        <v>2470</v>
      </c>
      <c r="H959" s="496">
        <v>1729.0</v>
      </c>
      <c r="I959" s="328"/>
      <c r="J959" s="328">
        <f t="shared" si="1"/>
        <v>1188123.23</v>
      </c>
      <c r="K959" s="328"/>
      <c r="L959" s="328"/>
      <c r="M959" s="321"/>
      <c r="N959" s="321"/>
      <c r="O959" s="328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</row>
    <row r="960">
      <c r="A960" s="451">
        <v>46041.0</v>
      </c>
      <c r="B960" s="452" t="s">
        <v>10</v>
      </c>
      <c r="C960" s="453" t="s">
        <v>18</v>
      </c>
      <c r="D960" s="452">
        <v>613.0</v>
      </c>
      <c r="E960" s="459">
        <v>84177.0</v>
      </c>
      <c r="F960" s="460" t="s">
        <v>1551</v>
      </c>
      <c r="G960" s="460" t="s">
        <v>2470</v>
      </c>
      <c r="H960" s="461">
        <v>788.0</v>
      </c>
      <c r="I960" s="328"/>
      <c r="J960" s="328">
        <f t="shared" si="1"/>
        <v>1187335.23</v>
      </c>
      <c r="K960" s="328"/>
      <c r="L960" s="328"/>
      <c r="M960" s="321"/>
      <c r="N960" s="321"/>
      <c r="O960" s="328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</row>
    <row r="961">
      <c r="A961" s="451">
        <v>46041.0</v>
      </c>
      <c r="B961" s="452" t="s">
        <v>10</v>
      </c>
      <c r="C961" s="453" t="s">
        <v>42</v>
      </c>
      <c r="D961" s="452">
        <v>613.0</v>
      </c>
      <c r="E961" s="459">
        <v>84176.0</v>
      </c>
      <c r="F961" s="460" t="s">
        <v>2471</v>
      </c>
      <c r="G961" s="460" t="s">
        <v>2470</v>
      </c>
      <c r="H961" s="461">
        <v>227.0</v>
      </c>
      <c r="I961" s="328"/>
      <c r="J961" s="328">
        <f t="shared" si="1"/>
        <v>1187108.23</v>
      </c>
      <c r="K961" s="328"/>
      <c r="L961" s="328"/>
      <c r="M961" s="321"/>
      <c r="N961" s="321"/>
      <c r="O961" s="328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</row>
    <row r="962">
      <c r="A962" s="451">
        <v>46041.0</v>
      </c>
      <c r="B962" s="452" t="s">
        <v>10</v>
      </c>
      <c r="C962" s="453" t="s">
        <v>28</v>
      </c>
      <c r="D962" s="452">
        <v>613.0</v>
      </c>
      <c r="E962" s="459">
        <v>84175.0</v>
      </c>
      <c r="F962" s="460" t="s">
        <v>2200</v>
      </c>
      <c r="G962" s="460" t="s">
        <v>2472</v>
      </c>
      <c r="H962" s="461">
        <v>14868.08</v>
      </c>
      <c r="I962" s="328"/>
      <c r="J962" s="328">
        <f t="shared" si="1"/>
        <v>1172240.15</v>
      </c>
      <c r="K962" s="328"/>
      <c r="L962" s="328"/>
      <c r="M962" s="321"/>
      <c r="N962" s="321"/>
      <c r="O962" s="328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</row>
    <row r="963">
      <c r="A963" s="451">
        <v>46041.0</v>
      </c>
      <c r="B963" s="452" t="s">
        <v>10</v>
      </c>
      <c r="C963" s="453" t="s">
        <v>14</v>
      </c>
      <c r="D963" s="452">
        <v>613.0</v>
      </c>
      <c r="E963" s="459">
        <v>84174.0</v>
      </c>
      <c r="F963" s="460" t="s">
        <v>1556</v>
      </c>
      <c r="G963" s="460" t="s">
        <v>2473</v>
      </c>
      <c r="H963" s="461">
        <v>5751.6</v>
      </c>
      <c r="I963" s="328"/>
      <c r="J963" s="328">
        <f t="shared" si="1"/>
        <v>1166488.55</v>
      </c>
      <c r="K963" s="328"/>
      <c r="L963" s="328"/>
      <c r="M963" s="321"/>
      <c r="N963" s="321"/>
      <c r="O963" s="328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</row>
    <row r="964">
      <c r="A964" s="451">
        <v>46041.0</v>
      </c>
      <c r="B964" s="452" t="s">
        <v>10</v>
      </c>
      <c r="C964" s="453" t="s">
        <v>18</v>
      </c>
      <c r="D964" s="452">
        <v>613.0</v>
      </c>
      <c r="E964" s="459">
        <v>84173.0</v>
      </c>
      <c r="F964" s="460" t="s">
        <v>1551</v>
      </c>
      <c r="G964" s="460" t="s">
        <v>2474</v>
      </c>
      <c r="H964" s="461">
        <v>300.0</v>
      </c>
      <c r="I964" s="328"/>
      <c r="J964" s="328">
        <f t="shared" si="1"/>
        <v>1166188.55</v>
      </c>
      <c r="K964" s="328"/>
      <c r="L964" s="328"/>
      <c r="M964" s="321"/>
      <c r="N964" s="321"/>
      <c r="O964" s="328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</row>
    <row r="965">
      <c r="A965" s="451">
        <v>46041.0</v>
      </c>
      <c r="B965" s="452" t="s">
        <v>10</v>
      </c>
      <c r="C965" s="453" t="s">
        <v>1541</v>
      </c>
      <c r="D965" s="452">
        <v>613.0</v>
      </c>
      <c r="E965" s="459">
        <v>84172.0</v>
      </c>
      <c r="F965" s="460" t="s">
        <v>2386</v>
      </c>
      <c r="G965" s="460" t="s">
        <v>2167</v>
      </c>
      <c r="H965" s="461">
        <v>93.19</v>
      </c>
      <c r="I965" s="328"/>
      <c r="J965" s="328">
        <f t="shared" si="1"/>
        <v>1166095.36</v>
      </c>
      <c r="K965" s="328"/>
      <c r="L965" s="328"/>
      <c r="M965" s="321"/>
      <c r="N965" s="321"/>
      <c r="O965" s="328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</row>
    <row r="966">
      <c r="A966" s="451">
        <v>46041.0</v>
      </c>
      <c r="B966" s="452" t="s">
        <v>10</v>
      </c>
      <c r="C966" s="453" t="s">
        <v>18</v>
      </c>
      <c r="D966" s="452">
        <v>613.0</v>
      </c>
      <c r="E966" s="459">
        <v>84171.0</v>
      </c>
      <c r="F966" s="460" t="s">
        <v>2475</v>
      </c>
      <c r="G966" s="460" t="s">
        <v>2476</v>
      </c>
      <c r="H966" s="461">
        <v>1113.7</v>
      </c>
      <c r="I966" s="328"/>
      <c r="J966" s="328">
        <f t="shared" si="1"/>
        <v>1164981.66</v>
      </c>
      <c r="K966" s="328"/>
      <c r="L966" s="328"/>
      <c r="M966" s="321"/>
      <c r="N966" s="321"/>
      <c r="O966" s="328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</row>
    <row r="967">
      <c r="A967" s="451">
        <v>46041.0</v>
      </c>
      <c r="B967" s="452" t="s">
        <v>10</v>
      </c>
      <c r="C967" s="453" t="s">
        <v>18</v>
      </c>
      <c r="D967" s="452">
        <v>613.0</v>
      </c>
      <c r="E967" s="459">
        <v>84170.0</v>
      </c>
      <c r="F967" s="460" t="s">
        <v>2477</v>
      </c>
      <c r="G967" s="460" t="s">
        <v>2478</v>
      </c>
      <c r="H967" s="461">
        <v>1167.42</v>
      </c>
      <c r="I967" s="328"/>
      <c r="J967" s="328">
        <f t="shared" si="1"/>
        <v>1163814.24</v>
      </c>
      <c r="K967" s="328"/>
      <c r="L967" s="328"/>
      <c r="M967" s="321"/>
      <c r="N967" s="321"/>
      <c r="O967" s="328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</row>
    <row r="968">
      <c r="A968" s="451">
        <v>46041.0</v>
      </c>
      <c r="B968" s="452" t="s">
        <v>10</v>
      </c>
      <c r="C968" s="453" t="s">
        <v>18</v>
      </c>
      <c r="D968" s="452">
        <v>613.0</v>
      </c>
      <c r="E968" s="459">
        <v>84169.0</v>
      </c>
      <c r="F968" s="460" t="s">
        <v>2479</v>
      </c>
      <c r="G968" s="460" t="s">
        <v>2480</v>
      </c>
      <c r="H968" s="461">
        <v>718.89</v>
      </c>
      <c r="I968" s="328"/>
      <c r="J968" s="328">
        <f t="shared" si="1"/>
        <v>1163095.35</v>
      </c>
      <c r="K968" s="329">
        <v>1163060.03</v>
      </c>
      <c r="L968" s="463">
        <f>K968-J968</f>
        <v>-35.32</v>
      </c>
      <c r="M968" s="321"/>
      <c r="N968" s="321"/>
      <c r="O968" s="328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</row>
    <row r="969">
      <c r="A969" s="451">
        <v>46042.0</v>
      </c>
      <c r="B969" s="452" t="s">
        <v>13</v>
      </c>
      <c r="C969" s="453" t="s">
        <v>1511</v>
      </c>
      <c r="D969" s="452">
        <v>102.0</v>
      </c>
      <c r="E969" s="454">
        <v>20704.0</v>
      </c>
      <c r="F969" s="455" t="s">
        <v>2481</v>
      </c>
      <c r="G969" s="456"/>
      <c r="H969" s="464"/>
      <c r="I969" s="457">
        <v>14162.0</v>
      </c>
      <c r="J969" s="328">
        <f t="shared" si="1"/>
        <v>1177257.35</v>
      </c>
      <c r="K969" s="328"/>
      <c r="L969" s="328"/>
      <c r="M969" s="321"/>
      <c r="N969" s="321"/>
      <c r="O969" s="328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</row>
    <row r="970">
      <c r="A970" s="451">
        <v>46042.0</v>
      </c>
      <c r="B970" s="452" t="s">
        <v>13</v>
      </c>
      <c r="C970" s="453" t="s">
        <v>1511</v>
      </c>
      <c r="D970" s="452">
        <v>102.0</v>
      </c>
      <c r="E970" s="454">
        <v>20703.0</v>
      </c>
      <c r="F970" s="455" t="s">
        <v>2482</v>
      </c>
      <c r="G970" s="456"/>
      <c r="H970" s="464"/>
      <c r="I970" s="457">
        <v>17894.5</v>
      </c>
      <c r="J970" s="328">
        <f t="shared" si="1"/>
        <v>1195151.85</v>
      </c>
      <c r="K970" s="328"/>
      <c r="L970" s="328"/>
      <c r="M970" s="321"/>
      <c r="N970" s="321"/>
      <c r="O970" s="328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</row>
    <row r="971">
      <c r="A971" s="451">
        <v>46042.0</v>
      </c>
      <c r="B971" s="452" t="s">
        <v>13</v>
      </c>
      <c r="C971" s="453" t="s">
        <v>1511</v>
      </c>
      <c r="D971" s="452">
        <v>102.0</v>
      </c>
      <c r="E971" s="454">
        <v>20702.0</v>
      </c>
      <c r="F971" s="455" t="s">
        <v>2483</v>
      </c>
      <c r="G971" s="456"/>
      <c r="H971" s="464"/>
      <c r="I971" s="457">
        <v>19773.0</v>
      </c>
      <c r="J971" s="328">
        <f t="shared" si="1"/>
        <v>1214924.85</v>
      </c>
      <c r="K971" s="328"/>
      <c r="L971" s="328"/>
      <c r="M971" s="321"/>
      <c r="N971" s="321"/>
      <c r="O971" s="328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</row>
    <row r="972">
      <c r="A972" s="451">
        <v>46042.0</v>
      </c>
      <c r="B972" s="452" t="s">
        <v>13</v>
      </c>
      <c r="C972" s="453" t="s">
        <v>1511</v>
      </c>
      <c r="D972" s="452">
        <v>102.0</v>
      </c>
      <c r="E972" s="454">
        <v>20701.0</v>
      </c>
      <c r="F972" s="455" t="s">
        <v>2484</v>
      </c>
      <c r="G972" s="456"/>
      <c r="H972" s="464"/>
      <c r="I972" s="457">
        <v>23482.5</v>
      </c>
      <c r="J972" s="328">
        <f t="shared" si="1"/>
        <v>1238407.35</v>
      </c>
      <c r="K972" s="328"/>
      <c r="L972" s="328"/>
      <c r="M972" s="321"/>
      <c r="N972" s="321"/>
      <c r="O972" s="328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</row>
    <row r="973">
      <c r="A973" s="451">
        <v>46042.0</v>
      </c>
      <c r="B973" s="452" t="s">
        <v>13</v>
      </c>
      <c r="C973" s="453" t="s">
        <v>1511</v>
      </c>
      <c r="D973" s="452">
        <v>102.0</v>
      </c>
      <c r="E973" s="454">
        <v>20700.0</v>
      </c>
      <c r="F973" s="455" t="s">
        <v>2485</v>
      </c>
      <c r="G973" s="456"/>
      <c r="H973" s="464"/>
      <c r="I973" s="457">
        <v>23205.0</v>
      </c>
      <c r="J973" s="328">
        <f t="shared" si="1"/>
        <v>1261612.35</v>
      </c>
      <c r="K973" s="328"/>
      <c r="L973" s="328"/>
      <c r="M973" s="321"/>
      <c r="N973" s="321"/>
      <c r="O973" s="328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</row>
    <row r="974">
      <c r="A974" s="451">
        <v>46042.0</v>
      </c>
      <c r="B974" s="452" t="s">
        <v>13</v>
      </c>
      <c r="C974" s="453" t="s">
        <v>1511</v>
      </c>
      <c r="D974" s="452">
        <v>102.0</v>
      </c>
      <c r="E974" s="454">
        <v>20699.0</v>
      </c>
      <c r="F974" s="455" t="s">
        <v>2486</v>
      </c>
      <c r="G974" s="456"/>
      <c r="H974" s="464"/>
      <c r="I974" s="457">
        <v>18682.0</v>
      </c>
      <c r="J974" s="328">
        <f t="shared" si="1"/>
        <v>1280294.35</v>
      </c>
      <c r="K974" s="328"/>
      <c r="L974" s="328"/>
      <c r="M974" s="321"/>
      <c r="N974" s="321"/>
      <c r="O974" s="328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</row>
    <row r="975">
      <c r="A975" s="469">
        <v>46042.0</v>
      </c>
      <c r="B975" s="470" t="s">
        <v>13</v>
      </c>
      <c r="C975" s="471" t="s">
        <v>18</v>
      </c>
      <c r="D975" s="470">
        <v>102.0</v>
      </c>
      <c r="E975" s="472">
        <v>20698.0</v>
      </c>
      <c r="F975" s="473" t="s">
        <v>2487</v>
      </c>
      <c r="G975" s="481"/>
      <c r="H975" s="475"/>
      <c r="I975" s="476">
        <v>62914.0</v>
      </c>
      <c r="J975" s="491">
        <f t="shared" si="1"/>
        <v>1343208.35</v>
      </c>
      <c r="K975" s="491"/>
      <c r="L975" s="491"/>
      <c r="M975" s="481"/>
      <c r="N975" s="481"/>
      <c r="O975" s="491"/>
      <c r="P975" s="481"/>
      <c r="Q975" s="481"/>
      <c r="R975" s="481"/>
      <c r="S975" s="481"/>
      <c r="T975" s="481"/>
      <c r="U975" s="481"/>
      <c r="V975" s="481"/>
      <c r="W975" s="481"/>
      <c r="X975" s="481"/>
      <c r="Y975" s="481"/>
      <c r="Z975" s="481"/>
    </row>
    <row r="976">
      <c r="A976" s="469">
        <v>46042.0</v>
      </c>
      <c r="B976" s="470" t="s">
        <v>13</v>
      </c>
      <c r="C976" s="471" t="s">
        <v>18</v>
      </c>
      <c r="D976" s="470">
        <v>102.0</v>
      </c>
      <c r="E976" s="472">
        <v>20697.0</v>
      </c>
      <c r="F976" s="473" t="s">
        <v>2488</v>
      </c>
      <c r="G976" s="481"/>
      <c r="H976" s="475"/>
      <c r="I976" s="476">
        <v>12414.0</v>
      </c>
      <c r="J976" s="491">
        <f t="shared" si="1"/>
        <v>1355622.35</v>
      </c>
      <c r="K976" s="491"/>
      <c r="L976" s="491"/>
      <c r="M976" s="481"/>
      <c r="N976" s="481"/>
      <c r="O976" s="491"/>
      <c r="P976" s="481"/>
      <c r="Q976" s="481"/>
      <c r="R976" s="481"/>
      <c r="S976" s="481"/>
      <c r="T976" s="481"/>
      <c r="U976" s="481"/>
      <c r="V976" s="481"/>
      <c r="W976" s="481"/>
      <c r="X976" s="481"/>
      <c r="Y976" s="481"/>
      <c r="Z976" s="481"/>
    </row>
    <row r="977">
      <c r="A977" s="469">
        <v>46042.0</v>
      </c>
      <c r="B977" s="470" t="s">
        <v>13</v>
      </c>
      <c r="C977" s="471" t="s">
        <v>18</v>
      </c>
      <c r="D977" s="470">
        <v>102.0</v>
      </c>
      <c r="E977" s="472">
        <v>20696.0</v>
      </c>
      <c r="F977" s="473" t="s">
        <v>2489</v>
      </c>
      <c r="G977" s="481"/>
      <c r="H977" s="475"/>
      <c r="I977" s="476">
        <v>123602.5</v>
      </c>
      <c r="J977" s="491">
        <f t="shared" si="1"/>
        <v>1479224.85</v>
      </c>
      <c r="K977" s="491"/>
      <c r="L977" s="491"/>
      <c r="M977" s="481"/>
      <c r="N977" s="481"/>
      <c r="O977" s="491"/>
      <c r="P977" s="481"/>
      <c r="Q977" s="481"/>
      <c r="R977" s="481"/>
      <c r="S977" s="481"/>
      <c r="T977" s="481"/>
      <c r="U977" s="481"/>
      <c r="V977" s="481"/>
      <c r="W977" s="481"/>
      <c r="X977" s="481"/>
      <c r="Y977" s="481"/>
      <c r="Z977" s="481"/>
    </row>
    <row r="978">
      <c r="A978" s="469">
        <v>46042.0</v>
      </c>
      <c r="B978" s="470" t="s">
        <v>13</v>
      </c>
      <c r="C978" s="471" t="s">
        <v>18</v>
      </c>
      <c r="D978" s="470">
        <v>102.0</v>
      </c>
      <c r="E978" s="472">
        <v>20695.0</v>
      </c>
      <c r="F978" s="473" t="s">
        <v>2490</v>
      </c>
      <c r="G978" s="481"/>
      <c r="H978" s="475"/>
      <c r="I978" s="476">
        <v>199023.5</v>
      </c>
      <c r="J978" s="491">
        <f t="shared" si="1"/>
        <v>1678248.35</v>
      </c>
      <c r="K978" s="491"/>
      <c r="L978" s="491"/>
      <c r="M978" s="481"/>
      <c r="N978" s="481"/>
      <c r="O978" s="491"/>
      <c r="P978" s="481"/>
      <c r="Q978" s="481"/>
      <c r="R978" s="481"/>
      <c r="S978" s="481"/>
      <c r="T978" s="481"/>
      <c r="U978" s="481"/>
      <c r="V978" s="481"/>
      <c r="W978" s="481"/>
      <c r="X978" s="481"/>
      <c r="Y978" s="481"/>
      <c r="Z978" s="481"/>
    </row>
    <row r="979">
      <c r="A979" s="469">
        <v>46042.0</v>
      </c>
      <c r="B979" s="470" t="s">
        <v>13</v>
      </c>
      <c r="C979" s="471" t="s">
        <v>82</v>
      </c>
      <c r="D979" s="470">
        <v>102.0</v>
      </c>
      <c r="E979" s="472">
        <v>20694.0</v>
      </c>
      <c r="F979" s="473" t="s">
        <v>2491</v>
      </c>
      <c r="G979" s="481"/>
      <c r="H979" s="475"/>
      <c r="I979" s="476">
        <v>23974.0</v>
      </c>
      <c r="J979" s="328">
        <f t="shared" si="1"/>
        <v>1702222.35</v>
      </c>
      <c r="K979" s="328"/>
      <c r="L979" s="328"/>
      <c r="M979" s="321"/>
      <c r="N979" s="321"/>
      <c r="O979" s="328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</row>
    <row r="980">
      <c r="A980" s="469">
        <v>46042.0</v>
      </c>
      <c r="B980" s="470" t="s">
        <v>13</v>
      </c>
      <c r="C980" s="471" t="s">
        <v>82</v>
      </c>
      <c r="D980" s="470">
        <v>102.0</v>
      </c>
      <c r="E980" s="472">
        <v>20693.0</v>
      </c>
      <c r="F980" s="473" t="s">
        <v>2492</v>
      </c>
      <c r="G980" s="481"/>
      <c r="H980" s="475"/>
      <c r="I980" s="476">
        <v>26282.0</v>
      </c>
      <c r="J980" s="328">
        <f t="shared" si="1"/>
        <v>1728504.35</v>
      </c>
      <c r="K980" s="328"/>
      <c r="L980" s="328"/>
      <c r="M980" s="321"/>
      <c r="N980" s="321"/>
      <c r="O980" s="328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</row>
    <row r="981">
      <c r="A981" s="451">
        <v>46042.0</v>
      </c>
      <c r="B981" s="452" t="s">
        <v>10</v>
      </c>
      <c r="C981" s="453" t="s">
        <v>16</v>
      </c>
      <c r="D981" s="452">
        <v>613.0</v>
      </c>
      <c r="E981" s="459">
        <v>84253.0</v>
      </c>
      <c r="F981" s="460" t="s">
        <v>2493</v>
      </c>
      <c r="G981" s="460" t="s">
        <v>2245</v>
      </c>
      <c r="H981" s="461">
        <v>50.0</v>
      </c>
      <c r="I981" s="328"/>
      <c r="J981" s="328">
        <f t="shared" si="1"/>
        <v>1728454.35</v>
      </c>
      <c r="K981" s="328"/>
      <c r="L981" s="328"/>
      <c r="M981" s="321"/>
      <c r="N981" s="321"/>
      <c r="O981" s="328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</row>
    <row r="982">
      <c r="A982" s="451">
        <v>46042.0</v>
      </c>
      <c r="B982" s="452" t="s">
        <v>10</v>
      </c>
      <c r="C982" s="453" t="s">
        <v>16</v>
      </c>
      <c r="D982" s="452">
        <v>613.0</v>
      </c>
      <c r="E982" s="459">
        <v>84252.0</v>
      </c>
      <c r="F982" s="460" t="s">
        <v>2493</v>
      </c>
      <c r="G982" s="460" t="s">
        <v>2494</v>
      </c>
      <c r="H982" s="461">
        <v>346.0</v>
      </c>
      <c r="I982" s="328"/>
      <c r="J982" s="328">
        <f t="shared" si="1"/>
        <v>1728108.35</v>
      </c>
      <c r="K982" s="328"/>
      <c r="L982" s="328"/>
      <c r="M982" s="321"/>
      <c r="N982" s="321"/>
      <c r="O982" s="328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</row>
    <row r="983">
      <c r="A983" s="451">
        <v>46042.0</v>
      </c>
      <c r="B983" s="452" t="s">
        <v>10</v>
      </c>
      <c r="C983" s="453" t="s">
        <v>16</v>
      </c>
      <c r="D983" s="452">
        <v>613.0</v>
      </c>
      <c r="E983" s="459">
        <v>84251.0</v>
      </c>
      <c r="F983" s="460" t="s">
        <v>2493</v>
      </c>
      <c r="G983" s="460" t="s">
        <v>2495</v>
      </c>
      <c r="H983" s="461">
        <v>144.0</v>
      </c>
      <c r="I983" s="328"/>
      <c r="J983" s="328">
        <f t="shared" si="1"/>
        <v>1727964.35</v>
      </c>
      <c r="K983" s="328"/>
      <c r="L983" s="328"/>
      <c r="M983" s="321"/>
      <c r="N983" s="321"/>
      <c r="O983" s="328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</row>
    <row r="984">
      <c r="A984" s="451">
        <v>46042.0</v>
      </c>
      <c r="B984" s="452" t="s">
        <v>10</v>
      </c>
      <c r="C984" s="453" t="s">
        <v>50</v>
      </c>
      <c r="D984" s="452">
        <v>613.0</v>
      </c>
      <c r="E984" s="459">
        <v>84250.0</v>
      </c>
      <c r="F984" s="460" t="s">
        <v>2493</v>
      </c>
      <c r="G984" s="460" t="s">
        <v>2496</v>
      </c>
      <c r="H984" s="461">
        <v>500.0</v>
      </c>
      <c r="I984" s="328"/>
      <c r="J984" s="328">
        <f t="shared" si="1"/>
        <v>1727464.35</v>
      </c>
      <c r="K984" s="328"/>
      <c r="L984" s="328"/>
      <c r="M984" s="321"/>
      <c r="N984" s="321"/>
      <c r="O984" s="328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</row>
    <row r="985">
      <c r="A985" s="451">
        <v>46042.0</v>
      </c>
      <c r="B985" s="452" t="s">
        <v>10</v>
      </c>
      <c r="C985" s="453" t="s">
        <v>48</v>
      </c>
      <c r="D985" s="452">
        <v>613.0</v>
      </c>
      <c r="E985" s="459">
        <v>84249.0</v>
      </c>
      <c r="F985" s="460" t="s">
        <v>2493</v>
      </c>
      <c r="G985" s="460" t="s">
        <v>2497</v>
      </c>
      <c r="H985" s="461">
        <v>100.0</v>
      </c>
      <c r="I985" s="328"/>
      <c r="J985" s="328">
        <f t="shared" si="1"/>
        <v>1727364.35</v>
      </c>
      <c r="K985" s="328"/>
      <c r="L985" s="328"/>
      <c r="M985" s="321"/>
      <c r="N985" s="321"/>
      <c r="O985" s="328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</row>
    <row r="986">
      <c r="A986" s="451">
        <v>46042.0</v>
      </c>
      <c r="B986" s="452" t="s">
        <v>10</v>
      </c>
      <c r="C986" s="453" t="s">
        <v>1601</v>
      </c>
      <c r="D986" s="452">
        <v>613.0</v>
      </c>
      <c r="E986" s="459">
        <v>84248.0</v>
      </c>
      <c r="F986" s="460" t="s">
        <v>2493</v>
      </c>
      <c r="G986" s="460" t="s">
        <v>2498</v>
      </c>
      <c r="H986" s="461">
        <v>2400.0</v>
      </c>
      <c r="I986" s="328"/>
      <c r="J986" s="328">
        <f t="shared" si="1"/>
        <v>1724964.35</v>
      </c>
      <c r="K986" s="328"/>
      <c r="L986" s="328"/>
      <c r="M986" s="321"/>
      <c r="N986" s="321"/>
      <c r="O986" s="328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</row>
    <row r="987">
      <c r="A987" s="451">
        <v>46042.0</v>
      </c>
      <c r="B987" s="452" t="s">
        <v>10</v>
      </c>
      <c r="C987" s="453" t="s">
        <v>16</v>
      </c>
      <c r="D987" s="452">
        <v>613.0</v>
      </c>
      <c r="E987" s="459">
        <v>84247.0</v>
      </c>
      <c r="F987" s="460" t="s">
        <v>2493</v>
      </c>
      <c r="G987" s="460" t="s">
        <v>2499</v>
      </c>
      <c r="H987" s="461">
        <v>500.0</v>
      </c>
      <c r="I987" s="328"/>
      <c r="J987" s="328">
        <f t="shared" si="1"/>
        <v>1724464.35</v>
      </c>
      <c r="K987" s="328"/>
      <c r="L987" s="328"/>
      <c r="M987" s="321"/>
      <c r="N987" s="321"/>
      <c r="O987" s="328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</row>
    <row r="988">
      <c r="A988" s="451">
        <v>46042.0</v>
      </c>
      <c r="B988" s="452" t="s">
        <v>10</v>
      </c>
      <c r="C988" s="453" t="s">
        <v>48</v>
      </c>
      <c r="D988" s="452">
        <v>613.0</v>
      </c>
      <c r="E988" s="459">
        <v>84246.0</v>
      </c>
      <c r="F988" s="460" t="s">
        <v>2493</v>
      </c>
      <c r="G988" s="460" t="s">
        <v>2500</v>
      </c>
      <c r="H988" s="461">
        <v>182.0</v>
      </c>
      <c r="I988" s="328"/>
      <c r="J988" s="328">
        <f t="shared" si="1"/>
        <v>1724282.35</v>
      </c>
      <c r="K988" s="328"/>
      <c r="L988" s="328"/>
      <c r="M988" s="321"/>
      <c r="N988" s="321"/>
      <c r="O988" s="328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</row>
    <row r="989">
      <c r="A989" s="451">
        <v>46042.0</v>
      </c>
      <c r="B989" s="452" t="s">
        <v>10</v>
      </c>
      <c r="C989" s="453" t="s">
        <v>48</v>
      </c>
      <c r="D989" s="452">
        <v>613.0</v>
      </c>
      <c r="E989" s="459">
        <v>84245.0</v>
      </c>
      <c r="F989" s="460" t="s">
        <v>2493</v>
      </c>
      <c r="G989" s="460" t="s">
        <v>2501</v>
      </c>
      <c r="H989" s="461">
        <v>370.0</v>
      </c>
      <c r="I989" s="328"/>
      <c r="J989" s="328">
        <f t="shared" si="1"/>
        <v>1723912.35</v>
      </c>
      <c r="K989" s="328"/>
      <c r="L989" s="328"/>
      <c r="M989" s="321"/>
      <c r="N989" s="321"/>
      <c r="O989" s="328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</row>
    <row r="990">
      <c r="A990" s="451">
        <v>46042.0</v>
      </c>
      <c r="B990" s="452" t="s">
        <v>10</v>
      </c>
      <c r="C990" s="453" t="s">
        <v>1601</v>
      </c>
      <c r="D990" s="452">
        <v>613.0</v>
      </c>
      <c r="E990" s="459">
        <v>84244.0</v>
      </c>
      <c r="F990" s="460" t="s">
        <v>2493</v>
      </c>
      <c r="G990" s="460" t="s">
        <v>2502</v>
      </c>
      <c r="H990" s="461">
        <v>2087.52</v>
      </c>
      <c r="I990" s="328"/>
      <c r="J990" s="328">
        <f t="shared" si="1"/>
        <v>1721824.83</v>
      </c>
      <c r="K990" s="328"/>
      <c r="L990" s="328"/>
      <c r="M990" s="321"/>
      <c r="N990" s="321"/>
      <c r="O990" s="328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</row>
    <row r="991">
      <c r="A991" s="451">
        <v>46042.0</v>
      </c>
      <c r="B991" s="452" t="s">
        <v>10</v>
      </c>
      <c r="C991" s="453" t="s">
        <v>1601</v>
      </c>
      <c r="D991" s="452">
        <v>613.0</v>
      </c>
      <c r="E991" s="459">
        <v>84243.0</v>
      </c>
      <c r="F991" s="460" t="s">
        <v>2493</v>
      </c>
      <c r="G991" s="460" t="s">
        <v>2503</v>
      </c>
      <c r="H991" s="461">
        <v>1968.79</v>
      </c>
      <c r="I991" s="328"/>
      <c r="J991" s="328">
        <f t="shared" si="1"/>
        <v>1719856.04</v>
      </c>
      <c r="K991" s="328"/>
      <c r="L991" s="328"/>
      <c r="M991" s="321"/>
      <c r="N991" s="321"/>
      <c r="O991" s="328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</row>
    <row r="992">
      <c r="A992" s="451">
        <v>46042.0</v>
      </c>
      <c r="B992" s="452" t="s">
        <v>10</v>
      </c>
      <c r="C992" s="453" t="s">
        <v>1601</v>
      </c>
      <c r="D992" s="452">
        <v>613.0</v>
      </c>
      <c r="E992" s="459">
        <v>84242.0</v>
      </c>
      <c r="F992" s="460" t="s">
        <v>2493</v>
      </c>
      <c r="G992" s="460" t="s">
        <v>2504</v>
      </c>
      <c r="H992" s="461">
        <v>349.85</v>
      </c>
      <c r="I992" s="328"/>
      <c r="J992" s="328">
        <f t="shared" si="1"/>
        <v>1719506.19</v>
      </c>
      <c r="K992" s="328"/>
      <c r="L992" s="328"/>
      <c r="M992" s="321"/>
      <c r="N992" s="321"/>
      <c r="O992" s="328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</row>
    <row r="993">
      <c r="A993" s="451">
        <v>46042.0</v>
      </c>
      <c r="B993" s="452" t="s">
        <v>10</v>
      </c>
      <c r="C993" s="453" t="s">
        <v>1601</v>
      </c>
      <c r="D993" s="452">
        <v>613.0</v>
      </c>
      <c r="E993" s="459">
        <v>84241.0</v>
      </c>
      <c r="F993" s="460" t="s">
        <v>2493</v>
      </c>
      <c r="G993" s="460" t="s">
        <v>2505</v>
      </c>
      <c r="H993" s="461">
        <v>3724.15</v>
      </c>
      <c r="I993" s="328"/>
      <c r="J993" s="328">
        <f t="shared" si="1"/>
        <v>1715782.04</v>
      </c>
      <c r="K993" s="328"/>
      <c r="L993" s="328"/>
      <c r="M993" s="321"/>
      <c r="N993" s="321"/>
      <c r="O993" s="328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</row>
    <row r="994">
      <c r="A994" s="451">
        <v>46042.0</v>
      </c>
      <c r="B994" s="452" t="s">
        <v>10</v>
      </c>
      <c r="C994" s="453" t="s">
        <v>1601</v>
      </c>
      <c r="D994" s="452">
        <v>613.0</v>
      </c>
      <c r="E994" s="459">
        <v>84240.0</v>
      </c>
      <c r="F994" s="460" t="s">
        <v>2493</v>
      </c>
      <c r="G994" s="460" t="s">
        <v>2506</v>
      </c>
      <c r="H994" s="461">
        <v>1000.0</v>
      </c>
      <c r="I994" s="328"/>
      <c r="J994" s="328">
        <f t="shared" si="1"/>
        <v>1714782.04</v>
      </c>
      <c r="K994" s="328"/>
      <c r="L994" s="328"/>
      <c r="M994" s="321"/>
      <c r="N994" s="321"/>
      <c r="O994" s="328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</row>
    <row r="995">
      <c r="A995" s="451">
        <v>46042.0</v>
      </c>
      <c r="B995" s="452" t="s">
        <v>10</v>
      </c>
      <c r="C995" s="453" t="s">
        <v>48</v>
      </c>
      <c r="D995" s="452">
        <v>613.0</v>
      </c>
      <c r="E995" s="459">
        <v>84239.0</v>
      </c>
      <c r="F995" s="460" t="s">
        <v>2493</v>
      </c>
      <c r="G995" s="460" t="s">
        <v>2506</v>
      </c>
      <c r="H995" s="461">
        <v>2000.0</v>
      </c>
      <c r="I995" s="328"/>
      <c r="J995" s="328">
        <f t="shared" si="1"/>
        <v>1712782.04</v>
      </c>
      <c r="K995" s="328"/>
      <c r="L995" s="328"/>
      <c r="M995" s="321"/>
      <c r="N995" s="321"/>
      <c r="O995" s="328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</row>
    <row r="996">
      <c r="A996" s="451">
        <v>46042.0</v>
      </c>
      <c r="B996" s="452" t="s">
        <v>10</v>
      </c>
      <c r="C996" s="453" t="s">
        <v>16</v>
      </c>
      <c r="D996" s="452">
        <v>613.0</v>
      </c>
      <c r="E996" s="459">
        <v>84238.0</v>
      </c>
      <c r="F996" s="460" t="s">
        <v>2493</v>
      </c>
      <c r="G996" s="460" t="s">
        <v>2506</v>
      </c>
      <c r="H996" s="461">
        <v>2000.0</v>
      </c>
      <c r="I996" s="328"/>
      <c r="J996" s="328">
        <f t="shared" si="1"/>
        <v>1710782.04</v>
      </c>
      <c r="K996" s="328"/>
      <c r="L996" s="328"/>
      <c r="M996" s="321"/>
      <c r="N996" s="321"/>
      <c r="O996" s="328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</row>
    <row r="997">
      <c r="A997" s="451">
        <v>46042.0</v>
      </c>
      <c r="B997" s="452" t="s">
        <v>10</v>
      </c>
      <c r="C997" s="453" t="s">
        <v>16</v>
      </c>
      <c r="D997" s="452">
        <v>613.0</v>
      </c>
      <c r="E997" s="459">
        <v>84237.0</v>
      </c>
      <c r="F997" s="460" t="s">
        <v>2493</v>
      </c>
      <c r="G997" s="460" t="s">
        <v>2215</v>
      </c>
      <c r="H997" s="461">
        <v>100.0</v>
      </c>
      <c r="I997" s="328"/>
      <c r="J997" s="328">
        <f t="shared" si="1"/>
        <v>1710682.04</v>
      </c>
      <c r="K997" s="328"/>
      <c r="L997" s="328"/>
      <c r="M997" s="321"/>
      <c r="N997" s="321"/>
      <c r="O997" s="328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</row>
    <row r="998">
      <c r="A998" s="451">
        <v>46042.0</v>
      </c>
      <c r="B998" s="452" t="s">
        <v>10</v>
      </c>
      <c r="C998" s="453" t="s">
        <v>16</v>
      </c>
      <c r="D998" s="452">
        <v>613.0</v>
      </c>
      <c r="E998" s="459">
        <v>84236.0</v>
      </c>
      <c r="F998" s="460" t="s">
        <v>2493</v>
      </c>
      <c r="G998" s="460" t="s">
        <v>2507</v>
      </c>
      <c r="H998" s="461">
        <v>515.4</v>
      </c>
      <c r="I998" s="328"/>
      <c r="J998" s="328">
        <f t="shared" si="1"/>
        <v>1710166.64</v>
      </c>
      <c r="K998" s="328"/>
      <c r="L998" s="328"/>
      <c r="M998" s="321"/>
      <c r="N998" s="321"/>
      <c r="O998" s="328"/>
      <c r="P998" s="321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</row>
    <row r="999">
      <c r="A999" s="451">
        <v>46042.0</v>
      </c>
      <c r="B999" s="452" t="s">
        <v>10</v>
      </c>
      <c r="C999" s="453" t="s">
        <v>16</v>
      </c>
      <c r="D999" s="452">
        <v>613.0</v>
      </c>
      <c r="E999" s="459">
        <v>84235.0</v>
      </c>
      <c r="F999" s="460" t="s">
        <v>2493</v>
      </c>
      <c r="G999" s="460" t="s">
        <v>2508</v>
      </c>
      <c r="H999" s="461">
        <v>762.28</v>
      </c>
      <c r="I999" s="328"/>
      <c r="J999" s="328">
        <f t="shared" si="1"/>
        <v>1709404.36</v>
      </c>
      <c r="K999" s="328"/>
      <c r="L999" s="328"/>
      <c r="M999" s="321"/>
      <c r="N999" s="321"/>
      <c r="O999" s="328"/>
      <c r="P999" s="321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</row>
    <row r="1000">
      <c r="A1000" s="451">
        <v>46042.0</v>
      </c>
      <c r="B1000" s="452" t="s">
        <v>10</v>
      </c>
      <c r="C1000" s="453" t="s">
        <v>2509</v>
      </c>
      <c r="D1000" s="452">
        <v>613.0</v>
      </c>
      <c r="E1000" s="459">
        <v>84234.0</v>
      </c>
      <c r="F1000" s="460" t="s">
        <v>2493</v>
      </c>
      <c r="G1000" s="460" t="s">
        <v>2510</v>
      </c>
      <c r="H1000" s="461">
        <v>900.0</v>
      </c>
      <c r="I1000" s="328"/>
      <c r="J1000" s="328">
        <f t="shared" si="1"/>
        <v>1708504.36</v>
      </c>
      <c r="K1000" s="328"/>
      <c r="L1000" s="328"/>
      <c r="M1000" s="321"/>
      <c r="N1000" s="321"/>
      <c r="O1000" s="328"/>
      <c r="P1000" s="321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</row>
    <row r="1001">
      <c r="A1001" s="451">
        <v>46042.0</v>
      </c>
      <c r="B1001" s="452" t="s">
        <v>10</v>
      </c>
      <c r="C1001" s="453" t="s">
        <v>48</v>
      </c>
      <c r="D1001" s="452">
        <v>613.0</v>
      </c>
      <c r="E1001" s="459">
        <v>84233.0</v>
      </c>
      <c r="F1001" s="460" t="s">
        <v>2493</v>
      </c>
      <c r="G1001" s="460" t="s">
        <v>2511</v>
      </c>
      <c r="H1001" s="461">
        <v>1533.8</v>
      </c>
      <c r="I1001" s="328"/>
      <c r="J1001" s="328">
        <f t="shared" si="1"/>
        <v>1706970.56</v>
      </c>
      <c r="K1001" s="328"/>
      <c r="L1001" s="328"/>
      <c r="M1001" s="321"/>
      <c r="N1001" s="321"/>
      <c r="O1001" s="328"/>
      <c r="P1001" s="321"/>
      <c r="Q1001" s="321"/>
      <c r="R1001" s="321"/>
      <c r="S1001" s="321"/>
      <c r="T1001" s="321"/>
      <c r="U1001" s="321"/>
      <c r="V1001" s="321"/>
      <c r="W1001" s="321"/>
      <c r="X1001" s="321"/>
      <c r="Y1001" s="321"/>
      <c r="Z1001" s="321"/>
    </row>
    <row r="1002">
      <c r="A1002" s="451">
        <v>46042.0</v>
      </c>
      <c r="B1002" s="452" t="s">
        <v>10</v>
      </c>
      <c r="C1002" s="453" t="s">
        <v>48</v>
      </c>
      <c r="D1002" s="452">
        <v>613.0</v>
      </c>
      <c r="E1002" s="459">
        <v>84232.0</v>
      </c>
      <c r="F1002" s="460" t="s">
        <v>2493</v>
      </c>
      <c r="G1002" s="460" t="s">
        <v>2512</v>
      </c>
      <c r="H1002" s="461">
        <v>273.6</v>
      </c>
      <c r="I1002" s="328"/>
      <c r="J1002" s="328">
        <f t="shared" si="1"/>
        <v>1706696.96</v>
      </c>
      <c r="K1002" s="328"/>
      <c r="L1002" s="328"/>
      <c r="M1002" s="321"/>
      <c r="N1002" s="321"/>
      <c r="O1002" s="328"/>
      <c r="P1002" s="321"/>
      <c r="Q1002" s="321"/>
      <c r="R1002" s="321"/>
      <c r="S1002" s="321"/>
      <c r="T1002" s="321"/>
      <c r="U1002" s="321"/>
      <c r="V1002" s="321"/>
      <c r="W1002" s="321"/>
      <c r="X1002" s="321"/>
      <c r="Y1002" s="321"/>
      <c r="Z1002" s="321"/>
    </row>
    <row r="1003">
      <c r="A1003" s="451">
        <v>46042.0</v>
      </c>
      <c r="B1003" s="452" t="s">
        <v>10</v>
      </c>
      <c r="C1003" s="453" t="s">
        <v>48</v>
      </c>
      <c r="D1003" s="452">
        <v>613.0</v>
      </c>
      <c r="E1003" s="459">
        <v>84231.0</v>
      </c>
      <c r="F1003" s="460" t="s">
        <v>2493</v>
      </c>
      <c r="G1003" s="460" t="s">
        <v>2513</v>
      </c>
      <c r="H1003" s="461">
        <v>880.0</v>
      </c>
      <c r="I1003" s="328"/>
      <c r="J1003" s="328">
        <f t="shared" si="1"/>
        <v>1705816.96</v>
      </c>
      <c r="K1003" s="328"/>
      <c r="L1003" s="328"/>
      <c r="M1003" s="321"/>
      <c r="N1003" s="321"/>
      <c r="O1003" s="328"/>
      <c r="P1003" s="321"/>
      <c r="Q1003" s="321"/>
      <c r="R1003" s="321"/>
      <c r="S1003" s="321"/>
      <c r="T1003" s="321"/>
      <c r="U1003" s="321"/>
      <c r="V1003" s="321"/>
      <c r="W1003" s="321"/>
      <c r="X1003" s="321"/>
      <c r="Y1003" s="321"/>
      <c r="Z1003" s="321"/>
    </row>
    <row r="1004">
      <c r="A1004" s="451">
        <v>46042.0</v>
      </c>
      <c r="B1004" s="452" t="s">
        <v>10</v>
      </c>
      <c r="C1004" s="453" t="s">
        <v>48</v>
      </c>
      <c r="D1004" s="452">
        <v>613.0</v>
      </c>
      <c r="E1004" s="459">
        <v>84230.0</v>
      </c>
      <c r="F1004" s="460" t="s">
        <v>2493</v>
      </c>
      <c r="G1004" s="460" t="s">
        <v>2514</v>
      </c>
      <c r="H1004" s="461">
        <v>1048.6</v>
      </c>
      <c r="I1004" s="328"/>
      <c r="J1004" s="328">
        <f t="shared" si="1"/>
        <v>1704768.36</v>
      </c>
      <c r="K1004" s="328"/>
      <c r="L1004" s="328"/>
      <c r="M1004" s="321"/>
      <c r="N1004" s="321"/>
      <c r="O1004" s="328"/>
      <c r="P1004" s="321"/>
      <c r="Q1004" s="321"/>
      <c r="R1004" s="321"/>
      <c r="S1004" s="321"/>
      <c r="T1004" s="321"/>
      <c r="U1004" s="321"/>
      <c r="V1004" s="321"/>
      <c r="W1004" s="321"/>
      <c r="X1004" s="321"/>
      <c r="Y1004" s="321"/>
      <c r="Z1004" s="321"/>
    </row>
    <row r="1005">
      <c r="A1005" s="451">
        <v>46042.0</v>
      </c>
      <c r="B1005" s="452" t="s">
        <v>10</v>
      </c>
      <c r="C1005" s="453" t="s">
        <v>48</v>
      </c>
      <c r="D1005" s="452">
        <v>613.0</v>
      </c>
      <c r="E1005" s="459">
        <v>84229.0</v>
      </c>
      <c r="F1005" s="460" t="s">
        <v>2493</v>
      </c>
      <c r="G1005" s="460" t="s">
        <v>2515</v>
      </c>
      <c r="H1005" s="461">
        <v>905.0</v>
      </c>
      <c r="I1005" s="328"/>
      <c r="J1005" s="328">
        <f t="shared" si="1"/>
        <v>1703863.36</v>
      </c>
      <c r="K1005" s="328"/>
      <c r="L1005" s="328"/>
      <c r="M1005" s="321"/>
      <c r="N1005" s="321"/>
      <c r="O1005" s="328"/>
      <c r="P1005" s="321"/>
      <c r="Q1005" s="321"/>
      <c r="R1005" s="321"/>
      <c r="S1005" s="321"/>
      <c r="T1005" s="321"/>
      <c r="U1005" s="321"/>
      <c r="V1005" s="321"/>
      <c r="W1005" s="321"/>
      <c r="X1005" s="321"/>
      <c r="Y1005" s="321"/>
      <c r="Z1005" s="321"/>
    </row>
    <row r="1006">
      <c r="A1006" s="451">
        <v>46042.0</v>
      </c>
      <c r="B1006" s="452" t="s">
        <v>10</v>
      </c>
      <c r="C1006" s="453" t="s">
        <v>48</v>
      </c>
      <c r="D1006" s="452">
        <v>613.0</v>
      </c>
      <c r="E1006" s="459">
        <v>84228.0</v>
      </c>
      <c r="F1006" s="460" t="s">
        <v>2493</v>
      </c>
      <c r="G1006" s="460" t="s">
        <v>2516</v>
      </c>
      <c r="H1006" s="461">
        <v>40.0</v>
      </c>
      <c r="I1006" s="328"/>
      <c r="J1006" s="328">
        <f t="shared" si="1"/>
        <v>1703823.36</v>
      </c>
      <c r="K1006" s="328"/>
      <c r="L1006" s="328"/>
      <c r="M1006" s="321"/>
      <c r="N1006" s="321"/>
      <c r="O1006" s="328"/>
      <c r="P1006" s="321"/>
      <c r="Q1006" s="321"/>
      <c r="R1006" s="321"/>
      <c r="S1006" s="321"/>
      <c r="T1006" s="321"/>
      <c r="U1006" s="321"/>
      <c r="V1006" s="321"/>
      <c r="W1006" s="321"/>
      <c r="X1006" s="321"/>
      <c r="Y1006" s="321"/>
      <c r="Z1006" s="321"/>
    </row>
    <row r="1007">
      <c r="A1007" s="451">
        <v>46042.0</v>
      </c>
      <c r="B1007" s="452" t="s">
        <v>10</v>
      </c>
      <c r="C1007" s="453" t="s">
        <v>16</v>
      </c>
      <c r="D1007" s="452">
        <v>613.0</v>
      </c>
      <c r="E1007" s="459">
        <v>84227.0</v>
      </c>
      <c r="F1007" s="460" t="s">
        <v>2493</v>
      </c>
      <c r="G1007" s="460" t="s">
        <v>2244</v>
      </c>
      <c r="H1007" s="461">
        <v>120.0</v>
      </c>
      <c r="I1007" s="328"/>
      <c r="J1007" s="328">
        <f t="shared" si="1"/>
        <v>1703703.36</v>
      </c>
      <c r="K1007" s="328"/>
      <c r="L1007" s="328"/>
      <c r="M1007" s="321"/>
      <c r="N1007" s="321"/>
      <c r="O1007" s="328"/>
      <c r="P1007" s="321"/>
      <c r="Q1007" s="321"/>
      <c r="R1007" s="321"/>
      <c r="S1007" s="321"/>
      <c r="T1007" s="321"/>
      <c r="U1007" s="321"/>
      <c r="V1007" s="321"/>
      <c r="W1007" s="321"/>
      <c r="X1007" s="321"/>
      <c r="Y1007" s="321"/>
      <c r="Z1007" s="321"/>
    </row>
    <row r="1008">
      <c r="A1008" s="451">
        <v>46042.0</v>
      </c>
      <c r="B1008" s="452" t="s">
        <v>10</v>
      </c>
      <c r="C1008" s="453" t="s">
        <v>16</v>
      </c>
      <c r="D1008" s="452">
        <v>613.0</v>
      </c>
      <c r="E1008" s="459">
        <v>84226.0</v>
      </c>
      <c r="F1008" s="460" t="s">
        <v>2493</v>
      </c>
      <c r="G1008" s="460" t="s">
        <v>2517</v>
      </c>
      <c r="H1008" s="461">
        <v>120.0</v>
      </c>
      <c r="I1008" s="328"/>
      <c r="J1008" s="328">
        <f t="shared" si="1"/>
        <v>1703583.36</v>
      </c>
      <c r="K1008" s="328"/>
      <c r="L1008" s="328"/>
      <c r="M1008" s="321"/>
      <c r="N1008" s="321"/>
      <c r="O1008" s="328"/>
      <c r="P1008" s="321"/>
      <c r="Q1008" s="321"/>
      <c r="R1008" s="321"/>
      <c r="S1008" s="321"/>
      <c r="T1008" s="321"/>
      <c r="U1008" s="321"/>
      <c r="V1008" s="321"/>
      <c r="W1008" s="321"/>
      <c r="X1008" s="321"/>
      <c r="Y1008" s="321"/>
      <c r="Z1008" s="321"/>
    </row>
    <row r="1009">
      <c r="A1009" s="451">
        <v>46042.0</v>
      </c>
      <c r="B1009" s="452" t="s">
        <v>10</v>
      </c>
      <c r="C1009" s="453" t="s">
        <v>16</v>
      </c>
      <c r="D1009" s="452">
        <v>613.0</v>
      </c>
      <c r="E1009" s="459">
        <v>84225.0</v>
      </c>
      <c r="F1009" s="460" t="s">
        <v>2493</v>
      </c>
      <c r="G1009" s="460" t="s">
        <v>2215</v>
      </c>
      <c r="H1009" s="461">
        <v>100.0</v>
      </c>
      <c r="I1009" s="328"/>
      <c r="J1009" s="328">
        <f t="shared" si="1"/>
        <v>1703483.36</v>
      </c>
      <c r="K1009" s="328"/>
      <c r="L1009" s="328"/>
      <c r="M1009" s="321"/>
      <c r="N1009" s="321"/>
      <c r="O1009" s="328"/>
      <c r="P1009" s="321"/>
      <c r="Q1009" s="321"/>
      <c r="R1009" s="321"/>
      <c r="S1009" s="321"/>
      <c r="T1009" s="321"/>
      <c r="U1009" s="321"/>
      <c r="V1009" s="321"/>
      <c r="W1009" s="321"/>
      <c r="X1009" s="321"/>
      <c r="Y1009" s="321"/>
      <c r="Z1009" s="321"/>
    </row>
    <row r="1010">
      <c r="A1010" s="451">
        <v>46042.0</v>
      </c>
      <c r="B1010" s="452" t="s">
        <v>10</v>
      </c>
      <c r="C1010" s="453" t="s">
        <v>16</v>
      </c>
      <c r="D1010" s="452">
        <v>613.0</v>
      </c>
      <c r="E1010" s="459">
        <v>84224.0</v>
      </c>
      <c r="F1010" s="460" t="s">
        <v>2493</v>
      </c>
      <c r="G1010" s="460" t="s">
        <v>2518</v>
      </c>
      <c r="H1010" s="461">
        <v>201.0</v>
      </c>
      <c r="I1010" s="328"/>
      <c r="J1010" s="328">
        <f t="shared" si="1"/>
        <v>1703282.36</v>
      </c>
      <c r="K1010" s="328"/>
      <c r="L1010" s="328"/>
      <c r="M1010" s="321"/>
      <c r="N1010" s="321"/>
      <c r="O1010" s="328"/>
      <c r="P1010" s="321"/>
      <c r="Q1010" s="321"/>
      <c r="R1010" s="321"/>
      <c r="S1010" s="321"/>
      <c r="T1010" s="321"/>
      <c r="U1010" s="321"/>
      <c r="V1010" s="321"/>
      <c r="W1010" s="321"/>
      <c r="X1010" s="321"/>
      <c r="Y1010" s="321"/>
      <c r="Z1010" s="321"/>
    </row>
    <row r="1011">
      <c r="A1011" s="451">
        <v>46042.0</v>
      </c>
      <c r="B1011" s="452" t="s">
        <v>10</v>
      </c>
      <c r="C1011" s="453" t="s">
        <v>50</v>
      </c>
      <c r="D1011" s="452">
        <v>613.0</v>
      </c>
      <c r="E1011" s="459">
        <v>84223.0</v>
      </c>
      <c r="F1011" s="460" t="s">
        <v>2493</v>
      </c>
      <c r="G1011" s="460" t="s">
        <v>2519</v>
      </c>
      <c r="H1011" s="461">
        <v>62000.0</v>
      </c>
      <c r="I1011" s="328"/>
      <c r="J1011" s="328">
        <f t="shared" si="1"/>
        <v>1641282.36</v>
      </c>
      <c r="K1011" s="328"/>
      <c r="L1011" s="328"/>
      <c r="M1011" s="321"/>
      <c r="N1011" s="321"/>
      <c r="O1011" s="328"/>
      <c r="P1011" s="321"/>
      <c r="Q1011" s="321"/>
      <c r="R1011" s="321"/>
      <c r="S1011" s="321"/>
      <c r="T1011" s="321"/>
      <c r="U1011" s="321"/>
      <c r="V1011" s="321"/>
      <c r="W1011" s="321"/>
      <c r="X1011" s="321"/>
      <c r="Y1011" s="321"/>
      <c r="Z1011" s="321"/>
    </row>
    <row r="1012">
      <c r="A1012" s="451">
        <v>46042.0</v>
      </c>
      <c r="B1012" s="452" t="s">
        <v>10</v>
      </c>
      <c r="C1012" s="453" t="s">
        <v>1601</v>
      </c>
      <c r="D1012" s="452">
        <v>613.0</v>
      </c>
      <c r="E1012" s="459">
        <v>84222.0</v>
      </c>
      <c r="F1012" s="460" t="s">
        <v>2493</v>
      </c>
      <c r="G1012" s="460" t="s">
        <v>2520</v>
      </c>
      <c r="H1012" s="461">
        <v>300.0</v>
      </c>
      <c r="I1012" s="328"/>
      <c r="J1012" s="328">
        <f t="shared" si="1"/>
        <v>1640982.36</v>
      </c>
      <c r="K1012" s="328"/>
      <c r="L1012" s="328"/>
      <c r="M1012" s="321"/>
      <c r="N1012" s="321"/>
      <c r="O1012" s="328"/>
      <c r="P1012" s="321"/>
      <c r="Q1012" s="321"/>
      <c r="R1012" s="321"/>
      <c r="S1012" s="321"/>
      <c r="T1012" s="321"/>
      <c r="U1012" s="321"/>
      <c r="V1012" s="321"/>
      <c r="W1012" s="321"/>
      <c r="X1012" s="321"/>
      <c r="Y1012" s="321"/>
      <c r="Z1012" s="321"/>
    </row>
    <row r="1013">
      <c r="A1013" s="451">
        <v>46042.0</v>
      </c>
      <c r="B1013" s="452" t="s">
        <v>10</v>
      </c>
      <c r="C1013" s="453" t="s">
        <v>593</v>
      </c>
      <c r="D1013" s="452">
        <v>613.0</v>
      </c>
      <c r="E1013" s="459">
        <v>84266.0</v>
      </c>
      <c r="F1013" s="460" t="s">
        <v>2521</v>
      </c>
      <c r="G1013" s="460" t="s">
        <v>2522</v>
      </c>
      <c r="H1013" s="461">
        <v>11000.0</v>
      </c>
      <c r="I1013" s="328"/>
      <c r="J1013" s="328">
        <f t="shared" si="1"/>
        <v>1629982.36</v>
      </c>
      <c r="K1013" s="328"/>
      <c r="L1013" s="328"/>
      <c r="M1013" s="321"/>
      <c r="N1013" s="321"/>
      <c r="O1013" s="328"/>
      <c r="P1013" s="321"/>
      <c r="Q1013" s="321"/>
      <c r="R1013" s="321"/>
      <c r="S1013" s="321"/>
      <c r="T1013" s="321"/>
      <c r="U1013" s="321"/>
      <c r="V1013" s="321"/>
      <c r="W1013" s="321"/>
      <c r="X1013" s="321"/>
      <c r="Y1013" s="321"/>
      <c r="Z1013" s="321"/>
    </row>
    <row r="1014">
      <c r="A1014" s="451">
        <v>46042.0</v>
      </c>
      <c r="B1014" s="452" t="s">
        <v>10</v>
      </c>
      <c r="C1014" s="453" t="s">
        <v>2523</v>
      </c>
      <c r="D1014" s="452">
        <v>613.0</v>
      </c>
      <c r="E1014" s="459">
        <v>84265.0</v>
      </c>
      <c r="F1014" s="460" t="s">
        <v>2524</v>
      </c>
      <c r="G1014" s="460" t="s">
        <v>2525</v>
      </c>
      <c r="H1014" s="461">
        <v>10000.0</v>
      </c>
      <c r="I1014" s="328"/>
      <c r="J1014" s="328">
        <f t="shared" si="1"/>
        <v>1619982.36</v>
      </c>
      <c r="K1014" s="328"/>
      <c r="L1014" s="328"/>
      <c r="M1014" s="321"/>
      <c r="N1014" s="321"/>
      <c r="O1014" s="328"/>
      <c r="P1014" s="321"/>
      <c r="Q1014" s="321"/>
      <c r="R1014" s="321"/>
      <c r="S1014" s="321"/>
      <c r="T1014" s="321"/>
      <c r="U1014" s="321"/>
      <c r="V1014" s="321"/>
      <c r="W1014" s="321"/>
      <c r="X1014" s="321"/>
      <c r="Y1014" s="321"/>
      <c r="Z1014" s="321"/>
    </row>
    <row r="1015">
      <c r="A1015" s="451">
        <v>46042.0</v>
      </c>
      <c r="B1015" s="452" t="s">
        <v>3</v>
      </c>
      <c r="C1015" s="453" t="s">
        <v>105</v>
      </c>
      <c r="D1015" s="452">
        <v>510.0</v>
      </c>
      <c r="E1015" s="466">
        <v>84264.0</v>
      </c>
      <c r="F1015" s="467" t="s">
        <v>2526</v>
      </c>
      <c r="G1015" s="467" t="s">
        <v>2527</v>
      </c>
      <c r="H1015" s="468">
        <v>15560.0</v>
      </c>
      <c r="I1015" s="328"/>
      <c r="J1015" s="328">
        <f t="shared" si="1"/>
        <v>1604422.36</v>
      </c>
      <c r="K1015" s="328"/>
      <c r="L1015" s="328"/>
      <c r="M1015" s="321"/>
      <c r="N1015" s="321"/>
      <c r="O1015" s="328"/>
      <c r="P1015" s="321"/>
      <c r="Q1015" s="321"/>
      <c r="R1015" s="321"/>
      <c r="S1015" s="321"/>
      <c r="T1015" s="321"/>
      <c r="U1015" s="321"/>
      <c r="V1015" s="321"/>
      <c r="W1015" s="321"/>
      <c r="X1015" s="321"/>
      <c r="Y1015" s="321"/>
      <c r="Z1015" s="321"/>
    </row>
    <row r="1016">
      <c r="A1016" s="451">
        <v>46042.0</v>
      </c>
      <c r="B1016" s="452" t="s">
        <v>3</v>
      </c>
      <c r="C1016" s="453" t="s">
        <v>18</v>
      </c>
      <c r="D1016" s="452">
        <v>510.0</v>
      </c>
      <c r="E1016" s="466">
        <v>84263.0</v>
      </c>
      <c r="F1016" s="467" t="s">
        <v>2526</v>
      </c>
      <c r="G1016" s="467" t="s">
        <v>2528</v>
      </c>
      <c r="H1016" s="468">
        <v>17440.0</v>
      </c>
      <c r="I1016" s="328"/>
      <c r="J1016" s="328">
        <f t="shared" si="1"/>
        <v>1586982.36</v>
      </c>
      <c r="K1016" s="328"/>
      <c r="L1016" s="328"/>
      <c r="M1016" s="321"/>
      <c r="N1016" s="321"/>
      <c r="O1016" s="328"/>
      <c r="P1016" s="321"/>
      <c r="Q1016" s="321"/>
      <c r="R1016" s="321"/>
      <c r="S1016" s="321"/>
      <c r="T1016" s="321"/>
      <c r="U1016" s="321"/>
      <c r="V1016" s="321"/>
      <c r="W1016" s="321"/>
      <c r="X1016" s="321"/>
      <c r="Y1016" s="321"/>
      <c r="Z1016" s="321"/>
    </row>
    <row r="1017">
      <c r="A1017" s="451">
        <v>46042.0</v>
      </c>
      <c r="B1017" s="452" t="s">
        <v>3</v>
      </c>
      <c r="C1017" s="453" t="s">
        <v>28</v>
      </c>
      <c r="D1017" s="452">
        <v>510.0</v>
      </c>
      <c r="E1017" s="466">
        <v>84262.0</v>
      </c>
      <c r="F1017" s="467" t="s">
        <v>2529</v>
      </c>
      <c r="G1017" s="467" t="s">
        <v>2530</v>
      </c>
      <c r="H1017" s="468">
        <v>960.0</v>
      </c>
      <c r="I1017" s="328"/>
      <c r="J1017" s="328">
        <f t="shared" si="1"/>
        <v>1586022.36</v>
      </c>
      <c r="K1017" s="328"/>
      <c r="L1017" s="328"/>
      <c r="M1017" s="321"/>
      <c r="N1017" s="321"/>
      <c r="O1017" s="328"/>
      <c r="P1017" s="321"/>
      <c r="Q1017" s="321"/>
      <c r="R1017" s="321"/>
      <c r="S1017" s="321"/>
      <c r="T1017" s="321"/>
      <c r="U1017" s="321"/>
      <c r="V1017" s="321"/>
      <c r="W1017" s="321"/>
      <c r="X1017" s="321"/>
      <c r="Y1017" s="321"/>
      <c r="Z1017" s="321"/>
    </row>
    <row r="1018">
      <c r="A1018" s="451">
        <v>46042.0</v>
      </c>
      <c r="B1018" s="452" t="s">
        <v>3</v>
      </c>
      <c r="C1018" s="453" t="s">
        <v>18</v>
      </c>
      <c r="D1018" s="452">
        <v>510.0</v>
      </c>
      <c r="E1018" s="466">
        <v>84261.0</v>
      </c>
      <c r="F1018" s="467" t="s">
        <v>2118</v>
      </c>
      <c r="G1018" s="467" t="s">
        <v>2117</v>
      </c>
      <c r="H1018" s="468">
        <v>891.0</v>
      </c>
      <c r="I1018" s="328"/>
      <c r="J1018" s="328">
        <f t="shared" si="1"/>
        <v>1585131.36</v>
      </c>
      <c r="K1018" s="328"/>
      <c r="L1018" s="328"/>
      <c r="M1018" s="321"/>
      <c r="N1018" s="321"/>
      <c r="O1018" s="328"/>
      <c r="P1018" s="321"/>
      <c r="Q1018" s="321"/>
      <c r="R1018" s="321"/>
      <c r="S1018" s="321"/>
      <c r="T1018" s="321"/>
      <c r="U1018" s="321"/>
      <c r="V1018" s="321"/>
      <c r="W1018" s="321"/>
      <c r="X1018" s="321"/>
      <c r="Y1018" s="321"/>
      <c r="Z1018" s="321"/>
    </row>
    <row r="1019">
      <c r="A1019" s="451">
        <v>46042.0</v>
      </c>
      <c r="B1019" s="452" t="s">
        <v>3</v>
      </c>
      <c r="C1019" s="453" t="s">
        <v>18</v>
      </c>
      <c r="D1019" s="452">
        <v>510.0</v>
      </c>
      <c r="E1019" s="466">
        <v>84260.0</v>
      </c>
      <c r="F1019" s="467" t="s">
        <v>2531</v>
      </c>
      <c r="G1019" s="467" t="s">
        <v>2129</v>
      </c>
      <c r="H1019" s="468">
        <v>5250.0</v>
      </c>
      <c r="I1019" s="328"/>
      <c r="J1019" s="328">
        <f t="shared" si="1"/>
        <v>1579881.36</v>
      </c>
      <c r="K1019" s="328"/>
      <c r="L1019" s="328"/>
      <c r="M1019" s="321"/>
      <c r="N1019" s="321"/>
      <c r="O1019" s="328"/>
      <c r="P1019" s="321"/>
      <c r="Q1019" s="321"/>
      <c r="R1019" s="321"/>
      <c r="S1019" s="321"/>
      <c r="T1019" s="321"/>
      <c r="U1019" s="321"/>
      <c r="V1019" s="321"/>
      <c r="W1019" s="321"/>
      <c r="X1019" s="321"/>
      <c r="Y1019" s="321"/>
      <c r="Z1019" s="321"/>
    </row>
    <row r="1020">
      <c r="A1020" s="451">
        <v>46042.0</v>
      </c>
      <c r="B1020" s="452" t="s">
        <v>3</v>
      </c>
      <c r="C1020" s="453" t="s">
        <v>14</v>
      </c>
      <c r="D1020" s="452">
        <v>510.0</v>
      </c>
      <c r="E1020" s="466">
        <v>84259.0</v>
      </c>
      <c r="F1020" s="467" t="s">
        <v>2531</v>
      </c>
      <c r="G1020" s="467" t="s">
        <v>2129</v>
      </c>
      <c r="H1020" s="468">
        <v>2550.0</v>
      </c>
      <c r="I1020" s="328"/>
      <c r="J1020" s="328">
        <f t="shared" si="1"/>
        <v>1577331.36</v>
      </c>
      <c r="K1020" s="328"/>
      <c r="L1020" s="328"/>
      <c r="M1020" s="321"/>
      <c r="N1020" s="321"/>
      <c r="O1020" s="328"/>
      <c r="P1020" s="321"/>
      <c r="Q1020" s="321"/>
      <c r="R1020" s="321"/>
      <c r="S1020" s="321"/>
      <c r="T1020" s="321"/>
      <c r="U1020" s="321"/>
      <c r="V1020" s="321"/>
      <c r="W1020" s="321"/>
      <c r="X1020" s="321"/>
      <c r="Y1020" s="321"/>
      <c r="Z1020" s="321"/>
    </row>
    <row r="1021">
      <c r="A1021" s="451">
        <v>46042.0</v>
      </c>
      <c r="B1021" s="452" t="s">
        <v>3</v>
      </c>
      <c r="C1021" s="453" t="s">
        <v>28</v>
      </c>
      <c r="D1021" s="452">
        <v>510.0</v>
      </c>
      <c r="E1021" s="466">
        <v>84258.0</v>
      </c>
      <c r="F1021" s="467" t="s">
        <v>2531</v>
      </c>
      <c r="G1021" s="467" t="s">
        <v>2129</v>
      </c>
      <c r="H1021" s="468">
        <v>5250.0</v>
      </c>
      <c r="I1021" s="328"/>
      <c r="J1021" s="328">
        <f t="shared" si="1"/>
        <v>1572081.36</v>
      </c>
      <c r="K1021" s="328"/>
      <c r="L1021" s="328"/>
      <c r="M1021" s="321"/>
      <c r="N1021" s="321"/>
      <c r="O1021" s="328"/>
      <c r="P1021" s="321"/>
      <c r="Q1021" s="321"/>
      <c r="R1021" s="321"/>
      <c r="S1021" s="321"/>
      <c r="T1021" s="321"/>
      <c r="U1021" s="321"/>
      <c r="V1021" s="321"/>
      <c r="W1021" s="321"/>
      <c r="X1021" s="321"/>
      <c r="Y1021" s="321"/>
      <c r="Z1021" s="321"/>
    </row>
    <row r="1022">
      <c r="A1022" s="451">
        <v>46042.0</v>
      </c>
      <c r="B1022" s="452" t="s">
        <v>3</v>
      </c>
      <c r="C1022" s="453" t="s">
        <v>28</v>
      </c>
      <c r="D1022" s="452">
        <v>510.0</v>
      </c>
      <c r="E1022" s="466">
        <v>84257.0</v>
      </c>
      <c r="F1022" s="467" t="s">
        <v>2532</v>
      </c>
      <c r="G1022" s="467" t="s">
        <v>2293</v>
      </c>
      <c r="H1022" s="468">
        <v>9360.0</v>
      </c>
      <c r="I1022" s="328"/>
      <c r="J1022" s="328">
        <f t="shared" si="1"/>
        <v>1562721.36</v>
      </c>
      <c r="K1022" s="328"/>
      <c r="L1022" s="328"/>
      <c r="M1022" s="321"/>
      <c r="N1022" s="321"/>
      <c r="O1022" s="328"/>
      <c r="P1022" s="321"/>
      <c r="Q1022" s="321"/>
      <c r="R1022" s="321"/>
      <c r="S1022" s="321"/>
      <c r="T1022" s="321"/>
      <c r="U1022" s="321"/>
      <c r="V1022" s="321"/>
      <c r="W1022" s="321"/>
      <c r="X1022" s="321"/>
      <c r="Y1022" s="321"/>
      <c r="Z1022" s="321"/>
    </row>
    <row r="1023">
      <c r="A1023" s="451">
        <v>46042.0</v>
      </c>
      <c r="B1023" s="452" t="s">
        <v>3</v>
      </c>
      <c r="C1023" s="453" t="s">
        <v>18</v>
      </c>
      <c r="D1023" s="452">
        <v>510.0</v>
      </c>
      <c r="E1023" s="466">
        <v>84256.0</v>
      </c>
      <c r="F1023" s="467" t="s">
        <v>2532</v>
      </c>
      <c r="G1023" s="467" t="s">
        <v>2293</v>
      </c>
      <c r="H1023" s="468">
        <v>23700.0</v>
      </c>
      <c r="I1023" s="328"/>
      <c r="J1023" s="328">
        <f t="shared" si="1"/>
        <v>1539021.36</v>
      </c>
      <c r="K1023" s="328"/>
      <c r="L1023" s="328"/>
      <c r="M1023" s="321"/>
      <c r="N1023" s="321"/>
      <c r="O1023" s="328"/>
      <c r="P1023" s="321"/>
      <c r="Q1023" s="321"/>
      <c r="R1023" s="321"/>
      <c r="S1023" s="321"/>
      <c r="T1023" s="321"/>
      <c r="U1023" s="321"/>
      <c r="V1023" s="321"/>
      <c r="W1023" s="321"/>
      <c r="X1023" s="321"/>
      <c r="Y1023" s="321"/>
      <c r="Z1023" s="321"/>
    </row>
    <row r="1024">
      <c r="A1024" s="451">
        <v>46042.0</v>
      </c>
      <c r="B1024" s="452" t="s">
        <v>3</v>
      </c>
      <c r="C1024" s="453" t="s">
        <v>18</v>
      </c>
      <c r="D1024" s="452">
        <v>510.0</v>
      </c>
      <c r="E1024" s="466">
        <v>84255.0</v>
      </c>
      <c r="F1024" s="467" t="s">
        <v>2533</v>
      </c>
      <c r="G1024" s="467" t="s">
        <v>2117</v>
      </c>
      <c r="H1024" s="468">
        <v>4310.0</v>
      </c>
      <c r="I1024" s="328"/>
      <c r="J1024" s="328">
        <f t="shared" si="1"/>
        <v>1534711.36</v>
      </c>
      <c r="K1024" s="328"/>
      <c r="L1024" s="328"/>
      <c r="M1024" s="321"/>
      <c r="N1024" s="321"/>
      <c r="O1024" s="328"/>
      <c r="P1024" s="321"/>
      <c r="Q1024" s="321"/>
      <c r="R1024" s="321"/>
      <c r="S1024" s="321"/>
      <c r="T1024" s="321"/>
      <c r="U1024" s="321"/>
      <c r="V1024" s="321"/>
      <c r="W1024" s="321"/>
      <c r="X1024" s="321"/>
      <c r="Y1024" s="321"/>
      <c r="Z1024" s="321"/>
    </row>
    <row r="1025">
      <c r="A1025" s="451">
        <v>46042.0</v>
      </c>
      <c r="B1025" s="452" t="s">
        <v>3</v>
      </c>
      <c r="C1025" s="453" t="s">
        <v>105</v>
      </c>
      <c r="D1025" s="452">
        <v>510.0</v>
      </c>
      <c r="E1025" s="466">
        <v>84254.0</v>
      </c>
      <c r="F1025" s="467" t="s">
        <v>2534</v>
      </c>
      <c r="G1025" s="467" t="s">
        <v>2535</v>
      </c>
      <c r="H1025" s="468">
        <v>23217.76</v>
      </c>
      <c r="I1025" s="328"/>
      <c r="J1025" s="328">
        <f t="shared" si="1"/>
        <v>1511493.6</v>
      </c>
      <c r="K1025" s="328"/>
      <c r="L1025" s="328"/>
      <c r="M1025" s="321"/>
      <c r="N1025" s="321"/>
      <c r="O1025" s="328"/>
      <c r="P1025" s="321"/>
      <c r="Q1025" s="321"/>
      <c r="R1025" s="321"/>
      <c r="S1025" s="321"/>
      <c r="T1025" s="321"/>
      <c r="U1025" s="321"/>
      <c r="V1025" s="321"/>
      <c r="W1025" s="321"/>
      <c r="X1025" s="321"/>
      <c r="Y1025" s="321"/>
      <c r="Z1025" s="321"/>
    </row>
    <row r="1026">
      <c r="A1026" s="451">
        <v>46042.0</v>
      </c>
      <c r="B1026" s="452" t="s">
        <v>3</v>
      </c>
      <c r="C1026" s="453" t="s">
        <v>105</v>
      </c>
      <c r="D1026" s="452">
        <v>510.0</v>
      </c>
      <c r="E1026" s="466">
        <v>84232.0</v>
      </c>
      <c r="F1026" s="467" t="s">
        <v>2536</v>
      </c>
      <c r="G1026" s="467" t="s">
        <v>2288</v>
      </c>
      <c r="H1026" s="468">
        <v>6200.0</v>
      </c>
      <c r="I1026" s="328"/>
      <c r="J1026" s="328">
        <f t="shared" si="1"/>
        <v>1505293.6</v>
      </c>
      <c r="K1026" s="328"/>
      <c r="L1026" s="328"/>
      <c r="M1026" s="321"/>
      <c r="N1026" s="321"/>
      <c r="O1026" s="328"/>
      <c r="P1026" s="321"/>
      <c r="Q1026" s="321"/>
      <c r="R1026" s="321"/>
      <c r="S1026" s="321"/>
      <c r="T1026" s="321"/>
      <c r="U1026" s="321"/>
      <c r="V1026" s="321"/>
      <c r="W1026" s="321"/>
      <c r="X1026" s="321"/>
      <c r="Y1026" s="321"/>
      <c r="Z1026" s="321"/>
    </row>
    <row r="1027">
      <c r="A1027" s="451">
        <v>46042.0</v>
      </c>
      <c r="B1027" s="452" t="s">
        <v>3</v>
      </c>
      <c r="C1027" s="453" t="s">
        <v>28</v>
      </c>
      <c r="D1027" s="452">
        <v>510.0</v>
      </c>
      <c r="E1027" s="466">
        <v>84221.0</v>
      </c>
      <c r="F1027" s="467" t="s">
        <v>1822</v>
      </c>
      <c r="G1027" s="467" t="s">
        <v>1823</v>
      </c>
      <c r="H1027" s="468">
        <v>2744.0</v>
      </c>
      <c r="I1027" s="328"/>
      <c r="J1027" s="328">
        <f t="shared" si="1"/>
        <v>1502549.6</v>
      </c>
      <c r="K1027" s="328"/>
      <c r="L1027" s="328"/>
      <c r="M1027" s="321"/>
      <c r="N1027" s="321"/>
      <c r="O1027" s="328"/>
      <c r="P1027" s="321"/>
      <c r="Q1027" s="321"/>
      <c r="R1027" s="321"/>
      <c r="S1027" s="321"/>
      <c r="T1027" s="321"/>
      <c r="U1027" s="321"/>
      <c r="V1027" s="321"/>
      <c r="W1027" s="321"/>
      <c r="X1027" s="321"/>
      <c r="Y1027" s="321"/>
      <c r="Z1027" s="321"/>
    </row>
    <row r="1028">
      <c r="A1028" s="451">
        <v>46042.0</v>
      </c>
      <c r="B1028" s="452" t="s">
        <v>3</v>
      </c>
      <c r="C1028" s="453" t="s">
        <v>18</v>
      </c>
      <c r="D1028" s="452">
        <v>510.0</v>
      </c>
      <c r="E1028" s="466">
        <v>84220.0</v>
      </c>
      <c r="F1028" s="467" t="s">
        <v>1822</v>
      </c>
      <c r="G1028" s="467" t="s">
        <v>1823</v>
      </c>
      <c r="H1028" s="468">
        <v>1472.0</v>
      </c>
      <c r="I1028" s="328"/>
      <c r="J1028" s="328">
        <f t="shared" si="1"/>
        <v>1501077.6</v>
      </c>
      <c r="K1028" s="329">
        <v>1501112.53</v>
      </c>
      <c r="L1028" s="463">
        <f>K1028-J1028</f>
        <v>34.93</v>
      </c>
      <c r="M1028" s="321"/>
      <c r="N1028" s="321"/>
      <c r="O1028" s="328"/>
      <c r="P1028" s="321"/>
      <c r="Q1028" s="321"/>
      <c r="R1028" s="321"/>
      <c r="S1028" s="321"/>
      <c r="T1028" s="321"/>
      <c r="U1028" s="321"/>
      <c r="V1028" s="321"/>
      <c r="W1028" s="321"/>
      <c r="X1028" s="321"/>
      <c r="Y1028" s="321"/>
      <c r="Z1028" s="321"/>
    </row>
    <row r="1029">
      <c r="A1029" s="451">
        <v>46043.0</v>
      </c>
      <c r="B1029" s="452" t="s">
        <v>13</v>
      </c>
      <c r="C1029" s="453" t="s">
        <v>1511</v>
      </c>
      <c r="D1029" s="452">
        <v>102.0</v>
      </c>
      <c r="E1029" s="454">
        <v>20708.0</v>
      </c>
      <c r="F1029" s="455" t="s">
        <v>2537</v>
      </c>
      <c r="G1029" s="497"/>
      <c r="H1029" s="498"/>
      <c r="I1029" s="457">
        <v>24488.0</v>
      </c>
      <c r="J1029" s="328">
        <f t="shared" si="1"/>
        <v>1525565.6</v>
      </c>
      <c r="K1029" s="328"/>
      <c r="L1029" s="328"/>
      <c r="M1029" s="321"/>
      <c r="N1029" s="321"/>
      <c r="O1029" s="328"/>
      <c r="P1029" s="321"/>
      <c r="Q1029" s="321"/>
      <c r="R1029" s="321"/>
      <c r="S1029" s="321"/>
      <c r="T1029" s="321"/>
      <c r="U1029" s="321"/>
      <c r="V1029" s="321"/>
      <c r="W1029" s="321"/>
      <c r="X1029" s="321"/>
      <c r="Y1029" s="321"/>
      <c r="Z1029" s="321"/>
    </row>
    <row r="1030">
      <c r="A1030" s="451">
        <v>46043.0</v>
      </c>
      <c r="B1030" s="452" t="s">
        <v>13</v>
      </c>
      <c r="C1030" s="453" t="s">
        <v>1511</v>
      </c>
      <c r="D1030" s="452">
        <v>102.0</v>
      </c>
      <c r="E1030" s="454">
        <v>20707.0</v>
      </c>
      <c r="F1030" s="455" t="s">
        <v>2538</v>
      </c>
      <c r="G1030" s="497"/>
      <c r="H1030" s="498"/>
      <c r="I1030" s="457">
        <v>20279.0</v>
      </c>
      <c r="J1030" s="328">
        <f t="shared" si="1"/>
        <v>1545844.6</v>
      </c>
      <c r="K1030" s="328"/>
      <c r="L1030" s="328"/>
      <c r="M1030" s="321"/>
      <c r="N1030" s="321"/>
      <c r="O1030" s="328"/>
      <c r="P1030" s="321"/>
      <c r="Q1030" s="321"/>
      <c r="R1030" s="321"/>
      <c r="S1030" s="321"/>
      <c r="T1030" s="321"/>
      <c r="U1030" s="321"/>
      <c r="V1030" s="321"/>
      <c r="W1030" s="321"/>
      <c r="X1030" s="321"/>
      <c r="Y1030" s="321"/>
      <c r="Z1030" s="321"/>
    </row>
    <row r="1031">
      <c r="A1031" s="451">
        <v>46043.0</v>
      </c>
      <c r="B1031" s="452" t="s">
        <v>13</v>
      </c>
      <c r="C1031" s="453" t="s">
        <v>1511</v>
      </c>
      <c r="D1031" s="452">
        <v>102.0</v>
      </c>
      <c r="E1031" s="454">
        <v>20706.0</v>
      </c>
      <c r="F1031" s="455" t="s">
        <v>2539</v>
      </c>
      <c r="G1031" s="497"/>
      <c r="H1031" s="498"/>
      <c r="I1031" s="457">
        <v>11717.0</v>
      </c>
      <c r="J1031" s="328">
        <f t="shared" si="1"/>
        <v>1557561.6</v>
      </c>
      <c r="K1031" s="328"/>
      <c r="L1031" s="328"/>
      <c r="M1031" s="321"/>
      <c r="N1031" s="321"/>
      <c r="O1031" s="328"/>
      <c r="P1031" s="321"/>
      <c r="Q1031" s="321"/>
      <c r="R1031" s="321"/>
      <c r="S1031" s="321"/>
      <c r="T1031" s="321"/>
      <c r="U1031" s="321"/>
      <c r="V1031" s="321"/>
      <c r="W1031" s="321"/>
      <c r="X1031" s="321"/>
      <c r="Y1031" s="321"/>
      <c r="Z1031" s="321"/>
    </row>
    <row r="1032">
      <c r="A1032" s="451">
        <v>46043.0</v>
      </c>
      <c r="B1032" s="452" t="s">
        <v>13</v>
      </c>
      <c r="C1032" s="453" t="s">
        <v>1511</v>
      </c>
      <c r="D1032" s="452">
        <v>102.0</v>
      </c>
      <c r="E1032" s="454">
        <v>20705.0</v>
      </c>
      <c r="F1032" s="455" t="s">
        <v>2540</v>
      </c>
      <c r="G1032" s="497"/>
      <c r="H1032" s="498"/>
      <c r="I1032" s="457">
        <v>18475.5</v>
      </c>
      <c r="J1032" s="328">
        <f t="shared" si="1"/>
        <v>1576037.1</v>
      </c>
      <c r="K1032" s="328"/>
      <c r="L1032" s="328"/>
      <c r="M1032" s="321"/>
      <c r="N1032" s="321"/>
      <c r="O1032" s="328"/>
      <c r="P1032" s="321"/>
      <c r="Q1032" s="321"/>
      <c r="R1032" s="321"/>
      <c r="S1032" s="321"/>
      <c r="T1032" s="321"/>
      <c r="U1032" s="321"/>
      <c r="V1032" s="321"/>
      <c r="W1032" s="321"/>
      <c r="X1032" s="321"/>
      <c r="Y1032" s="321"/>
      <c r="Z1032" s="321"/>
    </row>
    <row r="1033">
      <c r="A1033" s="451">
        <v>46043.0</v>
      </c>
      <c r="B1033" s="452" t="s">
        <v>13</v>
      </c>
      <c r="C1033" s="453" t="s">
        <v>1513</v>
      </c>
      <c r="D1033" s="452">
        <v>102.0</v>
      </c>
      <c r="E1033" s="454">
        <v>20709.0</v>
      </c>
      <c r="F1033" s="455" t="s">
        <v>1718</v>
      </c>
      <c r="G1033" s="497"/>
      <c r="H1033" s="498"/>
      <c r="I1033" s="457">
        <v>915.0</v>
      </c>
      <c r="J1033" s="328">
        <f t="shared" si="1"/>
        <v>1576952.1</v>
      </c>
      <c r="K1033" s="328"/>
      <c r="L1033" s="328"/>
      <c r="M1033" s="321"/>
      <c r="N1033" s="321"/>
      <c r="O1033" s="328"/>
      <c r="P1033" s="321"/>
      <c r="Q1033" s="321"/>
      <c r="R1033" s="321"/>
      <c r="S1033" s="321"/>
      <c r="T1033" s="321"/>
      <c r="U1033" s="321"/>
      <c r="V1033" s="321"/>
      <c r="W1033" s="321"/>
      <c r="X1033" s="321"/>
      <c r="Y1033" s="321"/>
      <c r="Z1033" s="321"/>
    </row>
    <row r="1034">
      <c r="A1034" s="451">
        <v>46043.0</v>
      </c>
      <c r="B1034" s="452" t="s">
        <v>10</v>
      </c>
      <c r="C1034" s="453" t="s">
        <v>593</v>
      </c>
      <c r="D1034" s="452">
        <v>613.0</v>
      </c>
      <c r="E1034" s="459">
        <v>84383.0</v>
      </c>
      <c r="F1034" s="460" t="s">
        <v>2541</v>
      </c>
      <c r="G1034" s="460" t="s">
        <v>2542</v>
      </c>
      <c r="H1034" s="461">
        <v>2540.0</v>
      </c>
      <c r="I1034" s="328"/>
      <c r="J1034" s="328">
        <f t="shared" si="1"/>
        <v>1574412.1</v>
      </c>
      <c r="K1034" s="328"/>
      <c r="L1034" s="328"/>
      <c r="M1034" s="321"/>
      <c r="N1034" s="321"/>
      <c r="O1034" s="328"/>
      <c r="P1034" s="321"/>
      <c r="Q1034" s="321"/>
      <c r="R1034" s="321"/>
      <c r="S1034" s="321"/>
      <c r="T1034" s="321"/>
      <c r="U1034" s="321"/>
      <c r="V1034" s="321"/>
      <c r="W1034" s="321"/>
      <c r="X1034" s="321"/>
      <c r="Y1034" s="321"/>
      <c r="Z1034" s="321"/>
    </row>
    <row r="1035">
      <c r="A1035" s="451">
        <v>46043.0</v>
      </c>
      <c r="B1035" s="452" t="s">
        <v>10</v>
      </c>
      <c r="C1035" s="453" t="s">
        <v>593</v>
      </c>
      <c r="D1035" s="452">
        <v>613.0</v>
      </c>
      <c r="E1035" s="459">
        <v>84382.0</v>
      </c>
      <c r="F1035" s="460" t="s">
        <v>2541</v>
      </c>
      <c r="G1035" s="460" t="s">
        <v>2543</v>
      </c>
      <c r="H1035" s="461">
        <v>963.0</v>
      </c>
      <c r="I1035" s="328"/>
      <c r="J1035" s="328">
        <f t="shared" si="1"/>
        <v>1573449.1</v>
      </c>
      <c r="K1035" s="328"/>
      <c r="L1035" s="328"/>
      <c r="M1035" s="321"/>
      <c r="N1035" s="321"/>
      <c r="O1035" s="328"/>
      <c r="P1035" s="321"/>
      <c r="Q1035" s="321"/>
      <c r="R1035" s="321"/>
      <c r="S1035" s="321"/>
      <c r="T1035" s="321"/>
      <c r="U1035" s="321"/>
      <c r="V1035" s="321"/>
      <c r="W1035" s="321"/>
      <c r="X1035" s="321"/>
      <c r="Y1035" s="321"/>
      <c r="Z1035" s="321"/>
    </row>
    <row r="1036">
      <c r="A1036" s="451">
        <v>46043.0</v>
      </c>
      <c r="B1036" s="452" t="s">
        <v>3</v>
      </c>
      <c r="C1036" s="453" t="s">
        <v>40</v>
      </c>
      <c r="D1036" s="452">
        <v>510.0</v>
      </c>
      <c r="E1036" s="466">
        <v>84380.0</v>
      </c>
      <c r="F1036" s="467" t="s">
        <v>2544</v>
      </c>
      <c r="G1036" s="467" t="s">
        <v>1614</v>
      </c>
      <c r="H1036" s="468">
        <v>4480.0</v>
      </c>
      <c r="I1036" s="328"/>
      <c r="J1036" s="328">
        <f t="shared" si="1"/>
        <v>1568969.1</v>
      </c>
      <c r="K1036" s="328"/>
      <c r="L1036" s="328"/>
      <c r="M1036" s="321"/>
      <c r="N1036" s="321"/>
      <c r="O1036" s="328"/>
      <c r="P1036" s="321"/>
      <c r="Q1036" s="321"/>
      <c r="R1036" s="321"/>
      <c r="S1036" s="321"/>
      <c r="T1036" s="321"/>
      <c r="U1036" s="321"/>
      <c r="V1036" s="321"/>
      <c r="W1036" s="321"/>
      <c r="X1036" s="321"/>
      <c r="Y1036" s="321"/>
      <c r="Z1036" s="321"/>
    </row>
    <row r="1037">
      <c r="A1037" s="451">
        <v>46043.0</v>
      </c>
      <c r="B1037" s="452" t="s">
        <v>3</v>
      </c>
      <c r="C1037" s="453" t="s">
        <v>40</v>
      </c>
      <c r="D1037" s="452">
        <v>510.0</v>
      </c>
      <c r="E1037" s="466">
        <v>84379.0</v>
      </c>
      <c r="F1037" s="467" t="s">
        <v>2544</v>
      </c>
      <c r="G1037" s="467" t="s">
        <v>1571</v>
      </c>
      <c r="H1037" s="468">
        <v>5630.0</v>
      </c>
      <c r="I1037" s="328"/>
      <c r="J1037" s="328">
        <f t="shared" si="1"/>
        <v>1563339.1</v>
      </c>
      <c r="K1037" s="328"/>
      <c r="L1037" s="328"/>
      <c r="M1037" s="321"/>
      <c r="N1037" s="321"/>
      <c r="O1037" s="328"/>
      <c r="P1037" s="321"/>
      <c r="Q1037" s="321"/>
      <c r="R1037" s="321"/>
      <c r="S1037" s="321"/>
      <c r="T1037" s="321"/>
      <c r="U1037" s="321"/>
      <c r="V1037" s="321"/>
      <c r="W1037" s="321"/>
      <c r="X1037" s="321"/>
      <c r="Y1037" s="321"/>
      <c r="Z1037" s="321"/>
    </row>
    <row r="1038">
      <c r="A1038" s="451">
        <v>46043.0</v>
      </c>
      <c r="B1038" s="452" t="s">
        <v>3</v>
      </c>
      <c r="C1038" s="453" t="s">
        <v>40</v>
      </c>
      <c r="D1038" s="452">
        <v>510.0</v>
      </c>
      <c r="E1038" s="466">
        <v>84378.0</v>
      </c>
      <c r="F1038" s="467" t="s">
        <v>2544</v>
      </c>
      <c r="G1038" s="467" t="s">
        <v>1571</v>
      </c>
      <c r="H1038" s="468">
        <v>4680.0</v>
      </c>
      <c r="I1038" s="328"/>
      <c r="J1038" s="328">
        <f t="shared" si="1"/>
        <v>1558659.1</v>
      </c>
      <c r="K1038" s="328"/>
      <c r="L1038" s="328"/>
      <c r="M1038" s="321"/>
      <c r="N1038" s="321"/>
      <c r="O1038" s="328"/>
      <c r="P1038" s="321"/>
      <c r="Q1038" s="321"/>
      <c r="R1038" s="321"/>
      <c r="S1038" s="321"/>
      <c r="T1038" s="321"/>
      <c r="U1038" s="321"/>
      <c r="V1038" s="321"/>
      <c r="W1038" s="321"/>
      <c r="X1038" s="321"/>
      <c r="Y1038" s="321"/>
      <c r="Z1038" s="321"/>
    </row>
    <row r="1039">
      <c r="A1039" s="451">
        <v>46043.0</v>
      </c>
      <c r="B1039" s="452" t="s">
        <v>3</v>
      </c>
      <c r="C1039" s="453" t="s">
        <v>40</v>
      </c>
      <c r="D1039" s="452">
        <v>510.0</v>
      </c>
      <c r="E1039" s="466">
        <v>84377.0</v>
      </c>
      <c r="F1039" s="467" t="s">
        <v>2544</v>
      </c>
      <c r="G1039" s="467" t="s">
        <v>1571</v>
      </c>
      <c r="H1039" s="468">
        <v>9554.0</v>
      </c>
      <c r="I1039" s="328"/>
      <c r="J1039" s="328">
        <f t="shared" si="1"/>
        <v>1549105.1</v>
      </c>
      <c r="K1039" s="328"/>
      <c r="L1039" s="328"/>
      <c r="M1039" s="321"/>
      <c r="N1039" s="321"/>
      <c r="O1039" s="328"/>
      <c r="P1039" s="321"/>
      <c r="Q1039" s="321"/>
      <c r="R1039" s="321"/>
      <c r="S1039" s="321"/>
      <c r="T1039" s="321"/>
      <c r="U1039" s="321"/>
      <c r="V1039" s="321"/>
      <c r="W1039" s="321"/>
      <c r="X1039" s="321"/>
      <c r="Y1039" s="321"/>
      <c r="Z1039" s="321"/>
    </row>
    <row r="1040">
      <c r="A1040" s="451">
        <v>46043.0</v>
      </c>
      <c r="B1040" s="452" t="s">
        <v>3</v>
      </c>
      <c r="C1040" s="453" t="s">
        <v>40</v>
      </c>
      <c r="D1040" s="452">
        <v>510.0</v>
      </c>
      <c r="E1040" s="466">
        <v>84376.0</v>
      </c>
      <c r="F1040" s="467" t="s">
        <v>2544</v>
      </c>
      <c r="G1040" s="467" t="s">
        <v>1614</v>
      </c>
      <c r="H1040" s="468">
        <v>4760.0</v>
      </c>
      <c r="I1040" s="328"/>
      <c r="J1040" s="328">
        <f t="shared" si="1"/>
        <v>1544345.1</v>
      </c>
      <c r="K1040" s="328"/>
      <c r="L1040" s="328"/>
      <c r="M1040" s="321"/>
      <c r="N1040" s="321"/>
      <c r="O1040" s="328"/>
      <c r="P1040" s="321"/>
      <c r="Q1040" s="321"/>
      <c r="R1040" s="321"/>
      <c r="S1040" s="321"/>
      <c r="T1040" s="321"/>
      <c r="U1040" s="321"/>
      <c r="V1040" s="321"/>
      <c r="W1040" s="321"/>
      <c r="X1040" s="321"/>
      <c r="Y1040" s="321"/>
      <c r="Z1040" s="321"/>
    </row>
    <row r="1041">
      <c r="A1041" s="451">
        <v>46043.0</v>
      </c>
      <c r="B1041" s="452" t="s">
        <v>3</v>
      </c>
      <c r="C1041" s="453" t="s">
        <v>40</v>
      </c>
      <c r="D1041" s="452">
        <v>510.0</v>
      </c>
      <c r="E1041" s="466">
        <v>84375.0</v>
      </c>
      <c r="F1041" s="467" t="s">
        <v>2544</v>
      </c>
      <c r="G1041" s="467" t="s">
        <v>1614</v>
      </c>
      <c r="H1041" s="468">
        <v>3780.0</v>
      </c>
      <c r="I1041" s="328"/>
      <c r="J1041" s="328">
        <f t="shared" si="1"/>
        <v>1540565.1</v>
      </c>
      <c r="K1041" s="328"/>
      <c r="L1041" s="328"/>
      <c r="M1041" s="321"/>
      <c r="N1041" s="321"/>
      <c r="O1041" s="328"/>
      <c r="P1041" s="321"/>
      <c r="Q1041" s="321"/>
      <c r="R1041" s="321"/>
      <c r="S1041" s="321"/>
      <c r="T1041" s="321"/>
      <c r="U1041" s="321"/>
      <c r="V1041" s="321"/>
      <c r="W1041" s="321"/>
      <c r="X1041" s="321"/>
      <c r="Y1041" s="321"/>
      <c r="Z1041" s="321"/>
    </row>
    <row r="1042">
      <c r="A1042" s="451">
        <v>46043.0</v>
      </c>
      <c r="B1042" s="452" t="s">
        <v>3</v>
      </c>
      <c r="C1042" s="453" t="s">
        <v>40</v>
      </c>
      <c r="D1042" s="452">
        <v>510.0</v>
      </c>
      <c r="E1042" s="466">
        <v>84374.0</v>
      </c>
      <c r="F1042" s="467" t="s">
        <v>2544</v>
      </c>
      <c r="G1042" s="467" t="s">
        <v>1572</v>
      </c>
      <c r="H1042" s="468">
        <v>252.0</v>
      </c>
      <c r="I1042" s="328"/>
      <c r="J1042" s="328">
        <f t="shared" si="1"/>
        <v>1540313.1</v>
      </c>
      <c r="K1042" s="328"/>
      <c r="L1042" s="328"/>
      <c r="M1042" s="321"/>
      <c r="N1042" s="321"/>
      <c r="O1042" s="328"/>
      <c r="P1042" s="321"/>
      <c r="Q1042" s="321"/>
      <c r="R1042" s="321"/>
      <c r="S1042" s="321"/>
      <c r="T1042" s="321"/>
      <c r="U1042" s="321"/>
      <c r="V1042" s="321"/>
      <c r="W1042" s="321"/>
      <c r="X1042" s="321"/>
      <c r="Y1042" s="321"/>
      <c r="Z1042" s="321"/>
    </row>
    <row r="1043">
      <c r="A1043" s="451">
        <v>46043.0</v>
      </c>
      <c r="B1043" s="452" t="s">
        <v>3</v>
      </c>
      <c r="C1043" s="453" t="s">
        <v>40</v>
      </c>
      <c r="D1043" s="452">
        <v>510.0</v>
      </c>
      <c r="E1043" s="466">
        <v>84373.0</v>
      </c>
      <c r="F1043" s="467" t="s">
        <v>2544</v>
      </c>
      <c r="G1043" s="467" t="s">
        <v>1942</v>
      </c>
      <c r="H1043" s="468">
        <v>1680.0</v>
      </c>
      <c r="I1043" s="328"/>
      <c r="J1043" s="328">
        <f t="shared" si="1"/>
        <v>1538633.1</v>
      </c>
      <c r="K1043" s="328"/>
      <c r="L1043" s="328"/>
      <c r="M1043" s="321"/>
      <c r="N1043" s="321"/>
      <c r="O1043" s="328"/>
      <c r="P1043" s="321"/>
      <c r="Q1043" s="321"/>
      <c r="R1043" s="321"/>
      <c r="S1043" s="321"/>
      <c r="T1043" s="321"/>
      <c r="U1043" s="321"/>
      <c r="V1043" s="321"/>
      <c r="W1043" s="321"/>
      <c r="X1043" s="321"/>
      <c r="Y1043" s="321"/>
      <c r="Z1043" s="321"/>
    </row>
    <row r="1044">
      <c r="A1044" s="451">
        <v>46043.0</v>
      </c>
      <c r="B1044" s="452" t="s">
        <v>3</v>
      </c>
      <c r="C1044" s="453" t="s">
        <v>40</v>
      </c>
      <c r="D1044" s="452">
        <v>510.0</v>
      </c>
      <c r="E1044" s="466">
        <v>84372.0</v>
      </c>
      <c r="F1044" s="467" t="s">
        <v>2544</v>
      </c>
      <c r="G1044" s="467" t="s">
        <v>2545</v>
      </c>
      <c r="H1044" s="468">
        <v>6600.0</v>
      </c>
      <c r="I1044" s="328"/>
      <c r="J1044" s="328">
        <f t="shared" si="1"/>
        <v>1532033.1</v>
      </c>
      <c r="K1044" s="328"/>
      <c r="L1044" s="328"/>
      <c r="M1044" s="321"/>
      <c r="N1044" s="321"/>
      <c r="O1044" s="328"/>
      <c r="P1044" s="321"/>
      <c r="Q1044" s="321"/>
      <c r="R1044" s="321"/>
      <c r="S1044" s="321"/>
      <c r="T1044" s="321"/>
      <c r="U1044" s="321"/>
      <c r="V1044" s="321"/>
      <c r="W1044" s="321"/>
      <c r="X1044" s="321"/>
      <c r="Y1044" s="321"/>
      <c r="Z1044" s="321"/>
    </row>
    <row r="1045">
      <c r="A1045" s="451">
        <v>46043.0</v>
      </c>
      <c r="B1045" s="452" t="s">
        <v>3</v>
      </c>
      <c r="C1045" s="453" t="s">
        <v>626</v>
      </c>
      <c r="D1045" s="452">
        <v>510.0</v>
      </c>
      <c r="E1045" s="466">
        <v>84371.0</v>
      </c>
      <c r="F1045" s="467" t="s">
        <v>2544</v>
      </c>
      <c r="G1045" s="467" t="s">
        <v>1614</v>
      </c>
      <c r="H1045" s="468">
        <v>5691.0</v>
      </c>
      <c r="I1045" s="328"/>
      <c r="J1045" s="328">
        <f t="shared" si="1"/>
        <v>1526342.1</v>
      </c>
      <c r="K1045" s="328"/>
      <c r="L1045" s="328"/>
      <c r="M1045" s="321"/>
      <c r="N1045" s="321"/>
      <c r="O1045" s="328"/>
      <c r="P1045" s="321"/>
      <c r="Q1045" s="321"/>
      <c r="R1045" s="321"/>
      <c r="S1045" s="321"/>
      <c r="T1045" s="321"/>
      <c r="U1045" s="321"/>
      <c r="V1045" s="321"/>
      <c r="W1045" s="321"/>
      <c r="X1045" s="321"/>
      <c r="Y1045" s="321"/>
      <c r="Z1045" s="321"/>
    </row>
    <row r="1046">
      <c r="A1046" s="451">
        <v>46043.0</v>
      </c>
      <c r="B1046" s="452" t="s">
        <v>3</v>
      </c>
      <c r="C1046" s="453" t="s">
        <v>626</v>
      </c>
      <c r="D1046" s="452">
        <v>510.0</v>
      </c>
      <c r="E1046" s="466">
        <v>84370.0</v>
      </c>
      <c r="F1046" s="467" t="s">
        <v>2544</v>
      </c>
      <c r="G1046" s="467" t="s">
        <v>1571</v>
      </c>
      <c r="H1046" s="468">
        <v>6420.0</v>
      </c>
      <c r="I1046" s="328"/>
      <c r="J1046" s="328">
        <f t="shared" si="1"/>
        <v>1519922.1</v>
      </c>
      <c r="K1046" s="328"/>
      <c r="L1046" s="328"/>
      <c r="M1046" s="321"/>
      <c r="N1046" s="321"/>
      <c r="O1046" s="328"/>
      <c r="P1046" s="321"/>
      <c r="Q1046" s="321"/>
      <c r="R1046" s="321"/>
      <c r="S1046" s="321"/>
      <c r="T1046" s="321"/>
      <c r="U1046" s="321"/>
      <c r="V1046" s="321"/>
      <c r="W1046" s="321"/>
      <c r="X1046" s="321"/>
      <c r="Y1046" s="321"/>
      <c r="Z1046" s="321"/>
    </row>
    <row r="1047">
      <c r="A1047" s="451">
        <v>46043.0</v>
      </c>
      <c r="B1047" s="452" t="s">
        <v>3</v>
      </c>
      <c r="C1047" s="453" t="s">
        <v>626</v>
      </c>
      <c r="D1047" s="452">
        <v>510.0</v>
      </c>
      <c r="E1047" s="466">
        <v>84369.0</v>
      </c>
      <c r="F1047" s="467" t="s">
        <v>2544</v>
      </c>
      <c r="G1047" s="467" t="s">
        <v>1770</v>
      </c>
      <c r="H1047" s="468">
        <v>3260.0</v>
      </c>
      <c r="I1047" s="328"/>
      <c r="J1047" s="328">
        <f t="shared" si="1"/>
        <v>1516662.1</v>
      </c>
      <c r="K1047" s="328"/>
      <c r="L1047" s="328"/>
      <c r="M1047" s="321"/>
      <c r="N1047" s="321"/>
      <c r="O1047" s="328"/>
      <c r="P1047" s="321"/>
      <c r="Q1047" s="321"/>
      <c r="R1047" s="321"/>
      <c r="S1047" s="321"/>
      <c r="T1047" s="321"/>
      <c r="U1047" s="321"/>
      <c r="V1047" s="321"/>
      <c r="W1047" s="321"/>
      <c r="X1047" s="321"/>
      <c r="Y1047" s="321"/>
      <c r="Z1047" s="321"/>
    </row>
    <row r="1048">
      <c r="A1048" s="451">
        <v>46043.0</v>
      </c>
      <c r="B1048" s="452" t="s">
        <v>3</v>
      </c>
      <c r="C1048" s="453" t="s">
        <v>626</v>
      </c>
      <c r="D1048" s="452">
        <v>510.0</v>
      </c>
      <c r="E1048" s="466">
        <v>84368.0</v>
      </c>
      <c r="F1048" s="467" t="s">
        <v>2544</v>
      </c>
      <c r="G1048" s="467" t="s">
        <v>2546</v>
      </c>
      <c r="H1048" s="468">
        <v>4690.0</v>
      </c>
      <c r="I1048" s="328"/>
      <c r="J1048" s="328">
        <f t="shared" si="1"/>
        <v>1511972.1</v>
      </c>
      <c r="K1048" s="328"/>
      <c r="L1048" s="328"/>
      <c r="M1048" s="321"/>
      <c r="N1048" s="321"/>
      <c r="O1048" s="328"/>
      <c r="P1048" s="321"/>
      <c r="Q1048" s="321"/>
      <c r="R1048" s="321"/>
      <c r="S1048" s="321"/>
      <c r="T1048" s="321"/>
      <c r="U1048" s="321"/>
      <c r="V1048" s="321"/>
      <c r="W1048" s="321"/>
      <c r="X1048" s="321"/>
      <c r="Y1048" s="321"/>
      <c r="Z1048" s="321"/>
    </row>
    <row r="1049">
      <c r="A1049" s="451">
        <v>46043.0</v>
      </c>
      <c r="B1049" s="452" t="s">
        <v>3</v>
      </c>
      <c r="C1049" s="453" t="s">
        <v>626</v>
      </c>
      <c r="D1049" s="452">
        <v>510.0</v>
      </c>
      <c r="E1049" s="466">
        <v>84367.0</v>
      </c>
      <c r="F1049" s="467" t="s">
        <v>2544</v>
      </c>
      <c r="G1049" s="467" t="s">
        <v>1614</v>
      </c>
      <c r="H1049" s="468">
        <v>6405.0</v>
      </c>
      <c r="I1049" s="328"/>
      <c r="J1049" s="328">
        <f t="shared" si="1"/>
        <v>1505567.1</v>
      </c>
      <c r="K1049" s="328"/>
      <c r="L1049" s="328"/>
      <c r="M1049" s="329"/>
      <c r="N1049" s="321"/>
      <c r="O1049" s="328"/>
      <c r="P1049" s="321"/>
      <c r="Q1049" s="321"/>
      <c r="R1049" s="321"/>
      <c r="S1049" s="321"/>
      <c r="T1049" s="321"/>
      <c r="U1049" s="321"/>
      <c r="V1049" s="321"/>
      <c r="W1049" s="321"/>
      <c r="X1049" s="321"/>
      <c r="Y1049" s="321"/>
      <c r="Z1049" s="321"/>
    </row>
    <row r="1050">
      <c r="A1050" s="451">
        <v>46043.0</v>
      </c>
      <c r="B1050" s="452" t="s">
        <v>3</v>
      </c>
      <c r="C1050" s="453" t="s">
        <v>626</v>
      </c>
      <c r="D1050" s="452">
        <v>510.0</v>
      </c>
      <c r="E1050" s="466">
        <v>84366.0</v>
      </c>
      <c r="F1050" s="467" t="s">
        <v>2544</v>
      </c>
      <c r="G1050" s="467" t="s">
        <v>1998</v>
      </c>
      <c r="H1050" s="468">
        <v>2760.0</v>
      </c>
      <c r="I1050" s="328"/>
      <c r="J1050" s="328">
        <f t="shared" si="1"/>
        <v>1502807.1</v>
      </c>
      <c r="K1050" s="328"/>
      <c r="L1050" s="328"/>
      <c r="M1050" s="329"/>
      <c r="N1050" s="321"/>
      <c r="O1050" s="328"/>
      <c r="P1050" s="321"/>
      <c r="Q1050" s="321"/>
      <c r="R1050" s="321"/>
      <c r="S1050" s="321"/>
      <c r="T1050" s="321"/>
      <c r="U1050" s="321"/>
      <c r="V1050" s="321"/>
      <c r="W1050" s="321"/>
      <c r="X1050" s="321"/>
      <c r="Y1050" s="321"/>
      <c r="Z1050" s="321"/>
    </row>
    <row r="1051">
      <c r="A1051" s="451">
        <v>46043.0</v>
      </c>
      <c r="B1051" s="452" t="s">
        <v>3</v>
      </c>
      <c r="C1051" s="453" t="s">
        <v>626</v>
      </c>
      <c r="D1051" s="452">
        <v>510.0</v>
      </c>
      <c r="E1051" s="466">
        <v>84365.0</v>
      </c>
      <c r="F1051" s="467" t="s">
        <v>2544</v>
      </c>
      <c r="G1051" s="467" t="s">
        <v>1571</v>
      </c>
      <c r="H1051" s="468">
        <v>12698.0</v>
      </c>
      <c r="I1051" s="328"/>
      <c r="J1051" s="328">
        <f t="shared" si="1"/>
        <v>1490109.1</v>
      </c>
      <c r="K1051" s="328"/>
      <c r="L1051" s="328"/>
      <c r="M1051" s="329"/>
      <c r="N1051" s="321"/>
      <c r="O1051" s="328"/>
      <c r="P1051" s="321"/>
      <c r="Q1051" s="321"/>
      <c r="R1051" s="321"/>
      <c r="S1051" s="321"/>
      <c r="T1051" s="321"/>
      <c r="U1051" s="321"/>
      <c r="V1051" s="321"/>
      <c r="W1051" s="321"/>
      <c r="X1051" s="321"/>
      <c r="Y1051" s="321"/>
      <c r="Z1051" s="321"/>
    </row>
    <row r="1052">
      <c r="A1052" s="451">
        <v>46043.0</v>
      </c>
      <c r="B1052" s="452" t="s">
        <v>3</v>
      </c>
      <c r="C1052" s="453" t="s">
        <v>626</v>
      </c>
      <c r="D1052" s="452">
        <v>510.0</v>
      </c>
      <c r="E1052" s="466">
        <v>84364.0</v>
      </c>
      <c r="F1052" s="467" t="s">
        <v>2544</v>
      </c>
      <c r="G1052" s="467" t="s">
        <v>1614</v>
      </c>
      <c r="H1052" s="468">
        <v>2940.0</v>
      </c>
      <c r="I1052" s="328"/>
      <c r="J1052" s="328">
        <f t="shared" si="1"/>
        <v>1487169.1</v>
      </c>
      <c r="K1052" s="328"/>
      <c r="L1052" s="328"/>
      <c r="M1052" s="329"/>
      <c r="N1052" s="321"/>
      <c r="O1052" s="328"/>
      <c r="P1052" s="321"/>
      <c r="Q1052" s="321"/>
      <c r="R1052" s="321"/>
      <c r="S1052" s="321"/>
      <c r="T1052" s="321"/>
      <c r="U1052" s="321"/>
      <c r="V1052" s="321"/>
      <c r="W1052" s="321"/>
      <c r="X1052" s="321"/>
      <c r="Y1052" s="321"/>
      <c r="Z1052" s="321"/>
    </row>
    <row r="1053">
      <c r="A1053" s="451">
        <v>46043.0</v>
      </c>
      <c r="B1053" s="452" t="s">
        <v>3</v>
      </c>
      <c r="C1053" s="453" t="s">
        <v>626</v>
      </c>
      <c r="D1053" s="452">
        <v>510.0</v>
      </c>
      <c r="E1053" s="466">
        <v>84363.0</v>
      </c>
      <c r="F1053" s="467" t="s">
        <v>2544</v>
      </c>
      <c r="G1053" s="467" t="s">
        <v>1571</v>
      </c>
      <c r="H1053" s="468">
        <v>4230.0</v>
      </c>
      <c r="I1053" s="328"/>
      <c r="J1053" s="328">
        <f t="shared" si="1"/>
        <v>1482939.1</v>
      </c>
      <c r="K1053" s="328"/>
      <c r="L1053" s="328"/>
      <c r="M1053" s="329"/>
      <c r="N1053" s="321"/>
      <c r="O1053" s="328"/>
      <c r="P1053" s="321"/>
      <c r="Q1053" s="321"/>
      <c r="R1053" s="321"/>
      <c r="S1053" s="321"/>
      <c r="T1053" s="321"/>
      <c r="U1053" s="321"/>
      <c r="V1053" s="321"/>
      <c r="W1053" s="321"/>
      <c r="X1053" s="321"/>
      <c r="Y1053" s="321"/>
      <c r="Z1053" s="321"/>
    </row>
    <row r="1054">
      <c r="A1054" s="451">
        <v>46043.0</v>
      </c>
      <c r="B1054" s="452" t="s">
        <v>3</v>
      </c>
      <c r="C1054" s="453" t="s">
        <v>626</v>
      </c>
      <c r="D1054" s="452">
        <v>510.0</v>
      </c>
      <c r="E1054" s="466">
        <v>84362.0</v>
      </c>
      <c r="F1054" s="467" t="s">
        <v>2544</v>
      </c>
      <c r="G1054" s="467" t="s">
        <v>2547</v>
      </c>
      <c r="H1054" s="468">
        <v>2100.0</v>
      </c>
      <c r="I1054" s="328"/>
      <c r="J1054" s="328">
        <f t="shared" si="1"/>
        <v>1480839.1</v>
      </c>
      <c r="K1054" s="328"/>
      <c r="L1054" s="328"/>
      <c r="M1054" s="329"/>
      <c r="N1054" s="321"/>
      <c r="O1054" s="328"/>
      <c r="P1054" s="321"/>
      <c r="Q1054" s="321"/>
      <c r="R1054" s="321"/>
      <c r="S1054" s="321"/>
      <c r="T1054" s="321"/>
      <c r="U1054" s="321"/>
      <c r="V1054" s="321"/>
      <c r="W1054" s="321"/>
      <c r="X1054" s="321"/>
      <c r="Y1054" s="321"/>
      <c r="Z1054" s="321"/>
    </row>
    <row r="1055">
      <c r="A1055" s="451">
        <v>46043.0</v>
      </c>
      <c r="B1055" s="452" t="s">
        <v>3</v>
      </c>
      <c r="C1055" s="453" t="s">
        <v>626</v>
      </c>
      <c r="D1055" s="452">
        <v>510.0</v>
      </c>
      <c r="E1055" s="466">
        <v>84361.0</v>
      </c>
      <c r="F1055" s="467" t="s">
        <v>2544</v>
      </c>
      <c r="G1055" s="467" t="s">
        <v>1770</v>
      </c>
      <c r="H1055" s="468">
        <v>9980.0</v>
      </c>
      <c r="I1055" s="328"/>
      <c r="J1055" s="328">
        <f t="shared" si="1"/>
        <v>1470859.1</v>
      </c>
      <c r="K1055" s="328"/>
      <c r="L1055" s="328"/>
      <c r="M1055" s="329"/>
      <c r="N1055" s="321"/>
      <c r="O1055" s="328"/>
      <c r="P1055" s="321"/>
      <c r="Q1055" s="321"/>
      <c r="R1055" s="321"/>
      <c r="S1055" s="321"/>
      <c r="T1055" s="321"/>
      <c r="U1055" s="321"/>
      <c r="V1055" s="321"/>
      <c r="W1055" s="321"/>
      <c r="X1055" s="321"/>
      <c r="Y1055" s="321"/>
      <c r="Z1055" s="321"/>
    </row>
    <row r="1056">
      <c r="A1056" s="451">
        <v>46043.0</v>
      </c>
      <c r="B1056" s="452" t="s">
        <v>3</v>
      </c>
      <c r="C1056" s="453" t="s">
        <v>626</v>
      </c>
      <c r="D1056" s="452">
        <v>510.0</v>
      </c>
      <c r="E1056" s="466">
        <v>84360.0</v>
      </c>
      <c r="F1056" s="467" t="s">
        <v>2544</v>
      </c>
      <c r="G1056" s="467" t="s">
        <v>1571</v>
      </c>
      <c r="H1056" s="468">
        <v>8178.0</v>
      </c>
      <c r="I1056" s="328"/>
      <c r="J1056" s="328">
        <f t="shared" si="1"/>
        <v>1462681.1</v>
      </c>
      <c r="K1056" s="328"/>
      <c r="L1056" s="328"/>
      <c r="M1056" s="329"/>
      <c r="N1056" s="321"/>
      <c r="O1056" s="328"/>
      <c r="P1056" s="321"/>
      <c r="Q1056" s="321"/>
      <c r="R1056" s="321"/>
      <c r="S1056" s="321"/>
      <c r="T1056" s="321"/>
      <c r="U1056" s="321"/>
      <c r="V1056" s="321"/>
      <c r="W1056" s="321"/>
      <c r="X1056" s="321"/>
      <c r="Y1056" s="321"/>
      <c r="Z1056" s="321"/>
    </row>
    <row r="1057">
      <c r="A1057" s="451">
        <v>46043.0</v>
      </c>
      <c r="B1057" s="452" t="s">
        <v>3</v>
      </c>
      <c r="C1057" s="453" t="s">
        <v>626</v>
      </c>
      <c r="D1057" s="452">
        <v>510.0</v>
      </c>
      <c r="E1057" s="466">
        <v>84359.0</v>
      </c>
      <c r="F1057" s="467" t="s">
        <v>2544</v>
      </c>
      <c r="G1057" s="467" t="s">
        <v>1571</v>
      </c>
      <c r="H1057" s="468">
        <v>2630.0</v>
      </c>
      <c r="I1057" s="328"/>
      <c r="J1057" s="328">
        <f t="shared" si="1"/>
        <v>1460051.1</v>
      </c>
      <c r="K1057" s="328"/>
      <c r="L1057" s="328"/>
      <c r="M1057" s="329"/>
      <c r="N1057" s="321"/>
      <c r="O1057" s="328"/>
      <c r="P1057" s="321"/>
      <c r="Q1057" s="321"/>
      <c r="R1057" s="321"/>
      <c r="S1057" s="321"/>
      <c r="T1057" s="321"/>
      <c r="U1057" s="321"/>
      <c r="V1057" s="321"/>
      <c r="W1057" s="321"/>
      <c r="X1057" s="321"/>
      <c r="Y1057" s="321"/>
      <c r="Z1057" s="321"/>
    </row>
    <row r="1058">
      <c r="A1058" s="451">
        <v>46043.0</v>
      </c>
      <c r="B1058" s="452" t="s">
        <v>3</v>
      </c>
      <c r="C1058" s="453" t="s">
        <v>626</v>
      </c>
      <c r="D1058" s="452">
        <v>510.0</v>
      </c>
      <c r="E1058" s="466">
        <v>84358.0</v>
      </c>
      <c r="F1058" s="467" t="s">
        <v>2544</v>
      </c>
      <c r="G1058" s="467" t="s">
        <v>1614</v>
      </c>
      <c r="H1058" s="468">
        <v>7140.0</v>
      </c>
      <c r="I1058" s="328"/>
      <c r="J1058" s="328">
        <f t="shared" si="1"/>
        <v>1452911.1</v>
      </c>
      <c r="K1058" s="328"/>
      <c r="L1058" s="328"/>
      <c r="M1058" s="329"/>
      <c r="N1058" s="321"/>
      <c r="O1058" s="328"/>
      <c r="P1058" s="321"/>
      <c r="Q1058" s="321"/>
      <c r="R1058" s="321"/>
      <c r="S1058" s="321"/>
      <c r="T1058" s="321"/>
      <c r="U1058" s="321"/>
      <c r="V1058" s="321"/>
      <c r="W1058" s="321"/>
      <c r="X1058" s="321"/>
      <c r="Y1058" s="321"/>
      <c r="Z1058" s="321"/>
    </row>
    <row r="1059">
      <c r="A1059" s="451">
        <v>46043.0</v>
      </c>
      <c r="B1059" s="452" t="s">
        <v>3</v>
      </c>
      <c r="C1059" s="453" t="s">
        <v>626</v>
      </c>
      <c r="D1059" s="452">
        <v>510.0</v>
      </c>
      <c r="E1059" s="466">
        <v>84357.0</v>
      </c>
      <c r="F1059" s="467" t="s">
        <v>2544</v>
      </c>
      <c r="G1059" s="467" t="s">
        <v>2149</v>
      </c>
      <c r="H1059" s="468">
        <v>2850.0</v>
      </c>
      <c r="I1059" s="328"/>
      <c r="J1059" s="328">
        <f t="shared" si="1"/>
        <v>1450061.1</v>
      </c>
      <c r="K1059" s="328"/>
      <c r="L1059" s="328"/>
      <c r="M1059" s="329"/>
      <c r="N1059" s="321"/>
      <c r="O1059" s="328"/>
      <c r="P1059" s="321"/>
      <c r="Q1059" s="321"/>
      <c r="R1059" s="321"/>
      <c r="S1059" s="321"/>
      <c r="T1059" s="321"/>
      <c r="U1059" s="321"/>
      <c r="V1059" s="321"/>
      <c r="W1059" s="321"/>
      <c r="X1059" s="321"/>
      <c r="Y1059" s="321"/>
      <c r="Z1059" s="321"/>
    </row>
    <row r="1060">
      <c r="A1060" s="451">
        <v>46043.0</v>
      </c>
      <c r="B1060" s="452" t="s">
        <v>3</v>
      </c>
      <c r="C1060" s="453" t="s">
        <v>626</v>
      </c>
      <c r="D1060" s="452">
        <v>510.0</v>
      </c>
      <c r="E1060" s="466">
        <v>84356.0</v>
      </c>
      <c r="F1060" s="467" t="s">
        <v>2544</v>
      </c>
      <c r="G1060" s="467" t="s">
        <v>1863</v>
      </c>
      <c r="H1060" s="468">
        <v>148.8</v>
      </c>
      <c r="I1060" s="328"/>
      <c r="J1060" s="328">
        <f t="shared" si="1"/>
        <v>1449912.3</v>
      </c>
      <c r="K1060" s="328"/>
      <c r="L1060" s="328"/>
      <c r="M1060" s="329"/>
      <c r="N1060" s="321"/>
      <c r="O1060" s="328"/>
      <c r="P1060" s="321"/>
      <c r="Q1060" s="321"/>
      <c r="R1060" s="321"/>
      <c r="S1060" s="321"/>
      <c r="T1060" s="321"/>
      <c r="U1060" s="321"/>
      <c r="V1060" s="321"/>
      <c r="W1060" s="321"/>
      <c r="X1060" s="321"/>
      <c r="Y1060" s="321"/>
      <c r="Z1060" s="321"/>
    </row>
    <row r="1061">
      <c r="A1061" s="451">
        <v>46043.0</v>
      </c>
      <c r="B1061" s="452" t="s">
        <v>3</v>
      </c>
      <c r="C1061" s="453" t="s">
        <v>626</v>
      </c>
      <c r="D1061" s="452">
        <v>510.0</v>
      </c>
      <c r="E1061" s="466">
        <v>84355.0</v>
      </c>
      <c r="F1061" s="467" t="s">
        <v>2544</v>
      </c>
      <c r="G1061" s="467" t="s">
        <v>1571</v>
      </c>
      <c r="H1061" s="468">
        <v>5113.0</v>
      </c>
      <c r="I1061" s="328"/>
      <c r="J1061" s="328">
        <f t="shared" si="1"/>
        <v>1444799.3</v>
      </c>
      <c r="K1061" s="328"/>
      <c r="L1061" s="328"/>
      <c r="M1061" s="329"/>
      <c r="N1061" s="321"/>
      <c r="O1061" s="328"/>
      <c r="P1061" s="321"/>
      <c r="Q1061" s="321"/>
      <c r="R1061" s="321"/>
      <c r="S1061" s="321"/>
      <c r="T1061" s="321"/>
      <c r="U1061" s="321"/>
      <c r="V1061" s="321"/>
      <c r="W1061" s="321"/>
      <c r="X1061" s="321"/>
      <c r="Y1061" s="321"/>
      <c r="Z1061" s="321"/>
    </row>
    <row r="1062">
      <c r="A1062" s="451">
        <v>46043.0</v>
      </c>
      <c r="B1062" s="452" t="s">
        <v>3</v>
      </c>
      <c r="C1062" s="453" t="s">
        <v>626</v>
      </c>
      <c r="D1062" s="452">
        <v>510.0</v>
      </c>
      <c r="E1062" s="466">
        <v>84354.0</v>
      </c>
      <c r="F1062" s="467" t="s">
        <v>2544</v>
      </c>
      <c r="G1062" s="467" t="s">
        <v>1571</v>
      </c>
      <c r="H1062" s="468">
        <v>10900.0</v>
      </c>
      <c r="I1062" s="328"/>
      <c r="J1062" s="328">
        <f t="shared" si="1"/>
        <v>1433899.3</v>
      </c>
      <c r="K1062" s="328"/>
      <c r="L1062" s="328"/>
      <c r="M1062" s="329"/>
      <c r="N1062" s="321"/>
      <c r="O1062" s="328"/>
      <c r="P1062" s="321"/>
      <c r="Q1062" s="321"/>
      <c r="R1062" s="321"/>
      <c r="S1062" s="321"/>
      <c r="T1062" s="321"/>
      <c r="U1062" s="321"/>
      <c r="V1062" s="321"/>
      <c r="W1062" s="321"/>
      <c r="X1062" s="321"/>
      <c r="Y1062" s="321"/>
      <c r="Z1062" s="321"/>
    </row>
    <row r="1063">
      <c r="A1063" s="451">
        <v>46043.0</v>
      </c>
      <c r="B1063" s="452" t="s">
        <v>3</v>
      </c>
      <c r="C1063" s="453" t="s">
        <v>626</v>
      </c>
      <c r="D1063" s="452">
        <v>510.0</v>
      </c>
      <c r="E1063" s="466">
        <v>84353.0</v>
      </c>
      <c r="F1063" s="467" t="s">
        <v>2544</v>
      </c>
      <c r="G1063" s="467" t="s">
        <v>1614</v>
      </c>
      <c r="H1063" s="468">
        <v>3010.0</v>
      </c>
      <c r="I1063" s="328"/>
      <c r="J1063" s="328">
        <f t="shared" si="1"/>
        <v>1430889.3</v>
      </c>
      <c r="K1063" s="328"/>
      <c r="L1063" s="328"/>
      <c r="M1063" s="329"/>
      <c r="N1063" s="321"/>
      <c r="O1063" s="328"/>
      <c r="P1063" s="321"/>
      <c r="Q1063" s="321"/>
      <c r="R1063" s="321"/>
      <c r="S1063" s="321"/>
      <c r="T1063" s="321"/>
      <c r="U1063" s="321"/>
      <c r="V1063" s="321"/>
      <c r="W1063" s="321"/>
      <c r="X1063" s="321"/>
      <c r="Y1063" s="321"/>
      <c r="Z1063" s="321"/>
    </row>
    <row r="1064">
      <c r="A1064" s="451">
        <v>46043.0</v>
      </c>
      <c r="B1064" s="452" t="s">
        <v>3</v>
      </c>
      <c r="C1064" s="453" t="s">
        <v>626</v>
      </c>
      <c r="D1064" s="452">
        <v>510.0</v>
      </c>
      <c r="E1064" s="466">
        <v>84352.0</v>
      </c>
      <c r="F1064" s="467" t="s">
        <v>2544</v>
      </c>
      <c r="G1064" s="467" t="s">
        <v>1614</v>
      </c>
      <c r="H1064" s="468">
        <v>3500.0</v>
      </c>
      <c r="I1064" s="328"/>
      <c r="J1064" s="328">
        <f t="shared" si="1"/>
        <v>1427389.3</v>
      </c>
      <c r="K1064" s="328"/>
      <c r="L1064" s="328"/>
      <c r="M1064" s="329"/>
      <c r="N1064" s="321"/>
      <c r="O1064" s="328"/>
      <c r="P1064" s="321"/>
      <c r="Q1064" s="321"/>
      <c r="R1064" s="321"/>
      <c r="S1064" s="321"/>
      <c r="T1064" s="321"/>
      <c r="U1064" s="321"/>
      <c r="V1064" s="321"/>
      <c r="W1064" s="321"/>
      <c r="X1064" s="321"/>
      <c r="Y1064" s="321"/>
      <c r="Z1064" s="321"/>
    </row>
    <row r="1065">
      <c r="A1065" s="451">
        <v>46043.0</v>
      </c>
      <c r="B1065" s="452" t="s">
        <v>3</v>
      </c>
      <c r="C1065" s="453" t="s">
        <v>626</v>
      </c>
      <c r="D1065" s="452">
        <v>510.0</v>
      </c>
      <c r="E1065" s="466">
        <v>84351.0</v>
      </c>
      <c r="F1065" s="467" t="s">
        <v>2544</v>
      </c>
      <c r="G1065" s="467" t="s">
        <v>1571</v>
      </c>
      <c r="H1065" s="468">
        <v>4940.0</v>
      </c>
      <c r="I1065" s="328"/>
      <c r="J1065" s="328">
        <f t="shared" si="1"/>
        <v>1422449.3</v>
      </c>
      <c r="K1065" s="328"/>
      <c r="L1065" s="328"/>
      <c r="M1065" s="329"/>
      <c r="N1065" s="321"/>
      <c r="O1065" s="328"/>
      <c r="P1065" s="321"/>
      <c r="Q1065" s="321"/>
      <c r="R1065" s="321"/>
      <c r="S1065" s="321"/>
      <c r="T1065" s="321"/>
      <c r="U1065" s="321"/>
      <c r="V1065" s="321"/>
      <c r="W1065" s="321"/>
      <c r="X1065" s="321"/>
      <c r="Y1065" s="321"/>
      <c r="Z1065" s="321"/>
    </row>
    <row r="1066">
      <c r="A1066" s="451">
        <v>46043.0</v>
      </c>
      <c r="B1066" s="452" t="s">
        <v>3</v>
      </c>
      <c r="C1066" s="453" t="s">
        <v>626</v>
      </c>
      <c r="D1066" s="452">
        <v>510.0</v>
      </c>
      <c r="E1066" s="466">
        <v>84350.0</v>
      </c>
      <c r="F1066" s="467" t="s">
        <v>2544</v>
      </c>
      <c r="G1066" s="467" t="s">
        <v>1770</v>
      </c>
      <c r="H1066" s="468">
        <v>8084.0</v>
      </c>
      <c r="I1066" s="328"/>
      <c r="J1066" s="328">
        <f t="shared" si="1"/>
        <v>1414365.3</v>
      </c>
      <c r="K1066" s="328"/>
      <c r="L1066" s="328"/>
      <c r="M1066" s="499"/>
      <c r="N1066" s="329"/>
      <c r="O1066" s="328"/>
      <c r="P1066" s="321"/>
      <c r="Q1066" s="321"/>
      <c r="R1066" s="321"/>
      <c r="S1066" s="321"/>
      <c r="T1066" s="321"/>
      <c r="U1066" s="321"/>
      <c r="V1066" s="321"/>
      <c r="W1066" s="321"/>
      <c r="X1066" s="321"/>
      <c r="Y1066" s="321"/>
      <c r="Z1066" s="321"/>
    </row>
    <row r="1067">
      <c r="A1067" s="451">
        <v>46043.0</v>
      </c>
      <c r="B1067" s="452" t="s">
        <v>3</v>
      </c>
      <c r="C1067" s="453" t="s">
        <v>626</v>
      </c>
      <c r="D1067" s="452">
        <v>510.0</v>
      </c>
      <c r="E1067" s="466">
        <v>84349.0</v>
      </c>
      <c r="F1067" s="467" t="s">
        <v>2544</v>
      </c>
      <c r="G1067" s="467" t="s">
        <v>1614</v>
      </c>
      <c r="H1067" s="468">
        <v>5250.0</v>
      </c>
      <c r="I1067" s="328"/>
      <c r="J1067" s="328">
        <f t="shared" si="1"/>
        <v>1409115.3</v>
      </c>
      <c r="K1067" s="328"/>
      <c r="L1067" s="328"/>
      <c r="M1067" s="321"/>
      <c r="N1067" s="321"/>
      <c r="O1067" s="328"/>
      <c r="P1067" s="321"/>
      <c r="Q1067" s="321"/>
      <c r="R1067" s="321"/>
      <c r="S1067" s="321"/>
      <c r="T1067" s="321"/>
      <c r="U1067" s="321"/>
      <c r="V1067" s="321"/>
      <c r="W1067" s="321"/>
      <c r="X1067" s="321"/>
      <c r="Y1067" s="321"/>
      <c r="Z1067" s="321"/>
    </row>
    <row r="1068">
      <c r="A1068" s="451">
        <v>46043.0</v>
      </c>
      <c r="B1068" s="452" t="s">
        <v>3</v>
      </c>
      <c r="C1068" s="453" t="s">
        <v>626</v>
      </c>
      <c r="D1068" s="452">
        <v>510.0</v>
      </c>
      <c r="E1068" s="466">
        <v>84348.0</v>
      </c>
      <c r="F1068" s="467" t="s">
        <v>2544</v>
      </c>
      <c r="G1068" s="467" t="s">
        <v>1571</v>
      </c>
      <c r="H1068" s="468">
        <v>2570.0</v>
      </c>
      <c r="I1068" s="328"/>
      <c r="J1068" s="328">
        <f t="shared" si="1"/>
        <v>1406545.3</v>
      </c>
      <c r="K1068" s="328"/>
      <c r="L1068" s="328"/>
      <c r="M1068" s="321"/>
      <c r="N1068" s="321"/>
      <c r="O1068" s="328"/>
      <c r="P1068" s="321"/>
      <c r="Q1068" s="321"/>
      <c r="R1068" s="321"/>
      <c r="S1068" s="321"/>
      <c r="T1068" s="321"/>
      <c r="U1068" s="321"/>
      <c r="V1068" s="321"/>
      <c r="W1068" s="321"/>
      <c r="X1068" s="321"/>
      <c r="Y1068" s="321"/>
      <c r="Z1068" s="321"/>
    </row>
    <row r="1069">
      <c r="A1069" s="451">
        <v>46043.0</v>
      </c>
      <c r="B1069" s="452" t="s">
        <v>3</v>
      </c>
      <c r="C1069" s="453" t="s">
        <v>626</v>
      </c>
      <c r="D1069" s="452">
        <v>510.0</v>
      </c>
      <c r="E1069" s="466">
        <v>84347.0</v>
      </c>
      <c r="F1069" s="467" t="s">
        <v>2544</v>
      </c>
      <c r="G1069" s="467" t="s">
        <v>1998</v>
      </c>
      <c r="H1069" s="468">
        <v>720.0</v>
      </c>
      <c r="I1069" s="328"/>
      <c r="J1069" s="328">
        <f t="shared" si="1"/>
        <v>1405825.3</v>
      </c>
      <c r="K1069" s="328"/>
      <c r="L1069" s="328"/>
      <c r="M1069" s="321"/>
      <c r="N1069" s="321"/>
      <c r="O1069" s="328"/>
      <c r="P1069" s="321"/>
      <c r="Q1069" s="321"/>
      <c r="R1069" s="321"/>
      <c r="S1069" s="321"/>
      <c r="T1069" s="321"/>
      <c r="U1069" s="321"/>
      <c r="V1069" s="321"/>
      <c r="W1069" s="321"/>
      <c r="X1069" s="321"/>
      <c r="Y1069" s="321"/>
      <c r="Z1069" s="321"/>
    </row>
    <row r="1070">
      <c r="A1070" s="451">
        <v>46043.0</v>
      </c>
      <c r="B1070" s="452" t="s">
        <v>3</v>
      </c>
      <c r="C1070" s="453" t="s">
        <v>626</v>
      </c>
      <c r="D1070" s="452">
        <v>510.0</v>
      </c>
      <c r="E1070" s="466">
        <v>84346.0</v>
      </c>
      <c r="F1070" s="467" t="s">
        <v>2544</v>
      </c>
      <c r="G1070" s="467" t="s">
        <v>2548</v>
      </c>
      <c r="H1070" s="468">
        <v>2827.7</v>
      </c>
      <c r="I1070" s="328"/>
      <c r="J1070" s="328">
        <f t="shared" si="1"/>
        <v>1402997.6</v>
      </c>
      <c r="K1070" s="328"/>
      <c r="L1070" s="328"/>
      <c r="M1070" s="321"/>
      <c r="N1070" s="321"/>
      <c r="O1070" s="328"/>
      <c r="P1070" s="321"/>
      <c r="Q1070" s="321"/>
      <c r="R1070" s="321"/>
      <c r="S1070" s="321"/>
      <c r="T1070" s="321"/>
      <c r="U1070" s="321"/>
      <c r="V1070" s="321"/>
      <c r="W1070" s="321"/>
      <c r="X1070" s="321"/>
      <c r="Y1070" s="321"/>
      <c r="Z1070" s="321"/>
    </row>
    <row r="1071">
      <c r="A1071" s="451">
        <v>46043.0</v>
      </c>
      <c r="B1071" s="452" t="s">
        <v>3</v>
      </c>
      <c r="C1071" s="453" t="s">
        <v>626</v>
      </c>
      <c r="D1071" s="452">
        <v>510.0</v>
      </c>
      <c r="E1071" s="466">
        <v>84345.0</v>
      </c>
      <c r="F1071" s="467" t="s">
        <v>2544</v>
      </c>
      <c r="G1071" s="467" t="s">
        <v>1614</v>
      </c>
      <c r="H1071" s="468">
        <v>3920.0</v>
      </c>
      <c r="I1071" s="328"/>
      <c r="J1071" s="328">
        <f t="shared" si="1"/>
        <v>1399077.6</v>
      </c>
      <c r="K1071" s="328"/>
      <c r="L1071" s="328"/>
      <c r="M1071" s="321"/>
      <c r="N1071" s="321"/>
      <c r="O1071" s="328"/>
      <c r="P1071" s="321"/>
      <c r="Q1071" s="321"/>
      <c r="R1071" s="321"/>
      <c r="S1071" s="321"/>
      <c r="T1071" s="321"/>
      <c r="U1071" s="321"/>
      <c r="V1071" s="321"/>
      <c r="W1071" s="321"/>
      <c r="X1071" s="321"/>
      <c r="Y1071" s="321"/>
      <c r="Z1071" s="321"/>
    </row>
    <row r="1072">
      <c r="A1072" s="451">
        <v>46043.0</v>
      </c>
      <c r="B1072" s="452" t="s">
        <v>3</v>
      </c>
      <c r="C1072" s="453" t="s">
        <v>626</v>
      </c>
      <c r="D1072" s="452">
        <v>510.0</v>
      </c>
      <c r="E1072" s="466">
        <v>84344.0</v>
      </c>
      <c r="F1072" s="467" t="s">
        <v>2544</v>
      </c>
      <c r="G1072" s="467" t="s">
        <v>1571</v>
      </c>
      <c r="H1072" s="468">
        <v>2720.0</v>
      </c>
      <c r="I1072" s="328"/>
      <c r="J1072" s="328">
        <f t="shared" si="1"/>
        <v>1396357.6</v>
      </c>
      <c r="K1072" s="328"/>
      <c r="L1072" s="328"/>
      <c r="M1072" s="321"/>
      <c r="N1072" s="321"/>
      <c r="O1072" s="328"/>
      <c r="P1072" s="321"/>
      <c r="Q1072" s="321"/>
      <c r="R1072" s="321"/>
      <c r="S1072" s="321"/>
      <c r="T1072" s="321"/>
      <c r="U1072" s="321"/>
      <c r="V1072" s="321"/>
      <c r="W1072" s="321"/>
      <c r="X1072" s="321"/>
      <c r="Y1072" s="321"/>
      <c r="Z1072" s="321"/>
    </row>
    <row r="1073">
      <c r="A1073" s="451">
        <v>46043.0</v>
      </c>
      <c r="B1073" s="452" t="s">
        <v>3</v>
      </c>
      <c r="C1073" s="453" t="s">
        <v>40</v>
      </c>
      <c r="D1073" s="452">
        <v>510.0</v>
      </c>
      <c r="E1073" s="466">
        <v>84343.0</v>
      </c>
      <c r="F1073" s="467" t="s">
        <v>2544</v>
      </c>
      <c r="G1073" s="467" t="s">
        <v>2549</v>
      </c>
      <c r="H1073" s="468">
        <v>2826.0</v>
      </c>
      <c r="I1073" s="328"/>
      <c r="J1073" s="328">
        <f t="shared" si="1"/>
        <v>1393531.6</v>
      </c>
      <c r="K1073" s="328"/>
      <c r="L1073" s="328"/>
      <c r="M1073" s="321"/>
      <c r="N1073" s="321"/>
      <c r="O1073" s="328"/>
      <c r="P1073" s="321"/>
      <c r="Q1073" s="321"/>
      <c r="R1073" s="321"/>
      <c r="S1073" s="321"/>
      <c r="T1073" s="321"/>
      <c r="U1073" s="321"/>
      <c r="V1073" s="321"/>
      <c r="W1073" s="321"/>
      <c r="X1073" s="321"/>
      <c r="Y1073" s="321"/>
      <c r="Z1073" s="321"/>
    </row>
    <row r="1074">
      <c r="A1074" s="451">
        <v>46043.0</v>
      </c>
      <c r="B1074" s="452" t="s">
        <v>3</v>
      </c>
      <c r="C1074" s="453" t="s">
        <v>40</v>
      </c>
      <c r="D1074" s="452">
        <v>510.0</v>
      </c>
      <c r="E1074" s="466">
        <v>84342.0</v>
      </c>
      <c r="F1074" s="467" t="s">
        <v>2544</v>
      </c>
      <c r="G1074" s="467" t="s">
        <v>1571</v>
      </c>
      <c r="H1074" s="468">
        <v>7508.0</v>
      </c>
      <c r="I1074" s="328"/>
      <c r="J1074" s="328">
        <f t="shared" si="1"/>
        <v>1386023.6</v>
      </c>
      <c r="K1074" s="328"/>
      <c r="L1074" s="328"/>
      <c r="M1074" s="321"/>
      <c r="N1074" s="321"/>
      <c r="O1074" s="328"/>
      <c r="P1074" s="321"/>
      <c r="Q1074" s="321"/>
      <c r="R1074" s="321"/>
      <c r="S1074" s="321"/>
      <c r="T1074" s="321"/>
      <c r="U1074" s="321"/>
      <c r="V1074" s="321"/>
      <c r="W1074" s="321"/>
      <c r="X1074" s="321"/>
      <c r="Y1074" s="321"/>
      <c r="Z1074" s="321"/>
    </row>
    <row r="1075">
      <c r="A1075" s="451">
        <v>46043.0</v>
      </c>
      <c r="B1075" s="452" t="s">
        <v>3</v>
      </c>
      <c r="C1075" s="453" t="s">
        <v>40</v>
      </c>
      <c r="D1075" s="452">
        <v>510.0</v>
      </c>
      <c r="E1075" s="466">
        <v>84338.0</v>
      </c>
      <c r="F1075" s="467" t="s">
        <v>2544</v>
      </c>
      <c r="G1075" s="467" t="s">
        <v>1571</v>
      </c>
      <c r="H1075" s="468">
        <v>8690.0</v>
      </c>
      <c r="I1075" s="328"/>
      <c r="J1075" s="328">
        <f t="shared" si="1"/>
        <v>1377333.6</v>
      </c>
      <c r="K1075" s="328"/>
      <c r="L1075" s="328"/>
      <c r="M1075" s="321"/>
      <c r="N1075" s="321"/>
      <c r="O1075" s="328"/>
      <c r="P1075" s="321"/>
      <c r="Q1075" s="321"/>
      <c r="R1075" s="321"/>
      <c r="S1075" s="321"/>
      <c r="T1075" s="321"/>
      <c r="U1075" s="321"/>
      <c r="V1075" s="321"/>
      <c r="W1075" s="321"/>
      <c r="X1075" s="321"/>
      <c r="Y1075" s="321"/>
      <c r="Z1075" s="321"/>
    </row>
    <row r="1076">
      <c r="A1076" s="451">
        <v>46043.0</v>
      </c>
      <c r="B1076" s="452" t="s">
        <v>10</v>
      </c>
      <c r="C1076" s="453" t="s">
        <v>54</v>
      </c>
      <c r="D1076" s="452">
        <v>613.0</v>
      </c>
      <c r="E1076" s="459">
        <v>84337.0</v>
      </c>
      <c r="F1076" s="460" t="s">
        <v>2544</v>
      </c>
      <c r="G1076" s="460" t="s">
        <v>2226</v>
      </c>
      <c r="H1076" s="461">
        <v>17.0</v>
      </c>
      <c r="I1076" s="328"/>
      <c r="J1076" s="328">
        <f t="shared" si="1"/>
        <v>1377316.6</v>
      </c>
      <c r="K1076" s="328"/>
      <c r="L1076" s="328"/>
      <c r="M1076" s="321"/>
      <c r="N1076" s="321"/>
      <c r="O1076" s="328"/>
      <c r="P1076" s="321"/>
      <c r="Q1076" s="321"/>
      <c r="R1076" s="321"/>
      <c r="S1076" s="321"/>
      <c r="T1076" s="321"/>
      <c r="U1076" s="321"/>
      <c r="V1076" s="321"/>
      <c r="W1076" s="321"/>
      <c r="X1076" s="321"/>
      <c r="Y1076" s="321"/>
      <c r="Z1076" s="321"/>
    </row>
    <row r="1077">
      <c r="A1077" s="451">
        <v>46043.0</v>
      </c>
      <c r="B1077" s="452" t="s">
        <v>10</v>
      </c>
      <c r="C1077" s="453" t="s">
        <v>626</v>
      </c>
      <c r="D1077" s="452">
        <v>613.0</v>
      </c>
      <c r="E1077" s="459">
        <v>84336.0</v>
      </c>
      <c r="F1077" s="460" t="s">
        <v>2544</v>
      </c>
      <c r="G1077" s="460" t="s">
        <v>1999</v>
      </c>
      <c r="H1077" s="461">
        <v>160.0</v>
      </c>
      <c r="I1077" s="328"/>
      <c r="J1077" s="328">
        <f t="shared" si="1"/>
        <v>1377156.6</v>
      </c>
      <c r="K1077" s="328"/>
      <c r="L1077" s="328"/>
      <c r="M1077" s="321"/>
      <c r="N1077" s="321"/>
      <c r="O1077" s="328"/>
      <c r="P1077" s="321"/>
      <c r="Q1077" s="321"/>
      <c r="R1077" s="321"/>
      <c r="S1077" s="321"/>
      <c r="T1077" s="321"/>
      <c r="U1077" s="321"/>
      <c r="V1077" s="321"/>
      <c r="W1077" s="321"/>
      <c r="X1077" s="321"/>
      <c r="Y1077" s="321"/>
      <c r="Z1077" s="321"/>
    </row>
    <row r="1078">
      <c r="A1078" s="451">
        <v>46043.0</v>
      </c>
      <c r="B1078" s="452" t="s">
        <v>10</v>
      </c>
      <c r="C1078" s="453" t="s">
        <v>626</v>
      </c>
      <c r="D1078" s="452">
        <v>613.0</v>
      </c>
      <c r="E1078" s="459">
        <v>84335.0</v>
      </c>
      <c r="F1078" s="460" t="s">
        <v>2544</v>
      </c>
      <c r="G1078" s="460" t="s">
        <v>2083</v>
      </c>
      <c r="H1078" s="461">
        <v>110.0</v>
      </c>
      <c r="I1078" s="328"/>
      <c r="J1078" s="328">
        <f t="shared" si="1"/>
        <v>1377046.6</v>
      </c>
      <c r="K1078" s="328"/>
      <c r="L1078" s="328"/>
      <c r="M1078" s="321"/>
      <c r="N1078" s="321"/>
      <c r="O1078" s="328"/>
      <c r="P1078" s="321"/>
      <c r="Q1078" s="321"/>
      <c r="R1078" s="321"/>
      <c r="S1078" s="321"/>
      <c r="T1078" s="321"/>
      <c r="U1078" s="321"/>
      <c r="V1078" s="321"/>
      <c r="W1078" s="321"/>
      <c r="X1078" s="321"/>
      <c r="Y1078" s="321"/>
      <c r="Z1078" s="321"/>
    </row>
    <row r="1079">
      <c r="A1079" s="451">
        <v>46043.0</v>
      </c>
      <c r="B1079" s="452" t="s">
        <v>10</v>
      </c>
      <c r="C1079" s="453" t="s">
        <v>54</v>
      </c>
      <c r="D1079" s="452">
        <v>613.0</v>
      </c>
      <c r="E1079" s="459">
        <v>84334.0</v>
      </c>
      <c r="F1079" s="460" t="s">
        <v>2544</v>
      </c>
      <c r="G1079" s="460" t="s">
        <v>2550</v>
      </c>
      <c r="H1079" s="461">
        <v>49.0</v>
      </c>
      <c r="I1079" s="328"/>
      <c r="J1079" s="328">
        <f t="shared" si="1"/>
        <v>1376997.6</v>
      </c>
      <c r="K1079" s="328"/>
      <c r="L1079" s="328"/>
      <c r="M1079" s="321"/>
      <c r="N1079" s="321"/>
      <c r="O1079" s="328"/>
      <c r="P1079" s="321"/>
      <c r="Q1079" s="321"/>
      <c r="R1079" s="321"/>
      <c r="S1079" s="321"/>
      <c r="T1079" s="321"/>
      <c r="U1079" s="321"/>
      <c r="V1079" s="321"/>
      <c r="W1079" s="321"/>
      <c r="X1079" s="321"/>
      <c r="Y1079" s="321"/>
      <c r="Z1079" s="321"/>
    </row>
    <row r="1080">
      <c r="A1080" s="451">
        <v>46043.0</v>
      </c>
      <c r="B1080" s="452" t="s">
        <v>10</v>
      </c>
      <c r="C1080" s="453" t="s">
        <v>626</v>
      </c>
      <c r="D1080" s="452">
        <v>613.0</v>
      </c>
      <c r="E1080" s="459">
        <v>84333.0</v>
      </c>
      <c r="F1080" s="460" t="s">
        <v>2544</v>
      </c>
      <c r="G1080" s="460" t="s">
        <v>2551</v>
      </c>
      <c r="H1080" s="461">
        <v>111.39</v>
      </c>
      <c r="I1080" s="328"/>
      <c r="J1080" s="328">
        <f t="shared" si="1"/>
        <v>1376886.21</v>
      </c>
      <c r="K1080" s="328"/>
      <c r="L1080" s="328"/>
      <c r="M1080" s="321"/>
      <c r="N1080" s="321"/>
      <c r="O1080" s="328"/>
      <c r="P1080" s="321"/>
      <c r="Q1080" s="321"/>
      <c r="R1080" s="321"/>
      <c r="S1080" s="321"/>
      <c r="T1080" s="321"/>
      <c r="U1080" s="321"/>
      <c r="V1080" s="321"/>
      <c r="W1080" s="321"/>
      <c r="X1080" s="321"/>
      <c r="Y1080" s="321"/>
      <c r="Z1080" s="321"/>
    </row>
    <row r="1081">
      <c r="A1081" s="451">
        <v>46043.0</v>
      </c>
      <c r="B1081" s="452" t="s">
        <v>10</v>
      </c>
      <c r="C1081" s="453" t="s">
        <v>40</v>
      </c>
      <c r="D1081" s="452">
        <v>613.0</v>
      </c>
      <c r="E1081" s="459">
        <v>84332.0</v>
      </c>
      <c r="F1081" s="460" t="s">
        <v>2544</v>
      </c>
      <c r="G1081" s="460" t="s">
        <v>2552</v>
      </c>
      <c r="H1081" s="461">
        <v>7090.0</v>
      </c>
      <c r="I1081" s="328"/>
      <c r="J1081" s="328">
        <f t="shared" si="1"/>
        <v>1369796.21</v>
      </c>
      <c r="K1081" s="328"/>
      <c r="L1081" s="328"/>
      <c r="M1081" s="321"/>
      <c r="N1081" s="321"/>
      <c r="O1081" s="328"/>
      <c r="P1081" s="321"/>
      <c r="Q1081" s="321"/>
      <c r="R1081" s="321"/>
      <c r="S1081" s="321"/>
      <c r="T1081" s="321"/>
      <c r="U1081" s="321"/>
      <c r="V1081" s="321"/>
      <c r="W1081" s="321"/>
      <c r="X1081" s="321"/>
      <c r="Y1081" s="321"/>
      <c r="Z1081" s="321"/>
    </row>
    <row r="1082">
      <c r="A1082" s="451">
        <v>46043.0</v>
      </c>
      <c r="B1082" s="452" t="s">
        <v>10</v>
      </c>
      <c r="C1082" s="453" t="s">
        <v>54</v>
      </c>
      <c r="D1082" s="452">
        <v>613.0</v>
      </c>
      <c r="E1082" s="459">
        <v>84331.0</v>
      </c>
      <c r="F1082" s="460" t="s">
        <v>2544</v>
      </c>
      <c r="G1082" s="460" t="s">
        <v>2553</v>
      </c>
      <c r="H1082" s="461">
        <v>533.32</v>
      </c>
      <c r="I1082" s="328"/>
      <c r="J1082" s="328">
        <f t="shared" si="1"/>
        <v>1369262.89</v>
      </c>
      <c r="K1082" s="328"/>
      <c r="L1082" s="328"/>
      <c r="M1082" s="321"/>
      <c r="N1082" s="321"/>
      <c r="O1082" s="328"/>
      <c r="P1082" s="321"/>
      <c r="Q1082" s="321"/>
      <c r="R1082" s="321"/>
      <c r="S1082" s="321"/>
      <c r="T1082" s="321"/>
      <c r="U1082" s="321"/>
      <c r="V1082" s="321"/>
      <c r="W1082" s="321"/>
      <c r="X1082" s="321"/>
      <c r="Y1082" s="321"/>
      <c r="Z1082" s="321"/>
    </row>
    <row r="1083">
      <c r="A1083" s="451">
        <v>46043.0</v>
      </c>
      <c r="B1083" s="452" t="s">
        <v>10</v>
      </c>
      <c r="C1083" s="453" t="s">
        <v>40</v>
      </c>
      <c r="D1083" s="452">
        <v>613.0</v>
      </c>
      <c r="E1083" s="459">
        <v>84330.0</v>
      </c>
      <c r="F1083" s="460" t="s">
        <v>2544</v>
      </c>
      <c r="G1083" s="460" t="s">
        <v>2554</v>
      </c>
      <c r="H1083" s="461">
        <v>50.0</v>
      </c>
      <c r="I1083" s="328"/>
      <c r="J1083" s="328">
        <f t="shared" si="1"/>
        <v>1369212.89</v>
      </c>
      <c r="K1083" s="328"/>
      <c r="L1083" s="328"/>
      <c r="M1083" s="321"/>
      <c r="N1083" s="321"/>
      <c r="O1083" s="328"/>
      <c r="P1083" s="321"/>
      <c r="Q1083" s="321"/>
      <c r="R1083" s="321"/>
      <c r="S1083" s="321"/>
      <c r="T1083" s="321"/>
      <c r="U1083" s="321"/>
      <c r="V1083" s="321"/>
      <c r="W1083" s="321"/>
      <c r="X1083" s="321"/>
      <c r="Y1083" s="321"/>
      <c r="Z1083" s="321"/>
    </row>
    <row r="1084">
      <c r="A1084" s="451">
        <v>46043.0</v>
      </c>
      <c r="B1084" s="452" t="s">
        <v>10</v>
      </c>
      <c r="C1084" s="453" t="s">
        <v>40</v>
      </c>
      <c r="D1084" s="452">
        <v>613.0</v>
      </c>
      <c r="E1084" s="459">
        <v>84329.0</v>
      </c>
      <c r="F1084" s="460" t="s">
        <v>2544</v>
      </c>
      <c r="G1084" s="460" t="s">
        <v>1764</v>
      </c>
      <c r="H1084" s="461">
        <v>100.0</v>
      </c>
      <c r="I1084" s="328"/>
      <c r="J1084" s="328">
        <f t="shared" si="1"/>
        <v>1369112.89</v>
      </c>
      <c r="K1084" s="328"/>
      <c r="L1084" s="328"/>
      <c r="M1084" s="321"/>
      <c r="N1084" s="321"/>
      <c r="O1084" s="328"/>
      <c r="P1084" s="321"/>
      <c r="Q1084" s="321"/>
      <c r="R1084" s="321"/>
      <c r="S1084" s="321"/>
      <c r="T1084" s="321"/>
      <c r="U1084" s="321"/>
      <c r="V1084" s="321"/>
      <c r="W1084" s="321"/>
      <c r="X1084" s="321"/>
      <c r="Y1084" s="321"/>
      <c r="Z1084" s="321"/>
    </row>
    <row r="1085">
      <c r="A1085" s="451">
        <v>46043.0</v>
      </c>
      <c r="B1085" s="452" t="s">
        <v>10</v>
      </c>
      <c r="C1085" s="453" t="s">
        <v>54</v>
      </c>
      <c r="D1085" s="452">
        <v>613.0</v>
      </c>
      <c r="E1085" s="459">
        <v>84328.0</v>
      </c>
      <c r="F1085" s="460" t="s">
        <v>2544</v>
      </c>
      <c r="G1085" s="460" t="s">
        <v>2555</v>
      </c>
      <c r="H1085" s="461">
        <v>840.0</v>
      </c>
      <c r="I1085" s="328"/>
      <c r="J1085" s="328">
        <f t="shared" si="1"/>
        <v>1368272.89</v>
      </c>
      <c r="K1085" s="328"/>
      <c r="L1085" s="328"/>
      <c r="M1085" s="321"/>
      <c r="N1085" s="321"/>
      <c r="O1085" s="328"/>
      <c r="P1085" s="321"/>
      <c r="Q1085" s="321"/>
      <c r="R1085" s="321"/>
      <c r="S1085" s="321"/>
      <c r="T1085" s="321"/>
      <c r="U1085" s="321"/>
      <c r="V1085" s="321"/>
      <c r="W1085" s="321"/>
      <c r="X1085" s="321"/>
      <c r="Y1085" s="321"/>
      <c r="Z1085" s="321"/>
    </row>
    <row r="1086">
      <c r="A1086" s="451">
        <v>46043.0</v>
      </c>
      <c r="B1086" s="452" t="s">
        <v>10</v>
      </c>
      <c r="C1086" s="453" t="s">
        <v>54</v>
      </c>
      <c r="D1086" s="452">
        <v>613.0</v>
      </c>
      <c r="E1086" s="459">
        <v>84327.0</v>
      </c>
      <c r="F1086" s="460" t="s">
        <v>2544</v>
      </c>
      <c r="G1086" s="460" t="s">
        <v>1768</v>
      </c>
      <c r="H1086" s="461">
        <v>328.0</v>
      </c>
      <c r="I1086" s="328"/>
      <c r="J1086" s="328">
        <f t="shared" si="1"/>
        <v>1367944.89</v>
      </c>
      <c r="K1086" s="328"/>
      <c r="L1086" s="328"/>
      <c r="M1086" s="321"/>
      <c r="N1086" s="321"/>
      <c r="O1086" s="328"/>
      <c r="P1086" s="321"/>
      <c r="Q1086" s="321"/>
      <c r="R1086" s="321"/>
      <c r="S1086" s="321"/>
      <c r="T1086" s="321"/>
      <c r="U1086" s="321"/>
      <c r="V1086" s="321"/>
      <c r="W1086" s="321"/>
      <c r="X1086" s="321"/>
      <c r="Y1086" s="321"/>
      <c r="Z1086" s="321"/>
    </row>
    <row r="1087">
      <c r="A1087" s="451">
        <v>46043.0</v>
      </c>
      <c r="B1087" s="452" t="s">
        <v>10</v>
      </c>
      <c r="C1087" s="453" t="s">
        <v>2556</v>
      </c>
      <c r="D1087" s="452">
        <v>613.0</v>
      </c>
      <c r="E1087" s="459">
        <v>84326.0</v>
      </c>
      <c r="F1087" s="460" t="s">
        <v>2544</v>
      </c>
      <c r="G1087" s="460" t="s">
        <v>1768</v>
      </c>
      <c r="H1087" s="461">
        <v>328.0</v>
      </c>
      <c r="I1087" s="328"/>
      <c r="J1087" s="328">
        <f t="shared" si="1"/>
        <v>1367616.89</v>
      </c>
      <c r="K1087" s="328"/>
      <c r="L1087" s="328"/>
      <c r="M1087" s="321"/>
      <c r="N1087" s="321"/>
      <c r="O1087" s="328"/>
      <c r="P1087" s="321"/>
      <c r="Q1087" s="321"/>
      <c r="R1087" s="321"/>
      <c r="S1087" s="321"/>
      <c r="T1087" s="321"/>
      <c r="U1087" s="321"/>
      <c r="V1087" s="321"/>
      <c r="W1087" s="321"/>
      <c r="X1087" s="321"/>
      <c r="Y1087" s="321"/>
      <c r="Z1087" s="321"/>
    </row>
    <row r="1088">
      <c r="A1088" s="451">
        <v>46043.0</v>
      </c>
      <c r="B1088" s="452" t="s">
        <v>10</v>
      </c>
      <c r="C1088" s="453" t="s">
        <v>40</v>
      </c>
      <c r="D1088" s="452">
        <v>613.0</v>
      </c>
      <c r="E1088" s="459">
        <v>84325.0</v>
      </c>
      <c r="F1088" s="460" t="s">
        <v>2544</v>
      </c>
      <c r="G1088" s="460" t="s">
        <v>2557</v>
      </c>
      <c r="H1088" s="461">
        <v>49.4</v>
      </c>
      <c r="I1088" s="328"/>
      <c r="J1088" s="328">
        <f t="shared" si="1"/>
        <v>1367567.49</v>
      </c>
      <c r="K1088" s="328"/>
      <c r="L1088" s="328"/>
      <c r="M1088" s="321"/>
      <c r="N1088" s="321"/>
      <c r="O1088" s="328"/>
      <c r="P1088" s="321"/>
      <c r="Q1088" s="321"/>
      <c r="R1088" s="321"/>
      <c r="S1088" s="321"/>
      <c r="T1088" s="321"/>
      <c r="U1088" s="321"/>
      <c r="V1088" s="321"/>
      <c r="W1088" s="321"/>
      <c r="X1088" s="321"/>
      <c r="Y1088" s="321"/>
      <c r="Z1088" s="321"/>
    </row>
    <row r="1089">
      <c r="A1089" s="451">
        <v>46043.0</v>
      </c>
      <c r="B1089" s="452" t="s">
        <v>10</v>
      </c>
      <c r="C1089" s="453" t="s">
        <v>40</v>
      </c>
      <c r="D1089" s="452">
        <v>613.0</v>
      </c>
      <c r="E1089" s="459">
        <v>84324.0</v>
      </c>
      <c r="F1089" s="460" t="s">
        <v>2544</v>
      </c>
      <c r="G1089" s="460" t="s">
        <v>2558</v>
      </c>
      <c r="H1089" s="461">
        <v>21.53</v>
      </c>
      <c r="I1089" s="328"/>
      <c r="J1089" s="328">
        <f t="shared" si="1"/>
        <v>1367545.96</v>
      </c>
      <c r="K1089" s="328"/>
      <c r="L1089" s="328"/>
      <c r="M1089" s="321"/>
      <c r="N1089" s="321"/>
      <c r="O1089" s="328"/>
      <c r="P1089" s="321"/>
      <c r="Q1089" s="321"/>
      <c r="R1089" s="321"/>
      <c r="S1089" s="321"/>
      <c r="T1089" s="321"/>
      <c r="U1089" s="321"/>
      <c r="V1089" s="321"/>
      <c r="W1089" s="321"/>
      <c r="X1089" s="321"/>
      <c r="Y1089" s="321"/>
      <c r="Z1089" s="321"/>
    </row>
    <row r="1090">
      <c r="A1090" s="451">
        <v>46043.0</v>
      </c>
      <c r="B1090" s="452" t="s">
        <v>10</v>
      </c>
      <c r="C1090" s="453" t="s">
        <v>40</v>
      </c>
      <c r="D1090" s="452">
        <v>613.0</v>
      </c>
      <c r="E1090" s="459">
        <v>84323.0</v>
      </c>
      <c r="F1090" s="460" t="s">
        <v>2544</v>
      </c>
      <c r="G1090" s="460" t="s">
        <v>2063</v>
      </c>
      <c r="H1090" s="461">
        <v>70.89</v>
      </c>
      <c r="I1090" s="328"/>
      <c r="J1090" s="328">
        <f t="shared" si="1"/>
        <v>1367475.07</v>
      </c>
      <c r="K1090" s="328"/>
      <c r="L1090" s="328"/>
      <c r="M1090" s="321"/>
      <c r="N1090" s="321"/>
      <c r="O1090" s="328"/>
      <c r="P1090" s="321"/>
      <c r="Q1090" s="321"/>
      <c r="R1090" s="321"/>
      <c r="S1090" s="321"/>
      <c r="T1090" s="321"/>
      <c r="U1090" s="321"/>
      <c r="V1090" s="321"/>
      <c r="W1090" s="321"/>
      <c r="X1090" s="321"/>
      <c r="Y1090" s="321"/>
      <c r="Z1090" s="321"/>
    </row>
    <row r="1091">
      <c r="A1091" s="451">
        <v>46043.0</v>
      </c>
      <c r="B1091" s="452" t="s">
        <v>10</v>
      </c>
      <c r="C1091" s="453" t="s">
        <v>196</v>
      </c>
      <c r="D1091" s="452">
        <v>613.0</v>
      </c>
      <c r="E1091" s="459">
        <v>84322.0</v>
      </c>
      <c r="F1091" s="460" t="s">
        <v>2544</v>
      </c>
      <c r="G1091" s="460" t="s">
        <v>2559</v>
      </c>
      <c r="H1091" s="461">
        <v>39.95</v>
      </c>
      <c r="I1091" s="328"/>
      <c r="J1091" s="328">
        <f t="shared" si="1"/>
        <v>1367435.12</v>
      </c>
      <c r="K1091" s="328"/>
      <c r="L1091" s="328"/>
      <c r="M1091" s="321"/>
      <c r="N1091" s="321"/>
      <c r="O1091" s="328"/>
      <c r="P1091" s="321"/>
      <c r="Q1091" s="321"/>
      <c r="R1091" s="321"/>
      <c r="S1091" s="321"/>
      <c r="T1091" s="321"/>
      <c r="U1091" s="321"/>
      <c r="V1091" s="321"/>
      <c r="W1091" s="321"/>
      <c r="X1091" s="321"/>
      <c r="Y1091" s="321"/>
      <c r="Z1091" s="321"/>
    </row>
    <row r="1092">
      <c r="A1092" s="451">
        <v>46043.0</v>
      </c>
      <c r="B1092" s="452" t="s">
        <v>10</v>
      </c>
      <c r="C1092" s="453" t="s">
        <v>196</v>
      </c>
      <c r="D1092" s="452">
        <v>613.0</v>
      </c>
      <c r="E1092" s="459">
        <v>84321.0</v>
      </c>
      <c r="F1092" s="460" t="s">
        <v>2544</v>
      </c>
      <c r="G1092" s="460" t="s">
        <v>2560</v>
      </c>
      <c r="H1092" s="461">
        <v>201.01</v>
      </c>
      <c r="I1092" s="328"/>
      <c r="J1092" s="328">
        <f t="shared" si="1"/>
        <v>1367234.11</v>
      </c>
      <c r="K1092" s="328"/>
      <c r="L1092" s="328"/>
      <c r="M1092" s="321"/>
      <c r="N1092" s="321"/>
      <c r="O1092" s="328"/>
      <c r="P1092" s="321"/>
      <c r="Q1092" s="321"/>
      <c r="R1092" s="321"/>
      <c r="S1092" s="321"/>
      <c r="T1092" s="321"/>
      <c r="U1092" s="321"/>
      <c r="V1092" s="321"/>
      <c r="W1092" s="321"/>
      <c r="X1092" s="321"/>
      <c r="Y1092" s="321"/>
      <c r="Z1092" s="321"/>
    </row>
    <row r="1093">
      <c r="A1093" s="451">
        <v>46043.0</v>
      </c>
      <c r="B1093" s="452" t="s">
        <v>10</v>
      </c>
      <c r="C1093" s="453" t="s">
        <v>54</v>
      </c>
      <c r="D1093" s="452">
        <v>613.0</v>
      </c>
      <c r="E1093" s="459">
        <v>84320.0</v>
      </c>
      <c r="F1093" s="460" t="s">
        <v>2544</v>
      </c>
      <c r="G1093" s="460" t="s">
        <v>2561</v>
      </c>
      <c r="H1093" s="461">
        <v>80.0</v>
      </c>
      <c r="I1093" s="328"/>
      <c r="J1093" s="328">
        <f t="shared" si="1"/>
        <v>1367154.11</v>
      </c>
      <c r="K1093" s="328"/>
      <c r="L1093" s="328"/>
      <c r="M1093" s="321"/>
      <c r="N1093" s="321"/>
      <c r="O1093" s="328"/>
      <c r="P1093" s="321"/>
      <c r="Q1093" s="321"/>
      <c r="R1093" s="321"/>
      <c r="S1093" s="321"/>
      <c r="T1093" s="321"/>
      <c r="U1093" s="321"/>
      <c r="V1093" s="321"/>
      <c r="W1093" s="321"/>
      <c r="X1093" s="321"/>
      <c r="Y1093" s="321"/>
      <c r="Z1093" s="321"/>
    </row>
    <row r="1094">
      <c r="A1094" s="451">
        <v>46043.0</v>
      </c>
      <c r="B1094" s="452" t="s">
        <v>10</v>
      </c>
      <c r="C1094" s="453" t="s">
        <v>40</v>
      </c>
      <c r="D1094" s="452">
        <v>613.0</v>
      </c>
      <c r="E1094" s="459">
        <v>84319.0</v>
      </c>
      <c r="F1094" s="460" t="s">
        <v>2544</v>
      </c>
      <c r="G1094" s="460" t="s">
        <v>2562</v>
      </c>
      <c r="H1094" s="461">
        <v>3457.75</v>
      </c>
      <c r="I1094" s="328"/>
      <c r="J1094" s="328">
        <f t="shared" si="1"/>
        <v>1363696.36</v>
      </c>
      <c r="K1094" s="328"/>
      <c r="L1094" s="328"/>
      <c r="M1094" s="321"/>
      <c r="N1094" s="321"/>
      <c r="O1094" s="328"/>
      <c r="P1094" s="321"/>
      <c r="Q1094" s="321"/>
      <c r="R1094" s="321"/>
      <c r="S1094" s="321"/>
      <c r="T1094" s="321"/>
      <c r="U1094" s="321"/>
      <c r="V1094" s="321"/>
      <c r="W1094" s="321"/>
      <c r="X1094" s="321"/>
      <c r="Y1094" s="321"/>
      <c r="Z1094" s="321"/>
    </row>
    <row r="1095">
      <c r="A1095" s="451">
        <v>46043.0</v>
      </c>
      <c r="B1095" s="452" t="s">
        <v>10</v>
      </c>
      <c r="C1095" s="453" t="s">
        <v>40</v>
      </c>
      <c r="D1095" s="452">
        <v>613.0</v>
      </c>
      <c r="E1095" s="459">
        <v>84318.0</v>
      </c>
      <c r="F1095" s="460" t="s">
        <v>2544</v>
      </c>
      <c r="G1095" s="460" t="s">
        <v>2563</v>
      </c>
      <c r="H1095" s="461">
        <v>7650.0</v>
      </c>
      <c r="I1095" s="328"/>
      <c r="J1095" s="328">
        <f t="shared" si="1"/>
        <v>1356046.36</v>
      </c>
      <c r="K1095" s="328"/>
      <c r="L1095" s="328"/>
      <c r="M1095" s="321"/>
      <c r="N1095" s="321"/>
      <c r="O1095" s="328"/>
      <c r="P1095" s="321"/>
      <c r="Q1095" s="321"/>
      <c r="R1095" s="321"/>
      <c r="S1095" s="321"/>
      <c r="T1095" s="321"/>
      <c r="U1095" s="321"/>
      <c r="V1095" s="321"/>
      <c r="W1095" s="321"/>
      <c r="X1095" s="321"/>
      <c r="Y1095" s="321"/>
      <c r="Z1095" s="321"/>
    </row>
    <row r="1096">
      <c r="A1096" s="451">
        <v>46043.0</v>
      </c>
      <c r="B1096" s="452" t="s">
        <v>10</v>
      </c>
      <c r="C1096" s="453" t="s">
        <v>54</v>
      </c>
      <c r="D1096" s="452">
        <v>613.0</v>
      </c>
      <c r="E1096" s="459">
        <v>84317.0</v>
      </c>
      <c r="F1096" s="460" t="s">
        <v>2544</v>
      </c>
      <c r="G1096" s="460" t="s">
        <v>2563</v>
      </c>
      <c r="H1096" s="461">
        <v>7650.0</v>
      </c>
      <c r="I1096" s="328"/>
      <c r="J1096" s="328">
        <f t="shared" si="1"/>
        <v>1348396.36</v>
      </c>
      <c r="K1096" s="328"/>
      <c r="L1096" s="328"/>
      <c r="M1096" s="321"/>
      <c r="N1096" s="321"/>
      <c r="O1096" s="328"/>
      <c r="P1096" s="321"/>
      <c r="Q1096" s="321"/>
      <c r="R1096" s="321"/>
      <c r="S1096" s="321"/>
      <c r="T1096" s="321"/>
      <c r="U1096" s="321"/>
      <c r="V1096" s="321"/>
      <c r="W1096" s="321"/>
      <c r="X1096" s="321"/>
      <c r="Y1096" s="321"/>
      <c r="Z1096" s="321"/>
    </row>
    <row r="1097">
      <c r="A1097" s="451">
        <v>46043.0</v>
      </c>
      <c r="B1097" s="452" t="s">
        <v>10</v>
      </c>
      <c r="C1097" s="453" t="s">
        <v>54</v>
      </c>
      <c r="D1097" s="452">
        <v>613.0</v>
      </c>
      <c r="E1097" s="459">
        <v>84316.0</v>
      </c>
      <c r="F1097" s="460" t="s">
        <v>2544</v>
      </c>
      <c r="G1097" s="460" t="s">
        <v>2564</v>
      </c>
      <c r="H1097" s="461">
        <v>400.0</v>
      </c>
      <c r="I1097" s="328"/>
      <c r="J1097" s="328">
        <f t="shared" si="1"/>
        <v>1347996.36</v>
      </c>
      <c r="K1097" s="328"/>
      <c r="L1097" s="328"/>
      <c r="M1097" s="321"/>
      <c r="N1097" s="321"/>
      <c r="O1097" s="328"/>
      <c r="P1097" s="321"/>
      <c r="Q1097" s="321"/>
      <c r="R1097" s="321"/>
      <c r="S1097" s="321"/>
      <c r="T1097" s="321"/>
      <c r="U1097" s="321"/>
      <c r="V1097" s="321"/>
      <c r="W1097" s="321"/>
      <c r="X1097" s="321"/>
      <c r="Y1097" s="321"/>
      <c r="Z1097" s="321"/>
    </row>
    <row r="1098">
      <c r="A1098" s="451">
        <v>46043.0</v>
      </c>
      <c r="B1098" s="452" t="s">
        <v>10</v>
      </c>
      <c r="C1098" s="453" t="s">
        <v>54</v>
      </c>
      <c r="D1098" s="452">
        <v>613.0</v>
      </c>
      <c r="E1098" s="459">
        <v>84315.0</v>
      </c>
      <c r="F1098" s="460" t="s">
        <v>2544</v>
      </c>
      <c r="G1098" s="460" t="s">
        <v>2565</v>
      </c>
      <c r="H1098" s="461">
        <v>121.26</v>
      </c>
      <c r="I1098" s="328"/>
      <c r="J1098" s="328">
        <f t="shared" si="1"/>
        <v>1347875.1</v>
      </c>
      <c r="K1098" s="328"/>
      <c r="L1098" s="328"/>
      <c r="M1098" s="321"/>
      <c r="N1098" s="321"/>
      <c r="O1098" s="328"/>
      <c r="P1098" s="321"/>
      <c r="Q1098" s="321"/>
      <c r="R1098" s="321"/>
      <c r="S1098" s="321"/>
      <c r="T1098" s="321"/>
      <c r="U1098" s="321"/>
      <c r="V1098" s="321"/>
      <c r="W1098" s="321"/>
      <c r="X1098" s="321"/>
      <c r="Y1098" s="321"/>
      <c r="Z1098" s="321"/>
    </row>
    <row r="1099">
      <c r="A1099" s="451">
        <v>46043.0</v>
      </c>
      <c r="B1099" s="452" t="s">
        <v>10</v>
      </c>
      <c r="C1099" s="453" t="s">
        <v>40</v>
      </c>
      <c r="D1099" s="452">
        <v>613.0</v>
      </c>
      <c r="E1099" s="459">
        <v>84314.0</v>
      </c>
      <c r="F1099" s="460" t="s">
        <v>2544</v>
      </c>
      <c r="G1099" s="460" t="s">
        <v>2566</v>
      </c>
      <c r="H1099" s="461">
        <v>54.2</v>
      </c>
      <c r="I1099" s="328"/>
      <c r="J1099" s="328">
        <f t="shared" si="1"/>
        <v>1347820.9</v>
      </c>
      <c r="K1099" s="328"/>
      <c r="L1099" s="328"/>
      <c r="M1099" s="321"/>
      <c r="N1099" s="321"/>
      <c r="O1099" s="328"/>
      <c r="P1099" s="321"/>
      <c r="Q1099" s="321"/>
      <c r="R1099" s="321"/>
      <c r="S1099" s="321"/>
      <c r="T1099" s="321"/>
      <c r="U1099" s="321"/>
      <c r="V1099" s="321"/>
      <c r="W1099" s="321"/>
      <c r="X1099" s="321"/>
      <c r="Y1099" s="321"/>
      <c r="Z1099" s="321"/>
    </row>
    <row r="1100">
      <c r="A1100" s="451">
        <v>46043.0</v>
      </c>
      <c r="B1100" s="452" t="s">
        <v>10</v>
      </c>
      <c r="C1100" s="453" t="s">
        <v>626</v>
      </c>
      <c r="D1100" s="452">
        <v>613.0</v>
      </c>
      <c r="E1100" s="459">
        <v>84313.0</v>
      </c>
      <c r="F1100" s="460" t="s">
        <v>2544</v>
      </c>
      <c r="G1100" s="460" t="s">
        <v>1622</v>
      </c>
      <c r="H1100" s="461">
        <v>160.0</v>
      </c>
      <c r="I1100" s="328"/>
      <c r="J1100" s="328">
        <f t="shared" si="1"/>
        <v>1347660.9</v>
      </c>
      <c r="K1100" s="328"/>
      <c r="L1100" s="328"/>
      <c r="M1100" s="321"/>
      <c r="N1100" s="321"/>
      <c r="O1100" s="328"/>
      <c r="P1100" s="321"/>
      <c r="Q1100" s="321"/>
      <c r="R1100" s="321"/>
      <c r="S1100" s="321"/>
      <c r="T1100" s="321"/>
      <c r="U1100" s="321"/>
      <c r="V1100" s="321"/>
      <c r="W1100" s="321"/>
      <c r="X1100" s="321"/>
      <c r="Y1100" s="321"/>
      <c r="Z1100" s="321"/>
    </row>
    <row r="1101">
      <c r="A1101" s="451">
        <v>46043.0</v>
      </c>
      <c r="B1101" s="452" t="s">
        <v>10</v>
      </c>
      <c r="C1101" s="453" t="s">
        <v>54</v>
      </c>
      <c r="D1101" s="452">
        <v>613.0</v>
      </c>
      <c r="E1101" s="459">
        <v>84312.0</v>
      </c>
      <c r="F1101" s="460" t="s">
        <v>2544</v>
      </c>
      <c r="G1101" s="460" t="s">
        <v>2567</v>
      </c>
      <c r="H1101" s="461">
        <v>666.66</v>
      </c>
      <c r="I1101" s="328"/>
      <c r="J1101" s="328">
        <f t="shared" si="1"/>
        <v>1346994.24</v>
      </c>
      <c r="K1101" s="328"/>
      <c r="L1101" s="328"/>
      <c r="M1101" s="321"/>
      <c r="N1101" s="321"/>
      <c r="O1101" s="328"/>
      <c r="P1101" s="321"/>
      <c r="Q1101" s="321"/>
      <c r="R1101" s="321"/>
      <c r="S1101" s="321"/>
      <c r="T1101" s="321"/>
      <c r="U1101" s="321"/>
      <c r="V1101" s="321"/>
      <c r="W1101" s="321"/>
      <c r="X1101" s="321"/>
      <c r="Y1101" s="321"/>
      <c r="Z1101" s="321"/>
    </row>
    <row r="1102">
      <c r="A1102" s="451">
        <v>46043.0</v>
      </c>
      <c r="B1102" s="452" t="s">
        <v>10</v>
      </c>
      <c r="C1102" s="453" t="s">
        <v>40</v>
      </c>
      <c r="D1102" s="452">
        <v>613.0</v>
      </c>
      <c r="E1102" s="459">
        <v>84311.0</v>
      </c>
      <c r="F1102" s="460" t="s">
        <v>2544</v>
      </c>
      <c r="G1102" s="460" t="s">
        <v>2568</v>
      </c>
      <c r="H1102" s="461">
        <v>1392.12</v>
      </c>
      <c r="I1102" s="328"/>
      <c r="J1102" s="328">
        <f t="shared" si="1"/>
        <v>1345602.12</v>
      </c>
      <c r="K1102" s="328"/>
      <c r="L1102" s="328"/>
      <c r="M1102" s="321"/>
      <c r="N1102" s="321"/>
      <c r="O1102" s="328"/>
      <c r="P1102" s="321"/>
      <c r="Q1102" s="321"/>
      <c r="R1102" s="321"/>
      <c r="S1102" s="321"/>
      <c r="T1102" s="321"/>
      <c r="U1102" s="321"/>
      <c r="V1102" s="321"/>
      <c r="W1102" s="321"/>
      <c r="X1102" s="321"/>
      <c r="Y1102" s="321"/>
      <c r="Z1102" s="321"/>
    </row>
    <row r="1103">
      <c r="A1103" s="451">
        <v>46043.0</v>
      </c>
      <c r="B1103" s="452" t="s">
        <v>10</v>
      </c>
      <c r="C1103" s="453" t="s">
        <v>196</v>
      </c>
      <c r="D1103" s="452">
        <v>613.0</v>
      </c>
      <c r="E1103" s="459">
        <v>84310.0</v>
      </c>
      <c r="F1103" s="460" t="s">
        <v>2544</v>
      </c>
      <c r="G1103" s="460" t="s">
        <v>2569</v>
      </c>
      <c r="H1103" s="461">
        <v>295.0</v>
      </c>
      <c r="I1103" s="328"/>
      <c r="J1103" s="328">
        <f t="shared" si="1"/>
        <v>1345307.12</v>
      </c>
      <c r="K1103" s="328"/>
      <c r="L1103" s="328"/>
      <c r="M1103" s="321"/>
      <c r="N1103" s="321"/>
      <c r="O1103" s="328"/>
      <c r="P1103" s="321"/>
      <c r="Q1103" s="321"/>
      <c r="R1103" s="321"/>
      <c r="S1103" s="321"/>
      <c r="T1103" s="321"/>
      <c r="U1103" s="321"/>
      <c r="V1103" s="321"/>
      <c r="W1103" s="321"/>
      <c r="X1103" s="321"/>
      <c r="Y1103" s="321"/>
      <c r="Z1103" s="321"/>
    </row>
    <row r="1104">
      <c r="A1104" s="451">
        <v>46043.0</v>
      </c>
      <c r="B1104" s="452" t="s">
        <v>10</v>
      </c>
      <c r="C1104" s="453" t="s">
        <v>54</v>
      </c>
      <c r="D1104" s="452">
        <v>613.0</v>
      </c>
      <c r="E1104" s="459">
        <v>84309.0</v>
      </c>
      <c r="F1104" s="460" t="s">
        <v>2544</v>
      </c>
      <c r="G1104" s="460" t="s">
        <v>2570</v>
      </c>
      <c r="H1104" s="461">
        <v>780.0</v>
      </c>
      <c r="I1104" s="328"/>
      <c r="J1104" s="328">
        <f t="shared" si="1"/>
        <v>1344527.12</v>
      </c>
      <c r="K1104" s="328"/>
      <c r="L1104" s="328"/>
      <c r="M1104" s="321"/>
      <c r="N1104" s="321"/>
      <c r="O1104" s="328"/>
      <c r="P1104" s="321"/>
      <c r="Q1104" s="321"/>
      <c r="R1104" s="321"/>
      <c r="S1104" s="321"/>
      <c r="T1104" s="321"/>
      <c r="U1104" s="321"/>
      <c r="V1104" s="321"/>
      <c r="W1104" s="321"/>
      <c r="X1104" s="321"/>
      <c r="Y1104" s="321"/>
      <c r="Z1104" s="321"/>
    </row>
    <row r="1105">
      <c r="A1105" s="451">
        <v>46043.0</v>
      </c>
      <c r="B1105" s="452" t="s">
        <v>10</v>
      </c>
      <c r="C1105" s="453" t="s">
        <v>54</v>
      </c>
      <c r="D1105" s="452">
        <v>613.0</v>
      </c>
      <c r="E1105" s="459">
        <v>84308.0</v>
      </c>
      <c r="F1105" s="460" t="s">
        <v>2544</v>
      </c>
      <c r="G1105" s="460" t="s">
        <v>2571</v>
      </c>
      <c r="H1105" s="461">
        <v>780.0</v>
      </c>
      <c r="I1105" s="328"/>
      <c r="J1105" s="328">
        <f t="shared" si="1"/>
        <v>1343747.12</v>
      </c>
      <c r="K1105" s="328"/>
      <c r="L1105" s="328"/>
      <c r="M1105" s="321"/>
      <c r="N1105" s="321"/>
      <c r="O1105" s="328"/>
      <c r="P1105" s="321"/>
      <c r="Q1105" s="321"/>
      <c r="R1105" s="321"/>
      <c r="S1105" s="321"/>
      <c r="T1105" s="321"/>
      <c r="U1105" s="321"/>
      <c r="V1105" s="321"/>
      <c r="W1105" s="321"/>
      <c r="X1105" s="321"/>
      <c r="Y1105" s="321"/>
      <c r="Z1105" s="321"/>
    </row>
    <row r="1106">
      <c r="A1106" s="451">
        <v>46043.0</v>
      </c>
      <c r="B1106" s="452" t="s">
        <v>10</v>
      </c>
      <c r="C1106" s="453" t="s">
        <v>40</v>
      </c>
      <c r="D1106" s="452">
        <v>613.0</v>
      </c>
      <c r="E1106" s="459">
        <v>84307.0</v>
      </c>
      <c r="F1106" s="460" t="s">
        <v>2544</v>
      </c>
      <c r="G1106" s="460" t="s">
        <v>2572</v>
      </c>
      <c r="H1106" s="461">
        <v>800.0</v>
      </c>
      <c r="I1106" s="328"/>
      <c r="J1106" s="328">
        <f t="shared" si="1"/>
        <v>1342947.12</v>
      </c>
      <c r="K1106" s="328"/>
      <c r="L1106" s="328"/>
      <c r="M1106" s="321"/>
      <c r="N1106" s="321"/>
      <c r="O1106" s="328"/>
      <c r="P1106" s="321"/>
      <c r="Q1106" s="321"/>
      <c r="R1106" s="321"/>
      <c r="S1106" s="321"/>
      <c r="T1106" s="321"/>
      <c r="U1106" s="321"/>
      <c r="V1106" s="321"/>
      <c r="W1106" s="321"/>
      <c r="X1106" s="321"/>
      <c r="Y1106" s="321"/>
      <c r="Z1106" s="321"/>
    </row>
    <row r="1107">
      <c r="A1107" s="451">
        <v>46043.0</v>
      </c>
      <c r="B1107" s="452" t="s">
        <v>10</v>
      </c>
      <c r="C1107" s="453" t="s">
        <v>196</v>
      </c>
      <c r="D1107" s="452">
        <v>613.0</v>
      </c>
      <c r="E1107" s="459">
        <v>84306.0</v>
      </c>
      <c r="F1107" s="460" t="s">
        <v>2544</v>
      </c>
      <c r="G1107" s="460" t="s">
        <v>2573</v>
      </c>
      <c r="H1107" s="461">
        <v>1200.0</v>
      </c>
      <c r="I1107" s="328"/>
      <c r="J1107" s="328">
        <f t="shared" si="1"/>
        <v>1341747.12</v>
      </c>
      <c r="K1107" s="328"/>
      <c r="L1107" s="328"/>
      <c r="M1107" s="321"/>
      <c r="N1107" s="321"/>
      <c r="O1107" s="328"/>
      <c r="P1107" s="321"/>
      <c r="Q1107" s="321"/>
      <c r="R1107" s="321"/>
      <c r="S1107" s="321"/>
      <c r="T1107" s="321"/>
      <c r="U1107" s="321"/>
      <c r="V1107" s="321"/>
      <c r="W1107" s="321"/>
      <c r="X1107" s="321"/>
      <c r="Y1107" s="321"/>
      <c r="Z1107" s="321"/>
    </row>
    <row r="1108">
      <c r="A1108" s="451">
        <v>46043.0</v>
      </c>
      <c r="B1108" s="452" t="s">
        <v>10</v>
      </c>
      <c r="C1108" s="453" t="s">
        <v>40</v>
      </c>
      <c r="D1108" s="452">
        <v>613.0</v>
      </c>
      <c r="E1108" s="459">
        <v>84305.0</v>
      </c>
      <c r="F1108" s="460" t="s">
        <v>2544</v>
      </c>
      <c r="G1108" s="460" t="s">
        <v>2079</v>
      </c>
      <c r="H1108" s="461">
        <v>3000.0</v>
      </c>
      <c r="I1108" s="328"/>
      <c r="J1108" s="328">
        <f t="shared" si="1"/>
        <v>1338747.12</v>
      </c>
      <c r="K1108" s="328"/>
      <c r="L1108" s="328"/>
      <c r="M1108" s="321"/>
      <c r="N1108" s="321"/>
      <c r="O1108" s="328"/>
      <c r="P1108" s="321"/>
      <c r="Q1108" s="321"/>
      <c r="R1108" s="321"/>
      <c r="S1108" s="321"/>
      <c r="T1108" s="321"/>
      <c r="U1108" s="321"/>
      <c r="V1108" s="321"/>
      <c r="W1108" s="321"/>
      <c r="X1108" s="321"/>
      <c r="Y1108" s="321"/>
      <c r="Z1108" s="321"/>
    </row>
    <row r="1109">
      <c r="A1109" s="451">
        <v>46043.0</v>
      </c>
      <c r="B1109" s="452" t="s">
        <v>10</v>
      </c>
      <c r="C1109" s="453" t="s">
        <v>54</v>
      </c>
      <c r="D1109" s="452">
        <v>613.0</v>
      </c>
      <c r="E1109" s="459">
        <v>84304.0</v>
      </c>
      <c r="F1109" s="460" t="s">
        <v>2544</v>
      </c>
      <c r="G1109" s="460" t="s">
        <v>2080</v>
      </c>
      <c r="H1109" s="461">
        <v>3000.0</v>
      </c>
      <c r="I1109" s="328"/>
      <c r="J1109" s="328">
        <f t="shared" si="1"/>
        <v>1335747.12</v>
      </c>
      <c r="K1109" s="328"/>
      <c r="L1109" s="328"/>
      <c r="M1109" s="321"/>
      <c r="N1109" s="321"/>
      <c r="O1109" s="328"/>
      <c r="P1109" s="321"/>
      <c r="Q1109" s="321"/>
      <c r="R1109" s="321"/>
      <c r="S1109" s="321"/>
      <c r="T1109" s="321"/>
      <c r="U1109" s="321"/>
      <c r="V1109" s="321"/>
      <c r="W1109" s="321"/>
      <c r="X1109" s="321"/>
      <c r="Y1109" s="321"/>
      <c r="Z1109" s="321"/>
    </row>
    <row r="1110">
      <c r="A1110" s="451">
        <v>46043.0</v>
      </c>
      <c r="B1110" s="452" t="s">
        <v>10</v>
      </c>
      <c r="C1110" s="453" t="s">
        <v>54</v>
      </c>
      <c r="D1110" s="452">
        <v>613.0</v>
      </c>
      <c r="E1110" s="459">
        <v>84303.0</v>
      </c>
      <c r="F1110" s="460" t="s">
        <v>2544</v>
      </c>
      <c r="G1110" s="460" t="s">
        <v>2573</v>
      </c>
      <c r="H1110" s="461">
        <v>1200.0</v>
      </c>
      <c r="I1110" s="328"/>
      <c r="J1110" s="328">
        <f t="shared" si="1"/>
        <v>1334547.12</v>
      </c>
      <c r="K1110" s="328"/>
      <c r="L1110" s="328"/>
      <c r="M1110" s="321"/>
      <c r="N1110" s="321"/>
      <c r="O1110" s="328"/>
      <c r="P1110" s="321"/>
      <c r="Q1110" s="321"/>
      <c r="R1110" s="321"/>
      <c r="S1110" s="321"/>
      <c r="T1110" s="321"/>
      <c r="U1110" s="321"/>
      <c r="V1110" s="321"/>
      <c r="W1110" s="321"/>
      <c r="X1110" s="321"/>
      <c r="Y1110" s="321"/>
      <c r="Z1110" s="321"/>
    </row>
    <row r="1111">
      <c r="A1111" s="451">
        <v>46043.0</v>
      </c>
      <c r="B1111" s="452" t="s">
        <v>10</v>
      </c>
      <c r="C1111" s="453" t="s">
        <v>40</v>
      </c>
      <c r="D1111" s="452">
        <v>613.0</v>
      </c>
      <c r="E1111" s="459">
        <v>84302.0</v>
      </c>
      <c r="F1111" s="460" t="s">
        <v>2544</v>
      </c>
      <c r="G1111" s="460" t="s">
        <v>2573</v>
      </c>
      <c r="H1111" s="461">
        <v>1200.0</v>
      </c>
      <c r="I1111" s="328"/>
      <c r="J1111" s="328">
        <f t="shared" si="1"/>
        <v>1333347.12</v>
      </c>
      <c r="K1111" s="328"/>
      <c r="L1111" s="328"/>
      <c r="M1111" s="321"/>
      <c r="N1111" s="321"/>
      <c r="O1111" s="328"/>
      <c r="P1111" s="321"/>
      <c r="Q1111" s="321"/>
      <c r="R1111" s="321"/>
      <c r="S1111" s="321"/>
      <c r="T1111" s="321"/>
      <c r="U1111" s="321"/>
      <c r="V1111" s="321"/>
      <c r="W1111" s="321"/>
      <c r="X1111" s="321"/>
      <c r="Y1111" s="321"/>
      <c r="Z1111" s="321"/>
    </row>
    <row r="1112">
      <c r="A1112" s="451">
        <v>46043.0</v>
      </c>
      <c r="B1112" s="452" t="s">
        <v>10</v>
      </c>
      <c r="C1112" s="453" t="s">
        <v>626</v>
      </c>
      <c r="D1112" s="452">
        <v>613.0</v>
      </c>
      <c r="E1112" s="459">
        <v>84301.0</v>
      </c>
      <c r="F1112" s="460" t="s">
        <v>2544</v>
      </c>
      <c r="G1112" s="460" t="s">
        <v>2573</v>
      </c>
      <c r="H1112" s="461">
        <v>1200.0</v>
      </c>
      <c r="I1112" s="328"/>
      <c r="J1112" s="328">
        <f t="shared" si="1"/>
        <v>1332147.12</v>
      </c>
      <c r="K1112" s="328"/>
      <c r="L1112" s="328"/>
      <c r="M1112" s="321"/>
      <c r="N1112" s="321"/>
      <c r="O1112" s="328"/>
      <c r="P1112" s="321"/>
      <c r="Q1112" s="321"/>
      <c r="R1112" s="321"/>
      <c r="S1112" s="321"/>
      <c r="T1112" s="321"/>
      <c r="U1112" s="321"/>
      <c r="V1112" s="321"/>
      <c r="W1112" s="321"/>
      <c r="X1112" s="321"/>
      <c r="Y1112" s="321"/>
      <c r="Z1112" s="321"/>
    </row>
    <row r="1113">
      <c r="A1113" s="451">
        <v>46043.0</v>
      </c>
      <c r="B1113" s="452" t="s">
        <v>10</v>
      </c>
      <c r="C1113" s="453" t="s">
        <v>1632</v>
      </c>
      <c r="D1113" s="452">
        <v>613.0</v>
      </c>
      <c r="E1113" s="459">
        <v>84300.0</v>
      </c>
      <c r="F1113" s="460" t="s">
        <v>2544</v>
      </c>
      <c r="G1113" s="460" t="s">
        <v>2573</v>
      </c>
      <c r="H1113" s="461">
        <v>1200.0</v>
      </c>
      <c r="I1113" s="328"/>
      <c r="J1113" s="328">
        <f t="shared" si="1"/>
        <v>1330947.12</v>
      </c>
      <c r="K1113" s="328"/>
      <c r="L1113" s="328"/>
      <c r="M1113" s="321"/>
      <c r="N1113" s="321"/>
      <c r="O1113" s="328"/>
      <c r="P1113" s="321"/>
      <c r="Q1113" s="321"/>
      <c r="R1113" s="321"/>
      <c r="S1113" s="321"/>
      <c r="T1113" s="321"/>
      <c r="U1113" s="321"/>
      <c r="V1113" s="321"/>
      <c r="W1113" s="321"/>
      <c r="X1113" s="321"/>
      <c r="Y1113" s="321"/>
      <c r="Z1113" s="321"/>
    </row>
    <row r="1114">
      <c r="A1114" s="451">
        <v>46043.0</v>
      </c>
      <c r="B1114" s="452" t="s">
        <v>10</v>
      </c>
      <c r="C1114" s="453" t="s">
        <v>54</v>
      </c>
      <c r="D1114" s="452">
        <v>613.0</v>
      </c>
      <c r="E1114" s="459">
        <v>84299.0</v>
      </c>
      <c r="F1114" s="460" t="s">
        <v>2544</v>
      </c>
      <c r="G1114" s="460" t="s">
        <v>2574</v>
      </c>
      <c r="H1114" s="461">
        <v>363.0</v>
      </c>
      <c r="I1114" s="328"/>
      <c r="J1114" s="328">
        <f t="shared" si="1"/>
        <v>1330584.12</v>
      </c>
      <c r="K1114" s="328"/>
      <c r="L1114" s="328"/>
      <c r="M1114" s="321"/>
      <c r="N1114" s="321"/>
      <c r="O1114" s="328"/>
      <c r="P1114" s="321"/>
      <c r="Q1114" s="321"/>
      <c r="R1114" s="321"/>
      <c r="S1114" s="321"/>
      <c r="T1114" s="321"/>
      <c r="U1114" s="321"/>
      <c r="V1114" s="321"/>
      <c r="W1114" s="321"/>
      <c r="X1114" s="321"/>
      <c r="Y1114" s="321"/>
      <c r="Z1114" s="321"/>
    </row>
    <row r="1115">
      <c r="A1115" s="451">
        <v>46043.0</v>
      </c>
      <c r="B1115" s="452" t="s">
        <v>10</v>
      </c>
      <c r="C1115" s="453" t="s">
        <v>40</v>
      </c>
      <c r="D1115" s="452">
        <v>613.0</v>
      </c>
      <c r="E1115" s="459">
        <v>84298.0</v>
      </c>
      <c r="F1115" s="460" t="s">
        <v>2544</v>
      </c>
      <c r="G1115" s="460" t="s">
        <v>2575</v>
      </c>
      <c r="H1115" s="461">
        <v>94.0</v>
      </c>
      <c r="I1115" s="328"/>
      <c r="J1115" s="328">
        <f t="shared" si="1"/>
        <v>1330490.12</v>
      </c>
      <c r="K1115" s="328"/>
      <c r="L1115" s="328"/>
      <c r="M1115" s="321"/>
      <c r="N1115" s="321"/>
      <c r="O1115" s="328"/>
      <c r="P1115" s="321"/>
      <c r="Q1115" s="321"/>
      <c r="R1115" s="321"/>
      <c r="S1115" s="321"/>
      <c r="T1115" s="321"/>
      <c r="U1115" s="321"/>
      <c r="V1115" s="321"/>
      <c r="W1115" s="321"/>
      <c r="X1115" s="321"/>
      <c r="Y1115" s="321"/>
      <c r="Z1115" s="321"/>
    </row>
    <row r="1116">
      <c r="A1116" s="451">
        <v>46043.0</v>
      </c>
      <c r="B1116" s="452" t="s">
        <v>10</v>
      </c>
      <c r="C1116" s="453" t="s">
        <v>626</v>
      </c>
      <c r="D1116" s="452">
        <v>613.0</v>
      </c>
      <c r="E1116" s="459">
        <v>84297.0</v>
      </c>
      <c r="F1116" s="460" t="s">
        <v>2544</v>
      </c>
      <c r="G1116" s="460" t="s">
        <v>2576</v>
      </c>
      <c r="H1116" s="461">
        <v>100.0</v>
      </c>
      <c r="I1116" s="328"/>
      <c r="J1116" s="328">
        <f t="shared" si="1"/>
        <v>1330390.12</v>
      </c>
      <c r="K1116" s="328"/>
      <c r="L1116" s="328"/>
      <c r="M1116" s="321"/>
      <c r="N1116" s="321"/>
      <c r="O1116" s="328"/>
      <c r="P1116" s="321"/>
      <c r="Q1116" s="321"/>
      <c r="R1116" s="321"/>
      <c r="S1116" s="321"/>
      <c r="T1116" s="321"/>
      <c r="U1116" s="321"/>
      <c r="V1116" s="321"/>
      <c r="W1116" s="321"/>
      <c r="X1116" s="321"/>
      <c r="Y1116" s="321"/>
      <c r="Z1116" s="321"/>
    </row>
    <row r="1117">
      <c r="A1117" s="451">
        <v>46043.0</v>
      </c>
      <c r="B1117" s="452" t="s">
        <v>10</v>
      </c>
      <c r="C1117" s="453" t="s">
        <v>1632</v>
      </c>
      <c r="D1117" s="452">
        <v>613.0</v>
      </c>
      <c r="E1117" s="459">
        <v>84296.0</v>
      </c>
      <c r="F1117" s="460" t="s">
        <v>2544</v>
      </c>
      <c r="G1117" s="460" t="s">
        <v>2577</v>
      </c>
      <c r="H1117" s="461">
        <v>201.0</v>
      </c>
      <c r="I1117" s="328"/>
      <c r="J1117" s="328">
        <f t="shared" si="1"/>
        <v>1330189.12</v>
      </c>
      <c r="K1117" s="328"/>
      <c r="L1117" s="328"/>
      <c r="M1117" s="321"/>
      <c r="N1117" s="321"/>
      <c r="O1117" s="328"/>
      <c r="P1117" s="321"/>
      <c r="Q1117" s="321"/>
      <c r="R1117" s="321"/>
      <c r="S1117" s="321"/>
      <c r="T1117" s="321"/>
      <c r="U1117" s="321"/>
      <c r="V1117" s="321"/>
      <c r="W1117" s="321"/>
      <c r="X1117" s="321"/>
      <c r="Y1117" s="321"/>
      <c r="Z1117" s="321"/>
    </row>
    <row r="1118">
      <c r="A1118" s="451">
        <v>46043.0</v>
      </c>
      <c r="B1118" s="452" t="s">
        <v>10</v>
      </c>
      <c r="C1118" s="453" t="s">
        <v>626</v>
      </c>
      <c r="D1118" s="452">
        <v>613.0</v>
      </c>
      <c r="E1118" s="459">
        <v>84294.0</v>
      </c>
      <c r="F1118" s="460" t="s">
        <v>2544</v>
      </c>
      <c r="G1118" s="460" t="s">
        <v>2578</v>
      </c>
      <c r="H1118" s="461">
        <v>576.0</v>
      </c>
      <c r="I1118" s="328"/>
      <c r="J1118" s="328">
        <f t="shared" si="1"/>
        <v>1329613.12</v>
      </c>
      <c r="K1118" s="328"/>
      <c r="L1118" s="328"/>
      <c r="M1118" s="321"/>
      <c r="N1118" s="321"/>
      <c r="O1118" s="328"/>
      <c r="P1118" s="321"/>
      <c r="Q1118" s="321"/>
      <c r="R1118" s="321"/>
      <c r="S1118" s="321"/>
      <c r="T1118" s="321"/>
      <c r="U1118" s="321"/>
      <c r="V1118" s="321"/>
      <c r="W1118" s="321"/>
      <c r="X1118" s="321"/>
      <c r="Y1118" s="321"/>
      <c r="Z1118" s="321"/>
    </row>
    <row r="1119">
      <c r="A1119" s="451">
        <v>46043.0</v>
      </c>
      <c r="B1119" s="452" t="s">
        <v>10</v>
      </c>
      <c r="C1119" s="453" t="s">
        <v>1632</v>
      </c>
      <c r="D1119" s="452">
        <v>613.0</v>
      </c>
      <c r="E1119" s="459">
        <v>84293.0</v>
      </c>
      <c r="F1119" s="460" t="s">
        <v>2544</v>
      </c>
      <c r="G1119" s="460" t="s">
        <v>2579</v>
      </c>
      <c r="H1119" s="461">
        <v>3002.7</v>
      </c>
      <c r="I1119" s="328"/>
      <c r="J1119" s="328">
        <f t="shared" si="1"/>
        <v>1326610.42</v>
      </c>
      <c r="K1119" s="328"/>
      <c r="L1119" s="328"/>
      <c r="M1119" s="321"/>
      <c r="N1119" s="321"/>
      <c r="O1119" s="328"/>
      <c r="P1119" s="321"/>
      <c r="Q1119" s="321"/>
      <c r="R1119" s="321"/>
      <c r="S1119" s="321"/>
      <c r="T1119" s="321"/>
      <c r="U1119" s="321"/>
      <c r="V1119" s="321"/>
      <c r="W1119" s="321"/>
      <c r="X1119" s="321"/>
      <c r="Y1119" s="321"/>
      <c r="Z1119" s="321"/>
    </row>
    <row r="1120">
      <c r="A1120" s="451">
        <v>46043.0</v>
      </c>
      <c r="B1120" s="452" t="s">
        <v>10</v>
      </c>
      <c r="C1120" s="453" t="s">
        <v>626</v>
      </c>
      <c r="D1120" s="452">
        <v>613.0</v>
      </c>
      <c r="E1120" s="459">
        <v>84292.0</v>
      </c>
      <c r="F1120" s="460" t="s">
        <v>2544</v>
      </c>
      <c r="G1120" s="460" t="s">
        <v>2580</v>
      </c>
      <c r="H1120" s="461">
        <v>766.7</v>
      </c>
      <c r="I1120" s="328"/>
      <c r="J1120" s="328">
        <f t="shared" si="1"/>
        <v>1325843.72</v>
      </c>
      <c r="K1120" s="328"/>
      <c r="L1120" s="328"/>
      <c r="M1120" s="321"/>
      <c r="N1120" s="321"/>
      <c r="O1120" s="328"/>
      <c r="P1120" s="321"/>
      <c r="Q1120" s="321"/>
      <c r="R1120" s="321"/>
      <c r="S1120" s="321"/>
      <c r="T1120" s="321"/>
      <c r="U1120" s="321"/>
      <c r="V1120" s="321"/>
      <c r="W1120" s="321"/>
      <c r="X1120" s="321"/>
      <c r="Y1120" s="321"/>
      <c r="Z1120" s="321"/>
    </row>
    <row r="1121">
      <c r="A1121" s="451">
        <v>46043.0</v>
      </c>
      <c r="B1121" s="452" t="s">
        <v>10</v>
      </c>
      <c r="C1121" s="453" t="s">
        <v>626</v>
      </c>
      <c r="D1121" s="452">
        <v>613.0</v>
      </c>
      <c r="E1121" s="459">
        <v>84291.0</v>
      </c>
      <c r="F1121" s="460" t="s">
        <v>2544</v>
      </c>
      <c r="G1121" s="460" t="s">
        <v>2581</v>
      </c>
      <c r="H1121" s="461">
        <v>200.0</v>
      </c>
      <c r="I1121" s="328"/>
      <c r="J1121" s="328">
        <f t="shared" si="1"/>
        <v>1325643.72</v>
      </c>
      <c r="K1121" s="328"/>
      <c r="L1121" s="328"/>
      <c r="M1121" s="321"/>
      <c r="N1121" s="321"/>
      <c r="O1121" s="328"/>
      <c r="P1121" s="321"/>
      <c r="Q1121" s="321"/>
      <c r="R1121" s="321"/>
      <c r="S1121" s="321"/>
      <c r="T1121" s="321"/>
      <c r="U1121" s="321"/>
      <c r="V1121" s="321"/>
      <c r="W1121" s="321"/>
      <c r="X1121" s="321"/>
      <c r="Y1121" s="321"/>
      <c r="Z1121" s="321"/>
    </row>
    <row r="1122">
      <c r="A1122" s="451">
        <v>46043.0</v>
      </c>
      <c r="B1122" s="452" t="s">
        <v>10</v>
      </c>
      <c r="C1122" s="453" t="s">
        <v>626</v>
      </c>
      <c r="D1122" s="452">
        <v>613.0</v>
      </c>
      <c r="E1122" s="459">
        <v>84290.0</v>
      </c>
      <c r="F1122" s="460" t="s">
        <v>2544</v>
      </c>
      <c r="G1122" s="460" t="s">
        <v>2582</v>
      </c>
      <c r="H1122" s="461">
        <v>200.0</v>
      </c>
      <c r="I1122" s="328"/>
      <c r="J1122" s="328">
        <f t="shared" si="1"/>
        <v>1325443.72</v>
      </c>
      <c r="K1122" s="328"/>
      <c r="L1122" s="328"/>
      <c r="M1122" s="321"/>
      <c r="N1122" s="321"/>
      <c r="O1122" s="328"/>
      <c r="P1122" s="321"/>
      <c r="Q1122" s="321"/>
      <c r="R1122" s="321"/>
      <c r="S1122" s="321"/>
      <c r="T1122" s="321"/>
      <c r="U1122" s="321"/>
      <c r="V1122" s="321"/>
      <c r="W1122" s="321"/>
      <c r="X1122" s="321"/>
      <c r="Y1122" s="321"/>
      <c r="Z1122" s="321"/>
    </row>
    <row r="1123">
      <c r="A1123" s="451">
        <v>46043.0</v>
      </c>
      <c r="B1123" s="452" t="s">
        <v>10</v>
      </c>
      <c r="C1123" s="453" t="s">
        <v>1632</v>
      </c>
      <c r="D1123" s="452">
        <v>613.0</v>
      </c>
      <c r="E1123" s="459">
        <v>84289.0</v>
      </c>
      <c r="F1123" s="460" t="s">
        <v>2544</v>
      </c>
      <c r="G1123" s="460" t="s">
        <v>2583</v>
      </c>
      <c r="H1123" s="461">
        <v>85.0</v>
      </c>
      <c r="I1123" s="328"/>
      <c r="J1123" s="328">
        <f t="shared" si="1"/>
        <v>1325358.72</v>
      </c>
      <c r="K1123" s="328"/>
      <c r="L1123" s="328"/>
      <c r="M1123" s="321"/>
      <c r="N1123" s="321"/>
      <c r="O1123" s="328"/>
      <c r="P1123" s="321"/>
      <c r="Q1123" s="321"/>
      <c r="R1123" s="321"/>
      <c r="S1123" s="321"/>
      <c r="T1123" s="321"/>
      <c r="U1123" s="321"/>
      <c r="V1123" s="321"/>
      <c r="W1123" s="321"/>
      <c r="X1123" s="321"/>
      <c r="Y1123" s="321"/>
      <c r="Z1123" s="321"/>
    </row>
    <row r="1124">
      <c r="A1124" s="451">
        <v>46043.0</v>
      </c>
      <c r="B1124" s="452" t="s">
        <v>10</v>
      </c>
      <c r="C1124" s="453" t="s">
        <v>626</v>
      </c>
      <c r="D1124" s="452">
        <v>613.0</v>
      </c>
      <c r="E1124" s="459">
        <v>84288.0</v>
      </c>
      <c r="F1124" s="460" t="s">
        <v>2544</v>
      </c>
      <c r="G1124" s="460" t="s">
        <v>2584</v>
      </c>
      <c r="H1124" s="461">
        <v>70.0</v>
      </c>
      <c r="I1124" s="328"/>
      <c r="J1124" s="328">
        <f t="shared" si="1"/>
        <v>1325288.72</v>
      </c>
      <c r="K1124" s="328"/>
      <c r="L1124" s="328"/>
      <c r="M1124" s="321"/>
      <c r="N1124" s="321"/>
      <c r="O1124" s="328"/>
      <c r="P1124" s="321"/>
      <c r="Q1124" s="321"/>
      <c r="R1124" s="321"/>
      <c r="S1124" s="321"/>
      <c r="T1124" s="321"/>
      <c r="U1124" s="321"/>
      <c r="V1124" s="321"/>
      <c r="W1124" s="321"/>
      <c r="X1124" s="321"/>
      <c r="Y1124" s="321"/>
      <c r="Z1124" s="321"/>
    </row>
    <row r="1125">
      <c r="A1125" s="451">
        <v>46043.0</v>
      </c>
      <c r="B1125" s="452" t="s">
        <v>10</v>
      </c>
      <c r="C1125" s="453" t="s">
        <v>626</v>
      </c>
      <c r="D1125" s="452">
        <v>613.0</v>
      </c>
      <c r="E1125" s="459">
        <v>84287.0</v>
      </c>
      <c r="F1125" s="460" t="s">
        <v>2544</v>
      </c>
      <c r="G1125" s="460" t="s">
        <v>1615</v>
      </c>
      <c r="H1125" s="461">
        <v>82.45</v>
      </c>
      <c r="I1125" s="328"/>
      <c r="J1125" s="328">
        <f t="shared" si="1"/>
        <v>1325206.27</v>
      </c>
      <c r="K1125" s="328"/>
      <c r="L1125" s="328"/>
      <c r="M1125" s="321"/>
      <c r="N1125" s="321"/>
      <c r="O1125" s="328"/>
      <c r="P1125" s="321"/>
      <c r="Q1125" s="321"/>
      <c r="R1125" s="321"/>
      <c r="S1125" s="321"/>
      <c r="T1125" s="321"/>
      <c r="U1125" s="321"/>
      <c r="V1125" s="321"/>
      <c r="W1125" s="321"/>
      <c r="X1125" s="321"/>
      <c r="Y1125" s="321"/>
      <c r="Z1125" s="321"/>
    </row>
    <row r="1126">
      <c r="A1126" s="451">
        <v>46043.0</v>
      </c>
      <c r="B1126" s="452" t="s">
        <v>10</v>
      </c>
      <c r="C1126" s="453" t="s">
        <v>626</v>
      </c>
      <c r="D1126" s="452">
        <v>613.0</v>
      </c>
      <c r="E1126" s="459">
        <v>84286.0</v>
      </c>
      <c r="F1126" s="460" t="s">
        <v>2544</v>
      </c>
      <c r="G1126" s="460" t="s">
        <v>1615</v>
      </c>
      <c r="H1126" s="461">
        <v>224.0</v>
      </c>
      <c r="I1126" s="328"/>
      <c r="J1126" s="328">
        <f t="shared" si="1"/>
        <v>1324982.27</v>
      </c>
      <c r="K1126" s="328"/>
      <c r="L1126" s="328"/>
      <c r="M1126" s="321"/>
      <c r="N1126" s="321"/>
      <c r="O1126" s="328"/>
      <c r="P1126" s="321"/>
      <c r="Q1126" s="321"/>
      <c r="R1126" s="321"/>
      <c r="S1126" s="321"/>
      <c r="T1126" s="321"/>
      <c r="U1126" s="321"/>
      <c r="V1126" s="321"/>
      <c r="W1126" s="321"/>
      <c r="X1126" s="321"/>
      <c r="Y1126" s="321"/>
      <c r="Z1126" s="321"/>
    </row>
    <row r="1127">
      <c r="A1127" s="451">
        <v>46043.0</v>
      </c>
      <c r="B1127" s="452" t="s">
        <v>10</v>
      </c>
      <c r="C1127" s="453" t="s">
        <v>626</v>
      </c>
      <c r="D1127" s="452">
        <v>613.0</v>
      </c>
      <c r="E1127" s="459">
        <v>84285.0</v>
      </c>
      <c r="F1127" s="460" t="s">
        <v>2544</v>
      </c>
      <c r="G1127" s="460" t="s">
        <v>2067</v>
      </c>
      <c r="H1127" s="461">
        <v>100.0</v>
      </c>
      <c r="I1127" s="328"/>
      <c r="J1127" s="328">
        <f t="shared" si="1"/>
        <v>1324882.27</v>
      </c>
      <c r="K1127" s="328"/>
      <c r="L1127" s="328"/>
      <c r="M1127" s="321"/>
      <c r="N1127" s="321"/>
      <c r="O1127" s="328"/>
      <c r="P1127" s="321"/>
      <c r="Q1127" s="321"/>
      <c r="R1127" s="321"/>
      <c r="S1127" s="321"/>
      <c r="T1127" s="321"/>
      <c r="U1127" s="321"/>
      <c r="V1127" s="321"/>
      <c r="W1127" s="321"/>
      <c r="X1127" s="321"/>
      <c r="Y1127" s="321"/>
      <c r="Z1127" s="321"/>
    </row>
    <row r="1128">
      <c r="A1128" s="451">
        <v>46043.0</v>
      </c>
      <c r="B1128" s="452" t="s">
        <v>10</v>
      </c>
      <c r="C1128" s="453" t="s">
        <v>626</v>
      </c>
      <c r="D1128" s="452">
        <v>613.0</v>
      </c>
      <c r="E1128" s="459">
        <v>84284.0</v>
      </c>
      <c r="F1128" s="460" t="s">
        <v>2544</v>
      </c>
      <c r="G1128" s="460" t="s">
        <v>2584</v>
      </c>
      <c r="H1128" s="461">
        <v>162.26</v>
      </c>
      <c r="I1128" s="328"/>
      <c r="J1128" s="328">
        <f t="shared" si="1"/>
        <v>1324720.01</v>
      </c>
      <c r="K1128" s="328"/>
      <c r="L1128" s="328"/>
      <c r="M1128" s="321"/>
      <c r="N1128" s="321"/>
      <c r="O1128" s="328"/>
      <c r="P1128" s="321"/>
      <c r="Q1128" s="321"/>
      <c r="R1128" s="321"/>
      <c r="S1128" s="321"/>
      <c r="T1128" s="321"/>
      <c r="U1128" s="321"/>
      <c r="V1128" s="321"/>
      <c r="W1128" s="321"/>
      <c r="X1128" s="321"/>
      <c r="Y1128" s="321"/>
      <c r="Z1128" s="321"/>
    </row>
    <row r="1129">
      <c r="A1129" s="451">
        <v>46043.0</v>
      </c>
      <c r="B1129" s="452" t="s">
        <v>10</v>
      </c>
      <c r="C1129" s="453" t="s">
        <v>593</v>
      </c>
      <c r="D1129" s="452">
        <v>613.0</v>
      </c>
      <c r="E1129" s="459">
        <v>84283.0</v>
      </c>
      <c r="F1129" s="460" t="s">
        <v>2544</v>
      </c>
      <c r="G1129" s="460" t="s">
        <v>2585</v>
      </c>
      <c r="H1129" s="461">
        <v>1379.42</v>
      </c>
      <c r="I1129" s="328"/>
      <c r="J1129" s="328">
        <f t="shared" si="1"/>
        <v>1323340.59</v>
      </c>
      <c r="K1129" s="328"/>
      <c r="L1129" s="328"/>
      <c r="M1129" s="321"/>
      <c r="N1129" s="321"/>
      <c r="O1129" s="328"/>
      <c r="P1129" s="321"/>
      <c r="Q1129" s="321"/>
      <c r="R1129" s="321"/>
      <c r="S1129" s="321"/>
      <c r="T1129" s="321"/>
      <c r="U1129" s="321"/>
      <c r="V1129" s="321"/>
      <c r="W1129" s="321"/>
      <c r="X1129" s="321"/>
      <c r="Y1129" s="321"/>
      <c r="Z1129" s="321"/>
    </row>
    <row r="1130">
      <c r="A1130" s="451">
        <v>46043.0</v>
      </c>
      <c r="B1130" s="452" t="s">
        <v>10</v>
      </c>
      <c r="C1130" s="453" t="s">
        <v>626</v>
      </c>
      <c r="D1130" s="452">
        <v>613.0</v>
      </c>
      <c r="E1130" s="459">
        <v>84282.0</v>
      </c>
      <c r="F1130" s="460" t="s">
        <v>2544</v>
      </c>
      <c r="G1130" s="460" t="s">
        <v>2586</v>
      </c>
      <c r="H1130" s="461">
        <v>1000.0</v>
      </c>
      <c r="I1130" s="328"/>
      <c r="J1130" s="328">
        <f t="shared" si="1"/>
        <v>1322340.59</v>
      </c>
      <c r="K1130" s="328"/>
      <c r="L1130" s="328"/>
      <c r="M1130" s="321"/>
      <c r="N1130" s="321"/>
      <c r="O1130" s="328"/>
      <c r="P1130" s="321"/>
      <c r="Q1130" s="321"/>
      <c r="R1130" s="321"/>
      <c r="S1130" s="321"/>
      <c r="T1130" s="321"/>
      <c r="U1130" s="321"/>
      <c r="V1130" s="321"/>
      <c r="W1130" s="321"/>
      <c r="X1130" s="321"/>
      <c r="Y1130" s="321"/>
      <c r="Z1130" s="321"/>
    </row>
    <row r="1131">
      <c r="A1131" s="451">
        <v>46043.0</v>
      </c>
      <c r="B1131" s="452" t="s">
        <v>10</v>
      </c>
      <c r="C1131" s="453" t="s">
        <v>626</v>
      </c>
      <c r="D1131" s="452">
        <v>613.0</v>
      </c>
      <c r="E1131" s="459">
        <v>84281.0</v>
      </c>
      <c r="F1131" s="460" t="s">
        <v>2544</v>
      </c>
      <c r="G1131" s="460" t="s">
        <v>1615</v>
      </c>
      <c r="H1131" s="461">
        <v>245.71</v>
      </c>
      <c r="I1131" s="328"/>
      <c r="J1131" s="328">
        <f t="shared" si="1"/>
        <v>1322094.88</v>
      </c>
      <c r="K1131" s="328"/>
      <c r="L1131" s="328"/>
      <c r="M1131" s="321"/>
      <c r="N1131" s="321"/>
      <c r="O1131" s="328"/>
      <c r="P1131" s="321"/>
      <c r="Q1131" s="321"/>
      <c r="R1131" s="321"/>
      <c r="S1131" s="321"/>
      <c r="T1131" s="321"/>
      <c r="U1131" s="321"/>
      <c r="V1131" s="321"/>
      <c r="W1131" s="321"/>
      <c r="X1131" s="321"/>
      <c r="Y1131" s="321"/>
      <c r="Z1131" s="321"/>
    </row>
    <row r="1132">
      <c r="A1132" s="451">
        <v>46043.0</v>
      </c>
      <c r="B1132" s="452" t="s">
        <v>10</v>
      </c>
      <c r="C1132" s="453" t="s">
        <v>626</v>
      </c>
      <c r="D1132" s="452">
        <v>613.0</v>
      </c>
      <c r="E1132" s="459">
        <v>84280.0</v>
      </c>
      <c r="F1132" s="460" t="s">
        <v>2544</v>
      </c>
      <c r="G1132" s="460" t="s">
        <v>1615</v>
      </c>
      <c r="H1132" s="461">
        <v>138.5</v>
      </c>
      <c r="I1132" s="328"/>
      <c r="J1132" s="328">
        <f t="shared" si="1"/>
        <v>1321956.38</v>
      </c>
      <c r="K1132" s="328"/>
      <c r="L1132" s="328"/>
      <c r="M1132" s="321"/>
      <c r="N1132" s="321"/>
      <c r="O1132" s="328"/>
      <c r="P1132" s="321"/>
      <c r="Q1132" s="321"/>
      <c r="R1132" s="321"/>
      <c r="S1132" s="321"/>
      <c r="T1132" s="321"/>
      <c r="U1132" s="321"/>
      <c r="V1132" s="321"/>
      <c r="W1132" s="321"/>
      <c r="X1132" s="321"/>
      <c r="Y1132" s="321"/>
      <c r="Z1132" s="321"/>
    </row>
    <row r="1133">
      <c r="A1133" s="451">
        <v>46043.0</v>
      </c>
      <c r="B1133" s="452" t="s">
        <v>10</v>
      </c>
      <c r="C1133" s="453" t="s">
        <v>626</v>
      </c>
      <c r="D1133" s="452">
        <v>613.0</v>
      </c>
      <c r="E1133" s="459">
        <v>84279.0</v>
      </c>
      <c r="F1133" s="460" t="s">
        <v>2544</v>
      </c>
      <c r="G1133" s="460" t="s">
        <v>2072</v>
      </c>
      <c r="H1133" s="461">
        <v>600.0</v>
      </c>
      <c r="I1133" s="328"/>
      <c r="J1133" s="328">
        <f t="shared" si="1"/>
        <v>1321356.38</v>
      </c>
      <c r="K1133" s="328"/>
      <c r="L1133" s="328"/>
      <c r="M1133" s="321"/>
      <c r="N1133" s="321"/>
      <c r="O1133" s="328"/>
      <c r="P1133" s="321"/>
      <c r="Q1133" s="321"/>
      <c r="R1133" s="321"/>
      <c r="S1133" s="321"/>
      <c r="T1133" s="321"/>
      <c r="U1133" s="321"/>
      <c r="V1133" s="321"/>
      <c r="W1133" s="321"/>
      <c r="X1133" s="321"/>
      <c r="Y1133" s="321"/>
      <c r="Z1133" s="321"/>
    </row>
    <row r="1134">
      <c r="A1134" s="451">
        <v>46043.0</v>
      </c>
      <c r="B1134" s="452" t="s">
        <v>10</v>
      </c>
      <c r="C1134" s="453" t="s">
        <v>626</v>
      </c>
      <c r="D1134" s="452">
        <v>613.0</v>
      </c>
      <c r="E1134" s="459">
        <v>84278.0</v>
      </c>
      <c r="F1134" s="460" t="s">
        <v>2544</v>
      </c>
      <c r="G1134" s="460" t="s">
        <v>2067</v>
      </c>
      <c r="H1134" s="461">
        <v>100.0</v>
      </c>
      <c r="I1134" s="328"/>
      <c r="J1134" s="328">
        <f t="shared" si="1"/>
        <v>1321256.38</v>
      </c>
      <c r="K1134" s="328"/>
      <c r="L1134" s="328"/>
      <c r="M1134" s="321"/>
      <c r="N1134" s="321"/>
      <c r="O1134" s="328"/>
      <c r="P1134" s="321"/>
      <c r="Q1134" s="321"/>
      <c r="R1134" s="321"/>
      <c r="S1134" s="321"/>
      <c r="T1134" s="321"/>
      <c r="U1134" s="321"/>
      <c r="V1134" s="321"/>
      <c r="W1134" s="321"/>
      <c r="X1134" s="321"/>
      <c r="Y1134" s="321"/>
      <c r="Z1134" s="321"/>
    </row>
    <row r="1135">
      <c r="A1135" s="451">
        <v>46043.0</v>
      </c>
      <c r="B1135" s="452" t="s">
        <v>10</v>
      </c>
      <c r="C1135" s="453" t="s">
        <v>54</v>
      </c>
      <c r="D1135" s="452">
        <v>613.0</v>
      </c>
      <c r="E1135" s="459">
        <v>84277.0</v>
      </c>
      <c r="F1135" s="460" t="s">
        <v>2544</v>
      </c>
      <c r="G1135" s="460" t="s">
        <v>2587</v>
      </c>
      <c r="H1135" s="461">
        <v>201.0</v>
      </c>
      <c r="I1135" s="328"/>
      <c r="J1135" s="328">
        <f t="shared" si="1"/>
        <v>1321055.38</v>
      </c>
      <c r="K1135" s="328"/>
      <c r="L1135" s="328"/>
      <c r="M1135" s="321"/>
      <c r="N1135" s="321"/>
      <c r="O1135" s="328"/>
      <c r="P1135" s="321"/>
      <c r="Q1135" s="321"/>
      <c r="R1135" s="321"/>
      <c r="S1135" s="321"/>
      <c r="T1135" s="321"/>
      <c r="U1135" s="321"/>
      <c r="V1135" s="321"/>
      <c r="W1135" s="321"/>
      <c r="X1135" s="321"/>
      <c r="Y1135" s="321"/>
      <c r="Z1135" s="321"/>
    </row>
    <row r="1136">
      <c r="A1136" s="451">
        <v>46043.0</v>
      </c>
      <c r="B1136" s="452" t="s">
        <v>10</v>
      </c>
      <c r="C1136" s="453" t="s">
        <v>54</v>
      </c>
      <c r="D1136" s="452">
        <v>613.0</v>
      </c>
      <c r="E1136" s="459">
        <v>84276.0</v>
      </c>
      <c r="F1136" s="460" t="s">
        <v>2544</v>
      </c>
      <c r="G1136" s="460" t="s">
        <v>2588</v>
      </c>
      <c r="H1136" s="461">
        <v>160.0</v>
      </c>
      <c r="I1136" s="328"/>
      <c r="J1136" s="328">
        <f t="shared" si="1"/>
        <v>1320895.38</v>
      </c>
      <c r="K1136" s="328"/>
      <c r="L1136" s="328"/>
      <c r="M1136" s="321"/>
      <c r="N1136" s="321"/>
      <c r="O1136" s="328"/>
      <c r="P1136" s="321"/>
      <c r="Q1136" s="321"/>
      <c r="R1136" s="321"/>
      <c r="S1136" s="321"/>
      <c r="T1136" s="321"/>
      <c r="U1136" s="321"/>
      <c r="V1136" s="321"/>
      <c r="W1136" s="321"/>
      <c r="X1136" s="321"/>
      <c r="Y1136" s="321"/>
      <c r="Z1136" s="321"/>
    </row>
    <row r="1137">
      <c r="A1137" s="451">
        <v>46043.0</v>
      </c>
      <c r="B1137" s="452" t="s">
        <v>10</v>
      </c>
      <c r="C1137" s="453" t="s">
        <v>40</v>
      </c>
      <c r="D1137" s="452">
        <v>613.0</v>
      </c>
      <c r="E1137" s="459">
        <v>84275.0</v>
      </c>
      <c r="F1137" s="460" t="s">
        <v>2544</v>
      </c>
      <c r="G1137" s="460" t="s">
        <v>2589</v>
      </c>
      <c r="H1137" s="461">
        <v>89.38</v>
      </c>
      <c r="I1137" s="328"/>
      <c r="J1137" s="328">
        <f t="shared" si="1"/>
        <v>1320806</v>
      </c>
      <c r="K1137" s="328"/>
      <c r="L1137" s="328"/>
      <c r="M1137" s="321"/>
      <c r="N1137" s="321"/>
      <c r="O1137" s="328"/>
      <c r="P1137" s="321"/>
      <c r="Q1137" s="321"/>
      <c r="R1137" s="321"/>
      <c r="S1137" s="321"/>
      <c r="T1137" s="321"/>
      <c r="U1137" s="321"/>
      <c r="V1137" s="321"/>
      <c r="W1137" s="321"/>
      <c r="X1137" s="321"/>
      <c r="Y1137" s="321"/>
      <c r="Z1137" s="321"/>
    </row>
    <row r="1138">
      <c r="A1138" s="451">
        <v>46043.0</v>
      </c>
      <c r="B1138" s="452" t="s">
        <v>10</v>
      </c>
      <c r="C1138" s="453" t="s">
        <v>40</v>
      </c>
      <c r="D1138" s="452">
        <v>613.0</v>
      </c>
      <c r="E1138" s="459">
        <v>84274.0</v>
      </c>
      <c r="F1138" s="460" t="s">
        <v>2544</v>
      </c>
      <c r="G1138" s="460" t="s">
        <v>2590</v>
      </c>
      <c r="H1138" s="461">
        <v>116.87</v>
      </c>
      <c r="I1138" s="328"/>
      <c r="J1138" s="328">
        <f t="shared" si="1"/>
        <v>1320689.13</v>
      </c>
      <c r="K1138" s="328"/>
      <c r="L1138" s="328"/>
      <c r="M1138" s="321"/>
      <c r="N1138" s="321"/>
      <c r="O1138" s="328"/>
      <c r="P1138" s="321"/>
      <c r="Q1138" s="321"/>
      <c r="R1138" s="321"/>
      <c r="S1138" s="321"/>
      <c r="T1138" s="321"/>
      <c r="U1138" s="321"/>
      <c r="V1138" s="321"/>
      <c r="W1138" s="321"/>
      <c r="X1138" s="321"/>
      <c r="Y1138" s="321"/>
      <c r="Z1138" s="321"/>
    </row>
    <row r="1139">
      <c r="A1139" s="451">
        <v>46043.0</v>
      </c>
      <c r="B1139" s="452" t="s">
        <v>10</v>
      </c>
      <c r="C1139" s="453" t="s">
        <v>40</v>
      </c>
      <c r="D1139" s="452">
        <v>613.0</v>
      </c>
      <c r="E1139" s="459">
        <v>84273.0</v>
      </c>
      <c r="F1139" s="460" t="s">
        <v>2544</v>
      </c>
      <c r="G1139" s="460" t="s">
        <v>2591</v>
      </c>
      <c r="H1139" s="461">
        <v>138.5</v>
      </c>
      <c r="I1139" s="328"/>
      <c r="J1139" s="328">
        <f t="shared" si="1"/>
        <v>1320550.63</v>
      </c>
      <c r="K1139" s="328"/>
      <c r="L1139" s="328"/>
      <c r="M1139" s="321"/>
      <c r="N1139" s="321"/>
      <c r="O1139" s="328"/>
      <c r="P1139" s="321"/>
      <c r="Q1139" s="321"/>
      <c r="R1139" s="321"/>
      <c r="S1139" s="321"/>
      <c r="T1139" s="321"/>
      <c r="U1139" s="321"/>
      <c r="V1139" s="321"/>
      <c r="W1139" s="321"/>
      <c r="X1139" s="321"/>
      <c r="Y1139" s="321"/>
      <c r="Z1139" s="321"/>
    </row>
    <row r="1140">
      <c r="A1140" s="451">
        <v>46043.0</v>
      </c>
      <c r="B1140" s="452" t="s">
        <v>10</v>
      </c>
      <c r="C1140" s="453" t="s">
        <v>40</v>
      </c>
      <c r="D1140" s="452">
        <v>613.0</v>
      </c>
      <c r="E1140" s="459">
        <v>84272.0</v>
      </c>
      <c r="F1140" s="460" t="s">
        <v>2544</v>
      </c>
      <c r="G1140" s="460" t="s">
        <v>2592</v>
      </c>
      <c r="H1140" s="461">
        <v>30.0</v>
      </c>
      <c r="I1140" s="328"/>
      <c r="J1140" s="328">
        <f t="shared" si="1"/>
        <v>1320520.63</v>
      </c>
      <c r="K1140" s="328"/>
      <c r="L1140" s="328"/>
      <c r="M1140" s="321"/>
      <c r="N1140" s="321"/>
      <c r="O1140" s="328"/>
      <c r="P1140" s="321"/>
      <c r="Q1140" s="321"/>
      <c r="R1140" s="321"/>
      <c r="S1140" s="321"/>
      <c r="T1140" s="321"/>
      <c r="U1140" s="321"/>
      <c r="V1140" s="321"/>
      <c r="W1140" s="321"/>
      <c r="X1140" s="321"/>
      <c r="Y1140" s="321"/>
      <c r="Z1140" s="321"/>
    </row>
    <row r="1141">
      <c r="A1141" s="451">
        <v>46043.0</v>
      </c>
      <c r="B1141" s="452" t="s">
        <v>10</v>
      </c>
      <c r="C1141" s="453" t="s">
        <v>54</v>
      </c>
      <c r="D1141" s="452">
        <v>613.0</v>
      </c>
      <c r="E1141" s="459">
        <v>84271.0</v>
      </c>
      <c r="F1141" s="460" t="s">
        <v>2544</v>
      </c>
      <c r="G1141" s="460" t="s">
        <v>2593</v>
      </c>
      <c r="H1141" s="461">
        <v>1988.0</v>
      </c>
      <c r="I1141" s="328"/>
      <c r="J1141" s="328">
        <f t="shared" si="1"/>
        <v>1318532.63</v>
      </c>
      <c r="K1141" s="328"/>
      <c r="L1141" s="328"/>
      <c r="M1141" s="321"/>
      <c r="N1141" s="321"/>
      <c r="O1141" s="328"/>
      <c r="P1141" s="321"/>
      <c r="Q1141" s="321"/>
      <c r="R1141" s="321"/>
      <c r="S1141" s="321"/>
      <c r="T1141" s="321"/>
      <c r="U1141" s="321"/>
      <c r="V1141" s="321"/>
      <c r="W1141" s="321"/>
      <c r="X1141" s="321"/>
      <c r="Y1141" s="321"/>
      <c r="Z1141" s="321"/>
    </row>
    <row r="1142">
      <c r="A1142" s="451">
        <v>46043.0</v>
      </c>
      <c r="B1142" s="452" t="s">
        <v>10</v>
      </c>
      <c r="C1142" s="453" t="s">
        <v>40</v>
      </c>
      <c r="D1142" s="452">
        <v>613.0</v>
      </c>
      <c r="E1142" s="459">
        <v>84270.0</v>
      </c>
      <c r="F1142" s="460" t="s">
        <v>2544</v>
      </c>
      <c r="G1142" s="460" t="s">
        <v>2594</v>
      </c>
      <c r="H1142" s="461">
        <v>1505.0</v>
      </c>
      <c r="I1142" s="328"/>
      <c r="J1142" s="328">
        <f t="shared" si="1"/>
        <v>1317027.63</v>
      </c>
      <c r="K1142" s="328"/>
      <c r="L1142" s="328"/>
      <c r="M1142" s="321"/>
      <c r="N1142" s="321"/>
      <c r="O1142" s="328"/>
      <c r="P1142" s="321"/>
      <c r="Q1142" s="321"/>
      <c r="R1142" s="321"/>
      <c r="S1142" s="321"/>
      <c r="T1142" s="321"/>
      <c r="U1142" s="321"/>
      <c r="V1142" s="321"/>
      <c r="W1142" s="321"/>
      <c r="X1142" s="321"/>
      <c r="Y1142" s="321"/>
      <c r="Z1142" s="321"/>
    </row>
    <row r="1143">
      <c r="A1143" s="451">
        <v>46043.0</v>
      </c>
      <c r="B1143" s="452" t="s">
        <v>10</v>
      </c>
      <c r="C1143" s="453" t="s">
        <v>54</v>
      </c>
      <c r="D1143" s="452">
        <v>613.0</v>
      </c>
      <c r="E1143" s="459">
        <v>84269.0</v>
      </c>
      <c r="F1143" s="460" t="s">
        <v>2544</v>
      </c>
      <c r="G1143" s="460" t="s">
        <v>2595</v>
      </c>
      <c r="H1143" s="461">
        <v>351.0</v>
      </c>
      <c r="I1143" s="328"/>
      <c r="J1143" s="328">
        <f t="shared" si="1"/>
        <v>1316676.63</v>
      </c>
      <c r="K1143" s="328"/>
      <c r="L1143" s="328"/>
      <c r="M1143" s="321"/>
      <c r="N1143" s="321"/>
      <c r="O1143" s="328"/>
      <c r="P1143" s="321"/>
      <c r="Q1143" s="321"/>
      <c r="R1143" s="321"/>
      <c r="S1143" s="321"/>
      <c r="T1143" s="321"/>
      <c r="U1143" s="321"/>
      <c r="V1143" s="321"/>
      <c r="W1143" s="321"/>
      <c r="X1143" s="321"/>
      <c r="Y1143" s="321"/>
      <c r="Z1143" s="321"/>
    </row>
    <row r="1144">
      <c r="A1144" s="451">
        <v>46043.0</v>
      </c>
      <c r="B1144" s="452" t="s">
        <v>10</v>
      </c>
      <c r="C1144" s="453" t="s">
        <v>54</v>
      </c>
      <c r="D1144" s="452">
        <v>613.0</v>
      </c>
      <c r="E1144" s="459">
        <v>84268.0</v>
      </c>
      <c r="F1144" s="460" t="s">
        <v>2544</v>
      </c>
      <c r="G1144" s="460" t="s">
        <v>1579</v>
      </c>
      <c r="H1144" s="461">
        <v>3915.0</v>
      </c>
      <c r="I1144" s="328"/>
      <c r="J1144" s="328">
        <f t="shared" si="1"/>
        <v>1312761.63</v>
      </c>
      <c r="K1144" s="328"/>
      <c r="L1144" s="328"/>
      <c r="M1144" s="321"/>
      <c r="N1144" s="321"/>
      <c r="O1144" s="328"/>
      <c r="P1144" s="321"/>
      <c r="Q1144" s="321"/>
      <c r="R1144" s="321"/>
      <c r="S1144" s="321"/>
      <c r="T1144" s="321"/>
      <c r="U1144" s="321"/>
      <c r="V1144" s="321"/>
      <c r="W1144" s="321"/>
      <c r="X1144" s="321"/>
      <c r="Y1144" s="321"/>
      <c r="Z1144" s="321"/>
    </row>
    <row r="1145">
      <c r="A1145" s="451">
        <v>46043.0</v>
      </c>
      <c r="B1145" s="452" t="s">
        <v>10</v>
      </c>
      <c r="C1145" s="453" t="s">
        <v>40</v>
      </c>
      <c r="D1145" s="452">
        <v>613.0</v>
      </c>
      <c r="E1145" s="459">
        <v>84267.0</v>
      </c>
      <c r="F1145" s="460" t="s">
        <v>2544</v>
      </c>
      <c r="G1145" s="460" t="s">
        <v>2596</v>
      </c>
      <c r="H1145" s="461">
        <v>500.0</v>
      </c>
      <c r="I1145" s="328"/>
      <c r="J1145" s="328">
        <f t="shared" si="1"/>
        <v>1312261.63</v>
      </c>
      <c r="K1145" s="328"/>
      <c r="L1145" s="328"/>
      <c r="M1145" s="321"/>
      <c r="N1145" s="321"/>
      <c r="O1145" s="328"/>
      <c r="P1145" s="321"/>
      <c r="Q1145" s="321"/>
      <c r="R1145" s="321"/>
      <c r="S1145" s="321"/>
      <c r="T1145" s="321"/>
      <c r="U1145" s="321"/>
      <c r="V1145" s="321"/>
      <c r="W1145" s="321"/>
      <c r="X1145" s="321"/>
      <c r="Y1145" s="321"/>
      <c r="Z1145" s="321"/>
    </row>
    <row r="1146">
      <c r="A1146" s="451">
        <v>46043.0</v>
      </c>
      <c r="B1146" s="452" t="s">
        <v>10</v>
      </c>
      <c r="C1146" s="453" t="s">
        <v>18</v>
      </c>
      <c r="D1146" s="452">
        <v>613.0</v>
      </c>
      <c r="E1146" s="459">
        <v>84381.0</v>
      </c>
      <c r="F1146" s="460" t="s">
        <v>1551</v>
      </c>
      <c r="G1146" s="460" t="s">
        <v>2597</v>
      </c>
      <c r="H1146" s="461">
        <v>990.0</v>
      </c>
      <c r="I1146" s="328"/>
      <c r="J1146" s="328">
        <f t="shared" si="1"/>
        <v>1311271.63</v>
      </c>
      <c r="K1146" s="328"/>
      <c r="L1146" s="328"/>
      <c r="M1146" s="321"/>
      <c r="N1146" s="321"/>
      <c r="O1146" s="328"/>
      <c r="P1146" s="321"/>
      <c r="Q1146" s="321"/>
      <c r="R1146" s="321"/>
      <c r="S1146" s="321"/>
      <c r="T1146" s="321"/>
      <c r="U1146" s="321"/>
      <c r="V1146" s="321"/>
      <c r="W1146" s="321"/>
      <c r="X1146" s="321"/>
      <c r="Y1146" s="321"/>
      <c r="Z1146" s="321"/>
    </row>
    <row r="1147">
      <c r="A1147" s="451">
        <v>46043.0</v>
      </c>
      <c r="B1147" s="452" t="s">
        <v>10</v>
      </c>
      <c r="C1147" s="453" t="s">
        <v>18</v>
      </c>
      <c r="D1147" s="452">
        <v>613.0</v>
      </c>
      <c r="E1147" s="459">
        <v>84341.0</v>
      </c>
      <c r="F1147" s="460" t="s">
        <v>2598</v>
      </c>
      <c r="G1147" s="460" t="s">
        <v>2599</v>
      </c>
      <c r="H1147" s="461">
        <v>1346.0</v>
      </c>
      <c r="I1147" s="328"/>
      <c r="J1147" s="328">
        <f t="shared" si="1"/>
        <v>1309925.63</v>
      </c>
      <c r="K1147" s="328"/>
      <c r="L1147" s="328"/>
      <c r="M1147" s="321"/>
      <c r="N1147" s="321"/>
      <c r="O1147" s="328"/>
      <c r="P1147" s="321"/>
      <c r="Q1147" s="321"/>
      <c r="R1147" s="321"/>
      <c r="S1147" s="321"/>
      <c r="T1147" s="321"/>
      <c r="U1147" s="321"/>
      <c r="V1147" s="321"/>
      <c r="W1147" s="321"/>
      <c r="X1147" s="321"/>
      <c r="Y1147" s="321"/>
      <c r="Z1147" s="321"/>
    </row>
    <row r="1148">
      <c r="A1148" s="451">
        <v>46043.0</v>
      </c>
      <c r="B1148" s="452" t="s">
        <v>10</v>
      </c>
      <c r="C1148" s="453" t="s">
        <v>593</v>
      </c>
      <c r="D1148" s="452">
        <v>613.0</v>
      </c>
      <c r="E1148" s="459">
        <v>84340.0</v>
      </c>
      <c r="F1148" s="460" t="s">
        <v>2598</v>
      </c>
      <c r="G1148" s="460" t="s">
        <v>2600</v>
      </c>
      <c r="H1148" s="461">
        <v>320.0</v>
      </c>
      <c r="I1148" s="328"/>
      <c r="J1148" s="328">
        <f t="shared" si="1"/>
        <v>1309605.63</v>
      </c>
      <c r="K1148" s="328"/>
      <c r="L1148" s="328"/>
      <c r="M1148" s="321"/>
      <c r="N1148" s="321"/>
      <c r="O1148" s="328"/>
      <c r="P1148" s="321"/>
      <c r="Q1148" s="321"/>
      <c r="R1148" s="321"/>
      <c r="S1148" s="321"/>
      <c r="T1148" s="321"/>
      <c r="U1148" s="321"/>
      <c r="V1148" s="321"/>
      <c r="W1148" s="321"/>
      <c r="X1148" s="321"/>
      <c r="Y1148" s="321"/>
      <c r="Z1148" s="321"/>
    </row>
    <row r="1149">
      <c r="A1149" s="451">
        <v>46043.0</v>
      </c>
      <c r="B1149" s="452" t="s">
        <v>10</v>
      </c>
      <c r="C1149" s="453" t="s">
        <v>1511</v>
      </c>
      <c r="D1149" s="452">
        <v>613.0</v>
      </c>
      <c r="E1149" s="459">
        <v>84339.0</v>
      </c>
      <c r="F1149" s="460" t="s">
        <v>2598</v>
      </c>
      <c r="G1149" s="460" t="s">
        <v>2601</v>
      </c>
      <c r="H1149" s="461">
        <v>212.0</v>
      </c>
      <c r="I1149" s="328"/>
      <c r="J1149" s="328">
        <f t="shared" si="1"/>
        <v>1309393.63</v>
      </c>
      <c r="K1149" s="328"/>
      <c r="L1149" s="328"/>
      <c r="M1149" s="321"/>
      <c r="N1149" s="321"/>
      <c r="O1149" s="328"/>
      <c r="P1149" s="321"/>
      <c r="Q1149" s="321"/>
      <c r="R1149" s="321"/>
      <c r="S1149" s="321"/>
      <c r="T1149" s="321"/>
      <c r="U1149" s="321"/>
      <c r="V1149" s="321"/>
      <c r="W1149" s="321"/>
      <c r="X1149" s="321"/>
      <c r="Y1149" s="321"/>
      <c r="Z1149" s="321"/>
    </row>
    <row r="1150">
      <c r="A1150" s="451">
        <v>46043.0</v>
      </c>
      <c r="B1150" s="452" t="s">
        <v>10</v>
      </c>
      <c r="C1150" s="453" t="s">
        <v>1557</v>
      </c>
      <c r="D1150" s="452">
        <v>613.0</v>
      </c>
      <c r="E1150" s="459">
        <v>84295.0</v>
      </c>
      <c r="F1150" s="460" t="s">
        <v>1650</v>
      </c>
      <c r="G1150" s="460" t="s">
        <v>2602</v>
      </c>
      <c r="H1150" s="461">
        <v>300.0</v>
      </c>
      <c r="I1150" s="328"/>
      <c r="J1150" s="328">
        <f t="shared" si="1"/>
        <v>1309093.63</v>
      </c>
      <c r="K1150" s="329">
        <v>1309138.53</v>
      </c>
      <c r="L1150" s="328">
        <f>K1150-J1150</f>
        <v>44.9</v>
      </c>
      <c r="M1150" s="321"/>
      <c r="N1150" s="321"/>
      <c r="O1150" s="328"/>
      <c r="P1150" s="321"/>
      <c r="Q1150" s="321"/>
      <c r="R1150" s="321"/>
      <c r="S1150" s="321"/>
      <c r="T1150" s="321"/>
      <c r="U1150" s="321"/>
      <c r="V1150" s="321"/>
      <c r="W1150" s="321"/>
      <c r="X1150" s="321"/>
      <c r="Y1150" s="321"/>
      <c r="Z1150" s="321"/>
    </row>
    <row r="1151">
      <c r="A1151" s="451">
        <v>46044.0</v>
      </c>
      <c r="B1151" s="452" t="s">
        <v>13</v>
      </c>
      <c r="C1151" s="453" t="s">
        <v>1511</v>
      </c>
      <c r="D1151" s="452">
        <v>102.0</v>
      </c>
      <c r="E1151" s="454">
        <v>20725.0</v>
      </c>
      <c r="F1151" s="455" t="s">
        <v>2603</v>
      </c>
      <c r="G1151" s="497"/>
      <c r="H1151" s="498"/>
      <c r="I1151" s="457">
        <v>18908.0</v>
      </c>
      <c r="J1151" s="328">
        <f t="shared" si="1"/>
        <v>1328001.63</v>
      </c>
      <c r="K1151" s="328"/>
      <c r="L1151" s="328"/>
      <c r="M1151" s="321"/>
      <c r="N1151" s="321"/>
      <c r="O1151" s="328"/>
      <c r="P1151" s="321"/>
      <c r="Q1151" s="321"/>
      <c r="R1151" s="321"/>
      <c r="S1151" s="321"/>
      <c r="T1151" s="321"/>
      <c r="U1151" s="321"/>
      <c r="V1151" s="321"/>
      <c r="W1151" s="321"/>
      <c r="X1151" s="321"/>
      <c r="Y1151" s="321"/>
      <c r="Z1151" s="321"/>
    </row>
    <row r="1152">
      <c r="A1152" s="451">
        <v>46044.0</v>
      </c>
      <c r="B1152" s="452" t="s">
        <v>13</v>
      </c>
      <c r="C1152" s="453" t="s">
        <v>1511</v>
      </c>
      <c r="D1152" s="452">
        <v>102.0</v>
      </c>
      <c r="E1152" s="454">
        <v>20724.0</v>
      </c>
      <c r="F1152" s="455" t="s">
        <v>2604</v>
      </c>
      <c r="G1152" s="497"/>
      <c r="H1152" s="498"/>
      <c r="I1152" s="457">
        <v>21183.0</v>
      </c>
      <c r="J1152" s="328">
        <f t="shared" si="1"/>
        <v>1349184.63</v>
      </c>
      <c r="K1152" s="328"/>
      <c r="L1152" s="328"/>
      <c r="M1152" s="321"/>
      <c r="N1152" s="321"/>
      <c r="O1152" s="328"/>
      <c r="P1152" s="321"/>
      <c r="Q1152" s="321"/>
      <c r="R1152" s="321"/>
      <c r="S1152" s="321"/>
      <c r="T1152" s="321"/>
      <c r="U1152" s="321"/>
      <c r="V1152" s="321"/>
      <c r="W1152" s="321"/>
      <c r="X1152" s="321"/>
      <c r="Y1152" s="321"/>
      <c r="Z1152" s="321"/>
    </row>
    <row r="1153">
      <c r="A1153" s="451">
        <v>46044.0</v>
      </c>
      <c r="B1153" s="452" t="s">
        <v>13</v>
      </c>
      <c r="C1153" s="453" t="s">
        <v>1511</v>
      </c>
      <c r="D1153" s="452">
        <v>102.0</v>
      </c>
      <c r="E1153" s="454">
        <v>20723.0</v>
      </c>
      <c r="F1153" s="455" t="s">
        <v>2605</v>
      </c>
      <c r="G1153" s="497"/>
      <c r="H1153" s="498"/>
      <c r="I1153" s="457">
        <v>13453.0</v>
      </c>
      <c r="J1153" s="328">
        <f t="shared" si="1"/>
        <v>1362637.63</v>
      </c>
      <c r="K1153" s="328"/>
      <c r="L1153" s="328"/>
      <c r="M1153" s="321"/>
      <c r="N1153" s="321"/>
      <c r="O1153" s="328"/>
      <c r="P1153" s="321"/>
      <c r="Q1153" s="321"/>
      <c r="R1153" s="321"/>
      <c r="S1153" s="321"/>
      <c r="T1153" s="321"/>
      <c r="U1153" s="321"/>
      <c r="V1153" s="321"/>
      <c r="W1153" s="321"/>
      <c r="X1153" s="321"/>
      <c r="Y1153" s="321"/>
      <c r="Z1153" s="321"/>
    </row>
    <row r="1154">
      <c r="A1154" s="451">
        <v>46044.0</v>
      </c>
      <c r="B1154" s="452" t="s">
        <v>13</v>
      </c>
      <c r="C1154" s="453" t="s">
        <v>1511</v>
      </c>
      <c r="D1154" s="452">
        <v>102.0</v>
      </c>
      <c r="E1154" s="454">
        <v>20722.0</v>
      </c>
      <c r="F1154" s="455" t="s">
        <v>2606</v>
      </c>
      <c r="G1154" s="497"/>
      <c r="H1154" s="498"/>
      <c r="I1154" s="457">
        <v>19639.5</v>
      </c>
      <c r="J1154" s="328">
        <f t="shared" si="1"/>
        <v>1382277.13</v>
      </c>
      <c r="K1154" s="328"/>
      <c r="L1154" s="328"/>
      <c r="M1154" s="321"/>
      <c r="N1154" s="321"/>
      <c r="O1154" s="328"/>
      <c r="P1154" s="321"/>
      <c r="Q1154" s="321"/>
      <c r="R1154" s="321"/>
      <c r="S1154" s="321"/>
      <c r="T1154" s="321"/>
      <c r="U1154" s="321"/>
      <c r="V1154" s="321"/>
      <c r="W1154" s="321"/>
      <c r="X1154" s="321"/>
      <c r="Y1154" s="321"/>
      <c r="Z1154" s="321"/>
    </row>
    <row r="1155">
      <c r="A1155" s="451">
        <v>46044.0</v>
      </c>
      <c r="B1155" s="452" t="s">
        <v>13</v>
      </c>
      <c r="C1155" s="453" t="s">
        <v>1511</v>
      </c>
      <c r="D1155" s="452">
        <v>102.0</v>
      </c>
      <c r="E1155" s="454">
        <v>20721.0</v>
      </c>
      <c r="F1155" s="455" t="s">
        <v>2607</v>
      </c>
      <c r="G1155" s="497"/>
      <c r="H1155" s="498"/>
      <c r="I1155" s="457">
        <v>20160.5</v>
      </c>
      <c r="J1155" s="328">
        <f t="shared" si="1"/>
        <v>1402437.63</v>
      </c>
      <c r="K1155" s="328"/>
      <c r="L1155" s="328"/>
      <c r="M1155" s="321"/>
      <c r="N1155" s="321"/>
      <c r="O1155" s="328"/>
      <c r="P1155" s="321"/>
      <c r="Q1155" s="321"/>
      <c r="R1155" s="321"/>
      <c r="S1155" s="321"/>
      <c r="T1155" s="321"/>
      <c r="U1155" s="321"/>
      <c r="V1155" s="321"/>
      <c r="W1155" s="321"/>
      <c r="X1155" s="321"/>
      <c r="Y1155" s="321"/>
      <c r="Z1155" s="321"/>
    </row>
    <row r="1156">
      <c r="A1156" s="451">
        <v>46044.0</v>
      </c>
      <c r="B1156" s="452" t="s">
        <v>13</v>
      </c>
      <c r="C1156" s="453" t="s">
        <v>1511</v>
      </c>
      <c r="D1156" s="452">
        <v>102.0</v>
      </c>
      <c r="E1156" s="454">
        <v>20711.0</v>
      </c>
      <c r="F1156" s="455" t="s">
        <v>2608</v>
      </c>
      <c r="G1156" s="497"/>
      <c r="H1156" s="498"/>
      <c r="I1156" s="457">
        <v>21860.0</v>
      </c>
      <c r="J1156" s="328">
        <f t="shared" si="1"/>
        <v>1424297.63</v>
      </c>
      <c r="K1156" s="328"/>
      <c r="L1156" s="328"/>
      <c r="M1156" s="321"/>
      <c r="N1156" s="321"/>
      <c r="O1156" s="328"/>
      <c r="P1156" s="321"/>
      <c r="Q1156" s="321"/>
      <c r="R1156" s="321"/>
      <c r="S1156" s="321"/>
      <c r="T1156" s="321"/>
      <c r="U1156" s="321"/>
      <c r="V1156" s="321"/>
      <c r="W1156" s="321"/>
      <c r="X1156" s="321"/>
      <c r="Y1156" s="321"/>
      <c r="Z1156" s="321"/>
    </row>
    <row r="1157">
      <c r="A1157" s="451">
        <v>46044.0</v>
      </c>
      <c r="B1157" s="452" t="s">
        <v>13</v>
      </c>
      <c r="C1157" s="453" t="s">
        <v>1511</v>
      </c>
      <c r="D1157" s="452">
        <v>102.0</v>
      </c>
      <c r="E1157" s="454">
        <v>20710.0</v>
      </c>
      <c r="F1157" s="455" t="s">
        <v>2609</v>
      </c>
      <c r="G1157" s="497"/>
      <c r="H1157" s="498"/>
      <c r="I1157" s="457">
        <v>24837.0</v>
      </c>
      <c r="J1157" s="328">
        <f t="shared" si="1"/>
        <v>1449134.63</v>
      </c>
      <c r="K1157" s="328"/>
      <c r="L1157" s="328"/>
      <c r="M1157" s="321"/>
      <c r="N1157" s="321"/>
      <c r="O1157" s="328"/>
      <c r="P1157" s="321"/>
      <c r="Q1157" s="321"/>
      <c r="R1157" s="321"/>
      <c r="S1157" s="321"/>
      <c r="T1157" s="321"/>
      <c r="U1157" s="321"/>
      <c r="V1157" s="321"/>
      <c r="W1157" s="321"/>
      <c r="X1157" s="321"/>
      <c r="Y1157" s="321"/>
      <c r="Z1157" s="321"/>
    </row>
    <row r="1158">
      <c r="A1158" s="451">
        <v>46044.0</v>
      </c>
      <c r="B1158" s="452" t="s">
        <v>13</v>
      </c>
      <c r="C1158" s="453" t="s">
        <v>1601</v>
      </c>
      <c r="D1158" s="452">
        <v>102.0</v>
      </c>
      <c r="E1158" s="454">
        <v>20720.0</v>
      </c>
      <c r="F1158" s="455" t="s">
        <v>2610</v>
      </c>
      <c r="G1158" s="497"/>
      <c r="H1158" s="498"/>
      <c r="I1158" s="457">
        <v>97340.0</v>
      </c>
      <c r="J1158" s="328">
        <f t="shared" si="1"/>
        <v>1546474.63</v>
      </c>
      <c r="K1158" s="328"/>
      <c r="L1158" s="328"/>
      <c r="M1158" s="321"/>
      <c r="N1158" s="321"/>
      <c r="O1158" s="328"/>
      <c r="P1158" s="321"/>
      <c r="Q1158" s="321"/>
      <c r="R1158" s="321"/>
      <c r="S1158" s="321"/>
      <c r="T1158" s="321"/>
      <c r="U1158" s="321"/>
      <c r="V1158" s="321"/>
      <c r="W1158" s="321"/>
      <c r="X1158" s="321"/>
      <c r="Y1158" s="321"/>
      <c r="Z1158" s="321"/>
    </row>
    <row r="1159">
      <c r="A1159" s="469">
        <v>46044.0</v>
      </c>
      <c r="B1159" s="470" t="s">
        <v>13</v>
      </c>
      <c r="C1159" s="471" t="s">
        <v>82</v>
      </c>
      <c r="D1159" s="470">
        <v>102.0</v>
      </c>
      <c r="E1159" s="472">
        <v>20719.0</v>
      </c>
      <c r="F1159" s="473" t="s">
        <v>2611</v>
      </c>
      <c r="G1159" s="500"/>
      <c r="H1159" s="501"/>
      <c r="I1159" s="476">
        <v>18424.0</v>
      </c>
      <c r="J1159" s="328">
        <f t="shared" si="1"/>
        <v>1564898.63</v>
      </c>
      <c r="K1159" s="328"/>
      <c r="L1159" s="328"/>
      <c r="M1159" s="321"/>
      <c r="N1159" s="321"/>
      <c r="O1159" s="328"/>
      <c r="P1159" s="321"/>
      <c r="Q1159" s="321"/>
      <c r="R1159" s="321"/>
      <c r="S1159" s="321"/>
      <c r="T1159" s="321"/>
      <c r="U1159" s="321"/>
      <c r="V1159" s="321"/>
      <c r="W1159" s="321"/>
      <c r="X1159" s="321"/>
      <c r="Y1159" s="321"/>
      <c r="Z1159" s="321"/>
    </row>
    <row r="1160">
      <c r="A1160" s="469">
        <v>46044.0</v>
      </c>
      <c r="B1160" s="470" t="s">
        <v>13</v>
      </c>
      <c r="C1160" s="471" t="s">
        <v>82</v>
      </c>
      <c r="D1160" s="470">
        <v>102.0</v>
      </c>
      <c r="E1160" s="472">
        <v>20718.0</v>
      </c>
      <c r="F1160" s="473" t="s">
        <v>2612</v>
      </c>
      <c r="G1160" s="500"/>
      <c r="H1160" s="501"/>
      <c r="I1160" s="476">
        <v>26410.5</v>
      </c>
      <c r="J1160" s="328">
        <f t="shared" si="1"/>
        <v>1591309.13</v>
      </c>
      <c r="K1160" s="328"/>
      <c r="L1160" s="328"/>
      <c r="M1160" s="321"/>
      <c r="N1160" s="321"/>
      <c r="O1160" s="328"/>
      <c r="P1160" s="321"/>
      <c r="Q1160" s="321"/>
      <c r="R1160" s="321"/>
      <c r="S1160" s="321"/>
      <c r="T1160" s="321"/>
      <c r="U1160" s="321"/>
      <c r="V1160" s="321"/>
      <c r="W1160" s="321"/>
      <c r="X1160" s="321"/>
      <c r="Y1160" s="321"/>
      <c r="Z1160" s="321"/>
    </row>
    <row r="1161">
      <c r="A1161" s="469">
        <v>46044.0</v>
      </c>
      <c r="B1161" s="470" t="s">
        <v>13</v>
      </c>
      <c r="C1161" s="471" t="s">
        <v>93</v>
      </c>
      <c r="D1161" s="470">
        <v>102.0</v>
      </c>
      <c r="E1161" s="472">
        <v>20717.0</v>
      </c>
      <c r="F1161" s="473" t="s">
        <v>2613</v>
      </c>
      <c r="G1161" s="500"/>
      <c r="H1161" s="501"/>
      <c r="I1161" s="502">
        <v>24770.5</v>
      </c>
      <c r="J1161" s="491">
        <f t="shared" si="1"/>
        <v>1616079.63</v>
      </c>
      <c r="K1161" s="491"/>
      <c r="L1161" s="491"/>
      <c r="M1161" s="481"/>
      <c r="N1161" s="481"/>
      <c r="O1161" s="491"/>
      <c r="P1161" s="481"/>
      <c r="Q1161" s="481"/>
      <c r="R1161" s="481"/>
      <c r="S1161" s="481"/>
      <c r="T1161" s="481"/>
      <c r="U1161" s="481"/>
      <c r="V1161" s="481"/>
      <c r="W1161" s="481"/>
      <c r="X1161" s="481"/>
      <c r="Y1161" s="481"/>
      <c r="Z1161" s="481"/>
    </row>
    <row r="1162">
      <c r="A1162" s="469">
        <v>46044.0</v>
      </c>
      <c r="B1162" s="470" t="s">
        <v>13</v>
      </c>
      <c r="C1162" s="471" t="s">
        <v>93</v>
      </c>
      <c r="D1162" s="470">
        <v>102.0</v>
      </c>
      <c r="E1162" s="472">
        <v>20716.0</v>
      </c>
      <c r="F1162" s="473" t="s">
        <v>2614</v>
      </c>
      <c r="G1162" s="500"/>
      <c r="H1162" s="501"/>
      <c r="I1162" s="502">
        <v>22220.0</v>
      </c>
      <c r="J1162" s="491">
        <f t="shared" si="1"/>
        <v>1638299.63</v>
      </c>
      <c r="K1162" s="491"/>
      <c r="L1162" s="491"/>
      <c r="M1162" s="481"/>
      <c r="N1162" s="481"/>
      <c r="O1162" s="491"/>
      <c r="P1162" s="481"/>
      <c r="Q1162" s="481"/>
      <c r="R1162" s="481"/>
      <c r="S1162" s="481"/>
      <c r="T1162" s="481"/>
      <c r="U1162" s="481"/>
      <c r="V1162" s="481"/>
      <c r="W1162" s="481"/>
      <c r="X1162" s="481"/>
      <c r="Y1162" s="481"/>
      <c r="Z1162" s="481"/>
    </row>
    <row r="1163">
      <c r="A1163" s="451">
        <v>46044.0</v>
      </c>
      <c r="B1163" s="452" t="s">
        <v>13</v>
      </c>
      <c r="C1163" s="453" t="s">
        <v>1601</v>
      </c>
      <c r="D1163" s="452">
        <v>102.0</v>
      </c>
      <c r="E1163" s="454">
        <v>20715.0</v>
      </c>
      <c r="F1163" s="455" t="s">
        <v>2615</v>
      </c>
      <c r="G1163" s="497"/>
      <c r="H1163" s="498"/>
      <c r="I1163" s="457">
        <v>54660.0</v>
      </c>
      <c r="J1163" s="328">
        <f t="shared" si="1"/>
        <v>1692959.63</v>
      </c>
      <c r="K1163" s="328"/>
      <c r="L1163" s="328"/>
      <c r="M1163" s="321"/>
      <c r="N1163" s="321"/>
      <c r="O1163" s="328"/>
      <c r="P1163" s="321"/>
      <c r="Q1163" s="321"/>
      <c r="R1163" s="321"/>
      <c r="S1163" s="321"/>
      <c r="T1163" s="321"/>
      <c r="U1163" s="321"/>
      <c r="V1163" s="321"/>
      <c r="W1163" s="321"/>
      <c r="X1163" s="321"/>
      <c r="Y1163" s="321"/>
      <c r="Z1163" s="321"/>
    </row>
    <row r="1164">
      <c r="A1164" s="469">
        <v>46044.0</v>
      </c>
      <c r="B1164" s="470" t="s">
        <v>13</v>
      </c>
      <c r="C1164" s="471" t="s">
        <v>93</v>
      </c>
      <c r="D1164" s="470">
        <v>102.0</v>
      </c>
      <c r="E1164" s="472">
        <v>20714.0</v>
      </c>
      <c r="F1164" s="473" t="s">
        <v>2616</v>
      </c>
      <c r="G1164" s="500"/>
      <c r="H1164" s="501"/>
      <c r="I1164" s="476">
        <v>14490.5</v>
      </c>
      <c r="J1164" s="491">
        <f t="shared" si="1"/>
        <v>1707450.13</v>
      </c>
      <c r="K1164" s="491"/>
      <c r="L1164" s="491"/>
      <c r="M1164" s="481"/>
      <c r="N1164" s="481"/>
      <c r="O1164" s="491"/>
      <c r="P1164" s="481"/>
      <c r="Q1164" s="481"/>
      <c r="R1164" s="481"/>
      <c r="S1164" s="481"/>
      <c r="T1164" s="481"/>
      <c r="U1164" s="481"/>
      <c r="V1164" s="481"/>
      <c r="W1164" s="481"/>
      <c r="X1164" s="481"/>
      <c r="Y1164" s="481"/>
      <c r="Z1164" s="481"/>
    </row>
    <row r="1165">
      <c r="A1165" s="451">
        <v>46044.0</v>
      </c>
      <c r="B1165" s="452" t="s">
        <v>13</v>
      </c>
      <c r="C1165" s="453" t="s">
        <v>14</v>
      </c>
      <c r="D1165" s="452">
        <v>102.0</v>
      </c>
      <c r="E1165" s="454">
        <v>20713.0</v>
      </c>
      <c r="F1165" s="455" t="s">
        <v>2617</v>
      </c>
      <c r="G1165" s="497"/>
      <c r="H1165" s="498"/>
      <c r="I1165" s="457">
        <v>12629.0</v>
      </c>
      <c r="J1165" s="328">
        <f t="shared" si="1"/>
        <v>1720079.13</v>
      </c>
      <c r="K1165" s="328"/>
      <c r="L1165" s="328"/>
      <c r="M1165" s="321"/>
      <c r="N1165" s="321"/>
      <c r="O1165" s="328"/>
      <c r="P1165" s="321"/>
      <c r="Q1165" s="321"/>
      <c r="R1165" s="321"/>
      <c r="S1165" s="321"/>
      <c r="T1165" s="321"/>
      <c r="U1165" s="321"/>
      <c r="V1165" s="321"/>
      <c r="W1165" s="321"/>
      <c r="X1165" s="321"/>
      <c r="Y1165" s="321"/>
      <c r="Z1165" s="321"/>
    </row>
    <row r="1166">
      <c r="A1166" s="451">
        <v>46044.0</v>
      </c>
      <c r="B1166" s="452" t="s">
        <v>13</v>
      </c>
      <c r="C1166" s="453" t="s">
        <v>28</v>
      </c>
      <c r="D1166" s="452">
        <v>102.0</v>
      </c>
      <c r="E1166" s="454">
        <v>20712.0</v>
      </c>
      <c r="F1166" s="455" t="s">
        <v>2618</v>
      </c>
      <c r="G1166" s="497"/>
      <c r="H1166" s="498"/>
      <c r="I1166" s="457">
        <v>46277.0</v>
      </c>
      <c r="J1166" s="328">
        <f t="shared" si="1"/>
        <v>1766356.13</v>
      </c>
      <c r="K1166" s="328"/>
      <c r="L1166" s="328"/>
      <c r="M1166" s="462"/>
      <c r="N1166" s="321"/>
      <c r="O1166" s="328"/>
      <c r="P1166" s="321"/>
      <c r="Q1166" s="321"/>
      <c r="R1166" s="321"/>
      <c r="S1166" s="321"/>
      <c r="T1166" s="321"/>
      <c r="U1166" s="321"/>
      <c r="V1166" s="321"/>
      <c r="W1166" s="321"/>
      <c r="X1166" s="321"/>
      <c r="Y1166" s="321"/>
      <c r="Z1166" s="321"/>
    </row>
    <row r="1167">
      <c r="A1167" s="451">
        <v>46044.0</v>
      </c>
      <c r="B1167" s="452" t="s">
        <v>3</v>
      </c>
      <c r="C1167" s="453" t="s">
        <v>18</v>
      </c>
      <c r="D1167" s="452">
        <v>510.0</v>
      </c>
      <c r="E1167" s="466">
        <v>84443.0</v>
      </c>
      <c r="F1167" s="467" t="s">
        <v>2619</v>
      </c>
      <c r="G1167" s="467" t="s">
        <v>2620</v>
      </c>
      <c r="H1167" s="468">
        <v>16140.0</v>
      </c>
      <c r="I1167" s="328"/>
      <c r="J1167" s="328">
        <f t="shared" si="1"/>
        <v>1750216.13</v>
      </c>
      <c r="K1167" s="328"/>
      <c r="L1167" s="328"/>
      <c r="M1167" s="462"/>
      <c r="N1167" s="462"/>
      <c r="O1167" s="328"/>
      <c r="P1167" s="321"/>
      <c r="Q1167" s="321"/>
      <c r="R1167" s="321"/>
      <c r="S1167" s="321"/>
      <c r="T1167" s="321"/>
      <c r="U1167" s="321"/>
      <c r="V1167" s="321"/>
      <c r="W1167" s="321"/>
      <c r="X1167" s="321"/>
      <c r="Y1167" s="321"/>
      <c r="Z1167" s="321"/>
    </row>
    <row r="1168">
      <c r="A1168" s="451">
        <v>46044.0</v>
      </c>
      <c r="B1168" s="452" t="s">
        <v>10</v>
      </c>
      <c r="C1168" s="453" t="s">
        <v>16</v>
      </c>
      <c r="D1168" s="452">
        <v>613.0</v>
      </c>
      <c r="E1168" s="459">
        <v>84426.0</v>
      </c>
      <c r="F1168" s="460" t="s">
        <v>2621</v>
      </c>
      <c r="G1168" s="460" t="s">
        <v>2622</v>
      </c>
      <c r="H1168" s="461">
        <v>17.3</v>
      </c>
      <c r="I1168" s="328"/>
      <c r="J1168" s="328">
        <f t="shared" si="1"/>
        <v>1750198.83</v>
      </c>
      <c r="K1168" s="328"/>
      <c r="L1168" s="328"/>
      <c r="M1168" s="462"/>
      <c r="N1168" s="462"/>
      <c r="O1168" s="328"/>
      <c r="P1168" s="321"/>
      <c r="Q1168" s="321"/>
      <c r="R1168" s="321"/>
      <c r="S1168" s="321"/>
      <c r="T1168" s="321"/>
      <c r="U1168" s="321"/>
      <c r="V1168" s="321"/>
      <c r="W1168" s="321"/>
      <c r="X1168" s="321"/>
      <c r="Y1168" s="321"/>
      <c r="Z1168" s="321"/>
    </row>
    <row r="1169">
      <c r="A1169" s="451">
        <v>46044.0</v>
      </c>
      <c r="B1169" s="452" t="s">
        <v>10</v>
      </c>
      <c r="C1169" s="453" t="s">
        <v>50</v>
      </c>
      <c r="D1169" s="452">
        <v>613.0</v>
      </c>
      <c r="E1169" s="459">
        <v>84425.0</v>
      </c>
      <c r="F1169" s="460" t="s">
        <v>2621</v>
      </c>
      <c r="G1169" s="460" t="s">
        <v>2623</v>
      </c>
      <c r="H1169" s="461">
        <v>320.0</v>
      </c>
      <c r="I1169" s="328"/>
      <c r="J1169" s="328">
        <f t="shared" si="1"/>
        <v>1749878.83</v>
      </c>
      <c r="K1169" s="328"/>
      <c r="L1169" s="328"/>
      <c r="M1169" s="462"/>
      <c r="N1169" s="462"/>
      <c r="O1169" s="328"/>
      <c r="P1169" s="321"/>
      <c r="Q1169" s="321"/>
      <c r="R1169" s="321"/>
      <c r="S1169" s="321"/>
      <c r="T1169" s="321"/>
      <c r="U1169" s="321"/>
      <c r="V1169" s="321"/>
      <c r="W1169" s="321"/>
      <c r="X1169" s="321"/>
      <c r="Y1169" s="321"/>
      <c r="Z1169" s="321"/>
    </row>
    <row r="1170">
      <c r="A1170" s="451">
        <v>46044.0</v>
      </c>
      <c r="B1170" s="452" t="s">
        <v>10</v>
      </c>
      <c r="C1170" s="453" t="s">
        <v>1601</v>
      </c>
      <c r="D1170" s="452">
        <v>613.0</v>
      </c>
      <c r="E1170" s="459">
        <v>84424.0</v>
      </c>
      <c r="F1170" s="460" t="s">
        <v>2621</v>
      </c>
      <c r="G1170" s="460" t="s">
        <v>2624</v>
      </c>
      <c r="H1170" s="461">
        <v>3205.51</v>
      </c>
      <c r="I1170" s="328"/>
      <c r="J1170" s="328">
        <f t="shared" si="1"/>
        <v>1746673.32</v>
      </c>
      <c r="K1170" s="328"/>
      <c r="L1170" s="328"/>
      <c r="M1170" s="462"/>
      <c r="N1170" s="462"/>
      <c r="O1170" s="328"/>
      <c r="P1170" s="321"/>
      <c r="Q1170" s="321"/>
      <c r="R1170" s="321"/>
      <c r="S1170" s="321"/>
      <c r="T1170" s="321"/>
      <c r="U1170" s="321"/>
      <c r="V1170" s="321"/>
      <c r="W1170" s="321"/>
      <c r="X1170" s="321"/>
      <c r="Y1170" s="321"/>
      <c r="Z1170" s="321"/>
    </row>
    <row r="1171">
      <c r="A1171" s="451">
        <v>46044.0</v>
      </c>
      <c r="B1171" s="452" t="s">
        <v>10</v>
      </c>
      <c r="C1171" s="453" t="s">
        <v>50</v>
      </c>
      <c r="D1171" s="452">
        <v>613.0</v>
      </c>
      <c r="E1171" s="459">
        <v>84423.0</v>
      </c>
      <c r="F1171" s="460" t="s">
        <v>2621</v>
      </c>
      <c r="G1171" s="460" t="s">
        <v>2496</v>
      </c>
      <c r="H1171" s="461">
        <v>500.0</v>
      </c>
      <c r="I1171" s="328"/>
      <c r="J1171" s="328">
        <f t="shared" si="1"/>
        <v>1746173.32</v>
      </c>
      <c r="K1171" s="328"/>
      <c r="L1171" s="328"/>
      <c r="M1171" s="462"/>
      <c r="N1171" s="462"/>
      <c r="O1171" s="328"/>
      <c r="P1171" s="321"/>
      <c r="Q1171" s="321"/>
      <c r="R1171" s="321"/>
      <c r="S1171" s="321"/>
      <c r="T1171" s="321"/>
      <c r="U1171" s="321"/>
      <c r="V1171" s="321"/>
      <c r="W1171" s="321"/>
      <c r="X1171" s="321"/>
      <c r="Y1171" s="321"/>
      <c r="Z1171" s="321"/>
    </row>
    <row r="1172">
      <c r="A1172" s="451">
        <v>46044.0</v>
      </c>
      <c r="B1172" s="452" t="s">
        <v>10</v>
      </c>
      <c r="C1172" s="453" t="s">
        <v>16</v>
      </c>
      <c r="D1172" s="452">
        <v>613.0</v>
      </c>
      <c r="E1172" s="459">
        <v>84422.0</v>
      </c>
      <c r="F1172" s="460" t="s">
        <v>2621</v>
      </c>
      <c r="G1172" s="460" t="s">
        <v>2494</v>
      </c>
      <c r="H1172" s="461">
        <v>346.0</v>
      </c>
      <c r="I1172" s="328"/>
      <c r="J1172" s="328">
        <f t="shared" si="1"/>
        <v>1745827.32</v>
      </c>
      <c r="K1172" s="328"/>
      <c r="L1172" s="328"/>
      <c r="M1172" s="462"/>
      <c r="N1172" s="462"/>
      <c r="O1172" s="328"/>
      <c r="P1172" s="321"/>
      <c r="Q1172" s="321"/>
      <c r="R1172" s="321"/>
      <c r="S1172" s="321"/>
      <c r="T1172" s="321"/>
      <c r="U1172" s="321"/>
      <c r="V1172" s="321"/>
      <c r="W1172" s="321"/>
      <c r="X1172" s="321"/>
      <c r="Y1172" s="321"/>
      <c r="Z1172" s="321"/>
    </row>
    <row r="1173">
      <c r="A1173" s="451">
        <v>46044.0</v>
      </c>
      <c r="B1173" s="452" t="s">
        <v>10</v>
      </c>
      <c r="C1173" s="453" t="s">
        <v>16</v>
      </c>
      <c r="D1173" s="452">
        <v>613.0</v>
      </c>
      <c r="E1173" s="459">
        <v>84421.0</v>
      </c>
      <c r="F1173" s="460" t="s">
        <v>2621</v>
      </c>
      <c r="G1173" s="460" t="s">
        <v>2625</v>
      </c>
      <c r="H1173" s="461">
        <v>144.0</v>
      </c>
      <c r="I1173" s="328"/>
      <c r="J1173" s="328">
        <f t="shared" si="1"/>
        <v>1745683.32</v>
      </c>
      <c r="K1173" s="328"/>
      <c r="L1173" s="328"/>
      <c r="M1173" s="321"/>
      <c r="N1173" s="462"/>
      <c r="O1173" s="329">
        <v>31476.89</v>
      </c>
      <c r="P1173" s="321"/>
      <c r="Q1173" s="321"/>
      <c r="R1173" s="321"/>
      <c r="S1173" s="321"/>
      <c r="T1173" s="321"/>
      <c r="U1173" s="321"/>
      <c r="V1173" s="321"/>
      <c r="W1173" s="321"/>
      <c r="X1173" s="321"/>
      <c r="Y1173" s="321"/>
      <c r="Z1173" s="321"/>
    </row>
    <row r="1174">
      <c r="A1174" s="451">
        <v>46044.0</v>
      </c>
      <c r="B1174" s="452" t="s">
        <v>10</v>
      </c>
      <c r="C1174" s="453" t="s">
        <v>1601</v>
      </c>
      <c r="D1174" s="452">
        <v>613.0</v>
      </c>
      <c r="E1174" s="459">
        <v>84420.0</v>
      </c>
      <c r="F1174" s="460" t="s">
        <v>2621</v>
      </c>
      <c r="G1174" s="460" t="s">
        <v>2626</v>
      </c>
      <c r="H1174" s="461">
        <v>90.0</v>
      </c>
      <c r="I1174" s="328"/>
      <c r="J1174" s="328">
        <f t="shared" si="1"/>
        <v>1745593.32</v>
      </c>
      <c r="K1174" s="328"/>
      <c r="L1174" s="328"/>
      <c r="M1174" s="321"/>
      <c r="N1174" s="321"/>
      <c r="O1174" s="328"/>
      <c r="P1174" s="321"/>
      <c r="Q1174" s="321"/>
      <c r="R1174" s="321"/>
      <c r="S1174" s="321"/>
      <c r="T1174" s="321"/>
      <c r="U1174" s="321"/>
      <c r="V1174" s="321"/>
      <c r="W1174" s="321"/>
      <c r="X1174" s="321"/>
      <c r="Y1174" s="321"/>
      <c r="Z1174" s="321"/>
    </row>
    <row r="1175">
      <c r="A1175" s="451">
        <v>46044.0</v>
      </c>
      <c r="B1175" s="452" t="s">
        <v>10</v>
      </c>
      <c r="C1175" s="453" t="s">
        <v>1601</v>
      </c>
      <c r="D1175" s="452">
        <v>613.0</v>
      </c>
      <c r="E1175" s="459">
        <v>84419.0</v>
      </c>
      <c r="F1175" s="460" t="s">
        <v>2621</v>
      </c>
      <c r="G1175" s="460" t="s">
        <v>2627</v>
      </c>
      <c r="H1175" s="461">
        <v>300.0</v>
      </c>
      <c r="I1175" s="328"/>
      <c r="J1175" s="328">
        <f t="shared" si="1"/>
        <v>1745293.32</v>
      </c>
      <c r="K1175" s="328"/>
      <c r="L1175" s="328"/>
      <c r="M1175" s="321"/>
      <c r="N1175" s="321"/>
      <c r="O1175" s="328"/>
      <c r="P1175" s="321"/>
      <c r="Q1175" s="321"/>
      <c r="R1175" s="321"/>
      <c r="S1175" s="321"/>
      <c r="T1175" s="321"/>
      <c r="U1175" s="321"/>
      <c r="V1175" s="321"/>
      <c r="W1175" s="321"/>
      <c r="X1175" s="321"/>
      <c r="Y1175" s="321"/>
      <c r="Z1175" s="321"/>
    </row>
    <row r="1176">
      <c r="A1176" s="451">
        <v>46044.0</v>
      </c>
      <c r="B1176" s="452" t="s">
        <v>10</v>
      </c>
      <c r="C1176" s="453" t="s">
        <v>1601</v>
      </c>
      <c r="D1176" s="452">
        <v>613.0</v>
      </c>
      <c r="E1176" s="459">
        <v>84418.0</v>
      </c>
      <c r="F1176" s="460" t="s">
        <v>2621</v>
      </c>
      <c r="G1176" s="460" t="s">
        <v>2628</v>
      </c>
      <c r="H1176" s="461">
        <v>6739.27</v>
      </c>
      <c r="I1176" s="328"/>
      <c r="J1176" s="328">
        <f t="shared" si="1"/>
        <v>1738554.05</v>
      </c>
      <c r="K1176" s="328"/>
      <c r="L1176" s="328"/>
      <c r="M1176" s="321"/>
      <c r="N1176" s="321"/>
      <c r="O1176" s="328"/>
      <c r="P1176" s="321"/>
      <c r="Q1176" s="321"/>
      <c r="R1176" s="321"/>
      <c r="S1176" s="321"/>
      <c r="T1176" s="321"/>
      <c r="U1176" s="321"/>
      <c r="V1176" s="321"/>
      <c r="W1176" s="321"/>
      <c r="X1176" s="321"/>
      <c r="Y1176" s="321"/>
      <c r="Z1176" s="321"/>
    </row>
    <row r="1177">
      <c r="A1177" s="451">
        <v>46044.0</v>
      </c>
      <c r="B1177" s="452" t="s">
        <v>10</v>
      </c>
      <c r="C1177" s="453" t="s">
        <v>1601</v>
      </c>
      <c r="D1177" s="452">
        <v>613.0</v>
      </c>
      <c r="E1177" s="459">
        <v>84417.0</v>
      </c>
      <c r="F1177" s="460" t="s">
        <v>2621</v>
      </c>
      <c r="G1177" s="460" t="s">
        <v>2629</v>
      </c>
      <c r="H1177" s="461">
        <v>2041.12</v>
      </c>
      <c r="I1177" s="328"/>
      <c r="J1177" s="328">
        <f t="shared" si="1"/>
        <v>1736512.93</v>
      </c>
      <c r="K1177" s="328"/>
      <c r="L1177" s="328"/>
      <c r="M1177" s="321"/>
      <c r="N1177" s="321"/>
      <c r="O1177" s="328"/>
      <c r="P1177" s="321"/>
      <c r="Q1177" s="321"/>
      <c r="R1177" s="321"/>
      <c r="S1177" s="321"/>
      <c r="T1177" s="321"/>
      <c r="U1177" s="321"/>
      <c r="V1177" s="321"/>
      <c r="W1177" s="321"/>
      <c r="X1177" s="321"/>
      <c r="Y1177" s="321"/>
      <c r="Z1177" s="321"/>
    </row>
    <row r="1178">
      <c r="A1178" s="451">
        <v>46044.0</v>
      </c>
      <c r="B1178" s="452" t="s">
        <v>10</v>
      </c>
      <c r="C1178" s="453" t="s">
        <v>1601</v>
      </c>
      <c r="D1178" s="452">
        <v>613.0</v>
      </c>
      <c r="E1178" s="459">
        <v>84416.0</v>
      </c>
      <c r="F1178" s="460" t="s">
        <v>2621</v>
      </c>
      <c r="G1178" s="460" t="s">
        <v>2630</v>
      </c>
      <c r="H1178" s="461">
        <v>2500.0</v>
      </c>
      <c r="I1178" s="328"/>
      <c r="J1178" s="328">
        <f t="shared" si="1"/>
        <v>1734012.93</v>
      </c>
      <c r="K1178" s="328"/>
      <c r="L1178" s="328"/>
      <c r="M1178" s="321"/>
      <c r="N1178" s="321"/>
      <c r="O1178" s="328"/>
      <c r="P1178" s="321"/>
      <c r="Q1178" s="321"/>
      <c r="R1178" s="321"/>
      <c r="S1178" s="321"/>
      <c r="T1178" s="321"/>
      <c r="U1178" s="321"/>
      <c r="V1178" s="321"/>
      <c r="W1178" s="321"/>
      <c r="X1178" s="321"/>
      <c r="Y1178" s="321"/>
      <c r="Z1178" s="321"/>
    </row>
    <row r="1179">
      <c r="A1179" s="451">
        <v>46044.0</v>
      </c>
      <c r="B1179" s="452" t="s">
        <v>10</v>
      </c>
      <c r="C1179" s="453" t="s">
        <v>1601</v>
      </c>
      <c r="D1179" s="452">
        <v>613.0</v>
      </c>
      <c r="E1179" s="459">
        <v>84415.0</v>
      </c>
      <c r="F1179" s="460" t="s">
        <v>2621</v>
      </c>
      <c r="G1179" s="460" t="s">
        <v>2631</v>
      </c>
      <c r="H1179" s="461">
        <v>2400.0</v>
      </c>
      <c r="I1179" s="328"/>
      <c r="J1179" s="328">
        <f t="shared" si="1"/>
        <v>1731612.93</v>
      </c>
      <c r="K1179" s="328"/>
      <c r="L1179" s="328"/>
      <c r="M1179" s="321"/>
      <c r="N1179" s="321"/>
      <c r="O1179" s="328"/>
      <c r="P1179" s="321"/>
      <c r="Q1179" s="321"/>
      <c r="R1179" s="321"/>
      <c r="S1179" s="321"/>
      <c r="T1179" s="321"/>
      <c r="U1179" s="321"/>
      <c r="V1179" s="321"/>
      <c r="W1179" s="321"/>
      <c r="X1179" s="321"/>
      <c r="Y1179" s="321"/>
      <c r="Z1179" s="321"/>
    </row>
    <row r="1180">
      <c r="A1180" s="451">
        <v>46044.0</v>
      </c>
      <c r="B1180" s="452" t="s">
        <v>10</v>
      </c>
      <c r="C1180" s="453" t="s">
        <v>16</v>
      </c>
      <c r="D1180" s="452">
        <v>613.0</v>
      </c>
      <c r="E1180" s="459">
        <v>84414.0</v>
      </c>
      <c r="F1180" s="460" t="s">
        <v>2621</v>
      </c>
      <c r="G1180" s="460" t="s">
        <v>2632</v>
      </c>
      <c r="H1180" s="461">
        <v>110.0</v>
      </c>
      <c r="I1180" s="328"/>
      <c r="J1180" s="328">
        <f t="shared" si="1"/>
        <v>1731502.93</v>
      </c>
      <c r="K1180" s="328"/>
      <c r="L1180" s="328"/>
      <c r="M1180" s="321"/>
      <c r="N1180" s="321"/>
      <c r="O1180" s="328"/>
      <c r="P1180" s="321"/>
      <c r="Q1180" s="321"/>
      <c r="R1180" s="321"/>
      <c r="S1180" s="321"/>
      <c r="T1180" s="321"/>
      <c r="U1180" s="321"/>
      <c r="V1180" s="321"/>
      <c r="W1180" s="321"/>
      <c r="X1180" s="321"/>
      <c r="Y1180" s="321"/>
      <c r="Z1180" s="321"/>
    </row>
    <row r="1181">
      <c r="A1181" s="451">
        <v>46044.0</v>
      </c>
      <c r="B1181" s="452" t="s">
        <v>10</v>
      </c>
      <c r="C1181" s="453" t="s">
        <v>16</v>
      </c>
      <c r="D1181" s="452">
        <v>613.0</v>
      </c>
      <c r="E1181" s="459">
        <v>84413.0</v>
      </c>
      <c r="F1181" s="460" t="s">
        <v>2621</v>
      </c>
      <c r="G1181" s="460" t="s">
        <v>2633</v>
      </c>
      <c r="H1181" s="461">
        <v>160.0</v>
      </c>
      <c r="I1181" s="328"/>
      <c r="J1181" s="328">
        <f t="shared" si="1"/>
        <v>1731342.93</v>
      </c>
      <c r="K1181" s="328"/>
      <c r="L1181" s="328"/>
      <c r="M1181" s="321"/>
      <c r="N1181" s="321"/>
      <c r="O1181" s="328"/>
      <c r="P1181" s="321"/>
      <c r="Q1181" s="321"/>
      <c r="R1181" s="321"/>
      <c r="S1181" s="321"/>
      <c r="T1181" s="321"/>
      <c r="U1181" s="321"/>
      <c r="V1181" s="321"/>
      <c r="W1181" s="321"/>
      <c r="X1181" s="321"/>
      <c r="Y1181" s="321"/>
      <c r="Z1181" s="321"/>
    </row>
    <row r="1182">
      <c r="A1182" s="451">
        <v>46044.0</v>
      </c>
      <c r="B1182" s="452" t="s">
        <v>10</v>
      </c>
      <c r="C1182" s="453" t="s">
        <v>48</v>
      </c>
      <c r="D1182" s="452">
        <v>613.0</v>
      </c>
      <c r="E1182" s="459">
        <v>84412.0</v>
      </c>
      <c r="F1182" s="460" t="s">
        <v>2621</v>
      </c>
      <c r="G1182" s="460" t="s">
        <v>2634</v>
      </c>
      <c r="H1182" s="461">
        <v>273.6</v>
      </c>
      <c r="I1182" s="328"/>
      <c r="J1182" s="328">
        <f t="shared" si="1"/>
        <v>1731069.33</v>
      </c>
      <c r="K1182" s="328"/>
      <c r="L1182" s="328"/>
      <c r="M1182" s="321"/>
      <c r="N1182" s="321"/>
      <c r="O1182" s="328"/>
      <c r="P1182" s="321"/>
      <c r="Q1182" s="321"/>
      <c r="R1182" s="321"/>
      <c r="S1182" s="321"/>
      <c r="T1182" s="321"/>
      <c r="U1182" s="321"/>
      <c r="V1182" s="321"/>
      <c r="W1182" s="321"/>
      <c r="X1182" s="321"/>
      <c r="Y1182" s="321"/>
      <c r="Z1182" s="321"/>
    </row>
    <row r="1183">
      <c r="A1183" s="451">
        <v>46044.0</v>
      </c>
      <c r="B1183" s="452" t="s">
        <v>10</v>
      </c>
      <c r="C1183" s="453" t="s">
        <v>1601</v>
      </c>
      <c r="D1183" s="452">
        <v>613.0</v>
      </c>
      <c r="E1183" s="459">
        <v>84411.0</v>
      </c>
      <c r="F1183" s="460" t="s">
        <v>2621</v>
      </c>
      <c r="G1183" s="460" t="s">
        <v>2635</v>
      </c>
      <c r="H1183" s="461">
        <v>450.0</v>
      </c>
      <c r="I1183" s="328"/>
      <c r="J1183" s="328">
        <f t="shared" si="1"/>
        <v>1730619.33</v>
      </c>
      <c r="K1183" s="328"/>
      <c r="L1183" s="328"/>
      <c r="M1183" s="321"/>
      <c r="N1183" s="321"/>
      <c r="O1183" s="328"/>
      <c r="P1183" s="321"/>
      <c r="Q1183" s="321"/>
      <c r="R1183" s="321"/>
      <c r="S1183" s="321"/>
      <c r="T1183" s="321"/>
      <c r="U1183" s="321"/>
      <c r="V1183" s="321"/>
      <c r="W1183" s="321"/>
      <c r="X1183" s="321"/>
      <c r="Y1183" s="321"/>
      <c r="Z1183" s="321"/>
    </row>
    <row r="1184">
      <c r="A1184" s="451">
        <v>46044.0</v>
      </c>
      <c r="B1184" s="452" t="s">
        <v>10</v>
      </c>
      <c r="C1184" s="453" t="s">
        <v>16</v>
      </c>
      <c r="D1184" s="452">
        <v>613.0</v>
      </c>
      <c r="E1184" s="459">
        <v>84410.0</v>
      </c>
      <c r="F1184" s="460" t="s">
        <v>2621</v>
      </c>
      <c r="G1184" s="460" t="s">
        <v>2636</v>
      </c>
      <c r="H1184" s="461">
        <v>64.0</v>
      </c>
      <c r="I1184" s="328"/>
      <c r="J1184" s="328">
        <f t="shared" si="1"/>
        <v>1730555.33</v>
      </c>
      <c r="K1184" s="328"/>
      <c r="L1184" s="328"/>
      <c r="M1184" s="321"/>
      <c r="N1184" s="321"/>
      <c r="O1184" s="328"/>
      <c r="P1184" s="321"/>
      <c r="Q1184" s="321"/>
      <c r="R1184" s="321"/>
      <c r="S1184" s="321"/>
      <c r="T1184" s="321"/>
      <c r="U1184" s="321"/>
      <c r="V1184" s="321"/>
      <c r="W1184" s="321"/>
      <c r="X1184" s="321"/>
      <c r="Y1184" s="321"/>
      <c r="Z1184" s="321"/>
    </row>
    <row r="1185">
      <c r="A1185" s="451">
        <v>46044.0</v>
      </c>
      <c r="B1185" s="452" t="s">
        <v>10</v>
      </c>
      <c r="C1185" s="453" t="s">
        <v>16</v>
      </c>
      <c r="D1185" s="452">
        <v>613.0</v>
      </c>
      <c r="E1185" s="459">
        <v>84409.0</v>
      </c>
      <c r="F1185" s="460" t="s">
        <v>2621</v>
      </c>
      <c r="G1185" s="460" t="s">
        <v>2637</v>
      </c>
      <c r="H1185" s="461">
        <v>120.0</v>
      </c>
      <c r="I1185" s="328"/>
      <c r="J1185" s="328">
        <f t="shared" si="1"/>
        <v>1730435.33</v>
      </c>
      <c r="K1185" s="328"/>
      <c r="L1185" s="328"/>
      <c r="M1185" s="321"/>
      <c r="N1185" s="321"/>
      <c r="O1185" s="328"/>
      <c r="P1185" s="321"/>
      <c r="Q1185" s="321"/>
      <c r="R1185" s="321"/>
      <c r="S1185" s="321"/>
      <c r="T1185" s="321"/>
      <c r="U1185" s="321"/>
      <c r="V1185" s="321"/>
      <c r="W1185" s="321"/>
      <c r="X1185" s="321"/>
      <c r="Y1185" s="321"/>
      <c r="Z1185" s="321"/>
    </row>
    <row r="1186">
      <c r="A1186" s="451">
        <v>46044.0</v>
      </c>
      <c r="B1186" s="452" t="s">
        <v>10</v>
      </c>
      <c r="C1186" s="453" t="s">
        <v>48</v>
      </c>
      <c r="D1186" s="452">
        <v>613.0</v>
      </c>
      <c r="E1186" s="459">
        <v>84408.0</v>
      </c>
      <c r="F1186" s="460" t="s">
        <v>2621</v>
      </c>
      <c r="G1186" s="460" t="s">
        <v>2512</v>
      </c>
      <c r="H1186" s="461">
        <v>456.0</v>
      </c>
      <c r="I1186" s="328"/>
      <c r="J1186" s="328">
        <f t="shared" si="1"/>
        <v>1729979.33</v>
      </c>
      <c r="K1186" s="328"/>
      <c r="L1186" s="328"/>
      <c r="M1186" s="321"/>
      <c r="N1186" s="321"/>
      <c r="O1186" s="328"/>
      <c r="P1186" s="321"/>
      <c r="Q1186" s="321"/>
      <c r="R1186" s="321"/>
      <c r="S1186" s="321"/>
      <c r="T1186" s="321"/>
      <c r="U1186" s="321"/>
      <c r="V1186" s="321"/>
      <c r="W1186" s="321"/>
      <c r="X1186" s="321"/>
      <c r="Y1186" s="321"/>
      <c r="Z1186" s="321"/>
    </row>
    <row r="1187">
      <c r="A1187" s="451">
        <v>46044.0</v>
      </c>
      <c r="B1187" s="452" t="s">
        <v>10</v>
      </c>
      <c r="C1187" s="453" t="s">
        <v>48</v>
      </c>
      <c r="D1187" s="452">
        <v>613.0</v>
      </c>
      <c r="E1187" s="459">
        <v>84407.0</v>
      </c>
      <c r="F1187" s="460" t="s">
        <v>2621</v>
      </c>
      <c r="G1187" s="460" t="s">
        <v>2638</v>
      </c>
      <c r="H1187" s="461">
        <v>880.0</v>
      </c>
      <c r="I1187" s="328"/>
      <c r="J1187" s="328">
        <f t="shared" si="1"/>
        <v>1729099.33</v>
      </c>
      <c r="K1187" s="328"/>
      <c r="L1187" s="328"/>
      <c r="M1187" s="321"/>
      <c r="N1187" s="321"/>
      <c r="O1187" s="328"/>
      <c r="P1187" s="321"/>
      <c r="Q1187" s="321"/>
      <c r="R1187" s="321"/>
      <c r="S1187" s="321"/>
      <c r="T1187" s="321"/>
      <c r="U1187" s="321"/>
      <c r="V1187" s="321"/>
      <c r="W1187" s="321"/>
      <c r="X1187" s="321"/>
      <c r="Y1187" s="321"/>
      <c r="Z1187" s="321"/>
    </row>
    <row r="1188">
      <c r="A1188" s="451">
        <v>46044.0</v>
      </c>
      <c r="B1188" s="452" t="s">
        <v>10</v>
      </c>
      <c r="C1188" s="453" t="s">
        <v>48</v>
      </c>
      <c r="D1188" s="452">
        <v>613.0</v>
      </c>
      <c r="E1188" s="459">
        <v>84406.0</v>
      </c>
      <c r="F1188" s="460" t="s">
        <v>2621</v>
      </c>
      <c r="G1188" s="460" t="s">
        <v>2511</v>
      </c>
      <c r="H1188" s="461">
        <v>1518.4</v>
      </c>
      <c r="I1188" s="328"/>
      <c r="J1188" s="328">
        <f t="shared" si="1"/>
        <v>1727580.93</v>
      </c>
      <c r="K1188" s="328"/>
      <c r="L1188" s="328"/>
      <c r="M1188" s="321"/>
      <c r="N1188" s="321"/>
      <c r="O1188" s="328"/>
      <c r="P1188" s="321"/>
      <c r="Q1188" s="321"/>
      <c r="R1188" s="321"/>
      <c r="S1188" s="321"/>
      <c r="T1188" s="321"/>
      <c r="U1188" s="321"/>
      <c r="V1188" s="321"/>
      <c r="W1188" s="321"/>
      <c r="X1188" s="321"/>
      <c r="Y1188" s="321"/>
      <c r="Z1188" s="321"/>
    </row>
    <row r="1189">
      <c r="A1189" s="451">
        <v>46044.0</v>
      </c>
      <c r="B1189" s="452" t="s">
        <v>10</v>
      </c>
      <c r="C1189" s="453" t="s">
        <v>48</v>
      </c>
      <c r="D1189" s="452">
        <v>613.0</v>
      </c>
      <c r="E1189" s="459">
        <v>84405.0</v>
      </c>
      <c r="F1189" s="460" t="s">
        <v>2621</v>
      </c>
      <c r="G1189" s="460" t="s">
        <v>2510</v>
      </c>
      <c r="H1189" s="461">
        <v>1245.0</v>
      </c>
      <c r="I1189" s="328"/>
      <c r="J1189" s="328">
        <f t="shared" si="1"/>
        <v>1726335.93</v>
      </c>
      <c r="K1189" s="328"/>
      <c r="L1189" s="328"/>
      <c r="M1189" s="321"/>
      <c r="N1189" s="321"/>
      <c r="O1189" s="328"/>
      <c r="P1189" s="321"/>
      <c r="Q1189" s="321"/>
      <c r="R1189" s="321"/>
      <c r="S1189" s="321"/>
      <c r="T1189" s="321"/>
      <c r="U1189" s="321"/>
      <c r="V1189" s="321"/>
      <c r="W1189" s="321"/>
      <c r="X1189" s="321"/>
      <c r="Y1189" s="321"/>
      <c r="Z1189" s="321"/>
    </row>
    <row r="1190">
      <c r="A1190" s="451">
        <v>46044.0</v>
      </c>
      <c r="B1190" s="452" t="s">
        <v>10</v>
      </c>
      <c r="C1190" s="453" t="s">
        <v>48</v>
      </c>
      <c r="D1190" s="452">
        <v>613.0</v>
      </c>
      <c r="E1190" s="459">
        <v>84404.0</v>
      </c>
      <c r="F1190" s="460" t="s">
        <v>2621</v>
      </c>
      <c r="G1190" s="460" t="s">
        <v>2639</v>
      </c>
      <c r="H1190" s="461">
        <v>1640.8</v>
      </c>
      <c r="I1190" s="328"/>
      <c r="J1190" s="328">
        <f t="shared" si="1"/>
        <v>1724695.13</v>
      </c>
      <c r="K1190" s="328"/>
      <c r="L1190" s="328"/>
      <c r="M1190" s="321"/>
      <c r="N1190" s="321"/>
      <c r="O1190" s="328"/>
      <c r="P1190" s="321"/>
      <c r="Q1190" s="321"/>
      <c r="R1190" s="321"/>
      <c r="S1190" s="321"/>
      <c r="T1190" s="321"/>
      <c r="U1190" s="321"/>
      <c r="V1190" s="321"/>
      <c r="W1190" s="321"/>
      <c r="X1190" s="321"/>
      <c r="Y1190" s="321"/>
      <c r="Z1190" s="321"/>
    </row>
    <row r="1191">
      <c r="A1191" s="451">
        <v>46044.0</v>
      </c>
      <c r="B1191" s="452" t="s">
        <v>10</v>
      </c>
      <c r="C1191" s="453" t="s">
        <v>48</v>
      </c>
      <c r="D1191" s="452">
        <v>613.0</v>
      </c>
      <c r="E1191" s="459">
        <v>84403.0</v>
      </c>
      <c r="F1191" s="460" t="s">
        <v>2621</v>
      </c>
      <c r="G1191" s="460" t="s">
        <v>2640</v>
      </c>
      <c r="H1191" s="461">
        <v>1330.0</v>
      </c>
      <c r="I1191" s="328"/>
      <c r="J1191" s="328">
        <f t="shared" si="1"/>
        <v>1723365.13</v>
      </c>
      <c r="K1191" s="328"/>
      <c r="L1191" s="328"/>
      <c r="M1191" s="321"/>
      <c r="N1191" s="321"/>
      <c r="O1191" s="328"/>
      <c r="P1191" s="321"/>
      <c r="Q1191" s="321"/>
      <c r="R1191" s="321"/>
      <c r="S1191" s="321"/>
      <c r="T1191" s="321"/>
      <c r="U1191" s="321"/>
      <c r="V1191" s="321"/>
      <c r="W1191" s="321"/>
      <c r="X1191" s="321"/>
      <c r="Y1191" s="321"/>
      <c r="Z1191" s="321"/>
    </row>
    <row r="1192">
      <c r="A1192" s="451">
        <v>46044.0</v>
      </c>
      <c r="B1192" s="452" t="s">
        <v>10</v>
      </c>
      <c r="C1192" s="453" t="s">
        <v>16</v>
      </c>
      <c r="D1192" s="452">
        <v>613.0</v>
      </c>
      <c r="E1192" s="459">
        <v>84402.0</v>
      </c>
      <c r="F1192" s="460" t="s">
        <v>2621</v>
      </c>
      <c r="G1192" s="460" t="s">
        <v>2215</v>
      </c>
      <c r="H1192" s="461">
        <v>100.0</v>
      </c>
      <c r="I1192" s="328"/>
      <c r="J1192" s="328">
        <f t="shared" si="1"/>
        <v>1723265.13</v>
      </c>
      <c r="K1192" s="328"/>
      <c r="L1192" s="328"/>
      <c r="M1192" s="321"/>
      <c r="N1192" s="321"/>
      <c r="O1192" s="328"/>
      <c r="P1192" s="321"/>
      <c r="Q1192" s="321"/>
      <c r="R1192" s="321"/>
      <c r="S1192" s="321"/>
      <c r="T1192" s="321"/>
      <c r="U1192" s="321"/>
      <c r="V1192" s="321"/>
      <c r="W1192" s="321"/>
      <c r="X1192" s="321"/>
      <c r="Y1192" s="321"/>
      <c r="Z1192" s="321"/>
    </row>
    <row r="1193">
      <c r="A1193" s="451">
        <v>46044.0</v>
      </c>
      <c r="B1193" s="452" t="s">
        <v>10</v>
      </c>
      <c r="C1193" s="453" t="s">
        <v>16</v>
      </c>
      <c r="D1193" s="452">
        <v>613.0</v>
      </c>
      <c r="E1193" s="459">
        <v>84401.0</v>
      </c>
      <c r="F1193" s="460" t="s">
        <v>2621</v>
      </c>
      <c r="G1193" s="460" t="s">
        <v>2641</v>
      </c>
      <c r="H1193" s="461">
        <v>61.94</v>
      </c>
      <c r="I1193" s="328"/>
      <c r="J1193" s="328">
        <f t="shared" si="1"/>
        <v>1723203.19</v>
      </c>
      <c r="K1193" s="328"/>
      <c r="L1193" s="328"/>
      <c r="M1193" s="321"/>
      <c r="N1193" s="321"/>
      <c r="O1193" s="328"/>
      <c r="P1193" s="321"/>
      <c r="Q1193" s="321"/>
      <c r="R1193" s="321"/>
      <c r="S1193" s="321"/>
      <c r="T1193" s="321"/>
      <c r="U1193" s="321"/>
      <c r="V1193" s="321"/>
      <c r="W1193" s="321"/>
      <c r="X1193" s="321"/>
      <c r="Y1193" s="321"/>
      <c r="Z1193" s="321"/>
    </row>
    <row r="1194">
      <c r="A1194" s="451">
        <v>46044.0</v>
      </c>
      <c r="B1194" s="452" t="s">
        <v>10</v>
      </c>
      <c r="C1194" s="453" t="s">
        <v>16</v>
      </c>
      <c r="D1194" s="452">
        <v>613.0</v>
      </c>
      <c r="E1194" s="459">
        <v>84400.0</v>
      </c>
      <c r="F1194" s="460" t="s">
        <v>2621</v>
      </c>
      <c r="G1194" s="460" t="s">
        <v>2245</v>
      </c>
      <c r="H1194" s="461">
        <v>239.61</v>
      </c>
      <c r="I1194" s="328"/>
      <c r="J1194" s="328">
        <f t="shared" si="1"/>
        <v>1722963.58</v>
      </c>
      <c r="K1194" s="328"/>
      <c r="L1194" s="328"/>
      <c r="M1194" s="321"/>
      <c r="N1194" s="321"/>
      <c r="O1194" s="328"/>
      <c r="P1194" s="321"/>
      <c r="Q1194" s="321"/>
      <c r="R1194" s="321"/>
      <c r="S1194" s="321"/>
      <c r="T1194" s="321"/>
      <c r="U1194" s="321"/>
      <c r="V1194" s="321"/>
      <c r="W1194" s="321"/>
      <c r="X1194" s="321"/>
      <c r="Y1194" s="321"/>
      <c r="Z1194" s="321"/>
    </row>
    <row r="1195">
      <c r="A1195" s="451">
        <v>46044.0</v>
      </c>
      <c r="B1195" s="452" t="s">
        <v>10</v>
      </c>
      <c r="C1195" s="453" t="s">
        <v>16</v>
      </c>
      <c r="D1195" s="452">
        <v>613.0</v>
      </c>
      <c r="E1195" s="459">
        <v>84399.0</v>
      </c>
      <c r="F1195" s="460" t="s">
        <v>2621</v>
      </c>
      <c r="G1195" s="460" t="s">
        <v>2245</v>
      </c>
      <c r="H1195" s="461">
        <v>53.02</v>
      </c>
      <c r="I1195" s="328"/>
      <c r="J1195" s="328">
        <f t="shared" si="1"/>
        <v>1722910.56</v>
      </c>
      <c r="K1195" s="328"/>
      <c r="L1195" s="328"/>
      <c r="M1195" s="321"/>
      <c r="N1195" s="321"/>
      <c r="O1195" s="328"/>
      <c r="P1195" s="321"/>
      <c r="Q1195" s="321"/>
      <c r="R1195" s="321"/>
      <c r="S1195" s="321"/>
      <c r="T1195" s="321"/>
      <c r="U1195" s="321"/>
      <c r="V1195" s="321"/>
      <c r="W1195" s="321"/>
      <c r="X1195" s="321"/>
      <c r="Y1195" s="321"/>
      <c r="Z1195" s="321"/>
    </row>
    <row r="1196">
      <c r="A1196" s="451">
        <v>46044.0</v>
      </c>
      <c r="B1196" s="452" t="s">
        <v>10</v>
      </c>
      <c r="C1196" s="453" t="s">
        <v>16</v>
      </c>
      <c r="D1196" s="452">
        <v>613.0</v>
      </c>
      <c r="E1196" s="459">
        <v>84398.0</v>
      </c>
      <c r="F1196" s="460" t="s">
        <v>2621</v>
      </c>
      <c r="G1196" s="460" t="s">
        <v>2245</v>
      </c>
      <c r="H1196" s="461">
        <v>101.04</v>
      </c>
      <c r="I1196" s="328"/>
      <c r="J1196" s="328">
        <f t="shared" si="1"/>
        <v>1722809.52</v>
      </c>
      <c r="K1196" s="328"/>
      <c r="L1196" s="328"/>
      <c r="M1196" s="321"/>
      <c r="N1196" s="321"/>
      <c r="O1196" s="328"/>
      <c r="P1196" s="321"/>
      <c r="Q1196" s="321"/>
      <c r="R1196" s="321"/>
      <c r="S1196" s="321"/>
      <c r="T1196" s="321"/>
      <c r="U1196" s="321"/>
      <c r="V1196" s="321"/>
      <c r="W1196" s="321"/>
      <c r="X1196" s="321"/>
      <c r="Y1196" s="321"/>
      <c r="Z1196" s="321"/>
    </row>
    <row r="1197">
      <c r="A1197" s="451">
        <v>46044.0</v>
      </c>
      <c r="B1197" s="452" t="s">
        <v>10</v>
      </c>
      <c r="C1197" s="453" t="s">
        <v>48</v>
      </c>
      <c r="D1197" s="452">
        <v>613.0</v>
      </c>
      <c r="E1197" s="459">
        <v>84397.0</v>
      </c>
      <c r="F1197" s="460" t="s">
        <v>2621</v>
      </c>
      <c r="G1197" s="460" t="s">
        <v>2248</v>
      </c>
      <c r="H1197" s="461">
        <v>100.0</v>
      </c>
      <c r="I1197" s="328"/>
      <c r="J1197" s="328">
        <f t="shared" si="1"/>
        <v>1722709.52</v>
      </c>
      <c r="K1197" s="328"/>
      <c r="L1197" s="328"/>
      <c r="M1197" s="321"/>
      <c r="N1197" s="321"/>
      <c r="O1197" s="328"/>
      <c r="P1197" s="321"/>
      <c r="Q1197" s="321"/>
      <c r="R1197" s="321"/>
      <c r="S1197" s="321"/>
      <c r="T1197" s="321"/>
      <c r="U1197" s="321"/>
      <c r="V1197" s="321"/>
      <c r="W1197" s="321"/>
      <c r="X1197" s="321"/>
      <c r="Y1197" s="321"/>
      <c r="Z1197" s="321"/>
    </row>
    <row r="1198">
      <c r="A1198" s="451">
        <v>46044.0</v>
      </c>
      <c r="B1198" s="452" t="s">
        <v>10</v>
      </c>
      <c r="C1198" s="453" t="s">
        <v>16</v>
      </c>
      <c r="D1198" s="452">
        <v>613.0</v>
      </c>
      <c r="E1198" s="459">
        <v>84390.0</v>
      </c>
      <c r="F1198" s="460" t="s">
        <v>2621</v>
      </c>
      <c r="G1198" s="460" t="s">
        <v>2642</v>
      </c>
      <c r="H1198" s="461">
        <v>320.0</v>
      </c>
      <c r="I1198" s="328"/>
      <c r="J1198" s="328">
        <f t="shared" si="1"/>
        <v>1722389.52</v>
      </c>
      <c r="K1198" s="328"/>
      <c r="L1198" s="328"/>
      <c r="M1198" s="321"/>
      <c r="N1198" s="321"/>
      <c r="O1198" s="328"/>
      <c r="P1198" s="321"/>
      <c r="Q1198" s="321"/>
      <c r="R1198" s="321"/>
      <c r="S1198" s="321"/>
      <c r="T1198" s="321"/>
      <c r="U1198" s="321"/>
      <c r="V1198" s="321"/>
      <c r="W1198" s="321"/>
      <c r="X1198" s="321"/>
      <c r="Y1198" s="321"/>
      <c r="Z1198" s="321"/>
    </row>
    <row r="1199">
      <c r="A1199" s="451">
        <v>46044.0</v>
      </c>
      <c r="B1199" s="452" t="s">
        <v>10</v>
      </c>
      <c r="C1199" s="453" t="s">
        <v>16</v>
      </c>
      <c r="D1199" s="452">
        <v>613.0</v>
      </c>
      <c r="E1199" s="459">
        <v>84389.0</v>
      </c>
      <c r="F1199" s="460" t="s">
        <v>2621</v>
      </c>
      <c r="G1199" s="460" t="s">
        <v>2215</v>
      </c>
      <c r="H1199" s="461">
        <v>100.0</v>
      </c>
      <c r="I1199" s="328"/>
      <c r="J1199" s="328">
        <f t="shared" si="1"/>
        <v>1722289.52</v>
      </c>
      <c r="K1199" s="328"/>
      <c r="L1199" s="328"/>
      <c r="M1199" s="321"/>
      <c r="N1199" s="321"/>
      <c r="O1199" s="328"/>
      <c r="P1199" s="321"/>
      <c r="Q1199" s="321"/>
      <c r="R1199" s="321"/>
      <c r="S1199" s="321"/>
      <c r="T1199" s="321"/>
      <c r="U1199" s="321"/>
      <c r="V1199" s="321"/>
      <c r="W1199" s="321"/>
      <c r="X1199" s="321"/>
      <c r="Y1199" s="321"/>
      <c r="Z1199" s="321"/>
    </row>
    <row r="1200">
      <c r="A1200" s="451">
        <v>46044.0</v>
      </c>
      <c r="B1200" s="452" t="s">
        <v>10</v>
      </c>
      <c r="C1200" s="453" t="s">
        <v>1601</v>
      </c>
      <c r="D1200" s="452">
        <v>613.0</v>
      </c>
      <c r="E1200" s="459">
        <v>84388.0</v>
      </c>
      <c r="F1200" s="460" t="s">
        <v>2621</v>
      </c>
      <c r="G1200" s="460" t="s">
        <v>2643</v>
      </c>
      <c r="H1200" s="461">
        <v>70.0</v>
      </c>
      <c r="I1200" s="328"/>
      <c r="J1200" s="328">
        <f t="shared" si="1"/>
        <v>1722219.52</v>
      </c>
      <c r="K1200" s="328"/>
      <c r="L1200" s="328"/>
      <c r="M1200" s="321"/>
      <c r="N1200" s="321"/>
      <c r="O1200" s="328"/>
      <c r="P1200" s="321"/>
      <c r="Q1200" s="321"/>
      <c r="R1200" s="321"/>
      <c r="S1200" s="321"/>
      <c r="T1200" s="321"/>
      <c r="U1200" s="321"/>
      <c r="V1200" s="321"/>
      <c r="W1200" s="321"/>
      <c r="X1200" s="321"/>
      <c r="Y1200" s="321"/>
      <c r="Z1200" s="321"/>
    </row>
    <row r="1201">
      <c r="A1201" s="451">
        <v>46044.0</v>
      </c>
      <c r="B1201" s="452" t="s">
        <v>10</v>
      </c>
      <c r="C1201" s="453" t="s">
        <v>16</v>
      </c>
      <c r="D1201" s="452">
        <v>613.0</v>
      </c>
      <c r="E1201" s="459">
        <v>84387.0</v>
      </c>
      <c r="F1201" s="460" t="s">
        <v>2621</v>
      </c>
      <c r="G1201" s="460" t="s">
        <v>2644</v>
      </c>
      <c r="H1201" s="461">
        <v>335.01</v>
      </c>
      <c r="I1201" s="328"/>
      <c r="J1201" s="328">
        <f t="shared" si="1"/>
        <v>1721884.51</v>
      </c>
      <c r="K1201" s="328"/>
      <c r="L1201" s="328"/>
      <c r="M1201" s="321"/>
      <c r="N1201" s="321"/>
      <c r="O1201" s="328"/>
      <c r="P1201" s="321"/>
      <c r="Q1201" s="321"/>
      <c r="R1201" s="321"/>
      <c r="S1201" s="321"/>
      <c r="T1201" s="321"/>
      <c r="U1201" s="321"/>
      <c r="V1201" s="321"/>
      <c r="W1201" s="321"/>
      <c r="X1201" s="321"/>
      <c r="Y1201" s="321"/>
      <c r="Z1201" s="321"/>
    </row>
    <row r="1202">
      <c r="A1202" s="451">
        <v>46044.0</v>
      </c>
      <c r="B1202" s="452" t="s">
        <v>10</v>
      </c>
      <c r="C1202" s="453" t="s">
        <v>16</v>
      </c>
      <c r="D1202" s="452">
        <v>613.0</v>
      </c>
      <c r="E1202" s="459">
        <v>84386.0</v>
      </c>
      <c r="F1202" s="460" t="s">
        <v>2621</v>
      </c>
      <c r="G1202" s="460" t="s">
        <v>2645</v>
      </c>
      <c r="H1202" s="461">
        <v>98.18</v>
      </c>
      <c r="I1202" s="328"/>
      <c r="J1202" s="328">
        <f t="shared" si="1"/>
        <v>1721786.33</v>
      </c>
      <c r="K1202" s="328"/>
      <c r="L1202" s="328"/>
      <c r="M1202" s="321"/>
      <c r="N1202" s="321"/>
      <c r="O1202" s="328"/>
      <c r="P1202" s="321"/>
      <c r="Q1202" s="321"/>
      <c r="R1202" s="321"/>
      <c r="S1202" s="321"/>
      <c r="T1202" s="321"/>
      <c r="U1202" s="321"/>
      <c r="V1202" s="321"/>
      <c r="W1202" s="321"/>
      <c r="X1202" s="321"/>
      <c r="Y1202" s="321"/>
      <c r="Z1202" s="321"/>
    </row>
    <row r="1203">
      <c r="A1203" s="451">
        <v>46044.0</v>
      </c>
      <c r="B1203" s="452" t="s">
        <v>10</v>
      </c>
      <c r="C1203" s="453" t="s">
        <v>16</v>
      </c>
      <c r="D1203" s="452">
        <v>613.0</v>
      </c>
      <c r="E1203" s="459">
        <v>84385.0</v>
      </c>
      <c r="F1203" s="460" t="s">
        <v>2621</v>
      </c>
      <c r="G1203" s="460" t="s">
        <v>2646</v>
      </c>
      <c r="H1203" s="461">
        <v>47.09</v>
      </c>
      <c r="I1203" s="328"/>
      <c r="J1203" s="328">
        <f t="shared" si="1"/>
        <v>1721739.24</v>
      </c>
      <c r="K1203" s="328"/>
      <c r="L1203" s="328"/>
      <c r="M1203" s="321"/>
      <c r="N1203" s="321"/>
      <c r="O1203" s="328"/>
      <c r="P1203" s="321"/>
      <c r="Q1203" s="321"/>
      <c r="R1203" s="321"/>
      <c r="S1203" s="321"/>
      <c r="T1203" s="321"/>
      <c r="U1203" s="321"/>
      <c r="V1203" s="321"/>
      <c r="W1203" s="321"/>
      <c r="X1203" s="321"/>
      <c r="Y1203" s="321"/>
      <c r="Z1203" s="321"/>
    </row>
    <row r="1204">
      <c r="A1204" s="451">
        <v>46044.0</v>
      </c>
      <c r="B1204" s="452" t="s">
        <v>10</v>
      </c>
      <c r="C1204" s="453" t="s">
        <v>16</v>
      </c>
      <c r="D1204" s="452">
        <v>613.0</v>
      </c>
      <c r="E1204" s="459">
        <v>84384.0</v>
      </c>
      <c r="F1204" s="460" t="s">
        <v>2621</v>
      </c>
      <c r="G1204" s="460" t="s">
        <v>2647</v>
      </c>
      <c r="H1204" s="461">
        <v>3000.0</v>
      </c>
      <c r="I1204" s="328"/>
      <c r="J1204" s="328">
        <f t="shared" si="1"/>
        <v>1718739.24</v>
      </c>
      <c r="K1204" s="328"/>
      <c r="L1204" s="328"/>
      <c r="M1204" s="321"/>
      <c r="N1204" s="321"/>
      <c r="O1204" s="328"/>
      <c r="P1204" s="321"/>
      <c r="Q1204" s="321"/>
      <c r="R1204" s="321"/>
      <c r="S1204" s="321"/>
      <c r="T1204" s="321"/>
      <c r="U1204" s="321"/>
      <c r="V1204" s="321"/>
      <c r="W1204" s="321"/>
      <c r="X1204" s="321"/>
      <c r="Y1204" s="321"/>
      <c r="Z1204" s="321"/>
    </row>
    <row r="1205">
      <c r="A1205" s="451">
        <v>46044.0</v>
      </c>
      <c r="B1205" s="452" t="s">
        <v>10</v>
      </c>
      <c r="C1205" s="453" t="s">
        <v>18</v>
      </c>
      <c r="D1205" s="452">
        <v>613.0</v>
      </c>
      <c r="E1205" s="459">
        <v>84450.0</v>
      </c>
      <c r="F1205" s="460" t="s">
        <v>1588</v>
      </c>
      <c r="G1205" s="460" t="s">
        <v>1726</v>
      </c>
      <c r="H1205" s="461">
        <v>104.0</v>
      </c>
      <c r="I1205" s="328"/>
      <c r="J1205" s="328">
        <f t="shared" si="1"/>
        <v>1718635.24</v>
      </c>
      <c r="K1205" s="328"/>
      <c r="L1205" s="328"/>
      <c r="M1205" s="321"/>
      <c r="N1205" s="321"/>
      <c r="O1205" s="328"/>
      <c r="P1205" s="321"/>
      <c r="Q1205" s="321"/>
      <c r="R1205" s="321"/>
      <c r="S1205" s="321"/>
      <c r="T1205" s="321"/>
      <c r="U1205" s="321"/>
      <c r="V1205" s="321"/>
      <c r="W1205" s="321"/>
      <c r="X1205" s="321"/>
      <c r="Y1205" s="321"/>
      <c r="Z1205" s="321"/>
    </row>
    <row r="1206">
      <c r="A1206" s="451">
        <v>46044.0</v>
      </c>
      <c r="B1206" s="452" t="s">
        <v>10</v>
      </c>
      <c r="C1206" s="453" t="s">
        <v>18</v>
      </c>
      <c r="D1206" s="452">
        <v>613.0</v>
      </c>
      <c r="E1206" s="459">
        <v>84449.0</v>
      </c>
      <c r="F1206" s="460" t="s">
        <v>1588</v>
      </c>
      <c r="G1206" s="460" t="s">
        <v>2044</v>
      </c>
      <c r="H1206" s="461">
        <v>50.0</v>
      </c>
      <c r="I1206" s="328"/>
      <c r="J1206" s="328">
        <f t="shared" si="1"/>
        <v>1718585.24</v>
      </c>
      <c r="K1206" s="328"/>
      <c r="L1206" s="328"/>
      <c r="M1206" s="321"/>
      <c r="N1206" s="321"/>
      <c r="O1206" s="328"/>
      <c r="P1206" s="321"/>
      <c r="Q1206" s="321"/>
      <c r="R1206" s="321"/>
      <c r="S1206" s="321"/>
      <c r="T1206" s="321"/>
      <c r="U1206" s="321"/>
      <c r="V1206" s="321"/>
      <c r="W1206" s="321"/>
      <c r="X1206" s="321"/>
      <c r="Y1206" s="321"/>
      <c r="Z1206" s="321"/>
    </row>
    <row r="1207">
      <c r="A1207" s="451">
        <v>46044.0</v>
      </c>
      <c r="B1207" s="452" t="s">
        <v>10</v>
      </c>
      <c r="C1207" s="453" t="s">
        <v>18</v>
      </c>
      <c r="D1207" s="452">
        <v>613.0</v>
      </c>
      <c r="E1207" s="459">
        <v>84448.0</v>
      </c>
      <c r="F1207" s="460" t="s">
        <v>1588</v>
      </c>
      <c r="G1207" s="460" t="s">
        <v>2648</v>
      </c>
      <c r="H1207" s="461">
        <v>100.0</v>
      </c>
      <c r="I1207" s="328"/>
      <c r="J1207" s="328">
        <f t="shared" si="1"/>
        <v>1718485.24</v>
      </c>
      <c r="K1207" s="328"/>
      <c r="L1207" s="328"/>
      <c r="M1207" s="321"/>
      <c r="N1207" s="321"/>
      <c r="O1207" s="328"/>
      <c r="P1207" s="321"/>
      <c r="Q1207" s="321"/>
      <c r="R1207" s="321"/>
      <c r="S1207" s="321"/>
      <c r="T1207" s="321"/>
      <c r="U1207" s="321"/>
      <c r="V1207" s="321"/>
      <c r="W1207" s="321"/>
      <c r="X1207" s="321"/>
      <c r="Y1207" s="321"/>
      <c r="Z1207" s="321"/>
    </row>
    <row r="1208">
      <c r="A1208" s="451">
        <v>46044.0</v>
      </c>
      <c r="B1208" s="452" t="s">
        <v>10</v>
      </c>
      <c r="C1208" s="453" t="s">
        <v>16</v>
      </c>
      <c r="D1208" s="452">
        <v>613.0</v>
      </c>
      <c r="E1208" s="459">
        <v>84447.0</v>
      </c>
      <c r="F1208" s="460" t="s">
        <v>1588</v>
      </c>
      <c r="G1208" s="460" t="s">
        <v>2649</v>
      </c>
      <c r="H1208" s="461">
        <v>200.0</v>
      </c>
      <c r="I1208" s="328"/>
      <c r="J1208" s="328">
        <f t="shared" si="1"/>
        <v>1718285.24</v>
      </c>
      <c r="K1208" s="328"/>
      <c r="L1208" s="328"/>
      <c r="M1208" s="321"/>
      <c r="N1208" s="321"/>
      <c r="O1208" s="328"/>
      <c r="P1208" s="321"/>
      <c r="Q1208" s="321"/>
      <c r="R1208" s="321"/>
      <c r="S1208" s="321"/>
      <c r="T1208" s="321"/>
      <c r="U1208" s="321"/>
      <c r="V1208" s="321"/>
      <c r="W1208" s="321"/>
      <c r="X1208" s="321"/>
      <c r="Y1208" s="321"/>
      <c r="Z1208" s="321"/>
    </row>
    <row r="1209">
      <c r="A1209" s="451">
        <v>46044.0</v>
      </c>
      <c r="B1209" s="452" t="s">
        <v>10</v>
      </c>
      <c r="C1209" s="453" t="s">
        <v>18</v>
      </c>
      <c r="D1209" s="452">
        <v>613.0</v>
      </c>
      <c r="E1209" s="459">
        <v>84446.0</v>
      </c>
      <c r="F1209" s="460" t="s">
        <v>1588</v>
      </c>
      <c r="G1209" s="460" t="s">
        <v>2650</v>
      </c>
      <c r="H1209" s="461">
        <v>1400.0</v>
      </c>
      <c r="I1209" s="328"/>
      <c r="J1209" s="328">
        <f t="shared" si="1"/>
        <v>1716885.24</v>
      </c>
      <c r="K1209" s="328"/>
      <c r="L1209" s="328"/>
      <c r="M1209" s="321"/>
      <c r="N1209" s="321"/>
      <c r="O1209" s="328"/>
      <c r="P1209" s="321"/>
      <c r="Q1209" s="321"/>
      <c r="R1209" s="321"/>
      <c r="S1209" s="321"/>
      <c r="T1209" s="321"/>
      <c r="U1209" s="321"/>
      <c r="V1209" s="321"/>
      <c r="W1209" s="321"/>
      <c r="X1209" s="321"/>
      <c r="Y1209" s="321"/>
      <c r="Z1209" s="321"/>
    </row>
    <row r="1210">
      <c r="A1210" s="451">
        <v>46044.0</v>
      </c>
      <c r="B1210" s="452" t="s">
        <v>10</v>
      </c>
      <c r="C1210" s="453" t="s">
        <v>18</v>
      </c>
      <c r="D1210" s="452">
        <v>613.0</v>
      </c>
      <c r="E1210" s="459">
        <v>84445.0</v>
      </c>
      <c r="F1210" s="460" t="s">
        <v>1588</v>
      </c>
      <c r="G1210" s="460" t="s">
        <v>2651</v>
      </c>
      <c r="H1210" s="461">
        <v>700.0</v>
      </c>
      <c r="I1210" s="328"/>
      <c r="J1210" s="328">
        <f t="shared" si="1"/>
        <v>1716185.24</v>
      </c>
      <c r="K1210" s="328"/>
      <c r="L1210" s="328"/>
      <c r="M1210" s="321"/>
      <c r="N1210" s="321"/>
      <c r="O1210" s="328"/>
      <c r="P1210" s="321"/>
      <c r="Q1210" s="321"/>
      <c r="R1210" s="321"/>
      <c r="S1210" s="321"/>
      <c r="T1210" s="321"/>
      <c r="U1210" s="321"/>
      <c r="V1210" s="321"/>
      <c r="W1210" s="321"/>
      <c r="X1210" s="321"/>
      <c r="Y1210" s="321"/>
      <c r="Z1210" s="321"/>
    </row>
    <row r="1211">
      <c r="A1211" s="451">
        <v>46044.0</v>
      </c>
      <c r="B1211" s="452" t="s">
        <v>10</v>
      </c>
      <c r="C1211" s="453" t="s">
        <v>717</v>
      </c>
      <c r="D1211" s="452">
        <v>613.0</v>
      </c>
      <c r="E1211" s="459">
        <v>84444.0</v>
      </c>
      <c r="F1211" s="460" t="s">
        <v>2652</v>
      </c>
      <c r="G1211" s="460" t="s">
        <v>2653</v>
      </c>
      <c r="H1211" s="461">
        <v>4670.0</v>
      </c>
      <c r="I1211" s="328"/>
      <c r="J1211" s="328">
        <f t="shared" si="1"/>
        <v>1711515.24</v>
      </c>
      <c r="K1211" s="328"/>
      <c r="L1211" s="328"/>
      <c r="M1211" s="321"/>
      <c r="N1211" s="321"/>
      <c r="O1211" s="328"/>
      <c r="P1211" s="321"/>
      <c r="Q1211" s="321"/>
      <c r="R1211" s="321"/>
      <c r="S1211" s="321"/>
      <c r="T1211" s="321"/>
      <c r="U1211" s="321"/>
      <c r="V1211" s="321"/>
      <c r="W1211" s="321"/>
      <c r="X1211" s="321"/>
      <c r="Y1211" s="321"/>
      <c r="Z1211" s="321"/>
    </row>
    <row r="1212">
      <c r="A1212" s="451">
        <v>46044.0</v>
      </c>
      <c r="B1212" s="452" t="s">
        <v>3</v>
      </c>
      <c r="C1212" s="453" t="s">
        <v>105</v>
      </c>
      <c r="D1212" s="452">
        <v>510.0</v>
      </c>
      <c r="E1212" s="466">
        <v>84442.0</v>
      </c>
      <c r="F1212" s="467" t="s">
        <v>2654</v>
      </c>
      <c r="G1212" s="467" t="s">
        <v>1823</v>
      </c>
      <c r="H1212" s="468">
        <v>17928.0</v>
      </c>
      <c r="I1212" s="328"/>
      <c r="J1212" s="328">
        <f t="shared" si="1"/>
        <v>1693587.24</v>
      </c>
      <c r="K1212" s="328"/>
      <c r="L1212" s="328"/>
      <c r="M1212" s="321"/>
      <c r="N1212" s="321"/>
      <c r="O1212" s="328"/>
      <c r="P1212" s="321"/>
      <c r="Q1212" s="321"/>
      <c r="R1212" s="321"/>
      <c r="S1212" s="321"/>
      <c r="T1212" s="321"/>
      <c r="U1212" s="321"/>
      <c r="V1212" s="321"/>
      <c r="W1212" s="321"/>
      <c r="X1212" s="321"/>
      <c r="Y1212" s="321"/>
      <c r="Z1212" s="321"/>
    </row>
    <row r="1213">
      <c r="A1213" s="451">
        <v>46044.0</v>
      </c>
      <c r="B1213" s="452" t="s">
        <v>3</v>
      </c>
      <c r="C1213" s="453" t="s">
        <v>28</v>
      </c>
      <c r="D1213" s="452">
        <v>510.0</v>
      </c>
      <c r="E1213" s="466">
        <v>84441.0</v>
      </c>
      <c r="F1213" s="467" t="s">
        <v>2126</v>
      </c>
      <c r="G1213" s="467" t="s">
        <v>2127</v>
      </c>
      <c r="H1213" s="468">
        <v>1170.0</v>
      </c>
      <c r="I1213" s="328"/>
      <c r="J1213" s="328">
        <f t="shared" si="1"/>
        <v>1692417.24</v>
      </c>
      <c r="K1213" s="328"/>
      <c r="L1213" s="328"/>
      <c r="M1213" s="321"/>
      <c r="N1213" s="321"/>
      <c r="O1213" s="328"/>
      <c r="P1213" s="321"/>
      <c r="Q1213" s="321"/>
      <c r="R1213" s="321"/>
      <c r="S1213" s="321"/>
      <c r="T1213" s="321"/>
      <c r="U1213" s="321"/>
      <c r="V1213" s="321"/>
      <c r="W1213" s="321"/>
      <c r="X1213" s="321"/>
      <c r="Y1213" s="321"/>
      <c r="Z1213" s="321"/>
    </row>
    <row r="1214">
      <c r="A1214" s="451">
        <v>46044.0</v>
      </c>
      <c r="B1214" s="452" t="s">
        <v>3</v>
      </c>
      <c r="C1214" s="453" t="s">
        <v>18</v>
      </c>
      <c r="D1214" s="452">
        <v>510.0</v>
      </c>
      <c r="E1214" s="466">
        <v>84440.0</v>
      </c>
      <c r="F1214" s="467" t="s">
        <v>1803</v>
      </c>
      <c r="G1214" s="467" t="s">
        <v>1804</v>
      </c>
      <c r="H1214" s="468">
        <v>104010.0</v>
      </c>
      <c r="I1214" s="328"/>
      <c r="J1214" s="328">
        <f t="shared" si="1"/>
        <v>1588407.24</v>
      </c>
      <c r="K1214" s="328"/>
      <c r="L1214" s="328"/>
      <c r="M1214" s="321"/>
      <c r="N1214" s="321"/>
      <c r="O1214" s="328"/>
      <c r="P1214" s="321"/>
      <c r="Q1214" s="321"/>
      <c r="R1214" s="321"/>
      <c r="S1214" s="321"/>
      <c r="T1214" s="321"/>
      <c r="U1214" s="321"/>
      <c r="V1214" s="321"/>
      <c r="W1214" s="321"/>
      <c r="X1214" s="321"/>
      <c r="Y1214" s="321"/>
      <c r="Z1214" s="321"/>
    </row>
    <row r="1215">
      <c r="A1215" s="451">
        <v>46044.0</v>
      </c>
      <c r="B1215" s="452" t="s">
        <v>3</v>
      </c>
      <c r="C1215" s="453" t="s">
        <v>40</v>
      </c>
      <c r="D1215" s="452">
        <v>510.0</v>
      </c>
      <c r="E1215" s="466">
        <v>84439.0</v>
      </c>
      <c r="F1215" s="467" t="s">
        <v>2655</v>
      </c>
      <c r="G1215" s="467" t="s">
        <v>2656</v>
      </c>
      <c r="H1215" s="468">
        <v>7980.0</v>
      </c>
      <c r="I1215" s="328"/>
      <c r="J1215" s="328">
        <f t="shared" si="1"/>
        <v>1580427.24</v>
      </c>
      <c r="K1215" s="328"/>
      <c r="L1215" s="328"/>
      <c r="M1215" s="321"/>
      <c r="N1215" s="321"/>
      <c r="O1215" s="328"/>
      <c r="P1215" s="321"/>
      <c r="Q1215" s="321"/>
      <c r="R1215" s="321"/>
      <c r="S1215" s="321"/>
      <c r="T1215" s="321"/>
      <c r="U1215" s="321"/>
      <c r="V1215" s="321"/>
      <c r="W1215" s="321"/>
      <c r="X1215" s="321"/>
      <c r="Y1215" s="321"/>
      <c r="Z1215" s="321"/>
    </row>
    <row r="1216">
      <c r="A1216" s="451">
        <v>46044.0</v>
      </c>
      <c r="B1216" s="452" t="s">
        <v>3</v>
      </c>
      <c r="C1216" s="453" t="s">
        <v>626</v>
      </c>
      <c r="D1216" s="452">
        <v>510.0</v>
      </c>
      <c r="E1216" s="466">
        <v>84438.0</v>
      </c>
      <c r="F1216" s="467" t="s">
        <v>2655</v>
      </c>
      <c r="G1216" s="467" t="s">
        <v>2293</v>
      </c>
      <c r="H1216" s="468">
        <v>1805.0</v>
      </c>
      <c r="I1216" s="328"/>
      <c r="J1216" s="328">
        <f t="shared" si="1"/>
        <v>1578622.24</v>
      </c>
      <c r="K1216" s="328"/>
      <c r="L1216" s="328"/>
      <c r="M1216" s="321"/>
      <c r="N1216" s="321"/>
      <c r="O1216" s="328"/>
      <c r="P1216" s="321"/>
      <c r="Q1216" s="321"/>
      <c r="R1216" s="321"/>
      <c r="S1216" s="321"/>
      <c r="T1216" s="321"/>
      <c r="U1216" s="321"/>
      <c r="V1216" s="321"/>
      <c r="W1216" s="321"/>
      <c r="X1216" s="321"/>
      <c r="Y1216" s="321"/>
      <c r="Z1216" s="321"/>
    </row>
    <row r="1217">
      <c r="A1217" s="451">
        <v>46044.0</v>
      </c>
      <c r="B1217" s="452" t="s">
        <v>3</v>
      </c>
      <c r="C1217" s="453" t="s">
        <v>40</v>
      </c>
      <c r="D1217" s="452">
        <v>510.0</v>
      </c>
      <c r="E1217" s="466">
        <v>84437.0</v>
      </c>
      <c r="F1217" s="467" t="s">
        <v>2657</v>
      </c>
      <c r="G1217" s="467" t="s">
        <v>2658</v>
      </c>
      <c r="H1217" s="468">
        <v>14936.4</v>
      </c>
      <c r="I1217" s="328"/>
      <c r="J1217" s="328">
        <f t="shared" si="1"/>
        <v>1563685.84</v>
      </c>
      <c r="K1217" s="328"/>
      <c r="L1217" s="328"/>
      <c r="M1217" s="321"/>
      <c r="N1217" s="321"/>
      <c r="O1217" s="328"/>
      <c r="P1217" s="321"/>
      <c r="Q1217" s="321"/>
      <c r="R1217" s="321"/>
      <c r="S1217" s="321"/>
      <c r="T1217" s="321"/>
      <c r="U1217" s="321"/>
      <c r="V1217" s="321"/>
      <c r="W1217" s="321"/>
      <c r="X1217" s="321"/>
      <c r="Y1217" s="321"/>
      <c r="Z1217" s="321"/>
    </row>
    <row r="1218">
      <c r="A1218" s="451">
        <v>46044.0</v>
      </c>
      <c r="B1218" s="452" t="s">
        <v>3</v>
      </c>
      <c r="C1218" s="453" t="s">
        <v>14</v>
      </c>
      <c r="D1218" s="452">
        <v>510.0</v>
      </c>
      <c r="E1218" s="466">
        <v>84436.0</v>
      </c>
      <c r="F1218" s="467" t="s">
        <v>2289</v>
      </c>
      <c r="G1218" s="467" t="s">
        <v>2290</v>
      </c>
      <c r="H1218" s="468">
        <v>1595.0</v>
      </c>
      <c r="I1218" s="328"/>
      <c r="J1218" s="328">
        <f t="shared" si="1"/>
        <v>1562090.84</v>
      </c>
      <c r="K1218" s="328"/>
      <c r="L1218" s="328"/>
      <c r="M1218" s="321"/>
      <c r="N1218" s="321"/>
      <c r="O1218" s="328"/>
      <c r="P1218" s="321"/>
      <c r="Q1218" s="321"/>
      <c r="R1218" s="321"/>
      <c r="S1218" s="321"/>
      <c r="T1218" s="321"/>
      <c r="U1218" s="321"/>
      <c r="V1218" s="321"/>
      <c r="W1218" s="321"/>
      <c r="X1218" s="321"/>
      <c r="Y1218" s="321"/>
      <c r="Z1218" s="321"/>
    </row>
    <row r="1219">
      <c r="A1219" s="451">
        <v>46044.0</v>
      </c>
      <c r="B1219" s="452" t="s">
        <v>3</v>
      </c>
      <c r="C1219" s="453" t="s">
        <v>105</v>
      </c>
      <c r="D1219" s="452">
        <v>510.0</v>
      </c>
      <c r="E1219" s="466">
        <v>84435.0</v>
      </c>
      <c r="F1219" s="467" t="s">
        <v>2659</v>
      </c>
      <c r="G1219" s="467" t="s">
        <v>2290</v>
      </c>
      <c r="H1219" s="468">
        <v>3012.5</v>
      </c>
      <c r="I1219" s="328"/>
      <c r="J1219" s="328">
        <f t="shared" si="1"/>
        <v>1559078.34</v>
      </c>
      <c r="K1219" s="328"/>
      <c r="L1219" s="328"/>
      <c r="M1219" s="321"/>
      <c r="N1219" s="321"/>
      <c r="O1219" s="328"/>
      <c r="P1219" s="321"/>
      <c r="Q1219" s="321"/>
      <c r="R1219" s="321"/>
      <c r="S1219" s="321"/>
      <c r="T1219" s="321"/>
      <c r="U1219" s="321"/>
      <c r="V1219" s="321"/>
      <c r="W1219" s="321"/>
      <c r="X1219" s="321"/>
      <c r="Y1219" s="321"/>
      <c r="Z1219" s="321"/>
    </row>
    <row r="1220">
      <c r="A1220" s="451">
        <v>46044.0</v>
      </c>
      <c r="B1220" s="452" t="s">
        <v>3</v>
      </c>
      <c r="C1220" s="453" t="s">
        <v>626</v>
      </c>
      <c r="D1220" s="452">
        <v>510.0</v>
      </c>
      <c r="E1220" s="466">
        <v>84434.0</v>
      </c>
      <c r="F1220" s="467" t="s">
        <v>2660</v>
      </c>
      <c r="G1220" s="467" t="s">
        <v>2661</v>
      </c>
      <c r="H1220" s="468">
        <v>3633.37</v>
      </c>
      <c r="I1220" s="328"/>
      <c r="J1220" s="328">
        <f t="shared" si="1"/>
        <v>1555444.97</v>
      </c>
      <c r="K1220" s="328"/>
      <c r="L1220" s="328"/>
      <c r="M1220" s="321"/>
      <c r="N1220" s="321"/>
      <c r="O1220" s="328"/>
      <c r="P1220" s="321"/>
      <c r="Q1220" s="321"/>
      <c r="R1220" s="321"/>
      <c r="S1220" s="321"/>
      <c r="T1220" s="321"/>
      <c r="U1220" s="321"/>
      <c r="V1220" s="321"/>
      <c r="W1220" s="321"/>
      <c r="X1220" s="321"/>
      <c r="Y1220" s="321"/>
      <c r="Z1220" s="321"/>
    </row>
    <row r="1221">
      <c r="A1221" s="451">
        <v>46044.0</v>
      </c>
      <c r="B1221" s="452" t="s">
        <v>3</v>
      </c>
      <c r="C1221" s="453" t="s">
        <v>40</v>
      </c>
      <c r="D1221" s="452">
        <v>510.0</v>
      </c>
      <c r="E1221" s="466">
        <v>84433.0</v>
      </c>
      <c r="F1221" s="467" t="s">
        <v>2660</v>
      </c>
      <c r="G1221" s="467" t="s">
        <v>2292</v>
      </c>
      <c r="H1221" s="468">
        <v>6167.62</v>
      </c>
      <c r="I1221" s="328"/>
      <c r="J1221" s="328">
        <f t="shared" si="1"/>
        <v>1549277.35</v>
      </c>
      <c r="K1221" s="328"/>
      <c r="L1221" s="328"/>
      <c r="M1221" s="321"/>
      <c r="N1221" s="321"/>
      <c r="O1221" s="328"/>
      <c r="P1221" s="321"/>
      <c r="Q1221" s="321"/>
      <c r="R1221" s="321"/>
      <c r="S1221" s="321"/>
      <c r="T1221" s="321"/>
      <c r="U1221" s="321"/>
      <c r="V1221" s="321"/>
      <c r="W1221" s="321"/>
      <c r="X1221" s="321"/>
      <c r="Y1221" s="321"/>
      <c r="Z1221" s="321"/>
    </row>
    <row r="1222">
      <c r="A1222" s="451">
        <v>46044.0</v>
      </c>
      <c r="B1222" s="452" t="s">
        <v>3</v>
      </c>
      <c r="C1222" s="453" t="s">
        <v>40</v>
      </c>
      <c r="D1222" s="452">
        <v>510.0</v>
      </c>
      <c r="E1222" s="466">
        <v>84432.0</v>
      </c>
      <c r="F1222" s="467" t="s">
        <v>2662</v>
      </c>
      <c r="G1222" s="467" t="s">
        <v>2663</v>
      </c>
      <c r="H1222" s="468">
        <v>6120.0</v>
      </c>
      <c r="I1222" s="328"/>
      <c r="J1222" s="328">
        <f t="shared" si="1"/>
        <v>1543157.35</v>
      </c>
      <c r="K1222" s="328"/>
      <c r="L1222" s="328"/>
      <c r="M1222" s="321"/>
      <c r="N1222" s="321"/>
      <c r="O1222" s="328"/>
      <c r="P1222" s="321"/>
      <c r="Q1222" s="321"/>
      <c r="R1222" s="321"/>
      <c r="S1222" s="321"/>
      <c r="T1222" s="321"/>
      <c r="U1222" s="321"/>
      <c r="V1222" s="321"/>
      <c r="W1222" s="321"/>
      <c r="X1222" s="321"/>
      <c r="Y1222" s="321"/>
      <c r="Z1222" s="321"/>
    </row>
    <row r="1223">
      <c r="A1223" s="451">
        <v>46044.0</v>
      </c>
      <c r="B1223" s="452" t="s">
        <v>3</v>
      </c>
      <c r="C1223" s="453" t="s">
        <v>40</v>
      </c>
      <c r="D1223" s="452">
        <v>510.0</v>
      </c>
      <c r="E1223" s="466">
        <v>84431.0</v>
      </c>
      <c r="F1223" s="467" t="s">
        <v>2664</v>
      </c>
      <c r="G1223" s="467" t="s">
        <v>2665</v>
      </c>
      <c r="H1223" s="468">
        <v>13600.0</v>
      </c>
      <c r="I1223" s="328"/>
      <c r="J1223" s="328">
        <f t="shared" si="1"/>
        <v>1529557.35</v>
      </c>
      <c r="K1223" s="328"/>
      <c r="L1223" s="328"/>
      <c r="M1223" s="321"/>
      <c r="N1223" s="321"/>
      <c r="O1223" s="328"/>
      <c r="P1223" s="321"/>
      <c r="Q1223" s="321"/>
      <c r="R1223" s="321"/>
      <c r="S1223" s="321"/>
      <c r="T1223" s="321"/>
      <c r="U1223" s="321"/>
      <c r="V1223" s="321"/>
      <c r="W1223" s="321"/>
      <c r="X1223" s="321"/>
      <c r="Y1223" s="321"/>
      <c r="Z1223" s="321"/>
    </row>
    <row r="1224">
      <c r="A1224" s="451">
        <v>46044.0</v>
      </c>
      <c r="B1224" s="452" t="s">
        <v>10</v>
      </c>
      <c r="C1224" s="453" t="s">
        <v>32</v>
      </c>
      <c r="D1224" s="452">
        <v>613.0</v>
      </c>
      <c r="E1224" s="459">
        <v>84430.0</v>
      </c>
      <c r="F1224" s="460" t="s">
        <v>2666</v>
      </c>
      <c r="G1224" s="460" t="s">
        <v>2667</v>
      </c>
      <c r="H1224" s="496">
        <v>100000.0</v>
      </c>
      <c r="I1224" s="328"/>
      <c r="J1224" s="328">
        <f t="shared" si="1"/>
        <v>1429557.35</v>
      </c>
      <c r="K1224" s="328"/>
      <c r="L1224" s="328"/>
      <c r="M1224" s="321"/>
      <c r="N1224" s="321"/>
      <c r="O1224" s="328"/>
      <c r="P1224" s="321"/>
      <c r="Q1224" s="321"/>
      <c r="R1224" s="321"/>
      <c r="S1224" s="321"/>
      <c r="T1224" s="321"/>
      <c r="U1224" s="321"/>
      <c r="V1224" s="321"/>
      <c r="W1224" s="321"/>
      <c r="X1224" s="321"/>
      <c r="Y1224" s="321"/>
      <c r="Z1224" s="321"/>
    </row>
    <row r="1225">
      <c r="A1225" s="451">
        <v>46044.0</v>
      </c>
      <c r="B1225" s="452" t="s">
        <v>3</v>
      </c>
      <c r="C1225" s="453" t="s">
        <v>105</v>
      </c>
      <c r="D1225" s="452">
        <v>510.0</v>
      </c>
      <c r="E1225" s="466">
        <v>84429.0</v>
      </c>
      <c r="F1225" s="467" t="s">
        <v>2668</v>
      </c>
      <c r="G1225" s="467" t="s">
        <v>1812</v>
      </c>
      <c r="H1225" s="468">
        <v>143433.91</v>
      </c>
      <c r="I1225" s="328"/>
      <c r="J1225" s="328">
        <f t="shared" si="1"/>
        <v>1286123.44</v>
      </c>
      <c r="K1225" s="328"/>
      <c r="L1225" s="328"/>
      <c r="M1225" s="321"/>
      <c r="N1225" s="321"/>
      <c r="O1225" s="328"/>
      <c r="P1225" s="321"/>
      <c r="Q1225" s="321"/>
      <c r="R1225" s="321"/>
      <c r="S1225" s="321"/>
      <c r="T1225" s="321"/>
      <c r="U1225" s="321"/>
      <c r="V1225" s="321"/>
      <c r="W1225" s="321"/>
      <c r="X1225" s="321"/>
      <c r="Y1225" s="321"/>
      <c r="Z1225" s="321"/>
    </row>
    <row r="1226">
      <c r="A1226" s="451">
        <v>46044.0</v>
      </c>
      <c r="B1226" s="452" t="s">
        <v>3</v>
      </c>
      <c r="C1226" s="453" t="s">
        <v>105</v>
      </c>
      <c r="D1226" s="452">
        <v>510.0</v>
      </c>
      <c r="E1226" s="466">
        <v>84428.0</v>
      </c>
      <c r="F1226" s="467" t="s">
        <v>2669</v>
      </c>
      <c r="G1226" s="467" t="s">
        <v>2282</v>
      </c>
      <c r="H1226" s="468">
        <v>76575.28</v>
      </c>
      <c r="I1226" s="328"/>
      <c r="J1226" s="328">
        <f t="shared" si="1"/>
        <v>1209548.16</v>
      </c>
      <c r="K1226" s="328"/>
      <c r="L1226" s="328"/>
      <c r="M1226" s="321"/>
      <c r="N1226" s="321"/>
      <c r="O1226" s="328"/>
      <c r="P1226" s="321"/>
      <c r="Q1226" s="321"/>
      <c r="R1226" s="321"/>
      <c r="S1226" s="321"/>
      <c r="T1226" s="321"/>
      <c r="U1226" s="321"/>
      <c r="V1226" s="321"/>
      <c r="W1226" s="321"/>
      <c r="X1226" s="321"/>
      <c r="Y1226" s="321"/>
      <c r="Z1226" s="321"/>
    </row>
    <row r="1227">
      <c r="A1227" s="451">
        <v>46044.0</v>
      </c>
      <c r="B1227" s="452" t="s">
        <v>3</v>
      </c>
      <c r="C1227" s="453" t="s">
        <v>105</v>
      </c>
      <c r="D1227" s="452">
        <v>510.0</v>
      </c>
      <c r="E1227" s="466">
        <v>84427.0</v>
      </c>
      <c r="F1227" s="467" t="s">
        <v>2670</v>
      </c>
      <c r="G1227" s="467" t="s">
        <v>2671</v>
      </c>
      <c r="H1227" s="468">
        <v>71755.0</v>
      </c>
      <c r="I1227" s="328"/>
      <c r="J1227" s="328">
        <f t="shared" si="1"/>
        <v>1137793.16</v>
      </c>
      <c r="K1227" s="328"/>
      <c r="L1227" s="328"/>
      <c r="M1227" s="321"/>
      <c r="N1227" s="321"/>
      <c r="O1227" s="328"/>
      <c r="P1227" s="321"/>
      <c r="Q1227" s="321"/>
      <c r="R1227" s="321"/>
      <c r="S1227" s="321"/>
      <c r="T1227" s="321"/>
      <c r="U1227" s="321"/>
      <c r="V1227" s="321"/>
      <c r="W1227" s="321"/>
      <c r="X1227" s="321"/>
      <c r="Y1227" s="321"/>
      <c r="Z1227" s="321"/>
    </row>
    <row r="1228">
      <c r="A1228" s="451">
        <v>46044.0</v>
      </c>
      <c r="B1228" s="452" t="s">
        <v>10</v>
      </c>
      <c r="C1228" s="453" t="s">
        <v>593</v>
      </c>
      <c r="D1228" s="452">
        <v>613.0</v>
      </c>
      <c r="E1228" s="459">
        <v>84396.0</v>
      </c>
      <c r="F1228" s="460" t="s">
        <v>2672</v>
      </c>
      <c r="G1228" s="460" t="s">
        <v>2673</v>
      </c>
      <c r="H1228" s="461">
        <v>250.0</v>
      </c>
      <c r="I1228" s="328"/>
      <c r="J1228" s="328">
        <f t="shared" si="1"/>
        <v>1137543.16</v>
      </c>
      <c r="K1228" s="328"/>
      <c r="L1228" s="328"/>
      <c r="M1228" s="321"/>
      <c r="N1228" s="321"/>
      <c r="O1228" s="328"/>
      <c r="P1228" s="321"/>
      <c r="Q1228" s="321"/>
      <c r="R1228" s="321"/>
      <c r="S1228" s="321"/>
      <c r="T1228" s="321"/>
      <c r="U1228" s="321"/>
      <c r="V1228" s="321"/>
      <c r="W1228" s="321"/>
      <c r="X1228" s="321"/>
      <c r="Y1228" s="321"/>
      <c r="Z1228" s="321"/>
    </row>
    <row r="1229">
      <c r="A1229" s="451">
        <v>46044.0</v>
      </c>
      <c r="B1229" s="452" t="s">
        <v>10</v>
      </c>
      <c r="C1229" s="453" t="s">
        <v>105</v>
      </c>
      <c r="D1229" s="452">
        <v>613.0</v>
      </c>
      <c r="E1229" s="459">
        <v>84395.0</v>
      </c>
      <c r="F1229" s="460" t="s">
        <v>2672</v>
      </c>
      <c r="G1229" s="460" t="s">
        <v>2674</v>
      </c>
      <c r="H1229" s="461">
        <v>178.0</v>
      </c>
      <c r="I1229" s="328"/>
      <c r="J1229" s="328">
        <f t="shared" si="1"/>
        <v>1137365.16</v>
      </c>
      <c r="K1229" s="328"/>
      <c r="L1229" s="328"/>
      <c r="M1229" s="321"/>
      <c r="N1229" s="321"/>
      <c r="O1229" s="328"/>
      <c r="P1229" s="321"/>
      <c r="Q1229" s="321"/>
      <c r="R1229" s="321"/>
      <c r="S1229" s="321"/>
      <c r="T1229" s="321"/>
      <c r="U1229" s="321"/>
      <c r="V1229" s="321"/>
      <c r="W1229" s="321"/>
      <c r="X1229" s="321"/>
      <c r="Y1229" s="321"/>
      <c r="Z1229" s="321"/>
    </row>
    <row r="1230">
      <c r="A1230" s="451">
        <v>46044.0</v>
      </c>
      <c r="B1230" s="452" t="s">
        <v>10</v>
      </c>
      <c r="C1230" s="453" t="s">
        <v>18</v>
      </c>
      <c r="D1230" s="452">
        <v>613.0</v>
      </c>
      <c r="E1230" s="459">
        <v>84394.0</v>
      </c>
      <c r="F1230" s="460" t="s">
        <v>2672</v>
      </c>
      <c r="G1230" s="460" t="s">
        <v>2675</v>
      </c>
      <c r="H1230" s="461">
        <v>150.0</v>
      </c>
      <c r="I1230" s="328"/>
      <c r="J1230" s="328">
        <f t="shared" si="1"/>
        <v>1137215.16</v>
      </c>
      <c r="K1230" s="328"/>
      <c r="L1230" s="328"/>
      <c r="M1230" s="321"/>
      <c r="N1230" s="321"/>
      <c r="O1230" s="328"/>
      <c r="P1230" s="321"/>
      <c r="Q1230" s="321"/>
      <c r="R1230" s="321"/>
      <c r="S1230" s="321"/>
      <c r="T1230" s="321"/>
      <c r="U1230" s="321"/>
      <c r="V1230" s="321"/>
      <c r="W1230" s="321"/>
      <c r="X1230" s="321"/>
      <c r="Y1230" s="321"/>
      <c r="Z1230" s="321"/>
    </row>
    <row r="1231">
      <c r="A1231" s="451">
        <v>46044.0</v>
      </c>
      <c r="B1231" s="452" t="s">
        <v>10</v>
      </c>
      <c r="C1231" s="453" t="s">
        <v>105</v>
      </c>
      <c r="D1231" s="452">
        <v>613.0</v>
      </c>
      <c r="E1231" s="459">
        <v>84393.0</v>
      </c>
      <c r="F1231" s="460" t="s">
        <v>2672</v>
      </c>
      <c r="G1231" s="460" t="s">
        <v>2676</v>
      </c>
      <c r="H1231" s="461">
        <v>560.0</v>
      </c>
      <c r="I1231" s="328"/>
      <c r="J1231" s="328">
        <f t="shared" si="1"/>
        <v>1136655.16</v>
      </c>
      <c r="K1231" s="328"/>
      <c r="L1231" s="328"/>
      <c r="M1231" s="321"/>
      <c r="N1231" s="321"/>
      <c r="O1231" s="328"/>
      <c r="P1231" s="321"/>
      <c r="Q1231" s="321"/>
      <c r="R1231" s="321"/>
      <c r="S1231" s="321"/>
      <c r="T1231" s="321"/>
      <c r="U1231" s="321"/>
      <c r="V1231" s="321"/>
      <c r="W1231" s="321"/>
      <c r="X1231" s="321"/>
      <c r="Y1231" s="321"/>
      <c r="Z1231" s="321"/>
    </row>
    <row r="1232">
      <c r="A1232" s="451">
        <v>46044.0</v>
      </c>
      <c r="B1232" s="452" t="s">
        <v>10</v>
      </c>
      <c r="C1232" s="453" t="s">
        <v>40</v>
      </c>
      <c r="D1232" s="452">
        <v>613.0</v>
      </c>
      <c r="E1232" s="459">
        <v>84392.0</v>
      </c>
      <c r="F1232" s="460" t="s">
        <v>2672</v>
      </c>
      <c r="G1232" s="460" t="s">
        <v>2675</v>
      </c>
      <c r="H1232" s="461">
        <v>500.0</v>
      </c>
      <c r="I1232" s="328"/>
      <c r="J1232" s="328">
        <f t="shared" si="1"/>
        <v>1136155.16</v>
      </c>
      <c r="K1232" s="328"/>
      <c r="L1232" s="328"/>
      <c r="M1232" s="321"/>
      <c r="N1232" s="321"/>
      <c r="O1232" s="328"/>
      <c r="P1232" s="321"/>
      <c r="Q1232" s="321"/>
      <c r="R1232" s="321"/>
      <c r="S1232" s="321"/>
      <c r="T1232" s="321"/>
      <c r="U1232" s="321"/>
      <c r="V1232" s="321"/>
      <c r="W1232" s="321"/>
      <c r="X1232" s="321"/>
      <c r="Y1232" s="321"/>
      <c r="Z1232" s="321"/>
    </row>
    <row r="1233">
      <c r="A1233" s="451">
        <v>46044.0</v>
      </c>
      <c r="B1233" s="452" t="s">
        <v>10</v>
      </c>
      <c r="C1233" s="453" t="s">
        <v>2523</v>
      </c>
      <c r="D1233" s="452">
        <v>613.0</v>
      </c>
      <c r="E1233" s="459">
        <v>84391.0</v>
      </c>
      <c r="F1233" s="460" t="s">
        <v>2672</v>
      </c>
      <c r="G1233" s="460" t="s">
        <v>2677</v>
      </c>
      <c r="H1233" s="461">
        <v>600.0</v>
      </c>
      <c r="I1233" s="328"/>
      <c r="J1233" s="328">
        <f t="shared" si="1"/>
        <v>1135555.16</v>
      </c>
      <c r="K1233" s="329">
        <v>1135578.53</v>
      </c>
      <c r="L1233" s="328">
        <f>K1233-J1233</f>
        <v>23.37</v>
      </c>
      <c r="M1233" s="321"/>
      <c r="N1233" s="321"/>
      <c r="O1233" s="328"/>
      <c r="P1233" s="321"/>
      <c r="Q1233" s="321"/>
      <c r="R1233" s="321"/>
      <c r="S1233" s="321"/>
      <c r="T1233" s="321"/>
      <c r="U1233" s="321"/>
      <c r="V1233" s="321"/>
      <c r="W1233" s="321"/>
      <c r="X1233" s="321"/>
      <c r="Y1233" s="321"/>
      <c r="Z1233" s="321"/>
    </row>
    <row r="1234">
      <c r="A1234" s="451">
        <v>46045.0</v>
      </c>
      <c r="B1234" s="452" t="s">
        <v>13</v>
      </c>
      <c r="C1234" s="453" t="s">
        <v>1511</v>
      </c>
      <c r="D1234" s="452">
        <v>102.0</v>
      </c>
      <c r="E1234" s="454">
        <v>20731.0</v>
      </c>
      <c r="F1234" s="455" t="s">
        <v>2678</v>
      </c>
      <c r="G1234" s="497"/>
      <c r="H1234" s="498"/>
      <c r="I1234" s="457">
        <v>19355.5</v>
      </c>
      <c r="J1234" s="328">
        <f t="shared" si="1"/>
        <v>1154910.66</v>
      </c>
      <c r="K1234" s="328"/>
      <c r="L1234" s="328"/>
      <c r="M1234" s="321"/>
      <c r="N1234" s="321"/>
      <c r="O1234" s="328"/>
      <c r="P1234" s="321"/>
      <c r="Q1234" s="321"/>
      <c r="R1234" s="321"/>
      <c r="S1234" s="321"/>
      <c r="T1234" s="321"/>
      <c r="U1234" s="321"/>
      <c r="V1234" s="321"/>
      <c r="W1234" s="321"/>
      <c r="X1234" s="321"/>
      <c r="Y1234" s="321"/>
      <c r="Z1234" s="321"/>
    </row>
    <row r="1235">
      <c r="A1235" s="451">
        <v>46045.0</v>
      </c>
      <c r="B1235" s="452" t="s">
        <v>13</v>
      </c>
      <c r="C1235" s="453" t="s">
        <v>1511</v>
      </c>
      <c r="D1235" s="452">
        <v>102.0</v>
      </c>
      <c r="E1235" s="454">
        <v>20730.0</v>
      </c>
      <c r="F1235" s="455" t="s">
        <v>2679</v>
      </c>
      <c r="G1235" s="497"/>
      <c r="H1235" s="498"/>
      <c r="I1235" s="457">
        <v>19454.0</v>
      </c>
      <c r="J1235" s="328">
        <f t="shared" si="1"/>
        <v>1174364.66</v>
      </c>
      <c r="K1235" s="328"/>
      <c r="L1235" s="328"/>
      <c r="M1235" s="321"/>
      <c r="N1235" s="321"/>
      <c r="O1235" s="328"/>
      <c r="P1235" s="321"/>
      <c r="Q1235" s="321"/>
      <c r="R1235" s="321"/>
      <c r="S1235" s="321"/>
      <c r="T1235" s="321"/>
      <c r="U1235" s="321"/>
      <c r="V1235" s="321"/>
      <c r="W1235" s="321"/>
      <c r="X1235" s="321"/>
      <c r="Y1235" s="321"/>
      <c r="Z1235" s="321"/>
    </row>
    <row r="1236">
      <c r="A1236" s="451">
        <v>46045.0</v>
      </c>
      <c r="B1236" s="452" t="s">
        <v>13</v>
      </c>
      <c r="C1236" s="453" t="s">
        <v>1511</v>
      </c>
      <c r="D1236" s="452">
        <v>102.0</v>
      </c>
      <c r="E1236" s="454">
        <v>20729.0</v>
      </c>
      <c r="F1236" s="455" t="s">
        <v>2680</v>
      </c>
      <c r="G1236" s="497"/>
      <c r="H1236" s="498"/>
      <c r="I1236" s="457">
        <v>20188.5</v>
      </c>
      <c r="J1236" s="328">
        <f t="shared" si="1"/>
        <v>1194553.16</v>
      </c>
      <c r="K1236" s="328"/>
      <c r="L1236" s="328"/>
      <c r="M1236" s="321"/>
      <c r="N1236" s="321"/>
      <c r="O1236" s="328"/>
      <c r="P1236" s="321"/>
      <c r="Q1236" s="321"/>
      <c r="R1236" s="321"/>
      <c r="S1236" s="321"/>
      <c r="T1236" s="321"/>
      <c r="U1236" s="321"/>
      <c r="V1236" s="321"/>
      <c r="W1236" s="321"/>
      <c r="X1236" s="321"/>
      <c r="Y1236" s="321"/>
      <c r="Z1236" s="321"/>
    </row>
    <row r="1237">
      <c r="A1237" s="451">
        <v>46045.0</v>
      </c>
      <c r="B1237" s="452" t="s">
        <v>13</v>
      </c>
      <c r="C1237" s="453" t="s">
        <v>1511</v>
      </c>
      <c r="D1237" s="452">
        <v>102.0</v>
      </c>
      <c r="E1237" s="454">
        <v>20728.0</v>
      </c>
      <c r="F1237" s="455" t="s">
        <v>2681</v>
      </c>
      <c r="G1237" s="497"/>
      <c r="H1237" s="498"/>
      <c r="I1237" s="457">
        <v>17522.0</v>
      </c>
      <c r="J1237" s="328">
        <f t="shared" si="1"/>
        <v>1212075.16</v>
      </c>
      <c r="K1237" s="328"/>
      <c r="L1237" s="329"/>
      <c r="M1237" s="321"/>
      <c r="N1237" s="321"/>
      <c r="O1237" s="328"/>
      <c r="P1237" s="321"/>
      <c r="Q1237" s="321"/>
      <c r="R1237" s="321"/>
      <c r="S1237" s="321"/>
      <c r="T1237" s="321"/>
      <c r="U1237" s="321"/>
      <c r="V1237" s="321"/>
      <c r="W1237" s="321"/>
      <c r="X1237" s="321"/>
      <c r="Y1237" s="321"/>
      <c r="Z1237" s="321"/>
    </row>
    <row r="1238">
      <c r="A1238" s="451">
        <v>46045.0</v>
      </c>
      <c r="B1238" s="452" t="s">
        <v>13</v>
      </c>
      <c r="C1238" s="453" t="s">
        <v>1511</v>
      </c>
      <c r="D1238" s="452">
        <v>102.0</v>
      </c>
      <c r="E1238" s="454">
        <v>20727.0</v>
      </c>
      <c r="F1238" s="455" t="s">
        <v>2682</v>
      </c>
      <c r="G1238" s="497"/>
      <c r="H1238" s="498"/>
      <c r="I1238" s="457">
        <v>24774.0</v>
      </c>
      <c r="J1238" s="328">
        <f t="shared" si="1"/>
        <v>1236849.16</v>
      </c>
      <c r="K1238" s="328"/>
      <c r="L1238" s="329"/>
      <c r="M1238" s="321"/>
      <c r="N1238" s="321"/>
      <c r="O1238" s="328"/>
      <c r="P1238" s="321"/>
      <c r="Q1238" s="321"/>
      <c r="R1238" s="321"/>
      <c r="S1238" s="321"/>
      <c r="T1238" s="321"/>
      <c r="U1238" s="321"/>
      <c r="V1238" s="321"/>
      <c r="W1238" s="321"/>
      <c r="X1238" s="321"/>
      <c r="Y1238" s="321"/>
      <c r="Z1238" s="321"/>
    </row>
    <row r="1239">
      <c r="A1239" s="451">
        <v>46045.0</v>
      </c>
      <c r="B1239" s="452" t="s">
        <v>13</v>
      </c>
      <c r="C1239" s="453" t="s">
        <v>1511</v>
      </c>
      <c r="D1239" s="452">
        <v>102.0</v>
      </c>
      <c r="E1239" s="454">
        <v>20726.0</v>
      </c>
      <c r="F1239" s="455" t="s">
        <v>2683</v>
      </c>
      <c r="G1239" s="497"/>
      <c r="H1239" s="498"/>
      <c r="I1239" s="457">
        <v>15026.0</v>
      </c>
      <c r="J1239" s="328">
        <f t="shared" si="1"/>
        <v>1251875.16</v>
      </c>
      <c r="K1239" s="328"/>
      <c r="L1239" s="329"/>
      <c r="M1239" s="321"/>
      <c r="N1239" s="321"/>
      <c r="O1239" s="328"/>
      <c r="P1239" s="321"/>
      <c r="Q1239" s="321"/>
      <c r="R1239" s="321"/>
      <c r="S1239" s="321"/>
      <c r="T1239" s="321"/>
      <c r="U1239" s="321"/>
      <c r="V1239" s="321"/>
      <c r="W1239" s="321"/>
      <c r="X1239" s="321"/>
      <c r="Y1239" s="321"/>
      <c r="Z1239" s="321"/>
    </row>
    <row r="1240">
      <c r="A1240" s="469">
        <v>46045.0</v>
      </c>
      <c r="B1240" s="470" t="s">
        <v>13</v>
      </c>
      <c r="C1240" s="471" t="s">
        <v>82</v>
      </c>
      <c r="D1240" s="470">
        <v>102.0</v>
      </c>
      <c r="E1240" s="472">
        <v>20734.0</v>
      </c>
      <c r="F1240" s="473" t="s">
        <v>2684</v>
      </c>
      <c r="G1240" s="500"/>
      <c r="H1240" s="501"/>
      <c r="I1240" s="476">
        <v>14618.5</v>
      </c>
      <c r="J1240" s="328">
        <f t="shared" si="1"/>
        <v>1266493.66</v>
      </c>
      <c r="K1240" s="328"/>
      <c r="L1240" s="329"/>
      <c r="M1240" s="321"/>
      <c r="N1240" s="321"/>
      <c r="O1240" s="328"/>
      <c r="P1240" s="321"/>
      <c r="Q1240" s="321"/>
      <c r="R1240" s="321"/>
      <c r="S1240" s="321"/>
      <c r="T1240" s="321"/>
      <c r="U1240" s="321"/>
      <c r="V1240" s="321"/>
      <c r="W1240" s="321"/>
      <c r="X1240" s="321"/>
      <c r="Y1240" s="321"/>
      <c r="Z1240" s="321"/>
    </row>
    <row r="1241">
      <c r="A1241" s="469">
        <v>46045.0</v>
      </c>
      <c r="B1241" s="470" t="s">
        <v>13</v>
      </c>
      <c r="C1241" s="471" t="s">
        <v>93</v>
      </c>
      <c r="D1241" s="470">
        <v>102.0</v>
      </c>
      <c r="E1241" s="472">
        <v>20733.0</v>
      </c>
      <c r="F1241" s="473" t="s">
        <v>2685</v>
      </c>
      <c r="G1241" s="500"/>
      <c r="H1241" s="501"/>
      <c r="I1241" s="502">
        <v>53613.5</v>
      </c>
      <c r="J1241" s="491">
        <f t="shared" si="1"/>
        <v>1320107.16</v>
      </c>
      <c r="K1241" s="491"/>
      <c r="L1241" s="503"/>
      <c r="M1241" s="481"/>
      <c r="N1241" s="481"/>
      <c r="O1241" s="491"/>
      <c r="P1241" s="481"/>
      <c r="Q1241" s="481"/>
      <c r="R1241" s="481"/>
      <c r="S1241" s="481"/>
      <c r="T1241" s="481"/>
      <c r="U1241" s="481"/>
      <c r="V1241" s="481"/>
      <c r="W1241" s="481"/>
      <c r="X1241" s="481"/>
      <c r="Y1241" s="481"/>
      <c r="Z1241" s="481"/>
    </row>
    <row r="1242">
      <c r="A1242" s="451">
        <v>46045.0</v>
      </c>
      <c r="B1242" s="452" t="s">
        <v>13</v>
      </c>
      <c r="C1242" s="453" t="s">
        <v>1601</v>
      </c>
      <c r="D1242" s="452">
        <v>102.0</v>
      </c>
      <c r="E1242" s="454">
        <v>20732.0</v>
      </c>
      <c r="F1242" s="455" t="s">
        <v>2686</v>
      </c>
      <c r="G1242" s="497"/>
      <c r="H1242" s="498"/>
      <c r="I1242" s="457">
        <v>71873.5</v>
      </c>
      <c r="J1242" s="328">
        <f t="shared" si="1"/>
        <v>1391980.66</v>
      </c>
      <c r="K1242" s="328"/>
      <c r="L1242" s="329"/>
      <c r="M1242" s="321"/>
      <c r="N1242" s="321"/>
      <c r="O1242" s="328"/>
      <c r="P1242" s="321"/>
      <c r="Q1242" s="321"/>
      <c r="R1242" s="321"/>
      <c r="S1242" s="321"/>
      <c r="T1242" s="321"/>
      <c r="U1242" s="321"/>
      <c r="V1242" s="321"/>
      <c r="W1242" s="321"/>
      <c r="X1242" s="321"/>
      <c r="Y1242" s="321"/>
      <c r="Z1242" s="321"/>
    </row>
    <row r="1243">
      <c r="A1243" s="451">
        <v>46045.0</v>
      </c>
      <c r="B1243" s="452" t="s">
        <v>10</v>
      </c>
      <c r="C1243" s="453" t="s">
        <v>1557</v>
      </c>
      <c r="D1243" s="452">
        <v>613.0</v>
      </c>
      <c r="E1243" s="459">
        <v>84565.0</v>
      </c>
      <c r="F1243" s="460" t="s">
        <v>1889</v>
      </c>
      <c r="G1243" s="460" t="s">
        <v>2687</v>
      </c>
      <c r="H1243" s="461">
        <v>18.93</v>
      </c>
      <c r="I1243" s="328"/>
      <c r="J1243" s="328">
        <f t="shared" si="1"/>
        <v>1391961.73</v>
      </c>
      <c r="K1243" s="328"/>
      <c r="L1243" s="329"/>
      <c r="M1243" s="321"/>
      <c r="N1243" s="321"/>
      <c r="O1243" s="328"/>
      <c r="P1243" s="321"/>
      <c r="Q1243" s="321"/>
      <c r="R1243" s="321"/>
      <c r="S1243" s="321"/>
      <c r="T1243" s="321"/>
      <c r="U1243" s="321"/>
      <c r="V1243" s="321"/>
      <c r="W1243" s="321"/>
      <c r="X1243" s="321"/>
      <c r="Y1243" s="321"/>
      <c r="Z1243" s="321"/>
    </row>
    <row r="1244">
      <c r="A1244" s="451">
        <v>46045.0</v>
      </c>
      <c r="B1244" s="452" t="s">
        <v>3</v>
      </c>
      <c r="C1244" s="453" t="s">
        <v>626</v>
      </c>
      <c r="D1244" s="452">
        <v>510.0</v>
      </c>
      <c r="E1244" s="466">
        <v>84564.0</v>
      </c>
      <c r="F1244" s="467" t="s">
        <v>2688</v>
      </c>
      <c r="G1244" s="467" t="s">
        <v>1614</v>
      </c>
      <c r="H1244" s="468">
        <v>5670.0</v>
      </c>
      <c r="I1244" s="328"/>
      <c r="J1244" s="328">
        <f t="shared" si="1"/>
        <v>1386291.73</v>
      </c>
      <c r="K1244" s="328"/>
      <c r="L1244" s="329"/>
      <c r="M1244" s="321"/>
      <c r="N1244" s="321"/>
      <c r="O1244" s="328"/>
      <c r="P1244" s="321"/>
      <c r="Q1244" s="321"/>
      <c r="R1244" s="321"/>
      <c r="S1244" s="321"/>
      <c r="T1244" s="321"/>
      <c r="U1244" s="321"/>
      <c r="V1244" s="321"/>
      <c r="W1244" s="321"/>
      <c r="X1244" s="321"/>
      <c r="Y1244" s="321"/>
      <c r="Z1244" s="321"/>
    </row>
    <row r="1245">
      <c r="A1245" s="451">
        <v>46045.0</v>
      </c>
      <c r="B1245" s="452" t="s">
        <v>3</v>
      </c>
      <c r="C1245" s="453" t="s">
        <v>626</v>
      </c>
      <c r="D1245" s="452">
        <v>510.0</v>
      </c>
      <c r="E1245" s="466">
        <v>84563.0</v>
      </c>
      <c r="F1245" s="467" t="s">
        <v>2688</v>
      </c>
      <c r="G1245" s="467" t="s">
        <v>1998</v>
      </c>
      <c r="H1245" s="468">
        <v>960.0</v>
      </c>
      <c r="I1245" s="328"/>
      <c r="J1245" s="328">
        <f t="shared" si="1"/>
        <v>1385331.73</v>
      </c>
      <c r="K1245" s="328"/>
      <c r="L1245" s="329"/>
      <c r="M1245" s="321"/>
      <c r="N1245" s="321"/>
      <c r="O1245" s="328"/>
      <c r="P1245" s="321"/>
      <c r="Q1245" s="321"/>
      <c r="R1245" s="321"/>
      <c r="S1245" s="321"/>
      <c r="T1245" s="321"/>
      <c r="U1245" s="321"/>
      <c r="V1245" s="321"/>
      <c r="W1245" s="321"/>
      <c r="X1245" s="321"/>
      <c r="Y1245" s="321"/>
      <c r="Z1245" s="321"/>
    </row>
    <row r="1246">
      <c r="A1246" s="451">
        <v>46045.0</v>
      </c>
      <c r="B1246" s="452" t="s">
        <v>3</v>
      </c>
      <c r="C1246" s="453" t="s">
        <v>626</v>
      </c>
      <c r="D1246" s="452">
        <v>510.0</v>
      </c>
      <c r="E1246" s="466">
        <v>84562.0</v>
      </c>
      <c r="F1246" s="467" t="s">
        <v>2688</v>
      </c>
      <c r="G1246" s="467" t="s">
        <v>2689</v>
      </c>
      <c r="H1246" s="468">
        <v>4275.0</v>
      </c>
      <c r="I1246" s="328"/>
      <c r="J1246" s="328">
        <f t="shared" si="1"/>
        <v>1381056.73</v>
      </c>
      <c r="K1246" s="328"/>
      <c r="L1246" s="329"/>
      <c r="M1246" s="321"/>
      <c r="N1246" s="321"/>
      <c r="O1246" s="328"/>
      <c r="P1246" s="321"/>
      <c r="Q1246" s="321"/>
      <c r="R1246" s="321"/>
      <c r="S1246" s="321"/>
      <c r="T1246" s="321"/>
      <c r="U1246" s="321"/>
      <c r="V1246" s="321"/>
      <c r="W1246" s="321"/>
      <c r="X1246" s="321"/>
      <c r="Y1246" s="321"/>
      <c r="Z1246" s="321"/>
    </row>
    <row r="1247">
      <c r="A1247" s="451">
        <v>46045.0</v>
      </c>
      <c r="B1247" s="452" t="s">
        <v>3</v>
      </c>
      <c r="C1247" s="453" t="s">
        <v>626</v>
      </c>
      <c r="D1247" s="452">
        <v>510.0</v>
      </c>
      <c r="E1247" s="466">
        <v>84561.0</v>
      </c>
      <c r="F1247" s="467" t="s">
        <v>2688</v>
      </c>
      <c r="G1247" s="467" t="s">
        <v>1571</v>
      </c>
      <c r="H1247" s="468">
        <v>4230.0</v>
      </c>
      <c r="I1247" s="328"/>
      <c r="J1247" s="328">
        <f t="shared" si="1"/>
        <v>1376826.73</v>
      </c>
      <c r="K1247" s="328"/>
      <c r="L1247" s="329"/>
      <c r="M1247" s="321"/>
      <c r="N1247" s="321"/>
      <c r="O1247" s="328"/>
      <c r="P1247" s="321"/>
      <c r="Q1247" s="321"/>
      <c r="R1247" s="321"/>
      <c r="S1247" s="321"/>
      <c r="T1247" s="321"/>
      <c r="U1247" s="321"/>
      <c r="V1247" s="321"/>
      <c r="W1247" s="321"/>
      <c r="X1247" s="321"/>
      <c r="Y1247" s="321"/>
      <c r="Z1247" s="321"/>
    </row>
    <row r="1248">
      <c r="A1248" s="451">
        <v>46045.0</v>
      </c>
      <c r="B1248" s="452" t="s">
        <v>3</v>
      </c>
      <c r="C1248" s="453" t="s">
        <v>626</v>
      </c>
      <c r="D1248" s="452">
        <v>510.0</v>
      </c>
      <c r="E1248" s="466">
        <v>84560.0</v>
      </c>
      <c r="F1248" s="467" t="s">
        <v>2688</v>
      </c>
      <c r="G1248" s="467" t="s">
        <v>1571</v>
      </c>
      <c r="H1248" s="468">
        <v>1800.0</v>
      </c>
      <c r="I1248" s="328"/>
      <c r="J1248" s="328">
        <f t="shared" si="1"/>
        <v>1375026.73</v>
      </c>
      <c r="K1248" s="328"/>
      <c r="L1248" s="329"/>
      <c r="M1248" s="321"/>
      <c r="N1248" s="321"/>
      <c r="O1248" s="328"/>
      <c r="P1248" s="321"/>
      <c r="Q1248" s="321"/>
      <c r="R1248" s="321"/>
      <c r="S1248" s="321"/>
      <c r="T1248" s="321"/>
      <c r="U1248" s="321"/>
      <c r="V1248" s="321"/>
      <c r="W1248" s="321"/>
      <c r="X1248" s="321"/>
      <c r="Y1248" s="321"/>
      <c r="Z1248" s="321"/>
    </row>
    <row r="1249">
      <c r="A1249" s="451">
        <v>46045.0</v>
      </c>
      <c r="B1249" s="452" t="s">
        <v>3</v>
      </c>
      <c r="C1249" s="453" t="s">
        <v>626</v>
      </c>
      <c r="D1249" s="452">
        <v>510.0</v>
      </c>
      <c r="E1249" s="466">
        <v>84559.0</v>
      </c>
      <c r="F1249" s="467" t="s">
        <v>2688</v>
      </c>
      <c r="G1249" s="467" t="s">
        <v>1614</v>
      </c>
      <c r="H1249" s="468">
        <v>4620.0</v>
      </c>
      <c r="I1249" s="328"/>
      <c r="J1249" s="328">
        <f t="shared" si="1"/>
        <v>1370406.73</v>
      </c>
      <c r="K1249" s="328"/>
      <c r="L1249" s="329"/>
      <c r="M1249" s="321"/>
      <c r="N1249" s="321"/>
      <c r="O1249" s="328"/>
      <c r="P1249" s="321"/>
      <c r="Q1249" s="321"/>
      <c r="R1249" s="321"/>
      <c r="S1249" s="321"/>
      <c r="T1249" s="321"/>
      <c r="U1249" s="321"/>
      <c r="V1249" s="321"/>
      <c r="W1249" s="321"/>
      <c r="X1249" s="321"/>
      <c r="Y1249" s="321"/>
      <c r="Z1249" s="321"/>
    </row>
    <row r="1250">
      <c r="A1250" s="451">
        <v>46045.0</v>
      </c>
      <c r="B1250" s="452" t="s">
        <v>3</v>
      </c>
      <c r="C1250" s="453" t="s">
        <v>40</v>
      </c>
      <c r="D1250" s="452">
        <v>510.0</v>
      </c>
      <c r="E1250" s="466">
        <v>84558.0</v>
      </c>
      <c r="F1250" s="467" t="s">
        <v>2688</v>
      </c>
      <c r="G1250" s="467" t="s">
        <v>2690</v>
      </c>
      <c r="H1250" s="468">
        <v>5447.25</v>
      </c>
      <c r="I1250" s="328"/>
      <c r="J1250" s="328">
        <f t="shared" si="1"/>
        <v>1364959.48</v>
      </c>
      <c r="K1250" s="328"/>
      <c r="L1250" s="329"/>
      <c r="M1250" s="321"/>
      <c r="N1250" s="321"/>
      <c r="O1250" s="328"/>
      <c r="P1250" s="321"/>
      <c r="Q1250" s="321"/>
      <c r="R1250" s="321"/>
      <c r="S1250" s="321"/>
      <c r="T1250" s="321"/>
      <c r="U1250" s="321"/>
      <c r="V1250" s="321"/>
      <c r="W1250" s="321"/>
      <c r="X1250" s="321"/>
      <c r="Y1250" s="321"/>
      <c r="Z1250" s="321"/>
    </row>
    <row r="1251">
      <c r="A1251" s="451">
        <v>46045.0</v>
      </c>
      <c r="B1251" s="452" t="s">
        <v>3</v>
      </c>
      <c r="C1251" s="453" t="s">
        <v>40</v>
      </c>
      <c r="D1251" s="452">
        <v>510.0</v>
      </c>
      <c r="E1251" s="466">
        <v>84557.0</v>
      </c>
      <c r="F1251" s="467" t="s">
        <v>2688</v>
      </c>
      <c r="G1251" s="467" t="s">
        <v>2690</v>
      </c>
      <c r="H1251" s="468">
        <v>14957.81</v>
      </c>
      <c r="I1251" s="328"/>
      <c r="J1251" s="328">
        <f t="shared" si="1"/>
        <v>1350001.67</v>
      </c>
      <c r="K1251" s="328"/>
      <c r="L1251" s="329"/>
      <c r="M1251" s="321"/>
      <c r="N1251" s="321"/>
      <c r="O1251" s="328"/>
      <c r="P1251" s="321"/>
      <c r="Q1251" s="321"/>
      <c r="R1251" s="321"/>
      <c r="S1251" s="321"/>
      <c r="T1251" s="321"/>
      <c r="U1251" s="321"/>
      <c r="V1251" s="321"/>
      <c r="W1251" s="321"/>
      <c r="X1251" s="321"/>
      <c r="Y1251" s="321"/>
      <c r="Z1251" s="321"/>
    </row>
    <row r="1252">
      <c r="A1252" s="451">
        <v>46045.0</v>
      </c>
      <c r="B1252" s="452" t="s">
        <v>3</v>
      </c>
      <c r="C1252" s="453" t="s">
        <v>40</v>
      </c>
      <c r="D1252" s="452">
        <v>510.0</v>
      </c>
      <c r="E1252" s="466">
        <v>84556.0</v>
      </c>
      <c r="F1252" s="467" t="s">
        <v>2688</v>
      </c>
      <c r="G1252" s="467" t="s">
        <v>2691</v>
      </c>
      <c r="H1252" s="468">
        <v>6600.0</v>
      </c>
      <c r="I1252" s="328"/>
      <c r="J1252" s="328">
        <f t="shared" si="1"/>
        <v>1343401.67</v>
      </c>
      <c r="K1252" s="328"/>
      <c r="L1252" s="329"/>
      <c r="M1252" s="321"/>
      <c r="N1252" s="321"/>
      <c r="O1252" s="328"/>
      <c r="P1252" s="321"/>
      <c r="Q1252" s="321"/>
      <c r="R1252" s="321"/>
      <c r="S1252" s="321"/>
      <c r="T1252" s="321"/>
      <c r="U1252" s="321"/>
      <c r="V1252" s="321"/>
      <c r="W1252" s="321"/>
      <c r="X1252" s="321"/>
      <c r="Y1252" s="321"/>
      <c r="Z1252" s="321"/>
    </row>
    <row r="1253">
      <c r="A1253" s="451">
        <v>46045.0</v>
      </c>
      <c r="B1253" s="452" t="s">
        <v>3</v>
      </c>
      <c r="C1253" s="453" t="s">
        <v>40</v>
      </c>
      <c r="D1253" s="452">
        <v>510.0</v>
      </c>
      <c r="E1253" s="466">
        <v>84555.0</v>
      </c>
      <c r="F1253" s="467" t="s">
        <v>2688</v>
      </c>
      <c r="G1253" s="467" t="s">
        <v>1770</v>
      </c>
      <c r="H1253" s="468">
        <v>4260.0</v>
      </c>
      <c r="I1253" s="328"/>
      <c r="J1253" s="328">
        <f t="shared" si="1"/>
        <v>1339141.67</v>
      </c>
      <c r="K1253" s="328"/>
      <c r="L1253" s="329"/>
      <c r="M1253" s="321"/>
      <c r="N1253" s="321"/>
      <c r="O1253" s="328"/>
      <c r="P1253" s="321"/>
      <c r="Q1253" s="321"/>
      <c r="R1253" s="321"/>
      <c r="S1253" s="321"/>
      <c r="T1253" s="321"/>
      <c r="U1253" s="321"/>
      <c r="V1253" s="321"/>
      <c r="W1253" s="321"/>
      <c r="X1253" s="321"/>
      <c r="Y1253" s="321"/>
      <c r="Z1253" s="321"/>
    </row>
    <row r="1254">
      <c r="A1254" s="451">
        <v>46045.0</v>
      </c>
      <c r="B1254" s="452" t="s">
        <v>3</v>
      </c>
      <c r="C1254" s="453" t="s">
        <v>40</v>
      </c>
      <c r="D1254" s="452">
        <v>510.0</v>
      </c>
      <c r="E1254" s="466">
        <v>84554.0</v>
      </c>
      <c r="F1254" s="467" t="s">
        <v>2688</v>
      </c>
      <c r="G1254" s="467" t="s">
        <v>1572</v>
      </c>
      <c r="H1254" s="468">
        <v>4080.0</v>
      </c>
      <c r="I1254" s="328"/>
      <c r="J1254" s="328">
        <f t="shared" si="1"/>
        <v>1335061.67</v>
      </c>
      <c r="K1254" s="328"/>
      <c r="L1254" s="329"/>
      <c r="M1254" s="321"/>
      <c r="N1254" s="321"/>
      <c r="O1254" s="328"/>
      <c r="P1254" s="321"/>
      <c r="Q1254" s="321"/>
      <c r="R1254" s="321"/>
      <c r="S1254" s="321"/>
      <c r="T1254" s="321"/>
      <c r="U1254" s="321"/>
      <c r="V1254" s="321"/>
      <c r="W1254" s="321"/>
      <c r="X1254" s="321"/>
      <c r="Y1254" s="321"/>
      <c r="Z1254" s="321"/>
    </row>
    <row r="1255">
      <c r="A1255" s="451">
        <v>46045.0</v>
      </c>
      <c r="B1255" s="452" t="s">
        <v>3</v>
      </c>
      <c r="C1255" s="453" t="s">
        <v>40</v>
      </c>
      <c r="D1255" s="452">
        <v>510.0</v>
      </c>
      <c r="E1255" s="466">
        <v>84553.0</v>
      </c>
      <c r="F1255" s="467" t="s">
        <v>2688</v>
      </c>
      <c r="G1255" s="467" t="s">
        <v>1770</v>
      </c>
      <c r="H1255" s="468">
        <v>3510.0</v>
      </c>
      <c r="I1255" s="328"/>
      <c r="J1255" s="328">
        <f t="shared" si="1"/>
        <v>1331551.67</v>
      </c>
      <c r="K1255" s="328"/>
      <c r="L1255" s="329"/>
      <c r="M1255" s="321"/>
      <c r="N1255" s="321"/>
      <c r="O1255" s="328"/>
      <c r="P1255" s="321"/>
      <c r="Q1255" s="321"/>
      <c r="R1255" s="321"/>
      <c r="S1255" s="321"/>
      <c r="T1255" s="321"/>
      <c r="U1255" s="321"/>
      <c r="V1255" s="321"/>
      <c r="W1255" s="321"/>
      <c r="X1255" s="321"/>
      <c r="Y1255" s="321"/>
      <c r="Z1255" s="321"/>
    </row>
    <row r="1256">
      <c r="A1256" s="451">
        <v>46045.0</v>
      </c>
      <c r="B1256" s="452" t="s">
        <v>3</v>
      </c>
      <c r="C1256" s="477"/>
      <c r="D1256" s="452">
        <v>510.0</v>
      </c>
      <c r="E1256" s="466">
        <v>84552.0</v>
      </c>
      <c r="F1256" s="467" t="s">
        <v>2688</v>
      </c>
      <c r="G1256" s="467" t="s">
        <v>1571</v>
      </c>
      <c r="H1256" s="504">
        <v>9010.0</v>
      </c>
      <c r="I1256" s="328"/>
      <c r="J1256" s="328">
        <f t="shared" si="1"/>
        <v>1322541.67</v>
      </c>
      <c r="K1256" s="328"/>
      <c r="L1256" s="329"/>
      <c r="M1256" s="321"/>
      <c r="N1256" s="321"/>
      <c r="O1256" s="328"/>
      <c r="P1256" s="321"/>
      <c r="Q1256" s="321"/>
      <c r="R1256" s="321"/>
      <c r="S1256" s="321"/>
      <c r="T1256" s="321"/>
      <c r="U1256" s="321"/>
      <c r="V1256" s="321"/>
      <c r="W1256" s="321"/>
      <c r="X1256" s="321"/>
      <c r="Y1256" s="321"/>
      <c r="Z1256" s="321"/>
    </row>
    <row r="1257">
      <c r="A1257" s="451">
        <v>46045.0</v>
      </c>
      <c r="B1257" s="452" t="s">
        <v>3</v>
      </c>
      <c r="C1257" s="453" t="s">
        <v>40</v>
      </c>
      <c r="D1257" s="452">
        <v>510.0</v>
      </c>
      <c r="E1257" s="466">
        <v>84551.0</v>
      </c>
      <c r="F1257" s="467" t="s">
        <v>2688</v>
      </c>
      <c r="G1257" s="467" t="s">
        <v>2692</v>
      </c>
      <c r="H1257" s="468">
        <v>7717.0</v>
      </c>
      <c r="I1257" s="328"/>
      <c r="J1257" s="328">
        <f t="shared" si="1"/>
        <v>1314824.67</v>
      </c>
      <c r="K1257" s="328"/>
      <c r="L1257" s="329"/>
      <c r="M1257" s="321"/>
      <c r="N1257" s="321"/>
      <c r="O1257" s="328"/>
      <c r="P1257" s="321"/>
      <c r="Q1257" s="321"/>
      <c r="R1257" s="321"/>
      <c r="S1257" s="321"/>
      <c r="T1257" s="321"/>
      <c r="U1257" s="321"/>
      <c r="V1257" s="321"/>
      <c r="W1257" s="321"/>
      <c r="X1257" s="321"/>
      <c r="Y1257" s="321"/>
      <c r="Z1257" s="321"/>
    </row>
    <row r="1258">
      <c r="A1258" s="451">
        <v>46045.0</v>
      </c>
      <c r="B1258" s="452" t="s">
        <v>3</v>
      </c>
      <c r="C1258" s="453" t="s">
        <v>40</v>
      </c>
      <c r="D1258" s="452">
        <v>510.0</v>
      </c>
      <c r="E1258" s="466">
        <v>84550.0</v>
      </c>
      <c r="F1258" s="467" t="s">
        <v>2688</v>
      </c>
      <c r="G1258" s="467" t="s">
        <v>1571</v>
      </c>
      <c r="H1258" s="468">
        <v>5101.0</v>
      </c>
      <c r="I1258" s="328"/>
      <c r="J1258" s="328">
        <f t="shared" si="1"/>
        <v>1309723.67</v>
      </c>
      <c r="K1258" s="328"/>
      <c r="L1258" s="329"/>
      <c r="M1258" s="321"/>
      <c r="N1258" s="321"/>
      <c r="O1258" s="328"/>
      <c r="P1258" s="321"/>
      <c r="Q1258" s="321"/>
      <c r="R1258" s="321"/>
      <c r="S1258" s="321"/>
      <c r="T1258" s="321"/>
      <c r="U1258" s="321"/>
      <c r="V1258" s="321"/>
      <c r="W1258" s="321"/>
      <c r="X1258" s="321"/>
      <c r="Y1258" s="321"/>
      <c r="Z1258" s="321"/>
    </row>
    <row r="1259">
      <c r="A1259" s="451">
        <v>46045.0</v>
      </c>
      <c r="B1259" s="452" t="s">
        <v>3</v>
      </c>
      <c r="C1259" s="453" t="s">
        <v>40</v>
      </c>
      <c r="D1259" s="452">
        <v>510.0</v>
      </c>
      <c r="E1259" s="466">
        <v>84549.0</v>
      </c>
      <c r="F1259" s="467" t="s">
        <v>2688</v>
      </c>
      <c r="G1259" s="467" t="s">
        <v>1572</v>
      </c>
      <c r="H1259" s="468">
        <v>10200.0</v>
      </c>
      <c r="I1259" s="328"/>
      <c r="J1259" s="328">
        <f t="shared" si="1"/>
        <v>1299523.67</v>
      </c>
      <c r="K1259" s="328"/>
      <c r="L1259" s="329"/>
      <c r="M1259" s="321"/>
      <c r="N1259" s="321"/>
      <c r="O1259" s="328"/>
      <c r="P1259" s="321"/>
      <c r="Q1259" s="321"/>
      <c r="R1259" s="321"/>
      <c r="S1259" s="321"/>
      <c r="T1259" s="321"/>
      <c r="U1259" s="321"/>
      <c r="V1259" s="321"/>
      <c r="W1259" s="321"/>
      <c r="X1259" s="321"/>
      <c r="Y1259" s="321"/>
      <c r="Z1259" s="321"/>
    </row>
    <row r="1260">
      <c r="A1260" s="451">
        <v>46045.0</v>
      </c>
      <c r="B1260" s="452" t="s">
        <v>3</v>
      </c>
      <c r="C1260" s="453" t="s">
        <v>40</v>
      </c>
      <c r="D1260" s="452">
        <v>510.0</v>
      </c>
      <c r="E1260" s="466">
        <v>84548.0</v>
      </c>
      <c r="F1260" s="467" t="s">
        <v>2688</v>
      </c>
      <c r="G1260" s="467" t="s">
        <v>1572</v>
      </c>
      <c r="H1260" s="468">
        <v>30369.0</v>
      </c>
      <c r="I1260" s="328"/>
      <c r="J1260" s="328">
        <f t="shared" si="1"/>
        <v>1269154.67</v>
      </c>
      <c r="K1260" s="328"/>
      <c r="L1260" s="329"/>
      <c r="M1260" s="321"/>
      <c r="N1260" s="321"/>
      <c r="O1260" s="328"/>
      <c r="P1260" s="321"/>
      <c r="Q1260" s="321"/>
      <c r="R1260" s="321"/>
      <c r="S1260" s="321"/>
      <c r="T1260" s="321"/>
      <c r="U1260" s="321"/>
      <c r="V1260" s="321"/>
      <c r="W1260" s="321"/>
      <c r="X1260" s="321"/>
      <c r="Y1260" s="321"/>
      <c r="Z1260" s="321"/>
    </row>
    <row r="1261">
      <c r="A1261" s="451">
        <v>46045.0</v>
      </c>
      <c r="B1261" s="452" t="s">
        <v>3</v>
      </c>
      <c r="C1261" s="453" t="s">
        <v>40</v>
      </c>
      <c r="D1261" s="452">
        <v>510.0</v>
      </c>
      <c r="E1261" s="466">
        <v>84547.0</v>
      </c>
      <c r="F1261" s="467" t="s">
        <v>2688</v>
      </c>
      <c r="G1261" s="467" t="s">
        <v>2693</v>
      </c>
      <c r="H1261" s="468">
        <v>6500.0</v>
      </c>
      <c r="I1261" s="328"/>
      <c r="J1261" s="328">
        <f t="shared" si="1"/>
        <v>1262654.67</v>
      </c>
      <c r="K1261" s="328"/>
      <c r="L1261" s="329"/>
      <c r="M1261" s="321"/>
      <c r="N1261" s="321"/>
      <c r="O1261" s="328"/>
      <c r="P1261" s="321"/>
      <c r="Q1261" s="321"/>
      <c r="R1261" s="321"/>
      <c r="S1261" s="321"/>
      <c r="T1261" s="321"/>
      <c r="U1261" s="321"/>
      <c r="V1261" s="321"/>
      <c r="W1261" s="321"/>
      <c r="X1261" s="321"/>
      <c r="Y1261" s="321"/>
      <c r="Z1261" s="321"/>
    </row>
    <row r="1262">
      <c r="A1262" s="451">
        <v>46045.0</v>
      </c>
      <c r="B1262" s="452" t="s">
        <v>3</v>
      </c>
      <c r="C1262" s="453" t="s">
        <v>40</v>
      </c>
      <c r="D1262" s="452">
        <v>510.0</v>
      </c>
      <c r="E1262" s="466">
        <v>84546.0</v>
      </c>
      <c r="F1262" s="467" t="s">
        <v>2688</v>
      </c>
      <c r="G1262" s="467" t="s">
        <v>1571</v>
      </c>
      <c r="H1262" s="468">
        <v>6292.0</v>
      </c>
      <c r="I1262" s="328"/>
      <c r="J1262" s="328">
        <f t="shared" si="1"/>
        <v>1256362.67</v>
      </c>
      <c r="K1262" s="328"/>
      <c r="L1262" s="329"/>
      <c r="M1262" s="321"/>
      <c r="N1262" s="321"/>
      <c r="O1262" s="328"/>
      <c r="P1262" s="321"/>
      <c r="Q1262" s="321"/>
      <c r="R1262" s="321"/>
      <c r="S1262" s="321"/>
      <c r="T1262" s="321"/>
      <c r="U1262" s="321"/>
      <c r="V1262" s="321"/>
      <c r="W1262" s="321"/>
      <c r="X1262" s="321"/>
      <c r="Y1262" s="321"/>
      <c r="Z1262" s="321"/>
    </row>
    <row r="1263">
      <c r="A1263" s="451">
        <v>46045.0</v>
      </c>
      <c r="B1263" s="452" t="s">
        <v>3</v>
      </c>
      <c r="C1263" s="453" t="s">
        <v>40</v>
      </c>
      <c r="D1263" s="452">
        <v>510.0</v>
      </c>
      <c r="E1263" s="466">
        <v>84545.0</v>
      </c>
      <c r="F1263" s="467" t="s">
        <v>2688</v>
      </c>
      <c r="G1263" s="467" t="s">
        <v>2694</v>
      </c>
      <c r="H1263" s="468">
        <v>15578.0</v>
      </c>
      <c r="I1263" s="328"/>
      <c r="J1263" s="328">
        <f t="shared" si="1"/>
        <v>1240784.67</v>
      </c>
      <c r="K1263" s="328"/>
      <c r="L1263" s="329"/>
      <c r="M1263" s="321"/>
      <c r="N1263" s="321"/>
      <c r="O1263" s="328"/>
      <c r="P1263" s="321"/>
      <c r="Q1263" s="321"/>
      <c r="R1263" s="321"/>
      <c r="S1263" s="321"/>
      <c r="T1263" s="321"/>
      <c r="U1263" s="321"/>
      <c r="V1263" s="321"/>
      <c r="W1263" s="321"/>
      <c r="X1263" s="321"/>
      <c r="Y1263" s="321"/>
      <c r="Z1263" s="321"/>
    </row>
    <row r="1264">
      <c r="A1264" s="451">
        <v>46045.0</v>
      </c>
      <c r="B1264" s="452" t="s">
        <v>3</v>
      </c>
      <c r="C1264" s="453" t="s">
        <v>40</v>
      </c>
      <c r="D1264" s="452">
        <v>510.0</v>
      </c>
      <c r="E1264" s="466">
        <v>84544.0</v>
      </c>
      <c r="F1264" s="467" t="s">
        <v>2688</v>
      </c>
      <c r="G1264" s="467" t="s">
        <v>1614</v>
      </c>
      <c r="H1264" s="468">
        <v>630.0</v>
      </c>
      <c r="I1264" s="328"/>
      <c r="J1264" s="328">
        <f t="shared" si="1"/>
        <v>1240154.67</v>
      </c>
      <c r="K1264" s="328"/>
      <c r="L1264" s="329"/>
      <c r="M1264" s="462"/>
      <c r="N1264" s="462"/>
      <c r="O1264" s="328"/>
      <c r="P1264" s="321"/>
      <c r="Q1264" s="321"/>
      <c r="R1264" s="321"/>
      <c r="S1264" s="321"/>
      <c r="T1264" s="321"/>
      <c r="U1264" s="321"/>
      <c r="V1264" s="321"/>
      <c r="W1264" s="321"/>
      <c r="X1264" s="321"/>
      <c r="Y1264" s="321"/>
      <c r="Z1264" s="321"/>
    </row>
    <row r="1265">
      <c r="A1265" s="451">
        <v>46045.0</v>
      </c>
      <c r="B1265" s="452" t="s">
        <v>3</v>
      </c>
      <c r="C1265" s="453" t="s">
        <v>40</v>
      </c>
      <c r="D1265" s="452">
        <v>510.0</v>
      </c>
      <c r="E1265" s="466">
        <v>84543.0</v>
      </c>
      <c r="F1265" s="467" t="s">
        <v>2688</v>
      </c>
      <c r="G1265" s="467" t="s">
        <v>1614</v>
      </c>
      <c r="H1265" s="468">
        <v>6020.0</v>
      </c>
      <c r="I1265" s="328"/>
      <c r="J1265" s="328">
        <f t="shared" si="1"/>
        <v>1234134.67</v>
      </c>
      <c r="K1265" s="328"/>
      <c r="L1265" s="329"/>
      <c r="M1265" s="321"/>
      <c r="N1265" s="321"/>
      <c r="O1265" s="328"/>
      <c r="P1265" s="321"/>
      <c r="Q1265" s="321"/>
      <c r="R1265" s="321"/>
      <c r="S1265" s="321"/>
      <c r="T1265" s="321"/>
      <c r="U1265" s="321"/>
      <c r="V1265" s="321"/>
      <c r="W1265" s="321"/>
      <c r="X1265" s="321"/>
      <c r="Y1265" s="321"/>
      <c r="Z1265" s="321"/>
    </row>
    <row r="1266">
      <c r="A1266" s="451">
        <v>46045.0</v>
      </c>
      <c r="B1266" s="452" t="s">
        <v>3</v>
      </c>
      <c r="C1266" s="453" t="s">
        <v>40</v>
      </c>
      <c r="D1266" s="452">
        <v>510.0</v>
      </c>
      <c r="E1266" s="466">
        <v>84542.0</v>
      </c>
      <c r="F1266" s="467" t="s">
        <v>2688</v>
      </c>
      <c r="G1266" s="467" t="s">
        <v>1614</v>
      </c>
      <c r="H1266" s="468">
        <v>5250.0</v>
      </c>
      <c r="I1266" s="328"/>
      <c r="J1266" s="328">
        <f t="shared" si="1"/>
        <v>1228884.67</v>
      </c>
      <c r="K1266" s="328"/>
      <c r="L1266" s="329"/>
      <c r="M1266" s="321"/>
      <c r="N1266" s="321"/>
      <c r="O1266" s="328"/>
      <c r="P1266" s="321"/>
      <c r="Q1266" s="321"/>
      <c r="R1266" s="321"/>
      <c r="S1266" s="321"/>
      <c r="T1266" s="321"/>
      <c r="U1266" s="321"/>
      <c r="V1266" s="321"/>
      <c r="W1266" s="321"/>
      <c r="X1266" s="321"/>
      <c r="Y1266" s="321"/>
      <c r="Z1266" s="321"/>
    </row>
    <row r="1267">
      <c r="A1267" s="451">
        <v>46045.0</v>
      </c>
      <c r="B1267" s="452" t="s">
        <v>3</v>
      </c>
      <c r="C1267" s="453" t="s">
        <v>40</v>
      </c>
      <c r="D1267" s="452">
        <v>510.0</v>
      </c>
      <c r="E1267" s="466">
        <v>84541.0</v>
      </c>
      <c r="F1267" s="467" t="s">
        <v>2688</v>
      </c>
      <c r="G1267" s="467" t="s">
        <v>2546</v>
      </c>
      <c r="H1267" s="468">
        <v>3500.0</v>
      </c>
      <c r="I1267" s="328"/>
      <c r="J1267" s="328">
        <f t="shared" si="1"/>
        <v>1225384.67</v>
      </c>
      <c r="K1267" s="328"/>
      <c r="L1267" s="329"/>
      <c r="M1267" s="321"/>
      <c r="N1267" s="321"/>
      <c r="O1267" s="328"/>
      <c r="P1267" s="321"/>
      <c r="Q1267" s="321"/>
      <c r="R1267" s="321"/>
      <c r="S1267" s="321"/>
      <c r="T1267" s="321"/>
      <c r="U1267" s="321"/>
      <c r="V1267" s="321"/>
      <c r="W1267" s="321"/>
      <c r="X1267" s="321"/>
      <c r="Y1267" s="321"/>
      <c r="Z1267" s="321"/>
    </row>
    <row r="1268">
      <c r="A1268" s="451">
        <v>46045.0</v>
      </c>
      <c r="B1268" s="452" t="s">
        <v>3</v>
      </c>
      <c r="C1268" s="453" t="s">
        <v>40</v>
      </c>
      <c r="D1268" s="452">
        <v>510.0</v>
      </c>
      <c r="E1268" s="466">
        <v>84540.0</v>
      </c>
      <c r="F1268" s="467" t="s">
        <v>2688</v>
      </c>
      <c r="G1268" s="467" t="s">
        <v>1572</v>
      </c>
      <c r="H1268" s="468">
        <v>3973.5</v>
      </c>
      <c r="I1268" s="328"/>
      <c r="J1268" s="328">
        <f t="shared" si="1"/>
        <v>1221411.17</v>
      </c>
      <c r="K1268" s="328"/>
      <c r="L1268" s="329"/>
      <c r="M1268" s="321"/>
      <c r="N1268" s="321"/>
      <c r="O1268" s="328"/>
      <c r="P1268" s="321"/>
      <c r="Q1268" s="321"/>
      <c r="R1268" s="321"/>
      <c r="S1268" s="321"/>
      <c r="T1268" s="321"/>
      <c r="U1268" s="321"/>
      <c r="V1268" s="321"/>
      <c r="W1268" s="321"/>
      <c r="X1268" s="321"/>
      <c r="Y1268" s="321"/>
      <c r="Z1268" s="321"/>
    </row>
    <row r="1269">
      <c r="A1269" s="451">
        <v>46045.0</v>
      </c>
      <c r="B1269" s="452" t="s">
        <v>3</v>
      </c>
      <c r="C1269" s="453" t="s">
        <v>40</v>
      </c>
      <c r="D1269" s="452">
        <v>510.0</v>
      </c>
      <c r="E1269" s="466">
        <v>84539.0</v>
      </c>
      <c r="F1269" s="467" t="s">
        <v>2688</v>
      </c>
      <c r="G1269" s="467" t="s">
        <v>1571</v>
      </c>
      <c r="H1269" s="468">
        <v>4758.0</v>
      </c>
      <c r="I1269" s="328"/>
      <c r="J1269" s="328">
        <f t="shared" si="1"/>
        <v>1216653.17</v>
      </c>
      <c r="K1269" s="328"/>
      <c r="L1269" s="329"/>
      <c r="M1269" s="321"/>
      <c r="N1269" s="321"/>
      <c r="O1269" s="328"/>
      <c r="P1269" s="321"/>
      <c r="Q1269" s="321"/>
      <c r="R1269" s="321"/>
      <c r="S1269" s="321"/>
      <c r="T1269" s="321"/>
      <c r="U1269" s="321"/>
      <c r="V1269" s="321"/>
      <c r="W1269" s="321"/>
      <c r="X1269" s="321"/>
      <c r="Y1269" s="321"/>
      <c r="Z1269" s="321"/>
    </row>
    <row r="1270">
      <c r="A1270" s="451">
        <v>46045.0</v>
      </c>
      <c r="B1270" s="452" t="s">
        <v>3</v>
      </c>
      <c r="C1270" s="453" t="s">
        <v>40</v>
      </c>
      <c r="D1270" s="452">
        <v>510.0</v>
      </c>
      <c r="E1270" s="466">
        <v>84538.0</v>
      </c>
      <c r="F1270" s="467" t="s">
        <v>2688</v>
      </c>
      <c r="G1270" s="467" t="s">
        <v>1571</v>
      </c>
      <c r="H1270" s="468">
        <v>5354.0</v>
      </c>
      <c r="I1270" s="328"/>
      <c r="J1270" s="328">
        <f t="shared" si="1"/>
        <v>1211299.17</v>
      </c>
      <c r="K1270" s="328"/>
      <c r="L1270" s="328"/>
      <c r="M1270" s="321"/>
      <c r="N1270" s="321"/>
      <c r="O1270" s="328"/>
      <c r="P1270" s="321"/>
      <c r="Q1270" s="321"/>
      <c r="R1270" s="321"/>
      <c r="S1270" s="321"/>
      <c r="T1270" s="321"/>
      <c r="U1270" s="321"/>
      <c r="V1270" s="321"/>
      <c r="W1270" s="321"/>
      <c r="X1270" s="321"/>
      <c r="Y1270" s="321"/>
      <c r="Z1270" s="321"/>
    </row>
    <row r="1271">
      <c r="A1271" s="451">
        <v>46045.0</v>
      </c>
      <c r="B1271" s="452" t="s">
        <v>3</v>
      </c>
      <c r="C1271" s="453" t="s">
        <v>40</v>
      </c>
      <c r="D1271" s="452">
        <v>510.0</v>
      </c>
      <c r="E1271" s="466">
        <v>84537.0</v>
      </c>
      <c r="F1271" s="467" t="s">
        <v>2688</v>
      </c>
      <c r="G1271" s="467" t="s">
        <v>1571</v>
      </c>
      <c r="H1271" s="468">
        <v>7738.0</v>
      </c>
      <c r="I1271" s="328"/>
      <c r="J1271" s="328">
        <f t="shared" si="1"/>
        <v>1203561.17</v>
      </c>
      <c r="K1271" s="328"/>
      <c r="L1271" s="328"/>
      <c r="M1271" s="321"/>
      <c r="N1271" s="321"/>
      <c r="O1271" s="328"/>
      <c r="P1271" s="321"/>
      <c r="Q1271" s="321"/>
      <c r="R1271" s="321"/>
      <c r="S1271" s="321"/>
      <c r="T1271" s="321"/>
      <c r="U1271" s="321"/>
      <c r="V1271" s="321"/>
      <c r="W1271" s="321"/>
      <c r="X1271" s="321"/>
      <c r="Y1271" s="321"/>
      <c r="Z1271" s="321"/>
    </row>
    <row r="1272">
      <c r="A1272" s="451">
        <v>46045.0</v>
      </c>
      <c r="B1272" s="452" t="s">
        <v>10</v>
      </c>
      <c r="C1272" s="453" t="s">
        <v>626</v>
      </c>
      <c r="D1272" s="452">
        <v>613.0</v>
      </c>
      <c r="E1272" s="459">
        <v>84536.0</v>
      </c>
      <c r="F1272" s="460" t="s">
        <v>2688</v>
      </c>
      <c r="G1272" s="460" t="s">
        <v>2695</v>
      </c>
      <c r="H1272" s="461">
        <v>132.0</v>
      </c>
      <c r="I1272" s="328"/>
      <c r="J1272" s="328">
        <f t="shared" si="1"/>
        <v>1203429.17</v>
      </c>
      <c r="K1272" s="328"/>
      <c r="L1272" s="328"/>
      <c r="M1272" s="321"/>
      <c r="N1272" s="321"/>
      <c r="O1272" s="328"/>
      <c r="P1272" s="321"/>
      <c r="Q1272" s="321"/>
      <c r="R1272" s="321"/>
      <c r="S1272" s="321"/>
      <c r="T1272" s="321"/>
      <c r="U1272" s="321"/>
      <c r="V1272" s="321"/>
      <c r="W1272" s="321"/>
      <c r="X1272" s="321"/>
      <c r="Y1272" s="321"/>
      <c r="Z1272" s="321"/>
    </row>
    <row r="1273">
      <c r="A1273" s="451">
        <v>46045.0</v>
      </c>
      <c r="B1273" s="452" t="s">
        <v>10</v>
      </c>
      <c r="C1273" s="453" t="s">
        <v>626</v>
      </c>
      <c r="D1273" s="452">
        <v>613.0</v>
      </c>
      <c r="E1273" s="459">
        <v>84535.0</v>
      </c>
      <c r="F1273" s="460" t="s">
        <v>2688</v>
      </c>
      <c r="G1273" s="460" t="s">
        <v>2696</v>
      </c>
      <c r="H1273" s="461">
        <v>114.0</v>
      </c>
      <c r="I1273" s="328"/>
      <c r="J1273" s="328">
        <f t="shared" si="1"/>
        <v>1203315.17</v>
      </c>
      <c r="K1273" s="328"/>
      <c r="L1273" s="328"/>
      <c r="M1273" s="321"/>
      <c r="N1273" s="321"/>
      <c r="O1273" s="328"/>
      <c r="P1273" s="321"/>
      <c r="Q1273" s="321"/>
      <c r="R1273" s="321"/>
      <c r="S1273" s="321"/>
      <c r="T1273" s="321"/>
      <c r="U1273" s="321"/>
      <c r="V1273" s="321"/>
      <c r="W1273" s="321"/>
      <c r="X1273" s="321"/>
      <c r="Y1273" s="321"/>
      <c r="Z1273" s="321"/>
    </row>
    <row r="1274">
      <c r="A1274" s="451">
        <v>46045.0</v>
      </c>
      <c r="B1274" s="452" t="s">
        <v>10</v>
      </c>
      <c r="C1274" s="453" t="s">
        <v>626</v>
      </c>
      <c r="D1274" s="452">
        <v>613.0</v>
      </c>
      <c r="E1274" s="459">
        <v>84534.0</v>
      </c>
      <c r="F1274" s="460" t="s">
        <v>2688</v>
      </c>
      <c r="G1274" s="460" t="s">
        <v>2696</v>
      </c>
      <c r="H1274" s="461">
        <v>219.0</v>
      </c>
      <c r="I1274" s="328"/>
      <c r="J1274" s="328">
        <f t="shared" si="1"/>
        <v>1203096.17</v>
      </c>
      <c r="K1274" s="328"/>
      <c r="L1274" s="328"/>
      <c r="M1274" s="321"/>
      <c r="N1274" s="321"/>
      <c r="O1274" s="328"/>
      <c r="P1274" s="321"/>
      <c r="Q1274" s="321"/>
      <c r="R1274" s="321"/>
      <c r="S1274" s="321"/>
      <c r="T1274" s="321"/>
      <c r="U1274" s="321"/>
      <c r="V1274" s="321"/>
      <c r="W1274" s="321"/>
      <c r="X1274" s="321"/>
      <c r="Y1274" s="321"/>
      <c r="Z1274" s="321"/>
    </row>
    <row r="1275">
      <c r="A1275" s="451">
        <v>46045.0</v>
      </c>
      <c r="B1275" s="452" t="s">
        <v>10</v>
      </c>
      <c r="C1275" s="453" t="s">
        <v>626</v>
      </c>
      <c r="D1275" s="452">
        <v>613.0</v>
      </c>
      <c r="E1275" s="459">
        <v>84533.0</v>
      </c>
      <c r="F1275" s="460" t="s">
        <v>2688</v>
      </c>
      <c r="G1275" s="460" t="s">
        <v>2697</v>
      </c>
      <c r="H1275" s="461">
        <v>100.0</v>
      </c>
      <c r="I1275" s="328"/>
      <c r="J1275" s="328">
        <f t="shared" si="1"/>
        <v>1202996.17</v>
      </c>
      <c r="K1275" s="328"/>
      <c r="L1275" s="328"/>
      <c r="M1275" s="321"/>
      <c r="N1275" s="321"/>
      <c r="O1275" s="328"/>
      <c r="P1275" s="321"/>
      <c r="Q1275" s="321"/>
      <c r="R1275" s="321"/>
      <c r="S1275" s="321"/>
      <c r="T1275" s="321"/>
      <c r="U1275" s="321"/>
      <c r="V1275" s="321"/>
      <c r="W1275" s="321"/>
      <c r="X1275" s="321"/>
      <c r="Y1275" s="321"/>
      <c r="Z1275" s="321"/>
    </row>
    <row r="1276">
      <c r="A1276" s="451">
        <v>46045.0</v>
      </c>
      <c r="B1276" s="452" t="s">
        <v>10</v>
      </c>
      <c r="C1276" s="453" t="s">
        <v>626</v>
      </c>
      <c r="D1276" s="452">
        <v>613.0</v>
      </c>
      <c r="E1276" s="459">
        <v>84532.0</v>
      </c>
      <c r="F1276" s="460" t="s">
        <v>2688</v>
      </c>
      <c r="G1276" s="460" t="s">
        <v>2696</v>
      </c>
      <c r="H1276" s="461">
        <v>105.0</v>
      </c>
      <c r="I1276" s="328"/>
      <c r="J1276" s="328">
        <f t="shared" si="1"/>
        <v>1202891.17</v>
      </c>
      <c r="K1276" s="328"/>
      <c r="L1276" s="328"/>
      <c r="M1276" s="321"/>
      <c r="N1276" s="321"/>
      <c r="O1276" s="328"/>
      <c r="P1276" s="321"/>
      <c r="Q1276" s="321"/>
      <c r="R1276" s="321"/>
      <c r="S1276" s="321"/>
      <c r="T1276" s="321"/>
      <c r="U1276" s="321"/>
      <c r="V1276" s="321"/>
      <c r="W1276" s="321"/>
      <c r="X1276" s="321"/>
      <c r="Y1276" s="321"/>
      <c r="Z1276" s="321"/>
    </row>
    <row r="1277">
      <c r="A1277" s="451">
        <v>46045.0</v>
      </c>
      <c r="B1277" s="452" t="s">
        <v>10</v>
      </c>
      <c r="C1277" s="453" t="s">
        <v>626</v>
      </c>
      <c r="D1277" s="452">
        <v>613.0</v>
      </c>
      <c r="E1277" s="459">
        <v>84531.0</v>
      </c>
      <c r="F1277" s="460" t="s">
        <v>2688</v>
      </c>
      <c r="G1277" s="460" t="s">
        <v>2698</v>
      </c>
      <c r="H1277" s="461">
        <v>2000.0</v>
      </c>
      <c r="I1277" s="328"/>
      <c r="J1277" s="328">
        <f t="shared" si="1"/>
        <v>1200891.17</v>
      </c>
      <c r="K1277" s="328"/>
      <c r="L1277" s="328"/>
      <c r="M1277" s="321"/>
      <c r="N1277" s="321"/>
      <c r="O1277" s="328"/>
      <c r="P1277" s="321"/>
      <c r="Q1277" s="321"/>
      <c r="R1277" s="321"/>
      <c r="S1277" s="321"/>
      <c r="T1277" s="321"/>
      <c r="U1277" s="321"/>
      <c r="V1277" s="321"/>
      <c r="W1277" s="321"/>
      <c r="X1277" s="321"/>
      <c r="Y1277" s="321"/>
      <c r="Z1277" s="321"/>
    </row>
    <row r="1278">
      <c r="A1278" s="451">
        <v>46045.0</v>
      </c>
      <c r="B1278" s="452" t="s">
        <v>10</v>
      </c>
      <c r="C1278" s="453" t="s">
        <v>626</v>
      </c>
      <c r="D1278" s="452">
        <v>613.0</v>
      </c>
      <c r="E1278" s="459">
        <v>84530.0</v>
      </c>
      <c r="F1278" s="460" t="s">
        <v>2688</v>
      </c>
      <c r="G1278" s="460" t="s">
        <v>2696</v>
      </c>
      <c r="H1278" s="461">
        <v>231.5</v>
      </c>
      <c r="I1278" s="328"/>
      <c r="J1278" s="328">
        <f t="shared" si="1"/>
        <v>1200659.67</v>
      </c>
      <c r="K1278" s="328"/>
      <c r="L1278" s="328"/>
      <c r="M1278" s="321"/>
      <c r="N1278" s="321"/>
      <c r="O1278" s="328"/>
      <c r="P1278" s="321"/>
      <c r="Q1278" s="321"/>
      <c r="R1278" s="321"/>
      <c r="S1278" s="321"/>
      <c r="T1278" s="321"/>
      <c r="U1278" s="321"/>
      <c r="V1278" s="321"/>
      <c r="W1278" s="321"/>
      <c r="X1278" s="321"/>
      <c r="Y1278" s="321"/>
      <c r="Z1278" s="321"/>
    </row>
    <row r="1279">
      <c r="A1279" s="451">
        <v>46045.0</v>
      </c>
      <c r="B1279" s="452" t="s">
        <v>10</v>
      </c>
      <c r="C1279" s="453" t="s">
        <v>626</v>
      </c>
      <c r="D1279" s="452">
        <v>613.0</v>
      </c>
      <c r="E1279" s="459">
        <v>84529.0</v>
      </c>
      <c r="F1279" s="460" t="s">
        <v>2688</v>
      </c>
      <c r="G1279" s="460" t="s">
        <v>2699</v>
      </c>
      <c r="H1279" s="461">
        <v>226.0</v>
      </c>
      <c r="I1279" s="328"/>
      <c r="J1279" s="328">
        <f t="shared" si="1"/>
        <v>1200433.67</v>
      </c>
      <c r="K1279" s="328"/>
      <c r="L1279" s="328"/>
      <c r="M1279" s="321"/>
      <c r="N1279" s="321"/>
      <c r="O1279" s="328"/>
      <c r="P1279" s="321"/>
      <c r="Q1279" s="321"/>
      <c r="R1279" s="321"/>
      <c r="S1279" s="321"/>
      <c r="T1279" s="321"/>
      <c r="U1279" s="321"/>
      <c r="V1279" s="321"/>
      <c r="W1279" s="321"/>
      <c r="X1279" s="321"/>
      <c r="Y1279" s="321"/>
      <c r="Z1279" s="321"/>
    </row>
    <row r="1280">
      <c r="A1280" s="451">
        <v>46045.0</v>
      </c>
      <c r="B1280" s="452" t="s">
        <v>10</v>
      </c>
      <c r="C1280" s="453" t="s">
        <v>626</v>
      </c>
      <c r="D1280" s="452">
        <v>613.0</v>
      </c>
      <c r="E1280" s="459">
        <v>84528.0</v>
      </c>
      <c r="F1280" s="460" t="s">
        <v>2688</v>
      </c>
      <c r="G1280" s="460" t="s">
        <v>2700</v>
      </c>
      <c r="H1280" s="461">
        <v>5250.0</v>
      </c>
      <c r="I1280" s="328"/>
      <c r="J1280" s="328">
        <f t="shared" si="1"/>
        <v>1195183.67</v>
      </c>
      <c r="K1280" s="328"/>
      <c r="L1280" s="328"/>
      <c r="M1280" s="321"/>
      <c r="N1280" s="321"/>
      <c r="O1280" s="328"/>
      <c r="P1280" s="321"/>
      <c r="Q1280" s="321"/>
      <c r="R1280" s="321"/>
      <c r="S1280" s="321"/>
      <c r="T1280" s="321"/>
      <c r="U1280" s="321"/>
      <c r="V1280" s="321"/>
      <c r="W1280" s="321"/>
      <c r="X1280" s="321"/>
      <c r="Y1280" s="321"/>
      <c r="Z1280" s="321"/>
    </row>
    <row r="1281">
      <c r="A1281" s="451">
        <v>46045.0</v>
      </c>
      <c r="B1281" s="452" t="s">
        <v>10</v>
      </c>
      <c r="C1281" s="453" t="s">
        <v>1632</v>
      </c>
      <c r="D1281" s="452">
        <v>613.0</v>
      </c>
      <c r="E1281" s="459">
        <v>84527.0</v>
      </c>
      <c r="F1281" s="460" t="s">
        <v>2688</v>
      </c>
      <c r="G1281" s="460" t="s">
        <v>2063</v>
      </c>
      <c r="H1281" s="461">
        <v>52.13</v>
      </c>
      <c r="I1281" s="328"/>
      <c r="J1281" s="328">
        <f t="shared" si="1"/>
        <v>1195131.54</v>
      </c>
      <c r="K1281" s="328"/>
      <c r="L1281" s="328"/>
      <c r="M1281" s="321"/>
      <c r="N1281" s="321"/>
      <c r="O1281" s="328"/>
      <c r="P1281" s="321"/>
      <c r="Q1281" s="321"/>
      <c r="R1281" s="321"/>
      <c r="S1281" s="321"/>
      <c r="T1281" s="321"/>
      <c r="U1281" s="321"/>
      <c r="V1281" s="321"/>
      <c r="W1281" s="321"/>
      <c r="X1281" s="321"/>
      <c r="Y1281" s="321"/>
      <c r="Z1281" s="321"/>
    </row>
    <row r="1282">
      <c r="A1282" s="451">
        <v>46045.0</v>
      </c>
      <c r="B1282" s="452" t="s">
        <v>10</v>
      </c>
      <c r="C1282" s="453" t="s">
        <v>1632</v>
      </c>
      <c r="D1282" s="452">
        <v>613.0</v>
      </c>
      <c r="E1282" s="459">
        <v>84526.0</v>
      </c>
      <c r="F1282" s="460" t="s">
        <v>2688</v>
      </c>
      <c r="G1282" s="460" t="s">
        <v>2079</v>
      </c>
      <c r="H1282" s="461">
        <v>2000.0</v>
      </c>
      <c r="I1282" s="328"/>
      <c r="J1282" s="328">
        <f t="shared" si="1"/>
        <v>1193131.54</v>
      </c>
      <c r="K1282" s="328"/>
      <c r="L1282" s="328"/>
      <c r="M1282" s="321"/>
      <c r="N1282" s="321"/>
      <c r="O1282" s="328"/>
      <c r="P1282" s="321"/>
      <c r="Q1282" s="321"/>
      <c r="R1282" s="321"/>
      <c r="S1282" s="321"/>
      <c r="T1282" s="321"/>
      <c r="U1282" s="321"/>
      <c r="V1282" s="321"/>
      <c r="W1282" s="321"/>
      <c r="X1282" s="321"/>
      <c r="Y1282" s="321"/>
      <c r="Z1282" s="321"/>
    </row>
    <row r="1283">
      <c r="A1283" s="451">
        <v>46045.0</v>
      </c>
      <c r="B1283" s="452" t="s">
        <v>10</v>
      </c>
      <c r="C1283" s="453" t="s">
        <v>1632</v>
      </c>
      <c r="D1283" s="452">
        <v>613.0</v>
      </c>
      <c r="E1283" s="459">
        <v>84525.0</v>
      </c>
      <c r="F1283" s="460" t="s">
        <v>2688</v>
      </c>
      <c r="G1283" s="460" t="s">
        <v>2700</v>
      </c>
      <c r="H1283" s="461">
        <v>5250.0</v>
      </c>
      <c r="I1283" s="328"/>
      <c r="J1283" s="328">
        <f t="shared" si="1"/>
        <v>1187881.54</v>
      </c>
      <c r="K1283" s="328"/>
      <c r="L1283" s="328"/>
      <c r="M1283" s="321"/>
      <c r="N1283" s="321"/>
      <c r="O1283" s="328"/>
      <c r="P1283" s="321"/>
      <c r="Q1283" s="321"/>
      <c r="R1283" s="321"/>
      <c r="S1283" s="321"/>
      <c r="T1283" s="321"/>
      <c r="U1283" s="321"/>
      <c r="V1283" s="321"/>
      <c r="W1283" s="321"/>
      <c r="X1283" s="321"/>
      <c r="Y1283" s="321"/>
      <c r="Z1283" s="321"/>
    </row>
    <row r="1284">
      <c r="A1284" s="451">
        <v>46045.0</v>
      </c>
      <c r="B1284" s="452" t="s">
        <v>10</v>
      </c>
      <c r="C1284" s="453" t="s">
        <v>196</v>
      </c>
      <c r="D1284" s="452">
        <v>613.0</v>
      </c>
      <c r="E1284" s="459">
        <v>84524.0</v>
      </c>
      <c r="F1284" s="460" t="s">
        <v>2688</v>
      </c>
      <c r="G1284" s="460" t="s">
        <v>2701</v>
      </c>
      <c r="H1284" s="461">
        <v>133.33</v>
      </c>
      <c r="I1284" s="328"/>
      <c r="J1284" s="328">
        <f t="shared" si="1"/>
        <v>1187748.21</v>
      </c>
      <c r="K1284" s="328"/>
      <c r="L1284" s="328"/>
      <c r="M1284" s="321"/>
      <c r="N1284" s="321"/>
      <c r="O1284" s="328"/>
      <c r="P1284" s="321"/>
      <c r="Q1284" s="321"/>
      <c r="R1284" s="321"/>
      <c r="S1284" s="321"/>
      <c r="T1284" s="321"/>
      <c r="U1284" s="321"/>
      <c r="V1284" s="321"/>
      <c r="W1284" s="321"/>
      <c r="X1284" s="321"/>
      <c r="Y1284" s="321"/>
      <c r="Z1284" s="321"/>
    </row>
    <row r="1285">
      <c r="A1285" s="451">
        <v>46045.0</v>
      </c>
      <c r="B1285" s="452" t="s">
        <v>10</v>
      </c>
      <c r="C1285" s="453" t="s">
        <v>40</v>
      </c>
      <c r="D1285" s="452">
        <v>613.0</v>
      </c>
      <c r="E1285" s="459">
        <v>84522.0</v>
      </c>
      <c r="F1285" s="460" t="s">
        <v>2688</v>
      </c>
      <c r="G1285" s="460" t="s">
        <v>1768</v>
      </c>
      <c r="H1285" s="461">
        <v>428.0</v>
      </c>
      <c r="I1285" s="328"/>
      <c r="J1285" s="328">
        <f t="shared" si="1"/>
        <v>1187320.21</v>
      </c>
      <c r="K1285" s="328"/>
      <c r="L1285" s="328"/>
      <c r="M1285" s="321"/>
      <c r="N1285" s="321"/>
      <c r="O1285" s="328"/>
      <c r="P1285" s="321"/>
      <c r="Q1285" s="321"/>
      <c r="R1285" s="321"/>
      <c r="S1285" s="321"/>
      <c r="T1285" s="321"/>
      <c r="U1285" s="321"/>
      <c r="V1285" s="321"/>
      <c r="W1285" s="321"/>
      <c r="X1285" s="321"/>
      <c r="Y1285" s="321"/>
      <c r="Z1285" s="321"/>
    </row>
    <row r="1286">
      <c r="A1286" s="451">
        <v>46045.0</v>
      </c>
      <c r="B1286" s="452" t="s">
        <v>10</v>
      </c>
      <c r="C1286" s="453" t="s">
        <v>40</v>
      </c>
      <c r="D1286" s="452">
        <v>613.0</v>
      </c>
      <c r="E1286" s="459">
        <v>84521.0</v>
      </c>
      <c r="F1286" s="460" t="s">
        <v>2688</v>
      </c>
      <c r="G1286" s="460" t="s">
        <v>1764</v>
      </c>
      <c r="H1286" s="461">
        <v>100.0</v>
      </c>
      <c r="I1286" s="328"/>
      <c r="J1286" s="328">
        <f t="shared" si="1"/>
        <v>1187220.21</v>
      </c>
      <c r="K1286" s="328"/>
      <c r="L1286" s="328"/>
      <c r="M1286" s="321"/>
      <c r="N1286" s="321"/>
      <c r="O1286" s="328"/>
      <c r="P1286" s="321"/>
      <c r="Q1286" s="321"/>
      <c r="R1286" s="321"/>
      <c r="S1286" s="321"/>
      <c r="T1286" s="321"/>
      <c r="U1286" s="321"/>
      <c r="V1286" s="321"/>
      <c r="W1286" s="321"/>
      <c r="X1286" s="321"/>
      <c r="Y1286" s="321"/>
      <c r="Z1286" s="321"/>
    </row>
    <row r="1287">
      <c r="A1287" s="451">
        <v>46045.0</v>
      </c>
      <c r="B1287" s="452" t="s">
        <v>10</v>
      </c>
      <c r="C1287" s="453" t="s">
        <v>40</v>
      </c>
      <c r="D1287" s="452">
        <v>613.0</v>
      </c>
      <c r="E1287" s="459">
        <v>84520.0</v>
      </c>
      <c r="F1287" s="460" t="s">
        <v>2688</v>
      </c>
      <c r="G1287" s="460" t="s">
        <v>2575</v>
      </c>
      <c r="H1287" s="461">
        <v>106.0</v>
      </c>
      <c r="I1287" s="328"/>
      <c r="J1287" s="328">
        <f t="shared" si="1"/>
        <v>1187114.21</v>
      </c>
      <c r="K1287" s="328"/>
      <c r="L1287" s="328"/>
      <c r="M1287" s="321"/>
      <c r="N1287" s="321"/>
      <c r="O1287" s="328"/>
      <c r="P1287" s="321"/>
      <c r="Q1287" s="321"/>
      <c r="R1287" s="321"/>
      <c r="S1287" s="321"/>
      <c r="T1287" s="321"/>
      <c r="U1287" s="321"/>
      <c r="V1287" s="321"/>
      <c r="W1287" s="321"/>
      <c r="X1287" s="321"/>
      <c r="Y1287" s="321"/>
      <c r="Z1287" s="321"/>
    </row>
    <row r="1288">
      <c r="A1288" s="451">
        <v>46045.0</v>
      </c>
      <c r="B1288" s="452" t="s">
        <v>10</v>
      </c>
      <c r="C1288" s="453" t="s">
        <v>40</v>
      </c>
      <c r="D1288" s="452">
        <v>613.0</v>
      </c>
      <c r="E1288" s="459">
        <v>84519.0</v>
      </c>
      <c r="F1288" s="460" t="s">
        <v>2688</v>
      </c>
      <c r="G1288" s="460" t="s">
        <v>2702</v>
      </c>
      <c r="H1288" s="461">
        <v>960.0</v>
      </c>
      <c r="I1288" s="328"/>
      <c r="J1288" s="328">
        <f t="shared" si="1"/>
        <v>1186154.21</v>
      </c>
      <c r="K1288" s="328"/>
      <c r="L1288" s="328"/>
      <c r="M1288" s="321"/>
      <c r="N1288" s="321"/>
      <c r="O1288" s="328"/>
      <c r="P1288" s="321"/>
      <c r="Q1288" s="321"/>
      <c r="R1288" s="321"/>
      <c r="S1288" s="321"/>
      <c r="T1288" s="321"/>
      <c r="U1288" s="321"/>
      <c r="V1288" s="321"/>
      <c r="W1288" s="321"/>
      <c r="X1288" s="321"/>
      <c r="Y1288" s="321"/>
      <c r="Z1288" s="321"/>
    </row>
    <row r="1289">
      <c r="A1289" s="451">
        <v>46045.0</v>
      </c>
      <c r="B1289" s="452" t="s">
        <v>10</v>
      </c>
      <c r="C1289" s="453" t="s">
        <v>40</v>
      </c>
      <c r="D1289" s="452">
        <v>613.0</v>
      </c>
      <c r="E1289" s="459">
        <v>84518.0</v>
      </c>
      <c r="F1289" s="460" t="s">
        <v>2688</v>
      </c>
      <c r="G1289" s="460" t="s">
        <v>2703</v>
      </c>
      <c r="H1289" s="461">
        <v>1682.0</v>
      </c>
      <c r="I1289" s="328"/>
      <c r="J1289" s="328">
        <f t="shared" si="1"/>
        <v>1184472.21</v>
      </c>
      <c r="K1289" s="328"/>
      <c r="L1289" s="328"/>
      <c r="M1289" s="321"/>
      <c r="N1289" s="321"/>
      <c r="O1289" s="328"/>
      <c r="P1289" s="321"/>
      <c r="Q1289" s="321"/>
      <c r="R1289" s="321"/>
      <c r="S1289" s="321"/>
      <c r="T1289" s="321"/>
      <c r="U1289" s="321"/>
      <c r="V1289" s="321"/>
      <c r="W1289" s="321"/>
      <c r="X1289" s="321"/>
      <c r="Y1289" s="321"/>
      <c r="Z1289" s="321"/>
    </row>
    <row r="1290">
      <c r="A1290" s="451">
        <v>46045.0</v>
      </c>
      <c r="B1290" s="452" t="s">
        <v>10</v>
      </c>
      <c r="C1290" s="453" t="s">
        <v>40</v>
      </c>
      <c r="D1290" s="452">
        <v>613.0</v>
      </c>
      <c r="E1290" s="459">
        <v>84517.0</v>
      </c>
      <c r="F1290" s="460" t="s">
        <v>2688</v>
      </c>
      <c r="G1290" s="460" t="s">
        <v>1759</v>
      </c>
      <c r="H1290" s="461">
        <v>830.0</v>
      </c>
      <c r="I1290" s="328"/>
      <c r="J1290" s="328">
        <f t="shared" si="1"/>
        <v>1183642.21</v>
      </c>
      <c r="K1290" s="328"/>
      <c r="L1290" s="328"/>
      <c r="M1290" s="321"/>
      <c r="N1290" s="321"/>
      <c r="O1290" s="328"/>
      <c r="P1290" s="321"/>
      <c r="Q1290" s="321"/>
      <c r="R1290" s="321"/>
      <c r="S1290" s="321"/>
      <c r="T1290" s="321"/>
      <c r="U1290" s="321"/>
      <c r="V1290" s="321"/>
      <c r="W1290" s="321"/>
      <c r="X1290" s="321"/>
      <c r="Y1290" s="321"/>
      <c r="Z1290" s="321"/>
    </row>
    <row r="1291">
      <c r="A1291" s="451">
        <v>46045.0</v>
      </c>
      <c r="B1291" s="452" t="s">
        <v>10</v>
      </c>
      <c r="C1291" s="453" t="s">
        <v>40</v>
      </c>
      <c r="D1291" s="452">
        <v>613.0</v>
      </c>
      <c r="E1291" s="459">
        <v>84516.0</v>
      </c>
      <c r="F1291" s="460" t="s">
        <v>2688</v>
      </c>
      <c r="G1291" s="460" t="s">
        <v>2704</v>
      </c>
      <c r="H1291" s="461">
        <v>96.0</v>
      </c>
      <c r="I1291" s="328"/>
      <c r="J1291" s="328">
        <f t="shared" si="1"/>
        <v>1183546.21</v>
      </c>
      <c r="K1291" s="328"/>
      <c r="L1291" s="328"/>
      <c r="M1291" s="321"/>
      <c r="N1291" s="321"/>
      <c r="O1291" s="328"/>
      <c r="P1291" s="321"/>
      <c r="Q1291" s="321"/>
      <c r="R1291" s="321"/>
      <c r="S1291" s="321"/>
      <c r="T1291" s="321"/>
      <c r="U1291" s="321"/>
      <c r="V1291" s="321"/>
      <c r="W1291" s="321"/>
      <c r="X1291" s="321"/>
      <c r="Y1291" s="321"/>
      <c r="Z1291" s="321"/>
    </row>
    <row r="1292">
      <c r="A1292" s="451">
        <v>46045.0</v>
      </c>
      <c r="B1292" s="452" t="s">
        <v>10</v>
      </c>
      <c r="C1292" s="453" t="s">
        <v>40</v>
      </c>
      <c r="D1292" s="452">
        <v>613.0</v>
      </c>
      <c r="E1292" s="459">
        <v>84515.0</v>
      </c>
      <c r="F1292" s="460" t="s">
        <v>2688</v>
      </c>
      <c r="G1292" s="460" t="s">
        <v>1615</v>
      </c>
      <c r="H1292" s="461">
        <v>111.0</v>
      </c>
      <c r="I1292" s="328"/>
      <c r="J1292" s="328">
        <f t="shared" si="1"/>
        <v>1183435.21</v>
      </c>
      <c r="K1292" s="328"/>
      <c r="L1292" s="328"/>
      <c r="M1292" s="321"/>
      <c r="N1292" s="321"/>
      <c r="O1292" s="328"/>
      <c r="P1292" s="321"/>
      <c r="Q1292" s="321"/>
      <c r="R1292" s="321"/>
      <c r="S1292" s="321"/>
      <c r="T1292" s="321"/>
      <c r="U1292" s="321"/>
      <c r="V1292" s="321"/>
      <c r="W1292" s="321"/>
      <c r="X1292" s="321"/>
      <c r="Y1292" s="321"/>
      <c r="Z1292" s="321"/>
    </row>
    <row r="1293">
      <c r="A1293" s="451">
        <v>46045.0</v>
      </c>
      <c r="B1293" s="452" t="s">
        <v>10</v>
      </c>
      <c r="C1293" s="453" t="s">
        <v>40</v>
      </c>
      <c r="D1293" s="452">
        <v>613.0</v>
      </c>
      <c r="E1293" s="459">
        <v>84514.0</v>
      </c>
      <c r="F1293" s="460" t="s">
        <v>2688</v>
      </c>
      <c r="G1293" s="460" t="s">
        <v>2705</v>
      </c>
      <c r="H1293" s="461">
        <v>4950.0</v>
      </c>
      <c r="I1293" s="328"/>
      <c r="J1293" s="328">
        <f t="shared" si="1"/>
        <v>1178485.21</v>
      </c>
      <c r="K1293" s="328"/>
      <c r="L1293" s="328"/>
      <c r="M1293" s="321"/>
      <c r="N1293" s="321"/>
      <c r="O1293" s="328"/>
      <c r="P1293" s="321"/>
      <c r="Q1293" s="321"/>
      <c r="R1293" s="321"/>
      <c r="S1293" s="321"/>
      <c r="T1293" s="321"/>
      <c r="U1293" s="321"/>
      <c r="V1293" s="321"/>
      <c r="W1293" s="321"/>
      <c r="X1293" s="321"/>
      <c r="Y1293" s="321"/>
      <c r="Z1293" s="321"/>
    </row>
    <row r="1294">
      <c r="A1294" s="451">
        <v>46045.0</v>
      </c>
      <c r="B1294" s="452" t="s">
        <v>10</v>
      </c>
      <c r="C1294" s="453" t="s">
        <v>40</v>
      </c>
      <c r="D1294" s="452">
        <v>613.0</v>
      </c>
      <c r="E1294" s="459">
        <v>84513.0</v>
      </c>
      <c r="F1294" s="460" t="s">
        <v>2688</v>
      </c>
      <c r="G1294" s="460" t="s">
        <v>2701</v>
      </c>
      <c r="H1294" s="461">
        <v>41.38</v>
      </c>
      <c r="I1294" s="328"/>
      <c r="J1294" s="328">
        <f t="shared" si="1"/>
        <v>1178443.83</v>
      </c>
      <c r="K1294" s="328"/>
      <c r="L1294" s="328"/>
      <c r="M1294" s="321"/>
      <c r="N1294" s="321"/>
      <c r="O1294" s="328"/>
      <c r="P1294" s="321"/>
      <c r="Q1294" s="321"/>
      <c r="R1294" s="321"/>
      <c r="S1294" s="321"/>
      <c r="T1294" s="321"/>
      <c r="U1294" s="321"/>
      <c r="V1294" s="321"/>
      <c r="W1294" s="321"/>
      <c r="X1294" s="321"/>
      <c r="Y1294" s="321"/>
      <c r="Z1294" s="321"/>
    </row>
    <row r="1295">
      <c r="A1295" s="451">
        <v>46045.0</v>
      </c>
      <c r="B1295" s="452" t="s">
        <v>10</v>
      </c>
      <c r="C1295" s="453" t="s">
        <v>40</v>
      </c>
      <c r="D1295" s="452">
        <v>613.0</v>
      </c>
      <c r="E1295" s="459">
        <v>84512.0</v>
      </c>
      <c r="F1295" s="460" t="s">
        <v>2688</v>
      </c>
      <c r="G1295" s="460" t="s">
        <v>2701</v>
      </c>
      <c r="H1295" s="461">
        <v>133.33</v>
      </c>
      <c r="I1295" s="328"/>
      <c r="J1295" s="328">
        <f t="shared" si="1"/>
        <v>1178310.5</v>
      </c>
      <c r="K1295" s="328"/>
      <c r="L1295" s="328"/>
      <c r="M1295" s="321"/>
      <c r="N1295" s="321"/>
      <c r="O1295" s="328"/>
      <c r="P1295" s="321"/>
      <c r="Q1295" s="321"/>
      <c r="R1295" s="321"/>
      <c r="S1295" s="321"/>
      <c r="T1295" s="321"/>
      <c r="U1295" s="321"/>
      <c r="V1295" s="321"/>
      <c r="W1295" s="321"/>
      <c r="X1295" s="321"/>
      <c r="Y1295" s="321"/>
      <c r="Z1295" s="321"/>
    </row>
    <row r="1296">
      <c r="A1296" s="451">
        <v>46045.0</v>
      </c>
      <c r="B1296" s="452" t="s">
        <v>10</v>
      </c>
      <c r="C1296" s="453" t="s">
        <v>42</v>
      </c>
      <c r="D1296" s="452">
        <v>613.0</v>
      </c>
      <c r="E1296" s="459">
        <v>84511.0</v>
      </c>
      <c r="F1296" s="460" t="s">
        <v>2688</v>
      </c>
      <c r="G1296" s="460" t="s">
        <v>2706</v>
      </c>
      <c r="H1296" s="461">
        <v>125.0</v>
      </c>
      <c r="I1296" s="328"/>
      <c r="J1296" s="328">
        <f t="shared" si="1"/>
        <v>1178185.5</v>
      </c>
      <c r="K1296" s="328"/>
      <c r="L1296" s="328"/>
      <c r="M1296" s="321"/>
      <c r="N1296" s="321"/>
      <c r="O1296" s="328"/>
      <c r="P1296" s="321"/>
      <c r="Q1296" s="321"/>
      <c r="R1296" s="321"/>
      <c r="S1296" s="321"/>
      <c r="T1296" s="321"/>
      <c r="U1296" s="321"/>
      <c r="V1296" s="321"/>
      <c r="W1296" s="321"/>
      <c r="X1296" s="321"/>
      <c r="Y1296" s="321"/>
      <c r="Z1296" s="321"/>
    </row>
    <row r="1297">
      <c r="A1297" s="451">
        <v>46045.0</v>
      </c>
      <c r="B1297" s="452" t="s">
        <v>10</v>
      </c>
      <c r="C1297" s="453" t="s">
        <v>42</v>
      </c>
      <c r="D1297" s="452">
        <v>613.0</v>
      </c>
      <c r="E1297" s="459">
        <v>84510.0</v>
      </c>
      <c r="F1297" s="460" t="s">
        <v>2688</v>
      </c>
      <c r="G1297" s="460" t="s">
        <v>1768</v>
      </c>
      <c r="H1297" s="461">
        <v>428.0</v>
      </c>
      <c r="I1297" s="328"/>
      <c r="J1297" s="328">
        <f t="shared" si="1"/>
        <v>1177757.5</v>
      </c>
      <c r="K1297" s="328"/>
      <c r="L1297" s="328"/>
      <c r="M1297" s="321"/>
      <c r="N1297" s="321"/>
      <c r="O1297" s="328"/>
      <c r="P1297" s="321"/>
      <c r="Q1297" s="321"/>
      <c r="R1297" s="321"/>
      <c r="S1297" s="321"/>
      <c r="T1297" s="321"/>
      <c r="U1297" s="321"/>
      <c r="V1297" s="321"/>
      <c r="W1297" s="321"/>
      <c r="X1297" s="321"/>
      <c r="Y1297" s="321"/>
      <c r="Z1297" s="321"/>
    </row>
    <row r="1298">
      <c r="A1298" s="451">
        <v>46045.0</v>
      </c>
      <c r="B1298" s="452" t="s">
        <v>10</v>
      </c>
      <c r="C1298" s="453" t="s">
        <v>42</v>
      </c>
      <c r="D1298" s="452">
        <v>613.0</v>
      </c>
      <c r="E1298" s="459">
        <v>84509.0</v>
      </c>
      <c r="F1298" s="460" t="s">
        <v>2688</v>
      </c>
      <c r="G1298" s="460" t="s">
        <v>2707</v>
      </c>
      <c r="H1298" s="461">
        <v>1253.32</v>
      </c>
      <c r="I1298" s="328"/>
      <c r="J1298" s="328">
        <f t="shared" si="1"/>
        <v>1176504.18</v>
      </c>
      <c r="K1298" s="328"/>
      <c r="L1298" s="328"/>
      <c r="M1298" s="321"/>
      <c r="N1298" s="321"/>
      <c r="O1298" s="328"/>
      <c r="P1298" s="321"/>
      <c r="Q1298" s="321"/>
      <c r="R1298" s="321"/>
      <c r="S1298" s="321"/>
      <c r="T1298" s="321"/>
      <c r="U1298" s="321"/>
      <c r="V1298" s="321"/>
      <c r="W1298" s="321"/>
      <c r="X1298" s="321"/>
      <c r="Y1298" s="321"/>
      <c r="Z1298" s="321"/>
    </row>
    <row r="1299">
      <c r="A1299" s="451">
        <v>46045.0</v>
      </c>
      <c r="B1299" s="452" t="s">
        <v>10</v>
      </c>
      <c r="C1299" s="453" t="s">
        <v>42</v>
      </c>
      <c r="D1299" s="452">
        <v>613.0</v>
      </c>
      <c r="E1299" s="459">
        <v>84508.0</v>
      </c>
      <c r="F1299" s="460" t="s">
        <v>2688</v>
      </c>
      <c r="G1299" s="460" t="s">
        <v>2708</v>
      </c>
      <c r="H1299" s="461">
        <v>80.0</v>
      </c>
      <c r="I1299" s="328"/>
      <c r="J1299" s="328">
        <f t="shared" si="1"/>
        <v>1176424.18</v>
      </c>
      <c r="K1299" s="328"/>
      <c r="L1299" s="328"/>
      <c r="M1299" s="321"/>
      <c r="N1299" s="321"/>
      <c r="O1299" s="328"/>
      <c r="P1299" s="321"/>
      <c r="Q1299" s="321"/>
      <c r="R1299" s="321"/>
      <c r="S1299" s="321"/>
      <c r="T1299" s="321"/>
      <c r="U1299" s="321"/>
      <c r="V1299" s="321"/>
      <c r="W1299" s="321"/>
      <c r="X1299" s="321"/>
      <c r="Y1299" s="321"/>
      <c r="Z1299" s="321"/>
    </row>
    <row r="1300">
      <c r="A1300" s="451">
        <v>46045.0</v>
      </c>
      <c r="B1300" s="452" t="s">
        <v>10</v>
      </c>
      <c r="C1300" s="453" t="s">
        <v>42</v>
      </c>
      <c r="D1300" s="452">
        <v>613.0</v>
      </c>
      <c r="E1300" s="459">
        <v>84507.0</v>
      </c>
      <c r="F1300" s="460" t="s">
        <v>2688</v>
      </c>
      <c r="G1300" s="460" t="s">
        <v>2226</v>
      </c>
      <c r="H1300" s="461">
        <v>17.0</v>
      </c>
      <c r="I1300" s="328"/>
      <c r="J1300" s="328">
        <f t="shared" si="1"/>
        <v>1176407.18</v>
      </c>
      <c r="K1300" s="328"/>
      <c r="L1300" s="328"/>
      <c r="M1300" s="321"/>
      <c r="N1300" s="321"/>
      <c r="O1300" s="328"/>
      <c r="P1300" s="321"/>
      <c r="Q1300" s="321"/>
      <c r="R1300" s="321"/>
      <c r="S1300" s="321"/>
      <c r="T1300" s="321"/>
      <c r="U1300" s="321"/>
      <c r="V1300" s="321"/>
      <c r="W1300" s="321"/>
      <c r="X1300" s="321"/>
      <c r="Y1300" s="321"/>
      <c r="Z1300" s="321"/>
    </row>
    <row r="1301">
      <c r="A1301" s="451">
        <v>46045.0</v>
      </c>
      <c r="B1301" s="452" t="s">
        <v>10</v>
      </c>
      <c r="C1301" s="453" t="s">
        <v>42</v>
      </c>
      <c r="D1301" s="452">
        <v>613.0</v>
      </c>
      <c r="E1301" s="459">
        <v>84506.0</v>
      </c>
      <c r="F1301" s="460" t="s">
        <v>2688</v>
      </c>
      <c r="G1301" s="460" t="s">
        <v>2063</v>
      </c>
      <c r="H1301" s="461">
        <v>47.92</v>
      </c>
      <c r="I1301" s="328"/>
      <c r="J1301" s="328">
        <f t="shared" si="1"/>
        <v>1176359.26</v>
      </c>
      <c r="K1301" s="328"/>
      <c r="L1301" s="328"/>
      <c r="M1301" s="321"/>
      <c r="N1301" s="321"/>
      <c r="O1301" s="328"/>
      <c r="P1301" s="321"/>
      <c r="Q1301" s="321"/>
      <c r="R1301" s="321"/>
      <c r="S1301" s="321"/>
      <c r="T1301" s="321"/>
      <c r="U1301" s="321"/>
      <c r="V1301" s="321"/>
      <c r="W1301" s="321"/>
      <c r="X1301" s="321"/>
      <c r="Y1301" s="321"/>
      <c r="Z1301" s="321"/>
    </row>
    <row r="1302">
      <c r="A1302" s="451">
        <v>46045.0</v>
      </c>
      <c r="B1302" s="452" t="s">
        <v>10</v>
      </c>
      <c r="C1302" s="453" t="s">
        <v>14</v>
      </c>
      <c r="D1302" s="452">
        <v>613.0</v>
      </c>
      <c r="E1302" s="459">
        <v>84505.0</v>
      </c>
      <c r="F1302" s="460" t="s">
        <v>1870</v>
      </c>
      <c r="G1302" s="460" t="s">
        <v>2709</v>
      </c>
      <c r="H1302" s="461">
        <v>1742.0</v>
      </c>
      <c r="I1302" s="328"/>
      <c r="J1302" s="328">
        <f t="shared" si="1"/>
        <v>1174617.26</v>
      </c>
      <c r="K1302" s="328"/>
      <c r="L1302" s="328"/>
      <c r="M1302" s="321"/>
      <c r="N1302" s="321"/>
      <c r="O1302" s="328"/>
      <c r="P1302" s="321"/>
      <c r="Q1302" s="321"/>
      <c r="R1302" s="321"/>
      <c r="S1302" s="321"/>
      <c r="T1302" s="321"/>
      <c r="U1302" s="321"/>
      <c r="V1302" s="321"/>
      <c r="W1302" s="321"/>
      <c r="X1302" s="321"/>
      <c r="Y1302" s="321"/>
      <c r="Z1302" s="321"/>
    </row>
    <row r="1303">
      <c r="A1303" s="451">
        <v>46045.0</v>
      </c>
      <c r="B1303" s="452" t="s">
        <v>10</v>
      </c>
      <c r="C1303" s="453" t="s">
        <v>42</v>
      </c>
      <c r="D1303" s="452">
        <v>613.0</v>
      </c>
      <c r="E1303" s="459">
        <v>84501.0</v>
      </c>
      <c r="F1303" s="460" t="s">
        <v>2688</v>
      </c>
      <c r="G1303" s="460" t="s">
        <v>2710</v>
      </c>
      <c r="H1303" s="461">
        <v>1500.0</v>
      </c>
      <c r="I1303" s="328"/>
      <c r="J1303" s="328">
        <f t="shared" si="1"/>
        <v>1173117.26</v>
      </c>
      <c r="K1303" s="328"/>
      <c r="L1303" s="329"/>
      <c r="M1303" s="321"/>
      <c r="N1303" s="321"/>
      <c r="O1303" s="328"/>
      <c r="P1303" s="321"/>
      <c r="Q1303" s="321"/>
      <c r="R1303" s="321"/>
      <c r="S1303" s="321"/>
      <c r="T1303" s="321"/>
      <c r="U1303" s="321"/>
      <c r="V1303" s="321"/>
      <c r="W1303" s="321"/>
      <c r="X1303" s="321"/>
      <c r="Y1303" s="321"/>
      <c r="Z1303" s="321"/>
    </row>
    <row r="1304">
      <c r="A1304" s="451">
        <v>46045.0</v>
      </c>
      <c r="B1304" s="452" t="s">
        <v>10</v>
      </c>
      <c r="C1304" s="453" t="s">
        <v>42</v>
      </c>
      <c r="D1304" s="452">
        <v>613.0</v>
      </c>
      <c r="E1304" s="459">
        <v>84500.0</v>
      </c>
      <c r="F1304" s="460" t="s">
        <v>2688</v>
      </c>
      <c r="G1304" s="460" t="s">
        <v>2711</v>
      </c>
      <c r="H1304" s="461">
        <v>335.71</v>
      </c>
      <c r="I1304" s="328"/>
      <c r="J1304" s="328">
        <f t="shared" si="1"/>
        <v>1172781.55</v>
      </c>
      <c r="K1304" s="328"/>
      <c r="L1304" s="329"/>
      <c r="M1304" s="321"/>
      <c r="N1304" s="321"/>
      <c r="O1304" s="328"/>
      <c r="P1304" s="321"/>
      <c r="Q1304" s="321"/>
      <c r="R1304" s="321"/>
      <c r="S1304" s="321"/>
      <c r="T1304" s="321"/>
      <c r="U1304" s="321"/>
      <c r="V1304" s="321"/>
      <c r="W1304" s="321"/>
      <c r="X1304" s="321"/>
      <c r="Y1304" s="321"/>
      <c r="Z1304" s="321"/>
    </row>
    <row r="1305">
      <c r="A1305" s="451">
        <v>46045.0</v>
      </c>
      <c r="B1305" s="452" t="s">
        <v>10</v>
      </c>
      <c r="C1305" s="453" t="s">
        <v>42</v>
      </c>
      <c r="D1305" s="452">
        <v>613.0</v>
      </c>
      <c r="E1305" s="459">
        <v>84499.0</v>
      </c>
      <c r="F1305" s="460" t="s">
        <v>2688</v>
      </c>
      <c r="G1305" s="460" t="s">
        <v>2712</v>
      </c>
      <c r="H1305" s="461">
        <v>400.0</v>
      </c>
      <c r="I1305" s="328"/>
      <c r="J1305" s="328">
        <f t="shared" si="1"/>
        <v>1172381.55</v>
      </c>
      <c r="K1305" s="328"/>
      <c r="L1305" s="329"/>
      <c r="M1305" s="321"/>
      <c r="N1305" s="321"/>
      <c r="O1305" s="328"/>
      <c r="P1305" s="321"/>
      <c r="Q1305" s="321"/>
      <c r="R1305" s="321"/>
      <c r="S1305" s="321"/>
      <c r="T1305" s="321"/>
      <c r="U1305" s="321"/>
      <c r="V1305" s="321"/>
      <c r="W1305" s="321"/>
      <c r="X1305" s="321"/>
      <c r="Y1305" s="321"/>
      <c r="Z1305" s="321"/>
    </row>
    <row r="1306">
      <c r="A1306" s="451">
        <v>46045.0</v>
      </c>
      <c r="B1306" s="452" t="s">
        <v>10</v>
      </c>
      <c r="C1306" s="453" t="s">
        <v>42</v>
      </c>
      <c r="D1306" s="452">
        <v>613.0</v>
      </c>
      <c r="E1306" s="459">
        <v>84498.0</v>
      </c>
      <c r="F1306" s="460" t="s">
        <v>2688</v>
      </c>
      <c r="G1306" s="460" t="s">
        <v>2713</v>
      </c>
      <c r="H1306" s="461">
        <v>60.0</v>
      </c>
      <c r="I1306" s="328"/>
      <c r="J1306" s="328">
        <f t="shared" si="1"/>
        <v>1172321.55</v>
      </c>
      <c r="K1306" s="328"/>
      <c r="L1306" s="329"/>
      <c r="M1306" s="321"/>
      <c r="N1306" s="321"/>
      <c r="O1306" s="328"/>
      <c r="P1306" s="321"/>
      <c r="Q1306" s="321"/>
      <c r="R1306" s="321"/>
      <c r="S1306" s="321"/>
      <c r="T1306" s="321"/>
      <c r="U1306" s="321"/>
      <c r="V1306" s="321"/>
      <c r="W1306" s="321"/>
      <c r="X1306" s="321"/>
      <c r="Y1306" s="321"/>
      <c r="Z1306" s="321"/>
    </row>
    <row r="1307">
      <c r="A1307" s="451">
        <v>46045.0</v>
      </c>
      <c r="B1307" s="452" t="s">
        <v>10</v>
      </c>
      <c r="C1307" s="453" t="s">
        <v>42</v>
      </c>
      <c r="D1307" s="452">
        <v>613.0</v>
      </c>
      <c r="E1307" s="459">
        <v>84497.0</v>
      </c>
      <c r="F1307" s="460" t="s">
        <v>2688</v>
      </c>
      <c r="G1307" s="460" t="s">
        <v>2714</v>
      </c>
      <c r="H1307" s="461">
        <v>223.0</v>
      </c>
      <c r="I1307" s="328"/>
      <c r="J1307" s="328">
        <f t="shared" si="1"/>
        <v>1172098.55</v>
      </c>
      <c r="K1307" s="328"/>
      <c r="L1307" s="329"/>
      <c r="M1307" s="321"/>
      <c r="N1307" s="321"/>
      <c r="O1307" s="328"/>
      <c r="P1307" s="321"/>
      <c r="Q1307" s="321"/>
      <c r="R1307" s="321"/>
      <c r="S1307" s="321"/>
      <c r="T1307" s="321"/>
      <c r="U1307" s="321"/>
      <c r="V1307" s="321"/>
      <c r="W1307" s="321"/>
      <c r="X1307" s="321"/>
      <c r="Y1307" s="321"/>
      <c r="Z1307" s="321"/>
    </row>
    <row r="1308">
      <c r="A1308" s="451">
        <v>46045.0</v>
      </c>
      <c r="B1308" s="452" t="s">
        <v>10</v>
      </c>
      <c r="C1308" s="453" t="s">
        <v>42</v>
      </c>
      <c r="D1308" s="452">
        <v>613.0</v>
      </c>
      <c r="E1308" s="459">
        <v>84496.0</v>
      </c>
      <c r="F1308" s="460" t="s">
        <v>2688</v>
      </c>
      <c r="G1308" s="460" t="s">
        <v>2715</v>
      </c>
      <c r="H1308" s="461">
        <v>193.0</v>
      </c>
      <c r="I1308" s="328"/>
      <c r="J1308" s="328">
        <f t="shared" si="1"/>
        <v>1171905.55</v>
      </c>
      <c r="K1308" s="328"/>
      <c r="L1308" s="329"/>
      <c r="M1308" s="321"/>
      <c r="N1308" s="321"/>
      <c r="O1308" s="328"/>
      <c r="P1308" s="321"/>
      <c r="Q1308" s="321"/>
      <c r="R1308" s="321"/>
      <c r="S1308" s="321"/>
      <c r="T1308" s="321"/>
      <c r="U1308" s="321"/>
      <c r="V1308" s="321"/>
      <c r="W1308" s="321"/>
      <c r="X1308" s="321"/>
      <c r="Y1308" s="321"/>
      <c r="Z1308" s="321"/>
    </row>
    <row r="1309">
      <c r="A1309" s="451">
        <v>46045.0</v>
      </c>
      <c r="B1309" s="452" t="s">
        <v>10</v>
      </c>
      <c r="C1309" s="453" t="s">
        <v>42</v>
      </c>
      <c r="D1309" s="452">
        <v>613.0</v>
      </c>
      <c r="E1309" s="459">
        <v>84495.0</v>
      </c>
      <c r="F1309" s="460" t="s">
        <v>2688</v>
      </c>
      <c r="G1309" s="460" t="s">
        <v>2716</v>
      </c>
      <c r="H1309" s="461">
        <v>715.0</v>
      </c>
      <c r="I1309" s="328"/>
      <c r="J1309" s="328">
        <f t="shared" si="1"/>
        <v>1171190.55</v>
      </c>
      <c r="K1309" s="328"/>
      <c r="L1309" s="329"/>
      <c r="M1309" s="321"/>
      <c r="N1309" s="321"/>
      <c r="O1309" s="328"/>
      <c r="P1309" s="321"/>
      <c r="Q1309" s="321"/>
      <c r="R1309" s="321"/>
      <c r="S1309" s="321"/>
      <c r="T1309" s="321"/>
      <c r="U1309" s="321"/>
      <c r="V1309" s="321"/>
      <c r="W1309" s="321"/>
      <c r="X1309" s="321"/>
      <c r="Y1309" s="321"/>
      <c r="Z1309" s="321"/>
    </row>
    <row r="1310">
      <c r="A1310" s="451">
        <v>46045.0</v>
      </c>
      <c r="B1310" s="452" t="s">
        <v>10</v>
      </c>
      <c r="C1310" s="453" t="s">
        <v>42</v>
      </c>
      <c r="D1310" s="452">
        <v>613.0</v>
      </c>
      <c r="E1310" s="459">
        <v>84494.0</v>
      </c>
      <c r="F1310" s="460" t="s">
        <v>2688</v>
      </c>
      <c r="G1310" s="460" t="s">
        <v>2717</v>
      </c>
      <c r="H1310" s="461">
        <v>260.17</v>
      </c>
      <c r="I1310" s="328"/>
      <c r="J1310" s="328">
        <f t="shared" si="1"/>
        <v>1170930.38</v>
      </c>
      <c r="K1310" s="328"/>
      <c r="L1310" s="329"/>
      <c r="M1310" s="321"/>
      <c r="N1310" s="321"/>
      <c r="O1310" s="328"/>
      <c r="P1310" s="321"/>
      <c r="Q1310" s="321"/>
      <c r="R1310" s="321"/>
      <c r="S1310" s="321"/>
      <c r="T1310" s="321"/>
      <c r="U1310" s="321"/>
      <c r="V1310" s="321"/>
      <c r="W1310" s="321"/>
      <c r="X1310" s="321"/>
      <c r="Y1310" s="321"/>
      <c r="Z1310" s="321"/>
    </row>
    <row r="1311">
      <c r="A1311" s="451">
        <v>46045.0</v>
      </c>
      <c r="B1311" s="452" t="s">
        <v>10</v>
      </c>
      <c r="C1311" s="453" t="s">
        <v>42</v>
      </c>
      <c r="D1311" s="452">
        <v>613.0</v>
      </c>
      <c r="E1311" s="459">
        <v>84493.0</v>
      </c>
      <c r="F1311" s="460" t="s">
        <v>2688</v>
      </c>
      <c r="G1311" s="460" t="s">
        <v>2715</v>
      </c>
      <c r="H1311" s="461">
        <v>351.0</v>
      </c>
      <c r="I1311" s="328"/>
      <c r="J1311" s="328">
        <f t="shared" si="1"/>
        <v>1170579.38</v>
      </c>
      <c r="K1311" s="328"/>
      <c r="L1311" s="329"/>
      <c r="M1311" s="321"/>
      <c r="N1311" s="321"/>
      <c r="O1311" s="328"/>
      <c r="P1311" s="321"/>
      <c r="Q1311" s="321"/>
      <c r="R1311" s="321"/>
      <c r="S1311" s="321"/>
      <c r="T1311" s="321"/>
      <c r="U1311" s="321"/>
      <c r="V1311" s="321"/>
      <c r="W1311" s="321"/>
      <c r="X1311" s="321"/>
      <c r="Y1311" s="321"/>
      <c r="Z1311" s="321"/>
    </row>
    <row r="1312">
      <c r="A1312" s="451">
        <v>46045.0</v>
      </c>
      <c r="B1312" s="452" t="s">
        <v>10</v>
      </c>
      <c r="C1312" s="453" t="s">
        <v>42</v>
      </c>
      <c r="D1312" s="452">
        <v>613.0</v>
      </c>
      <c r="E1312" s="459">
        <v>84492.0</v>
      </c>
      <c r="F1312" s="460" t="s">
        <v>2688</v>
      </c>
      <c r="G1312" s="460" t="s">
        <v>2701</v>
      </c>
      <c r="H1312" s="461">
        <v>133.34</v>
      </c>
      <c r="I1312" s="328"/>
      <c r="J1312" s="328">
        <f t="shared" si="1"/>
        <v>1170446.04</v>
      </c>
      <c r="K1312" s="328"/>
      <c r="L1312" s="329"/>
      <c r="M1312" s="321"/>
      <c r="N1312" s="321"/>
      <c r="O1312" s="328"/>
      <c r="P1312" s="321"/>
      <c r="Q1312" s="321"/>
      <c r="R1312" s="321"/>
      <c r="S1312" s="321"/>
      <c r="T1312" s="321"/>
      <c r="U1312" s="321"/>
      <c r="V1312" s="321"/>
      <c r="W1312" s="321"/>
      <c r="X1312" s="321"/>
      <c r="Y1312" s="321"/>
      <c r="Z1312" s="321"/>
    </row>
    <row r="1313">
      <c r="A1313" s="451">
        <v>46045.0</v>
      </c>
      <c r="B1313" s="452" t="s">
        <v>10</v>
      </c>
      <c r="C1313" s="453" t="s">
        <v>44</v>
      </c>
      <c r="D1313" s="452">
        <v>610.0</v>
      </c>
      <c r="E1313" s="459">
        <v>84491.0</v>
      </c>
      <c r="F1313" s="460" t="s">
        <v>1628</v>
      </c>
      <c r="G1313" s="460" t="s">
        <v>2718</v>
      </c>
      <c r="H1313" s="461">
        <v>3798.5</v>
      </c>
      <c r="I1313" s="328"/>
      <c r="J1313" s="328">
        <f t="shared" si="1"/>
        <v>1166647.54</v>
      </c>
      <c r="K1313" s="328"/>
      <c r="L1313" s="329"/>
      <c r="M1313" s="321"/>
      <c r="N1313" s="321"/>
      <c r="O1313" s="328"/>
      <c r="P1313" s="321"/>
      <c r="Q1313" s="321"/>
      <c r="R1313" s="321"/>
      <c r="S1313" s="321"/>
      <c r="T1313" s="321"/>
      <c r="U1313" s="321"/>
      <c r="V1313" s="321"/>
      <c r="W1313" s="321"/>
      <c r="X1313" s="321"/>
      <c r="Y1313" s="321"/>
      <c r="Z1313" s="321"/>
    </row>
    <row r="1314">
      <c r="A1314" s="451">
        <v>46045.0</v>
      </c>
      <c r="B1314" s="452" t="s">
        <v>10</v>
      </c>
      <c r="C1314" s="453" t="s">
        <v>46</v>
      </c>
      <c r="D1314" s="452">
        <v>610.0</v>
      </c>
      <c r="E1314" s="459">
        <v>84490.0</v>
      </c>
      <c r="F1314" s="460" t="s">
        <v>1899</v>
      </c>
      <c r="G1314" s="460" t="s">
        <v>2719</v>
      </c>
      <c r="H1314" s="461">
        <v>793.5</v>
      </c>
      <c r="I1314" s="328"/>
      <c r="J1314" s="328">
        <f t="shared" si="1"/>
        <v>1165854.04</v>
      </c>
      <c r="K1314" s="328"/>
      <c r="L1314" s="329"/>
      <c r="M1314" s="321"/>
      <c r="N1314" s="321"/>
      <c r="O1314" s="328"/>
      <c r="P1314" s="321"/>
      <c r="Q1314" s="321"/>
      <c r="R1314" s="321"/>
      <c r="S1314" s="321"/>
      <c r="T1314" s="321"/>
      <c r="U1314" s="321"/>
      <c r="V1314" s="321"/>
      <c r="W1314" s="321"/>
      <c r="X1314" s="321"/>
      <c r="Y1314" s="321"/>
      <c r="Z1314" s="321"/>
    </row>
    <row r="1315">
      <c r="A1315" s="451">
        <v>46045.0</v>
      </c>
      <c r="B1315" s="452" t="s">
        <v>10</v>
      </c>
      <c r="C1315" s="453" t="s">
        <v>1632</v>
      </c>
      <c r="D1315" s="452">
        <v>610.0</v>
      </c>
      <c r="E1315" s="459">
        <v>84489.0</v>
      </c>
      <c r="F1315" s="460" t="s">
        <v>1633</v>
      </c>
      <c r="G1315" s="460" t="s">
        <v>2720</v>
      </c>
      <c r="H1315" s="461">
        <v>4401.0</v>
      </c>
      <c r="I1315" s="328"/>
      <c r="J1315" s="328">
        <f t="shared" si="1"/>
        <v>1161453.04</v>
      </c>
      <c r="K1315" s="328"/>
      <c r="L1315" s="329"/>
      <c r="M1315" s="321"/>
      <c r="N1315" s="321"/>
      <c r="O1315" s="328"/>
      <c r="P1315" s="321"/>
      <c r="Q1315" s="321"/>
      <c r="R1315" s="321"/>
      <c r="S1315" s="321"/>
      <c r="T1315" s="321"/>
      <c r="U1315" s="321"/>
      <c r="V1315" s="321"/>
      <c r="W1315" s="321"/>
      <c r="X1315" s="321"/>
      <c r="Y1315" s="321"/>
      <c r="Z1315" s="321"/>
    </row>
    <row r="1316">
      <c r="A1316" s="451">
        <v>46045.0</v>
      </c>
      <c r="B1316" s="452" t="s">
        <v>10</v>
      </c>
      <c r="C1316" s="453" t="s">
        <v>626</v>
      </c>
      <c r="D1316" s="452">
        <v>610.0</v>
      </c>
      <c r="E1316" s="459">
        <v>84488.0</v>
      </c>
      <c r="F1316" s="460" t="s">
        <v>1635</v>
      </c>
      <c r="G1316" s="460" t="s">
        <v>2721</v>
      </c>
      <c r="H1316" s="461">
        <v>967.0</v>
      </c>
      <c r="I1316" s="328"/>
      <c r="J1316" s="328">
        <f t="shared" si="1"/>
        <v>1160486.04</v>
      </c>
      <c r="K1316" s="328"/>
      <c r="L1316" s="329"/>
      <c r="M1316" s="321"/>
      <c r="N1316" s="321"/>
      <c r="O1316" s="328"/>
      <c r="P1316" s="321"/>
      <c r="Q1316" s="321"/>
      <c r="R1316" s="321"/>
      <c r="S1316" s="321"/>
      <c r="T1316" s="321"/>
      <c r="U1316" s="321"/>
      <c r="V1316" s="321"/>
      <c r="W1316" s="321"/>
      <c r="X1316" s="321"/>
      <c r="Y1316" s="321"/>
      <c r="Z1316" s="321"/>
    </row>
    <row r="1317">
      <c r="A1317" s="451">
        <v>46045.0</v>
      </c>
      <c r="B1317" s="452" t="s">
        <v>10</v>
      </c>
      <c r="C1317" s="453" t="s">
        <v>54</v>
      </c>
      <c r="D1317" s="452">
        <v>610.0</v>
      </c>
      <c r="E1317" s="459">
        <v>84487.0</v>
      </c>
      <c r="F1317" s="460" t="s">
        <v>1637</v>
      </c>
      <c r="G1317" s="460" t="s">
        <v>2722</v>
      </c>
      <c r="H1317" s="461">
        <v>4363.5</v>
      </c>
      <c r="I1317" s="328"/>
      <c r="J1317" s="328">
        <f t="shared" si="1"/>
        <v>1156122.54</v>
      </c>
      <c r="K1317" s="328"/>
      <c r="L1317" s="329"/>
      <c r="M1317" s="321"/>
      <c r="N1317" s="321"/>
      <c r="O1317" s="328"/>
      <c r="P1317" s="321"/>
      <c r="Q1317" s="321"/>
      <c r="R1317" s="321"/>
      <c r="S1317" s="321"/>
      <c r="T1317" s="321"/>
      <c r="U1317" s="321"/>
      <c r="V1317" s="321"/>
      <c r="W1317" s="321"/>
      <c r="X1317" s="321"/>
      <c r="Y1317" s="321"/>
      <c r="Z1317" s="321"/>
    </row>
    <row r="1318">
      <c r="A1318" s="451">
        <v>46045.0</v>
      </c>
      <c r="B1318" s="452" t="s">
        <v>10</v>
      </c>
      <c r="C1318" s="453" t="s">
        <v>196</v>
      </c>
      <c r="D1318" s="452">
        <v>610.0</v>
      </c>
      <c r="E1318" s="459">
        <v>84486.0</v>
      </c>
      <c r="F1318" s="460" t="s">
        <v>2723</v>
      </c>
      <c r="G1318" s="460" t="s">
        <v>2724</v>
      </c>
      <c r="H1318" s="461">
        <v>10896.0</v>
      </c>
      <c r="I1318" s="328"/>
      <c r="J1318" s="328">
        <f t="shared" si="1"/>
        <v>1145226.54</v>
      </c>
      <c r="K1318" s="328"/>
      <c r="L1318" s="329"/>
      <c r="M1318" s="321"/>
      <c r="N1318" s="321"/>
      <c r="O1318" s="328"/>
      <c r="P1318" s="321"/>
      <c r="Q1318" s="321"/>
      <c r="R1318" s="321"/>
      <c r="S1318" s="321"/>
      <c r="T1318" s="321"/>
      <c r="U1318" s="321"/>
      <c r="V1318" s="321"/>
      <c r="W1318" s="321"/>
      <c r="X1318" s="321"/>
      <c r="Y1318" s="321"/>
      <c r="Z1318" s="321"/>
    </row>
    <row r="1319">
      <c r="A1319" s="451">
        <v>46045.0</v>
      </c>
      <c r="B1319" s="452" t="s">
        <v>10</v>
      </c>
      <c r="C1319" s="453" t="s">
        <v>40</v>
      </c>
      <c r="D1319" s="452">
        <v>610.0</v>
      </c>
      <c r="E1319" s="459">
        <v>84485.0</v>
      </c>
      <c r="F1319" s="460" t="s">
        <v>1639</v>
      </c>
      <c r="G1319" s="460" t="s">
        <v>2725</v>
      </c>
      <c r="H1319" s="461">
        <v>9830.0</v>
      </c>
      <c r="I1319" s="328"/>
      <c r="J1319" s="328">
        <f t="shared" si="1"/>
        <v>1135396.54</v>
      </c>
      <c r="K1319" s="328"/>
      <c r="L1319" s="329"/>
      <c r="M1319" s="321"/>
      <c r="N1319" s="321"/>
      <c r="O1319" s="328"/>
      <c r="P1319" s="321"/>
      <c r="Q1319" s="321"/>
      <c r="R1319" s="321"/>
      <c r="S1319" s="321"/>
      <c r="T1319" s="321"/>
      <c r="U1319" s="321"/>
      <c r="V1319" s="321"/>
      <c r="W1319" s="321"/>
      <c r="X1319" s="321"/>
      <c r="Y1319" s="321"/>
      <c r="Z1319" s="321"/>
    </row>
    <row r="1320">
      <c r="A1320" s="451">
        <v>46045.0</v>
      </c>
      <c r="B1320" s="452" t="s">
        <v>10</v>
      </c>
      <c r="C1320" s="453" t="s">
        <v>48</v>
      </c>
      <c r="D1320" s="452">
        <v>610.0</v>
      </c>
      <c r="E1320" s="459">
        <v>84484.0</v>
      </c>
      <c r="F1320" s="460" t="s">
        <v>1642</v>
      </c>
      <c r="G1320" s="460" t="s">
        <v>2726</v>
      </c>
      <c r="H1320" s="461">
        <v>526.5</v>
      </c>
      <c r="I1320" s="328"/>
      <c r="J1320" s="328">
        <f t="shared" si="1"/>
        <v>1134870.04</v>
      </c>
      <c r="K1320" s="328"/>
      <c r="L1320" s="329"/>
      <c r="M1320" s="321"/>
      <c r="N1320" s="321"/>
      <c r="O1320" s="328"/>
      <c r="P1320" s="321"/>
      <c r="Q1320" s="321"/>
      <c r="R1320" s="321"/>
      <c r="S1320" s="321"/>
      <c r="T1320" s="321"/>
      <c r="U1320" s="321"/>
      <c r="V1320" s="321"/>
      <c r="W1320" s="321"/>
      <c r="X1320" s="321"/>
      <c r="Y1320" s="321"/>
      <c r="Z1320" s="321"/>
    </row>
    <row r="1321">
      <c r="A1321" s="451">
        <v>46045.0</v>
      </c>
      <c r="B1321" s="452" t="s">
        <v>10</v>
      </c>
      <c r="C1321" s="453" t="s">
        <v>50</v>
      </c>
      <c r="D1321" s="452">
        <v>610.0</v>
      </c>
      <c r="E1321" s="459">
        <v>84483.0</v>
      </c>
      <c r="F1321" s="460" t="s">
        <v>1644</v>
      </c>
      <c r="G1321" s="460" t="s">
        <v>2727</v>
      </c>
      <c r="H1321" s="461">
        <v>1631.5</v>
      </c>
      <c r="I1321" s="328"/>
      <c r="J1321" s="328">
        <f t="shared" si="1"/>
        <v>1133238.54</v>
      </c>
      <c r="K1321" s="328"/>
      <c r="L1321" s="329"/>
      <c r="M1321" s="321"/>
      <c r="N1321" s="321"/>
      <c r="O1321" s="328"/>
      <c r="P1321" s="321"/>
      <c r="Q1321" s="321"/>
      <c r="R1321" s="321"/>
      <c r="S1321" s="321"/>
      <c r="T1321" s="321"/>
      <c r="U1321" s="321"/>
      <c r="V1321" s="321"/>
      <c r="W1321" s="321"/>
      <c r="X1321" s="321"/>
      <c r="Y1321" s="321"/>
      <c r="Z1321" s="321"/>
    </row>
    <row r="1322">
      <c r="A1322" s="451">
        <v>46045.0</v>
      </c>
      <c r="B1322" s="452" t="s">
        <v>10</v>
      </c>
      <c r="C1322" s="453" t="s">
        <v>1601</v>
      </c>
      <c r="D1322" s="452">
        <v>610.0</v>
      </c>
      <c r="E1322" s="459">
        <v>84482.0</v>
      </c>
      <c r="F1322" s="460" t="s">
        <v>1646</v>
      </c>
      <c r="G1322" s="460" t="s">
        <v>2728</v>
      </c>
      <c r="H1322" s="461">
        <v>2967.5</v>
      </c>
      <c r="I1322" s="328"/>
      <c r="J1322" s="328">
        <f t="shared" si="1"/>
        <v>1130271.04</v>
      </c>
      <c r="K1322" s="328"/>
      <c r="L1322" s="329"/>
      <c r="M1322" s="321"/>
      <c r="N1322" s="321"/>
      <c r="O1322" s="328"/>
      <c r="P1322" s="321"/>
      <c r="Q1322" s="321"/>
      <c r="R1322" s="321"/>
      <c r="S1322" s="321"/>
      <c r="T1322" s="321"/>
      <c r="U1322" s="321"/>
      <c r="V1322" s="321"/>
      <c r="W1322" s="321"/>
      <c r="X1322" s="321"/>
      <c r="Y1322" s="321"/>
      <c r="Z1322" s="321"/>
    </row>
    <row r="1323">
      <c r="A1323" s="451">
        <v>46045.0</v>
      </c>
      <c r="B1323" s="452" t="s">
        <v>10</v>
      </c>
      <c r="C1323" s="453" t="s">
        <v>16</v>
      </c>
      <c r="D1323" s="452">
        <v>610.0</v>
      </c>
      <c r="E1323" s="459">
        <v>84481.0</v>
      </c>
      <c r="F1323" s="460" t="s">
        <v>1648</v>
      </c>
      <c r="G1323" s="460" t="s">
        <v>2729</v>
      </c>
      <c r="H1323" s="461">
        <v>5492.5</v>
      </c>
      <c r="I1323" s="328"/>
      <c r="J1323" s="328">
        <f t="shared" si="1"/>
        <v>1124778.54</v>
      </c>
      <c r="K1323" s="328"/>
      <c r="L1323" s="329"/>
      <c r="M1323" s="321"/>
      <c r="N1323" s="321"/>
      <c r="O1323" s="328"/>
      <c r="P1323" s="321"/>
      <c r="Q1323" s="321"/>
      <c r="R1323" s="321"/>
      <c r="S1323" s="321"/>
      <c r="T1323" s="321"/>
      <c r="U1323" s="321"/>
      <c r="V1323" s="321"/>
      <c r="W1323" s="321"/>
      <c r="X1323" s="321"/>
      <c r="Y1323" s="321"/>
      <c r="Z1323" s="321"/>
    </row>
    <row r="1324">
      <c r="A1324" s="451">
        <v>46045.0</v>
      </c>
      <c r="B1324" s="452" t="s">
        <v>10</v>
      </c>
      <c r="C1324" s="453" t="s">
        <v>1541</v>
      </c>
      <c r="D1324" s="452">
        <v>610.0</v>
      </c>
      <c r="E1324" s="459">
        <v>84480.0</v>
      </c>
      <c r="F1324" s="460" t="s">
        <v>1872</v>
      </c>
      <c r="G1324" s="460" t="s">
        <v>2730</v>
      </c>
      <c r="H1324" s="461">
        <v>6988.5</v>
      </c>
      <c r="I1324" s="328"/>
      <c r="J1324" s="328">
        <f t="shared" si="1"/>
        <v>1117790.04</v>
      </c>
      <c r="K1324" s="328"/>
      <c r="L1324" s="329"/>
      <c r="M1324" s="321"/>
      <c r="N1324" s="321"/>
      <c r="O1324" s="328"/>
      <c r="P1324" s="321"/>
      <c r="Q1324" s="321"/>
      <c r="R1324" s="321"/>
      <c r="S1324" s="321"/>
      <c r="T1324" s="321"/>
      <c r="U1324" s="321"/>
      <c r="V1324" s="321"/>
      <c r="W1324" s="321"/>
      <c r="X1324" s="321"/>
      <c r="Y1324" s="321"/>
      <c r="Z1324" s="321"/>
    </row>
    <row r="1325">
      <c r="A1325" s="451">
        <v>46045.0</v>
      </c>
      <c r="B1325" s="452" t="s">
        <v>10</v>
      </c>
      <c r="C1325" s="453" t="s">
        <v>82</v>
      </c>
      <c r="D1325" s="452">
        <v>610.0</v>
      </c>
      <c r="E1325" s="459">
        <v>84479.0</v>
      </c>
      <c r="F1325" s="460" t="s">
        <v>1874</v>
      </c>
      <c r="G1325" s="460" t="s">
        <v>2731</v>
      </c>
      <c r="H1325" s="461">
        <v>5086.5</v>
      </c>
      <c r="I1325" s="328"/>
      <c r="J1325" s="328">
        <f t="shared" si="1"/>
        <v>1112703.54</v>
      </c>
      <c r="K1325" s="328"/>
      <c r="L1325" s="329"/>
      <c r="M1325" s="321"/>
      <c r="N1325" s="321"/>
      <c r="O1325" s="328"/>
      <c r="P1325" s="321"/>
      <c r="Q1325" s="321"/>
      <c r="R1325" s="321"/>
      <c r="S1325" s="321"/>
      <c r="T1325" s="321"/>
      <c r="U1325" s="321"/>
      <c r="V1325" s="321"/>
      <c r="W1325" s="321"/>
      <c r="X1325" s="321"/>
      <c r="Y1325" s="321"/>
      <c r="Z1325" s="321"/>
    </row>
    <row r="1326">
      <c r="A1326" s="451">
        <v>46045.0</v>
      </c>
      <c r="B1326" s="452" t="s">
        <v>10</v>
      </c>
      <c r="C1326" s="453" t="s">
        <v>167</v>
      </c>
      <c r="D1326" s="452">
        <v>610.0</v>
      </c>
      <c r="E1326" s="459">
        <v>84478.0</v>
      </c>
      <c r="F1326" s="460" t="s">
        <v>1876</v>
      </c>
      <c r="G1326" s="460" t="s">
        <v>2730</v>
      </c>
      <c r="H1326" s="461">
        <v>2193.5</v>
      </c>
      <c r="I1326" s="328"/>
      <c r="J1326" s="328">
        <f t="shared" si="1"/>
        <v>1110510.04</v>
      </c>
      <c r="K1326" s="328"/>
      <c r="L1326" s="329"/>
      <c r="M1326" s="321"/>
      <c r="N1326" s="321"/>
      <c r="O1326" s="328"/>
      <c r="P1326" s="321"/>
      <c r="Q1326" s="321"/>
      <c r="R1326" s="321"/>
      <c r="S1326" s="321"/>
      <c r="T1326" s="321"/>
      <c r="U1326" s="321"/>
      <c r="V1326" s="321"/>
      <c r="W1326" s="321"/>
      <c r="X1326" s="321"/>
      <c r="Y1326" s="321"/>
      <c r="Z1326" s="321"/>
    </row>
    <row r="1327">
      <c r="A1327" s="451">
        <v>46045.0</v>
      </c>
      <c r="B1327" s="452" t="s">
        <v>10</v>
      </c>
      <c r="C1327" s="453" t="s">
        <v>42</v>
      </c>
      <c r="D1327" s="452">
        <v>610.0</v>
      </c>
      <c r="E1327" s="459">
        <v>84477.0</v>
      </c>
      <c r="F1327" s="460" t="s">
        <v>1878</v>
      </c>
      <c r="G1327" s="460" t="s">
        <v>2732</v>
      </c>
      <c r="H1327" s="461">
        <v>2573.5</v>
      </c>
      <c r="I1327" s="328"/>
      <c r="J1327" s="328">
        <f t="shared" si="1"/>
        <v>1107936.54</v>
      </c>
      <c r="K1327" s="328"/>
      <c r="L1327" s="329"/>
      <c r="M1327" s="321"/>
      <c r="N1327" s="321"/>
      <c r="O1327" s="328"/>
      <c r="P1327" s="321"/>
      <c r="Q1327" s="321"/>
      <c r="R1327" s="321"/>
      <c r="S1327" s="321"/>
      <c r="T1327" s="321"/>
      <c r="U1327" s="321"/>
      <c r="V1327" s="321"/>
      <c r="W1327" s="321"/>
      <c r="X1327" s="321"/>
      <c r="Y1327" s="321"/>
      <c r="Z1327" s="321"/>
    </row>
    <row r="1328">
      <c r="A1328" s="451">
        <v>46045.0</v>
      </c>
      <c r="B1328" s="452" t="s">
        <v>10</v>
      </c>
      <c r="C1328" s="453" t="s">
        <v>1880</v>
      </c>
      <c r="D1328" s="452">
        <v>610.0</v>
      </c>
      <c r="E1328" s="459">
        <v>84476.0</v>
      </c>
      <c r="F1328" s="460" t="s">
        <v>2324</v>
      </c>
      <c r="G1328" s="460" t="s">
        <v>2732</v>
      </c>
      <c r="H1328" s="461">
        <v>3570.5</v>
      </c>
      <c r="I1328" s="328"/>
      <c r="J1328" s="328">
        <f t="shared" si="1"/>
        <v>1104366.04</v>
      </c>
      <c r="K1328" s="328"/>
      <c r="L1328" s="329"/>
      <c r="M1328" s="321"/>
      <c r="N1328" s="321"/>
      <c r="O1328" s="328"/>
      <c r="P1328" s="321"/>
      <c r="Q1328" s="321"/>
      <c r="R1328" s="321"/>
      <c r="S1328" s="321"/>
      <c r="T1328" s="321"/>
      <c r="U1328" s="321"/>
      <c r="V1328" s="321"/>
      <c r="W1328" s="321"/>
      <c r="X1328" s="321"/>
      <c r="Y1328" s="321"/>
      <c r="Z1328" s="321"/>
    </row>
    <row r="1329">
      <c r="A1329" s="451">
        <v>46045.0</v>
      </c>
      <c r="B1329" s="452" t="s">
        <v>10</v>
      </c>
      <c r="C1329" s="453" t="s">
        <v>1511</v>
      </c>
      <c r="D1329" s="452">
        <v>610.0</v>
      </c>
      <c r="E1329" s="459">
        <v>84475.0</v>
      </c>
      <c r="F1329" s="460" t="s">
        <v>1882</v>
      </c>
      <c r="G1329" s="460" t="s">
        <v>2733</v>
      </c>
      <c r="H1329" s="461">
        <v>1538.0</v>
      </c>
      <c r="I1329" s="328"/>
      <c r="J1329" s="328">
        <f t="shared" si="1"/>
        <v>1102828.04</v>
      </c>
      <c r="K1329" s="328"/>
      <c r="L1329" s="329"/>
      <c r="M1329" s="321"/>
      <c r="N1329" s="321"/>
      <c r="O1329" s="328"/>
      <c r="P1329" s="321"/>
      <c r="Q1329" s="321"/>
      <c r="R1329" s="321"/>
      <c r="S1329" s="321"/>
      <c r="T1329" s="321"/>
      <c r="U1329" s="321"/>
      <c r="V1329" s="321"/>
      <c r="W1329" s="321"/>
      <c r="X1329" s="321"/>
      <c r="Y1329" s="321"/>
      <c r="Z1329" s="321"/>
    </row>
    <row r="1330">
      <c r="A1330" s="451">
        <v>46045.0</v>
      </c>
      <c r="B1330" s="452" t="s">
        <v>10</v>
      </c>
      <c r="C1330" s="453" t="s">
        <v>18</v>
      </c>
      <c r="D1330" s="452">
        <v>610.0</v>
      </c>
      <c r="E1330" s="459">
        <v>84474.0</v>
      </c>
      <c r="F1330" s="460" t="s">
        <v>1884</v>
      </c>
      <c r="G1330" s="460" t="s">
        <v>2734</v>
      </c>
      <c r="H1330" s="461">
        <v>1990.5</v>
      </c>
      <c r="I1330" s="328"/>
      <c r="J1330" s="328">
        <f t="shared" si="1"/>
        <v>1100837.54</v>
      </c>
      <c r="K1330" s="328"/>
      <c r="L1330" s="328"/>
      <c r="M1330" s="321"/>
      <c r="N1330" s="321"/>
      <c r="O1330" s="328"/>
      <c r="P1330" s="321"/>
      <c r="Q1330" s="321"/>
      <c r="R1330" s="321"/>
      <c r="S1330" s="321"/>
      <c r="T1330" s="321"/>
      <c r="U1330" s="321"/>
      <c r="V1330" s="321"/>
      <c r="W1330" s="321"/>
      <c r="X1330" s="321"/>
      <c r="Y1330" s="321"/>
      <c r="Z1330" s="321"/>
    </row>
    <row r="1331">
      <c r="A1331" s="451">
        <v>46045.0</v>
      </c>
      <c r="B1331" s="452" t="s">
        <v>10</v>
      </c>
      <c r="C1331" s="453" t="s">
        <v>1519</v>
      </c>
      <c r="D1331" s="452">
        <v>610.0</v>
      </c>
      <c r="E1331" s="459">
        <v>84473.0</v>
      </c>
      <c r="F1331" s="460" t="s">
        <v>1886</v>
      </c>
      <c r="G1331" s="460" t="s">
        <v>2730</v>
      </c>
      <c r="H1331" s="461">
        <v>2146.0</v>
      </c>
      <c r="I1331" s="328"/>
      <c r="J1331" s="328">
        <f t="shared" si="1"/>
        <v>1098691.54</v>
      </c>
      <c r="K1331" s="328"/>
      <c r="L1331" s="328"/>
      <c r="M1331" s="321"/>
      <c r="N1331" s="321"/>
      <c r="O1331" s="328"/>
      <c r="P1331" s="321"/>
      <c r="Q1331" s="321"/>
      <c r="R1331" s="321"/>
      <c r="S1331" s="321"/>
      <c r="T1331" s="321"/>
      <c r="U1331" s="321"/>
      <c r="V1331" s="321"/>
      <c r="W1331" s="321"/>
      <c r="X1331" s="321"/>
      <c r="Y1331" s="321"/>
      <c r="Z1331" s="321"/>
    </row>
    <row r="1332">
      <c r="A1332" s="451">
        <v>46045.0</v>
      </c>
      <c r="B1332" s="452" t="s">
        <v>10</v>
      </c>
      <c r="C1332" s="453" t="s">
        <v>1553</v>
      </c>
      <c r="D1332" s="452">
        <v>610.0</v>
      </c>
      <c r="E1332" s="459">
        <v>84472.0</v>
      </c>
      <c r="F1332" s="460" t="s">
        <v>2327</v>
      </c>
      <c r="G1332" s="460" t="s">
        <v>2730</v>
      </c>
      <c r="H1332" s="461">
        <v>577.5</v>
      </c>
      <c r="I1332" s="328"/>
      <c r="J1332" s="328">
        <f t="shared" si="1"/>
        <v>1098114.04</v>
      </c>
      <c r="K1332" s="328"/>
      <c r="L1332" s="328"/>
      <c r="M1332" s="321"/>
      <c r="N1332" s="321"/>
      <c r="O1332" s="328"/>
      <c r="P1332" s="321"/>
      <c r="Q1332" s="321"/>
      <c r="R1332" s="321"/>
      <c r="S1332" s="321"/>
      <c r="T1332" s="321"/>
      <c r="U1332" s="321"/>
      <c r="V1332" s="321"/>
      <c r="W1332" s="321"/>
      <c r="X1332" s="321"/>
      <c r="Y1332" s="321"/>
      <c r="Z1332" s="321"/>
    </row>
    <row r="1333">
      <c r="A1333" s="451">
        <v>46045.0</v>
      </c>
      <c r="B1333" s="452" t="s">
        <v>10</v>
      </c>
      <c r="C1333" s="453" t="s">
        <v>593</v>
      </c>
      <c r="D1333" s="452">
        <v>610.0</v>
      </c>
      <c r="E1333" s="459">
        <v>84471.0</v>
      </c>
      <c r="F1333" s="460" t="s">
        <v>1887</v>
      </c>
      <c r="G1333" s="460" t="s">
        <v>2735</v>
      </c>
      <c r="H1333" s="461">
        <v>1542.0</v>
      </c>
      <c r="I1333" s="328"/>
      <c r="J1333" s="328">
        <f t="shared" si="1"/>
        <v>1096572.04</v>
      </c>
      <c r="K1333" s="328"/>
      <c r="L1333" s="328"/>
      <c r="M1333" s="321"/>
      <c r="N1333" s="321"/>
      <c r="O1333" s="328"/>
      <c r="P1333" s="321"/>
      <c r="Q1333" s="321"/>
      <c r="R1333" s="321"/>
      <c r="S1333" s="321"/>
      <c r="T1333" s="321"/>
      <c r="U1333" s="321"/>
      <c r="V1333" s="321"/>
      <c r="W1333" s="321"/>
      <c r="X1333" s="321"/>
      <c r="Y1333" s="321"/>
      <c r="Z1333" s="321"/>
    </row>
    <row r="1334">
      <c r="A1334" s="451">
        <v>46045.0</v>
      </c>
      <c r="B1334" s="452" t="s">
        <v>10</v>
      </c>
      <c r="C1334" s="453" t="s">
        <v>1557</v>
      </c>
      <c r="D1334" s="452">
        <v>610.0</v>
      </c>
      <c r="E1334" s="459">
        <v>84470.0</v>
      </c>
      <c r="F1334" s="460" t="s">
        <v>1889</v>
      </c>
      <c r="G1334" s="460" t="s">
        <v>2730</v>
      </c>
      <c r="H1334" s="461">
        <v>12854.0</v>
      </c>
      <c r="I1334" s="328"/>
      <c r="J1334" s="328">
        <f t="shared" si="1"/>
        <v>1083718.04</v>
      </c>
      <c r="K1334" s="328"/>
      <c r="L1334" s="328"/>
      <c r="M1334" s="321"/>
      <c r="N1334" s="321"/>
      <c r="O1334" s="328"/>
      <c r="P1334" s="321"/>
      <c r="Q1334" s="321"/>
      <c r="R1334" s="321"/>
      <c r="S1334" s="321"/>
      <c r="T1334" s="321"/>
      <c r="U1334" s="321"/>
      <c r="V1334" s="321"/>
      <c r="W1334" s="321"/>
      <c r="X1334" s="321"/>
      <c r="Y1334" s="321"/>
      <c r="Z1334" s="321"/>
    </row>
    <row r="1335">
      <c r="A1335" s="451">
        <v>46045.0</v>
      </c>
      <c r="B1335" s="452" t="s">
        <v>10</v>
      </c>
      <c r="C1335" s="453" t="s">
        <v>1559</v>
      </c>
      <c r="D1335" s="452">
        <v>610.0</v>
      </c>
      <c r="E1335" s="459">
        <v>84469.0</v>
      </c>
      <c r="F1335" s="460" t="s">
        <v>1890</v>
      </c>
      <c r="G1335" s="460" t="s">
        <v>2730</v>
      </c>
      <c r="H1335" s="461">
        <v>30000.0</v>
      </c>
      <c r="I1335" s="328"/>
      <c r="J1335" s="328">
        <f t="shared" si="1"/>
        <v>1053718.04</v>
      </c>
      <c r="K1335" s="328"/>
      <c r="L1335" s="328"/>
      <c r="M1335" s="321"/>
      <c r="N1335" s="321"/>
      <c r="O1335" s="328"/>
      <c r="P1335" s="321"/>
      <c r="Q1335" s="321"/>
      <c r="R1335" s="321"/>
      <c r="S1335" s="321"/>
      <c r="T1335" s="321"/>
      <c r="U1335" s="321"/>
      <c r="V1335" s="321"/>
      <c r="W1335" s="321"/>
      <c r="X1335" s="321"/>
      <c r="Y1335" s="321"/>
      <c r="Z1335" s="321"/>
    </row>
    <row r="1336">
      <c r="A1336" s="451">
        <v>46045.0</v>
      </c>
      <c r="B1336" s="452" t="s">
        <v>10</v>
      </c>
      <c r="C1336" s="453" t="s">
        <v>141</v>
      </c>
      <c r="D1336" s="452">
        <v>610.0</v>
      </c>
      <c r="E1336" s="459">
        <v>84468.0</v>
      </c>
      <c r="F1336" s="460" t="s">
        <v>1891</v>
      </c>
      <c r="G1336" s="460" t="s">
        <v>2736</v>
      </c>
      <c r="H1336" s="461">
        <v>4167.5</v>
      </c>
      <c r="I1336" s="328"/>
      <c r="J1336" s="328">
        <f t="shared" si="1"/>
        <v>1049550.54</v>
      </c>
      <c r="K1336" s="328"/>
      <c r="L1336" s="328"/>
      <c r="M1336" s="321"/>
      <c r="N1336" s="321"/>
      <c r="O1336" s="328"/>
      <c r="P1336" s="321"/>
      <c r="Q1336" s="321"/>
      <c r="R1336" s="321"/>
      <c r="S1336" s="321"/>
      <c r="T1336" s="321"/>
      <c r="U1336" s="321"/>
      <c r="V1336" s="321"/>
      <c r="W1336" s="321"/>
      <c r="X1336" s="321"/>
      <c r="Y1336" s="321"/>
      <c r="Z1336" s="321"/>
    </row>
    <row r="1337">
      <c r="A1337" s="451">
        <v>46045.0</v>
      </c>
      <c r="B1337" s="452" t="s">
        <v>10</v>
      </c>
      <c r="C1337" s="453" t="s">
        <v>1562</v>
      </c>
      <c r="D1337" s="452">
        <v>610.0</v>
      </c>
      <c r="E1337" s="459">
        <v>84467.0</v>
      </c>
      <c r="F1337" s="460" t="s">
        <v>1893</v>
      </c>
      <c r="G1337" s="460" t="s">
        <v>2730</v>
      </c>
      <c r="H1337" s="461">
        <v>1630.0</v>
      </c>
      <c r="I1337" s="328"/>
      <c r="J1337" s="328">
        <f t="shared" si="1"/>
        <v>1047920.54</v>
      </c>
      <c r="K1337" s="328"/>
      <c r="L1337" s="328"/>
      <c r="M1337" s="321"/>
      <c r="N1337" s="321"/>
      <c r="O1337" s="328"/>
      <c r="P1337" s="321"/>
      <c r="Q1337" s="321"/>
      <c r="R1337" s="321"/>
      <c r="S1337" s="321"/>
      <c r="T1337" s="321"/>
      <c r="U1337" s="321"/>
      <c r="V1337" s="321"/>
      <c r="W1337" s="321"/>
      <c r="X1337" s="321"/>
      <c r="Y1337" s="321"/>
      <c r="Z1337" s="321"/>
    </row>
    <row r="1338">
      <c r="A1338" s="451">
        <v>46045.0</v>
      </c>
      <c r="B1338" s="452" t="s">
        <v>10</v>
      </c>
      <c r="C1338" s="453" t="s">
        <v>105</v>
      </c>
      <c r="D1338" s="452">
        <v>610.0</v>
      </c>
      <c r="E1338" s="459">
        <v>84466.0</v>
      </c>
      <c r="F1338" s="460" t="s">
        <v>1894</v>
      </c>
      <c r="G1338" s="460" t="s">
        <v>2737</v>
      </c>
      <c r="H1338" s="461">
        <v>3461.0</v>
      </c>
      <c r="I1338" s="328"/>
      <c r="J1338" s="328">
        <f t="shared" si="1"/>
        <v>1044459.54</v>
      </c>
      <c r="K1338" s="328"/>
      <c r="L1338" s="328"/>
      <c r="M1338" s="321"/>
      <c r="N1338" s="321"/>
      <c r="O1338" s="328"/>
      <c r="P1338" s="321"/>
      <c r="Q1338" s="321"/>
      <c r="R1338" s="321"/>
      <c r="S1338" s="321"/>
      <c r="T1338" s="321"/>
      <c r="U1338" s="321"/>
      <c r="V1338" s="321"/>
      <c r="W1338" s="321"/>
      <c r="X1338" s="321"/>
      <c r="Y1338" s="321"/>
      <c r="Z1338" s="321"/>
    </row>
    <row r="1339">
      <c r="A1339" s="451">
        <v>46045.0</v>
      </c>
      <c r="B1339" s="452" t="s">
        <v>10</v>
      </c>
      <c r="C1339" s="453" t="s">
        <v>28</v>
      </c>
      <c r="D1339" s="452">
        <v>610.0</v>
      </c>
      <c r="E1339" s="459">
        <v>84465.0</v>
      </c>
      <c r="F1339" s="460" t="s">
        <v>1896</v>
      </c>
      <c r="G1339" s="460" t="s">
        <v>2738</v>
      </c>
      <c r="H1339" s="461">
        <v>4668.0</v>
      </c>
      <c r="I1339" s="328"/>
      <c r="J1339" s="328">
        <f t="shared" si="1"/>
        <v>1039791.54</v>
      </c>
      <c r="K1339" s="328"/>
      <c r="L1339" s="328"/>
      <c r="M1339" s="321"/>
      <c r="N1339" s="321"/>
      <c r="O1339" s="328"/>
      <c r="P1339" s="321"/>
      <c r="Q1339" s="321"/>
      <c r="R1339" s="321"/>
      <c r="S1339" s="321"/>
      <c r="T1339" s="321"/>
      <c r="U1339" s="321"/>
      <c r="V1339" s="321"/>
      <c r="W1339" s="321"/>
      <c r="X1339" s="321"/>
      <c r="Y1339" s="321"/>
      <c r="Z1339" s="321"/>
    </row>
    <row r="1340">
      <c r="A1340" s="451">
        <v>46045.0</v>
      </c>
      <c r="B1340" s="452" t="s">
        <v>10</v>
      </c>
      <c r="C1340" s="453" t="s">
        <v>18</v>
      </c>
      <c r="D1340" s="452">
        <v>613.0</v>
      </c>
      <c r="E1340" s="459">
        <v>84464.0</v>
      </c>
      <c r="F1340" s="460" t="s">
        <v>2739</v>
      </c>
      <c r="G1340" s="460" t="s">
        <v>2740</v>
      </c>
      <c r="H1340" s="461">
        <v>8000.0</v>
      </c>
      <c r="I1340" s="328"/>
      <c r="J1340" s="328">
        <f t="shared" si="1"/>
        <v>1031791.54</v>
      </c>
      <c r="K1340" s="328"/>
      <c r="L1340" s="328"/>
      <c r="M1340" s="321"/>
      <c r="N1340" s="321"/>
      <c r="O1340" s="328"/>
      <c r="P1340" s="321"/>
      <c r="Q1340" s="321"/>
      <c r="R1340" s="321"/>
      <c r="S1340" s="321"/>
      <c r="T1340" s="321"/>
      <c r="U1340" s="321"/>
      <c r="V1340" s="321"/>
      <c r="W1340" s="321"/>
      <c r="X1340" s="321"/>
      <c r="Y1340" s="321"/>
      <c r="Z1340" s="321"/>
    </row>
    <row r="1341">
      <c r="A1341" s="451">
        <v>46045.0</v>
      </c>
      <c r="B1341" s="452" t="s">
        <v>10</v>
      </c>
      <c r="C1341" s="453" t="s">
        <v>42</v>
      </c>
      <c r="D1341" s="452">
        <v>613.0</v>
      </c>
      <c r="E1341" s="459">
        <v>84463.0</v>
      </c>
      <c r="F1341" s="460" t="s">
        <v>2741</v>
      </c>
      <c r="G1341" s="460" t="s">
        <v>2742</v>
      </c>
      <c r="H1341" s="461">
        <v>1500.0</v>
      </c>
      <c r="I1341" s="328"/>
      <c r="J1341" s="328">
        <f t="shared" si="1"/>
        <v>1030291.54</v>
      </c>
      <c r="K1341" s="328"/>
      <c r="L1341" s="328"/>
      <c r="M1341" s="321"/>
      <c r="N1341" s="321"/>
      <c r="O1341" s="328"/>
      <c r="P1341" s="321"/>
      <c r="Q1341" s="321"/>
      <c r="R1341" s="321"/>
      <c r="S1341" s="321"/>
      <c r="T1341" s="321"/>
      <c r="U1341" s="321"/>
      <c r="V1341" s="321"/>
      <c r="W1341" s="321"/>
      <c r="X1341" s="321"/>
      <c r="Y1341" s="321"/>
      <c r="Z1341" s="321"/>
    </row>
    <row r="1342">
      <c r="A1342" s="451">
        <v>46045.0</v>
      </c>
      <c r="B1342" s="452" t="s">
        <v>10</v>
      </c>
      <c r="C1342" s="453" t="s">
        <v>42</v>
      </c>
      <c r="D1342" s="452">
        <v>613.0</v>
      </c>
      <c r="E1342" s="459">
        <v>84462.0</v>
      </c>
      <c r="F1342" s="460" t="s">
        <v>2741</v>
      </c>
      <c r="G1342" s="460" t="s">
        <v>1579</v>
      </c>
      <c r="H1342" s="461">
        <v>3915.0</v>
      </c>
      <c r="I1342" s="328"/>
      <c r="J1342" s="328">
        <f t="shared" si="1"/>
        <v>1026376.54</v>
      </c>
      <c r="K1342" s="328"/>
      <c r="L1342" s="328"/>
      <c r="M1342" s="321"/>
      <c r="N1342" s="321"/>
      <c r="O1342" s="328"/>
      <c r="P1342" s="321"/>
      <c r="Q1342" s="321"/>
      <c r="R1342" s="321"/>
      <c r="S1342" s="321"/>
      <c r="T1342" s="321"/>
      <c r="U1342" s="321"/>
      <c r="V1342" s="321"/>
      <c r="W1342" s="321"/>
      <c r="X1342" s="321"/>
      <c r="Y1342" s="321"/>
      <c r="Z1342" s="321"/>
    </row>
    <row r="1343">
      <c r="A1343" s="451">
        <v>46045.0</v>
      </c>
      <c r="B1343" s="452" t="s">
        <v>10</v>
      </c>
      <c r="C1343" s="453" t="s">
        <v>40</v>
      </c>
      <c r="D1343" s="452">
        <v>613.0</v>
      </c>
      <c r="E1343" s="459">
        <v>84461.0</v>
      </c>
      <c r="F1343" s="460" t="s">
        <v>2741</v>
      </c>
      <c r="G1343" s="460" t="s">
        <v>2593</v>
      </c>
      <c r="H1343" s="461">
        <v>1397.5</v>
      </c>
      <c r="I1343" s="328"/>
      <c r="J1343" s="328">
        <f t="shared" si="1"/>
        <v>1024979.04</v>
      </c>
      <c r="K1343" s="328"/>
      <c r="L1343" s="328"/>
      <c r="M1343" s="321"/>
      <c r="N1343" s="321"/>
      <c r="O1343" s="328"/>
      <c r="P1343" s="321"/>
      <c r="Q1343" s="321"/>
      <c r="R1343" s="321"/>
      <c r="S1343" s="321"/>
      <c r="T1343" s="321"/>
      <c r="U1343" s="321"/>
      <c r="V1343" s="321"/>
      <c r="W1343" s="321"/>
      <c r="X1343" s="321"/>
      <c r="Y1343" s="321"/>
      <c r="Z1343" s="321"/>
    </row>
    <row r="1344">
      <c r="A1344" s="451">
        <v>46045.0</v>
      </c>
      <c r="B1344" s="452" t="s">
        <v>10</v>
      </c>
      <c r="C1344" s="453" t="s">
        <v>40</v>
      </c>
      <c r="D1344" s="452">
        <v>613.0</v>
      </c>
      <c r="E1344" s="459">
        <v>84460.0</v>
      </c>
      <c r="F1344" s="460" t="s">
        <v>2741</v>
      </c>
      <c r="G1344" s="460" t="s">
        <v>2743</v>
      </c>
      <c r="H1344" s="461">
        <v>65.62</v>
      </c>
      <c r="I1344" s="328"/>
      <c r="J1344" s="328">
        <f t="shared" si="1"/>
        <v>1024913.42</v>
      </c>
      <c r="K1344" s="328"/>
      <c r="L1344" s="328"/>
      <c r="M1344" s="321"/>
      <c r="N1344" s="321"/>
      <c r="O1344" s="328"/>
      <c r="P1344" s="321"/>
      <c r="Q1344" s="321"/>
      <c r="R1344" s="321"/>
      <c r="S1344" s="321"/>
      <c r="T1344" s="321"/>
      <c r="U1344" s="321"/>
      <c r="V1344" s="321"/>
      <c r="W1344" s="321"/>
      <c r="X1344" s="321"/>
      <c r="Y1344" s="321"/>
      <c r="Z1344" s="321"/>
    </row>
    <row r="1345">
      <c r="A1345" s="451">
        <v>46045.0</v>
      </c>
      <c r="B1345" s="452" t="s">
        <v>10</v>
      </c>
      <c r="C1345" s="453" t="s">
        <v>196</v>
      </c>
      <c r="D1345" s="452">
        <v>613.0</v>
      </c>
      <c r="E1345" s="459">
        <v>84459.0</v>
      </c>
      <c r="F1345" s="460" t="s">
        <v>2741</v>
      </c>
      <c r="G1345" s="460" t="s">
        <v>2744</v>
      </c>
      <c r="H1345" s="461">
        <v>1000.0</v>
      </c>
      <c r="I1345" s="328"/>
      <c r="J1345" s="328">
        <f t="shared" si="1"/>
        <v>1023913.42</v>
      </c>
      <c r="K1345" s="328"/>
      <c r="L1345" s="328"/>
      <c r="M1345" s="321"/>
      <c r="N1345" s="321"/>
      <c r="O1345" s="328"/>
      <c r="P1345" s="321"/>
      <c r="Q1345" s="321"/>
      <c r="R1345" s="321"/>
      <c r="S1345" s="321"/>
      <c r="T1345" s="321"/>
      <c r="U1345" s="321"/>
      <c r="V1345" s="321"/>
      <c r="W1345" s="321"/>
      <c r="X1345" s="321"/>
      <c r="Y1345" s="321"/>
      <c r="Z1345" s="321"/>
    </row>
    <row r="1346">
      <c r="A1346" s="451">
        <v>46045.0</v>
      </c>
      <c r="B1346" s="452" t="s">
        <v>10</v>
      </c>
      <c r="C1346" s="453" t="s">
        <v>40</v>
      </c>
      <c r="D1346" s="452">
        <v>613.0</v>
      </c>
      <c r="E1346" s="459">
        <v>84458.0</v>
      </c>
      <c r="F1346" s="460" t="s">
        <v>2741</v>
      </c>
      <c r="G1346" s="460" t="s">
        <v>2745</v>
      </c>
      <c r="H1346" s="461">
        <v>164.34</v>
      </c>
      <c r="I1346" s="328"/>
      <c r="J1346" s="328">
        <f t="shared" si="1"/>
        <v>1023749.08</v>
      </c>
      <c r="K1346" s="328"/>
      <c r="L1346" s="328"/>
      <c r="M1346" s="321"/>
      <c r="N1346" s="321"/>
      <c r="O1346" s="328"/>
      <c r="P1346" s="321"/>
      <c r="Q1346" s="321"/>
      <c r="R1346" s="321"/>
      <c r="S1346" s="321"/>
      <c r="T1346" s="321"/>
      <c r="U1346" s="321"/>
      <c r="V1346" s="321"/>
      <c r="W1346" s="321"/>
      <c r="X1346" s="321"/>
      <c r="Y1346" s="321"/>
      <c r="Z1346" s="321"/>
    </row>
    <row r="1347">
      <c r="A1347" s="451">
        <v>46045.0</v>
      </c>
      <c r="B1347" s="452" t="s">
        <v>10</v>
      </c>
      <c r="C1347" s="453" t="s">
        <v>40</v>
      </c>
      <c r="D1347" s="452">
        <v>613.0</v>
      </c>
      <c r="E1347" s="459">
        <v>84457.0</v>
      </c>
      <c r="F1347" s="460" t="s">
        <v>2741</v>
      </c>
      <c r="G1347" s="460" t="s">
        <v>2746</v>
      </c>
      <c r="H1347" s="461">
        <v>212.66</v>
      </c>
      <c r="I1347" s="328"/>
      <c r="J1347" s="328">
        <f t="shared" si="1"/>
        <v>1023536.42</v>
      </c>
      <c r="K1347" s="328"/>
      <c r="L1347" s="328"/>
      <c r="M1347" s="321"/>
      <c r="N1347" s="321"/>
      <c r="O1347" s="328"/>
      <c r="P1347" s="321"/>
      <c r="Q1347" s="321"/>
      <c r="R1347" s="321"/>
      <c r="S1347" s="321"/>
      <c r="T1347" s="321"/>
      <c r="U1347" s="321"/>
      <c r="V1347" s="321"/>
      <c r="W1347" s="321"/>
      <c r="X1347" s="321"/>
      <c r="Y1347" s="321"/>
      <c r="Z1347" s="321"/>
    </row>
    <row r="1348">
      <c r="A1348" s="451">
        <v>46045.0</v>
      </c>
      <c r="B1348" s="452" t="s">
        <v>10</v>
      </c>
      <c r="C1348" s="453" t="s">
        <v>42</v>
      </c>
      <c r="D1348" s="452">
        <v>613.0</v>
      </c>
      <c r="E1348" s="459">
        <v>84456.0</v>
      </c>
      <c r="F1348" s="460" t="s">
        <v>2741</v>
      </c>
      <c r="G1348" s="460" t="s">
        <v>2747</v>
      </c>
      <c r="H1348" s="461">
        <v>533.32</v>
      </c>
      <c r="I1348" s="328"/>
      <c r="J1348" s="328">
        <f t="shared" si="1"/>
        <v>1023003.1</v>
      </c>
      <c r="K1348" s="328"/>
      <c r="L1348" s="328"/>
      <c r="M1348" s="321"/>
      <c r="N1348" s="321"/>
      <c r="O1348" s="328"/>
      <c r="P1348" s="321"/>
      <c r="Q1348" s="321"/>
      <c r="R1348" s="321"/>
      <c r="S1348" s="321"/>
      <c r="T1348" s="321"/>
      <c r="U1348" s="321"/>
      <c r="V1348" s="321"/>
      <c r="W1348" s="321"/>
      <c r="X1348" s="321"/>
      <c r="Y1348" s="321"/>
      <c r="Z1348" s="321"/>
    </row>
    <row r="1349">
      <c r="A1349" s="451">
        <v>46045.0</v>
      </c>
      <c r="B1349" s="452" t="s">
        <v>10</v>
      </c>
      <c r="C1349" s="453" t="s">
        <v>42</v>
      </c>
      <c r="D1349" s="452">
        <v>613.0</v>
      </c>
      <c r="E1349" s="459">
        <v>84455.0</v>
      </c>
      <c r="F1349" s="460" t="s">
        <v>2741</v>
      </c>
      <c r="G1349" s="460" t="s">
        <v>2748</v>
      </c>
      <c r="H1349" s="461">
        <v>600.0</v>
      </c>
      <c r="I1349" s="328"/>
      <c r="J1349" s="328">
        <f t="shared" si="1"/>
        <v>1022403.1</v>
      </c>
      <c r="K1349" s="328"/>
      <c r="L1349" s="328"/>
      <c r="M1349" s="321"/>
      <c r="N1349" s="321"/>
      <c r="O1349" s="328"/>
      <c r="P1349" s="321"/>
      <c r="Q1349" s="321"/>
      <c r="R1349" s="321"/>
      <c r="S1349" s="321"/>
      <c r="T1349" s="321"/>
      <c r="U1349" s="321"/>
      <c r="V1349" s="321"/>
      <c r="W1349" s="321"/>
      <c r="X1349" s="321"/>
      <c r="Y1349" s="321"/>
      <c r="Z1349" s="321"/>
    </row>
    <row r="1350">
      <c r="A1350" s="451">
        <v>46045.0</v>
      </c>
      <c r="B1350" s="452" t="s">
        <v>10</v>
      </c>
      <c r="C1350" s="453" t="s">
        <v>18</v>
      </c>
      <c r="D1350" s="452">
        <v>613.0</v>
      </c>
      <c r="E1350" s="459">
        <v>84454.0</v>
      </c>
      <c r="F1350" s="460" t="s">
        <v>2749</v>
      </c>
      <c r="G1350" s="460" t="s">
        <v>2750</v>
      </c>
      <c r="H1350" s="461">
        <v>132.0</v>
      </c>
      <c r="I1350" s="328"/>
      <c r="J1350" s="328">
        <f t="shared" si="1"/>
        <v>1022271.1</v>
      </c>
      <c r="K1350" s="328"/>
      <c r="L1350" s="328"/>
      <c r="M1350" s="321"/>
      <c r="N1350" s="321"/>
      <c r="O1350" s="328"/>
      <c r="P1350" s="321"/>
      <c r="Q1350" s="321"/>
      <c r="R1350" s="321"/>
      <c r="S1350" s="321"/>
      <c r="T1350" s="321"/>
      <c r="U1350" s="321"/>
      <c r="V1350" s="321"/>
      <c r="W1350" s="321"/>
      <c r="X1350" s="321"/>
      <c r="Y1350" s="321"/>
      <c r="Z1350" s="321"/>
    </row>
    <row r="1351">
      <c r="A1351" s="451">
        <v>46045.0</v>
      </c>
      <c r="B1351" s="452" t="s">
        <v>10</v>
      </c>
      <c r="C1351" s="453" t="s">
        <v>18</v>
      </c>
      <c r="D1351" s="452">
        <v>613.0</v>
      </c>
      <c r="E1351" s="459">
        <v>84453.0</v>
      </c>
      <c r="F1351" s="460" t="s">
        <v>2751</v>
      </c>
      <c r="G1351" s="460" t="s">
        <v>2750</v>
      </c>
      <c r="H1351" s="461">
        <v>227.0</v>
      </c>
      <c r="I1351" s="328"/>
      <c r="J1351" s="328">
        <f t="shared" si="1"/>
        <v>1022044.1</v>
      </c>
      <c r="K1351" s="328"/>
      <c r="L1351" s="328"/>
      <c r="M1351" s="321"/>
      <c r="N1351" s="321"/>
      <c r="O1351" s="328"/>
      <c r="P1351" s="321"/>
      <c r="Q1351" s="321"/>
      <c r="R1351" s="321"/>
      <c r="S1351" s="321"/>
      <c r="T1351" s="321"/>
      <c r="U1351" s="321"/>
      <c r="V1351" s="321"/>
      <c r="W1351" s="321"/>
      <c r="X1351" s="321"/>
      <c r="Y1351" s="321"/>
      <c r="Z1351" s="321"/>
    </row>
    <row r="1352">
      <c r="A1352" s="451">
        <v>46045.0</v>
      </c>
      <c r="B1352" s="452" t="s">
        <v>10</v>
      </c>
      <c r="C1352" s="453" t="s">
        <v>40</v>
      </c>
      <c r="D1352" s="452">
        <v>613.0</v>
      </c>
      <c r="E1352" s="459">
        <v>84452.0</v>
      </c>
      <c r="F1352" s="460" t="s">
        <v>2752</v>
      </c>
      <c r="G1352" s="460" t="s">
        <v>2750</v>
      </c>
      <c r="H1352" s="461">
        <v>43.0</v>
      </c>
      <c r="I1352" s="328"/>
      <c r="J1352" s="328">
        <f t="shared" si="1"/>
        <v>1022001.1</v>
      </c>
      <c r="K1352" s="328"/>
      <c r="L1352" s="328"/>
      <c r="M1352" s="321"/>
      <c r="N1352" s="321"/>
      <c r="O1352" s="328"/>
      <c r="P1352" s="321"/>
      <c r="Q1352" s="321"/>
      <c r="R1352" s="321"/>
      <c r="S1352" s="321"/>
      <c r="T1352" s="321"/>
      <c r="U1352" s="321"/>
      <c r="V1352" s="321"/>
      <c r="W1352" s="321"/>
      <c r="X1352" s="321"/>
      <c r="Y1352" s="321"/>
      <c r="Z1352" s="321"/>
    </row>
    <row r="1353">
      <c r="A1353" s="451">
        <v>46045.0</v>
      </c>
      <c r="B1353" s="452" t="s">
        <v>10</v>
      </c>
      <c r="C1353" s="453" t="s">
        <v>16</v>
      </c>
      <c r="D1353" s="452">
        <v>613.0</v>
      </c>
      <c r="E1353" s="459">
        <v>84451.0</v>
      </c>
      <c r="F1353" s="460" t="s">
        <v>2753</v>
      </c>
      <c r="G1353" s="460" t="s">
        <v>2750</v>
      </c>
      <c r="H1353" s="461">
        <v>350.0</v>
      </c>
      <c r="I1353" s="328"/>
      <c r="J1353" s="328">
        <f t="shared" si="1"/>
        <v>1021651.1</v>
      </c>
      <c r="K1353" s="328"/>
      <c r="L1353" s="328"/>
      <c r="M1353" s="321"/>
      <c r="N1353" s="321"/>
      <c r="O1353" s="328"/>
      <c r="P1353" s="321"/>
      <c r="Q1353" s="321"/>
      <c r="R1353" s="321"/>
      <c r="S1353" s="321"/>
      <c r="T1353" s="321"/>
      <c r="U1353" s="321"/>
      <c r="V1353" s="321"/>
      <c r="W1353" s="321"/>
      <c r="X1353" s="321"/>
      <c r="Y1353" s="321"/>
      <c r="Z1353" s="321"/>
    </row>
    <row r="1354">
      <c r="A1354" s="451">
        <v>46045.0</v>
      </c>
      <c r="B1354" s="452" t="s">
        <v>10</v>
      </c>
      <c r="C1354" s="453" t="s">
        <v>1562</v>
      </c>
      <c r="D1354" s="452">
        <v>613.0</v>
      </c>
      <c r="E1354" s="459">
        <v>84575.0</v>
      </c>
      <c r="F1354" s="460" t="s">
        <v>2095</v>
      </c>
      <c r="G1354" s="460" t="s">
        <v>2754</v>
      </c>
      <c r="H1354" s="461">
        <v>1250.0</v>
      </c>
      <c r="I1354" s="328"/>
      <c r="J1354" s="328">
        <f t="shared" si="1"/>
        <v>1020401.1</v>
      </c>
      <c r="K1354" s="328"/>
      <c r="L1354" s="328"/>
      <c r="M1354" s="321"/>
      <c r="N1354" s="321"/>
      <c r="O1354" s="328"/>
      <c r="P1354" s="321"/>
      <c r="Q1354" s="321"/>
      <c r="R1354" s="321"/>
      <c r="S1354" s="321"/>
      <c r="T1354" s="321"/>
      <c r="U1354" s="321"/>
      <c r="V1354" s="321"/>
      <c r="W1354" s="321"/>
      <c r="X1354" s="321"/>
      <c r="Y1354" s="321"/>
      <c r="Z1354" s="321"/>
    </row>
    <row r="1355">
      <c r="A1355" s="451">
        <v>46045.0</v>
      </c>
      <c r="B1355" s="452" t="s">
        <v>10</v>
      </c>
      <c r="C1355" s="453" t="s">
        <v>14</v>
      </c>
      <c r="D1355" s="452">
        <v>613.0</v>
      </c>
      <c r="E1355" s="459">
        <v>84574.0</v>
      </c>
      <c r="F1355" s="460" t="s">
        <v>1530</v>
      </c>
      <c r="G1355" s="460" t="s">
        <v>2755</v>
      </c>
      <c r="H1355" s="461">
        <v>350.0</v>
      </c>
      <c r="I1355" s="328"/>
      <c r="J1355" s="328">
        <f t="shared" si="1"/>
        <v>1020051.1</v>
      </c>
      <c r="K1355" s="328"/>
      <c r="L1355" s="328"/>
      <c r="M1355" s="321"/>
      <c r="N1355" s="321"/>
      <c r="O1355" s="328"/>
      <c r="P1355" s="321"/>
      <c r="Q1355" s="321"/>
      <c r="R1355" s="321"/>
      <c r="S1355" s="321"/>
      <c r="T1355" s="321"/>
      <c r="U1355" s="321"/>
      <c r="V1355" s="321"/>
      <c r="W1355" s="321"/>
      <c r="X1355" s="321"/>
      <c r="Y1355" s="321"/>
      <c r="Z1355" s="321"/>
    </row>
    <row r="1356">
      <c r="A1356" s="451">
        <v>46045.0</v>
      </c>
      <c r="B1356" s="452" t="s">
        <v>10</v>
      </c>
      <c r="C1356" s="453" t="s">
        <v>626</v>
      </c>
      <c r="D1356" s="452">
        <v>613.0</v>
      </c>
      <c r="E1356" s="459">
        <v>84573.0</v>
      </c>
      <c r="F1356" s="460" t="s">
        <v>2756</v>
      </c>
      <c r="G1356" s="460" t="s">
        <v>2757</v>
      </c>
      <c r="H1356" s="461">
        <v>350.0</v>
      </c>
      <c r="I1356" s="328"/>
      <c r="J1356" s="328">
        <f t="shared" si="1"/>
        <v>1019701.1</v>
      </c>
      <c r="K1356" s="328"/>
      <c r="L1356" s="328"/>
      <c r="M1356" s="321"/>
      <c r="N1356" s="321"/>
      <c r="O1356" s="328"/>
      <c r="P1356" s="321"/>
      <c r="Q1356" s="321"/>
      <c r="R1356" s="321"/>
      <c r="S1356" s="321"/>
      <c r="T1356" s="321"/>
      <c r="U1356" s="321"/>
      <c r="V1356" s="321"/>
      <c r="W1356" s="321"/>
      <c r="X1356" s="321"/>
      <c r="Y1356" s="321"/>
      <c r="Z1356" s="321"/>
    </row>
    <row r="1357">
      <c r="A1357" s="451">
        <v>46045.0</v>
      </c>
      <c r="B1357" s="452" t="s">
        <v>10</v>
      </c>
      <c r="C1357" s="453" t="s">
        <v>16</v>
      </c>
      <c r="D1357" s="452">
        <v>613.0</v>
      </c>
      <c r="E1357" s="459">
        <v>84572.0</v>
      </c>
      <c r="F1357" s="460" t="s">
        <v>2362</v>
      </c>
      <c r="G1357" s="460" t="s">
        <v>2755</v>
      </c>
      <c r="H1357" s="461">
        <v>350.0</v>
      </c>
      <c r="I1357" s="328"/>
      <c r="J1357" s="328">
        <f t="shared" si="1"/>
        <v>1019351.1</v>
      </c>
      <c r="K1357" s="328"/>
      <c r="L1357" s="328"/>
      <c r="M1357" s="321"/>
      <c r="N1357" s="321"/>
      <c r="O1357" s="328"/>
      <c r="P1357" s="321"/>
      <c r="Q1357" s="321"/>
      <c r="R1357" s="321"/>
      <c r="S1357" s="321"/>
      <c r="T1357" s="321"/>
      <c r="U1357" s="321"/>
      <c r="V1357" s="321"/>
      <c r="W1357" s="321"/>
      <c r="X1357" s="321"/>
      <c r="Y1357" s="321"/>
      <c r="Z1357" s="321"/>
    </row>
    <row r="1358">
      <c r="A1358" s="451">
        <v>46045.0</v>
      </c>
      <c r="B1358" s="452" t="s">
        <v>10</v>
      </c>
      <c r="C1358" s="453" t="s">
        <v>18</v>
      </c>
      <c r="D1358" s="452">
        <v>613.0</v>
      </c>
      <c r="E1358" s="459">
        <v>84571.0</v>
      </c>
      <c r="F1358" s="460" t="s">
        <v>2758</v>
      </c>
      <c r="G1358" s="460" t="s">
        <v>2759</v>
      </c>
      <c r="H1358" s="461">
        <v>350.0</v>
      </c>
      <c r="I1358" s="328"/>
      <c r="J1358" s="328">
        <f t="shared" si="1"/>
        <v>1019001.1</v>
      </c>
      <c r="K1358" s="328"/>
      <c r="L1358" s="328"/>
      <c r="M1358" s="321"/>
      <c r="N1358" s="321"/>
      <c r="O1358" s="328"/>
      <c r="P1358" s="321"/>
      <c r="Q1358" s="321"/>
      <c r="R1358" s="321"/>
      <c r="S1358" s="321"/>
      <c r="T1358" s="321"/>
      <c r="U1358" s="321"/>
      <c r="V1358" s="321"/>
      <c r="W1358" s="321"/>
      <c r="X1358" s="321"/>
      <c r="Y1358" s="321"/>
      <c r="Z1358" s="321"/>
    </row>
    <row r="1359">
      <c r="A1359" s="451">
        <v>46045.0</v>
      </c>
      <c r="B1359" s="452" t="s">
        <v>10</v>
      </c>
      <c r="C1359" s="453" t="s">
        <v>40</v>
      </c>
      <c r="D1359" s="452">
        <v>613.0</v>
      </c>
      <c r="E1359" s="459">
        <v>84570.0</v>
      </c>
      <c r="F1359" s="460" t="s">
        <v>2760</v>
      </c>
      <c r="G1359" s="460" t="s">
        <v>2755</v>
      </c>
      <c r="H1359" s="461">
        <v>350.0</v>
      </c>
      <c r="I1359" s="328"/>
      <c r="J1359" s="328">
        <f t="shared" si="1"/>
        <v>1018651.1</v>
      </c>
      <c r="K1359" s="328"/>
      <c r="L1359" s="328"/>
      <c r="M1359" s="321"/>
      <c r="N1359" s="321"/>
      <c r="O1359" s="328"/>
      <c r="P1359" s="321"/>
      <c r="Q1359" s="321"/>
      <c r="R1359" s="321"/>
      <c r="S1359" s="321"/>
      <c r="T1359" s="321"/>
      <c r="U1359" s="321"/>
      <c r="V1359" s="321"/>
      <c r="W1359" s="321"/>
      <c r="X1359" s="321"/>
      <c r="Y1359" s="321"/>
      <c r="Z1359" s="321"/>
    </row>
    <row r="1360">
      <c r="A1360" s="451">
        <v>46045.0</v>
      </c>
      <c r="B1360" s="452" t="s">
        <v>10</v>
      </c>
      <c r="C1360" s="453" t="s">
        <v>18</v>
      </c>
      <c r="D1360" s="452">
        <v>613.0</v>
      </c>
      <c r="E1360" s="459">
        <v>84569.0</v>
      </c>
      <c r="F1360" s="460" t="s">
        <v>1526</v>
      </c>
      <c r="G1360" s="460" t="s">
        <v>2755</v>
      </c>
      <c r="H1360" s="461">
        <v>350.0</v>
      </c>
      <c r="I1360" s="328"/>
      <c r="J1360" s="328">
        <f t="shared" si="1"/>
        <v>1018301.1</v>
      </c>
      <c r="K1360" s="328"/>
      <c r="L1360" s="328"/>
      <c r="M1360" s="321"/>
      <c r="N1360" s="321"/>
      <c r="O1360" s="328"/>
      <c r="P1360" s="321"/>
      <c r="Q1360" s="321"/>
      <c r="R1360" s="321"/>
      <c r="S1360" s="321"/>
      <c r="T1360" s="321"/>
      <c r="U1360" s="321"/>
      <c r="V1360" s="321"/>
      <c r="W1360" s="321"/>
      <c r="X1360" s="321"/>
      <c r="Y1360" s="321"/>
      <c r="Z1360" s="321"/>
    </row>
    <row r="1361">
      <c r="A1361" s="451">
        <v>46045.0</v>
      </c>
      <c r="B1361" s="452" t="s">
        <v>10</v>
      </c>
      <c r="C1361" s="453" t="s">
        <v>28</v>
      </c>
      <c r="D1361" s="452">
        <v>613.0</v>
      </c>
      <c r="E1361" s="459">
        <v>84568.0</v>
      </c>
      <c r="F1361" s="460" t="s">
        <v>1527</v>
      </c>
      <c r="G1361" s="460" t="s">
        <v>2759</v>
      </c>
      <c r="H1361" s="461">
        <v>350.0</v>
      </c>
      <c r="I1361" s="328"/>
      <c r="J1361" s="328">
        <f t="shared" si="1"/>
        <v>1017951.1</v>
      </c>
      <c r="K1361" s="328"/>
      <c r="L1361" s="328"/>
      <c r="M1361" s="321"/>
      <c r="N1361" s="321"/>
      <c r="O1361" s="328"/>
      <c r="P1361" s="321"/>
      <c r="Q1361" s="321"/>
      <c r="R1361" s="321"/>
      <c r="S1361" s="321"/>
      <c r="T1361" s="321"/>
      <c r="U1361" s="321"/>
      <c r="V1361" s="321"/>
      <c r="W1361" s="321"/>
      <c r="X1361" s="321"/>
      <c r="Y1361" s="321"/>
      <c r="Z1361" s="321"/>
    </row>
    <row r="1362">
      <c r="A1362" s="451">
        <v>46045.0</v>
      </c>
      <c r="B1362" s="452" t="s">
        <v>10</v>
      </c>
      <c r="C1362" s="453" t="s">
        <v>28</v>
      </c>
      <c r="D1362" s="452">
        <v>613.0</v>
      </c>
      <c r="E1362" s="459">
        <v>84567.0</v>
      </c>
      <c r="F1362" s="460" t="s">
        <v>2761</v>
      </c>
      <c r="G1362" s="460" t="s">
        <v>2755</v>
      </c>
      <c r="H1362" s="461">
        <v>350.0</v>
      </c>
      <c r="I1362" s="328"/>
      <c r="J1362" s="328">
        <f t="shared" si="1"/>
        <v>1017601.1</v>
      </c>
      <c r="K1362" s="328"/>
      <c r="L1362" s="328"/>
      <c r="M1362" s="321"/>
      <c r="N1362" s="321"/>
      <c r="O1362" s="328"/>
      <c r="P1362" s="321"/>
      <c r="Q1362" s="321"/>
      <c r="R1362" s="321"/>
      <c r="S1362" s="321"/>
      <c r="T1362" s="321"/>
      <c r="U1362" s="321"/>
      <c r="V1362" s="321"/>
      <c r="W1362" s="321"/>
      <c r="X1362" s="321"/>
      <c r="Y1362" s="321"/>
      <c r="Z1362" s="321"/>
    </row>
    <row r="1363">
      <c r="A1363" s="451">
        <v>46045.0</v>
      </c>
      <c r="B1363" s="452" t="s">
        <v>10</v>
      </c>
      <c r="C1363" s="453" t="s">
        <v>18</v>
      </c>
      <c r="D1363" s="452">
        <v>613.0</v>
      </c>
      <c r="E1363" s="459">
        <v>84566.0</v>
      </c>
      <c r="F1363" s="460" t="s">
        <v>2762</v>
      </c>
      <c r="G1363" s="460" t="s">
        <v>2763</v>
      </c>
      <c r="H1363" s="461">
        <v>5277.0</v>
      </c>
      <c r="I1363" s="328"/>
      <c r="J1363" s="328">
        <f t="shared" si="1"/>
        <v>1012324.1</v>
      </c>
      <c r="K1363" s="328"/>
      <c r="L1363" s="328"/>
      <c r="M1363" s="321"/>
      <c r="N1363" s="321"/>
      <c r="O1363" s="328"/>
      <c r="P1363" s="321"/>
      <c r="Q1363" s="321"/>
      <c r="R1363" s="321"/>
      <c r="S1363" s="321"/>
      <c r="T1363" s="321"/>
      <c r="U1363" s="321"/>
      <c r="V1363" s="321"/>
      <c r="W1363" s="321"/>
      <c r="X1363" s="321"/>
      <c r="Y1363" s="321"/>
      <c r="Z1363" s="321"/>
    </row>
    <row r="1364">
      <c r="A1364" s="451">
        <v>46045.0</v>
      </c>
      <c r="B1364" s="452" t="s">
        <v>3</v>
      </c>
      <c r="C1364" s="453" t="s">
        <v>105</v>
      </c>
      <c r="D1364" s="452">
        <v>510.0</v>
      </c>
      <c r="E1364" s="466">
        <v>84523.0</v>
      </c>
      <c r="F1364" s="467" t="s">
        <v>2764</v>
      </c>
      <c r="G1364" s="467" t="s">
        <v>2117</v>
      </c>
      <c r="H1364" s="468">
        <v>10800.0</v>
      </c>
      <c r="I1364" s="328"/>
      <c r="J1364" s="328">
        <f t="shared" si="1"/>
        <v>1001524.1</v>
      </c>
      <c r="K1364" s="328"/>
      <c r="L1364" s="328"/>
      <c r="M1364" s="321"/>
      <c r="N1364" s="321"/>
      <c r="O1364" s="328"/>
      <c r="P1364" s="321"/>
      <c r="Q1364" s="321"/>
      <c r="R1364" s="321"/>
      <c r="S1364" s="321"/>
      <c r="T1364" s="321"/>
      <c r="U1364" s="321"/>
      <c r="V1364" s="321"/>
      <c r="W1364" s="321"/>
      <c r="X1364" s="321"/>
      <c r="Y1364" s="321"/>
      <c r="Z1364" s="321"/>
    </row>
    <row r="1365">
      <c r="A1365" s="451">
        <v>46045.0</v>
      </c>
      <c r="B1365" s="452" t="s">
        <v>10</v>
      </c>
      <c r="C1365" s="453" t="s">
        <v>167</v>
      </c>
      <c r="D1365" s="452">
        <v>613.0</v>
      </c>
      <c r="E1365" s="459">
        <v>84504.0</v>
      </c>
      <c r="F1365" s="460" t="s">
        <v>2765</v>
      </c>
      <c r="G1365" s="460" t="s">
        <v>2766</v>
      </c>
      <c r="H1365" s="461">
        <v>98.0</v>
      </c>
      <c r="I1365" s="328"/>
      <c r="J1365" s="328">
        <f t="shared" si="1"/>
        <v>1001426.1</v>
      </c>
      <c r="K1365" s="328"/>
      <c r="L1365" s="328"/>
      <c r="M1365" s="321"/>
      <c r="N1365" s="321"/>
      <c r="O1365" s="328"/>
      <c r="P1365" s="321"/>
      <c r="Q1365" s="321"/>
      <c r="R1365" s="321"/>
      <c r="S1365" s="321"/>
      <c r="T1365" s="321"/>
      <c r="U1365" s="321"/>
      <c r="V1365" s="321"/>
      <c r="W1365" s="321"/>
      <c r="X1365" s="321"/>
      <c r="Y1365" s="321"/>
      <c r="Z1365" s="321"/>
    </row>
    <row r="1366">
      <c r="A1366" s="451">
        <v>46045.0</v>
      </c>
      <c r="B1366" s="452" t="s">
        <v>10</v>
      </c>
      <c r="C1366" s="453" t="s">
        <v>40</v>
      </c>
      <c r="D1366" s="452">
        <v>613.0</v>
      </c>
      <c r="E1366" s="459">
        <v>84503.0</v>
      </c>
      <c r="F1366" s="460" t="s">
        <v>1723</v>
      </c>
      <c r="G1366" s="460" t="s">
        <v>2767</v>
      </c>
      <c r="H1366" s="461">
        <v>2582.0</v>
      </c>
      <c r="I1366" s="328"/>
      <c r="J1366" s="328">
        <f t="shared" si="1"/>
        <v>998844.1</v>
      </c>
      <c r="K1366" s="328"/>
      <c r="L1366" s="328"/>
      <c r="M1366" s="321"/>
      <c r="N1366" s="321"/>
      <c r="O1366" s="328"/>
      <c r="P1366" s="321"/>
      <c r="Q1366" s="321"/>
      <c r="R1366" s="321"/>
      <c r="S1366" s="321"/>
      <c r="T1366" s="321"/>
      <c r="U1366" s="321"/>
      <c r="V1366" s="321"/>
      <c r="W1366" s="321"/>
      <c r="X1366" s="321"/>
      <c r="Y1366" s="321"/>
      <c r="Z1366" s="321"/>
    </row>
    <row r="1367">
      <c r="A1367" s="451">
        <v>46045.0</v>
      </c>
      <c r="B1367" s="452" t="s">
        <v>10</v>
      </c>
      <c r="C1367" s="453" t="s">
        <v>125</v>
      </c>
      <c r="D1367" s="452">
        <v>613.0</v>
      </c>
      <c r="E1367" s="459">
        <v>84502.0</v>
      </c>
      <c r="F1367" s="460" t="s">
        <v>1723</v>
      </c>
      <c r="G1367" s="460" t="s">
        <v>2768</v>
      </c>
      <c r="H1367" s="461">
        <v>1880.0</v>
      </c>
      <c r="I1367" s="328"/>
      <c r="J1367" s="328">
        <f t="shared" si="1"/>
        <v>996964.1</v>
      </c>
      <c r="K1367" s="329">
        <v>996802.03</v>
      </c>
      <c r="L1367" s="463">
        <f>K1367-J1367</f>
        <v>-162.07</v>
      </c>
      <c r="M1367" s="321"/>
      <c r="N1367" s="321"/>
      <c r="O1367" s="328"/>
      <c r="P1367" s="321"/>
      <c r="Q1367" s="321"/>
      <c r="R1367" s="321"/>
      <c r="S1367" s="321"/>
      <c r="T1367" s="321"/>
      <c r="U1367" s="321"/>
      <c r="V1367" s="321"/>
      <c r="W1367" s="321"/>
      <c r="X1367" s="321"/>
      <c r="Y1367" s="321"/>
      <c r="Z1367" s="321"/>
    </row>
    <row r="1368">
      <c r="A1368" s="451">
        <v>46046.0</v>
      </c>
      <c r="B1368" s="452" t="s">
        <v>13</v>
      </c>
      <c r="C1368" s="453" t="s">
        <v>1511</v>
      </c>
      <c r="D1368" s="452">
        <v>102.0</v>
      </c>
      <c r="E1368" s="454">
        <v>20735.0</v>
      </c>
      <c r="F1368" s="455" t="s">
        <v>2769</v>
      </c>
      <c r="G1368" s="497"/>
      <c r="H1368" s="498"/>
      <c r="I1368" s="457">
        <v>20104.0</v>
      </c>
      <c r="J1368" s="328">
        <f t="shared" si="1"/>
        <v>1017068.1</v>
      </c>
      <c r="K1368" s="328"/>
      <c r="L1368" s="328"/>
      <c r="M1368" s="321"/>
      <c r="N1368" s="321"/>
      <c r="O1368" s="328"/>
      <c r="P1368" s="321"/>
      <c r="Q1368" s="321"/>
      <c r="R1368" s="321"/>
      <c r="S1368" s="321"/>
      <c r="T1368" s="321"/>
      <c r="U1368" s="321"/>
      <c r="V1368" s="321"/>
      <c r="W1368" s="321"/>
      <c r="X1368" s="321"/>
      <c r="Y1368" s="321"/>
      <c r="Z1368" s="321"/>
    </row>
    <row r="1369">
      <c r="A1369" s="451">
        <v>46046.0</v>
      </c>
      <c r="B1369" s="452" t="s">
        <v>10</v>
      </c>
      <c r="C1369" s="453" t="s">
        <v>105</v>
      </c>
      <c r="D1369" s="452">
        <v>613.0</v>
      </c>
      <c r="E1369" s="459">
        <v>84590.0</v>
      </c>
      <c r="F1369" s="460" t="s">
        <v>2770</v>
      </c>
      <c r="G1369" s="460" t="s">
        <v>2771</v>
      </c>
      <c r="H1369" s="461">
        <v>7963.0</v>
      </c>
      <c r="I1369" s="328"/>
      <c r="J1369" s="328">
        <f t="shared" si="1"/>
        <v>1009105.1</v>
      </c>
      <c r="K1369" s="328"/>
      <c r="L1369" s="328"/>
      <c r="M1369" s="321"/>
      <c r="N1369" s="321"/>
      <c r="O1369" s="328"/>
      <c r="P1369" s="321"/>
      <c r="Q1369" s="321"/>
      <c r="R1369" s="321"/>
      <c r="S1369" s="321"/>
      <c r="T1369" s="321"/>
      <c r="U1369" s="321"/>
      <c r="V1369" s="321"/>
      <c r="W1369" s="321"/>
      <c r="X1369" s="321"/>
      <c r="Y1369" s="321"/>
      <c r="Z1369" s="321"/>
    </row>
    <row r="1370">
      <c r="A1370" s="451">
        <v>46046.0</v>
      </c>
      <c r="B1370" s="452" t="s">
        <v>10</v>
      </c>
      <c r="C1370" s="453" t="s">
        <v>1559</v>
      </c>
      <c r="D1370" s="452">
        <v>613.0</v>
      </c>
      <c r="E1370" s="459">
        <v>84589.0</v>
      </c>
      <c r="F1370" s="460" t="s">
        <v>2772</v>
      </c>
      <c r="G1370" s="460" t="s">
        <v>2773</v>
      </c>
      <c r="H1370" s="461">
        <v>4200.0</v>
      </c>
      <c r="I1370" s="328"/>
      <c r="J1370" s="328">
        <f t="shared" si="1"/>
        <v>1004905.1</v>
      </c>
      <c r="K1370" s="328"/>
      <c r="L1370" s="328"/>
      <c r="M1370" s="321"/>
      <c r="N1370" s="321"/>
      <c r="O1370" s="328"/>
      <c r="P1370" s="321"/>
      <c r="Q1370" s="321"/>
      <c r="R1370" s="321"/>
      <c r="S1370" s="321"/>
      <c r="T1370" s="321"/>
      <c r="U1370" s="321"/>
      <c r="V1370" s="321"/>
      <c r="W1370" s="321"/>
      <c r="X1370" s="321"/>
      <c r="Y1370" s="321"/>
      <c r="Z1370" s="321"/>
    </row>
    <row r="1371">
      <c r="A1371" s="451">
        <v>46046.0</v>
      </c>
      <c r="B1371" s="452" t="s">
        <v>10</v>
      </c>
      <c r="C1371" s="453" t="s">
        <v>1559</v>
      </c>
      <c r="D1371" s="452">
        <v>613.0</v>
      </c>
      <c r="E1371" s="459">
        <v>84588.0</v>
      </c>
      <c r="F1371" s="460" t="s">
        <v>2774</v>
      </c>
      <c r="G1371" s="460" t="s">
        <v>2775</v>
      </c>
      <c r="H1371" s="461">
        <v>4000.0</v>
      </c>
      <c r="I1371" s="328"/>
      <c r="J1371" s="328">
        <f t="shared" si="1"/>
        <v>1000905.1</v>
      </c>
      <c r="K1371" s="328"/>
      <c r="L1371" s="328"/>
      <c r="M1371" s="321"/>
      <c r="N1371" s="321"/>
      <c r="O1371" s="328"/>
      <c r="P1371" s="321"/>
      <c r="Q1371" s="321"/>
      <c r="R1371" s="321"/>
      <c r="S1371" s="321"/>
      <c r="T1371" s="321"/>
      <c r="U1371" s="321"/>
      <c r="V1371" s="321"/>
      <c r="W1371" s="321"/>
      <c r="X1371" s="321"/>
      <c r="Y1371" s="321"/>
      <c r="Z1371" s="321"/>
    </row>
    <row r="1372">
      <c r="A1372" s="451">
        <v>46046.0</v>
      </c>
      <c r="B1372" s="452" t="s">
        <v>10</v>
      </c>
      <c r="C1372" s="453" t="s">
        <v>105</v>
      </c>
      <c r="D1372" s="452">
        <v>613.0</v>
      </c>
      <c r="E1372" s="459">
        <v>84587.0</v>
      </c>
      <c r="F1372" s="460" t="s">
        <v>2776</v>
      </c>
      <c r="G1372" s="460" t="s">
        <v>2777</v>
      </c>
      <c r="H1372" s="461">
        <v>4000.0</v>
      </c>
      <c r="I1372" s="328"/>
      <c r="J1372" s="328">
        <f t="shared" si="1"/>
        <v>996905.1</v>
      </c>
      <c r="K1372" s="328"/>
      <c r="L1372" s="328"/>
      <c r="M1372" s="321"/>
      <c r="N1372" s="321"/>
      <c r="O1372" s="328"/>
      <c r="P1372" s="321"/>
      <c r="Q1372" s="321"/>
      <c r="R1372" s="321"/>
      <c r="S1372" s="321"/>
      <c r="T1372" s="321"/>
      <c r="U1372" s="321"/>
      <c r="V1372" s="321"/>
      <c r="W1372" s="321"/>
      <c r="X1372" s="321"/>
      <c r="Y1372" s="321"/>
      <c r="Z1372" s="321"/>
    </row>
    <row r="1373">
      <c r="A1373" s="451">
        <v>46046.0</v>
      </c>
      <c r="B1373" s="452" t="s">
        <v>3</v>
      </c>
      <c r="C1373" s="453" t="s">
        <v>105</v>
      </c>
      <c r="D1373" s="452">
        <v>510.0</v>
      </c>
      <c r="E1373" s="466">
        <v>84586.0</v>
      </c>
      <c r="F1373" s="467" t="s">
        <v>2778</v>
      </c>
      <c r="G1373" s="467" t="s">
        <v>2779</v>
      </c>
      <c r="H1373" s="468">
        <v>37440.0</v>
      </c>
      <c r="I1373" s="328"/>
      <c r="J1373" s="328">
        <f t="shared" si="1"/>
        <v>959465.1</v>
      </c>
      <c r="K1373" s="328"/>
      <c r="L1373" s="328"/>
      <c r="M1373" s="321"/>
      <c r="N1373" s="321"/>
      <c r="O1373" s="328"/>
      <c r="P1373" s="321"/>
      <c r="Q1373" s="321"/>
      <c r="R1373" s="321"/>
      <c r="S1373" s="321"/>
      <c r="T1373" s="321"/>
      <c r="U1373" s="321"/>
      <c r="V1373" s="321"/>
      <c r="W1373" s="321"/>
      <c r="X1373" s="321"/>
      <c r="Y1373" s="321"/>
      <c r="Z1373" s="321"/>
    </row>
    <row r="1374">
      <c r="A1374" s="451">
        <v>46046.0</v>
      </c>
      <c r="B1374" s="452" t="s">
        <v>10</v>
      </c>
      <c r="C1374" s="453" t="s">
        <v>14</v>
      </c>
      <c r="D1374" s="452">
        <v>613.0</v>
      </c>
      <c r="E1374" s="459">
        <v>84585.0</v>
      </c>
      <c r="F1374" s="460" t="s">
        <v>2780</v>
      </c>
      <c r="G1374" s="460" t="s">
        <v>2781</v>
      </c>
      <c r="H1374" s="461">
        <v>3538.0</v>
      </c>
      <c r="I1374" s="328"/>
      <c r="J1374" s="328">
        <f t="shared" si="1"/>
        <v>955927.1</v>
      </c>
      <c r="K1374" s="328"/>
      <c r="L1374" s="328"/>
      <c r="M1374" s="321"/>
      <c r="N1374" s="321"/>
      <c r="O1374" s="328"/>
      <c r="P1374" s="321"/>
      <c r="Q1374" s="321"/>
      <c r="R1374" s="321"/>
      <c r="S1374" s="321"/>
      <c r="T1374" s="321"/>
      <c r="U1374" s="321"/>
      <c r="V1374" s="321"/>
      <c r="W1374" s="321"/>
      <c r="X1374" s="321"/>
      <c r="Y1374" s="321"/>
      <c r="Z1374" s="321"/>
    </row>
    <row r="1375">
      <c r="A1375" s="451">
        <v>46046.0</v>
      </c>
      <c r="B1375" s="452" t="s">
        <v>10</v>
      </c>
      <c r="C1375" s="453" t="s">
        <v>28</v>
      </c>
      <c r="D1375" s="452">
        <v>613.0</v>
      </c>
      <c r="E1375" s="459">
        <v>84584.0</v>
      </c>
      <c r="F1375" s="460" t="s">
        <v>2780</v>
      </c>
      <c r="G1375" s="460" t="s">
        <v>2782</v>
      </c>
      <c r="H1375" s="461">
        <v>19841.06</v>
      </c>
      <c r="I1375" s="328"/>
      <c r="J1375" s="328">
        <f t="shared" si="1"/>
        <v>936086.04</v>
      </c>
      <c r="K1375" s="328"/>
      <c r="L1375" s="328"/>
      <c r="M1375" s="321"/>
      <c r="N1375" s="321"/>
      <c r="O1375" s="328"/>
      <c r="P1375" s="321"/>
      <c r="Q1375" s="321"/>
      <c r="R1375" s="321"/>
      <c r="S1375" s="321"/>
      <c r="T1375" s="321"/>
      <c r="U1375" s="321"/>
      <c r="V1375" s="321"/>
      <c r="W1375" s="321"/>
      <c r="X1375" s="321"/>
      <c r="Y1375" s="321"/>
      <c r="Z1375" s="321"/>
    </row>
    <row r="1376">
      <c r="A1376" s="451">
        <v>46046.0</v>
      </c>
      <c r="B1376" s="452" t="s">
        <v>10</v>
      </c>
      <c r="C1376" s="453" t="s">
        <v>18</v>
      </c>
      <c r="D1376" s="452">
        <v>613.0</v>
      </c>
      <c r="E1376" s="459">
        <v>84583.0</v>
      </c>
      <c r="F1376" s="460" t="s">
        <v>2780</v>
      </c>
      <c r="G1376" s="460" t="s">
        <v>2783</v>
      </c>
      <c r="H1376" s="461">
        <v>16459.07</v>
      </c>
      <c r="I1376" s="328"/>
      <c r="J1376" s="328">
        <f t="shared" si="1"/>
        <v>919626.97</v>
      </c>
      <c r="K1376" s="328"/>
      <c r="L1376" s="328"/>
      <c r="M1376" s="321"/>
      <c r="N1376" s="321"/>
      <c r="O1376" s="328"/>
      <c r="P1376" s="321"/>
      <c r="Q1376" s="321"/>
      <c r="R1376" s="321"/>
      <c r="S1376" s="321"/>
      <c r="T1376" s="321"/>
      <c r="U1376" s="321"/>
      <c r="V1376" s="321"/>
      <c r="W1376" s="321"/>
      <c r="X1376" s="321"/>
      <c r="Y1376" s="321"/>
      <c r="Z1376" s="321"/>
    </row>
    <row r="1377">
      <c r="A1377" s="451">
        <v>46046.0</v>
      </c>
      <c r="B1377" s="452" t="s">
        <v>10</v>
      </c>
      <c r="C1377" s="453" t="s">
        <v>1511</v>
      </c>
      <c r="D1377" s="452">
        <v>613.0</v>
      </c>
      <c r="E1377" s="459">
        <v>84582.0</v>
      </c>
      <c r="F1377" s="460" t="s">
        <v>2784</v>
      </c>
      <c r="G1377" s="460" t="s">
        <v>2785</v>
      </c>
      <c r="H1377" s="461">
        <v>14357.35</v>
      </c>
      <c r="I1377" s="328"/>
      <c r="J1377" s="328">
        <f t="shared" si="1"/>
        <v>905269.62</v>
      </c>
      <c r="K1377" s="328"/>
      <c r="L1377" s="328"/>
      <c r="M1377" s="321"/>
      <c r="N1377" s="321"/>
      <c r="O1377" s="328"/>
      <c r="P1377" s="321"/>
      <c r="Q1377" s="321"/>
      <c r="R1377" s="321"/>
      <c r="S1377" s="321"/>
      <c r="T1377" s="321"/>
      <c r="U1377" s="321"/>
      <c r="V1377" s="321"/>
      <c r="W1377" s="321"/>
      <c r="X1377" s="321"/>
      <c r="Y1377" s="321"/>
      <c r="Z1377" s="321"/>
    </row>
    <row r="1378">
      <c r="A1378" s="451">
        <v>46046.0</v>
      </c>
      <c r="B1378" s="452" t="s">
        <v>10</v>
      </c>
      <c r="C1378" s="453" t="s">
        <v>18</v>
      </c>
      <c r="D1378" s="452">
        <v>613.0</v>
      </c>
      <c r="E1378" s="459">
        <v>84581.0</v>
      </c>
      <c r="F1378" s="460" t="s">
        <v>1551</v>
      </c>
      <c r="G1378" s="460" t="s">
        <v>2785</v>
      </c>
      <c r="H1378" s="461">
        <v>3648.38</v>
      </c>
      <c r="I1378" s="328"/>
      <c r="J1378" s="328">
        <f t="shared" si="1"/>
        <v>901621.24</v>
      </c>
      <c r="K1378" s="328"/>
      <c r="L1378" s="328"/>
      <c r="M1378" s="321"/>
      <c r="N1378" s="321"/>
      <c r="O1378" s="328"/>
      <c r="P1378" s="321"/>
      <c r="Q1378" s="321"/>
      <c r="R1378" s="321"/>
      <c r="S1378" s="321"/>
      <c r="T1378" s="321"/>
      <c r="U1378" s="321"/>
      <c r="V1378" s="321"/>
      <c r="W1378" s="321"/>
      <c r="X1378" s="321"/>
      <c r="Y1378" s="321"/>
      <c r="Z1378" s="321"/>
    </row>
    <row r="1379">
      <c r="A1379" s="451">
        <v>46046.0</v>
      </c>
      <c r="B1379" s="452" t="s">
        <v>10</v>
      </c>
      <c r="C1379" s="453" t="s">
        <v>18</v>
      </c>
      <c r="D1379" s="452">
        <v>613.0</v>
      </c>
      <c r="E1379" s="459">
        <v>84580.0</v>
      </c>
      <c r="F1379" s="460" t="s">
        <v>1551</v>
      </c>
      <c r="G1379" s="460" t="s">
        <v>2785</v>
      </c>
      <c r="H1379" s="461">
        <v>1526.14</v>
      </c>
      <c r="I1379" s="328"/>
      <c r="J1379" s="328">
        <f t="shared" si="1"/>
        <v>900095.1</v>
      </c>
      <c r="K1379" s="328"/>
      <c r="L1379" s="328"/>
      <c r="M1379" s="321"/>
      <c r="N1379" s="321"/>
      <c r="O1379" s="328"/>
      <c r="P1379" s="321"/>
      <c r="Q1379" s="321"/>
      <c r="R1379" s="321"/>
      <c r="S1379" s="321"/>
      <c r="T1379" s="321"/>
      <c r="U1379" s="321"/>
      <c r="V1379" s="321"/>
      <c r="W1379" s="321"/>
      <c r="X1379" s="321"/>
      <c r="Y1379" s="321"/>
      <c r="Z1379" s="321"/>
    </row>
    <row r="1380">
      <c r="A1380" s="451">
        <v>46046.0</v>
      </c>
      <c r="B1380" s="452" t="s">
        <v>10</v>
      </c>
      <c r="C1380" s="453" t="s">
        <v>14</v>
      </c>
      <c r="D1380" s="452">
        <v>613.0</v>
      </c>
      <c r="E1380" s="459">
        <v>84579.0</v>
      </c>
      <c r="F1380" s="460" t="s">
        <v>2786</v>
      </c>
      <c r="G1380" s="460" t="s">
        <v>2785</v>
      </c>
      <c r="H1380" s="461">
        <v>1391.0</v>
      </c>
      <c r="I1380" s="328"/>
      <c r="J1380" s="328">
        <f t="shared" si="1"/>
        <v>898704.1</v>
      </c>
      <c r="K1380" s="328"/>
      <c r="L1380" s="328"/>
      <c r="M1380" s="321"/>
      <c r="N1380" s="321"/>
      <c r="O1380" s="328"/>
      <c r="P1380" s="321"/>
      <c r="Q1380" s="321"/>
      <c r="R1380" s="321"/>
      <c r="S1380" s="321"/>
      <c r="T1380" s="321"/>
      <c r="U1380" s="321"/>
      <c r="V1380" s="321"/>
      <c r="W1380" s="321"/>
      <c r="X1380" s="321"/>
      <c r="Y1380" s="321"/>
      <c r="Z1380" s="321"/>
    </row>
    <row r="1381">
      <c r="A1381" s="451">
        <v>46046.0</v>
      </c>
      <c r="B1381" s="452" t="s">
        <v>10</v>
      </c>
      <c r="C1381" s="453" t="s">
        <v>1557</v>
      </c>
      <c r="D1381" s="452">
        <v>613.0</v>
      </c>
      <c r="E1381" s="459">
        <v>84578.0</v>
      </c>
      <c r="F1381" s="460" t="s">
        <v>2787</v>
      </c>
      <c r="G1381" s="460" t="s">
        <v>2788</v>
      </c>
      <c r="H1381" s="461">
        <v>12764.27</v>
      </c>
      <c r="I1381" s="328"/>
      <c r="J1381" s="328">
        <f t="shared" si="1"/>
        <v>885939.83</v>
      </c>
      <c r="K1381" s="328"/>
      <c r="L1381" s="328"/>
      <c r="M1381" s="321"/>
      <c r="N1381" s="321"/>
      <c r="O1381" s="328"/>
      <c r="P1381" s="321"/>
      <c r="Q1381" s="321"/>
      <c r="R1381" s="321"/>
      <c r="S1381" s="321"/>
      <c r="T1381" s="321"/>
      <c r="U1381" s="321"/>
      <c r="V1381" s="321"/>
      <c r="W1381" s="321"/>
      <c r="X1381" s="321"/>
      <c r="Y1381" s="321"/>
      <c r="Z1381" s="321"/>
    </row>
    <row r="1382">
      <c r="A1382" s="451">
        <v>46046.0</v>
      </c>
      <c r="B1382" s="452" t="s">
        <v>3</v>
      </c>
      <c r="C1382" s="453" t="s">
        <v>28</v>
      </c>
      <c r="D1382" s="452">
        <v>510.0</v>
      </c>
      <c r="E1382" s="466">
        <v>84577.0</v>
      </c>
      <c r="F1382" s="467" t="s">
        <v>2789</v>
      </c>
      <c r="G1382" s="467" t="s">
        <v>2129</v>
      </c>
      <c r="H1382" s="468">
        <v>1800.0</v>
      </c>
      <c r="I1382" s="328"/>
      <c r="J1382" s="328">
        <f t="shared" si="1"/>
        <v>884139.83</v>
      </c>
      <c r="K1382" s="328"/>
      <c r="L1382" s="328"/>
      <c r="M1382" s="321"/>
      <c r="N1382" s="321"/>
      <c r="O1382" s="328"/>
      <c r="P1382" s="321"/>
      <c r="Q1382" s="321"/>
      <c r="R1382" s="321"/>
      <c r="S1382" s="321"/>
      <c r="T1382" s="321"/>
      <c r="U1382" s="321"/>
      <c r="V1382" s="321"/>
      <c r="W1382" s="321"/>
      <c r="X1382" s="321"/>
      <c r="Y1382" s="321"/>
      <c r="Z1382" s="321"/>
    </row>
    <row r="1383">
      <c r="A1383" s="451">
        <v>46046.0</v>
      </c>
      <c r="B1383" s="452" t="s">
        <v>3</v>
      </c>
      <c r="C1383" s="453" t="s">
        <v>105</v>
      </c>
      <c r="D1383" s="452">
        <v>510.0</v>
      </c>
      <c r="E1383" s="466">
        <v>84576.0</v>
      </c>
      <c r="F1383" s="467" t="s">
        <v>2789</v>
      </c>
      <c r="G1383" s="467" t="s">
        <v>2129</v>
      </c>
      <c r="H1383" s="468">
        <v>3750.0</v>
      </c>
      <c r="I1383" s="328"/>
      <c r="J1383" s="328">
        <f t="shared" si="1"/>
        <v>880389.83</v>
      </c>
      <c r="K1383" s="329">
        <v>880272.03</v>
      </c>
      <c r="L1383" s="478">
        <f>K1383-J1383</f>
        <v>-117.8</v>
      </c>
      <c r="M1383" s="321"/>
      <c r="N1383" s="321"/>
      <c r="O1383" s="328"/>
      <c r="P1383" s="321"/>
      <c r="Q1383" s="321"/>
      <c r="R1383" s="321"/>
      <c r="S1383" s="321"/>
      <c r="T1383" s="321"/>
      <c r="U1383" s="321"/>
      <c r="V1383" s="321"/>
      <c r="W1383" s="321"/>
      <c r="X1383" s="321"/>
      <c r="Y1383" s="321"/>
      <c r="Z1383" s="321"/>
    </row>
    <row r="1384">
      <c r="A1384" s="451">
        <v>46048.0</v>
      </c>
      <c r="B1384" s="452" t="s">
        <v>13</v>
      </c>
      <c r="C1384" s="453" t="s">
        <v>1601</v>
      </c>
      <c r="D1384" s="452">
        <v>102.0</v>
      </c>
      <c r="E1384" s="454">
        <v>20748.0</v>
      </c>
      <c r="F1384" s="455" t="s">
        <v>2790</v>
      </c>
      <c r="G1384" s="497"/>
      <c r="H1384" s="498"/>
      <c r="I1384" s="457">
        <v>68830.0</v>
      </c>
      <c r="J1384" s="328">
        <f t="shared" si="1"/>
        <v>949219.83</v>
      </c>
      <c r="K1384" s="328"/>
      <c r="L1384" s="328"/>
      <c r="M1384" s="321"/>
      <c r="N1384" s="321"/>
      <c r="O1384" s="328"/>
      <c r="P1384" s="321"/>
      <c r="Q1384" s="321"/>
      <c r="R1384" s="321"/>
      <c r="S1384" s="321"/>
      <c r="T1384" s="321"/>
      <c r="U1384" s="321"/>
      <c r="V1384" s="321"/>
      <c r="W1384" s="321"/>
      <c r="X1384" s="321"/>
      <c r="Y1384" s="321"/>
      <c r="Z1384" s="321"/>
    </row>
    <row r="1385">
      <c r="A1385" s="451">
        <v>46048.0</v>
      </c>
      <c r="B1385" s="452" t="s">
        <v>13</v>
      </c>
      <c r="C1385" s="453" t="s">
        <v>1562</v>
      </c>
      <c r="D1385" s="452">
        <v>102.0</v>
      </c>
      <c r="E1385" s="454">
        <v>20747.0</v>
      </c>
      <c r="F1385" s="455" t="s">
        <v>2791</v>
      </c>
      <c r="G1385" s="497"/>
      <c r="H1385" s="498"/>
      <c r="I1385" s="457">
        <v>600.0</v>
      </c>
      <c r="J1385" s="328">
        <f t="shared" si="1"/>
        <v>949819.83</v>
      </c>
      <c r="K1385" s="328"/>
      <c r="L1385" s="328"/>
      <c r="M1385" s="321"/>
      <c r="N1385" s="321"/>
      <c r="O1385" s="328"/>
      <c r="P1385" s="321"/>
      <c r="Q1385" s="321"/>
      <c r="R1385" s="321"/>
      <c r="S1385" s="321"/>
      <c r="T1385" s="321"/>
      <c r="U1385" s="321"/>
      <c r="V1385" s="321"/>
      <c r="W1385" s="321"/>
      <c r="X1385" s="321"/>
      <c r="Y1385" s="321"/>
      <c r="Z1385" s="321"/>
    </row>
    <row r="1386">
      <c r="A1386" s="451">
        <v>46048.0</v>
      </c>
      <c r="B1386" s="452" t="s">
        <v>13</v>
      </c>
      <c r="C1386" s="453" t="s">
        <v>1511</v>
      </c>
      <c r="D1386" s="452">
        <v>102.0</v>
      </c>
      <c r="E1386" s="454">
        <v>20746.0</v>
      </c>
      <c r="F1386" s="455" t="s">
        <v>2792</v>
      </c>
      <c r="G1386" s="497"/>
      <c r="H1386" s="498"/>
      <c r="I1386" s="457">
        <v>19178.0</v>
      </c>
      <c r="J1386" s="328">
        <f t="shared" si="1"/>
        <v>968997.83</v>
      </c>
      <c r="K1386" s="329"/>
      <c r="L1386" s="328"/>
      <c r="M1386" s="321"/>
      <c r="N1386" s="321"/>
      <c r="O1386" s="328"/>
      <c r="P1386" s="321"/>
      <c r="Q1386" s="321"/>
      <c r="R1386" s="321"/>
      <c r="S1386" s="321"/>
      <c r="T1386" s="321"/>
      <c r="U1386" s="321"/>
      <c r="V1386" s="321"/>
      <c r="W1386" s="321"/>
      <c r="X1386" s="321"/>
      <c r="Y1386" s="321"/>
      <c r="Z1386" s="321"/>
    </row>
    <row r="1387">
      <c r="A1387" s="451">
        <v>46048.0</v>
      </c>
      <c r="B1387" s="452" t="s">
        <v>13</v>
      </c>
      <c r="C1387" s="453" t="s">
        <v>1511</v>
      </c>
      <c r="D1387" s="452">
        <v>102.0</v>
      </c>
      <c r="E1387" s="454">
        <v>20745.0</v>
      </c>
      <c r="F1387" s="455" t="s">
        <v>2793</v>
      </c>
      <c r="G1387" s="497"/>
      <c r="H1387" s="498"/>
      <c r="I1387" s="457">
        <v>17344.0</v>
      </c>
      <c r="J1387" s="328">
        <f t="shared" si="1"/>
        <v>986341.83</v>
      </c>
      <c r="K1387" s="329"/>
      <c r="L1387" s="328"/>
      <c r="M1387" s="321"/>
      <c r="N1387" s="321"/>
      <c r="O1387" s="328"/>
      <c r="P1387" s="321"/>
      <c r="Q1387" s="321"/>
      <c r="R1387" s="321"/>
      <c r="S1387" s="321"/>
      <c r="T1387" s="321"/>
      <c r="U1387" s="321"/>
      <c r="V1387" s="321"/>
      <c r="W1387" s="321"/>
      <c r="X1387" s="321"/>
      <c r="Y1387" s="321"/>
      <c r="Z1387" s="321"/>
    </row>
    <row r="1388">
      <c r="A1388" s="451">
        <v>46048.0</v>
      </c>
      <c r="B1388" s="452" t="s">
        <v>13</v>
      </c>
      <c r="C1388" s="453" t="s">
        <v>1511</v>
      </c>
      <c r="D1388" s="452">
        <v>102.0</v>
      </c>
      <c r="E1388" s="454">
        <v>20744.0</v>
      </c>
      <c r="F1388" s="455" t="s">
        <v>2794</v>
      </c>
      <c r="G1388" s="497"/>
      <c r="H1388" s="498"/>
      <c r="I1388" s="457">
        <v>17009.0</v>
      </c>
      <c r="J1388" s="328">
        <f t="shared" si="1"/>
        <v>1003350.83</v>
      </c>
      <c r="K1388" s="328"/>
      <c r="L1388" s="328"/>
      <c r="M1388" s="321"/>
      <c r="N1388" s="321"/>
      <c r="O1388" s="328"/>
      <c r="P1388" s="321"/>
      <c r="Q1388" s="321"/>
      <c r="R1388" s="321"/>
      <c r="S1388" s="321"/>
      <c r="T1388" s="321"/>
      <c r="U1388" s="321"/>
      <c r="V1388" s="321"/>
      <c r="W1388" s="321"/>
      <c r="X1388" s="321"/>
      <c r="Y1388" s="321"/>
      <c r="Z1388" s="321"/>
    </row>
    <row r="1389">
      <c r="A1389" s="451">
        <v>46048.0</v>
      </c>
      <c r="B1389" s="452" t="s">
        <v>13</v>
      </c>
      <c r="C1389" s="453" t="s">
        <v>68</v>
      </c>
      <c r="D1389" s="452">
        <v>102.0</v>
      </c>
      <c r="E1389" s="454">
        <v>20743.0</v>
      </c>
      <c r="F1389" s="455" t="s">
        <v>2795</v>
      </c>
      <c r="G1389" s="497"/>
      <c r="H1389" s="498"/>
      <c r="I1389" s="457">
        <v>13608.5</v>
      </c>
      <c r="J1389" s="328">
        <f t="shared" si="1"/>
        <v>1016959.33</v>
      </c>
      <c r="K1389" s="328"/>
      <c r="L1389" s="328"/>
      <c r="M1389" s="321"/>
      <c r="N1389" s="321"/>
      <c r="O1389" s="328"/>
      <c r="P1389" s="321"/>
      <c r="Q1389" s="321"/>
      <c r="R1389" s="321"/>
      <c r="S1389" s="321"/>
      <c r="T1389" s="321"/>
      <c r="U1389" s="321"/>
      <c r="V1389" s="321"/>
      <c r="W1389" s="321"/>
      <c r="X1389" s="321"/>
      <c r="Y1389" s="321"/>
      <c r="Z1389" s="321"/>
    </row>
    <row r="1390">
      <c r="A1390" s="451">
        <v>46048.0</v>
      </c>
      <c r="B1390" s="452" t="s">
        <v>13</v>
      </c>
      <c r="C1390" s="453" t="s">
        <v>1511</v>
      </c>
      <c r="D1390" s="452">
        <v>102.0</v>
      </c>
      <c r="E1390" s="454">
        <v>20742.0</v>
      </c>
      <c r="F1390" s="455" t="s">
        <v>2796</v>
      </c>
      <c r="G1390" s="497"/>
      <c r="H1390" s="498"/>
      <c r="I1390" s="457">
        <v>10040.0</v>
      </c>
      <c r="J1390" s="328">
        <f t="shared" si="1"/>
        <v>1026999.33</v>
      </c>
      <c r="K1390" s="328"/>
      <c r="L1390" s="328"/>
      <c r="M1390" s="321"/>
      <c r="N1390" s="321"/>
      <c r="O1390" s="328"/>
      <c r="P1390" s="321"/>
      <c r="Q1390" s="321"/>
      <c r="R1390" s="321"/>
      <c r="S1390" s="321"/>
      <c r="T1390" s="321"/>
      <c r="U1390" s="321"/>
      <c r="V1390" s="321"/>
      <c r="W1390" s="321"/>
      <c r="X1390" s="321"/>
      <c r="Y1390" s="321"/>
      <c r="Z1390" s="321"/>
    </row>
    <row r="1391">
      <c r="A1391" s="451">
        <v>46048.0</v>
      </c>
      <c r="B1391" s="452" t="s">
        <v>13</v>
      </c>
      <c r="C1391" s="453" t="s">
        <v>1511</v>
      </c>
      <c r="D1391" s="452">
        <v>102.0</v>
      </c>
      <c r="E1391" s="454">
        <v>20741.0</v>
      </c>
      <c r="F1391" s="455" t="s">
        <v>2797</v>
      </c>
      <c r="G1391" s="497"/>
      <c r="H1391" s="498"/>
      <c r="I1391" s="457">
        <v>18058.0</v>
      </c>
      <c r="J1391" s="328">
        <f t="shared" si="1"/>
        <v>1045057.33</v>
      </c>
      <c r="K1391" s="328"/>
      <c r="L1391" s="328"/>
      <c r="M1391" s="321"/>
      <c r="N1391" s="321"/>
      <c r="O1391" s="328"/>
      <c r="P1391" s="321"/>
      <c r="Q1391" s="321"/>
      <c r="R1391" s="321"/>
      <c r="S1391" s="321"/>
      <c r="T1391" s="321"/>
      <c r="U1391" s="321"/>
      <c r="V1391" s="321"/>
      <c r="W1391" s="321"/>
      <c r="X1391" s="321"/>
      <c r="Y1391" s="321"/>
      <c r="Z1391" s="321"/>
    </row>
    <row r="1392">
      <c r="A1392" s="469">
        <v>46048.0</v>
      </c>
      <c r="B1392" s="470" t="s">
        <v>13</v>
      </c>
      <c r="C1392" s="471" t="s">
        <v>82</v>
      </c>
      <c r="D1392" s="470">
        <v>102.0</v>
      </c>
      <c r="E1392" s="472">
        <v>20740.0</v>
      </c>
      <c r="F1392" s="473" t="s">
        <v>2798</v>
      </c>
      <c r="G1392" s="500"/>
      <c r="H1392" s="501"/>
      <c r="I1392" s="476">
        <v>7746.0</v>
      </c>
      <c r="J1392" s="328">
        <f t="shared" si="1"/>
        <v>1052803.33</v>
      </c>
      <c r="K1392" s="328"/>
      <c r="L1392" s="328"/>
      <c r="M1392" s="321"/>
      <c r="N1392" s="321"/>
      <c r="O1392" s="328"/>
      <c r="P1392" s="321"/>
      <c r="Q1392" s="321"/>
      <c r="R1392" s="321"/>
      <c r="S1392" s="321"/>
      <c r="T1392" s="321"/>
      <c r="U1392" s="321"/>
      <c r="V1392" s="321"/>
      <c r="W1392" s="321"/>
      <c r="X1392" s="321"/>
      <c r="Y1392" s="321"/>
      <c r="Z1392" s="321"/>
    </row>
    <row r="1393">
      <c r="A1393" s="451">
        <v>46048.0</v>
      </c>
      <c r="B1393" s="452" t="s">
        <v>13</v>
      </c>
      <c r="C1393" s="453" t="s">
        <v>1632</v>
      </c>
      <c r="D1393" s="452">
        <v>102.0</v>
      </c>
      <c r="E1393" s="454">
        <v>20739.0</v>
      </c>
      <c r="F1393" s="455" t="s">
        <v>2799</v>
      </c>
      <c r="G1393" s="497"/>
      <c r="H1393" s="498"/>
      <c r="I1393" s="457">
        <v>28816.0</v>
      </c>
      <c r="J1393" s="328">
        <f t="shared" si="1"/>
        <v>1081619.33</v>
      </c>
      <c r="K1393" s="328"/>
      <c r="L1393" s="328"/>
      <c r="M1393" s="321"/>
      <c r="N1393" s="321"/>
      <c r="O1393" s="328"/>
      <c r="P1393" s="321"/>
      <c r="Q1393" s="321"/>
      <c r="R1393" s="321"/>
      <c r="S1393" s="321"/>
      <c r="T1393" s="321"/>
      <c r="U1393" s="321"/>
      <c r="V1393" s="321"/>
      <c r="W1393" s="321"/>
      <c r="X1393" s="321"/>
      <c r="Y1393" s="321"/>
      <c r="Z1393" s="321"/>
    </row>
    <row r="1394">
      <c r="A1394" s="469">
        <v>46048.0</v>
      </c>
      <c r="B1394" s="470" t="s">
        <v>13</v>
      </c>
      <c r="C1394" s="471" t="s">
        <v>82</v>
      </c>
      <c r="D1394" s="470">
        <v>102.0</v>
      </c>
      <c r="E1394" s="472">
        <v>20738.0</v>
      </c>
      <c r="F1394" s="473" t="s">
        <v>2800</v>
      </c>
      <c r="G1394" s="500"/>
      <c r="H1394" s="501"/>
      <c r="I1394" s="476">
        <v>18143.5</v>
      </c>
      <c r="J1394" s="328">
        <f t="shared" si="1"/>
        <v>1099762.83</v>
      </c>
      <c r="K1394" s="328"/>
      <c r="L1394" s="328"/>
      <c r="M1394" s="321"/>
      <c r="N1394" s="321"/>
      <c r="O1394" s="328"/>
      <c r="P1394" s="321"/>
      <c r="Q1394" s="321"/>
      <c r="R1394" s="321"/>
      <c r="S1394" s="321"/>
      <c r="T1394" s="321"/>
      <c r="U1394" s="321"/>
      <c r="V1394" s="321"/>
      <c r="W1394" s="321"/>
      <c r="X1394" s="321"/>
      <c r="Y1394" s="321"/>
      <c r="Z1394" s="321"/>
    </row>
    <row r="1395">
      <c r="A1395" s="451">
        <v>46048.0</v>
      </c>
      <c r="B1395" s="452" t="s">
        <v>13</v>
      </c>
      <c r="C1395" s="453" t="s">
        <v>1601</v>
      </c>
      <c r="D1395" s="452">
        <v>1012.0</v>
      </c>
      <c r="E1395" s="454">
        <v>20737.0</v>
      </c>
      <c r="F1395" s="455" t="s">
        <v>2801</v>
      </c>
      <c r="G1395" s="497"/>
      <c r="H1395" s="498"/>
      <c r="I1395" s="457">
        <v>79735.0</v>
      </c>
      <c r="J1395" s="328">
        <f t="shared" si="1"/>
        <v>1179497.83</v>
      </c>
      <c r="K1395" s="328"/>
      <c r="L1395" s="328"/>
      <c r="M1395" s="321"/>
      <c r="N1395" s="321"/>
      <c r="O1395" s="328"/>
      <c r="P1395" s="321"/>
      <c r="Q1395" s="321"/>
      <c r="R1395" s="321"/>
      <c r="S1395" s="321"/>
      <c r="T1395" s="321"/>
      <c r="U1395" s="321"/>
      <c r="V1395" s="321"/>
      <c r="W1395" s="321"/>
      <c r="X1395" s="321"/>
      <c r="Y1395" s="321"/>
      <c r="Z1395" s="321"/>
    </row>
    <row r="1396">
      <c r="A1396" s="451">
        <v>46048.0</v>
      </c>
      <c r="B1396" s="452" t="s">
        <v>13</v>
      </c>
      <c r="C1396" s="453" t="s">
        <v>1632</v>
      </c>
      <c r="D1396" s="452">
        <v>102.0</v>
      </c>
      <c r="E1396" s="454">
        <v>20736.0</v>
      </c>
      <c r="F1396" s="455" t="s">
        <v>2802</v>
      </c>
      <c r="G1396" s="497"/>
      <c r="H1396" s="498"/>
      <c r="I1396" s="457">
        <v>14894.0</v>
      </c>
      <c r="J1396" s="328">
        <f t="shared" si="1"/>
        <v>1194391.83</v>
      </c>
      <c r="K1396" s="328"/>
      <c r="L1396" s="328"/>
      <c r="M1396" s="321"/>
      <c r="N1396" s="321"/>
      <c r="O1396" s="328"/>
      <c r="P1396" s="321"/>
      <c r="Q1396" s="321"/>
      <c r="R1396" s="321"/>
      <c r="S1396" s="321"/>
      <c r="T1396" s="321"/>
      <c r="U1396" s="321"/>
      <c r="V1396" s="321"/>
      <c r="W1396" s="321"/>
      <c r="X1396" s="321"/>
      <c r="Y1396" s="321"/>
      <c r="Z1396" s="321"/>
    </row>
    <row r="1397">
      <c r="A1397" s="451">
        <v>46048.0</v>
      </c>
      <c r="B1397" s="452" t="s">
        <v>10</v>
      </c>
      <c r="C1397" s="477"/>
      <c r="D1397" s="452">
        <v>613.0</v>
      </c>
      <c r="E1397" s="459">
        <v>84607.0</v>
      </c>
      <c r="F1397" s="460" t="s">
        <v>2803</v>
      </c>
      <c r="G1397" s="460" t="s">
        <v>2804</v>
      </c>
      <c r="H1397" s="461">
        <v>480000.0</v>
      </c>
      <c r="I1397" s="328"/>
      <c r="J1397" s="328">
        <f t="shared" si="1"/>
        <v>714391.83</v>
      </c>
      <c r="K1397" s="328"/>
      <c r="L1397" s="328"/>
      <c r="M1397" s="321"/>
      <c r="N1397" s="321"/>
      <c r="O1397" s="328"/>
      <c r="P1397" s="321"/>
      <c r="Q1397" s="321"/>
      <c r="R1397" s="321"/>
      <c r="S1397" s="321"/>
      <c r="T1397" s="321"/>
      <c r="U1397" s="321"/>
      <c r="V1397" s="321"/>
      <c r="W1397" s="321"/>
      <c r="X1397" s="321"/>
      <c r="Y1397" s="321"/>
      <c r="Z1397" s="321"/>
    </row>
    <row r="1398">
      <c r="A1398" s="451">
        <v>46048.0</v>
      </c>
      <c r="B1398" s="452" t="s">
        <v>10</v>
      </c>
      <c r="C1398" s="477"/>
      <c r="D1398" s="452">
        <v>613.0</v>
      </c>
      <c r="E1398" s="459">
        <v>84606.0</v>
      </c>
      <c r="F1398" s="460" t="s">
        <v>2805</v>
      </c>
      <c r="G1398" s="460" t="s">
        <v>2806</v>
      </c>
      <c r="H1398" s="461">
        <v>373.0</v>
      </c>
      <c r="I1398" s="328"/>
      <c r="J1398" s="328">
        <f t="shared" si="1"/>
        <v>714018.83</v>
      </c>
      <c r="K1398" s="328"/>
      <c r="L1398" s="328"/>
      <c r="M1398" s="321"/>
      <c r="N1398" s="321"/>
      <c r="O1398" s="328"/>
      <c r="P1398" s="321"/>
      <c r="Q1398" s="321"/>
      <c r="R1398" s="321"/>
      <c r="S1398" s="321"/>
      <c r="T1398" s="321"/>
      <c r="U1398" s="321"/>
      <c r="V1398" s="321"/>
      <c r="W1398" s="321"/>
      <c r="X1398" s="321"/>
      <c r="Y1398" s="321"/>
      <c r="Z1398" s="321"/>
    </row>
    <row r="1399">
      <c r="A1399" s="451">
        <v>46048.0</v>
      </c>
      <c r="B1399" s="452" t="s">
        <v>10</v>
      </c>
      <c r="C1399" s="453" t="s">
        <v>1601</v>
      </c>
      <c r="D1399" s="452">
        <v>613.0</v>
      </c>
      <c r="E1399" s="459">
        <v>84605.0</v>
      </c>
      <c r="F1399" s="460" t="s">
        <v>2807</v>
      </c>
      <c r="G1399" s="460" t="s">
        <v>2808</v>
      </c>
      <c r="H1399" s="461">
        <v>10.0</v>
      </c>
      <c r="I1399" s="328"/>
      <c r="J1399" s="328">
        <f t="shared" si="1"/>
        <v>714008.83</v>
      </c>
      <c r="K1399" s="328"/>
      <c r="L1399" s="328"/>
      <c r="M1399" s="321"/>
      <c r="N1399" s="321"/>
      <c r="O1399" s="328"/>
      <c r="P1399" s="321"/>
      <c r="Q1399" s="321"/>
      <c r="R1399" s="321"/>
      <c r="S1399" s="321"/>
      <c r="T1399" s="321"/>
      <c r="U1399" s="321"/>
      <c r="V1399" s="321"/>
      <c r="W1399" s="321"/>
      <c r="X1399" s="321"/>
      <c r="Y1399" s="321"/>
      <c r="Z1399" s="321"/>
    </row>
    <row r="1400">
      <c r="A1400" s="451">
        <v>46048.0</v>
      </c>
      <c r="B1400" s="452" t="s">
        <v>10</v>
      </c>
      <c r="C1400" s="453" t="s">
        <v>1511</v>
      </c>
      <c r="D1400" s="452">
        <v>613.0</v>
      </c>
      <c r="E1400" s="459">
        <v>84604.0</v>
      </c>
      <c r="F1400" s="460" t="s">
        <v>1537</v>
      </c>
      <c r="G1400" s="460" t="s">
        <v>2808</v>
      </c>
      <c r="H1400" s="461">
        <v>20.0</v>
      </c>
      <c r="I1400" s="328"/>
      <c r="J1400" s="328">
        <f t="shared" si="1"/>
        <v>713988.83</v>
      </c>
      <c r="K1400" s="328"/>
      <c r="L1400" s="328"/>
      <c r="M1400" s="321"/>
      <c r="N1400" s="321"/>
      <c r="O1400" s="328"/>
      <c r="P1400" s="321"/>
      <c r="Q1400" s="321"/>
      <c r="R1400" s="321"/>
      <c r="S1400" s="321"/>
      <c r="T1400" s="321"/>
      <c r="U1400" s="321"/>
      <c r="V1400" s="321"/>
      <c r="W1400" s="321"/>
      <c r="X1400" s="321"/>
      <c r="Y1400" s="321"/>
      <c r="Z1400" s="321"/>
    </row>
    <row r="1401">
      <c r="A1401" s="451">
        <v>46048.0</v>
      </c>
      <c r="B1401" s="452" t="s">
        <v>10</v>
      </c>
      <c r="C1401" s="453" t="s">
        <v>1511</v>
      </c>
      <c r="D1401" s="452">
        <v>613.0</v>
      </c>
      <c r="E1401" s="459">
        <v>84603.0</v>
      </c>
      <c r="F1401" s="460" t="s">
        <v>2809</v>
      </c>
      <c r="G1401" s="460" t="s">
        <v>2808</v>
      </c>
      <c r="H1401" s="461">
        <v>30.0</v>
      </c>
      <c r="I1401" s="328"/>
      <c r="J1401" s="328">
        <f t="shared" si="1"/>
        <v>713958.83</v>
      </c>
      <c r="K1401" s="328"/>
      <c r="L1401" s="328"/>
      <c r="M1401" s="321"/>
      <c r="N1401" s="321"/>
      <c r="O1401" s="328"/>
      <c r="P1401" s="321"/>
      <c r="Q1401" s="321"/>
      <c r="R1401" s="321"/>
      <c r="S1401" s="321"/>
      <c r="T1401" s="321"/>
      <c r="U1401" s="321"/>
      <c r="V1401" s="321"/>
      <c r="W1401" s="321"/>
      <c r="X1401" s="321"/>
      <c r="Y1401" s="321"/>
      <c r="Z1401" s="321"/>
    </row>
    <row r="1402">
      <c r="A1402" s="451">
        <v>46048.0</v>
      </c>
      <c r="B1402" s="452" t="s">
        <v>10</v>
      </c>
      <c r="C1402" s="453" t="s">
        <v>2810</v>
      </c>
      <c r="D1402" s="452">
        <v>613.0</v>
      </c>
      <c r="E1402" s="459">
        <v>84602.0</v>
      </c>
      <c r="F1402" s="460" t="s">
        <v>2811</v>
      </c>
      <c r="G1402" s="460" t="s">
        <v>2808</v>
      </c>
      <c r="H1402" s="461">
        <v>10.0</v>
      </c>
      <c r="I1402" s="328"/>
      <c r="J1402" s="328">
        <f t="shared" si="1"/>
        <v>713948.83</v>
      </c>
      <c r="K1402" s="328"/>
      <c r="L1402" s="328"/>
      <c r="M1402" s="321"/>
      <c r="N1402" s="321"/>
      <c r="O1402" s="328"/>
      <c r="P1402" s="321"/>
      <c r="Q1402" s="321"/>
      <c r="R1402" s="321"/>
      <c r="S1402" s="321"/>
      <c r="T1402" s="321"/>
      <c r="U1402" s="321"/>
      <c r="V1402" s="321"/>
      <c r="W1402" s="321"/>
      <c r="X1402" s="321"/>
      <c r="Y1402" s="321"/>
      <c r="Z1402" s="321"/>
    </row>
    <row r="1403">
      <c r="A1403" s="451">
        <v>46048.0</v>
      </c>
      <c r="B1403" s="452" t="s">
        <v>10</v>
      </c>
      <c r="C1403" s="453" t="s">
        <v>1601</v>
      </c>
      <c r="D1403" s="452">
        <v>613.0</v>
      </c>
      <c r="E1403" s="459">
        <v>84601.0</v>
      </c>
      <c r="F1403" s="460" t="s">
        <v>2812</v>
      </c>
      <c r="G1403" s="460" t="s">
        <v>2808</v>
      </c>
      <c r="H1403" s="461">
        <v>50.0</v>
      </c>
      <c r="I1403" s="328"/>
      <c r="J1403" s="328">
        <f t="shared" si="1"/>
        <v>713898.83</v>
      </c>
      <c r="K1403" s="328"/>
      <c r="L1403" s="328"/>
      <c r="M1403" s="321"/>
      <c r="N1403" s="321"/>
      <c r="O1403" s="328"/>
      <c r="P1403" s="321"/>
      <c r="Q1403" s="321"/>
      <c r="R1403" s="321"/>
      <c r="S1403" s="321"/>
      <c r="T1403" s="321"/>
      <c r="U1403" s="321"/>
      <c r="V1403" s="321"/>
      <c r="W1403" s="321"/>
      <c r="X1403" s="321"/>
      <c r="Y1403" s="321"/>
      <c r="Z1403" s="321"/>
    </row>
    <row r="1404">
      <c r="A1404" s="451">
        <v>46048.0</v>
      </c>
      <c r="B1404" s="452" t="s">
        <v>10</v>
      </c>
      <c r="C1404" s="477"/>
      <c r="D1404" s="452">
        <v>613.0</v>
      </c>
      <c r="E1404" s="459">
        <v>84600.0</v>
      </c>
      <c r="F1404" s="460" t="s">
        <v>2200</v>
      </c>
      <c r="G1404" s="460" t="s">
        <v>2813</v>
      </c>
      <c r="H1404" s="461">
        <v>1100.0</v>
      </c>
      <c r="I1404" s="328"/>
      <c r="J1404" s="328">
        <f t="shared" si="1"/>
        <v>712798.83</v>
      </c>
      <c r="K1404" s="328"/>
      <c r="L1404" s="328"/>
      <c r="M1404" s="321"/>
      <c r="N1404" s="321"/>
      <c r="O1404" s="328"/>
      <c r="P1404" s="321"/>
      <c r="Q1404" s="321"/>
      <c r="R1404" s="321"/>
      <c r="S1404" s="321"/>
      <c r="T1404" s="321"/>
      <c r="U1404" s="321"/>
      <c r="V1404" s="321"/>
      <c r="W1404" s="321"/>
      <c r="X1404" s="321"/>
      <c r="Y1404" s="321"/>
      <c r="Z1404" s="321"/>
    </row>
    <row r="1405">
      <c r="A1405" s="451">
        <v>46048.0</v>
      </c>
      <c r="B1405" s="452" t="s">
        <v>10</v>
      </c>
      <c r="C1405" s="477"/>
      <c r="D1405" s="452">
        <v>613.0</v>
      </c>
      <c r="E1405" s="459">
        <v>84599.0</v>
      </c>
      <c r="F1405" s="460" t="s">
        <v>2200</v>
      </c>
      <c r="G1405" s="460" t="s">
        <v>2814</v>
      </c>
      <c r="H1405" s="461">
        <v>440.0</v>
      </c>
      <c r="I1405" s="328"/>
      <c r="J1405" s="328">
        <f t="shared" si="1"/>
        <v>712358.83</v>
      </c>
      <c r="K1405" s="328"/>
      <c r="L1405" s="328"/>
      <c r="M1405" s="321"/>
      <c r="N1405" s="321"/>
      <c r="O1405" s="328"/>
      <c r="P1405" s="321"/>
      <c r="Q1405" s="321"/>
      <c r="R1405" s="321"/>
      <c r="S1405" s="321"/>
      <c r="T1405" s="321"/>
      <c r="U1405" s="321"/>
      <c r="V1405" s="321"/>
      <c r="W1405" s="321"/>
      <c r="X1405" s="321"/>
      <c r="Y1405" s="321"/>
      <c r="Z1405" s="321"/>
    </row>
    <row r="1406">
      <c r="A1406" s="451">
        <v>46048.0</v>
      </c>
      <c r="B1406" s="452" t="s">
        <v>10</v>
      </c>
      <c r="C1406" s="477"/>
      <c r="D1406" s="452">
        <v>613.0</v>
      </c>
      <c r="E1406" s="459">
        <v>84598.0</v>
      </c>
      <c r="F1406" s="460" t="s">
        <v>2815</v>
      </c>
      <c r="G1406" s="460" t="s">
        <v>2816</v>
      </c>
      <c r="H1406" s="461">
        <v>19180.0</v>
      </c>
      <c r="I1406" s="328"/>
      <c r="J1406" s="328">
        <f t="shared" si="1"/>
        <v>693178.83</v>
      </c>
      <c r="K1406" s="328"/>
      <c r="L1406" s="328"/>
      <c r="M1406" s="321"/>
      <c r="N1406" s="321"/>
      <c r="O1406" s="328"/>
      <c r="P1406" s="321"/>
      <c r="Q1406" s="321"/>
      <c r="R1406" s="321"/>
      <c r="S1406" s="321"/>
      <c r="T1406" s="321"/>
      <c r="U1406" s="321"/>
      <c r="V1406" s="321"/>
      <c r="W1406" s="321"/>
      <c r="X1406" s="321"/>
      <c r="Y1406" s="321"/>
      <c r="Z1406" s="321"/>
    </row>
    <row r="1407">
      <c r="A1407" s="451">
        <v>46048.0</v>
      </c>
      <c r="B1407" s="452" t="s">
        <v>10</v>
      </c>
      <c r="C1407" s="477"/>
      <c r="D1407" s="452">
        <v>613.0</v>
      </c>
      <c r="E1407" s="459">
        <v>84597.0</v>
      </c>
      <c r="F1407" s="460" t="s">
        <v>2817</v>
      </c>
      <c r="G1407" s="460" t="s">
        <v>2818</v>
      </c>
      <c r="H1407" s="461">
        <v>3000.0</v>
      </c>
      <c r="I1407" s="328"/>
      <c r="J1407" s="328">
        <f t="shared" si="1"/>
        <v>690178.83</v>
      </c>
      <c r="K1407" s="328"/>
      <c r="L1407" s="328"/>
      <c r="M1407" s="321"/>
      <c r="N1407" s="321"/>
      <c r="O1407" s="328"/>
      <c r="P1407" s="321"/>
      <c r="Q1407" s="321"/>
      <c r="R1407" s="321"/>
      <c r="S1407" s="321"/>
      <c r="T1407" s="321"/>
      <c r="U1407" s="321"/>
      <c r="V1407" s="321"/>
      <c r="W1407" s="321"/>
      <c r="X1407" s="321"/>
      <c r="Y1407" s="321"/>
      <c r="Z1407" s="321"/>
    </row>
    <row r="1408">
      <c r="A1408" s="451">
        <v>46048.0</v>
      </c>
      <c r="B1408" s="452" t="s">
        <v>10</v>
      </c>
      <c r="C1408" s="477"/>
      <c r="D1408" s="452">
        <v>613.0</v>
      </c>
      <c r="E1408" s="459">
        <v>84596.0</v>
      </c>
      <c r="F1408" s="460" t="s">
        <v>2817</v>
      </c>
      <c r="G1408" s="460" t="s">
        <v>2819</v>
      </c>
      <c r="H1408" s="461">
        <v>27913.0</v>
      </c>
      <c r="I1408" s="328"/>
      <c r="J1408" s="328">
        <f t="shared" si="1"/>
        <v>662265.83</v>
      </c>
      <c r="K1408" s="328"/>
      <c r="L1408" s="328"/>
      <c r="M1408" s="321"/>
      <c r="N1408" s="321"/>
      <c r="O1408" s="328"/>
      <c r="P1408" s="321"/>
      <c r="Q1408" s="321"/>
      <c r="R1408" s="321"/>
      <c r="S1408" s="321"/>
      <c r="T1408" s="321"/>
      <c r="U1408" s="321"/>
      <c r="V1408" s="321"/>
      <c r="W1408" s="321"/>
      <c r="X1408" s="321"/>
      <c r="Y1408" s="321"/>
      <c r="Z1408" s="321"/>
    </row>
    <row r="1409">
      <c r="A1409" s="451">
        <v>46048.0</v>
      </c>
      <c r="B1409" s="452" t="s">
        <v>10</v>
      </c>
      <c r="C1409" s="477"/>
      <c r="D1409" s="452">
        <v>613.0</v>
      </c>
      <c r="E1409" s="459">
        <v>84595.0</v>
      </c>
      <c r="F1409" s="460" t="s">
        <v>2820</v>
      </c>
      <c r="G1409" s="460" t="s">
        <v>2821</v>
      </c>
      <c r="H1409" s="461">
        <v>40235.5</v>
      </c>
      <c r="I1409" s="328"/>
      <c r="J1409" s="328">
        <f t="shared" si="1"/>
        <v>622030.33</v>
      </c>
      <c r="K1409" s="328"/>
      <c r="L1409" s="328"/>
      <c r="M1409" s="321"/>
      <c r="N1409" s="321"/>
      <c r="O1409" s="328"/>
      <c r="P1409" s="321"/>
      <c r="Q1409" s="321"/>
      <c r="R1409" s="321"/>
      <c r="S1409" s="321"/>
      <c r="T1409" s="321"/>
      <c r="U1409" s="321"/>
      <c r="V1409" s="321"/>
      <c r="W1409" s="321"/>
      <c r="X1409" s="321"/>
      <c r="Y1409" s="321"/>
      <c r="Z1409" s="321"/>
    </row>
    <row r="1410">
      <c r="A1410" s="451">
        <v>46048.0</v>
      </c>
      <c r="B1410" s="452" t="s">
        <v>10</v>
      </c>
      <c r="C1410" s="477"/>
      <c r="D1410" s="452">
        <v>613.0</v>
      </c>
      <c r="E1410" s="459">
        <v>84594.0</v>
      </c>
      <c r="F1410" s="460" t="s">
        <v>2822</v>
      </c>
      <c r="G1410" s="460" t="s">
        <v>2823</v>
      </c>
      <c r="H1410" s="457">
        <v>31248.5</v>
      </c>
      <c r="I1410" s="328"/>
      <c r="J1410" s="328">
        <f t="shared" si="1"/>
        <v>590781.83</v>
      </c>
      <c r="K1410" s="328"/>
      <c r="L1410" s="328"/>
      <c r="M1410" s="321"/>
      <c r="N1410" s="321"/>
      <c r="O1410" s="328"/>
      <c r="P1410" s="321"/>
      <c r="Q1410" s="321"/>
      <c r="R1410" s="321"/>
      <c r="S1410" s="321"/>
      <c r="T1410" s="321"/>
      <c r="U1410" s="321"/>
      <c r="V1410" s="321"/>
      <c r="W1410" s="321"/>
      <c r="X1410" s="321"/>
      <c r="Y1410" s="321"/>
      <c r="Z1410" s="321"/>
    </row>
    <row r="1411">
      <c r="A1411" s="451">
        <v>46048.0</v>
      </c>
      <c r="B1411" s="452" t="s">
        <v>10</v>
      </c>
      <c r="C1411" s="477"/>
      <c r="D1411" s="452">
        <v>613.0</v>
      </c>
      <c r="E1411" s="459">
        <v>84593.0</v>
      </c>
      <c r="F1411" s="460" t="s">
        <v>1813</v>
      </c>
      <c r="G1411" s="460" t="s">
        <v>2824</v>
      </c>
      <c r="H1411" s="461">
        <v>65795.0</v>
      </c>
      <c r="I1411" s="328"/>
      <c r="J1411" s="328">
        <f t="shared" si="1"/>
        <v>524986.83</v>
      </c>
      <c r="K1411" s="328"/>
      <c r="L1411" s="328"/>
      <c r="M1411" s="321"/>
      <c r="N1411" s="321"/>
      <c r="O1411" s="328"/>
      <c r="P1411" s="321"/>
      <c r="Q1411" s="321"/>
      <c r="R1411" s="321"/>
      <c r="S1411" s="321"/>
      <c r="T1411" s="321"/>
      <c r="U1411" s="321"/>
      <c r="V1411" s="321"/>
      <c r="W1411" s="321"/>
      <c r="X1411" s="321"/>
      <c r="Y1411" s="321"/>
      <c r="Z1411" s="321"/>
    </row>
    <row r="1412">
      <c r="A1412" s="451">
        <v>46048.0</v>
      </c>
      <c r="B1412" s="452" t="s">
        <v>3</v>
      </c>
      <c r="C1412" s="477"/>
      <c r="D1412" s="452">
        <v>510.0</v>
      </c>
      <c r="E1412" s="466">
        <v>84592.0</v>
      </c>
      <c r="F1412" s="467" t="s">
        <v>2825</v>
      </c>
      <c r="G1412" s="467" t="s">
        <v>2826</v>
      </c>
      <c r="H1412" s="457">
        <v>9648.5</v>
      </c>
      <c r="I1412" s="328"/>
      <c r="J1412" s="328">
        <f t="shared" si="1"/>
        <v>515338.33</v>
      </c>
      <c r="K1412" s="328"/>
      <c r="L1412" s="328"/>
      <c r="M1412" s="321"/>
      <c r="N1412" s="321"/>
      <c r="O1412" s="328"/>
      <c r="P1412" s="321"/>
      <c r="Q1412" s="321"/>
      <c r="R1412" s="321"/>
      <c r="S1412" s="321"/>
      <c r="T1412" s="321"/>
      <c r="U1412" s="321"/>
      <c r="V1412" s="321"/>
      <c r="W1412" s="321"/>
      <c r="X1412" s="321"/>
      <c r="Y1412" s="321"/>
      <c r="Z1412" s="321"/>
    </row>
    <row r="1413">
      <c r="A1413" s="451">
        <v>46048.0</v>
      </c>
      <c r="B1413" s="452" t="s">
        <v>10</v>
      </c>
      <c r="C1413" s="477"/>
      <c r="D1413" s="452">
        <v>613.0</v>
      </c>
      <c r="E1413" s="459">
        <v>84591.0</v>
      </c>
      <c r="F1413" s="460" t="s">
        <v>2827</v>
      </c>
      <c r="G1413" s="460" t="s">
        <v>2828</v>
      </c>
      <c r="H1413" s="461">
        <v>12014.5</v>
      </c>
      <c r="I1413" s="328"/>
      <c r="J1413" s="328">
        <f t="shared" si="1"/>
        <v>503323.83</v>
      </c>
      <c r="K1413" s="329">
        <v>503279.31</v>
      </c>
      <c r="L1413" s="463">
        <f>K1413-J1413</f>
        <v>-44.52</v>
      </c>
      <c r="M1413" s="321"/>
      <c r="N1413" s="321"/>
      <c r="O1413" s="328"/>
      <c r="P1413" s="321"/>
      <c r="Q1413" s="321"/>
      <c r="R1413" s="321"/>
      <c r="S1413" s="321"/>
      <c r="T1413" s="321"/>
      <c r="U1413" s="321"/>
      <c r="V1413" s="321"/>
      <c r="W1413" s="321"/>
      <c r="X1413" s="321"/>
      <c r="Y1413" s="321"/>
      <c r="Z1413" s="321"/>
    </row>
    <row r="1414">
      <c r="A1414" s="451">
        <v>46049.0</v>
      </c>
      <c r="B1414" s="452" t="s">
        <v>13</v>
      </c>
      <c r="C1414" s="453" t="s">
        <v>1511</v>
      </c>
      <c r="D1414" s="452">
        <v>102.0</v>
      </c>
      <c r="E1414" s="454">
        <v>20763.0</v>
      </c>
      <c r="F1414" s="455" t="s">
        <v>2829</v>
      </c>
      <c r="G1414" s="497"/>
      <c r="H1414" s="498"/>
      <c r="I1414" s="457">
        <v>22468.0</v>
      </c>
      <c r="J1414" s="328">
        <f t="shared" si="1"/>
        <v>525791.83</v>
      </c>
      <c r="K1414" s="328"/>
      <c r="L1414" s="328"/>
      <c r="M1414" s="321"/>
      <c r="N1414" s="321"/>
      <c r="O1414" s="328"/>
      <c r="P1414" s="321"/>
      <c r="Q1414" s="321"/>
      <c r="R1414" s="321"/>
      <c r="S1414" s="321"/>
      <c r="T1414" s="321"/>
      <c r="U1414" s="321"/>
      <c r="V1414" s="321"/>
      <c r="W1414" s="321"/>
      <c r="X1414" s="321"/>
      <c r="Y1414" s="321"/>
      <c r="Z1414" s="321"/>
    </row>
    <row r="1415">
      <c r="A1415" s="451">
        <v>46049.0</v>
      </c>
      <c r="B1415" s="452" t="s">
        <v>13</v>
      </c>
      <c r="C1415" s="453" t="s">
        <v>1511</v>
      </c>
      <c r="D1415" s="452">
        <v>102.0</v>
      </c>
      <c r="E1415" s="454">
        <v>20757.0</v>
      </c>
      <c r="F1415" s="455" t="s">
        <v>2830</v>
      </c>
      <c r="G1415" s="497"/>
      <c r="H1415" s="498"/>
      <c r="I1415" s="457">
        <v>21343.0</v>
      </c>
      <c r="J1415" s="328">
        <f t="shared" si="1"/>
        <v>547134.83</v>
      </c>
      <c r="K1415" s="328"/>
      <c r="L1415" s="328"/>
      <c r="M1415" s="321"/>
      <c r="N1415" s="321"/>
      <c r="O1415" s="328"/>
      <c r="P1415" s="321"/>
      <c r="Q1415" s="321"/>
      <c r="R1415" s="321"/>
      <c r="S1415" s="321"/>
      <c r="T1415" s="321"/>
      <c r="U1415" s="321"/>
      <c r="V1415" s="321"/>
      <c r="W1415" s="321"/>
      <c r="X1415" s="321"/>
      <c r="Y1415" s="321"/>
      <c r="Z1415" s="321"/>
    </row>
    <row r="1416">
      <c r="A1416" s="451">
        <v>46049.0</v>
      </c>
      <c r="B1416" s="452" t="s">
        <v>13</v>
      </c>
      <c r="C1416" s="453" t="s">
        <v>1511</v>
      </c>
      <c r="D1416" s="452">
        <v>102.0</v>
      </c>
      <c r="E1416" s="454">
        <v>20756.0</v>
      </c>
      <c r="F1416" s="455" t="s">
        <v>2831</v>
      </c>
      <c r="G1416" s="497"/>
      <c r="H1416" s="498"/>
      <c r="I1416" s="457">
        <v>23069.0</v>
      </c>
      <c r="J1416" s="328">
        <f t="shared" si="1"/>
        <v>570203.83</v>
      </c>
      <c r="K1416" s="328"/>
      <c r="L1416" s="328"/>
      <c r="M1416" s="321"/>
      <c r="N1416" s="321"/>
      <c r="O1416" s="328"/>
      <c r="P1416" s="321"/>
      <c r="Q1416" s="321"/>
      <c r="R1416" s="321"/>
      <c r="S1416" s="321"/>
      <c r="T1416" s="321"/>
      <c r="U1416" s="321"/>
      <c r="V1416" s="321"/>
      <c r="W1416" s="321"/>
      <c r="X1416" s="321"/>
      <c r="Y1416" s="321"/>
      <c r="Z1416" s="321"/>
    </row>
    <row r="1417">
      <c r="A1417" s="451">
        <v>46049.0</v>
      </c>
      <c r="B1417" s="452" t="s">
        <v>13</v>
      </c>
      <c r="C1417" s="453" t="s">
        <v>1511</v>
      </c>
      <c r="D1417" s="452">
        <v>102.0</v>
      </c>
      <c r="E1417" s="454">
        <v>20755.0</v>
      </c>
      <c r="F1417" s="455" t="s">
        <v>2832</v>
      </c>
      <c r="G1417" s="497"/>
      <c r="H1417" s="498"/>
      <c r="I1417" s="457">
        <v>26469.0</v>
      </c>
      <c r="J1417" s="328">
        <f t="shared" si="1"/>
        <v>596672.83</v>
      </c>
      <c r="K1417" s="328"/>
      <c r="L1417" s="328"/>
      <c r="M1417" s="321"/>
      <c r="N1417" s="321"/>
      <c r="O1417" s="328"/>
      <c r="P1417" s="321"/>
      <c r="Q1417" s="321"/>
      <c r="R1417" s="321"/>
      <c r="S1417" s="321"/>
      <c r="T1417" s="321"/>
      <c r="U1417" s="321"/>
      <c r="V1417" s="321"/>
      <c r="W1417" s="321"/>
      <c r="X1417" s="321"/>
      <c r="Y1417" s="321"/>
      <c r="Z1417" s="321"/>
    </row>
    <row r="1418">
      <c r="A1418" s="451">
        <v>46049.0</v>
      </c>
      <c r="B1418" s="452" t="s">
        <v>13</v>
      </c>
      <c r="C1418" s="453" t="s">
        <v>1511</v>
      </c>
      <c r="D1418" s="452">
        <v>102.0</v>
      </c>
      <c r="E1418" s="454">
        <v>20754.0</v>
      </c>
      <c r="F1418" s="455" t="s">
        <v>2833</v>
      </c>
      <c r="G1418" s="497"/>
      <c r="H1418" s="498"/>
      <c r="I1418" s="457">
        <v>18414.0</v>
      </c>
      <c r="J1418" s="328">
        <f t="shared" si="1"/>
        <v>615086.83</v>
      </c>
      <c r="K1418" s="328"/>
      <c r="L1418" s="328"/>
      <c r="M1418" s="321"/>
      <c r="N1418" s="321"/>
      <c r="O1418" s="328"/>
      <c r="P1418" s="321"/>
      <c r="Q1418" s="321"/>
      <c r="R1418" s="321"/>
      <c r="S1418" s="321"/>
      <c r="T1418" s="321"/>
      <c r="U1418" s="321"/>
      <c r="V1418" s="321"/>
      <c r="W1418" s="321"/>
      <c r="X1418" s="321"/>
      <c r="Y1418" s="321"/>
      <c r="Z1418" s="321"/>
    </row>
    <row r="1419">
      <c r="A1419" s="451">
        <v>46049.0</v>
      </c>
      <c r="B1419" s="452" t="s">
        <v>13</v>
      </c>
      <c r="C1419" s="453" t="s">
        <v>1511</v>
      </c>
      <c r="D1419" s="452">
        <v>102.0</v>
      </c>
      <c r="E1419" s="454">
        <v>20753.0</v>
      </c>
      <c r="F1419" s="455" t="s">
        <v>2834</v>
      </c>
      <c r="G1419" s="497"/>
      <c r="H1419" s="498"/>
      <c r="I1419" s="457">
        <v>25327.0</v>
      </c>
      <c r="J1419" s="328">
        <f t="shared" si="1"/>
        <v>640413.83</v>
      </c>
      <c r="K1419" s="329">
        <v>5762.94</v>
      </c>
      <c r="L1419" s="328">
        <f>K1419+I1419</f>
        <v>31089.94</v>
      </c>
      <c r="M1419" s="321"/>
      <c r="N1419" s="321"/>
      <c r="O1419" s="328"/>
      <c r="P1419" s="321"/>
      <c r="Q1419" s="321"/>
      <c r="R1419" s="321"/>
      <c r="S1419" s="321"/>
      <c r="T1419" s="321"/>
      <c r="U1419" s="321"/>
      <c r="V1419" s="321"/>
      <c r="W1419" s="321"/>
      <c r="X1419" s="321"/>
      <c r="Y1419" s="321"/>
      <c r="Z1419" s="321"/>
    </row>
    <row r="1420">
      <c r="A1420" s="451">
        <v>46049.0</v>
      </c>
      <c r="B1420" s="452" t="s">
        <v>13</v>
      </c>
      <c r="C1420" s="453" t="s">
        <v>1511</v>
      </c>
      <c r="D1420" s="452">
        <v>102.0</v>
      </c>
      <c r="E1420" s="454">
        <v>20752.0</v>
      </c>
      <c r="F1420" s="455" t="s">
        <v>2835</v>
      </c>
      <c r="G1420" s="497"/>
      <c r="H1420" s="498"/>
      <c r="I1420" s="457">
        <v>27676.0</v>
      </c>
      <c r="J1420" s="328">
        <f t="shared" si="1"/>
        <v>668089.83</v>
      </c>
      <c r="K1420" s="328"/>
      <c r="L1420" s="328"/>
      <c r="M1420" s="321"/>
      <c r="N1420" s="321"/>
      <c r="O1420" s="328"/>
      <c r="P1420" s="321"/>
      <c r="Q1420" s="321"/>
      <c r="R1420" s="321"/>
      <c r="S1420" s="321"/>
      <c r="T1420" s="321"/>
      <c r="U1420" s="321"/>
      <c r="V1420" s="321"/>
      <c r="W1420" s="321"/>
      <c r="X1420" s="321"/>
      <c r="Y1420" s="321"/>
      <c r="Z1420" s="321"/>
    </row>
    <row r="1421">
      <c r="A1421" s="451">
        <v>46049.0</v>
      </c>
      <c r="B1421" s="452" t="s">
        <v>13</v>
      </c>
      <c r="C1421" s="453" t="s">
        <v>1511</v>
      </c>
      <c r="D1421" s="452">
        <v>102.0</v>
      </c>
      <c r="E1421" s="454">
        <v>20751.0</v>
      </c>
      <c r="F1421" s="455" t="s">
        <v>2836</v>
      </c>
      <c r="G1421" s="497"/>
      <c r="H1421" s="498"/>
      <c r="I1421" s="457">
        <v>25426.5</v>
      </c>
      <c r="J1421" s="328">
        <f t="shared" si="1"/>
        <v>693516.33</v>
      </c>
      <c r="K1421" s="328"/>
      <c r="L1421" s="328"/>
      <c r="M1421" s="321"/>
      <c r="N1421" s="321"/>
      <c r="O1421" s="328"/>
      <c r="P1421" s="321"/>
      <c r="Q1421" s="321"/>
      <c r="R1421" s="321"/>
      <c r="S1421" s="321"/>
      <c r="T1421" s="321"/>
      <c r="U1421" s="321"/>
      <c r="V1421" s="321"/>
      <c r="W1421" s="321"/>
      <c r="X1421" s="321"/>
      <c r="Y1421" s="321"/>
      <c r="Z1421" s="321"/>
    </row>
    <row r="1422">
      <c r="A1422" s="451">
        <v>46049.0</v>
      </c>
      <c r="B1422" s="452" t="s">
        <v>13</v>
      </c>
      <c r="C1422" s="453" t="s">
        <v>1511</v>
      </c>
      <c r="D1422" s="452">
        <v>102.0</v>
      </c>
      <c r="E1422" s="454">
        <v>20750.0</v>
      </c>
      <c r="F1422" s="455" t="s">
        <v>2837</v>
      </c>
      <c r="G1422" s="497"/>
      <c r="H1422" s="498"/>
      <c r="I1422" s="457">
        <v>18327.0</v>
      </c>
      <c r="J1422" s="328">
        <f t="shared" si="1"/>
        <v>711843.33</v>
      </c>
      <c r="K1422" s="328"/>
      <c r="L1422" s="328"/>
      <c r="M1422" s="321"/>
      <c r="N1422" s="321"/>
      <c r="O1422" s="328"/>
      <c r="P1422" s="321"/>
      <c r="Q1422" s="321"/>
      <c r="R1422" s="321"/>
      <c r="S1422" s="321"/>
      <c r="T1422" s="321"/>
      <c r="U1422" s="321"/>
      <c r="V1422" s="321"/>
      <c r="W1422" s="321"/>
      <c r="X1422" s="321"/>
      <c r="Y1422" s="321"/>
      <c r="Z1422" s="321"/>
    </row>
    <row r="1423">
      <c r="A1423" s="451">
        <v>46049.0</v>
      </c>
      <c r="B1423" s="452" t="s">
        <v>13</v>
      </c>
      <c r="C1423" s="453" t="s">
        <v>1511</v>
      </c>
      <c r="D1423" s="452">
        <v>102.0</v>
      </c>
      <c r="E1423" s="454">
        <v>20749.0</v>
      </c>
      <c r="F1423" s="455" t="s">
        <v>2838</v>
      </c>
      <c r="G1423" s="497"/>
      <c r="H1423" s="498"/>
      <c r="I1423" s="457">
        <v>17821.0</v>
      </c>
      <c r="J1423" s="328">
        <f t="shared" si="1"/>
        <v>729664.33</v>
      </c>
      <c r="K1423" s="328"/>
      <c r="L1423" s="328"/>
      <c r="M1423" s="321"/>
      <c r="N1423" s="321"/>
      <c r="O1423" s="328"/>
      <c r="P1423" s="321"/>
      <c r="Q1423" s="321"/>
      <c r="R1423" s="321"/>
      <c r="S1423" s="321"/>
      <c r="T1423" s="321"/>
      <c r="U1423" s="321"/>
      <c r="V1423" s="321"/>
      <c r="W1423" s="321"/>
      <c r="X1423" s="321"/>
      <c r="Y1423" s="321"/>
      <c r="Z1423" s="321"/>
    </row>
    <row r="1424">
      <c r="A1424" s="451">
        <v>46049.0</v>
      </c>
      <c r="B1424" s="452" t="s">
        <v>13</v>
      </c>
      <c r="C1424" s="453" t="s">
        <v>14</v>
      </c>
      <c r="D1424" s="452">
        <v>102.0</v>
      </c>
      <c r="E1424" s="454">
        <v>20762.0</v>
      </c>
      <c r="F1424" s="455" t="s">
        <v>2839</v>
      </c>
      <c r="G1424" s="497"/>
      <c r="H1424" s="498"/>
      <c r="I1424" s="505">
        <v>18441.0</v>
      </c>
      <c r="J1424" s="328">
        <f t="shared" si="1"/>
        <v>748105.33</v>
      </c>
      <c r="K1424" s="328"/>
      <c r="L1424" s="328"/>
      <c r="M1424" s="321"/>
      <c r="N1424" s="321"/>
      <c r="O1424" s="328"/>
      <c r="P1424" s="321"/>
      <c r="Q1424" s="321"/>
      <c r="R1424" s="321"/>
      <c r="S1424" s="321"/>
      <c r="T1424" s="321"/>
      <c r="U1424" s="321"/>
      <c r="V1424" s="321"/>
      <c r="W1424" s="321"/>
      <c r="X1424" s="321"/>
      <c r="Y1424" s="321"/>
      <c r="Z1424" s="321"/>
    </row>
    <row r="1425">
      <c r="A1425" s="451">
        <v>46049.0</v>
      </c>
      <c r="B1425" s="452" t="s">
        <v>13</v>
      </c>
      <c r="C1425" s="453" t="s">
        <v>82</v>
      </c>
      <c r="D1425" s="452">
        <v>102.0</v>
      </c>
      <c r="E1425" s="454">
        <v>20761.0</v>
      </c>
      <c r="F1425" s="455" t="s">
        <v>2840</v>
      </c>
      <c r="G1425" s="497"/>
      <c r="H1425" s="498"/>
      <c r="I1425" s="457">
        <v>6390.5</v>
      </c>
      <c r="J1425" s="328">
        <f t="shared" si="1"/>
        <v>754495.83</v>
      </c>
      <c r="K1425" s="328"/>
      <c r="L1425" s="328"/>
      <c r="M1425" s="321"/>
      <c r="N1425" s="321"/>
      <c r="O1425" s="328"/>
      <c r="P1425" s="321"/>
      <c r="Q1425" s="321"/>
      <c r="R1425" s="321"/>
      <c r="S1425" s="321"/>
      <c r="T1425" s="321"/>
      <c r="U1425" s="321"/>
      <c r="V1425" s="321"/>
      <c r="W1425" s="321"/>
      <c r="X1425" s="321"/>
      <c r="Y1425" s="321"/>
      <c r="Z1425" s="321"/>
    </row>
    <row r="1426">
      <c r="A1426" s="451">
        <v>46049.0</v>
      </c>
      <c r="B1426" s="452" t="s">
        <v>13</v>
      </c>
      <c r="C1426" s="453" t="s">
        <v>28</v>
      </c>
      <c r="D1426" s="452">
        <v>102.0</v>
      </c>
      <c r="E1426" s="454">
        <v>20760.0</v>
      </c>
      <c r="F1426" s="455" t="s">
        <v>2841</v>
      </c>
      <c r="G1426" s="497"/>
      <c r="H1426" s="498"/>
      <c r="I1426" s="457">
        <v>43015.0</v>
      </c>
      <c r="J1426" s="328">
        <f t="shared" si="1"/>
        <v>797510.83</v>
      </c>
      <c r="K1426" s="328"/>
      <c r="L1426" s="328"/>
      <c r="M1426" s="321"/>
      <c r="N1426" s="321"/>
      <c r="O1426" s="328"/>
      <c r="P1426" s="321"/>
      <c r="Q1426" s="321"/>
      <c r="R1426" s="321"/>
      <c r="S1426" s="321"/>
      <c r="T1426" s="321"/>
      <c r="U1426" s="321"/>
      <c r="V1426" s="321"/>
      <c r="W1426" s="321"/>
      <c r="X1426" s="321"/>
      <c r="Y1426" s="321"/>
      <c r="Z1426" s="321"/>
    </row>
    <row r="1427">
      <c r="A1427" s="451">
        <v>46049.0</v>
      </c>
      <c r="B1427" s="452" t="s">
        <v>13</v>
      </c>
      <c r="C1427" s="453" t="s">
        <v>1601</v>
      </c>
      <c r="D1427" s="452">
        <v>102.0</v>
      </c>
      <c r="E1427" s="454">
        <v>20759.0</v>
      </c>
      <c r="F1427" s="455" t="s">
        <v>2842</v>
      </c>
      <c r="G1427" s="497"/>
      <c r="H1427" s="498"/>
      <c r="I1427" s="457">
        <v>93448.0</v>
      </c>
      <c r="J1427" s="328">
        <f t="shared" si="1"/>
        <v>890958.83</v>
      </c>
      <c r="K1427" s="328"/>
      <c r="L1427" s="328"/>
      <c r="M1427" s="321"/>
      <c r="N1427" s="321"/>
      <c r="O1427" s="328"/>
      <c r="P1427" s="321"/>
      <c r="Q1427" s="321"/>
      <c r="R1427" s="321"/>
      <c r="S1427" s="321"/>
      <c r="T1427" s="321"/>
      <c r="U1427" s="321"/>
      <c r="V1427" s="321"/>
      <c r="W1427" s="321"/>
      <c r="X1427" s="321"/>
      <c r="Y1427" s="321"/>
      <c r="Z1427" s="321"/>
    </row>
    <row r="1428">
      <c r="A1428" s="469">
        <v>46049.0</v>
      </c>
      <c r="B1428" s="470" t="s">
        <v>13</v>
      </c>
      <c r="C1428" s="471" t="s">
        <v>18</v>
      </c>
      <c r="D1428" s="470">
        <v>102.0</v>
      </c>
      <c r="E1428" s="472">
        <v>20758.0</v>
      </c>
      <c r="F1428" s="473" t="s">
        <v>2843</v>
      </c>
      <c r="G1428" s="500"/>
      <c r="H1428" s="501"/>
      <c r="I1428" s="476">
        <v>169755.0</v>
      </c>
      <c r="J1428" s="491">
        <f t="shared" si="1"/>
        <v>1060713.83</v>
      </c>
      <c r="K1428" s="491"/>
      <c r="L1428" s="491"/>
      <c r="M1428" s="481"/>
      <c r="N1428" s="481"/>
      <c r="O1428" s="491"/>
      <c r="P1428" s="481"/>
      <c r="Q1428" s="481"/>
      <c r="R1428" s="481"/>
      <c r="S1428" s="481"/>
      <c r="T1428" s="481"/>
      <c r="U1428" s="481"/>
      <c r="V1428" s="481"/>
      <c r="W1428" s="481"/>
      <c r="X1428" s="481"/>
      <c r="Y1428" s="481"/>
      <c r="Z1428" s="481"/>
    </row>
    <row r="1429">
      <c r="A1429" s="451">
        <v>46049.0</v>
      </c>
      <c r="B1429" s="452" t="s">
        <v>3</v>
      </c>
      <c r="C1429" s="453" t="s">
        <v>18</v>
      </c>
      <c r="D1429" s="452">
        <v>510.0</v>
      </c>
      <c r="E1429" s="466">
        <v>84619.0</v>
      </c>
      <c r="F1429" s="467" t="s">
        <v>1678</v>
      </c>
      <c r="G1429" s="467" t="s">
        <v>1679</v>
      </c>
      <c r="H1429" s="468">
        <v>28620.0</v>
      </c>
      <c r="I1429" s="328"/>
      <c r="J1429" s="328">
        <f t="shared" si="1"/>
        <v>1032093.83</v>
      </c>
      <c r="K1429" s="328"/>
      <c r="L1429" s="328"/>
      <c r="M1429" s="321"/>
      <c r="N1429" s="321"/>
      <c r="O1429" s="328"/>
      <c r="P1429" s="321"/>
      <c r="Q1429" s="321"/>
      <c r="R1429" s="321"/>
      <c r="S1429" s="321"/>
      <c r="T1429" s="321"/>
      <c r="U1429" s="321"/>
      <c r="V1429" s="321"/>
      <c r="W1429" s="321"/>
      <c r="X1429" s="321"/>
      <c r="Y1429" s="321"/>
      <c r="Z1429" s="321"/>
    </row>
    <row r="1430">
      <c r="A1430" s="451">
        <v>46049.0</v>
      </c>
      <c r="B1430" s="452" t="s">
        <v>3</v>
      </c>
      <c r="C1430" s="453" t="s">
        <v>28</v>
      </c>
      <c r="D1430" s="452">
        <v>510.0</v>
      </c>
      <c r="E1430" s="466">
        <v>84618.0</v>
      </c>
      <c r="F1430" s="467" t="s">
        <v>1678</v>
      </c>
      <c r="G1430" s="467" t="s">
        <v>1679</v>
      </c>
      <c r="H1430" s="468">
        <v>8594.0</v>
      </c>
      <c r="I1430" s="328"/>
      <c r="J1430" s="328">
        <f t="shared" si="1"/>
        <v>1023499.83</v>
      </c>
      <c r="K1430" s="328"/>
      <c r="L1430" s="328"/>
      <c r="M1430" s="321"/>
      <c r="N1430" s="321"/>
      <c r="O1430" s="328"/>
      <c r="P1430" s="321"/>
      <c r="Q1430" s="321"/>
      <c r="R1430" s="321"/>
      <c r="S1430" s="321"/>
      <c r="T1430" s="321"/>
      <c r="U1430" s="321"/>
      <c r="V1430" s="321"/>
      <c r="W1430" s="321"/>
      <c r="X1430" s="321"/>
      <c r="Y1430" s="321"/>
      <c r="Z1430" s="321"/>
    </row>
    <row r="1431">
      <c r="A1431" s="451">
        <v>46049.0</v>
      </c>
      <c r="B1431" s="452" t="s">
        <v>3</v>
      </c>
      <c r="C1431" s="453" t="s">
        <v>46</v>
      </c>
      <c r="D1431" s="452">
        <v>510.0</v>
      </c>
      <c r="E1431" s="466">
        <v>84617.0</v>
      </c>
      <c r="F1431" s="467" t="s">
        <v>1678</v>
      </c>
      <c r="G1431" s="467" t="s">
        <v>1679</v>
      </c>
      <c r="H1431" s="468">
        <v>2100.0</v>
      </c>
      <c r="I1431" s="328"/>
      <c r="J1431" s="328">
        <f t="shared" si="1"/>
        <v>1021399.83</v>
      </c>
      <c r="K1431" s="328"/>
      <c r="L1431" s="328"/>
      <c r="M1431" s="321"/>
      <c r="N1431" s="321"/>
      <c r="O1431" s="328"/>
      <c r="P1431" s="321"/>
      <c r="Q1431" s="321"/>
      <c r="R1431" s="321"/>
      <c r="S1431" s="321"/>
      <c r="T1431" s="321"/>
      <c r="U1431" s="321"/>
      <c r="V1431" s="321"/>
      <c r="W1431" s="321"/>
      <c r="X1431" s="321"/>
      <c r="Y1431" s="321"/>
      <c r="Z1431" s="321"/>
    </row>
    <row r="1432">
      <c r="A1432" s="451">
        <v>46049.0</v>
      </c>
      <c r="B1432" s="452" t="s">
        <v>3</v>
      </c>
      <c r="C1432" s="453" t="s">
        <v>14</v>
      </c>
      <c r="D1432" s="452">
        <v>510.0</v>
      </c>
      <c r="E1432" s="466">
        <v>84616.0</v>
      </c>
      <c r="F1432" s="467" t="s">
        <v>1678</v>
      </c>
      <c r="G1432" s="467" t="s">
        <v>1679</v>
      </c>
      <c r="H1432" s="468">
        <v>6630.0</v>
      </c>
      <c r="I1432" s="328"/>
      <c r="J1432" s="328">
        <f t="shared" si="1"/>
        <v>1014769.83</v>
      </c>
      <c r="K1432" s="328"/>
      <c r="L1432" s="328"/>
      <c r="M1432" s="321"/>
      <c r="N1432" s="321"/>
      <c r="O1432" s="328"/>
      <c r="P1432" s="321"/>
      <c r="Q1432" s="321"/>
      <c r="R1432" s="321"/>
      <c r="S1432" s="321"/>
      <c r="T1432" s="321"/>
      <c r="U1432" s="321"/>
      <c r="V1432" s="321"/>
      <c r="W1432" s="321"/>
      <c r="X1432" s="321"/>
      <c r="Y1432" s="321"/>
      <c r="Z1432" s="321"/>
    </row>
    <row r="1433">
      <c r="A1433" s="451">
        <v>46049.0</v>
      </c>
      <c r="B1433" s="452" t="s">
        <v>3</v>
      </c>
      <c r="C1433" s="453" t="s">
        <v>40</v>
      </c>
      <c r="D1433" s="452">
        <v>510.0</v>
      </c>
      <c r="E1433" s="466">
        <v>84615.0</v>
      </c>
      <c r="F1433" s="467" t="s">
        <v>2844</v>
      </c>
      <c r="G1433" s="467" t="s">
        <v>2845</v>
      </c>
      <c r="H1433" s="468">
        <v>67850.0</v>
      </c>
      <c r="I1433" s="328"/>
      <c r="J1433" s="328">
        <f t="shared" si="1"/>
        <v>946919.83</v>
      </c>
      <c r="K1433" s="328"/>
      <c r="L1433" s="328"/>
      <c r="M1433" s="321"/>
      <c r="N1433" s="321"/>
      <c r="O1433" s="328"/>
      <c r="P1433" s="321"/>
      <c r="Q1433" s="321"/>
      <c r="R1433" s="321"/>
      <c r="S1433" s="321"/>
      <c r="T1433" s="321"/>
      <c r="U1433" s="321"/>
      <c r="V1433" s="321"/>
      <c r="W1433" s="321"/>
      <c r="X1433" s="321"/>
      <c r="Y1433" s="321"/>
      <c r="Z1433" s="321"/>
    </row>
    <row r="1434">
      <c r="A1434" s="451">
        <v>46049.0</v>
      </c>
      <c r="B1434" s="452" t="s">
        <v>3</v>
      </c>
      <c r="C1434" s="453" t="s">
        <v>105</v>
      </c>
      <c r="D1434" s="452">
        <v>510.0</v>
      </c>
      <c r="E1434" s="466">
        <v>84614.0</v>
      </c>
      <c r="F1434" s="467" t="s">
        <v>2844</v>
      </c>
      <c r="G1434" s="467" t="s">
        <v>2845</v>
      </c>
      <c r="H1434" s="468">
        <v>26452.5</v>
      </c>
      <c r="I1434" s="328"/>
      <c r="J1434" s="328">
        <f t="shared" si="1"/>
        <v>920467.33</v>
      </c>
      <c r="K1434" s="328"/>
      <c r="L1434" s="328"/>
      <c r="M1434" s="321"/>
      <c r="N1434" s="321"/>
      <c r="O1434" s="328"/>
      <c r="P1434" s="321"/>
      <c r="Q1434" s="321"/>
      <c r="R1434" s="321"/>
      <c r="S1434" s="321"/>
      <c r="T1434" s="321"/>
      <c r="U1434" s="321"/>
      <c r="V1434" s="321"/>
      <c r="W1434" s="321"/>
      <c r="X1434" s="321"/>
      <c r="Y1434" s="321"/>
      <c r="Z1434" s="321"/>
    </row>
    <row r="1435">
      <c r="A1435" s="451">
        <v>46049.0</v>
      </c>
      <c r="B1435" s="452" t="s">
        <v>3</v>
      </c>
      <c r="C1435" s="453" t="s">
        <v>14</v>
      </c>
      <c r="D1435" s="452">
        <v>510.0</v>
      </c>
      <c r="E1435" s="466">
        <v>84613.0</v>
      </c>
      <c r="F1435" s="467" t="s">
        <v>2846</v>
      </c>
      <c r="G1435" s="467" t="s">
        <v>2847</v>
      </c>
      <c r="H1435" s="468">
        <v>4640.0</v>
      </c>
      <c r="I1435" s="328"/>
      <c r="J1435" s="328">
        <f t="shared" si="1"/>
        <v>915827.33</v>
      </c>
      <c r="K1435" s="328"/>
      <c r="L1435" s="328"/>
      <c r="M1435" s="321"/>
      <c r="N1435" s="321"/>
      <c r="O1435" s="328"/>
      <c r="P1435" s="321"/>
      <c r="Q1435" s="321"/>
      <c r="R1435" s="321"/>
      <c r="S1435" s="321"/>
      <c r="T1435" s="321"/>
      <c r="U1435" s="321"/>
      <c r="V1435" s="321"/>
      <c r="W1435" s="321"/>
      <c r="X1435" s="321"/>
      <c r="Y1435" s="321"/>
      <c r="Z1435" s="321"/>
    </row>
    <row r="1436">
      <c r="A1436" s="451">
        <v>46049.0</v>
      </c>
      <c r="B1436" s="452" t="s">
        <v>3</v>
      </c>
      <c r="C1436" s="453" t="s">
        <v>18</v>
      </c>
      <c r="D1436" s="452">
        <v>510.0</v>
      </c>
      <c r="E1436" s="466">
        <v>84612.0</v>
      </c>
      <c r="F1436" s="467" t="s">
        <v>2846</v>
      </c>
      <c r="G1436" s="467" t="s">
        <v>2847</v>
      </c>
      <c r="H1436" s="468">
        <v>16000.0</v>
      </c>
      <c r="I1436" s="328"/>
      <c r="J1436" s="328">
        <f t="shared" si="1"/>
        <v>899827.33</v>
      </c>
      <c r="K1436" s="328"/>
      <c r="L1436" s="328"/>
      <c r="M1436" s="321"/>
      <c r="N1436" s="321"/>
      <c r="O1436" s="328"/>
      <c r="P1436" s="321"/>
      <c r="Q1436" s="321"/>
      <c r="R1436" s="321"/>
      <c r="S1436" s="321"/>
      <c r="T1436" s="321"/>
      <c r="U1436" s="321"/>
      <c r="V1436" s="321"/>
      <c r="W1436" s="321"/>
      <c r="X1436" s="321"/>
      <c r="Y1436" s="321"/>
      <c r="Z1436" s="321"/>
    </row>
    <row r="1437">
      <c r="A1437" s="451">
        <v>46049.0</v>
      </c>
      <c r="B1437" s="452" t="s">
        <v>3</v>
      </c>
      <c r="C1437" s="453" t="s">
        <v>28</v>
      </c>
      <c r="D1437" s="452">
        <v>510.0</v>
      </c>
      <c r="E1437" s="466">
        <v>84611.0</v>
      </c>
      <c r="F1437" s="467" t="s">
        <v>2846</v>
      </c>
      <c r="G1437" s="467" t="s">
        <v>2848</v>
      </c>
      <c r="H1437" s="468">
        <v>17680.0</v>
      </c>
      <c r="I1437" s="328"/>
      <c r="J1437" s="328">
        <f t="shared" si="1"/>
        <v>882147.33</v>
      </c>
      <c r="K1437" s="328"/>
      <c r="L1437" s="328"/>
      <c r="M1437" s="321"/>
      <c r="N1437" s="321"/>
      <c r="O1437" s="328"/>
      <c r="P1437" s="321"/>
      <c r="Q1437" s="321"/>
      <c r="R1437" s="321"/>
      <c r="S1437" s="321"/>
      <c r="T1437" s="321"/>
      <c r="U1437" s="321"/>
      <c r="V1437" s="321"/>
      <c r="W1437" s="321"/>
      <c r="X1437" s="321"/>
      <c r="Y1437" s="321"/>
      <c r="Z1437" s="321"/>
    </row>
    <row r="1438">
      <c r="A1438" s="451">
        <v>46049.0</v>
      </c>
      <c r="B1438" s="452" t="s">
        <v>3</v>
      </c>
      <c r="C1438" s="453" t="s">
        <v>18</v>
      </c>
      <c r="D1438" s="452">
        <v>510.0</v>
      </c>
      <c r="E1438" s="466">
        <v>84610.0</v>
      </c>
      <c r="F1438" s="467" t="s">
        <v>2849</v>
      </c>
      <c r="G1438" s="467" t="s">
        <v>2850</v>
      </c>
      <c r="H1438" s="468">
        <v>1472.0</v>
      </c>
      <c r="I1438" s="328"/>
      <c r="J1438" s="328">
        <f t="shared" si="1"/>
        <v>880675.33</v>
      </c>
      <c r="K1438" s="328"/>
      <c r="L1438" s="328"/>
      <c r="M1438" s="321"/>
      <c r="N1438" s="321"/>
      <c r="O1438" s="328"/>
      <c r="P1438" s="321"/>
      <c r="Q1438" s="321"/>
      <c r="R1438" s="321"/>
      <c r="S1438" s="321"/>
      <c r="T1438" s="321"/>
      <c r="U1438" s="321"/>
      <c r="V1438" s="321"/>
      <c r="W1438" s="321"/>
      <c r="X1438" s="321"/>
      <c r="Y1438" s="321"/>
      <c r="Z1438" s="321"/>
    </row>
    <row r="1439">
      <c r="A1439" s="451">
        <v>46049.0</v>
      </c>
      <c r="B1439" s="452" t="s">
        <v>3</v>
      </c>
      <c r="C1439" s="453" t="s">
        <v>14</v>
      </c>
      <c r="D1439" s="452">
        <v>510.0</v>
      </c>
      <c r="E1439" s="466">
        <v>84609.0</v>
      </c>
      <c r="F1439" s="467" t="s">
        <v>2849</v>
      </c>
      <c r="G1439" s="467" t="s">
        <v>2851</v>
      </c>
      <c r="H1439" s="468">
        <v>2744.0</v>
      </c>
      <c r="I1439" s="328"/>
      <c r="J1439" s="328">
        <f t="shared" si="1"/>
        <v>877931.33</v>
      </c>
      <c r="K1439" s="328"/>
      <c r="L1439" s="328"/>
      <c r="M1439" s="321"/>
      <c r="N1439" s="321"/>
      <c r="O1439" s="328"/>
      <c r="P1439" s="321"/>
      <c r="Q1439" s="321"/>
      <c r="R1439" s="321"/>
      <c r="S1439" s="321"/>
      <c r="T1439" s="321"/>
      <c r="U1439" s="321"/>
      <c r="V1439" s="321"/>
      <c r="W1439" s="321"/>
      <c r="X1439" s="321"/>
      <c r="Y1439" s="321"/>
      <c r="Z1439" s="321"/>
    </row>
    <row r="1440">
      <c r="A1440" s="451">
        <v>46049.0</v>
      </c>
      <c r="B1440" s="452" t="s">
        <v>3</v>
      </c>
      <c r="C1440" s="453" t="s">
        <v>28</v>
      </c>
      <c r="D1440" s="452">
        <v>510.0</v>
      </c>
      <c r="E1440" s="466">
        <v>84608.0</v>
      </c>
      <c r="F1440" s="467" t="s">
        <v>2849</v>
      </c>
      <c r="G1440" s="467" t="s">
        <v>2851</v>
      </c>
      <c r="H1440" s="468">
        <v>4016.0</v>
      </c>
      <c r="I1440" s="328"/>
      <c r="J1440" s="328">
        <f t="shared" si="1"/>
        <v>873915.33</v>
      </c>
      <c r="K1440" s="328"/>
      <c r="L1440" s="328"/>
      <c r="M1440" s="321"/>
      <c r="N1440" s="321"/>
      <c r="O1440" s="328"/>
      <c r="P1440" s="321"/>
      <c r="Q1440" s="321"/>
      <c r="R1440" s="321"/>
      <c r="S1440" s="321"/>
      <c r="T1440" s="321"/>
      <c r="U1440" s="321"/>
      <c r="V1440" s="321"/>
      <c r="W1440" s="321"/>
      <c r="X1440" s="321"/>
      <c r="Y1440" s="321"/>
      <c r="Z1440" s="321"/>
    </row>
    <row r="1441">
      <c r="A1441" s="451">
        <v>46049.0</v>
      </c>
      <c r="B1441" s="452" t="s">
        <v>3</v>
      </c>
      <c r="C1441" s="453" t="s">
        <v>105</v>
      </c>
      <c r="D1441" s="452">
        <v>510.0</v>
      </c>
      <c r="E1441" s="466">
        <v>84625.0</v>
      </c>
      <c r="F1441" s="467" t="s">
        <v>2852</v>
      </c>
      <c r="G1441" s="467" t="s">
        <v>2117</v>
      </c>
      <c r="H1441" s="468">
        <v>4050.0</v>
      </c>
      <c r="I1441" s="328"/>
      <c r="J1441" s="328">
        <f t="shared" si="1"/>
        <v>869865.33</v>
      </c>
      <c r="K1441" s="328"/>
      <c r="L1441" s="328"/>
      <c r="M1441" s="321"/>
      <c r="N1441" s="321"/>
      <c r="O1441" s="328"/>
      <c r="P1441" s="321"/>
      <c r="Q1441" s="321"/>
      <c r="R1441" s="321"/>
      <c r="S1441" s="321"/>
      <c r="T1441" s="321"/>
      <c r="U1441" s="321"/>
      <c r="V1441" s="321"/>
      <c r="W1441" s="321"/>
      <c r="X1441" s="321"/>
      <c r="Y1441" s="321"/>
      <c r="Z1441" s="321"/>
    </row>
    <row r="1442">
      <c r="A1442" s="451">
        <v>46049.0</v>
      </c>
      <c r="B1442" s="452" t="s">
        <v>3</v>
      </c>
      <c r="C1442" s="453" t="s">
        <v>14</v>
      </c>
      <c r="D1442" s="452">
        <v>510.0</v>
      </c>
      <c r="E1442" s="466">
        <v>84624.0</v>
      </c>
      <c r="F1442" s="467" t="s">
        <v>2109</v>
      </c>
      <c r="G1442" s="467" t="s">
        <v>2276</v>
      </c>
      <c r="H1442" s="468">
        <v>18142.0</v>
      </c>
      <c r="I1442" s="328"/>
      <c r="J1442" s="328">
        <f t="shared" si="1"/>
        <v>851723.33</v>
      </c>
      <c r="K1442" s="328"/>
      <c r="L1442" s="328"/>
      <c r="M1442" s="321"/>
      <c r="N1442" s="321"/>
      <c r="O1442" s="328"/>
      <c r="P1442" s="321"/>
      <c r="Q1442" s="321"/>
      <c r="R1442" s="321"/>
      <c r="S1442" s="321"/>
      <c r="T1442" s="321"/>
      <c r="U1442" s="321"/>
      <c r="V1442" s="321"/>
      <c r="W1442" s="321"/>
      <c r="X1442" s="321"/>
      <c r="Y1442" s="321"/>
      <c r="Z1442" s="321"/>
    </row>
    <row r="1443">
      <c r="A1443" s="451">
        <v>46049.0</v>
      </c>
      <c r="B1443" s="452" t="s">
        <v>3</v>
      </c>
      <c r="C1443" s="453" t="s">
        <v>28</v>
      </c>
      <c r="D1443" s="452">
        <v>510.0</v>
      </c>
      <c r="E1443" s="466">
        <v>84623.0</v>
      </c>
      <c r="F1443" s="467" t="s">
        <v>2109</v>
      </c>
      <c r="G1443" s="467" t="s">
        <v>2276</v>
      </c>
      <c r="H1443" s="468">
        <v>16548.0</v>
      </c>
      <c r="I1443" s="328"/>
      <c r="J1443" s="328">
        <f t="shared" si="1"/>
        <v>835175.33</v>
      </c>
      <c r="K1443" s="328"/>
      <c r="L1443" s="328"/>
      <c r="M1443" s="321"/>
      <c r="N1443" s="321"/>
      <c r="O1443" s="328"/>
      <c r="P1443" s="321"/>
      <c r="Q1443" s="321"/>
      <c r="R1443" s="321"/>
      <c r="S1443" s="321"/>
      <c r="T1443" s="321"/>
      <c r="U1443" s="321"/>
      <c r="V1443" s="321"/>
      <c r="W1443" s="321"/>
      <c r="X1443" s="321"/>
      <c r="Y1443" s="321"/>
      <c r="Z1443" s="321"/>
    </row>
    <row r="1444">
      <c r="A1444" s="451">
        <v>46049.0</v>
      </c>
      <c r="B1444" s="452" t="s">
        <v>3</v>
      </c>
      <c r="C1444" s="453" t="s">
        <v>18</v>
      </c>
      <c r="D1444" s="452">
        <v>510.0</v>
      </c>
      <c r="E1444" s="466">
        <v>84622.0</v>
      </c>
      <c r="F1444" s="467" t="s">
        <v>2109</v>
      </c>
      <c r="G1444" s="467" t="s">
        <v>2276</v>
      </c>
      <c r="H1444" s="468">
        <v>7650.0</v>
      </c>
      <c r="I1444" s="328"/>
      <c r="J1444" s="328">
        <f t="shared" si="1"/>
        <v>827525.33</v>
      </c>
      <c r="K1444" s="328"/>
      <c r="L1444" s="328"/>
      <c r="M1444" s="321"/>
      <c r="N1444" s="321"/>
      <c r="O1444" s="328"/>
      <c r="P1444" s="321"/>
      <c r="Q1444" s="321"/>
      <c r="R1444" s="321"/>
      <c r="S1444" s="321"/>
      <c r="T1444" s="321"/>
      <c r="U1444" s="321"/>
      <c r="V1444" s="321"/>
      <c r="W1444" s="321"/>
      <c r="X1444" s="321"/>
      <c r="Y1444" s="321"/>
      <c r="Z1444" s="321"/>
    </row>
    <row r="1445">
      <c r="A1445" s="451">
        <v>46049.0</v>
      </c>
      <c r="B1445" s="452" t="s">
        <v>10</v>
      </c>
      <c r="C1445" s="477"/>
      <c r="D1445" s="452">
        <v>613.0</v>
      </c>
      <c r="E1445" s="459">
        <v>84621.0</v>
      </c>
      <c r="F1445" s="460" t="s">
        <v>2853</v>
      </c>
      <c r="G1445" s="460" t="s">
        <v>2854</v>
      </c>
      <c r="H1445" s="461">
        <v>9640.0</v>
      </c>
      <c r="I1445" s="328"/>
      <c r="J1445" s="328">
        <f t="shared" si="1"/>
        <v>817885.33</v>
      </c>
      <c r="K1445" s="328"/>
      <c r="L1445" s="328"/>
      <c r="M1445" s="321"/>
      <c r="N1445" s="321"/>
      <c r="O1445" s="328"/>
      <c r="P1445" s="321"/>
      <c r="Q1445" s="321"/>
      <c r="R1445" s="321"/>
      <c r="S1445" s="321"/>
      <c r="T1445" s="321"/>
      <c r="U1445" s="321"/>
      <c r="V1445" s="321"/>
      <c r="W1445" s="321"/>
      <c r="X1445" s="321"/>
      <c r="Y1445" s="321"/>
      <c r="Z1445" s="321"/>
    </row>
    <row r="1446">
      <c r="A1446" s="451">
        <v>46049.0</v>
      </c>
      <c r="B1446" s="452" t="s">
        <v>10</v>
      </c>
      <c r="C1446" s="453" t="s">
        <v>14</v>
      </c>
      <c r="D1446" s="452">
        <v>613.0</v>
      </c>
      <c r="E1446" s="459">
        <v>84620.0</v>
      </c>
      <c r="F1446" s="460" t="s">
        <v>2855</v>
      </c>
      <c r="G1446" s="460" t="s">
        <v>2856</v>
      </c>
      <c r="H1446" s="461">
        <v>66.0</v>
      </c>
      <c r="I1446" s="328"/>
      <c r="J1446" s="328">
        <f t="shared" si="1"/>
        <v>817819.33</v>
      </c>
      <c r="K1446" s="329">
        <v>817775.53</v>
      </c>
      <c r="L1446" s="463">
        <f>K1446-J1446</f>
        <v>-43.8</v>
      </c>
      <c r="M1446" s="321"/>
      <c r="N1446" s="321"/>
      <c r="O1446" s="328"/>
      <c r="P1446" s="321"/>
      <c r="Q1446" s="321"/>
      <c r="R1446" s="321"/>
      <c r="S1446" s="321"/>
      <c r="T1446" s="321"/>
      <c r="U1446" s="321"/>
      <c r="V1446" s="321"/>
      <c r="W1446" s="321"/>
      <c r="X1446" s="321"/>
      <c r="Y1446" s="321"/>
      <c r="Z1446" s="321"/>
    </row>
    <row r="1447">
      <c r="A1447" s="451">
        <v>46050.0</v>
      </c>
      <c r="B1447" s="452" t="s">
        <v>13</v>
      </c>
      <c r="C1447" s="453" t="s">
        <v>1511</v>
      </c>
      <c r="D1447" s="452">
        <v>102.0</v>
      </c>
      <c r="E1447" s="454">
        <v>20778.0</v>
      </c>
      <c r="F1447" s="455" t="s">
        <v>2857</v>
      </c>
      <c r="G1447" s="497"/>
      <c r="H1447" s="498"/>
      <c r="I1447" s="457">
        <v>18863.0</v>
      </c>
      <c r="J1447" s="328">
        <f t="shared" si="1"/>
        <v>836682.33</v>
      </c>
      <c r="K1447" s="328"/>
      <c r="L1447" s="328"/>
      <c r="M1447" s="321"/>
      <c r="N1447" s="321"/>
      <c r="O1447" s="328"/>
      <c r="P1447" s="321"/>
      <c r="Q1447" s="321"/>
      <c r="R1447" s="321"/>
      <c r="S1447" s="321"/>
      <c r="T1447" s="321"/>
      <c r="U1447" s="321"/>
      <c r="V1447" s="321"/>
      <c r="W1447" s="321"/>
      <c r="X1447" s="321"/>
      <c r="Y1447" s="321"/>
      <c r="Z1447" s="321"/>
    </row>
    <row r="1448">
      <c r="A1448" s="451">
        <v>46050.0</v>
      </c>
      <c r="B1448" s="452" t="s">
        <v>13</v>
      </c>
      <c r="C1448" s="453" t="s">
        <v>1511</v>
      </c>
      <c r="D1448" s="452">
        <v>102.0</v>
      </c>
      <c r="E1448" s="454">
        <v>20777.0</v>
      </c>
      <c r="F1448" s="455" t="s">
        <v>2858</v>
      </c>
      <c r="G1448" s="497"/>
      <c r="H1448" s="498"/>
      <c r="I1448" s="457">
        <v>22359.0</v>
      </c>
      <c r="J1448" s="328">
        <f t="shared" si="1"/>
        <v>859041.33</v>
      </c>
      <c r="K1448" s="328"/>
      <c r="L1448" s="328"/>
      <c r="M1448" s="321"/>
      <c r="N1448" s="321"/>
      <c r="O1448" s="328"/>
      <c r="P1448" s="321"/>
      <c r="Q1448" s="321"/>
      <c r="R1448" s="321"/>
      <c r="S1448" s="321"/>
      <c r="T1448" s="321"/>
      <c r="U1448" s="321"/>
      <c r="V1448" s="321"/>
      <c r="W1448" s="321"/>
      <c r="X1448" s="321"/>
      <c r="Y1448" s="321"/>
      <c r="Z1448" s="321"/>
    </row>
    <row r="1449">
      <c r="A1449" s="451">
        <v>46050.0</v>
      </c>
      <c r="B1449" s="452" t="s">
        <v>13</v>
      </c>
      <c r="C1449" s="453" t="s">
        <v>1511</v>
      </c>
      <c r="D1449" s="452">
        <v>102.0</v>
      </c>
      <c r="E1449" s="454">
        <v>20769.0</v>
      </c>
      <c r="F1449" s="455" t="s">
        <v>2859</v>
      </c>
      <c r="G1449" s="497"/>
      <c r="H1449" s="498"/>
      <c r="I1449" s="457">
        <v>28092.0</v>
      </c>
      <c r="J1449" s="328">
        <f t="shared" si="1"/>
        <v>887133.33</v>
      </c>
      <c r="K1449" s="328"/>
      <c r="L1449" s="328"/>
      <c r="M1449" s="321"/>
      <c r="N1449" s="321"/>
      <c r="O1449" s="328"/>
      <c r="P1449" s="321"/>
      <c r="Q1449" s="321"/>
      <c r="R1449" s="321"/>
      <c r="S1449" s="321"/>
      <c r="T1449" s="321"/>
      <c r="U1449" s="321"/>
      <c r="V1449" s="321"/>
      <c r="W1449" s="321"/>
      <c r="X1449" s="321"/>
      <c r="Y1449" s="321"/>
      <c r="Z1449" s="321"/>
    </row>
    <row r="1450">
      <c r="A1450" s="451">
        <v>46050.0</v>
      </c>
      <c r="B1450" s="452" t="s">
        <v>13</v>
      </c>
      <c r="C1450" s="453" t="s">
        <v>1511</v>
      </c>
      <c r="D1450" s="452">
        <v>102.0</v>
      </c>
      <c r="E1450" s="454">
        <v>20768.0</v>
      </c>
      <c r="F1450" s="455" t="s">
        <v>2860</v>
      </c>
      <c r="G1450" s="497"/>
      <c r="H1450" s="498"/>
      <c r="I1450" s="457">
        <v>23975.0</v>
      </c>
      <c r="J1450" s="328">
        <f t="shared" si="1"/>
        <v>911108.33</v>
      </c>
      <c r="K1450" s="328"/>
      <c r="L1450" s="328"/>
      <c r="M1450" s="321"/>
      <c r="N1450" s="321"/>
      <c r="O1450" s="328"/>
      <c r="P1450" s="321"/>
      <c r="Q1450" s="321"/>
      <c r="R1450" s="321"/>
      <c r="S1450" s="321"/>
      <c r="T1450" s="321"/>
      <c r="U1450" s="321"/>
      <c r="V1450" s="321"/>
      <c r="W1450" s="321"/>
      <c r="X1450" s="321"/>
      <c r="Y1450" s="321"/>
      <c r="Z1450" s="321"/>
    </row>
    <row r="1451">
      <c r="A1451" s="451">
        <v>46050.0</v>
      </c>
      <c r="B1451" s="452" t="s">
        <v>13</v>
      </c>
      <c r="C1451" s="453" t="s">
        <v>1511</v>
      </c>
      <c r="D1451" s="452">
        <v>102.0</v>
      </c>
      <c r="E1451" s="454">
        <v>20767.0</v>
      </c>
      <c r="F1451" s="455" t="s">
        <v>2861</v>
      </c>
      <c r="G1451" s="497"/>
      <c r="H1451" s="498"/>
      <c r="I1451" s="457">
        <v>24670.0</v>
      </c>
      <c r="J1451" s="328">
        <f t="shared" si="1"/>
        <v>935778.33</v>
      </c>
      <c r="K1451" s="328"/>
      <c r="L1451" s="328"/>
      <c r="M1451" s="321"/>
      <c r="N1451" s="321"/>
      <c r="O1451" s="328"/>
      <c r="P1451" s="321"/>
      <c r="Q1451" s="321"/>
      <c r="R1451" s="321"/>
      <c r="S1451" s="321"/>
      <c r="T1451" s="321"/>
      <c r="U1451" s="321"/>
      <c r="V1451" s="321"/>
      <c r="W1451" s="321"/>
      <c r="X1451" s="321"/>
      <c r="Y1451" s="321"/>
      <c r="Z1451" s="321"/>
    </row>
    <row r="1452">
      <c r="A1452" s="451">
        <v>46050.0</v>
      </c>
      <c r="B1452" s="452" t="s">
        <v>13</v>
      </c>
      <c r="C1452" s="453" t="s">
        <v>1511</v>
      </c>
      <c r="D1452" s="452">
        <v>102.0</v>
      </c>
      <c r="E1452" s="454">
        <v>20766.0</v>
      </c>
      <c r="F1452" s="455" t="s">
        <v>2862</v>
      </c>
      <c r="G1452" s="497"/>
      <c r="H1452" s="498"/>
      <c r="I1452" s="457">
        <v>16747.5</v>
      </c>
      <c r="J1452" s="328">
        <f t="shared" si="1"/>
        <v>952525.83</v>
      </c>
      <c r="K1452" s="328"/>
      <c r="L1452" s="328"/>
      <c r="M1452" s="321"/>
      <c r="N1452" s="321"/>
      <c r="O1452" s="328"/>
      <c r="P1452" s="321"/>
      <c r="Q1452" s="321"/>
      <c r="R1452" s="321"/>
      <c r="S1452" s="321"/>
      <c r="T1452" s="321"/>
      <c r="U1452" s="321"/>
      <c r="V1452" s="321"/>
      <c r="W1452" s="321"/>
      <c r="X1452" s="321"/>
      <c r="Y1452" s="321"/>
      <c r="Z1452" s="321"/>
    </row>
    <row r="1453">
      <c r="A1453" s="451">
        <v>46050.0</v>
      </c>
      <c r="B1453" s="452" t="s">
        <v>13</v>
      </c>
      <c r="C1453" s="453" t="s">
        <v>1511</v>
      </c>
      <c r="D1453" s="452">
        <v>102.0</v>
      </c>
      <c r="E1453" s="454">
        <v>20765.0</v>
      </c>
      <c r="F1453" s="455" t="s">
        <v>2837</v>
      </c>
      <c r="G1453" s="497"/>
      <c r="H1453" s="498"/>
      <c r="I1453" s="457">
        <v>22569.0</v>
      </c>
      <c r="J1453" s="328">
        <f t="shared" si="1"/>
        <v>975094.83</v>
      </c>
      <c r="K1453" s="328"/>
      <c r="L1453" s="328"/>
      <c r="M1453" s="321"/>
      <c r="N1453" s="321"/>
      <c r="O1453" s="328"/>
      <c r="P1453" s="321"/>
      <c r="Q1453" s="321"/>
      <c r="R1453" s="321"/>
      <c r="S1453" s="321"/>
      <c r="T1453" s="321"/>
      <c r="U1453" s="321"/>
      <c r="V1453" s="321"/>
      <c r="W1453" s="321"/>
      <c r="X1453" s="321"/>
      <c r="Y1453" s="321"/>
      <c r="Z1453" s="321"/>
    </row>
    <row r="1454" ht="15.0" customHeight="1">
      <c r="A1454" s="451">
        <v>46050.0</v>
      </c>
      <c r="B1454" s="452" t="s">
        <v>13</v>
      </c>
      <c r="C1454" s="453" t="s">
        <v>1511</v>
      </c>
      <c r="D1454" s="452">
        <v>102.0</v>
      </c>
      <c r="E1454" s="454">
        <v>20764.0</v>
      </c>
      <c r="F1454" s="455" t="s">
        <v>2863</v>
      </c>
      <c r="G1454" s="497"/>
      <c r="H1454" s="498"/>
      <c r="I1454" s="457">
        <v>15443.0</v>
      </c>
      <c r="J1454" s="328">
        <f t="shared" si="1"/>
        <v>990537.83</v>
      </c>
      <c r="K1454" s="328"/>
      <c r="L1454" s="328"/>
      <c r="M1454" s="321"/>
      <c r="N1454" s="321"/>
      <c r="O1454" s="328"/>
      <c r="P1454" s="321"/>
      <c r="Q1454" s="321"/>
      <c r="R1454" s="321"/>
      <c r="S1454" s="321"/>
      <c r="T1454" s="321"/>
      <c r="U1454" s="321"/>
      <c r="V1454" s="321"/>
      <c r="W1454" s="321"/>
      <c r="X1454" s="321"/>
      <c r="Y1454" s="321"/>
      <c r="Z1454" s="321"/>
    </row>
    <row r="1455">
      <c r="A1455" s="451">
        <v>46050.0</v>
      </c>
      <c r="B1455" s="452" t="s">
        <v>13</v>
      </c>
      <c r="C1455" s="453" t="s">
        <v>28</v>
      </c>
      <c r="D1455" s="452">
        <v>102.0</v>
      </c>
      <c r="E1455" s="454">
        <v>20776.0</v>
      </c>
      <c r="F1455" s="455" t="s">
        <v>2864</v>
      </c>
      <c r="G1455" s="497"/>
      <c r="H1455" s="498"/>
      <c r="I1455" s="457">
        <v>58473.0</v>
      </c>
      <c r="J1455" s="328">
        <f t="shared" si="1"/>
        <v>1049010.83</v>
      </c>
      <c r="K1455" s="328"/>
      <c r="L1455" s="328"/>
      <c r="M1455" s="321"/>
      <c r="N1455" s="321"/>
      <c r="O1455" s="328"/>
      <c r="P1455" s="321"/>
      <c r="Q1455" s="321"/>
      <c r="R1455" s="321"/>
      <c r="S1455" s="321"/>
      <c r="T1455" s="321"/>
      <c r="U1455" s="321"/>
      <c r="V1455" s="321"/>
      <c r="W1455" s="321"/>
      <c r="X1455" s="321"/>
      <c r="Y1455" s="321"/>
      <c r="Z1455" s="321"/>
    </row>
    <row r="1456">
      <c r="A1456" s="451">
        <v>46050.0</v>
      </c>
      <c r="B1456" s="452" t="s">
        <v>13</v>
      </c>
      <c r="C1456" s="453" t="s">
        <v>14</v>
      </c>
      <c r="D1456" s="452">
        <v>102.0</v>
      </c>
      <c r="E1456" s="454">
        <v>20775.0</v>
      </c>
      <c r="F1456" s="455" t="s">
        <v>2865</v>
      </c>
      <c r="G1456" s="497"/>
      <c r="H1456" s="498"/>
      <c r="I1456" s="457">
        <v>16035.5</v>
      </c>
      <c r="J1456" s="328">
        <f t="shared" si="1"/>
        <v>1065046.33</v>
      </c>
      <c r="K1456" s="328"/>
      <c r="L1456" s="328"/>
      <c r="M1456" s="321"/>
      <c r="N1456" s="321"/>
      <c r="O1456" s="328"/>
      <c r="P1456" s="321"/>
      <c r="Q1456" s="321"/>
      <c r="R1456" s="321"/>
      <c r="S1456" s="321"/>
      <c r="T1456" s="321"/>
      <c r="U1456" s="321"/>
      <c r="V1456" s="321"/>
      <c r="W1456" s="321"/>
      <c r="X1456" s="321"/>
      <c r="Y1456" s="321"/>
      <c r="Z1456" s="321"/>
    </row>
    <row r="1457">
      <c r="A1457" s="451">
        <v>46050.0</v>
      </c>
      <c r="B1457" s="452" t="s">
        <v>13</v>
      </c>
      <c r="C1457" s="453" t="s">
        <v>28</v>
      </c>
      <c r="D1457" s="452">
        <v>102.0</v>
      </c>
      <c r="E1457" s="454">
        <v>20774.0</v>
      </c>
      <c r="F1457" s="455" t="s">
        <v>2866</v>
      </c>
      <c r="G1457" s="497"/>
      <c r="H1457" s="498"/>
      <c r="I1457" s="457">
        <v>51259.0</v>
      </c>
      <c r="J1457" s="328">
        <f t="shared" si="1"/>
        <v>1116305.33</v>
      </c>
      <c r="K1457" s="328"/>
      <c r="L1457" s="328"/>
      <c r="M1457" s="321"/>
      <c r="N1457" s="321"/>
      <c r="O1457" s="328"/>
      <c r="P1457" s="321"/>
      <c r="Q1457" s="321"/>
      <c r="R1457" s="321"/>
      <c r="S1457" s="321"/>
      <c r="T1457" s="321"/>
      <c r="U1457" s="321"/>
      <c r="V1457" s="321"/>
      <c r="W1457" s="321"/>
      <c r="X1457" s="321"/>
      <c r="Y1457" s="321"/>
      <c r="Z1457" s="321"/>
    </row>
    <row r="1458">
      <c r="A1458" s="451">
        <v>46050.0</v>
      </c>
      <c r="B1458" s="452" t="s">
        <v>13</v>
      </c>
      <c r="C1458" s="453" t="s">
        <v>14</v>
      </c>
      <c r="D1458" s="452">
        <v>102.0</v>
      </c>
      <c r="E1458" s="454">
        <v>20773.0</v>
      </c>
      <c r="F1458" s="455" t="s">
        <v>2867</v>
      </c>
      <c r="G1458" s="497"/>
      <c r="H1458" s="498"/>
      <c r="I1458" s="505">
        <v>31483.5</v>
      </c>
      <c r="J1458" s="328">
        <f t="shared" si="1"/>
        <v>1147788.83</v>
      </c>
      <c r="K1458" s="328"/>
      <c r="L1458" s="328"/>
      <c r="M1458" s="321"/>
      <c r="N1458" s="321"/>
      <c r="O1458" s="328"/>
      <c r="P1458" s="321"/>
      <c r="Q1458" s="321"/>
      <c r="R1458" s="321"/>
      <c r="S1458" s="321"/>
      <c r="T1458" s="321"/>
      <c r="U1458" s="321"/>
      <c r="V1458" s="321"/>
      <c r="W1458" s="321"/>
      <c r="X1458" s="321"/>
      <c r="Y1458" s="321"/>
      <c r="Z1458" s="321"/>
    </row>
    <row r="1459">
      <c r="A1459" s="469">
        <v>46050.0</v>
      </c>
      <c r="B1459" s="470" t="s">
        <v>13</v>
      </c>
      <c r="C1459" s="471" t="s">
        <v>18</v>
      </c>
      <c r="D1459" s="470">
        <v>102.0</v>
      </c>
      <c r="E1459" s="472">
        <v>20772.0</v>
      </c>
      <c r="F1459" s="473" t="s">
        <v>2868</v>
      </c>
      <c r="G1459" s="500"/>
      <c r="H1459" s="501"/>
      <c r="I1459" s="476">
        <v>1532.0</v>
      </c>
      <c r="J1459" s="491">
        <f t="shared" si="1"/>
        <v>1149320.83</v>
      </c>
      <c r="K1459" s="491"/>
      <c r="L1459" s="491"/>
      <c r="M1459" s="481"/>
      <c r="N1459" s="481"/>
      <c r="O1459" s="491"/>
      <c r="P1459" s="481"/>
      <c r="Q1459" s="481"/>
      <c r="R1459" s="481"/>
      <c r="S1459" s="481"/>
      <c r="T1459" s="481"/>
      <c r="U1459" s="481"/>
      <c r="V1459" s="481"/>
      <c r="W1459" s="481"/>
      <c r="X1459" s="481"/>
      <c r="Y1459" s="481"/>
      <c r="Z1459" s="481"/>
    </row>
    <row r="1460">
      <c r="A1460" s="469">
        <v>46050.0</v>
      </c>
      <c r="B1460" s="470" t="s">
        <v>13</v>
      </c>
      <c r="C1460" s="471" t="s">
        <v>18</v>
      </c>
      <c r="D1460" s="470">
        <v>102.0</v>
      </c>
      <c r="E1460" s="472">
        <v>20771.0</v>
      </c>
      <c r="F1460" s="473" t="s">
        <v>2869</v>
      </c>
      <c r="G1460" s="500"/>
      <c r="H1460" s="501"/>
      <c r="I1460" s="476">
        <v>34469.5</v>
      </c>
      <c r="J1460" s="491">
        <f t="shared" si="1"/>
        <v>1183790.33</v>
      </c>
      <c r="K1460" s="491"/>
      <c r="L1460" s="491"/>
      <c r="M1460" s="481"/>
      <c r="N1460" s="481"/>
      <c r="O1460" s="491"/>
      <c r="P1460" s="481"/>
      <c r="Q1460" s="481"/>
      <c r="R1460" s="481"/>
      <c r="S1460" s="481"/>
      <c r="T1460" s="481"/>
      <c r="U1460" s="481"/>
      <c r="V1460" s="481"/>
      <c r="W1460" s="481"/>
      <c r="X1460" s="481"/>
      <c r="Y1460" s="481"/>
      <c r="Z1460" s="481"/>
    </row>
    <row r="1461">
      <c r="A1461" s="506">
        <v>46050.0</v>
      </c>
      <c r="B1461" s="507" t="s">
        <v>13</v>
      </c>
      <c r="C1461" s="508" t="s">
        <v>18</v>
      </c>
      <c r="D1461" s="507">
        <v>102.0</v>
      </c>
      <c r="E1461" s="509">
        <v>20770.0</v>
      </c>
      <c r="F1461" s="510" t="s">
        <v>2870</v>
      </c>
      <c r="G1461" s="511"/>
      <c r="H1461" s="512"/>
      <c r="I1461" s="513">
        <v>194849.0</v>
      </c>
      <c r="J1461" s="514">
        <f t="shared" si="1"/>
        <v>1378639.33</v>
      </c>
      <c r="K1461" s="514"/>
      <c r="L1461" s="514"/>
      <c r="M1461" s="515"/>
      <c r="N1461" s="515"/>
      <c r="O1461" s="514"/>
      <c r="P1461" s="515"/>
      <c r="Q1461" s="515"/>
      <c r="R1461" s="515"/>
      <c r="S1461" s="515"/>
      <c r="T1461" s="515"/>
      <c r="U1461" s="515"/>
      <c r="V1461" s="515"/>
      <c r="W1461" s="515"/>
      <c r="X1461" s="515"/>
      <c r="Y1461" s="515"/>
      <c r="Z1461" s="515"/>
    </row>
    <row r="1462">
      <c r="A1462" s="451">
        <v>46050.0</v>
      </c>
      <c r="B1462" s="452" t="s">
        <v>3</v>
      </c>
      <c r="C1462" s="453" t="s">
        <v>40</v>
      </c>
      <c r="D1462" s="452">
        <v>510.0</v>
      </c>
      <c r="E1462" s="466">
        <v>84704.0</v>
      </c>
      <c r="F1462" s="467" t="s">
        <v>2871</v>
      </c>
      <c r="G1462" s="467" t="s">
        <v>1998</v>
      </c>
      <c r="H1462" s="468">
        <v>1560.0</v>
      </c>
      <c r="I1462" s="328"/>
      <c r="J1462" s="328">
        <f t="shared" si="1"/>
        <v>1377079.33</v>
      </c>
      <c r="K1462" s="328"/>
      <c r="L1462" s="328"/>
      <c r="M1462" s="321"/>
      <c r="N1462" s="321"/>
      <c r="O1462" s="328"/>
      <c r="P1462" s="321"/>
      <c r="Q1462" s="321"/>
      <c r="R1462" s="321"/>
      <c r="S1462" s="321"/>
      <c r="T1462" s="321"/>
      <c r="U1462" s="321"/>
      <c r="V1462" s="321"/>
      <c r="W1462" s="321"/>
      <c r="X1462" s="321"/>
      <c r="Y1462" s="321"/>
      <c r="Z1462" s="321"/>
    </row>
    <row r="1463">
      <c r="A1463" s="451">
        <v>46050.0</v>
      </c>
      <c r="B1463" s="452" t="s">
        <v>3</v>
      </c>
      <c r="C1463" s="453" t="s">
        <v>40</v>
      </c>
      <c r="D1463" s="452">
        <v>510.0</v>
      </c>
      <c r="E1463" s="466">
        <v>84703.0</v>
      </c>
      <c r="F1463" s="467" t="s">
        <v>2871</v>
      </c>
      <c r="G1463" s="467" t="s">
        <v>1572</v>
      </c>
      <c r="H1463" s="468">
        <v>10414.8</v>
      </c>
      <c r="I1463" s="328"/>
      <c r="J1463" s="328">
        <f t="shared" si="1"/>
        <v>1366664.53</v>
      </c>
      <c r="K1463" s="328"/>
      <c r="L1463" s="328"/>
      <c r="M1463" s="321"/>
      <c r="N1463" s="321"/>
      <c r="O1463" s="328"/>
      <c r="P1463" s="321"/>
      <c r="Q1463" s="321"/>
      <c r="R1463" s="321"/>
      <c r="S1463" s="321"/>
      <c r="T1463" s="321"/>
      <c r="U1463" s="321"/>
      <c r="V1463" s="321"/>
      <c r="W1463" s="321"/>
      <c r="X1463" s="321"/>
      <c r="Y1463" s="321"/>
      <c r="Z1463" s="321"/>
    </row>
    <row r="1464">
      <c r="A1464" s="451">
        <v>46050.0</v>
      </c>
      <c r="B1464" s="452" t="s">
        <v>3</v>
      </c>
      <c r="C1464" s="453" t="s">
        <v>40</v>
      </c>
      <c r="D1464" s="452">
        <v>510.0</v>
      </c>
      <c r="E1464" s="466">
        <v>84702.0</v>
      </c>
      <c r="F1464" s="467" t="s">
        <v>2871</v>
      </c>
      <c r="G1464" s="467" t="s">
        <v>1572</v>
      </c>
      <c r="H1464" s="468">
        <v>8100.0</v>
      </c>
      <c r="I1464" s="328"/>
      <c r="J1464" s="328">
        <f t="shared" si="1"/>
        <v>1358564.53</v>
      </c>
      <c r="K1464" s="328"/>
      <c r="L1464" s="328"/>
      <c r="M1464" s="321"/>
      <c r="N1464" s="321"/>
      <c r="O1464" s="328"/>
      <c r="P1464" s="321"/>
      <c r="Q1464" s="321"/>
      <c r="R1464" s="321"/>
      <c r="S1464" s="321"/>
      <c r="T1464" s="321"/>
      <c r="U1464" s="321"/>
      <c r="V1464" s="321"/>
      <c r="W1464" s="321"/>
      <c r="X1464" s="321"/>
      <c r="Y1464" s="321"/>
      <c r="Z1464" s="321"/>
    </row>
    <row r="1465">
      <c r="A1465" s="451">
        <v>46050.0</v>
      </c>
      <c r="B1465" s="452" t="s">
        <v>3</v>
      </c>
      <c r="C1465" s="453" t="s">
        <v>40</v>
      </c>
      <c r="D1465" s="452">
        <v>510.0</v>
      </c>
      <c r="E1465" s="466">
        <v>84701.0</v>
      </c>
      <c r="F1465" s="467" t="s">
        <v>2871</v>
      </c>
      <c r="G1465" s="467" t="s">
        <v>1770</v>
      </c>
      <c r="H1465" s="468">
        <v>4900.0</v>
      </c>
      <c r="I1465" s="328"/>
      <c r="J1465" s="328">
        <f t="shared" si="1"/>
        <v>1353664.53</v>
      </c>
      <c r="K1465" s="328"/>
      <c r="L1465" s="328"/>
      <c r="M1465" s="321"/>
      <c r="N1465" s="321"/>
      <c r="O1465" s="328"/>
      <c r="P1465" s="321"/>
      <c r="Q1465" s="321"/>
      <c r="R1465" s="321"/>
      <c r="S1465" s="321"/>
      <c r="T1465" s="321"/>
      <c r="U1465" s="321"/>
      <c r="V1465" s="321"/>
      <c r="W1465" s="321"/>
      <c r="X1465" s="321"/>
      <c r="Y1465" s="321"/>
      <c r="Z1465" s="321"/>
    </row>
    <row r="1466">
      <c r="A1466" s="451">
        <v>46050.0</v>
      </c>
      <c r="B1466" s="452" t="s">
        <v>3</v>
      </c>
      <c r="C1466" s="453" t="s">
        <v>40</v>
      </c>
      <c r="D1466" s="452">
        <v>510.0</v>
      </c>
      <c r="E1466" s="466">
        <v>84700.0</v>
      </c>
      <c r="F1466" s="467" t="s">
        <v>2871</v>
      </c>
      <c r="G1466" s="467" t="s">
        <v>2872</v>
      </c>
      <c r="H1466" s="468">
        <v>6296.0</v>
      </c>
      <c r="I1466" s="328"/>
      <c r="J1466" s="328">
        <f t="shared" si="1"/>
        <v>1347368.53</v>
      </c>
      <c r="K1466" s="328"/>
      <c r="L1466" s="328"/>
      <c r="M1466" s="321"/>
      <c r="N1466" s="321"/>
      <c r="O1466" s="328"/>
      <c r="P1466" s="321"/>
      <c r="Q1466" s="321"/>
      <c r="R1466" s="321"/>
      <c r="S1466" s="321"/>
      <c r="T1466" s="321"/>
      <c r="U1466" s="321"/>
      <c r="V1466" s="321"/>
      <c r="W1466" s="321"/>
      <c r="X1466" s="321"/>
      <c r="Y1466" s="321"/>
      <c r="Z1466" s="321"/>
    </row>
    <row r="1467">
      <c r="A1467" s="451">
        <v>46050.0</v>
      </c>
      <c r="B1467" s="452" t="s">
        <v>3</v>
      </c>
      <c r="C1467" s="453" t="s">
        <v>40</v>
      </c>
      <c r="D1467" s="452">
        <v>510.0</v>
      </c>
      <c r="E1467" s="466">
        <v>84699.0</v>
      </c>
      <c r="F1467" s="467" t="s">
        <v>2871</v>
      </c>
      <c r="G1467" s="467" t="s">
        <v>2873</v>
      </c>
      <c r="H1467" s="468">
        <v>1146.0</v>
      </c>
      <c r="I1467" s="328"/>
      <c r="J1467" s="328">
        <f t="shared" si="1"/>
        <v>1346222.53</v>
      </c>
      <c r="K1467" s="328"/>
      <c r="L1467" s="328"/>
      <c r="M1467" s="321"/>
      <c r="N1467" s="321"/>
      <c r="O1467" s="328"/>
      <c r="P1467" s="321"/>
      <c r="Q1467" s="321"/>
      <c r="R1467" s="321"/>
      <c r="S1467" s="321"/>
      <c r="T1467" s="321"/>
      <c r="U1467" s="321"/>
      <c r="V1467" s="321"/>
      <c r="W1467" s="321"/>
      <c r="X1467" s="321"/>
      <c r="Y1467" s="321"/>
      <c r="Z1467" s="321"/>
    </row>
    <row r="1468">
      <c r="A1468" s="451">
        <v>46050.0</v>
      </c>
      <c r="B1468" s="452" t="s">
        <v>3</v>
      </c>
      <c r="C1468" s="453" t="s">
        <v>40</v>
      </c>
      <c r="D1468" s="452">
        <v>510.0</v>
      </c>
      <c r="E1468" s="466">
        <v>84698.0</v>
      </c>
      <c r="F1468" s="467" t="s">
        <v>2871</v>
      </c>
      <c r="G1468" s="467" t="s">
        <v>1572</v>
      </c>
      <c r="H1468" s="468">
        <v>5040.0</v>
      </c>
      <c r="I1468" s="328"/>
      <c r="J1468" s="328">
        <f t="shared" si="1"/>
        <v>1341182.53</v>
      </c>
      <c r="K1468" s="328"/>
      <c r="L1468" s="328"/>
      <c r="M1468" s="321"/>
      <c r="N1468" s="321"/>
      <c r="O1468" s="328"/>
      <c r="P1468" s="321"/>
      <c r="Q1468" s="321"/>
      <c r="R1468" s="321"/>
      <c r="S1468" s="321"/>
      <c r="T1468" s="321"/>
      <c r="U1468" s="321"/>
      <c r="V1468" s="321"/>
      <c r="W1468" s="321"/>
      <c r="X1468" s="321"/>
      <c r="Y1468" s="321"/>
      <c r="Z1468" s="321"/>
    </row>
    <row r="1469">
      <c r="A1469" s="451">
        <v>46050.0</v>
      </c>
      <c r="B1469" s="452" t="s">
        <v>3</v>
      </c>
      <c r="C1469" s="453" t="s">
        <v>40</v>
      </c>
      <c r="D1469" s="452">
        <v>510.0</v>
      </c>
      <c r="E1469" s="466">
        <v>84697.0</v>
      </c>
      <c r="F1469" s="467" t="s">
        <v>2871</v>
      </c>
      <c r="G1469" s="467" t="s">
        <v>1571</v>
      </c>
      <c r="H1469" s="468">
        <v>5492.0</v>
      </c>
      <c r="I1469" s="328"/>
      <c r="J1469" s="328">
        <f t="shared" si="1"/>
        <v>1335690.53</v>
      </c>
      <c r="K1469" s="328"/>
      <c r="L1469" s="328"/>
      <c r="M1469" s="321"/>
      <c r="N1469" s="321"/>
      <c r="O1469" s="328"/>
      <c r="P1469" s="321"/>
      <c r="Q1469" s="321"/>
      <c r="R1469" s="321"/>
      <c r="S1469" s="321"/>
      <c r="T1469" s="321"/>
      <c r="U1469" s="321"/>
      <c r="V1469" s="321"/>
      <c r="W1469" s="321"/>
      <c r="X1469" s="321"/>
      <c r="Y1469" s="321"/>
      <c r="Z1469" s="321"/>
    </row>
    <row r="1470">
      <c r="A1470" s="451">
        <v>46050.0</v>
      </c>
      <c r="B1470" s="452" t="s">
        <v>3</v>
      </c>
      <c r="C1470" s="453" t="s">
        <v>40</v>
      </c>
      <c r="D1470" s="452">
        <v>510.0</v>
      </c>
      <c r="E1470" s="466">
        <v>84696.0</v>
      </c>
      <c r="F1470" s="467" t="s">
        <v>2871</v>
      </c>
      <c r="G1470" s="467" t="s">
        <v>2874</v>
      </c>
      <c r="H1470" s="468">
        <v>9425.0</v>
      </c>
      <c r="I1470" s="328"/>
      <c r="J1470" s="328">
        <f t="shared" si="1"/>
        <v>1326265.53</v>
      </c>
      <c r="K1470" s="328"/>
      <c r="L1470" s="328"/>
      <c r="M1470" s="321"/>
      <c r="N1470" s="321"/>
      <c r="O1470" s="328"/>
      <c r="P1470" s="321"/>
      <c r="Q1470" s="321"/>
      <c r="R1470" s="321"/>
      <c r="S1470" s="321"/>
      <c r="T1470" s="321"/>
      <c r="U1470" s="321"/>
      <c r="V1470" s="321"/>
      <c r="W1470" s="321"/>
      <c r="X1470" s="321"/>
      <c r="Y1470" s="321"/>
      <c r="Z1470" s="321"/>
    </row>
    <row r="1471">
      <c r="A1471" s="451">
        <v>46050.0</v>
      </c>
      <c r="B1471" s="452" t="s">
        <v>3</v>
      </c>
      <c r="C1471" s="453" t="s">
        <v>40</v>
      </c>
      <c r="D1471" s="452">
        <v>510.0</v>
      </c>
      <c r="E1471" s="466">
        <v>84695.0</v>
      </c>
      <c r="F1471" s="467" t="s">
        <v>2871</v>
      </c>
      <c r="G1471" s="467" t="s">
        <v>2692</v>
      </c>
      <c r="H1471" s="468">
        <v>9456.0</v>
      </c>
      <c r="I1471" s="328"/>
      <c r="J1471" s="328">
        <f t="shared" si="1"/>
        <v>1316809.53</v>
      </c>
      <c r="K1471" s="328"/>
      <c r="L1471" s="328"/>
      <c r="M1471" s="321"/>
      <c r="N1471" s="321"/>
      <c r="O1471" s="328"/>
      <c r="P1471" s="321"/>
      <c r="Q1471" s="321"/>
      <c r="R1471" s="321"/>
      <c r="S1471" s="321"/>
      <c r="T1471" s="321"/>
      <c r="U1471" s="321"/>
      <c r="V1471" s="321"/>
      <c r="W1471" s="321"/>
      <c r="X1471" s="321"/>
      <c r="Y1471" s="321"/>
      <c r="Z1471" s="321"/>
    </row>
    <row r="1472">
      <c r="A1472" s="451">
        <v>46050.0</v>
      </c>
      <c r="B1472" s="452" t="s">
        <v>3</v>
      </c>
      <c r="C1472" s="453" t="s">
        <v>40</v>
      </c>
      <c r="D1472" s="452">
        <v>510.0</v>
      </c>
      <c r="E1472" s="466">
        <v>84694.0</v>
      </c>
      <c r="F1472" s="467" t="s">
        <v>2871</v>
      </c>
      <c r="G1472" s="467" t="s">
        <v>1780</v>
      </c>
      <c r="H1472" s="468">
        <v>6000.0</v>
      </c>
      <c r="I1472" s="328"/>
      <c r="J1472" s="328">
        <f t="shared" si="1"/>
        <v>1310809.53</v>
      </c>
      <c r="K1472" s="328"/>
      <c r="L1472" s="328"/>
      <c r="M1472" s="321"/>
      <c r="N1472" s="321"/>
      <c r="O1472" s="328"/>
      <c r="P1472" s="321"/>
      <c r="Q1472" s="321"/>
      <c r="R1472" s="321"/>
      <c r="S1472" s="321"/>
      <c r="T1472" s="321"/>
      <c r="U1472" s="321"/>
      <c r="V1472" s="321"/>
      <c r="W1472" s="321"/>
      <c r="X1472" s="321"/>
      <c r="Y1472" s="321"/>
      <c r="Z1472" s="321"/>
    </row>
    <row r="1473">
      <c r="A1473" s="451">
        <v>46050.0</v>
      </c>
      <c r="B1473" s="452" t="s">
        <v>3</v>
      </c>
      <c r="C1473" s="453" t="s">
        <v>40</v>
      </c>
      <c r="D1473" s="452">
        <v>510.0</v>
      </c>
      <c r="E1473" s="466">
        <v>84693.0</v>
      </c>
      <c r="F1473" s="467" t="s">
        <v>2871</v>
      </c>
      <c r="G1473" s="467" t="s">
        <v>1957</v>
      </c>
      <c r="H1473" s="468">
        <v>2120.0</v>
      </c>
      <c r="I1473" s="328"/>
      <c r="J1473" s="328">
        <f t="shared" si="1"/>
        <v>1308689.53</v>
      </c>
      <c r="K1473" s="328"/>
      <c r="L1473" s="328"/>
      <c r="M1473" s="321"/>
      <c r="N1473" s="329"/>
      <c r="O1473" s="328"/>
      <c r="P1473" s="321"/>
      <c r="Q1473" s="321"/>
      <c r="R1473" s="321"/>
      <c r="S1473" s="321"/>
      <c r="T1473" s="321"/>
      <c r="U1473" s="321"/>
      <c r="V1473" s="321"/>
      <c r="W1473" s="321"/>
      <c r="X1473" s="321"/>
      <c r="Y1473" s="321"/>
      <c r="Z1473" s="321"/>
    </row>
    <row r="1474">
      <c r="A1474" s="451">
        <v>46050.0</v>
      </c>
      <c r="B1474" s="452" t="s">
        <v>3</v>
      </c>
      <c r="C1474" s="453" t="s">
        <v>40</v>
      </c>
      <c r="D1474" s="452">
        <v>510.0</v>
      </c>
      <c r="E1474" s="466">
        <v>84692.0</v>
      </c>
      <c r="F1474" s="467" t="s">
        <v>2871</v>
      </c>
      <c r="G1474" s="467" t="s">
        <v>1571</v>
      </c>
      <c r="H1474" s="468">
        <v>5216.0</v>
      </c>
      <c r="I1474" s="328"/>
      <c r="J1474" s="328">
        <f t="shared" si="1"/>
        <v>1303473.53</v>
      </c>
      <c r="K1474" s="328"/>
      <c r="L1474" s="328"/>
      <c r="M1474" s="321"/>
      <c r="N1474" s="329"/>
      <c r="O1474" s="328"/>
      <c r="P1474" s="321"/>
      <c r="Q1474" s="321"/>
      <c r="R1474" s="321"/>
      <c r="S1474" s="321"/>
      <c r="T1474" s="321"/>
      <c r="U1474" s="321"/>
      <c r="V1474" s="321"/>
      <c r="W1474" s="321"/>
      <c r="X1474" s="321"/>
      <c r="Y1474" s="321"/>
      <c r="Z1474" s="321"/>
    </row>
    <row r="1475">
      <c r="A1475" s="451">
        <v>46050.0</v>
      </c>
      <c r="B1475" s="452" t="s">
        <v>3</v>
      </c>
      <c r="C1475" s="453" t="s">
        <v>40</v>
      </c>
      <c r="D1475" s="452">
        <v>510.0</v>
      </c>
      <c r="E1475" s="466">
        <v>84688.0</v>
      </c>
      <c r="F1475" s="467" t="s">
        <v>2871</v>
      </c>
      <c r="G1475" s="467" t="s">
        <v>1614</v>
      </c>
      <c r="H1475" s="468">
        <v>6860.0</v>
      </c>
      <c r="I1475" s="328"/>
      <c r="J1475" s="328">
        <f t="shared" si="1"/>
        <v>1296613.53</v>
      </c>
      <c r="K1475" s="328"/>
      <c r="L1475" s="328"/>
      <c r="M1475" s="321"/>
      <c r="N1475" s="329"/>
      <c r="O1475" s="328"/>
      <c r="P1475" s="321"/>
      <c r="Q1475" s="321"/>
      <c r="R1475" s="321"/>
      <c r="S1475" s="321"/>
      <c r="T1475" s="321"/>
      <c r="U1475" s="321"/>
      <c r="V1475" s="321"/>
      <c r="W1475" s="321"/>
      <c r="X1475" s="321"/>
      <c r="Y1475" s="321"/>
      <c r="Z1475" s="321"/>
    </row>
    <row r="1476">
      <c r="A1476" s="451">
        <v>46050.0</v>
      </c>
      <c r="B1476" s="452" t="s">
        <v>3</v>
      </c>
      <c r="C1476" s="453" t="s">
        <v>40</v>
      </c>
      <c r="D1476" s="452">
        <v>510.0</v>
      </c>
      <c r="E1476" s="466">
        <v>84687.0</v>
      </c>
      <c r="F1476" s="467" t="s">
        <v>2871</v>
      </c>
      <c r="G1476" s="467" t="s">
        <v>1572</v>
      </c>
      <c r="H1476" s="468">
        <v>1950.0</v>
      </c>
      <c r="I1476" s="328"/>
      <c r="J1476" s="328">
        <f t="shared" si="1"/>
        <v>1294663.53</v>
      </c>
      <c r="K1476" s="328"/>
      <c r="L1476" s="328"/>
      <c r="M1476" s="321"/>
      <c r="N1476" s="329"/>
      <c r="O1476" s="328"/>
      <c r="P1476" s="321"/>
      <c r="Q1476" s="321"/>
      <c r="R1476" s="321"/>
      <c r="S1476" s="321"/>
      <c r="T1476" s="321"/>
      <c r="U1476" s="321"/>
      <c r="V1476" s="321"/>
      <c r="W1476" s="321"/>
      <c r="X1476" s="321"/>
      <c r="Y1476" s="321"/>
      <c r="Z1476" s="321"/>
    </row>
    <row r="1477">
      <c r="A1477" s="451">
        <v>46050.0</v>
      </c>
      <c r="B1477" s="452" t="s">
        <v>3</v>
      </c>
      <c r="C1477" s="453" t="s">
        <v>40</v>
      </c>
      <c r="D1477" s="452">
        <v>510.0</v>
      </c>
      <c r="E1477" s="466">
        <v>84686.0</v>
      </c>
      <c r="F1477" s="467" t="s">
        <v>2871</v>
      </c>
      <c r="G1477" s="467" t="s">
        <v>2689</v>
      </c>
      <c r="H1477" s="468">
        <v>6500.0</v>
      </c>
      <c r="I1477" s="328"/>
      <c r="J1477" s="328">
        <f t="shared" si="1"/>
        <v>1288163.53</v>
      </c>
      <c r="K1477" s="328"/>
      <c r="L1477" s="328"/>
      <c r="M1477" s="321"/>
      <c r="N1477" s="329"/>
      <c r="O1477" s="328"/>
      <c r="P1477" s="321"/>
      <c r="Q1477" s="321"/>
      <c r="R1477" s="321"/>
      <c r="S1477" s="321"/>
      <c r="T1477" s="321"/>
      <c r="U1477" s="321"/>
      <c r="V1477" s="321"/>
      <c r="W1477" s="321"/>
      <c r="X1477" s="321"/>
      <c r="Y1477" s="321"/>
      <c r="Z1477" s="321"/>
    </row>
    <row r="1478">
      <c r="A1478" s="451">
        <v>46050.0</v>
      </c>
      <c r="B1478" s="452" t="s">
        <v>3</v>
      </c>
      <c r="C1478" s="453" t="s">
        <v>40</v>
      </c>
      <c r="D1478" s="452">
        <v>510.0</v>
      </c>
      <c r="E1478" s="466">
        <v>84685.0</v>
      </c>
      <c r="F1478" s="467" t="s">
        <v>2871</v>
      </c>
      <c r="G1478" s="467" t="s">
        <v>1572</v>
      </c>
      <c r="H1478" s="468">
        <v>6579.0</v>
      </c>
      <c r="I1478" s="328"/>
      <c r="J1478" s="328">
        <f t="shared" si="1"/>
        <v>1281584.53</v>
      </c>
      <c r="K1478" s="328"/>
      <c r="L1478" s="328"/>
      <c r="M1478" s="321"/>
      <c r="N1478" s="329"/>
      <c r="O1478" s="328"/>
      <c r="P1478" s="321"/>
      <c r="Q1478" s="321"/>
      <c r="R1478" s="321"/>
      <c r="S1478" s="321"/>
      <c r="T1478" s="321"/>
      <c r="U1478" s="321"/>
      <c r="V1478" s="321"/>
      <c r="W1478" s="321"/>
      <c r="X1478" s="321"/>
      <c r="Y1478" s="321"/>
      <c r="Z1478" s="321"/>
    </row>
    <row r="1479">
      <c r="A1479" s="451">
        <v>46050.0</v>
      </c>
      <c r="B1479" s="452" t="s">
        <v>3</v>
      </c>
      <c r="C1479" s="453" t="s">
        <v>40</v>
      </c>
      <c r="D1479" s="452">
        <v>510.0</v>
      </c>
      <c r="E1479" s="466">
        <v>84684.0</v>
      </c>
      <c r="F1479" s="467" t="s">
        <v>2871</v>
      </c>
      <c r="G1479" s="467" t="s">
        <v>2689</v>
      </c>
      <c r="H1479" s="468">
        <v>9550.0</v>
      </c>
      <c r="I1479" s="328"/>
      <c r="J1479" s="328">
        <f t="shared" si="1"/>
        <v>1272034.53</v>
      </c>
      <c r="K1479" s="328"/>
      <c r="L1479" s="328"/>
      <c r="M1479" s="321"/>
      <c r="N1479" s="329"/>
      <c r="O1479" s="328"/>
      <c r="P1479" s="321"/>
      <c r="Q1479" s="321"/>
      <c r="R1479" s="321"/>
      <c r="S1479" s="321"/>
      <c r="T1479" s="321"/>
      <c r="U1479" s="321"/>
      <c r="V1479" s="321"/>
      <c r="W1479" s="321"/>
      <c r="X1479" s="321"/>
      <c r="Y1479" s="321"/>
      <c r="Z1479" s="321"/>
    </row>
    <row r="1480">
      <c r="A1480" s="451">
        <v>46050.0</v>
      </c>
      <c r="B1480" s="452" t="s">
        <v>3</v>
      </c>
      <c r="C1480" s="453" t="s">
        <v>40</v>
      </c>
      <c r="D1480" s="452">
        <v>510.0</v>
      </c>
      <c r="E1480" s="466">
        <v>84683.0</v>
      </c>
      <c r="F1480" s="467" t="s">
        <v>2871</v>
      </c>
      <c r="G1480" s="467" t="s">
        <v>1571</v>
      </c>
      <c r="H1480" s="468">
        <v>8152.0</v>
      </c>
      <c r="I1480" s="328"/>
      <c r="J1480" s="328">
        <f t="shared" si="1"/>
        <v>1263882.53</v>
      </c>
      <c r="K1480" s="328"/>
      <c r="L1480" s="328"/>
      <c r="M1480" s="321"/>
      <c r="N1480" s="329"/>
      <c r="O1480" s="328"/>
      <c r="P1480" s="321"/>
      <c r="Q1480" s="321"/>
      <c r="R1480" s="321"/>
      <c r="S1480" s="321"/>
      <c r="T1480" s="321"/>
      <c r="U1480" s="321"/>
      <c r="V1480" s="321"/>
      <c r="W1480" s="321"/>
      <c r="X1480" s="321"/>
      <c r="Y1480" s="321"/>
      <c r="Z1480" s="321"/>
    </row>
    <row r="1481">
      <c r="A1481" s="451">
        <v>46050.0</v>
      </c>
      <c r="B1481" s="452" t="s">
        <v>3</v>
      </c>
      <c r="C1481" s="453" t="s">
        <v>40</v>
      </c>
      <c r="D1481" s="452">
        <v>510.0</v>
      </c>
      <c r="E1481" s="466">
        <v>84682.0</v>
      </c>
      <c r="F1481" s="467" t="s">
        <v>2871</v>
      </c>
      <c r="G1481" s="467" t="s">
        <v>1572</v>
      </c>
      <c r="H1481" s="468">
        <v>4080.0</v>
      </c>
      <c r="I1481" s="328"/>
      <c r="J1481" s="328">
        <f t="shared" si="1"/>
        <v>1259802.53</v>
      </c>
      <c r="K1481" s="328"/>
      <c r="L1481" s="328"/>
      <c r="M1481" s="321"/>
      <c r="N1481" s="329"/>
      <c r="O1481" s="328"/>
      <c r="P1481" s="321"/>
      <c r="Q1481" s="321"/>
      <c r="R1481" s="321"/>
      <c r="S1481" s="321"/>
      <c r="T1481" s="321"/>
      <c r="U1481" s="321"/>
      <c r="V1481" s="321"/>
      <c r="W1481" s="321"/>
      <c r="X1481" s="321"/>
      <c r="Y1481" s="321"/>
      <c r="Z1481" s="321"/>
    </row>
    <row r="1482">
      <c r="A1482" s="451">
        <v>46050.0</v>
      </c>
      <c r="B1482" s="452" t="s">
        <v>3</v>
      </c>
      <c r="C1482" s="453" t="s">
        <v>40</v>
      </c>
      <c r="D1482" s="452">
        <v>510.0</v>
      </c>
      <c r="E1482" s="466">
        <v>84681.0</v>
      </c>
      <c r="F1482" s="467" t="s">
        <v>2871</v>
      </c>
      <c r="G1482" s="467" t="s">
        <v>1572</v>
      </c>
      <c r="H1482" s="468">
        <v>3000.0</v>
      </c>
      <c r="I1482" s="328"/>
      <c r="J1482" s="328">
        <f t="shared" si="1"/>
        <v>1256802.53</v>
      </c>
      <c r="K1482" s="328"/>
      <c r="L1482" s="328"/>
      <c r="M1482" s="321"/>
      <c r="N1482" s="329"/>
      <c r="O1482" s="328"/>
      <c r="P1482" s="321"/>
      <c r="Q1482" s="321"/>
      <c r="R1482" s="321"/>
      <c r="S1482" s="321"/>
      <c r="T1482" s="321"/>
      <c r="U1482" s="321"/>
      <c r="V1482" s="321"/>
      <c r="W1482" s="321"/>
      <c r="X1482" s="321"/>
      <c r="Y1482" s="321"/>
      <c r="Z1482" s="321"/>
    </row>
    <row r="1483">
      <c r="A1483" s="451">
        <v>46050.0</v>
      </c>
      <c r="B1483" s="452" t="s">
        <v>3</v>
      </c>
      <c r="C1483" s="453" t="s">
        <v>40</v>
      </c>
      <c r="D1483" s="452">
        <v>510.0</v>
      </c>
      <c r="E1483" s="466">
        <v>84680.0</v>
      </c>
      <c r="F1483" s="467" t="s">
        <v>2871</v>
      </c>
      <c r="G1483" s="467" t="s">
        <v>1612</v>
      </c>
      <c r="H1483" s="468">
        <v>2000.0</v>
      </c>
      <c r="I1483" s="328"/>
      <c r="J1483" s="328">
        <f t="shared" si="1"/>
        <v>1254802.53</v>
      </c>
      <c r="K1483" s="328"/>
      <c r="L1483" s="328"/>
      <c r="M1483" s="321"/>
      <c r="N1483" s="329"/>
      <c r="O1483" s="328"/>
      <c r="P1483" s="321"/>
      <c r="Q1483" s="321"/>
      <c r="R1483" s="321"/>
      <c r="S1483" s="321"/>
      <c r="T1483" s="321"/>
      <c r="U1483" s="321"/>
      <c r="V1483" s="321"/>
      <c r="W1483" s="321"/>
      <c r="X1483" s="321"/>
      <c r="Y1483" s="321"/>
      <c r="Z1483" s="321"/>
    </row>
    <row r="1484">
      <c r="A1484" s="451">
        <v>46050.0</v>
      </c>
      <c r="B1484" s="452" t="s">
        <v>3</v>
      </c>
      <c r="C1484" s="453" t="s">
        <v>40</v>
      </c>
      <c r="D1484" s="452">
        <v>510.0</v>
      </c>
      <c r="E1484" s="466">
        <v>84679.0</v>
      </c>
      <c r="F1484" s="467" t="s">
        <v>2871</v>
      </c>
      <c r="G1484" s="467" t="s">
        <v>1612</v>
      </c>
      <c r="H1484" s="468">
        <v>1600.0</v>
      </c>
      <c r="I1484" s="328"/>
      <c r="J1484" s="328">
        <f t="shared" si="1"/>
        <v>1253202.53</v>
      </c>
      <c r="K1484" s="328"/>
      <c r="L1484" s="328"/>
      <c r="M1484" s="321"/>
      <c r="N1484" s="329"/>
      <c r="O1484" s="328"/>
      <c r="P1484" s="321"/>
      <c r="Q1484" s="321"/>
      <c r="R1484" s="321"/>
      <c r="S1484" s="321"/>
      <c r="T1484" s="321"/>
      <c r="U1484" s="321"/>
      <c r="V1484" s="321"/>
      <c r="W1484" s="321"/>
      <c r="X1484" s="321"/>
      <c r="Y1484" s="321"/>
      <c r="Z1484" s="321"/>
    </row>
    <row r="1485">
      <c r="A1485" s="451">
        <v>46050.0</v>
      </c>
      <c r="B1485" s="452" t="s">
        <v>3</v>
      </c>
      <c r="C1485" s="453" t="s">
        <v>40</v>
      </c>
      <c r="D1485" s="452">
        <v>510.0</v>
      </c>
      <c r="E1485" s="466">
        <v>84678.0</v>
      </c>
      <c r="F1485" s="467" t="s">
        <v>2871</v>
      </c>
      <c r="G1485" s="467" t="s">
        <v>1571</v>
      </c>
      <c r="H1485" s="468">
        <v>2376.0</v>
      </c>
      <c r="I1485" s="328"/>
      <c r="J1485" s="328">
        <f t="shared" si="1"/>
        <v>1250826.53</v>
      </c>
      <c r="K1485" s="328"/>
      <c r="L1485" s="328"/>
      <c r="M1485" s="321"/>
      <c r="N1485" s="329"/>
      <c r="O1485" s="328"/>
      <c r="P1485" s="321"/>
      <c r="Q1485" s="321"/>
      <c r="R1485" s="321"/>
      <c r="S1485" s="321"/>
      <c r="T1485" s="321"/>
      <c r="U1485" s="321"/>
      <c r="V1485" s="321"/>
      <c r="W1485" s="321"/>
      <c r="X1485" s="321"/>
      <c r="Y1485" s="321"/>
      <c r="Z1485" s="321"/>
    </row>
    <row r="1486">
      <c r="A1486" s="451">
        <v>46050.0</v>
      </c>
      <c r="B1486" s="452" t="s">
        <v>3</v>
      </c>
      <c r="C1486" s="453" t="s">
        <v>40</v>
      </c>
      <c r="D1486" s="452">
        <v>510.0</v>
      </c>
      <c r="E1486" s="466">
        <v>84677.0</v>
      </c>
      <c r="F1486" s="467" t="s">
        <v>2871</v>
      </c>
      <c r="G1486" s="467" t="s">
        <v>1614</v>
      </c>
      <c r="H1486" s="468">
        <v>5180.0</v>
      </c>
      <c r="I1486" s="328"/>
      <c r="J1486" s="328">
        <f t="shared" si="1"/>
        <v>1245646.53</v>
      </c>
      <c r="K1486" s="328"/>
      <c r="L1486" s="328"/>
      <c r="M1486" s="321"/>
      <c r="N1486" s="329"/>
      <c r="O1486" s="328"/>
      <c r="P1486" s="321"/>
      <c r="Q1486" s="321"/>
      <c r="R1486" s="321"/>
      <c r="S1486" s="321"/>
      <c r="T1486" s="321"/>
      <c r="U1486" s="321"/>
      <c r="V1486" s="321"/>
      <c r="W1486" s="321"/>
      <c r="X1486" s="321"/>
      <c r="Y1486" s="321"/>
      <c r="Z1486" s="321"/>
    </row>
    <row r="1487">
      <c r="A1487" s="451">
        <v>46050.0</v>
      </c>
      <c r="B1487" s="452" t="s">
        <v>3</v>
      </c>
      <c r="C1487" s="453" t="s">
        <v>40</v>
      </c>
      <c r="D1487" s="452">
        <v>510.0</v>
      </c>
      <c r="E1487" s="466">
        <v>84676.0</v>
      </c>
      <c r="F1487" s="467" t="s">
        <v>2871</v>
      </c>
      <c r="G1487" s="467" t="s">
        <v>1614</v>
      </c>
      <c r="H1487" s="468">
        <v>2100.0</v>
      </c>
      <c r="I1487" s="328"/>
      <c r="J1487" s="328">
        <f t="shared" si="1"/>
        <v>1243546.53</v>
      </c>
      <c r="K1487" s="328"/>
      <c r="L1487" s="328"/>
      <c r="M1487" s="321"/>
      <c r="N1487" s="329"/>
      <c r="O1487" s="328"/>
      <c r="P1487" s="321"/>
      <c r="Q1487" s="321"/>
      <c r="R1487" s="321"/>
      <c r="S1487" s="321"/>
      <c r="T1487" s="321"/>
      <c r="U1487" s="321"/>
      <c r="V1487" s="321"/>
      <c r="W1487" s="321"/>
      <c r="X1487" s="321"/>
      <c r="Y1487" s="321"/>
      <c r="Z1487" s="321"/>
    </row>
    <row r="1488">
      <c r="A1488" s="451">
        <v>46050.0</v>
      </c>
      <c r="B1488" s="452" t="s">
        <v>3</v>
      </c>
      <c r="C1488" s="453" t="s">
        <v>40</v>
      </c>
      <c r="D1488" s="452">
        <v>510.0</v>
      </c>
      <c r="E1488" s="466">
        <v>84675.0</v>
      </c>
      <c r="F1488" s="467" t="s">
        <v>2871</v>
      </c>
      <c r="G1488" s="467" t="s">
        <v>1614</v>
      </c>
      <c r="H1488" s="468">
        <v>7791.0</v>
      </c>
      <c r="I1488" s="328"/>
      <c r="J1488" s="328">
        <f t="shared" si="1"/>
        <v>1235755.53</v>
      </c>
      <c r="K1488" s="328"/>
      <c r="L1488" s="328"/>
      <c r="M1488" s="321"/>
      <c r="N1488" s="329"/>
      <c r="O1488" s="328"/>
      <c r="P1488" s="321"/>
      <c r="Q1488" s="321"/>
      <c r="R1488" s="321"/>
      <c r="S1488" s="321"/>
      <c r="T1488" s="321"/>
      <c r="U1488" s="321"/>
      <c r="V1488" s="321"/>
      <c r="W1488" s="321"/>
      <c r="X1488" s="321"/>
      <c r="Y1488" s="321"/>
      <c r="Z1488" s="321"/>
    </row>
    <row r="1489">
      <c r="A1489" s="451">
        <v>46050.0</v>
      </c>
      <c r="B1489" s="452" t="s">
        <v>3</v>
      </c>
      <c r="C1489" s="453" t="s">
        <v>40</v>
      </c>
      <c r="D1489" s="452">
        <v>510.0</v>
      </c>
      <c r="E1489" s="466">
        <v>84674.0</v>
      </c>
      <c r="F1489" s="467" t="s">
        <v>2871</v>
      </c>
      <c r="G1489" s="467" t="s">
        <v>1614</v>
      </c>
      <c r="H1489" s="468">
        <v>7560.0</v>
      </c>
      <c r="I1489" s="328"/>
      <c r="J1489" s="328">
        <f t="shared" si="1"/>
        <v>1228195.53</v>
      </c>
      <c r="K1489" s="328"/>
      <c r="L1489" s="328"/>
      <c r="M1489" s="321"/>
      <c r="N1489" s="329"/>
      <c r="O1489" s="328"/>
      <c r="P1489" s="321"/>
      <c r="Q1489" s="321"/>
      <c r="R1489" s="321"/>
      <c r="S1489" s="321"/>
      <c r="T1489" s="321"/>
      <c r="U1489" s="321"/>
      <c r="V1489" s="321"/>
      <c r="W1489" s="321"/>
      <c r="X1489" s="321"/>
      <c r="Y1489" s="321"/>
      <c r="Z1489" s="321"/>
    </row>
    <row r="1490">
      <c r="A1490" s="451">
        <v>46050.0</v>
      </c>
      <c r="B1490" s="452" t="s">
        <v>3</v>
      </c>
      <c r="C1490" s="453" t="s">
        <v>40</v>
      </c>
      <c r="D1490" s="452">
        <v>510.0</v>
      </c>
      <c r="E1490" s="466">
        <v>84673.0</v>
      </c>
      <c r="F1490" s="467" t="s">
        <v>2871</v>
      </c>
      <c r="G1490" s="467" t="s">
        <v>1571</v>
      </c>
      <c r="H1490" s="468">
        <v>7200.0</v>
      </c>
      <c r="I1490" s="328"/>
      <c r="J1490" s="328">
        <f t="shared" si="1"/>
        <v>1220995.53</v>
      </c>
      <c r="K1490" s="328"/>
      <c r="L1490" s="328"/>
      <c r="M1490" s="321"/>
      <c r="N1490" s="329"/>
      <c r="O1490" s="328"/>
      <c r="P1490" s="321"/>
      <c r="Q1490" s="321"/>
      <c r="R1490" s="321"/>
      <c r="S1490" s="321"/>
      <c r="T1490" s="321"/>
      <c r="U1490" s="321"/>
      <c r="V1490" s="321"/>
      <c r="W1490" s="321"/>
      <c r="X1490" s="321"/>
      <c r="Y1490" s="321"/>
      <c r="Z1490" s="321"/>
    </row>
    <row r="1491">
      <c r="A1491" s="451">
        <v>46050.0</v>
      </c>
      <c r="B1491" s="452" t="s">
        <v>3</v>
      </c>
      <c r="C1491" s="453" t="s">
        <v>40</v>
      </c>
      <c r="D1491" s="452">
        <v>510.0</v>
      </c>
      <c r="E1491" s="466">
        <v>84672.0</v>
      </c>
      <c r="F1491" s="467" t="s">
        <v>2871</v>
      </c>
      <c r="G1491" s="467" t="s">
        <v>1571</v>
      </c>
      <c r="H1491" s="468">
        <v>5610.0</v>
      </c>
      <c r="I1491" s="328"/>
      <c r="J1491" s="328">
        <f t="shared" si="1"/>
        <v>1215385.53</v>
      </c>
      <c r="K1491" s="328"/>
      <c r="L1491" s="328"/>
      <c r="M1491" s="321"/>
      <c r="N1491" s="329"/>
      <c r="O1491" s="328"/>
      <c r="P1491" s="321"/>
      <c r="Q1491" s="321"/>
      <c r="R1491" s="321"/>
      <c r="S1491" s="321"/>
      <c r="T1491" s="321"/>
      <c r="U1491" s="321"/>
      <c r="V1491" s="321"/>
      <c r="W1491" s="321"/>
      <c r="X1491" s="321"/>
      <c r="Y1491" s="321"/>
      <c r="Z1491" s="321"/>
    </row>
    <row r="1492">
      <c r="A1492" s="451">
        <v>46050.0</v>
      </c>
      <c r="B1492" s="452" t="s">
        <v>3</v>
      </c>
      <c r="C1492" s="453" t="s">
        <v>40</v>
      </c>
      <c r="D1492" s="452">
        <v>510.0</v>
      </c>
      <c r="E1492" s="466">
        <v>84671.0</v>
      </c>
      <c r="F1492" s="467" t="s">
        <v>2871</v>
      </c>
      <c r="G1492" s="467" t="s">
        <v>1571</v>
      </c>
      <c r="H1492" s="468">
        <v>8770.0</v>
      </c>
      <c r="I1492" s="328"/>
      <c r="J1492" s="328">
        <f t="shared" si="1"/>
        <v>1206615.53</v>
      </c>
      <c r="K1492" s="328"/>
      <c r="L1492" s="328"/>
      <c r="M1492" s="321"/>
      <c r="N1492" s="329"/>
      <c r="O1492" s="328"/>
      <c r="P1492" s="321"/>
      <c r="Q1492" s="321"/>
      <c r="R1492" s="321"/>
      <c r="S1492" s="321"/>
      <c r="T1492" s="321"/>
      <c r="U1492" s="321"/>
      <c r="V1492" s="321"/>
      <c r="W1492" s="321"/>
      <c r="X1492" s="321"/>
      <c r="Y1492" s="321"/>
      <c r="Z1492" s="321"/>
    </row>
    <row r="1493">
      <c r="A1493" s="451">
        <v>46050.0</v>
      </c>
      <c r="B1493" s="452" t="s">
        <v>3</v>
      </c>
      <c r="C1493" s="453" t="s">
        <v>40</v>
      </c>
      <c r="D1493" s="452">
        <v>510.0</v>
      </c>
      <c r="E1493" s="466">
        <v>84670.0</v>
      </c>
      <c r="F1493" s="467" t="s">
        <v>2871</v>
      </c>
      <c r="G1493" s="467" t="s">
        <v>1572</v>
      </c>
      <c r="H1493" s="468">
        <v>6800.0</v>
      </c>
      <c r="I1493" s="328"/>
      <c r="J1493" s="328">
        <f t="shared" si="1"/>
        <v>1199815.53</v>
      </c>
      <c r="K1493" s="328"/>
      <c r="L1493" s="328"/>
      <c r="M1493" s="321"/>
      <c r="N1493" s="328"/>
      <c r="O1493" s="328"/>
      <c r="P1493" s="321"/>
      <c r="Q1493" s="321"/>
      <c r="R1493" s="321"/>
      <c r="S1493" s="321"/>
      <c r="T1493" s="321"/>
      <c r="U1493" s="321"/>
      <c r="V1493" s="321"/>
      <c r="W1493" s="321"/>
      <c r="X1493" s="321"/>
      <c r="Y1493" s="321"/>
      <c r="Z1493" s="321"/>
    </row>
    <row r="1494">
      <c r="A1494" s="451">
        <v>46050.0</v>
      </c>
      <c r="B1494" s="452" t="s">
        <v>10</v>
      </c>
      <c r="C1494" s="453" t="s">
        <v>42</v>
      </c>
      <c r="D1494" s="452">
        <v>613.0</v>
      </c>
      <c r="E1494" s="459">
        <v>84669.0</v>
      </c>
      <c r="F1494" s="460" t="s">
        <v>2871</v>
      </c>
      <c r="G1494" s="460" t="s">
        <v>2875</v>
      </c>
      <c r="H1494" s="461">
        <v>3216.67</v>
      </c>
      <c r="I1494" s="328"/>
      <c r="J1494" s="328">
        <f t="shared" si="1"/>
        <v>1196598.86</v>
      </c>
      <c r="K1494" s="328"/>
      <c r="L1494" s="328"/>
      <c r="M1494" s="321"/>
      <c r="N1494" s="321"/>
      <c r="O1494" s="328"/>
      <c r="P1494" s="321"/>
      <c r="Q1494" s="321"/>
      <c r="R1494" s="321"/>
      <c r="S1494" s="321"/>
      <c r="T1494" s="321"/>
      <c r="U1494" s="321"/>
      <c r="V1494" s="321"/>
      <c r="W1494" s="321"/>
      <c r="X1494" s="321"/>
      <c r="Y1494" s="321"/>
      <c r="Z1494" s="321"/>
    </row>
    <row r="1495">
      <c r="A1495" s="451">
        <v>46050.0</v>
      </c>
      <c r="B1495" s="452" t="s">
        <v>10</v>
      </c>
      <c r="C1495" s="453" t="s">
        <v>626</v>
      </c>
      <c r="D1495" s="452">
        <v>613.0</v>
      </c>
      <c r="E1495" s="459">
        <v>84668.0</v>
      </c>
      <c r="F1495" s="460" t="s">
        <v>2871</v>
      </c>
      <c r="G1495" s="460" t="s">
        <v>2876</v>
      </c>
      <c r="H1495" s="461">
        <v>132.0</v>
      </c>
      <c r="I1495" s="328"/>
      <c r="J1495" s="328">
        <f t="shared" si="1"/>
        <v>1196466.86</v>
      </c>
      <c r="K1495" s="328"/>
      <c r="L1495" s="328"/>
      <c r="M1495" s="321"/>
      <c r="N1495" s="321"/>
      <c r="O1495" s="328"/>
      <c r="P1495" s="321"/>
      <c r="Q1495" s="321"/>
      <c r="R1495" s="321"/>
      <c r="S1495" s="321"/>
      <c r="T1495" s="321"/>
      <c r="U1495" s="321"/>
      <c r="V1495" s="321"/>
      <c r="W1495" s="321"/>
      <c r="X1495" s="321"/>
      <c r="Y1495" s="321"/>
      <c r="Z1495" s="321"/>
    </row>
    <row r="1496">
      <c r="A1496" s="451">
        <v>46050.0</v>
      </c>
      <c r="B1496" s="452" t="s">
        <v>10</v>
      </c>
      <c r="C1496" s="453" t="s">
        <v>626</v>
      </c>
      <c r="D1496" s="452">
        <v>613.0</v>
      </c>
      <c r="E1496" s="459">
        <v>84667.0</v>
      </c>
      <c r="F1496" s="460" t="s">
        <v>2871</v>
      </c>
      <c r="G1496" s="460" t="s">
        <v>2877</v>
      </c>
      <c r="H1496" s="461">
        <v>175.53</v>
      </c>
      <c r="I1496" s="328"/>
      <c r="J1496" s="328">
        <f t="shared" si="1"/>
        <v>1196291.33</v>
      </c>
      <c r="K1496" s="328"/>
      <c r="L1496" s="328"/>
      <c r="M1496" s="321"/>
      <c r="N1496" s="321"/>
      <c r="O1496" s="328"/>
      <c r="P1496" s="321"/>
      <c r="Q1496" s="321"/>
      <c r="R1496" s="321"/>
      <c r="S1496" s="321"/>
      <c r="T1496" s="321"/>
      <c r="U1496" s="321"/>
      <c r="V1496" s="321"/>
      <c r="W1496" s="321"/>
      <c r="X1496" s="321"/>
      <c r="Y1496" s="321"/>
      <c r="Z1496" s="321"/>
    </row>
    <row r="1497">
      <c r="A1497" s="451">
        <v>46050.0</v>
      </c>
      <c r="B1497" s="452" t="s">
        <v>10</v>
      </c>
      <c r="C1497" s="453" t="s">
        <v>626</v>
      </c>
      <c r="D1497" s="452">
        <v>613.0</v>
      </c>
      <c r="E1497" s="459">
        <v>84666.0</v>
      </c>
      <c r="F1497" s="460" t="s">
        <v>2871</v>
      </c>
      <c r="G1497" s="460" t="s">
        <v>1865</v>
      </c>
      <c r="H1497" s="461">
        <v>235.0</v>
      </c>
      <c r="I1497" s="328"/>
      <c r="J1497" s="328">
        <f t="shared" si="1"/>
        <v>1196056.33</v>
      </c>
      <c r="K1497" s="328"/>
      <c r="L1497" s="328"/>
      <c r="M1497" s="321"/>
      <c r="N1497" s="321"/>
      <c r="O1497" s="328"/>
      <c r="P1497" s="321"/>
      <c r="Q1497" s="321"/>
      <c r="R1497" s="321"/>
      <c r="S1497" s="321"/>
      <c r="T1497" s="321"/>
      <c r="U1497" s="321"/>
      <c r="V1497" s="321"/>
      <c r="W1497" s="321"/>
      <c r="X1497" s="321"/>
      <c r="Y1497" s="321"/>
      <c r="Z1497" s="321"/>
    </row>
    <row r="1498">
      <c r="A1498" s="451">
        <v>46050.0</v>
      </c>
      <c r="B1498" s="452" t="s">
        <v>10</v>
      </c>
      <c r="C1498" s="453" t="s">
        <v>626</v>
      </c>
      <c r="D1498" s="452">
        <v>613.0</v>
      </c>
      <c r="E1498" s="459">
        <v>84665.0</v>
      </c>
      <c r="F1498" s="460" t="s">
        <v>2871</v>
      </c>
      <c r="G1498" s="460" t="s">
        <v>1622</v>
      </c>
      <c r="H1498" s="461">
        <v>160.0</v>
      </c>
      <c r="I1498" s="328"/>
      <c r="J1498" s="328">
        <f t="shared" si="1"/>
        <v>1195896.33</v>
      </c>
      <c r="K1498" s="328"/>
      <c r="L1498" s="328"/>
      <c r="M1498" s="321"/>
      <c r="N1498" s="321"/>
      <c r="O1498" s="328"/>
      <c r="P1498" s="321"/>
      <c r="Q1498" s="321"/>
      <c r="R1498" s="321"/>
      <c r="S1498" s="321"/>
      <c r="T1498" s="321"/>
      <c r="U1498" s="321"/>
      <c r="V1498" s="321"/>
      <c r="W1498" s="321"/>
      <c r="X1498" s="321"/>
      <c r="Y1498" s="321"/>
      <c r="Z1498" s="321"/>
    </row>
    <row r="1499">
      <c r="A1499" s="451">
        <v>46050.0</v>
      </c>
      <c r="B1499" s="452" t="s">
        <v>10</v>
      </c>
      <c r="C1499" s="453" t="s">
        <v>626</v>
      </c>
      <c r="D1499" s="452">
        <v>613.0</v>
      </c>
      <c r="E1499" s="459">
        <v>84664.0</v>
      </c>
      <c r="F1499" s="460" t="s">
        <v>2871</v>
      </c>
      <c r="G1499" s="460" t="s">
        <v>1622</v>
      </c>
      <c r="H1499" s="461">
        <v>160.0</v>
      </c>
      <c r="I1499" s="328"/>
      <c r="J1499" s="328">
        <f t="shared" si="1"/>
        <v>1195736.33</v>
      </c>
      <c r="K1499" s="328"/>
      <c r="L1499" s="328"/>
      <c r="M1499" s="321"/>
      <c r="N1499" s="321"/>
      <c r="O1499" s="328"/>
      <c r="P1499" s="321"/>
      <c r="Q1499" s="321"/>
      <c r="R1499" s="321"/>
      <c r="S1499" s="321"/>
      <c r="T1499" s="321"/>
      <c r="U1499" s="321"/>
      <c r="V1499" s="321"/>
      <c r="W1499" s="321"/>
      <c r="X1499" s="321"/>
      <c r="Y1499" s="321"/>
      <c r="Z1499" s="321"/>
    </row>
    <row r="1500">
      <c r="A1500" s="451">
        <v>46050.0</v>
      </c>
      <c r="B1500" s="452" t="s">
        <v>10</v>
      </c>
      <c r="C1500" s="453" t="s">
        <v>196</v>
      </c>
      <c r="D1500" s="452">
        <v>613.0</v>
      </c>
      <c r="E1500" s="459">
        <v>84663.0</v>
      </c>
      <c r="F1500" s="460" t="s">
        <v>2871</v>
      </c>
      <c r="G1500" s="460" t="s">
        <v>2878</v>
      </c>
      <c r="H1500" s="461">
        <v>201.01</v>
      </c>
      <c r="I1500" s="328"/>
      <c r="J1500" s="328">
        <f t="shared" si="1"/>
        <v>1195535.32</v>
      </c>
      <c r="K1500" s="328"/>
      <c r="L1500" s="328"/>
      <c r="M1500" s="321"/>
      <c r="N1500" s="321"/>
      <c r="O1500" s="328"/>
      <c r="P1500" s="321"/>
      <c r="Q1500" s="321"/>
      <c r="R1500" s="321"/>
      <c r="S1500" s="321"/>
      <c r="T1500" s="321"/>
      <c r="U1500" s="321"/>
      <c r="V1500" s="321"/>
      <c r="W1500" s="321"/>
      <c r="X1500" s="321"/>
      <c r="Y1500" s="321"/>
      <c r="Z1500" s="321"/>
    </row>
    <row r="1501">
      <c r="A1501" s="451">
        <v>46050.0</v>
      </c>
      <c r="B1501" s="452" t="s">
        <v>10</v>
      </c>
      <c r="C1501" s="453" t="s">
        <v>196</v>
      </c>
      <c r="D1501" s="452">
        <v>613.0</v>
      </c>
      <c r="E1501" s="459">
        <v>84662.0</v>
      </c>
      <c r="F1501" s="460" t="s">
        <v>2871</v>
      </c>
      <c r="G1501" s="460" t="s">
        <v>2879</v>
      </c>
      <c r="H1501" s="461">
        <v>39.95</v>
      </c>
      <c r="I1501" s="328"/>
      <c r="J1501" s="328">
        <f t="shared" si="1"/>
        <v>1195495.37</v>
      </c>
      <c r="K1501" s="328"/>
      <c r="L1501" s="328"/>
      <c r="M1501" s="321"/>
      <c r="N1501" s="321"/>
      <c r="O1501" s="328"/>
      <c r="P1501" s="321"/>
      <c r="Q1501" s="321"/>
      <c r="R1501" s="321"/>
      <c r="S1501" s="321"/>
      <c r="T1501" s="321"/>
      <c r="U1501" s="321"/>
      <c r="V1501" s="321"/>
      <c r="W1501" s="321"/>
      <c r="X1501" s="321"/>
      <c r="Y1501" s="321"/>
      <c r="Z1501" s="321"/>
    </row>
    <row r="1502">
      <c r="A1502" s="451">
        <v>46050.0</v>
      </c>
      <c r="B1502" s="452" t="s">
        <v>10</v>
      </c>
      <c r="C1502" s="453" t="s">
        <v>42</v>
      </c>
      <c r="D1502" s="452">
        <v>613.0</v>
      </c>
      <c r="E1502" s="459">
        <v>84661.0</v>
      </c>
      <c r="F1502" s="460" t="s">
        <v>2871</v>
      </c>
      <c r="G1502" s="460" t="s">
        <v>2880</v>
      </c>
      <c r="H1502" s="461">
        <v>533.32</v>
      </c>
      <c r="I1502" s="328"/>
      <c r="J1502" s="328">
        <f t="shared" si="1"/>
        <v>1194962.05</v>
      </c>
      <c r="K1502" s="328"/>
      <c r="L1502" s="328"/>
      <c r="M1502" s="321"/>
      <c r="N1502" s="321"/>
      <c r="O1502" s="328"/>
      <c r="P1502" s="321"/>
      <c r="Q1502" s="321"/>
      <c r="R1502" s="321"/>
      <c r="S1502" s="321"/>
      <c r="T1502" s="321"/>
      <c r="U1502" s="321"/>
      <c r="V1502" s="321"/>
      <c r="W1502" s="321"/>
      <c r="X1502" s="321"/>
      <c r="Y1502" s="321"/>
      <c r="Z1502" s="321"/>
    </row>
    <row r="1503">
      <c r="A1503" s="451">
        <v>46050.0</v>
      </c>
      <c r="B1503" s="452" t="s">
        <v>10</v>
      </c>
      <c r="C1503" s="453" t="s">
        <v>42</v>
      </c>
      <c r="D1503" s="452">
        <v>613.0</v>
      </c>
      <c r="E1503" s="459">
        <v>84660.0</v>
      </c>
      <c r="F1503" s="460" t="s">
        <v>2871</v>
      </c>
      <c r="G1503" s="460" t="s">
        <v>2881</v>
      </c>
      <c r="H1503" s="461">
        <v>480.0</v>
      </c>
      <c r="I1503" s="328"/>
      <c r="J1503" s="328">
        <f t="shared" si="1"/>
        <v>1194482.05</v>
      </c>
      <c r="K1503" s="328"/>
      <c r="L1503" s="328"/>
      <c r="M1503" s="321"/>
      <c r="N1503" s="321"/>
      <c r="O1503" s="328"/>
      <c r="P1503" s="321"/>
      <c r="Q1503" s="321"/>
      <c r="R1503" s="321"/>
      <c r="S1503" s="321"/>
      <c r="T1503" s="321"/>
      <c r="U1503" s="321"/>
      <c r="V1503" s="321"/>
      <c r="W1503" s="321"/>
      <c r="X1503" s="321"/>
      <c r="Y1503" s="321"/>
      <c r="Z1503" s="321"/>
    </row>
    <row r="1504">
      <c r="A1504" s="451">
        <v>46050.0</v>
      </c>
      <c r="B1504" s="452" t="s">
        <v>10</v>
      </c>
      <c r="C1504" s="453" t="s">
        <v>42</v>
      </c>
      <c r="D1504" s="452">
        <v>613.0</v>
      </c>
      <c r="E1504" s="459">
        <v>84659.0</v>
      </c>
      <c r="F1504" s="460" t="s">
        <v>2871</v>
      </c>
      <c r="G1504" s="460" t="s">
        <v>2882</v>
      </c>
      <c r="H1504" s="461">
        <v>540.0</v>
      </c>
      <c r="I1504" s="328"/>
      <c r="J1504" s="328">
        <f t="shared" si="1"/>
        <v>1193942.05</v>
      </c>
      <c r="K1504" s="328"/>
      <c r="L1504" s="328"/>
      <c r="M1504" s="321"/>
      <c r="N1504" s="321"/>
      <c r="O1504" s="328"/>
      <c r="P1504" s="321"/>
      <c r="Q1504" s="321"/>
      <c r="R1504" s="321"/>
      <c r="S1504" s="321"/>
      <c r="T1504" s="321"/>
      <c r="U1504" s="321"/>
      <c r="V1504" s="321"/>
      <c r="W1504" s="321"/>
      <c r="X1504" s="321"/>
      <c r="Y1504" s="321"/>
      <c r="Z1504" s="321"/>
    </row>
    <row r="1505">
      <c r="A1505" s="451">
        <v>46050.0</v>
      </c>
      <c r="B1505" s="452" t="s">
        <v>10</v>
      </c>
      <c r="C1505" s="453" t="s">
        <v>42</v>
      </c>
      <c r="D1505" s="452">
        <v>613.0</v>
      </c>
      <c r="E1505" s="459">
        <v>84658.0</v>
      </c>
      <c r="F1505" s="460" t="s">
        <v>2871</v>
      </c>
      <c r="G1505" s="460" t="s">
        <v>2883</v>
      </c>
      <c r="H1505" s="461">
        <v>1517.0</v>
      </c>
      <c r="I1505" s="328"/>
      <c r="J1505" s="328">
        <f t="shared" si="1"/>
        <v>1192425.05</v>
      </c>
      <c r="K1505" s="328"/>
      <c r="L1505" s="328"/>
      <c r="M1505" s="321"/>
      <c r="N1505" s="321"/>
      <c r="O1505" s="328"/>
      <c r="P1505" s="321"/>
      <c r="Q1505" s="321"/>
      <c r="R1505" s="321"/>
      <c r="S1505" s="321"/>
      <c r="T1505" s="321"/>
      <c r="U1505" s="321"/>
      <c r="V1505" s="321"/>
      <c r="W1505" s="321"/>
      <c r="X1505" s="321"/>
      <c r="Y1505" s="321"/>
      <c r="Z1505" s="321"/>
    </row>
    <row r="1506">
      <c r="A1506" s="451">
        <v>46050.0</v>
      </c>
      <c r="B1506" s="452" t="s">
        <v>10</v>
      </c>
      <c r="C1506" s="453" t="s">
        <v>42</v>
      </c>
      <c r="D1506" s="452">
        <v>613.0</v>
      </c>
      <c r="E1506" s="459">
        <v>84657.0</v>
      </c>
      <c r="F1506" s="460" t="s">
        <v>2871</v>
      </c>
      <c r="G1506" s="460" t="s">
        <v>1764</v>
      </c>
      <c r="H1506" s="461">
        <v>100.0</v>
      </c>
      <c r="I1506" s="328"/>
      <c r="J1506" s="328">
        <f t="shared" si="1"/>
        <v>1192325.05</v>
      </c>
      <c r="K1506" s="328"/>
      <c r="L1506" s="328"/>
      <c r="M1506" s="321"/>
      <c r="N1506" s="321"/>
      <c r="O1506" s="328"/>
      <c r="P1506" s="321"/>
      <c r="Q1506" s="321"/>
      <c r="R1506" s="321"/>
      <c r="S1506" s="321"/>
      <c r="T1506" s="321"/>
      <c r="U1506" s="321"/>
      <c r="V1506" s="321"/>
      <c r="W1506" s="321"/>
      <c r="X1506" s="321"/>
      <c r="Y1506" s="321"/>
      <c r="Z1506" s="321"/>
    </row>
    <row r="1507">
      <c r="A1507" s="451">
        <v>46050.0</v>
      </c>
      <c r="B1507" s="452" t="s">
        <v>10</v>
      </c>
      <c r="C1507" s="453" t="s">
        <v>42</v>
      </c>
      <c r="D1507" s="452">
        <v>613.0</v>
      </c>
      <c r="E1507" s="459">
        <v>84656.0</v>
      </c>
      <c r="F1507" s="460" t="s">
        <v>2871</v>
      </c>
      <c r="G1507" s="460" t="s">
        <v>1768</v>
      </c>
      <c r="H1507" s="461">
        <v>396.0</v>
      </c>
      <c r="I1507" s="328"/>
      <c r="J1507" s="328">
        <f t="shared" si="1"/>
        <v>1191929.05</v>
      </c>
      <c r="K1507" s="328"/>
      <c r="L1507" s="328"/>
      <c r="M1507" s="321"/>
      <c r="N1507" s="321"/>
      <c r="O1507" s="328"/>
      <c r="P1507" s="321"/>
      <c r="Q1507" s="321"/>
      <c r="R1507" s="321"/>
      <c r="S1507" s="321"/>
      <c r="T1507" s="321"/>
      <c r="U1507" s="321"/>
      <c r="V1507" s="321"/>
      <c r="W1507" s="321"/>
      <c r="X1507" s="321"/>
      <c r="Y1507" s="321"/>
      <c r="Z1507" s="321"/>
    </row>
    <row r="1508">
      <c r="A1508" s="451">
        <v>46050.0</v>
      </c>
      <c r="B1508" s="452" t="s">
        <v>10</v>
      </c>
      <c r="C1508" s="453" t="s">
        <v>42</v>
      </c>
      <c r="D1508" s="452">
        <v>613.0</v>
      </c>
      <c r="E1508" s="459">
        <v>84655.0</v>
      </c>
      <c r="F1508" s="460" t="s">
        <v>2871</v>
      </c>
      <c r="G1508" s="460" t="s">
        <v>2006</v>
      </c>
      <c r="H1508" s="461">
        <v>4200.0</v>
      </c>
      <c r="I1508" s="328"/>
      <c r="J1508" s="328">
        <f t="shared" si="1"/>
        <v>1187729.05</v>
      </c>
      <c r="K1508" s="328"/>
      <c r="L1508" s="328"/>
      <c r="M1508" s="321"/>
      <c r="N1508" s="321"/>
      <c r="O1508" s="328"/>
      <c r="P1508" s="321"/>
      <c r="Q1508" s="321"/>
      <c r="R1508" s="321"/>
      <c r="S1508" s="321"/>
      <c r="T1508" s="321"/>
      <c r="U1508" s="321"/>
      <c r="V1508" s="321"/>
      <c r="W1508" s="321"/>
      <c r="X1508" s="321"/>
      <c r="Y1508" s="321"/>
      <c r="Z1508" s="321"/>
    </row>
    <row r="1509">
      <c r="A1509" s="451">
        <v>46050.0</v>
      </c>
      <c r="B1509" s="452" t="s">
        <v>10</v>
      </c>
      <c r="C1509" s="453" t="s">
        <v>42</v>
      </c>
      <c r="D1509" s="452">
        <v>613.0</v>
      </c>
      <c r="E1509" s="459">
        <v>84654.0</v>
      </c>
      <c r="F1509" s="460" t="s">
        <v>2871</v>
      </c>
      <c r="G1509" s="460" t="s">
        <v>1579</v>
      </c>
      <c r="H1509" s="461">
        <v>1015.0</v>
      </c>
      <c r="I1509" s="328"/>
      <c r="J1509" s="328">
        <f t="shared" si="1"/>
        <v>1186714.05</v>
      </c>
      <c r="K1509" s="328"/>
      <c r="L1509" s="328"/>
      <c r="M1509" s="321"/>
      <c r="N1509" s="321"/>
      <c r="O1509" s="328"/>
      <c r="P1509" s="321"/>
      <c r="Q1509" s="321"/>
      <c r="R1509" s="321"/>
      <c r="S1509" s="321"/>
      <c r="T1509" s="321"/>
      <c r="U1509" s="321"/>
      <c r="V1509" s="321"/>
      <c r="W1509" s="321"/>
      <c r="X1509" s="321"/>
      <c r="Y1509" s="321"/>
      <c r="Z1509" s="321"/>
    </row>
    <row r="1510">
      <c r="A1510" s="451">
        <v>46050.0</v>
      </c>
      <c r="B1510" s="452" t="s">
        <v>10</v>
      </c>
      <c r="C1510" s="453" t="s">
        <v>42</v>
      </c>
      <c r="D1510" s="452">
        <v>613.0</v>
      </c>
      <c r="E1510" s="459">
        <v>84653.0</v>
      </c>
      <c r="F1510" s="460" t="s">
        <v>2871</v>
      </c>
      <c r="G1510" s="460" t="s">
        <v>2706</v>
      </c>
      <c r="H1510" s="461">
        <v>126.0</v>
      </c>
      <c r="I1510" s="328"/>
      <c r="J1510" s="328">
        <f t="shared" si="1"/>
        <v>1186588.05</v>
      </c>
      <c r="K1510" s="328"/>
      <c r="L1510" s="328"/>
      <c r="M1510" s="321"/>
      <c r="N1510" s="321"/>
      <c r="O1510" s="328"/>
      <c r="P1510" s="321"/>
      <c r="Q1510" s="321"/>
      <c r="R1510" s="321"/>
      <c r="S1510" s="321"/>
      <c r="T1510" s="321"/>
      <c r="U1510" s="321"/>
      <c r="V1510" s="321"/>
      <c r="W1510" s="321"/>
      <c r="X1510" s="321"/>
      <c r="Y1510" s="321"/>
      <c r="Z1510" s="321"/>
    </row>
    <row r="1511">
      <c r="A1511" s="451">
        <v>46050.0</v>
      </c>
      <c r="B1511" s="452" t="s">
        <v>10</v>
      </c>
      <c r="C1511" s="453" t="s">
        <v>42</v>
      </c>
      <c r="D1511" s="452">
        <v>613.0</v>
      </c>
      <c r="E1511" s="459">
        <v>84652.0</v>
      </c>
      <c r="F1511" s="460" t="s">
        <v>2871</v>
      </c>
      <c r="G1511" s="460" t="s">
        <v>2884</v>
      </c>
      <c r="H1511" s="461">
        <v>382.0</v>
      </c>
      <c r="I1511" s="328"/>
      <c r="J1511" s="328">
        <f t="shared" si="1"/>
        <v>1186206.05</v>
      </c>
      <c r="K1511" s="328"/>
      <c r="L1511" s="328"/>
      <c r="M1511" s="321"/>
      <c r="N1511" s="321"/>
      <c r="O1511" s="328"/>
      <c r="P1511" s="321"/>
      <c r="Q1511" s="321"/>
      <c r="R1511" s="321"/>
      <c r="S1511" s="321"/>
      <c r="T1511" s="321"/>
      <c r="U1511" s="321"/>
      <c r="V1511" s="321"/>
      <c r="W1511" s="321"/>
      <c r="X1511" s="321"/>
      <c r="Y1511" s="321"/>
      <c r="Z1511" s="321"/>
    </row>
    <row r="1512">
      <c r="A1512" s="451">
        <v>46050.0</v>
      </c>
      <c r="B1512" s="452" t="s">
        <v>10</v>
      </c>
      <c r="C1512" s="453" t="s">
        <v>42</v>
      </c>
      <c r="D1512" s="452">
        <v>613.0</v>
      </c>
      <c r="E1512" s="459">
        <v>84651.0</v>
      </c>
      <c r="F1512" s="460" t="s">
        <v>2871</v>
      </c>
      <c r="G1512" s="460" t="s">
        <v>2885</v>
      </c>
      <c r="H1512" s="461">
        <v>350.0</v>
      </c>
      <c r="I1512" s="328"/>
      <c r="J1512" s="328">
        <f t="shared" si="1"/>
        <v>1185856.05</v>
      </c>
      <c r="K1512" s="328"/>
      <c r="L1512" s="328"/>
      <c r="M1512" s="321"/>
      <c r="N1512" s="321"/>
      <c r="O1512" s="328"/>
      <c r="P1512" s="321"/>
      <c r="Q1512" s="321"/>
      <c r="R1512" s="321"/>
      <c r="S1512" s="321"/>
      <c r="T1512" s="321"/>
      <c r="U1512" s="321"/>
      <c r="V1512" s="321"/>
      <c r="W1512" s="321"/>
      <c r="X1512" s="321"/>
      <c r="Y1512" s="321"/>
      <c r="Z1512" s="321"/>
    </row>
    <row r="1513">
      <c r="A1513" s="451">
        <v>46050.0</v>
      </c>
      <c r="B1513" s="452" t="s">
        <v>10</v>
      </c>
      <c r="C1513" s="453" t="s">
        <v>42</v>
      </c>
      <c r="D1513" s="452">
        <v>613.0</v>
      </c>
      <c r="E1513" s="459">
        <v>84650.0</v>
      </c>
      <c r="F1513" s="460" t="s">
        <v>2871</v>
      </c>
      <c r="G1513" s="460" t="s">
        <v>2886</v>
      </c>
      <c r="H1513" s="461">
        <v>3216.67</v>
      </c>
      <c r="I1513" s="328"/>
      <c r="J1513" s="328">
        <f t="shared" si="1"/>
        <v>1182639.38</v>
      </c>
      <c r="K1513" s="328"/>
      <c r="L1513" s="328"/>
      <c r="M1513" s="321"/>
      <c r="N1513" s="321"/>
      <c r="O1513" s="328"/>
      <c r="P1513" s="321"/>
      <c r="Q1513" s="321"/>
      <c r="R1513" s="321"/>
      <c r="S1513" s="321"/>
      <c r="T1513" s="321"/>
      <c r="U1513" s="321"/>
      <c r="V1513" s="321"/>
      <c r="W1513" s="321"/>
      <c r="X1513" s="321"/>
      <c r="Y1513" s="321"/>
      <c r="Z1513" s="321"/>
    </row>
    <row r="1514">
      <c r="A1514" s="451">
        <v>46050.0</v>
      </c>
      <c r="B1514" s="452" t="s">
        <v>10</v>
      </c>
      <c r="C1514" s="453" t="s">
        <v>42</v>
      </c>
      <c r="D1514" s="452">
        <v>613.0</v>
      </c>
      <c r="E1514" s="459">
        <v>84649.0</v>
      </c>
      <c r="F1514" s="460" t="s">
        <v>2871</v>
      </c>
      <c r="G1514" s="460" t="s">
        <v>1579</v>
      </c>
      <c r="H1514" s="461">
        <v>3915.0</v>
      </c>
      <c r="I1514" s="328"/>
      <c r="J1514" s="328">
        <f t="shared" si="1"/>
        <v>1178724.38</v>
      </c>
      <c r="K1514" s="328"/>
      <c r="L1514" s="328"/>
      <c r="M1514" s="321"/>
      <c r="N1514" s="321"/>
      <c r="O1514" s="328"/>
      <c r="P1514" s="321"/>
      <c r="Q1514" s="321"/>
      <c r="R1514" s="321"/>
      <c r="S1514" s="321"/>
      <c r="T1514" s="321"/>
      <c r="U1514" s="321"/>
      <c r="V1514" s="321"/>
      <c r="W1514" s="321"/>
      <c r="X1514" s="321"/>
      <c r="Y1514" s="321"/>
      <c r="Z1514" s="321"/>
    </row>
    <row r="1515">
      <c r="A1515" s="451">
        <v>46050.0</v>
      </c>
      <c r="B1515" s="452" t="s">
        <v>10</v>
      </c>
      <c r="C1515" s="453" t="s">
        <v>42</v>
      </c>
      <c r="D1515" s="452">
        <v>613.0</v>
      </c>
      <c r="E1515" s="459">
        <v>84648.0</v>
      </c>
      <c r="F1515" s="460" t="s">
        <v>2871</v>
      </c>
      <c r="G1515" s="460" t="s">
        <v>2887</v>
      </c>
      <c r="H1515" s="461">
        <v>666.66</v>
      </c>
      <c r="I1515" s="328"/>
      <c r="J1515" s="328">
        <f t="shared" si="1"/>
        <v>1178057.72</v>
      </c>
      <c r="K1515" s="328"/>
      <c r="L1515" s="328"/>
      <c r="M1515" s="321"/>
      <c r="N1515" s="321"/>
      <c r="O1515" s="328"/>
      <c r="P1515" s="321"/>
      <c r="Q1515" s="321"/>
      <c r="R1515" s="321"/>
      <c r="S1515" s="321"/>
      <c r="T1515" s="321"/>
      <c r="U1515" s="321"/>
      <c r="V1515" s="321"/>
      <c r="W1515" s="321"/>
      <c r="X1515" s="321"/>
      <c r="Y1515" s="321"/>
      <c r="Z1515" s="321"/>
    </row>
    <row r="1516">
      <c r="A1516" s="451">
        <v>46050.0</v>
      </c>
      <c r="B1516" s="452" t="s">
        <v>10</v>
      </c>
      <c r="C1516" s="453" t="s">
        <v>42</v>
      </c>
      <c r="D1516" s="452">
        <v>613.0</v>
      </c>
      <c r="E1516" s="459">
        <v>84647.0</v>
      </c>
      <c r="F1516" s="460" t="s">
        <v>2871</v>
      </c>
      <c r="G1516" s="460" t="s">
        <v>2888</v>
      </c>
      <c r="H1516" s="461">
        <v>720.0</v>
      </c>
      <c r="I1516" s="328"/>
      <c r="J1516" s="328">
        <f t="shared" si="1"/>
        <v>1177337.72</v>
      </c>
      <c r="K1516" s="328"/>
      <c r="L1516" s="328"/>
      <c r="M1516" s="321"/>
      <c r="N1516" s="321"/>
      <c r="O1516" s="328"/>
      <c r="P1516" s="321"/>
      <c r="Q1516" s="321"/>
      <c r="R1516" s="321"/>
      <c r="S1516" s="321"/>
      <c r="T1516" s="321"/>
      <c r="U1516" s="321"/>
      <c r="V1516" s="321"/>
      <c r="W1516" s="321"/>
      <c r="X1516" s="321"/>
      <c r="Y1516" s="321"/>
      <c r="Z1516" s="321"/>
    </row>
    <row r="1517">
      <c r="A1517" s="451">
        <v>46050.0</v>
      </c>
      <c r="B1517" s="452" t="s">
        <v>10</v>
      </c>
      <c r="C1517" s="453" t="s">
        <v>42</v>
      </c>
      <c r="D1517" s="452">
        <v>613.0</v>
      </c>
      <c r="E1517" s="459">
        <v>84646.0</v>
      </c>
      <c r="F1517" s="460" t="s">
        <v>2871</v>
      </c>
      <c r="G1517" s="460" t="s">
        <v>1945</v>
      </c>
      <c r="H1517" s="461">
        <v>999.88</v>
      </c>
      <c r="I1517" s="328"/>
      <c r="J1517" s="328">
        <f t="shared" si="1"/>
        <v>1176337.84</v>
      </c>
      <c r="K1517" s="328"/>
      <c r="L1517" s="328"/>
      <c r="M1517" s="321"/>
      <c r="N1517" s="321"/>
      <c r="O1517" s="328"/>
      <c r="P1517" s="321"/>
      <c r="Q1517" s="321"/>
      <c r="R1517" s="321"/>
      <c r="S1517" s="321"/>
      <c r="T1517" s="321"/>
      <c r="U1517" s="321"/>
      <c r="V1517" s="321"/>
      <c r="W1517" s="321"/>
      <c r="X1517" s="321"/>
      <c r="Y1517" s="321"/>
      <c r="Z1517" s="321"/>
    </row>
    <row r="1518">
      <c r="A1518" s="451">
        <v>46050.0</v>
      </c>
      <c r="B1518" s="452" t="s">
        <v>10</v>
      </c>
      <c r="C1518" s="453" t="s">
        <v>42</v>
      </c>
      <c r="D1518" s="452">
        <v>613.0</v>
      </c>
      <c r="E1518" s="459">
        <v>84645.0</v>
      </c>
      <c r="F1518" s="460" t="s">
        <v>2871</v>
      </c>
      <c r="G1518" s="460" t="s">
        <v>2889</v>
      </c>
      <c r="H1518" s="461">
        <v>148.0</v>
      </c>
      <c r="I1518" s="328"/>
      <c r="J1518" s="328">
        <f t="shared" si="1"/>
        <v>1176189.84</v>
      </c>
      <c r="K1518" s="328"/>
      <c r="L1518" s="328"/>
      <c r="M1518" s="321"/>
      <c r="N1518" s="321"/>
      <c r="O1518" s="328"/>
      <c r="P1518" s="321"/>
      <c r="Q1518" s="321"/>
      <c r="R1518" s="321"/>
      <c r="S1518" s="321"/>
      <c r="T1518" s="321"/>
      <c r="U1518" s="321"/>
      <c r="V1518" s="321"/>
      <c r="W1518" s="321"/>
      <c r="X1518" s="321"/>
      <c r="Y1518" s="321"/>
      <c r="Z1518" s="321"/>
    </row>
    <row r="1519">
      <c r="A1519" s="451">
        <v>46050.0</v>
      </c>
      <c r="B1519" s="452" t="s">
        <v>10</v>
      </c>
      <c r="C1519" s="453" t="s">
        <v>40</v>
      </c>
      <c r="D1519" s="452">
        <v>613.0</v>
      </c>
      <c r="E1519" s="459">
        <v>84644.0</v>
      </c>
      <c r="F1519" s="460" t="s">
        <v>2871</v>
      </c>
      <c r="G1519" s="460" t="s">
        <v>1768</v>
      </c>
      <c r="H1519" s="461">
        <v>396.0</v>
      </c>
      <c r="I1519" s="328"/>
      <c r="J1519" s="328">
        <f t="shared" si="1"/>
        <v>1175793.84</v>
      </c>
      <c r="K1519" s="328"/>
      <c r="L1519" s="328"/>
      <c r="M1519" s="321"/>
      <c r="N1519" s="321"/>
      <c r="O1519" s="328"/>
      <c r="P1519" s="321"/>
      <c r="Q1519" s="321"/>
      <c r="R1519" s="321"/>
      <c r="S1519" s="321"/>
      <c r="T1519" s="321"/>
      <c r="U1519" s="321"/>
      <c r="V1519" s="321"/>
      <c r="W1519" s="321"/>
      <c r="X1519" s="321"/>
      <c r="Y1519" s="321"/>
      <c r="Z1519" s="321"/>
    </row>
    <row r="1520">
      <c r="A1520" s="451">
        <v>46050.0</v>
      </c>
      <c r="B1520" s="452" t="s">
        <v>10</v>
      </c>
      <c r="C1520" s="453" t="s">
        <v>40</v>
      </c>
      <c r="D1520" s="452">
        <v>613.0</v>
      </c>
      <c r="E1520" s="459">
        <v>84643.0</v>
      </c>
      <c r="F1520" s="460" t="s">
        <v>2871</v>
      </c>
      <c r="G1520" s="460" t="s">
        <v>1615</v>
      </c>
      <c r="H1520" s="461">
        <v>200.0</v>
      </c>
      <c r="I1520" s="328"/>
      <c r="J1520" s="328">
        <f t="shared" si="1"/>
        <v>1175593.84</v>
      </c>
      <c r="K1520" s="328"/>
      <c r="L1520" s="328"/>
      <c r="M1520" s="321"/>
      <c r="N1520" s="321"/>
      <c r="O1520" s="328"/>
      <c r="P1520" s="321"/>
      <c r="Q1520" s="321"/>
      <c r="R1520" s="321"/>
      <c r="S1520" s="321"/>
      <c r="T1520" s="321"/>
      <c r="U1520" s="321"/>
      <c r="V1520" s="321"/>
      <c r="W1520" s="321"/>
      <c r="X1520" s="321"/>
      <c r="Y1520" s="321"/>
      <c r="Z1520" s="321"/>
    </row>
    <row r="1521">
      <c r="A1521" s="451">
        <v>46050.0</v>
      </c>
      <c r="B1521" s="452" t="s">
        <v>10</v>
      </c>
      <c r="C1521" s="453" t="s">
        <v>40</v>
      </c>
      <c r="D1521" s="452">
        <v>613.0</v>
      </c>
      <c r="E1521" s="459">
        <v>84642.0</v>
      </c>
      <c r="F1521" s="460" t="s">
        <v>2871</v>
      </c>
      <c r="G1521" s="460" t="s">
        <v>2890</v>
      </c>
      <c r="H1521" s="461">
        <v>96.0</v>
      </c>
      <c r="I1521" s="328"/>
      <c r="J1521" s="328">
        <f t="shared" si="1"/>
        <v>1175497.84</v>
      </c>
      <c r="K1521" s="328"/>
      <c r="L1521" s="328"/>
      <c r="M1521" s="321"/>
      <c r="N1521" s="321"/>
      <c r="O1521" s="328"/>
      <c r="P1521" s="321"/>
      <c r="Q1521" s="321"/>
      <c r="R1521" s="321"/>
      <c r="S1521" s="321"/>
      <c r="T1521" s="321"/>
      <c r="U1521" s="321"/>
      <c r="V1521" s="321"/>
      <c r="W1521" s="321"/>
      <c r="X1521" s="321"/>
      <c r="Y1521" s="321"/>
      <c r="Z1521" s="321"/>
    </row>
    <row r="1522">
      <c r="A1522" s="451">
        <v>46050.0</v>
      </c>
      <c r="B1522" s="452" t="s">
        <v>10</v>
      </c>
      <c r="C1522" s="453" t="s">
        <v>40</v>
      </c>
      <c r="D1522" s="452">
        <v>613.0</v>
      </c>
      <c r="E1522" s="459">
        <v>84641.0</v>
      </c>
      <c r="F1522" s="460" t="s">
        <v>2871</v>
      </c>
      <c r="G1522" s="460" t="s">
        <v>2063</v>
      </c>
      <c r="H1522" s="461">
        <v>70.89</v>
      </c>
      <c r="I1522" s="328"/>
      <c r="J1522" s="328">
        <f t="shared" si="1"/>
        <v>1175426.95</v>
      </c>
      <c r="K1522" s="328"/>
      <c r="L1522" s="328"/>
      <c r="M1522" s="321"/>
      <c r="N1522" s="321"/>
      <c r="O1522" s="328"/>
      <c r="P1522" s="321"/>
      <c r="Q1522" s="321"/>
      <c r="R1522" s="321"/>
      <c r="S1522" s="321"/>
      <c r="T1522" s="321"/>
      <c r="U1522" s="321"/>
      <c r="V1522" s="321"/>
      <c r="W1522" s="321"/>
      <c r="X1522" s="321"/>
      <c r="Y1522" s="321"/>
      <c r="Z1522" s="321"/>
    </row>
    <row r="1523">
      <c r="A1523" s="451">
        <v>46050.0</v>
      </c>
      <c r="B1523" s="452" t="s">
        <v>10</v>
      </c>
      <c r="C1523" s="453" t="s">
        <v>40</v>
      </c>
      <c r="D1523" s="452">
        <v>613.0</v>
      </c>
      <c r="E1523" s="459">
        <v>84640.0</v>
      </c>
      <c r="F1523" s="460" t="s">
        <v>2871</v>
      </c>
      <c r="G1523" s="460" t="s">
        <v>2891</v>
      </c>
      <c r="H1523" s="461">
        <v>350.0</v>
      </c>
      <c r="I1523" s="328"/>
      <c r="J1523" s="328">
        <f t="shared" si="1"/>
        <v>1175076.95</v>
      </c>
      <c r="K1523" s="328"/>
      <c r="L1523" s="328"/>
      <c r="M1523" s="321"/>
      <c r="N1523" s="321"/>
      <c r="O1523" s="328"/>
      <c r="P1523" s="321"/>
      <c r="Q1523" s="321"/>
      <c r="R1523" s="321"/>
      <c r="S1523" s="321"/>
      <c r="T1523" s="321"/>
      <c r="U1523" s="321"/>
      <c r="V1523" s="321"/>
      <c r="W1523" s="321"/>
      <c r="X1523" s="321"/>
      <c r="Y1523" s="321"/>
      <c r="Z1523" s="321"/>
    </row>
    <row r="1524">
      <c r="A1524" s="451">
        <v>46050.0</v>
      </c>
      <c r="B1524" s="452" t="s">
        <v>10</v>
      </c>
      <c r="C1524" s="453" t="s">
        <v>40</v>
      </c>
      <c r="D1524" s="452">
        <v>613.0</v>
      </c>
      <c r="E1524" s="459">
        <v>84639.0</v>
      </c>
      <c r="F1524" s="460" t="s">
        <v>2871</v>
      </c>
      <c r="G1524" s="460" t="s">
        <v>2001</v>
      </c>
      <c r="H1524" s="461">
        <v>800.0</v>
      </c>
      <c r="I1524" s="328"/>
      <c r="J1524" s="328">
        <f t="shared" si="1"/>
        <v>1174276.95</v>
      </c>
      <c r="K1524" s="328"/>
      <c r="L1524" s="328"/>
      <c r="M1524" s="321"/>
      <c r="N1524" s="321"/>
      <c r="O1524" s="328"/>
      <c r="P1524" s="321"/>
      <c r="Q1524" s="321"/>
      <c r="R1524" s="321"/>
      <c r="S1524" s="321"/>
      <c r="T1524" s="321"/>
      <c r="U1524" s="321"/>
      <c r="V1524" s="321"/>
      <c r="W1524" s="321"/>
      <c r="X1524" s="321"/>
      <c r="Y1524" s="321"/>
      <c r="Z1524" s="321"/>
    </row>
    <row r="1525">
      <c r="A1525" s="451">
        <v>46050.0</v>
      </c>
      <c r="B1525" s="452" t="s">
        <v>10</v>
      </c>
      <c r="C1525" s="453" t="s">
        <v>40</v>
      </c>
      <c r="D1525" s="452">
        <v>613.0</v>
      </c>
      <c r="E1525" s="459">
        <v>84638.0</v>
      </c>
      <c r="F1525" s="460" t="s">
        <v>2871</v>
      </c>
      <c r="G1525" s="460" t="s">
        <v>2892</v>
      </c>
      <c r="H1525" s="461">
        <v>3216.66</v>
      </c>
      <c r="I1525" s="328"/>
      <c r="J1525" s="328">
        <f t="shared" si="1"/>
        <v>1171060.29</v>
      </c>
      <c r="K1525" s="328"/>
      <c r="L1525" s="328"/>
      <c r="M1525" s="321"/>
      <c r="N1525" s="321"/>
      <c r="O1525" s="328"/>
      <c r="P1525" s="321"/>
      <c r="Q1525" s="321"/>
      <c r="R1525" s="321"/>
      <c r="S1525" s="321"/>
      <c r="T1525" s="321"/>
      <c r="U1525" s="321"/>
      <c r="V1525" s="321"/>
      <c r="W1525" s="321"/>
      <c r="X1525" s="321"/>
      <c r="Y1525" s="321"/>
      <c r="Z1525" s="321"/>
    </row>
    <row r="1526">
      <c r="A1526" s="451">
        <v>46050.0</v>
      </c>
      <c r="B1526" s="452" t="s">
        <v>10</v>
      </c>
      <c r="C1526" s="453" t="s">
        <v>40</v>
      </c>
      <c r="D1526" s="452">
        <v>613.0</v>
      </c>
      <c r="E1526" s="459">
        <v>84637.0</v>
      </c>
      <c r="F1526" s="460" t="s">
        <v>2871</v>
      </c>
      <c r="G1526" s="460" t="s">
        <v>2893</v>
      </c>
      <c r="H1526" s="461">
        <v>32.5</v>
      </c>
      <c r="I1526" s="328"/>
      <c r="J1526" s="328">
        <f t="shared" si="1"/>
        <v>1171027.79</v>
      </c>
      <c r="K1526" s="328"/>
      <c r="L1526" s="328"/>
      <c r="M1526" s="321"/>
      <c r="N1526" s="321"/>
      <c r="O1526" s="328"/>
      <c r="P1526" s="321"/>
      <c r="Q1526" s="321"/>
      <c r="R1526" s="321"/>
      <c r="S1526" s="321"/>
      <c r="T1526" s="321"/>
      <c r="U1526" s="321"/>
      <c r="V1526" s="321"/>
      <c r="W1526" s="321"/>
      <c r="X1526" s="321"/>
      <c r="Y1526" s="321"/>
      <c r="Z1526" s="321"/>
    </row>
    <row r="1527">
      <c r="A1527" s="451">
        <v>46050.0</v>
      </c>
      <c r="B1527" s="452" t="s">
        <v>10</v>
      </c>
      <c r="C1527" s="453" t="s">
        <v>40</v>
      </c>
      <c r="D1527" s="452">
        <v>613.0</v>
      </c>
      <c r="E1527" s="459">
        <v>84636.0</v>
      </c>
      <c r="F1527" s="460" t="s">
        <v>2871</v>
      </c>
      <c r="G1527" s="460" t="s">
        <v>2063</v>
      </c>
      <c r="H1527" s="461">
        <v>50.0</v>
      </c>
      <c r="I1527" s="328"/>
      <c r="J1527" s="328">
        <f t="shared" si="1"/>
        <v>1170977.79</v>
      </c>
      <c r="K1527" s="328"/>
      <c r="L1527" s="328"/>
      <c r="M1527" s="321"/>
      <c r="N1527" s="321"/>
      <c r="O1527" s="328"/>
      <c r="P1527" s="321"/>
      <c r="Q1527" s="321"/>
      <c r="R1527" s="321"/>
      <c r="S1527" s="321"/>
      <c r="T1527" s="321"/>
      <c r="U1527" s="321"/>
      <c r="V1527" s="321"/>
      <c r="W1527" s="321"/>
      <c r="X1527" s="321"/>
      <c r="Y1527" s="321"/>
      <c r="Z1527" s="321"/>
    </row>
    <row r="1528">
      <c r="A1528" s="451">
        <v>46050.0</v>
      </c>
      <c r="B1528" s="452" t="s">
        <v>10</v>
      </c>
      <c r="C1528" s="453" t="s">
        <v>40</v>
      </c>
      <c r="D1528" s="452">
        <v>613.0</v>
      </c>
      <c r="E1528" s="459">
        <v>84635.0</v>
      </c>
      <c r="F1528" s="460" t="s">
        <v>2871</v>
      </c>
      <c r="G1528" s="460" t="s">
        <v>2894</v>
      </c>
      <c r="H1528" s="461">
        <v>200.0</v>
      </c>
      <c r="I1528" s="328"/>
      <c r="J1528" s="328">
        <f t="shared" si="1"/>
        <v>1170777.79</v>
      </c>
      <c r="K1528" s="328"/>
      <c r="L1528" s="328"/>
      <c r="M1528" s="321"/>
      <c r="N1528" s="321"/>
      <c r="O1528" s="328"/>
      <c r="P1528" s="321"/>
      <c r="Q1528" s="321"/>
      <c r="R1528" s="321"/>
      <c r="S1528" s="321"/>
      <c r="T1528" s="321"/>
      <c r="U1528" s="321"/>
      <c r="V1528" s="321"/>
      <c r="W1528" s="321"/>
      <c r="X1528" s="321"/>
      <c r="Y1528" s="321"/>
      <c r="Z1528" s="321"/>
    </row>
    <row r="1529">
      <c r="A1529" s="451">
        <v>46050.0</v>
      </c>
      <c r="B1529" s="452" t="s">
        <v>10</v>
      </c>
      <c r="C1529" s="453" t="s">
        <v>40</v>
      </c>
      <c r="D1529" s="452">
        <v>613.0</v>
      </c>
      <c r="E1529" s="459">
        <v>84634.0</v>
      </c>
      <c r="F1529" s="460" t="s">
        <v>2871</v>
      </c>
      <c r="G1529" s="460" t="s">
        <v>2024</v>
      </c>
      <c r="H1529" s="461">
        <v>522.0</v>
      </c>
      <c r="I1529" s="328"/>
      <c r="J1529" s="328">
        <f t="shared" si="1"/>
        <v>1170255.79</v>
      </c>
      <c r="K1529" s="328"/>
      <c r="L1529" s="328"/>
      <c r="M1529" s="321"/>
      <c r="N1529" s="321"/>
      <c r="O1529" s="328"/>
      <c r="P1529" s="321"/>
      <c r="Q1529" s="321"/>
      <c r="R1529" s="321"/>
      <c r="S1529" s="321"/>
      <c r="T1529" s="321"/>
      <c r="U1529" s="321"/>
      <c r="V1529" s="321"/>
      <c r="W1529" s="321"/>
      <c r="X1529" s="321"/>
      <c r="Y1529" s="321"/>
      <c r="Z1529" s="321"/>
    </row>
    <row r="1530">
      <c r="A1530" s="451">
        <v>46050.0</v>
      </c>
      <c r="B1530" s="452" t="s">
        <v>10</v>
      </c>
      <c r="C1530" s="453" t="s">
        <v>40</v>
      </c>
      <c r="D1530" s="452">
        <v>613.0</v>
      </c>
      <c r="E1530" s="459">
        <v>84633.0</v>
      </c>
      <c r="F1530" s="460" t="s">
        <v>2871</v>
      </c>
      <c r="G1530" s="460" t="s">
        <v>2001</v>
      </c>
      <c r="H1530" s="461">
        <v>400.0</v>
      </c>
      <c r="I1530" s="328"/>
      <c r="J1530" s="328">
        <f t="shared" si="1"/>
        <v>1169855.79</v>
      </c>
      <c r="K1530" s="328"/>
      <c r="L1530" s="328"/>
      <c r="M1530" s="321"/>
      <c r="N1530" s="321"/>
      <c r="O1530" s="328"/>
      <c r="P1530" s="321"/>
      <c r="Q1530" s="321"/>
      <c r="R1530" s="321"/>
      <c r="S1530" s="321"/>
      <c r="T1530" s="321"/>
      <c r="U1530" s="321"/>
      <c r="V1530" s="321"/>
      <c r="W1530" s="321"/>
      <c r="X1530" s="321"/>
      <c r="Y1530" s="321"/>
      <c r="Z1530" s="321"/>
    </row>
    <row r="1531">
      <c r="A1531" s="451">
        <v>46050.0</v>
      </c>
      <c r="B1531" s="452" t="s">
        <v>10</v>
      </c>
      <c r="C1531" s="453" t="s">
        <v>40</v>
      </c>
      <c r="D1531" s="452">
        <v>613.0</v>
      </c>
      <c r="E1531" s="459">
        <v>84632.0</v>
      </c>
      <c r="F1531" s="460" t="s">
        <v>2871</v>
      </c>
      <c r="G1531" s="460" t="s">
        <v>2063</v>
      </c>
      <c r="H1531" s="461">
        <v>70.89</v>
      </c>
      <c r="I1531" s="328"/>
      <c r="J1531" s="328">
        <f t="shared" si="1"/>
        <v>1169784.9</v>
      </c>
      <c r="K1531" s="328"/>
      <c r="L1531" s="328"/>
      <c r="M1531" s="321"/>
      <c r="N1531" s="321"/>
      <c r="O1531" s="328"/>
      <c r="P1531" s="321"/>
      <c r="Q1531" s="321"/>
      <c r="R1531" s="321"/>
      <c r="S1531" s="321"/>
      <c r="T1531" s="321"/>
      <c r="U1531" s="321"/>
      <c r="V1531" s="321"/>
      <c r="W1531" s="321"/>
      <c r="X1531" s="321"/>
      <c r="Y1531" s="321"/>
      <c r="Z1531" s="321"/>
    </row>
    <row r="1532">
      <c r="A1532" s="451">
        <v>46050.0</v>
      </c>
      <c r="B1532" s="452" t="s">
        <v>10</v>
      </c>
      <c r="C1532" s="453" t="s">
        <v>40</v>
      </c>
      <c r="D1532" s="452">
        <v>613.0</v>
      </c>
      <c r="E1532" s="459">
        <v>84631.0</v>
      </c>
      <c r="F1532" s="460" t="s">
        <v>2871</v>
      </c>
      <c r="G1532" s="460" t="s">
        <v>2063</v>
      </c>
      <c r="H1532" s="461">
        <v>70.89</v>
      </c>
      <c r="I1532" s="328"/>
      <c r="J1532" s="328">
        <f t="shared" si="1"/>
        <v>1169714.01</v>
      </c>
      <c r="K1532" s="328"/>
      <c r="L1532" s="328"/>
      <c r="M1532" s="321"/>
      <c r="N1532" s="321"/>
      <c r="O1532" s="328"/>
      <c r="P1532" s="321"/>
      <c r="Q1532" s="321"/>
      <c r="R1532" s="321"/>
      <c r="S1532" s="321"/>
      <c r="T1532" s="321"/>
      <c r="U1532" s="321"/>
      <c r="V1532" s="321"/>
      <c r="W1532" s="321"/>
      <c r="X1532" s="321"/>
      <c r="Y1532" s="321"/>
      <c r="Z1532" s="321"/>
    </row>
    <row r="1533">
      <c r="A1533" s="451">
        <v>46050.0</v>
      </c>
      <c r="B1533" s="452" t="s">
        <v>10</v>
      </c>
      <c r="C1533" s="453" t="s">
        <v>40</v>
      </c>
      <c r="D1533" s="452">
        <v>613.0</v>
      </c>
      <c r="E1533" s="459">
        <v>84630.0</v>
      </c>
      <c r="F1533" s="460" t="s">
        <v>2871</v>
      </c>
      <c r="G1533" s="460" t="s">
        <v>2895</v>
      </c>
      <c r="H1533" s="461">
        <v>419.6</v>
      </c>
      <c r="I1533" s="328"/>
      <c r="J1533" s="328">
        <f t="shared" si="1"/>
        <v>1169294.41</v>
      </c>
      <c r="K1533" s="328"/>
      <c r="L1533" s="328"/>
      <c r="M1533" s="321"/>
      <c r="N1533" s="321"/>
      <c r="O1533" s="328"/>
      <c r="P1533" s="321"/>
      <c r="Q1533" s="321"/>
      <c r="R1533" s="321"/>
      <c r="S1533" s="321"/>
      <c r="T1533" s="321"/>
      <c r="U1533" s="321"/>
      <c r="V1533" s="321"/>
      <c r="W1533" s="321"/>
      <c r="X1533" s="321"/>
      <c r="Y1533" s="321"/>
      <c r="Z1533" s="321"/>
    </row>
    <row r="1534">
      <c r="A1534" s="451">
        <v>46050.0</v>
      </c>
      <c r="B1534" s="452" t="s">
        <v>10</v>
      </c>
      <c r="C1534" s="453" t="s">
        <v>40</v>
      </c>
      <c r="D1534" s="452">
        <v>613.0</v>
      </c>
      <c r="E1534" s="459">
        <v>84629.0</v>
      </c>
      <c r="F1534" s="460" t="s">
        <v>2871</v>
      </c>
      <c r="G1534" s="460" t="s">
        <v>2896</v>
      </c>
      <c r="H1534" s="461">
        <v>2555.0</v>
      </c>
      <c r="I1534" s="328"/>
      <c r="J1534" s="328">
        <f t="shared" si="1"/>
        <v>1166739.41</v>
      </c>
      <c r="K1534" s="328"/>
      <c r="L1534" s="328"/>
      <c r="M1534" s="321"/>
      <c r="N1534" s="321"/>
      <c r="O1534" s="328"/>
      <c r="P1534" s="321"/>
      <c r="Q1534" s="321"/>
      <c r="R1534" s="321"/>
      <c r="S1534" s="321"/>
      <c r="T1534" s="321"/>
      <c r="U1534" s="321"/>
      <c r="V1534" s="321"/>
      <c r="W1534" s="321"/>
      <c r="X1534" s="321"/>
      <c r="Y1534" s="321"/>
      <c r="Z1534" s="321"/>
    </row>
    <row r="1535">
      <c r="A1535" s="451">
        <v>46050.0</v>
      </c>
      <c r="B1535" s="452" t="s">
        <v>10</v>
      </c>
      <c r="C1535" s="453" t="s">
        <v>40</v>
      </c>
      <c r="D1535" s="452">
        <v>613.0</v>
      </c>
      <c r="E1535" s="459">
        <v>84628.0</v>
      </c>
      <c r="F1535" s="460" t="s">
        <v>2871</v>
      </c>
      <c r="G1535" s="460" t="s">
        <v>2897</v>
      </c>
      <c r="H1535" s="461">
        <v>1471.03</v>
      </c>
      <c r="I1535" s="328"/>
      <c r="J1535" s="328">
        <f t="shared" si="1"/>
        <v>1165268.38</v>
      </c>
      <c r="K1535" s="328"/>
      <c r="L1535" s="328"/>
      <c r="M1535" s="321"/>
      <c r="N1535" s="321"/>
      <c r="O1535" s="328"/>
      <c r="P1535" s="321"/>
      <c r="Q1535" s="321"/>
      <c r="R1535" s="321"/>
      <c r="S1535" s="321"/>
      <c r="T1535" s="321"/>
      <c r="U1535" s="321"/>
      <c r="V1535" s="321"/>
      <c r="W1535" s="321"/>
      <c r="X1535" s="321"/>
      <c r="Y1535" s="321"/>
      <c r="Z1535" s="321"/>
    </row>
    <row r="1536">
      <c r="A1536" s="451">
        <v>46050.0</v>
      </c>
      <c r="B1536" s="452" t="s">
        <v>10</v>
      </c>
      <c r="C1536" s="453" t="s">
        <v>105</v>
      </c>
      <c r="D1536" s="452">
        <v>613.0</v>
      </c>
      <c r="E1536" s="459">
        <v>84691.0</v>
      </c>
      <c r="F1536" s="460" t="s">
        <v>2898</v>
      </c>
      <c r="G1536" s="460" t="s">
        <v>2899</v>
      </c>
      <c r="H1536" s="461">
        <v>190.0</v>
      </c>
      <c r="I1536" s="328"/>
      <c r="J1536" s="328">
        <f t="shared" si="1"/>
        <v>1165078.38</v>
      </c>
      <c r="K1536" s="328"/>
      <c r="L1536" s="328"/>
      <c r="M1536" s="321"/>
      <c r="N1536" s="321"/>
      <c r="O1536" s="328"/>
      <c r="P1536" s="321"/>
      <c r="Q1536" s="321"/>
      <c r="R1536" s="321"/>
      <c r="S1536" s="321"/>
      <c r="T1536" s="321"/>
      <c r="U1536" s="321"/>
      <c r="V1536" s="321"/>
      <c r="W1536" s="321"/>
      <c r="X1536" s="321"/>
      <c r="Y1536" s="321"/>
      <c r="Z1536" s="321"/>
    </row>
    <row r="1537">
      <c r="A1537" s="451">
        <v>46050.0</v>
      </c>
      <c r="B1537" s="452" t="s">
        <v>10</v>
      </c>
      <c r="C1537" s="453" t="s">
        <v>16</v>
      </c>
      <c r="D1537" s="452">
        <v>613.0</v>
      </c>
      <c r="E1537" s="459">
        <v>84690.0</v>
      </c>
      <c r="F1537" s="460" t="s">
        <v>2898</v>
      </c>
      <c r="G1537" s="460" t="s">
        <v>2900</v>
      </c>
      <c r="H1537" s="461">
        <v>500.0</v>
      </c>
      <c r="I1537" s="328"/>
      <c r="J1537" s="328">
        <f t="shared" si="1"/>
        <v>1164578.38</v>
      </c>
      <c r="K1537" s="328"/>
      <c r="L1537" s="328"/>
      <c r="M1537" s="321"/>
      <c r="N1537" s="321"/>
      <c r="O1537" s="328"/>
      <c r="P1537" s="321"/>
      <c r="Q1537" s="321"/>
      <c r="R1537" s="321"/>
      <c r="S1537" s="321"/>
      <c r="T1537" s="321"/>
      <c r="U1537" s="321"/>
      <c r="V1537" s="321"/>
      <c r="W1537" s="321"/>
      <c r="X1537" s="321"/>
      <c r="Y1537" s="321"/>
      <c r="Z1537" s="321"/>
    </row>
    <row r="1538">
      <c r="A1538" s="451">
        <v>46050.0</v>
      </c>
      <c r="B1538" s="452" t="s">
        <v>10</v>
      </c>
      <c r="C1538" s="453" t="s">
        <v>40</v>
      </c>
      <c r="D1538" s="452">
        <v>613.0</v>
      </c>
      <c r="E1538" s="459">
        <v>84689.0</v>
      </c>
      <c r="F1538" s="460" t="s">
        <v>2898</v>
      </c>
      <c r="G1538" s="460" t="s">
        <v>2901</v>
      </c>
      <c r="H1538" s="461">
        <v>500.0</v>
      </c>
      <c r="I1538" s="328"/>
      <c r="J1538" s="328">
        <f t="shared" si="1"/>
        <v>1164078.38</v>
      </c>
      <c r="K1538" s="328"/>
      <c r="L1538" s="328"/>
      <c r="M1538" s="321"/>
      <c r="N1538" s="321"/>
      <c r="O1538" s="328"/>
      <c r="P1538" s="321"/>
      <c r="Q1538" s="321"/>
      <c r="R1538" s="321"/>
      <c r="S1538" s="321"/>
      <c r="T1538" s="321"/>
      <c r="U1538" s="321"/>
      <c r="V1538" s="321"/>
      <c r="W1538" s="321"/>
      <c r="X1538" s="321"/>
      <c r="Y1538" s="321"/>
      <c r="Z1538" s="321"/>
    </row>
    <row r="1539">
      <c r="A1539" s="451">
        <v>46050.0</v>
      </c>
      <c r="B1539" s="452" t="s">
        <v>10</v>
      </c>
      <c r="C1539" s="453" t="s">
        <v>717</v>
      </c>
      <c r="D1539" s="452">
        <v>613.0</v>
      </c>
      <c r="E1539" s="459">
        <v>84627.0</v>
      </c>
      <c r="F1539" s="460" t="s">
        <v>2902</v>
      </c>
      <c r="G1539" s="460" t="s">
        <v>2903</v>
      </c>
      <c r="H1539" s="461">
        <v>4160.0</v>
      </c>
      <c r="I1539" s="328"/>
      <c r="J1539" s="328">
        <f t="shared" si="1"/>
        <v>1159918.38</v>
      </c>
      <c r="K1539" s="328"/>
      <c r="L1539" s="328"/>
      <c r="M1539" s="321"/>
      <c r="N1539" s="321"/>
      <c r="O1539" s="328"/>
      <c r="P1539" s="321"/>
      <c r="Q1539" s="321"/>
      <c r="R1539" s="321"/>
      <c r="S1539" s="321"/>
      <c r="T1539" s="321"/>
      <c r="U1539" s="321"/>
      <c r="V1539" s="321"/>
      <c r="W1539" s="321"/>
      <c r="X1539" s="321"/>
      <c r="Y1539" s="321"/>
      <c r="Z1539" s="321"/>
    </row>
    <row r="1540">
      <c r="A1540" s="451">
        <v>46050.0</v>
      </c>
      <c r="B1540" s="452" t="s">
        <v>10</v>
      </c>
      <c r="C1540" s="453" t="s">
        <v>1519</v>
      </c>
      <c r="D1540" s="452">
        <v>613.0</v>
      </c>
      <c r="E1540" s="459">
        <v>84626.0</v>
      </c>
      <c r="F1540" s="460" t="s">
        <v>2904</v>
      </c>
      <c r="G1540" s="460" t="s">
        <v>2905</v>
      </c>
      <c r="H1540" s="461">
        <v>20000.0</v>
      </c>
      <c r="I1540" s="328"/>
      <c r="J1540" s="328">
        <f t="shared" si="1"/>
        <v>1139918.38</v>
      </c>
      <c r="K1540" s="329">
        <v>1139893.53</v>
      </c>
      <c r="L1540" s="463">
        <f>K1540-J1540</f>
        <v>-24.85</v>
      </c>
      <c r="M1540" s="321"/>
      <c r="N1540" s="321"/>
      <c r="O1540" s="328"/>
      <c r="P1540" s="321"/>
      <c r="Q1540" s="321"/>
      <c r="R1540" s="321"/>
      <c r="S1540" s="321"/>
      <c r="T1540" s="321"/>
      <c r="U1540" s="321"/>
      <c r="V1540" s="321"/>
      <c r="W1540" s="321"/>
      <c r="X1540" s="321"/>
      <c r="Y1540" s="321"/>
      <c r="Z1540" s="321"/>
    </row>
    <row r="1541">
      <c r="A1541" s="451">
        <v>46051.0</v>
      </c>
      <c r="B1541" s="452" t="s">
        <v>13</v>
      </c>
      <c r="C1541" s="453" t="s">
        <v>1511</v>
      </c>
      <c r="D1541" s="452">
        <v>102.0</v>
      </c>
      <c r="E1541" s="454">
        <v>20796.0</v>
      </c>
      <c r="F1541" s="455" t="s">
        <v>2906</v>
      </c>
      <c r="G1541" s="497"/>
      <c r="H1541" s="498"/>
      <c r="I1541" s="457">
        <v>14160.0</v>
      </c>
      <c r="J1541" s="328">
        <f t="shared" si="1"/>
        <v>1154078.38</v>
      </c>
      <c r="K1541" s="328"/>
      <c r="L1541" s="328"/>
      <c r="M1541" s="321"/>
      <c r="N1541" s="321"/>
      <c r="O1541" s="328"/>
      <c r="P1541" s="321"/>
      <c r="Q1541" s="321"/>
      <c r="R1541" s="321"/>
      <c r="S1541" s="321"/>
      <c r="T1541" s="321"/>
      <c r="U1541" s="321"/>
      <c r="V1541" s="321"/>
      <c r="W1541" s="321"/>
      <c r="X1541" s="321"/>
      <c r="Y1541" s="321"/>
      <c r="Z1541" s="321"/>
    </row>
    <row r="1542">
      <c r="A1542" s="451">
        <v>46051.0</v>
      </c>
      <c r="B1542" s="452" t="s">
        <v>13</v>
      </c>
      <c r="C1542" s="453" t="s">
        <v>1511</v>
      </c>
      <c r="D1542" s="452">
        <v>102.0</v>
      </c>
      <c r="E1542" s="454">
        <v>20795.0</v>
      </c>
      <c r="F1542" s="455" t="s">
        <v>2836</v>
      </c>
      <c r="G1542" s="497"/>
      <c r="H1542" s="498"/>
      <c r="I1542" s="457">
        <v>18737.5</v>
      </c>
      <c r="J1542" s="328">
        <f t="shared" si="1"/>
        <v>1172815.88</v>
      </c>
      <c r="K1542" s="328"/>
      <c r="L1542" s="328"/>
      <c r="M1542" s="321"/>
      <c r="N1542" s="321"/>
      <c r="O1542" s="328"/>
      <c r="P1542" s="321"/>
      <c r="Q1542" s="321"/>
      <c r="R1542" s="321"/>
      <c r="S1542" s="321"/>
      <c r="T1542" s="321"/>
      <c r="U1542" s="321"/>
      <c r="V1542" s="321"/>
      <c r="W1542" s="321"/>
      <c r="X1542" s="321"/>
      <c r="Y1542" s="321"/>
      <c r="Z1542" s="321"/>
    </row>
    <row r="1543">
      <c r="A1543" s="451">
        <v>46051.0</v>
      </c>
      <c r="B1543" s="452" t="s">
        <v>13</v>
      </c>
      <c r="C1543" s="453" t="s">
        <v>1511</v>
      </c>
      <c r="D1543" s="452">
        <v>102.0</v>
      </c>
      <c r="E1543" s="454">
        <v>20794.0</v>
      </c>
      <c r="F1543" s="455" t="s">
        <v>2907</v>
      </c>
      <c r="G1543" s="497"/>
      <c r="H1543" s="498"/>
      <c r="I1543" s="457">
        <v>15564.0</v>
      </c>
      <c r="J1543" s="328">
        <f t="shared" si="1"/>
        <v>1188379.88</v>
      </c>
      <c r="K1543" s="328"/>
      <c r="L1543" s="328"/>
      <c r="M1543" s="321"/>
      <c r="N1543" s="321"/>
      <c r="O1543" s="328"/>
      <c r="P1543" s="321"/>
      <c r="Q1543" s="321"/>
      <c r="R1543" s="321"/>
      <c r="S1543" s="321"/>
      <c r="T1543" s="321"/>
      <c r="U1543" s="321"/>
      <c r="V1543" s="321"/>
      <c r="W1543" s="321"/>
      <c r="X1543" s="321"/>
      <c r="Y1543" s="321"/>
      <c r="Z1543" s="321"/>
    </row>
    <row r="1544">
      <c r="A1544" s="451">
        <v>46051.0</v>
      </c>
      <c r="B1544" s="452" t="s">
        <v>13</v>
      </c>
      <c r="C1544" s="453" t="s">
        <v>1511</v>
      </c>
      <c r="D1544" s="452">
        <v>102.0</v>
      </c>
      <c r="E1544" s="454">
        <v>20793.0</v>
      </c>
      <c r="F1544" s="455" t="s">
        <v>2908</v>
      </c>
      <c r="G1544" s="497"/>
      <c r="H1544" s="498"/>
      <c r="I1544" s="457">
        <v>29593.0</v>
      </c>
      <c r="J1544" s="328">
        <f t="shared" si="1"/>
        <v>1217972.88</v>
      </c>
      <c r="K1544" s="328"/>
      <c r="L1544" s="328"/>
      <c r="M1544" s="321"/>
      <c r="N1544" s="321"/>
      <c r="O1544" s="328"/>
      <c r="P1544" s="321"/>
      <c r="Q1544" s="321"/>
      <c r="R1544" s="321"/>
      <c r="S1544" s="321"/>
      <c r="T1544" s="321"/>
      <c r="U1544" s="321"/>
      <c r="V1544" s="321"/>
      <c r="W1544" s="321"/>
      <c r="X1544" s="321"/>
      <c r="Y1544" s="321"/>
      <c r="Z1544" s="321"/>
    </row>
    <row r="1545">
      <c r="A1545" s="451">
        <v>46051.0</v>
      </c>
      <c r="B1545" s="452" t="s">
        <v>13</v>
      </c>
      <c r="C1545" s="453" t="s">
        <v>82</v>
      </c>
      <c r="D1545" s="452">
        <v>102.0</v>
      </c>
      <c r="E1545" s="454">
        <v>20801.0</v>
      </c>
      <c r="F1545" s="455" t="s">
        <v>2909</v>
      </c>
      <c r="G1545" s="497"/>
      <c r="H1545" s="498"/>
      <c r="I1545" s="457">
        <v>20251.5</v>
      </c>
      <c r="J1545" s="328">
        <f t="shared" si="1"/>
        <v>1238224.38</v>
      </c>
      <c r="K1545" s="328"/>
      <c r="L1545" s="328"/>
      <c r="M1545" s="321"/>
      <c r="N1545" s="321"/>
      <c r="O1545" s="328"/>
      <c r="P1545" s="321"/>
      <c r="Q1545" s="321"/>
      <c r="R1545" s="321"/>
      <c r="S1545" s="321"/>
      <c r="T1545" s="321"/>
      <c r="U1545" s="321"/>
      <c r="V1545" s="321"/>
      <c r="W1545" s="321"/>
      <c r="X1545" s="321"/>
      <c r="Y1545" s="321"/>
      <c r="Z1545" s="321"/>
    </row>
    <row r="1546">
      <c r="A1546" s="451">
        <v>46051.0</v>
      </c>
      <c r="B1546" s="452" t="s">
        <v>13</v>
      </c>
      <c r="C1546" s="453" t="s">
        <v>93</v>
      </c>
      <c r="D1546" s="452">
        <v>102.0</v>
      </c>
      <c r="E1546" s="454">
        <v>20800.0</v>
      </c>
      <c r="F1546" s="455" t="s">
        <v>2910</v>
      </c>
      <c r="G1546" s="516"/>
      <c r="H1546" s="498"/>
      <c r="I1546" s="480">
        <v>32120.5</v>
      </c>
      <c r="J1546" s="328">
        <f t="shared" si="1"/>
        <v>1270344.88</v>
      </c>
      <c r="K1546" s="328"/>
      <c r="L1546" s="328"/>
      <c r="M1546" s="321"/>
      <c r="N1546" s="321"/>
      <c r="O1546" s="328"/>
      <c r="P1546" s="321"/>
      <c r="Q1546" s="321"/>
      <c r="R1546" s="321"/>
      <c r="S1546" s="321"/>
      <c r="T1546" s="321"/>
      <c r="U1546" s="321"/>
      <c r="V1546" s="321"/>
      <c r="W1546" s="321"/>
      <c r="X1546" s="321"/>
      <c r="Y1546" s="321"/>
      <c r="Z1546" s="321"/>
    </row>
    <row r="1547">
      <c r="A1547" s="451">
        <v>46051.0</v>
      </c>
      <c r="B1547" s="452" t="s">
        <v>13</v>
      </c>
      <c r="C1547" s="453" t="s">
        <v>93</v>
      </c>
      <c r="D1547" s="452">
        <v>102.0</v>
      </c>
      <c r="E1547" s="454">
        <v>20799.0</v>
      </c>
      <c r="F1547" s="455" t="s">
        <v>2911</v>
      </c>
      <c r="G1547" s="497"/>
      <c r="H1547" s="498"/>
      <c r="I1547" s="480">
        <v>42496.0</v>
      </c>
      <c r="J1547" s="328">
        <f t="shared" si="1"/>
        <v>1312840.88</v>
      </c>
      <c r="K1547" s="328"/>
      <c r="L1547" s="328"/>
      <c r="M1547" s="321"/>
      <c r="N1547" s="321"/>
      <c r="O1547" s="328"/>
      <c r="P1547" s="321"/>
      <c r="Q1547" s="321"/>
      <c r="R1547" s="321"/>
      <c r="S1547" s="321"/>
      <c r="T1547" s="321"/>
      <c r="U1547" s="321"/>
      <c r="V1547" s="321"/>
      <c r="W1547" s="321"/>
      <c r="X1547" s="321"/>
      <c r="Y1547" s="321"/>
      <c r="Z1547" s="321"/>
    </row>
    <row r="1548">
      <c r="A1548" s="451">
        <v>46051.0</v>
      </c>
      <c r="B1548" s="452" t="s">
        <v>13</v>
      </c>
      <c r="C1548" s="453" t="s">
        <v>93</v>
      </c>
      <c r="D1548" s="452">
        <v>102.0</v>
      </c>
      <c r="E1548" s="454">
        <v>20798.0</v>
      </c>
      <c r="F1548" s="455" t="s">
        <v>2912</v>
      </c>
      <c r="G1548" s="497"/>
      <c r="H1548" s="498"/>
      <c r="I1548" s="480">
        <v>39391.0</v>
      </c>
      <c r="J1548" s="328">
        <f t="shared" si="1"/>
        <v>1352231.88</v>
      </c>
      <c r="K1548" s="328"/>
      <c r="L1548" s="328"/>
      <c r="M1548" s="321"/>
      <c r="N1548" s="321"/>
      <c r="O1548" s="328"/>
      <c r="P1548" s="321"/>
      <c r="Q1548" s="321"/>
      <c r="R1548" s="321"/>
      <c r="S1548" s="321"/>
      <c r="T1548" s="321"/>
      <c r="U1548" s="321"/>
      <c r="V1548" s="321"/>
      <c r="W1548" s="321"/>
      <c r="X1548" s="321"/>
      <c r="Y1548" s="321"/>
      <c r="Z1548" s="321"/>
    </row>
    <row r="1549">
      <c r="A1549" s="451">
        <v>46051.0</v>
      </c>
      <c r="B1549" s="452" t="s">
        <v>13</v>
      </c>
      <c r="C1549" s="453" t="s">
        <v>1632</v>
      </c>
      <c r="D1549" s="452">
        <v>102.0</v>
      </c>
      <c r="E1549" s="454">
        <v>20797.0</v>
      </c>
      <c r="F1549" s="455" t="s">
        <v>2913</v>
      </c>
      <c r="G1549" s="497"/>
      <c r="H1549" s="498"/>
      <c r="I1549" s="457">
        <v>49645.5</v>
      </c>
      <c r="J1549" s="328">
        <f t="shared" si="1"/>
        <v>1401877.38</v>
      </c>
      <c r="K1549" s="328"/>
      <c r="L1549" s="328"/>
      <c r="M1549" s="321"/>
      <c r="N1549" s="321"/>
      <c r="O1549" s="328"/>
      <c r="P1549" s="321"/>
      <c r="Q1549" s="321"/>
      <c r="R1549" s="321"/>
      <c r="S1549" s="321"/>
      <c r="T1549" s="321"/>
      <c r="U1549" s="321"/>
      <c r="V1549" s="321"/>
      <c r="W1549" s="321"/>
      <c r="X1549" s="321"/>
      <c r="Y1549" s="321"/>
      <c r="Z1549" s="321"/>
    </row>
    <row r="1550">
      <c r="A1550" s="451">
        <v>46051.0</v>
      </c>
      <c r="B1550" s="452" t="s">
        <v>13</v>
      </c>
      <c r="C1550" s="453" t="s">
        <v>82</v>
      </c>
      <c r="D1550" s="452">
        <v>102.0</v>
      </c>
      <c r="E1550" s="454">
        <v>20792.0</v>
      </c>
      <c r="F1550" s="455" t="s">
        <v>2914</v>
      </c>
      <c r="G1550" s="497"/>
      <c r="H1550" s="498"/>
      <c r="I1550" s="457">
        <v>27822.5</v>
      </c>
      <c r="J1550" s="328">
        <f t="shared" si="1"/>
        <v>1429699.88</v>
      </c>
      <c r="K1550" s="328"/>
      <c r="L1550" s="328"/>
      <c r="M1550" s="321"/>
      <c r="N1550" s="321"/>
      <c r="O1550" s="328"/>
      <c r="P1550" s="321"/>
      <c r="Q1550" s="321"/>
      <c r="R1550" s="321"/>
      <c r="S1550" s="321"/>
      <c r="T1550" s="321"/>
      <c r="U1550" s="321"/>
      <c r="V1550" s="321"/>
      <c r="W1550" s="321"/>
      <c r="X1550" s="321"/>
      <c r="Y1550" s="321"/>
      <c r="Z1550" s="321"/>
    </row>
    <row r="1551">
      <c r="A1551" s="451">
        <v>46051.0</v>
      </c>
      <c r="B1551" s="452" t="s">
        <v>13</v>
      </c>
      <c r="C1551" s="453" t="s">
        <v>82</v>
      </c>
      <c r="D1551" s="452">
        <v>102.0</v>
      </c>
      <c r="E1551" s="454">
        <v>20791.0</v>
      </c>
      <c r="F1551" s="455" t="s">
        <v>2915</v>
      </c>
      <c r="G1551" s="497"/>
      <c r="H1551" s="498"/>
      <c r="I1551" s="457">
        <v>35530.0</v>
      </c>
      <c r="J1551" s="328">
        <f t="shared" si="1"/>
        <v>1465229.88</v>
      </c>
      <c r="K1551" s="328"/>
      <c r="L1551" s="328"/>
      <c r="M1551" s="321"/>
      <c r="N1551" s="321"/>
      <c r="O1551" s="328"/>
      <c r="P1551" s="321"/>
      <c r="Q1551" s="321"/>
      <c r="R1551" s="321"/>
      <c r="S1551" s="321"/>
      <c r="T1551" s="321"/>
      <c r="U1551" s="321"/>
      <c r="V1551" s="321"/>
      <c r="W1551" s="321"/>
      <c r="X1551" s="321"/>
      <c r="Y1551" s="321"/>
      <c r="Z1551" s="321"/>
    </row>
    <row r="1552">
      <c r="A1552" s="451">
        <v>46051.0</v>
      </c>
      <c r="B1552" s="452" t="s">
        <v>13</v>
      </c>
      <c r="C1552" s="453" t="s">
        <v>1632</v>
      </c>
      <c r="D1552" s="452">
        <v>102.0</v>
      </c>
      <c r="E1552" s="454">
        <v>20790.0</v>
      </c>
      <c r="F1552" s="455" t="s">
        <v>2916</v>
      </c>
      <c r="G1552" s="497"/>
      <c r="H1552" s="498"/>
      <c r="I1552" s="458">
        <v>16732.5</v>
      </c>
      <c r="J1552" s="328">
        <f t="shared" si="1"/>
        <v>1481962.38</v>
      </c>
      <c r="K1552" s="328"/>
      <c r="L1552" s="328"/>
      <c r="M1552" s="321"/>
      <c r="N1552" s="321"/>
      <c r="O1552" s="328"/>
      <c r="P1552" s="321"/>
      <c r="Q1552" s="321"/>
      <c r="R1552" s="321"/>
      <c r="S1552" s="321"/>
      <c r="T1552" s="321"/>
      <c r="U1552" s="321"/>
      <c r="V1552" s="321"/>
      <c r="W1552" s="321"/>
      <c r="X1552" s="321"/>
      <c r="Y1552" s="321"/>
      <c r="Z1552" s="321"/>
    </row>
    <row r="1553">
      <c r="A1553" s="451">
        <v>46051.0</v>
      </c>
      <c r="B1553" s="452" t="s">
        <v>13</v>
      </c>
      <c r="C1553" s="453" t="s">
        <v>1632</v>
      </c>
      <c r="D1553" s="452">
        <v>102.0</v>
      </c>
      <c r="E1553" s="454">
        <v>20789.0</v>
      </c>
      <c r="F1553" s="455" t="s">
        <v>2917</v>
      </c>
      <c r="G1553" s="497"/>
      <c r="H1553" s="498"/>
      <c r="I1553" s="457">
        <v>17506.0</v>
      </c>
      <c r="J1553" s="328">
        <f t="shared" si="1"/>
        <v>1499468.38</v>
      </c>
      <c r="K1553" s="328"/>
      <c r="L1553" s="328"/>
      <c r="M1553" s="321"/>
      <c r="N1553" s="321"/>
      <c r="O1553" s="328"/>
      <c r="P1553" s="321"/>
      <c r="Q1553" s="321"/>
      <c r="R1553" s="321"/>
      <c r="S1553" s="321"/>
      <c r="T1553" s="321"/>
      <c r="U1553" s="321"/>
      <c r="V1553" s="321"/>
      <c r="W1553" s="321"/>
      <c r="X1553" s="321"/>
      <c r="Y1553" s="321"/>
      <c r="Z1553" s="321"/>
    </row>
    <row r="1554">
      <c r="A1554" s="451">
        <v>46051.0</v>
      </c>
      <c r="B1554" s="452" t="s">
        <v>13</v>
      </c>
      <c r="C1554" s="453" t="s">
        <v>1632</v>
      </c>
      <c r="D1554" s="452">
        <v>102.0</v>
      </c>
      <c r="E1554" s="454">
        <v>20788.0</v>
      </c>
      <c r="F1554" s="455" t="s">
        <v>2918</v>
      </c>
      <c r="G1554" s="497"/>
      <c r="H1554" s="498"/>
      <c r="I1554" s="457">
        <v>61146.0</v>
      </c>
      <c r="J1554" s="328">
        <f t="shared" si="1"/>
        <v>1560614.38</v>
      </c>
      <c r="K1554" s="328"/>
      <c r="L1554" s="328"/>
      <c r="M1554" s="321"/>
      <c r="N1554" s="321"/>
      <c r="O1554" s="328"/>
      <c r="P1554" s="321"/>
      <c r="Q1554" s="321"/>
      <c r="R1554" s="321"/>
      <c r="S1554" s="321"/>
      <c r="T1554" s="321"/>
      <c r="U1554" s="321"/>
      <c r="V1554" s="321"/>
      <c r="W1554" s="321"/>
      <c r="X1554" s="321"/>
      <c r="Y1554" s="321"/>
      <c r="Z1554" s="321"/>
    </row>
    <row r="1555">
      <c r="A1555" s="451">
        <v>46051.0</v>
      </c>
      <c r="B1555" s="452" t="s">
        <v>13</v>
      </c>
      <c r="C1555" s="453" t="s">
        <v>1632</v>
      </c>
      <c r="D1555" s="452">
        <v>102.0</v>
      </c>
      <c r="E1555" s="454">
        <v>20787.0</v>
      </c>
      <c r="F1555" s="455" t="s">
        <v>2919</v>
      </c>
      <c r="G1555" s="497"/>
      <c r="H1555" s="498"/>
      <c r="I1555" s="457">
        <v>26218.5</v>
      </c>
      <c r="J1555" s="328">
        <f t="shared" si="1"/>
        <v>1586832.88</v>
      </c>
      <c r="K1555" s="328"/>
      <c r="L1555" s="328"/>
      <c r="M1555" s="321"/>
      <c r="N1555" s="321"/>
      <c r="O1555" s="328"/>
      <c r="P1555" s="321"/>
      <c r="Q1555" s="321"/>
      <c r="R1555" s="321"/>
      <c r="S1555" s="321"/>
      <c r="T1555" s="321"/>
      <c r="U1555" s="321"/>
      <c r="V1555" s="321"/>
      <c r="W1555" s="321"/>
      <c r="X1555" s="321"/>
      <c r="Y1555" s="321"/>
      <c r="Z1555" s="321"/>
    </row>
    <row r="1556">
      <c r="A1556" s="451">
        <v>46051.0</v>
      </c>
      <c r="B1556" s="452" t="s">
        <v>13</v>
      </c>
      <c r="C1556" s="453" t="s">
        <v>1632</v>
      </c>
      <c r="D1556" s="452">
        <v>102.0</v>
      </c>
      <c r="E1556" s="454">
        <v>20786.0</v>
      </c>
      <c r="F1556" s="455" t="s">
        <v>2920</v>
      </c>
      <c r="G1556" s="497"/>
      <c r="H1556" s="498"/>
      <c r="I1556" s="457">
        <v>21544.5</v>
      </c>
      <c r="J1556" s="328">
        <f t="shared" si="1"/>
        <v>1608377.38</v>
      </c>
      <c r="K1556" s="328"/>
      <c r="L1556" s="328"/>
      <c r="M1556" s="321"/>
      <c r="N1556" s="321"/>
      <c r="O1556" s="328"/>
      <c r="P1556" s="321"/>
      <c r="Q1556" s="321"/>
      <c r="R1556" s="321"/>
      <c r="S1556" s="321"/>
      <c r="T1556" s="321"/>
      <c r="U1556" s="321"/>
      <c r="V1556" s="321"/>
      <c r="W1556" s="321"/>
      <c r="X1556" s="321"/>
      <c r="Y1556" s="321"/>
      <c r="Z1556" s="321"/>
    </row>
    <row r="1557">
      <c r="A1557" s="451">
        <v>46051.0</v>
      </c>
      <c r="B1557" s="452" t="s">
        <v>13</v>
      </c>
      <c r="C1557" s="453" t="s">
        <v>93</v>
      </c>
      <c r="D1557" s="452">
        <v>102.0</v>
      </c>
      <c r="E1557" s="454">
        <v>20785.0</v>
      </c>
      <c r="F1557" s="455" t="s">
        <v>2921</v>
      </c>
      <c r="G1557" s="497"/>
      <c r="H1557" s="498"/>
      <c r="I1557" s="480">
        <v>53870.5</v>
      </c>
      <c r="J1557" s="328">
        <f t="shared" si="1"/>
        <v>1662247.88</v>
      </c>
      <c r="K1557" s="328"/>
      <c r="L1557" s="328"/>
      <c r="M1557" s="321"/>
      <c r="N1557" s="321"/>
      <c r="O1557" s="328"/>
      <c r="P1557" s="321"/>
      <c r="Q1557" s="321"/>
      <c r="R1557" s="321"/>
      <c r="S1557" s="321"/>
      <c r="T1557" s="321"/>
      <c r="U1557" s="321"/>
      <c r="V1557" s="321"/>
      <c r="W1557" s="321"/>
      <c r="X1557" s="321"/>
      <c r="Y1557" s="321"/>
      <c r="Z1557" s="321"/>
    </row>
    <row r="1558">
      <c r="A1558" s="451">
        <v>46051.0</v>
      </c>
      <c r="B1558" s="452" t="s">
        <v>13</v>
      </c>
      <c r="C1558" s="453" t="s">
        <v>93</v>
      </c>
      <c r="D1558" s="452">
        <v>102.0</v>
      </c>
      <c r="E1558" s="454">
        <v>20784.0</v>
      </c>
      <c r="F1558" s="455" t="s">
        <v>2922</v>
      </c>
      <c r="G1558" s="497"/>
      <c r="H1558" s="498"/>
      <c r="I1558" s="480">
        <v>65156.0</v>
      </c>
      <c r="J1558" s="328">
        <f t="shared" si="1"/>
        <v>1727403.88</v>
      </c>
      <c r="K1558" s="328"/>
      <c r="L1558" s="328"/>
      <c r="M1558" s="321"/>
      <c r="N1558" s="321"/>
      <c r="O1558" s="328"/>
      <c r="P1558" s="321"/>
      <c r="Q1558" s="321"/>
      <c r="R1558" s="321"/>
      <c r="S1558" s="321"/>
      <c r="T1558" s="321"/>
      <c r="U1558" s="321"/>
      <c r="V1558" s="321"/>
      <c r="W1558" s="321"/>
      <c r="X1558" s="321"/>
      <c r="Y1558" s="321"/>
      <c r="Z1558" s="321"/>
    </row>
    <row r="1559">
      <c r="A1559" s="451">
        <v>46051.0</v>
      </c>
      <c r="B1559" s="452" t="s">
        <v>13</v>
      </c>
      <c r="C1559" s="453" t="s">
        <v>93</v>
      </c>
      <c r="D1559" s="452">
        <v>102.0</v>
      </c>
      <c r="E1559" s="454">
        <v>20783.0</v>
      </c>
      <c r="F1559" s="455" t="s">
        <v>2923</v>
      </c>
      <c r="G1559" s="497"/>
      <c r="H1559" s="498"/>
      <c r="I1559" s="480">
        <v>48382.5</v>
      </c>
      <c r="J1559" s="328">
        <f t="shared" si="1"/>
        <v>1775786.38</v>
      </c>
      <c r="K1559" s="328"/>
      <c r="L1559" s="328"/>
      <c r="M1559" s="321"/>
      <c r="N1559" s="321"/>
      <c r="O1559" s="328"/>
      <c r="P1559" s="321"/>
      <c r="Q1559" s="321"/>
      <c r="R1559" s="321"/>
      <c r="S1559" s="321"/>
      <c r="T1559" s="321"/>
      <c r="U1559" s="321"/>
      <c r="V1559" s="321"/>
      <c r="W1559" s="321"/>
      <c r="X1559" s="321"/>
      <c r="Y1559" s="321"/>
      <c r="Z1559" s="321"/>
    </row>
    <row r="1560">
      <c r="A1560" s="451">
        <v>46051.0</v>
      </c>
      <c r="B1560" s="452" t="s">
        <v>13</v>
      </c>
      <c r="C1560" s="453" t="s">
        <v>1601</v>
      </c>
      <c r="D1560" s="452">
        <v>102.0</v>
      </c>
      <c r="E1560" s="454">
        <v>20782.0</v>
      </c>
      <c r="F1560" s="455" t="s">
        <v>2924</v>
      </c>
      <c r="G1560" s="497"/>
      <c r="H1560" s="498"/>
      <c r="I1560" s="457">
        <v>52101.5</v>
      </c>
      <c r="J1560" s="328">
        <f t="shared" si="1"/>
        <v>1827887.88</v>
      </c>
      <c r="K1560" s="328"/>
      <c r="L1560" s="328"/>
      <c r="M1560" s="321"/>
      <c r="N1560" s="321"/>
      <c r="O1560" s="328"/>
      <c r="P1560" s="321"/>
      <c r="Q1560" s="321"/>
      <c r="R1560" s="321"/>
      <c r="S1560" s="321"/>
      <c r="T1560" s="321"/>
      <c r="U1560" s="321"/>
      <c r="V1560" s="321"/>
      <c r="W1560" s="321"/>
      <c r="X1560" s="321"/>
      <c r="Y1560" s="321"/>
      <c r="Z1560" s="321"/>
    </row>
    <row r="1561">
      <c r="A1561" s="451">
        <v>46051.0</v>
      </c>
      <c r="B1561" s="452" t="s">
        <v>13</v>
      </c>
      <c r="C1561" s="453" t="s">
        <v>1601</v>
      </c>
      <c r="D1561" s="452">
        <v>102.0</v>
      </c>
      <c r="E1561" s="454">
        <v>20781.0</v>
      </c>
      <c r="F1561" s="455" t="s">
        <v>2925</v>
      </c>
      <c r="G1561" s="497"/>
      <c r="H1561" s="498"/>
      <c r="I1561" s="457">
        <v>116770.0</v>
      </c>
      <c r="J1561" s="328">
        <f t="shared" si="1"/>
        <v>1944657.88</v>
      </c>
      <c r="K1561" s="328"/>
      <c r="L1561" s="328"/>
      <c r="M1561" s="321"/>
      <c r="N1561" s="321"/>
      <c r="O1561" s="328"/>
      <c r="P1561" s="321"/>
      <c r="Q1561" s="321"/>
      <c r="R1561" s="321"/>
      <c r="S1561" s="321"/>
      <c r="T1561" s="321"/>
      <c r="U1561" s="321"/>
      <c r="V1561" s="321"/>
      <c r="W1561" s="321"/>
      <c r="X1561" s="321"/>
      <c r="Y1561" s="321"/>
      <c r="Z1561" s="321"/>
    </row>
    <row r="1562">
      <c r="A1562" s="451">
        <v>46051.0</v>
      </c>
      <c r="B1562" s="452" t="s">
        <v>13</v>
      </c>
      <c r="C1562" s="453" t="s">
        <v>1601</v>
      </c>
      <c r="D1562" s="452">
        <v>102.0</v>
      </c>
      <c r="E1562" s="454">
        <v>20780.0</v>
      </c>
      <c r="F1562" s="455" t="s">
        <v>2926</v>
      </c>
      <c r="G1562" s="497"/>
      <c r="H1562" s="498"/>
      <c r="I1562" s="457">
        <v>83139.0</v>
      </c>
      <c r="J1562" s="328">
        <f t="shared" si="1"/>
        <v>2027796.88</v>
      </c>
      <c r="K1562" s="328"/>
      <c r="L1562" s="328"/>
      <c r="M1562" s="321"/>
      <c r="N1562" s="321"/>
      <c r="O1562" s="328"/>
      <c r="P1562" s="321"/>
      <c r="Q1562" s="321"/>
      <c r="R1562" s="321"/>
      <c r="S1562" s="321"/>
      <c r="T1562" s="321"/>
      <c r="U1562" s="321"/>
      <c r="V1562" s="321"/>
      <c r="W1562" s="321"/>
      <c r="X1562" s="321"/>
      <c r="Y1562" s="321"/>
      <c r="Z1562" s="321"/>
    </row>
    <row r="1563">
      <c r="A1563" s="451">
        <v>46051.0</v>
      </c>
      <c r="B1563" s="452" t="s">
        <v>13</v>
      </c>
      <c r="C1563" s="453" t="s">
        <v>1601</v>
      </c>
      <c r="D1563" s="452">
        <v>102.0</v>
      </c>
      <c r="E1563" s="454">
        <v>20779.0</v>
      </c>
      <c r="F1563" s="455" t="s">
        <v>2927</v>
      </c>
      <c r="G1563" s="497"/>
      <c r="H1563" s="498"/>
      <c r="I1563" s="457">
        <v>71037.5</v>
      </c>
      <c r="J1563" s="328">
        <f t="shared" si="1"/>
        <v>2098834.38</v>
      </c>
      <c r="K1563" s="328"/>
      <c r="L1563" s="328"/>
      <c r="M1563" s="321"/>
      <c r="N1563" s="321"/>
      <c r="O1563" s="328"/>
      <c r="P1563" s="321"/>
      <c r="Q1563" s="321"/>
      <c r="R1563" s="321"/>
      <c r="S1563" s="321"/>
      <c r="T1563" s="321"/>
      <c r="U1563" s="321"/>
      <c r="V1563" s="321"/>
      <c r="W1563" s="321"/>
      <c r="X1563" s="321"/>
      <c r="Y1563" s="321"/>
      <c r="Z1563" s="321"/>
    </row>
    <row r="1564">
      <c r="A1564" s="451">
        <v>46051.0</v>
      </c>
      <c r="B1564" s="452" t="s">
        <v>3</v>
      </c>
      <c r="C1564" s="453" t="s">
        <v>28</v>
      </c>
      <c r="D1564" s="452">
        <v>510.0</v>
      </c>
      <c r="E1564" s="466">
        <v>84731.0</v>
      </c>
      <c r="F1564" s="467" t="s">
        <v>2928</v>
      </c>
      <c r="G1564" s="467" t="s">
        <v>2117</v>
      </c>
      <c r="H1564" s="468">
        <v>1215.0</v>
      </c>
      <c r="I1564" s="328"/>
      <c r="J1564" s="328">
        <f t="shared" si="1"/>
        <v>2097619.38</v>
      </c>
      <c r="K1564" s="328"/>
      <c r="L1564" s="328"/>
      <c r="M1564" s="321"/>
      <c r="N1564" s="321"/>
      <c r="O1564" s="328"/>
      <c r="P1564" s="321"/>
      <c r="Q1564" s="321"/>
      <c r="R1564" s="321"/>
      <c r="S1564" s="321"/>
      <c r="T1564" s="321"/>
      <c r="U1564" s="321"/>
      <c r="V1564" s="321"/>
      <c r="W1564" s="321"/>
      <c r="X1564" s="321"/>
      <c r="Y1564" s="321"/>
      <c r="Z1564" s="321"/>
    </row>
    <row r="1565">
      <c r="A1565" s="451">
        <v>46051.0</v>
      </c>
      <c r="B1565" s="452" t="s">
        <v>3</v>
      </c>
      <c r="C1565" s="453" t="s">
        <v>14</v>
      </c>
      <c r="D1565" s="452">
        <v>510.0</v>
      </c>
      <c r="E1565" s="466">
        <v>84730.0</v>
      </c>
      <c r="F1565" s="467" t="s">
        <v>2852</v>
      </c>
      <c r="G1565" s="467" t="s">
        <v>2117</v>
      </c>
      <c r="H1565" s="468">
        <v>1215.0</v>
      </c>
      <c r="I1565" s="328"/>
      <c r="J1565" s="328">
        <f t="shared" si="1"/>
        <v>2096404.38</v>
      </c>
      <c r="K1565" s="328"/>
      <c r="L1565" s="328"/>
      <c r="M1565" s="321"/>
      <c r="N1565" s="321"/>
      <c r="O1565" s="328"/>
      <c r="P1565" s="321"/>
      <c r="Q1565" s="321"/>
      <c r="R1565" s="321"/>
      <c r="S1565" s="321"/>
      <c r="T1565" s="321"/>
      <c r="U1565" s="321"/>
      <c r="V1565" s="321"/>
      <c r="W1565" s="321"/>
      <c r="X1565" s="321"/>
      <c r="Y1565" s="321"/>
      <c r="Z1565" s="321"/>
    </row>
    <row r="1566">
      <c r="A1566" s="451">
        <v>46051.0</v>
      </c>
      <c r="B1566" s="452" t="s">
        <v>10</v>
      </c>
      <c r="C1566" s="453" t="s">
        <v>14</v>
      </c>
      <c r="D1566" s="452">
        <v>613.0</v>
      </c>
      <c r="E1566" s="459">
        <v>84729.0</v>
      </c>
      <c r="F1566" s="460" t="s">
        <v>1580</v>
      </c>
      <c r="G1566" s="460" t="s">
        <v>2929</v>
      </c>
      <c r="H1566" s="461">
        <v>2400.0</v>
      </c>
      <c r="I1566" s="328"/>
      <c r="J1566" s="328">
        <f t="shared" si="1"/>
        <v>2094004.38</v>
      </c>
      <c r="K1566" s="328"/>
      <c r="L1566" s="328"/>
      <c r="M1566" s="321"/>
      <c r="N1566" s="321"/>
      <c r="O1566" s="328"/>
      <c r="P1566" s="321"/>
      <c r="Q1566" s="321"/>
      <c r="R1566" s="321"/>
      <c r="S1566" s="321"/>
      <c r="T1566" s="321"/>
      <c r="U1566" s="321"/>
      <c r="V1566" s="321"/>
      <c r="W1566" s="321"/>
      <c r="X1566" s="321"/>
      <c r="Y1566" s="321"/>
      <c r="Z1566" s="321"/>
    </row>
    <row r="1567">
      <c r="A1567" s="451">
        <v>46051.0</v>
      </c>
      <c r="B1567" s="452" t="s">
        <v>10</v>
      </c>
      <c r="C1567" s="453" t="s">
        <v>167</v>
      </c>
      <c r="D1567" s="452">
        <v>613.0</v>
      </c>
      <c r="E1567" s="459">
        <v>84728.0</v>
      </c>
      <c r="F1567" s="460" t="s">
        <v>1580</v>
      </c>
      <c r="G1567" s="460" t="s">
        <v>2930</v>
      </c>
      <c r="H1567" s="461">
        <v>160.0</v>
      </c>
      <c r="I1567" s="328"/>
      <c r="J1567" s="328">
        <f t="shared" si="1"/>
        <v>2093844.38</v>
      </c>
      <c r="K1567" s="328"/>
      <c r="L1567" s="328"/>
      <c r="M1567" s="321"/>
      <c r="N1567" s="321"/>
      <c r="O1567" s="328"/>
      <c r="P1567" s="321"/>
      <c r="Q1567" s="321"/>
      <c r="R1567" s="321"/>
      <c r="S1567" s="321"/>
      <c r="T1567" s="321"/>
      <c r="U1567" s="321"/>
      <c r="V1567" s="321"/>
      <c r="W1567" s="321"/>
      <c r="X1567" s="321"/>
      <c r="Y1567" s="321"/>
      <c r="Z1567" s="321"/>
    </row>
    <row r="1568">
      <c r="A1568" s="451">
        <v>46051.0</v>
      </c>
      <c r="B1568" s="452" t="s">
        <v>3</v>
      </c>
      <c r="C1568" s="453" t="s">
        <v>105</v>
      </c>
      <c r="D1568" s="452">
        <v>510.0</v>
      </c>
      <c r="E1568" s="466">
        <v>84727.0</v>
      </c>
      <c r="F1568" s="467" t="s">
        <v>2103</v>
      </c>
      <c r="G1568" s="467" t="s">
        <v>2931</v>
      </c>
      <c r="H1568" s="468">
        <v>29048.0</v>
      </c>
      <c r="I1568" s="328"/>
      <c r="J1568" s="328">
        <f t="shared" si="1"/>
        <v>2064796.38</v>
      </c>
      <c r="K1568" s="328"/>
      <c r="L1568" s="328"/>
      <c r="M1568" s="321"/>
      <c r="N1568" s="321"/>
      <c r="O1568" s="328"/>
      <c r="P1568" s="321"/>
      <c r="Q1568" s="321"/>
      <c r="R1568" s="321"/>
      <c r="S1568" s="321"/>
      <c r="T1568" s="321"/>
      <c r="U1568" s="321"/>
      <c r="V1568" s="321"/>
      <c r="W1568" s="321"/>
      <c r="X1568" s="321"/>
      <c r="Y1568" s="321"/>
      <c r="Z1568" s="321"/>
    </row>
    <row r="1569">
      <c r="A1569" s="451">
        <v>46051.0</v>
      </c>
      <c r="B1569" s="452" t="s">
        <v>3</v>
      </c>
      <c r="C1569" s="453" t="s">
        <v>105</v>
      </c>
      <c r="D1569" s="452">
        <v>510.0</v>
      </c>
      <c r="E1569" s="466">
        <v>84726.0</v>
      </c>
      <c r="F1569" s="467" t="s">
        <v>2932</v>
      </c>
      <c r="G1569" s="467" t="s">
        <v>2933</v>
      </c>
      <c r="H1569" s="468">
        <v>12500.0</v>
      </c>
      <c r="I1569" s="328"/>
      <c r="J1569" s="328">
        <f t="shared" si="1"/>
        <v>2052296.38</v>
      </c>
      <c r="K1569" s="328"/>
      <c r="L1569" s="328"/>
      <c r="M1569" s="321"/>
      <c r="N1569" s="321"/>
      <c r="O1569" s="328"/>
      <c r="P1569" s="321"/>
      <c r="Q1569" s="321"/>
      <c r="R1569" s="321"/>
      <c r="S1569" s="321"/>
      <c r="T1569" s="321"/>
      <c r="U1569" s="321"/>
      <c r="V1569" s="321"/>
      <c r="W1569" s="321"/>
      <c r="X1569" s="321"/>
      <c r="Y1569" s="321"/>
      <c r="Z1569" s="321"/>
    </row>
    <row r="1570">
      <c r="A1570" s="451">
        <v>46051.0</v>
      </c>
      <c r="B1570" s="452" t="s">
        <v>3</v>
      </c>
      <c r="C1570" s="453" t="s">
        <v>105</v>
      </c>
      <c r="D1570" s="452">
        <v>510.0</v>
      </c>
      <c r="E1570" s="466">
        <v>84725.0</v>
      </c>
      <c r="F1570" s="467" t="s">
        <v>2934</v>
      </c>
      <c r="G1570" s="467" t="s">
        <v>2935</v>
      </c>
      <c r="H1570" s="468">
        <v>16744.0</v>
      </c>
      <c r="I1570" s="328"/>
      <c r="J1570" s="328">
        <f t="shared" si="1"/>
        <v>2035552.38</v>
      </c>
      <c r="K1570" s="328"/>
      <c r="L1570" s="328"/>
      <c r="M1570" s="321"/>
      <c r="N1570" s="321"/>
      <c r="O1570" s="328"/>
      <c r="P1570" s="321"/>
      <c r="Q1570" s="321"/>
      <c r="R1570" s="321"/>
      <c r="S1570" s="321"/>
      <c r="T1570" s="321"/>
      <c r="U1570" s="321"/>
      <c r="V1570" s="321"/>
      <c r="W1570" s="321"/>
      <c r="X1570" s="321"/>
      <c r="Y1570" s="321"/>
      <c r="Z1570" s="321"/>
    </row>
    <row r="1571">
      <c r="A1571" s="451">
        <v>46051.0</v>
      </c>
      <c r="B1571" s="452" t="s">
        <v>3</v>
      </c>
      <c r="C1571" s="453" t="s">
        <v>105</v>
      </c>
      <c r="D1571" s="452">
        <v>510.0</v>
      </c>
      <c r="E1571" s="466">
        <v>84724.0</v>
      </c>
      <c r="F1571" s="467" t="s">
        <v>2936</v>
      </c>
      <c r="G1571" s="467" t="s">
        <v>2937</v>
      </c>
      <c r="H1571" s="468">
        <v>67635.0</v>
      </c>
      <c r="I1571" s="328"/>
      <c r="J1571" s="328">
        <f t="shared" si="1"/>
        <v>1967917.38</v>
      </c>
      <c r="K1571" s="328"/>
      <c r="L1571" s="328"/>
      <c r="M1571" s="321"/>
      <c r="N1571" s="321"/>
      <c r="O1571" s="328"/>
      <c r="P1571" s="321"/>
      <c r="Q1571" s="321"/>
      <c r="R1571" s="321"/>
      <c r="S1571" s="321"/>
      <c r="T1571" s="321"/>
      <c r="U1571" s="321"/>
      <c r="V1571" s="321"/>
      <c r="W1571" s="321"/>
      <c r="X1571" s="321"/>
      <c r="Y1571" s="321"/>
      <c r="Z1571" s="321"/>
    </row>
    <row r="1572">
      <c r="A1572" s="451">
        <v>46051.0</v>
      </c>
      <c r="B1572" s="452" t="s">
        <v>3</v>
      </c>
      <c r="C1572" s="453" t="s">
        <v>105</v>
      </c>
      <c r="D1572" s="452">
        <v>510.0</v>
      </c>
      <c r="E1572" s="466">
        <v>84723.0</v>
      </c>
      <c r="F1572" s="467" t="s">
        <v>2938</v>
      </c>
      <c r="G1572" s="467" t="s">
        <v>2939</v>
      </c>
      <c r="H1572" s="468">
        <v>30240.0</v>
      </c>
      <c r="I1572" s="328"/>
      <c r="J1572" s="328">
        <f t="shared" si="1"/>
        <v>1937677.38</v>
      </c>
      <c r="K1572" s="328"/>
      <c r="L1572" s="328"/>
      <c r="M1572" s="321"/>
      <c r="N1572" s="321"/>
      <c r="O1572" s="328"/>
      <c r="P1572" s="321"/>
      <c r="Q1572" s="321"/>
      <c r="R1572" s="321"/>
      <c r="S1572" s="321"/>
      <c r="T1572" s="321"/>
      <c r="U1572" s="321"/>
      <c r="V1572" s="321"/>
      <c r="W1572" s="321"/>
      <c r="X1572" s="321"/>
      <c r="Y1572" s="321"/>
      <c r="Z1572" s="321"/>
    </row>
    <row r="1573">
      <c r="A1573" s="451">
        <v>46051.0</v>
      </c>
      <c r="B1573" s="452" t="s">
        <v>3</v>
      </c>
      <c r="C1573" s="453" t="s">
        <v>28</v>
      </c>
      <c r="D1573" s="452">
        <v>510.0</v>
      </c>
      <c r="E1573" s="466">
        <v>84722.0</v>
      </c>
      <c r="F1573" s="467" t="s">
        <v>1840</v>
      </c>
      <c r="G1573" s="467" t="s">
        <v>2940</v>
      </c>
      <c r="H1573" s="468">
        <v>2300.0</v>
      </c>
      <c r="I1573" s="328"/>
      <c r="J1573" s="328">
        <f t="shared" si="1"/>
        <v>1935377.38</v>
      </c>
      <c r="K1573" s="328"/>
      <c r="L1573" s="328"/>
      <c r="M1573" s="321"/>
      <c r="N1573" s="321"/>
      <c r="O1573" s="328"/>
      <c r="P1573" s="321"/>
      <c r="Q1573" s="321"/>
      <c r="R1573" s="321"/>
      <c r="S1573" s="321"/>
      <c r="T1573" s="321"/>
      <c r="U1573" s="321"/>
      <c r="V1573" s="321"/>
      <c r="W1573" s="321"/>
      <c r="X1573" s="321"/>
      <c r="Y1573" s="321"/>
      <c r="Z1573" s="321"/>
    </row>
    <row r="1574">
      <c r="A1574" s="451">
        <v>46051.0</v>
      </c>
      <c r="B1574" s="452" t="s">
        <v>3</v>
      </c>
      <c r="C1574" s="453" t="s">
        <v>105</v>
      </c>
      <c r="D1574" s="452">
        <v>510.0</v>
      </c>
      <c r="E1574" s="466">
        <v>84721.0</v>
      </c>
      <c r="F1574" s="467" t="s">
        <v>1840</v>
      </c>
      <c r="G1574" s="467" t="s">
        <v>2940</v>
      </c>
      <c r="H1574" s="468">
        <v>2760.0</v>
      </c>
      <c r="I1574" s="328"/>
      <c r="J1574" s="328">
        <f t="shared" si="1"/>
        <v>1932617.38</v>
      </c>
      <c r="K1574" s="328"/>
      <c r="L1574" s="328"/>
      <c r="M1574" s="321"/>
      <c r="N1574" s="321"/>
      <c r="O1574" s="328"/>
      <c r="P1574" s="321"/>
      <c r="Q1574" s="321"/>
      <c r="R1574" s="321"/>
      <c r="S1574" s="321"/>
      <c r="T1574" s="321"/>
      <c r="U1574" s="321"/>
      <c r="V1574" s="321"/>
      <c r="W1574" s="321"/>
      <c r="X1574" s="321"/>
      <c r="Y1574" s="321"/>
      <c r="Z1574" s="321"/>
    </row>
    <row r="1575">
      <c r="A1575" s="451">
        <v>46051.0</v>
      </c>
      <c r="B1575" s="452" t="s">
        <v>3</v>
      </c>
      <c r="C1575" s="453" t="s">
        <v>18</v>
      </c>
      <c r="D1575" s="452">
        <v>510.0</v>
      </c>
      <c r="E1575" s="466">
        <v>84720.0</v>
      </c>
      <c r="F1575" s="467" t="s">
        <v>1840</v>
      </c>
      <c r="G1575" s="467" t="s">
        <v>2940</v>
      </c>
      <c r="H1575" s="468">
        <v>1035.0</v>
      </c>
      <c r="I1575" s="328"/>
      <c r="J1575" s="328">
        <f t="shared" si="1"/>
        <v>1931582.38</v>
      </c>
      <c r="K1575" s="328"/>
      <c r="L1575" s="328"/>
      <c r="M1575" s="321"/>
      <c r="N1575" s="321"/>
      <c r="O1575" s="328"/>
      <c r="P1575" s="321"/>
      <c r="Q1575" s="321"/>
      <c r="R1575" s="321"/>
      <c r="S1575" s="321"/>
      <c r="T1575" s="321"/>
      <c r="U1575" s="321"/>
      <c r="V1575" s="321"/>
      <c r="W1575" s="321"/>
      <c r="X1575" s="321"/>
      <c r="Y1575" s="321"/>
      <c r="Z1575" s="321"/>
    </row>
    <row r="1576">
      <c r="A1576" s="451">
        <v>46051.0</v>
      </c>
      <c r="B1576" s="452" t="s">
        <v>3</v>
      </c>
      <c r="C1576" s="453" t="s">
        <v>16</v>
      </c>
      <c r="D1576" s="452">
        <v>510.0</v>
      </c>
      <c r="E1576" s="466">
        <v>84719.0</v>
      </c>
      <c r="F1576" s="467" t="s">
        <v>2941</v>
      </c>
      <c r="G1576" s="467" t="s">
        <v>1802</v>
      </c>
      <c r="H1576" s="468">
        <v>35035.0</v>
      </c>
      <c r="I1576" s="328"/>
      <c r="J1576" s="328">
        <f t="shared" si="1"/>
        <v>1896547.38</v>
      </c>
      <c r="K1576" s="328"/>
      <c r="L1576" s="328"/>
      <c r="M1576" s="321"/>
      <c r="N1576" s="321"/>
      <c r="O1576" s="328"/>
      <c r="P1576" s="321"/>
      <c r="Q1576" s="321"/>
      <c r="R1576" s="321"/>
      <c r="S1576" s="321"/>
      <c r="T1576" s="321"/>
      <c r="U1576" s="321"/>
      <c r="V1576" s="321"/>
      <c r="W1576" s="321"/>
      <c r="X1576" s="321"/>
      <c r="Y1576" s="321"/>
      <c r="Z1576" s="321"/>
    </row>
    <row r="1577">
      <c r="A1577" s="451">
        <v>46051.0</v>
      </c>
      <c r="B1577" s="452" t="s">
        <v>3</v>
      </c>
      <c r="C1577" s="453" t="s">
        <v>105</v>
      </c>
      <c r="D1577" s="452">
        <v>510.0</v>
      </c>
      <c r="E1577" s="466">
        <v>84718.0</v>
      </c>
      <c r="F1577" s="467" t="s">
        <v>1811</v>
      </c>
      <c r="G1577" s="467" t="s">
        <v>1812</v>
      </c>
      <c r="H1577" s="468">
        <v>10851.0</v>
      </c>
      <c r="I1577" s="328"/>
      <c r="J1577" s="328">
        <f t="shared" si="1"/>
        <v>1885696.38</v>
      </c>
      <c r="K1577" s="328"/>
      <c r="L1577" s="328"/>
      <c r="M1577" s="321"/>
      <c r="N1577" s="321"/>
      <c r="O1577" s="328"/>
      <c r="P1577" s="321"/>
      <c r="Q1577" s="321"/>
      <c r="R1577" s="321"/>
      <c r="S1577" s="321"/>
      <c r="T1577" s="321"/>
      <c r="U1577" s="321"/>
      <c r="V1577" s="321"/>
      <c r="W1577" s="321"/>
      <c r="X1577" s="321"/>
      <c r="Y1577" s="321"/>
      <c r="Z1577" s="321"/>
    </row>
    <row r="1578">
      <c r="A1578" s="451">
        <v>46051.0</v>
      </c>
      <c r="B1578" s="452" t="s">
        <v>10</v>
      </c>
      <c r="C1578" s="453" t="s">
        <v>1933</v>
      </c>
      <c r="D1578" s="452">
        <v>613.0</v>
      </c>
      <c r="E1578" s="459">
        <v>84717.0</v>
      </c>
      <c r="F1578" s="460" t="s">
        <v>1820</v>
      </c>
      <c r="G1578" s="460" t="s">
        <v>2942</v>
      </c>
      <c r="H1578" s="461">
        <v>2000.0</v>
      </c>
      <c r="I1578" s="328"/>
      <c r="J1578" s="328">
        <f t="shared" si="1"/>
        <v>1883696.38</v>
      </c>
      <c r="K1578" s="328"/>
      <c r="L1578" s="328"/>
      <c r="M1578" s="321"/>
      <c r="N1578" s="321"/>
      <c r="O1578" s="328"/>
      <c r="P1578" s="321"/>
      <c r="Q1578" s="321"/>
      <c r="R1578" s="321"/>
      <c r="S1578" s="321"/>
      <c r="T1578" s="321"/>
      <c r="U1578" s="321"/>
      <c r="V1578" s="321"/>
      <c r="W1578" s="321"/>
      <c r="X1578" s="321"/>
      <c r="Y1578" s="321"/>
      <c r="Z1578" s="321"/>
    </row>
    <row r="1579">
      <c r="A1579" s="451">
        <v>46051.0</v>
      </c>
      <c r="B1579" s="452" t="s">
        <v>10</v>
      </c>
      <c r="C1579" s="453" t="s">
        <v>593</v>
      </c>
      <c r="D1579" s="452">
        <v>613.0</v>
      </c>
      <c r="E1579" s="459">
        <v>84716.0</v>
      </c>
      <c r="F1579" s="460" t="s">
        <v>2943</v>
      </c>
      <c r="G1579" s="460" t="s">
        <v>2944</v>
      </c>
      <c r="H1579" s="461">
        <v>25240.0</v>
      </c>
      <c r="I1579" s="328"/>
      <c r="J1579" s="328">
        <f t="shared" si="1"/>
        <v>1858456.38</v>
      </c>
      <c r="K1579" s="328"/>
      <c r="L1579" s="328"/>
      <c r="M1579" s="321"/>
      <c r="N1579" s="321"/>
      <c r="O1579" s="328"/>
      <c r="P1579" s="321"/>
      <c r="Q1579" s="321"/>
      <c r="R1579" s="321"/>
      <c r="S1579" s="321"/>
      <c r="T1579" s="321"/>
      <c r="U1579" s="321"/>
      <c r="V1579" s="321"/>
      <c r="W1579" s="321"/>
      <c r="X1579" s="321"/>
      <c r="Y1579" s="321"/>
      <c r="Z1579" s="321"/>
    </row>
    <row r="1580">
      <c r="A1580" s="451">
        <v>46051.0</v>
      </c>
      <c r="B1580" s="452" t="s">
        <v>10</v>
      </c>
      <c r="C1580" s="453" t="s">
        <v>16</v>
      </c>
      <c r="D1580" s="452">
        <v>613.0</v>
      </c>
      <c r="E1580" s="459">
        <v>84715.0</v>
      </c>
      <c r="F1580" s="460" t="s">
        <v>2945</v>
      </c>
      <c r="G1580" s="460" t="s">
        <v>2819</v>
      </c>
      <c r="H1580" s="461">
        <v>3819.0</v>
      </c>
      <c r="I1580" s="328"/>
      <c r="J1580" s="328">
        <f t="shared" si="1"/>
        <v>1854637.38</v>
      </c>
      <c r="K1580" s="328"/>
      <c r="L1580" s="328"/>
      <c r="M1580" s="321"/>
      <c r="N1580" s="321"/>
      <c r="O1580" s="328"/>
      <c r="P1580" s="321"/>
      <c r="Q1580" s="321"/>
      <c r="R1580" s="321"/>
      <c r="S1580" s="321"/>
      <c r="T1580" s="321"/>
      <c r="U1580" s="321"/>
      <c r="V1580" s="321"/>
      <c r="W1580" s="321"/>
      <c r="X1580" s="321"/>
      <c r="Y1580" s="321"/>
      <c r="Z1580" s="321"/>
    </row>
    <row r="1581">
      <c r="A1581" s="451">
        <v>46051.0</v>
      </c>
      <c r="B1581" s="452" t="s">
        <v>3</v>
      </c>
      <c r="C1581" s="453" t="s">
        <v>40</v>
      </c>
      <c r="D1581" s="452">
        <v>510.0</v>
      </c>
      <c r="E1581" s="466">
        <v>84714.0</v>
      </c>
      <c r="F1581" s="467" t="s">
        <v>2946</v>
      </c>
      <c r="G1581" s="467" t="s">
        <v>2288</v>
      </c>
      <c r="H1581" s="468">
        <v>2940.0</v>
      </c>
      <c r="I1581" s="328"/>
      <c r="J1581" s="328">
        <f t="shared" si="1"/>
        <v>1851697.38</v>
      </c>
      <c r="K1581" s="328"/>
      <c r="L1581" s="328"/>
      <c r="M1581" s="321"/>
      <c r="N1581" s="321"/>
      <c r="O1581" s="328"/>
      <c r="P1581" s="321"/>
      <c r="Q1581" s="321"/>
      <c r="R1581" s="321"/>
      <c r="S1581" s="321"/>
      <c r="T1581" s="321"/>
      <c r="U1581" s="321"/>
      <c r="V1581" s="321"/>
      <c r="W1581" s="321"/>
      <c r="X1581" s="321"/>
      <c r="Y1581" s="321"/>
      <c r="Z1581" s="321"/>
    </row>
    <row r="1582">
      <c r="A1582" s="451">
        <v>46051.0</v>
      </c>
      <c r="B1582" s="452" t="s">
        <v>3</v>
      </c>
      <c r="C1582" s="453" t="s">
        <v>40</v>
      </c>
      <c r="D1582" s="452">
        <v>510.0</v>
      </c>
      <c r="E1582" s="466">
        <v>84713.0</v>
      </c>
      <c r="F1582" s="467" t="s">
        <v>2296</v>
      </c>
      <c r="G1582" s="467" t="s">
        <v>2947</v>
      </c>
      <c r="H1582" s="468">
        <v>3000.0</v>
      </c>
      <c r="I1582" s="328"/>
      <c r="J1582" s="328">
        <f t="shared" si="1"/>
        <v>1848697.38</v>
      </c>
      <c r="K1582" s="328"/>
      <c r="L1582" s="328"/>
      <c r="M1582" s="321"/>
      <c r="N1582" s="321"/>
      <c r="O1582" s="328"/>
      <c r="P1582" s="321"/>
      <c r="Q1582" s="321"/>
      <c r="R1582" s="321"/>
      <c r="S1582" s="321"/>
      <c r="T1582" s="321"/>
      <c r="U1582" s="321"/>
      <c r="V1582" s="321"/>
      <c r="W1582" s="321"/>
      <c r="X1582" s="321"/>
      <c r="Y1582" s="321"/>
      <c r="Z1582" s="321"/>
    </row>
    <row r="1583">
      <c r="A1583" s="451">
        <v>46051.0</v>
      </c>
      <c r="B1583" s="452" t="s">
        <v>3</v>
      </c>
      <c r="C1583" s="453" t="s">
        <v>626</v>
      </c>
      <c r="D1583" s="452">
        <v>510.0</v>
      </c>
      <c r="E1583" s="466">
        <v>84712.0</v>
      </c>
      <c r="F1583" s="467" t="s">
        <v>2948</v>
      </c>
      <c r="G1583" s="467" t="s">
        <v>1836</v>
      </c>
      <c r="H1583" s="468">
        <v>1718.0</v>
      </c>
      <c r="I1583" s="328"/>
      <c r="J1583" s="328">
        <f t="shared" si="1"/>
        <v>1846979.38</v>
      </c>
      <c r="K1583" s="328"/>
      <c r="L1583" s="328"/>
      <c r="M1583" s="321"/>
      <c r="N1583" s="321"/>
      <c r="O1583" s="328"/>
      <c r="P1583" s="321"/>
      <c r="Q1583" s="321"/>
      <c r="R1583" s="321"/>
      <c r="S1583" s="321"/>
      <c r="T1583" s="321"/>
      <c r="U1583" s="321"/>
      <c r="V1583" s="321"/>
      <c r="W1583" s="321"/>
      <c r="X1583" s="321"/>
      <c r="Y1583" s="321"/>
      <c r="Z1583" s="321"/>
    </row>
    <row r="1584">
      <c r="A1584" s="451">
        <v>46051.0</v>
      </c>
      <c r="B1584" s="452" t="s">
        <v>3</v>
      </c>
      <c r="C1584" s="453" t="s">
        <v>40</v>
      </c>
      <c r="D1584" s="452">
        <v>510.0</v>
      </c>
      <c r="E1584" s="466">
        <v>84711.0</v>
      </c>
      <c r="F1584" s="467" t="s">
        <v>2300</v>
      </c>
      <c r="G1584" s="467" t="s">
        <v>2949</v>
      </c>
      <c r="H1584" s="468">
        <v>3692.0</v>
      </c>
      <c r="I1584" s="328"/>
      <c r="J1584" s="328">
        <f t="shared" si="1"/>
        <v>1843287.38</v>
      </c>
      <c r="K1584" s="328"/>
      <c r="L1584" s="328"/>
      <c r="M1584" s="321"/>
      <c r="N1584" s="321"/>
      <c r="O1584" s="328"/>
      <c r="P1584" s="321"/>
      <c r="Q1584" s="321"/>
      <c r="R1584" s="321"/>
      <c r="S1584" s="321"/>
      <c r="T1584" s="321"/>
      <c r="U1584" s="321"/>
      <c r="V1584" s="321"/>
      <c r="W1584" s="321"/>
      <c r="X1584" s="321"/>
      <c r="Y1584" s="321"/>
      <c r="Z1584" s="321"/>
    </row>
    <row r="1585">
      <c r="A1585" s="451">
        <v>46051.0</v>
      </c>
      <c r="B1585" s="452" t="s">
        <v>3</v>
      </c>
      <c r="C1585" s="453" t="s">
        <v>40</v>
      </c>
      <c r="D1585" s="452">
        <v>510.0</v>
      </c>
      <c r="E1585" s="466">
        <v>84710.0</v>
      </c>
      <c r="F1585" s="467" t="s">
        <v>2294</v>
      </c>
      <c r="G1585" s="467" t="s">
        <v>2949</v>
      </c>
      <c r="H1585" s="468">
        <v>6544.8</v>
      </c>
      <c r="I1585" s="328"/>
      <c r="J1585" s="328">
        <f t="shared" si="1"/>
        <v>1836742.58</v>
      </c>
      <c r="K1585" s="328"/>
      <c r="L1585" s="328"/>
      <c r="M1585" s="321"/>
      <c r="N1585" s="321"/>
      <c r="O1585" s="328"/>
      <c r="P1585" s="321"/>
      <c r="Q1585" s="321"/>
      <c r="R1585" s="321"/>
      <c r="S1585" s="321"/>
      <c r="T1585" s="321"/>
      <c r="U1585" s="321"/>
      <c r="V1585" s="321"/>
      <c r="W1585" s="321"/>
      <c r="X1585" s="321"/>
      <c r="Y1585" s="321"/>
      <c r="Z1585" s="321"/>
    </row>
    <row r="1586">
      <c r="A1586" s="451">
        <v>46051.0</v>
      </c>
      <c r="B1586" s="452" t="s">
        <v>3</v>
      </c>
      <c r="C1586" s="453" t="s">
        <v>105</v>
      </c>
      <c r="D1586" s="452">
        <v>510.0</v>
      </c>
      <c r="E1586" s="466">
        <v>84709.0</v>
      </c>
      <c r="F1586" s="467" t="s">
        <v>2950</v>
      </c>
      <c r="G1586" s="467" t="s">
        <v>2951</v>
      </c>
      <c r="H1586" s="468">
        <v>14500.0</v>
      </c>
      <c r="I1586" s="328"/>
      <c r="J1586" s="328">
        <f t="shared" si="1"/>
        <v>1822242.58</v>
      </c>
      <c r="K1586" s="328"/>
      <c r="L1586" s="328"/>
      <c r="M1586" s="321"/>
      <c r="N1586" s="321"/>
      <c r="O1586" s="328"/>
      <c r="P1586" s="321"/>
      <c r="Q1586" s="321"/>
      <c r="R1586" s="321"/>
      <c r="S1586" s="321"/>
      <c r="T1586" s="321"/>
      <c r="U1586" s="321"/>
      <c r="V1586" s="321"/>
      <c r="W1586" s="321"/>
      <c r="X1586" s="321"/>
      <c r="Y1586" s="321"/>
      <c r="Z1586" s="321"/>
    </row>
    <row r="1587">
      <c r="A1587" s="451">
        <v>46051.0</v>
      </c>
      <c r="B1587" s="452" t="s">
        <v>3</v>
      </c>
      <c r="C1587" s="453" t="s">
        <v>105</v>
      </c>
      <c r="D1587" s="452">
        <v>510.0</v>
      </c>
      <c r="E1587" s="466">
        <v>84708.0</v>
      </c>
      <c r="F1587" s="467" t="s">
        <v>1837</v>
      </c>
      <c r="G1587" s="467" t="s">
        <v>1836</v>
      </c>
      <c r="H1587" s="468">
        <v>32670.0</v>
      </c>
      <c r="I1587" s="328"/>
      <c r="J1587" s="328">
        <f t="shared" si="1"/>
        <v>1789572.58</v>
      </c>
      <c r="K1587" s="328"/>
      <c r="L1587" s="328"/>
      <c r="M1587" s="321"/>
      <c r="N1587" s="321"/>
      <c r="O1587" s="328"/>
      <c r="P1587" s="321"/>
      <c r="Q1587" s="321"/>
      <c r="R1587" s="321"/>
      <c r="S1587" s="321"/>
      <c r="T1587" s="321"/>
      <c r="U1587" s="321"/>
      <c r="V1587" s="321"/>
      <c r="W1587" s="321"/>
      <c r="X1587" s="321"/>
      <c r="Y1587" s="321"/>
      <c r="Z1587" s="321"/>
    </row>
    <row r="1588">
      <c r="A1588" s="451">
        <v>46051.0</v>
      </c>
      <c r="B1588" s="452" t="s">
        <v>3</v>
      </c>
      <c r="C1588" s="453" t="s">
        <v>105</v>
      </c>
      <c r="D1588" s="452">
        <v>510.0</v>
      </c>
      <c r="E1588" s="466">
        <v>84707.0</v>
      </c>
      <c r="F1588" s="467" t="s">
        <v>2952</v>
      </c>
      <c r="G1588" s="467" t="s">
        <v>2953</v>
      </c>
      <c r="H1588" s="468">
        <v>23400.0</v>
      </c>
      <c r="I1588" s="328"/>
      <c r="J1588" s="328">
        <f t="shared" si="1"/>
        <v>1766172.58</v>
      </c>
      <c r="K1588" s="328"/>
      <c r="L1588" s="328"/>
      <c r="M1588" s="321"/>
      <c r="N1588" s="321"/>
      <c r="O1588" s="328"/>
      <c r="P1588" s="321"/>
      <c r="Q1588" s="321"/>
      <c r="R1588" s="321"/>
      <c r="S1588" s="321"/>
      <c r="T1588" s="321"/>
      <c r="U1588" s="321"/>
      <c r="V1588" s="321"/>
      <c r="W1588" s="321"/>
      <c r="X1588" s="321"/>
      <c r="Y1588" s="321"/>
      <c r="Z1588" s="321"/>
    </row>
    <row r="1589">
      <c r="A1589" s="451">
        <v>46051.0</v>
      </c>
      <c r="B1589" s="452" t="s">
        <v>3</v>
      </c>
      <c r="C1589" s="453" t="s">
        <v>626</v>
      </c>
      <c r="D1589" s="452">
        <v>510.0</v>
      </c>
      <c r="E1589" s="466">
        <v>84706.0</v>
      </c>
      <c r="F1589" s="467" t="s">
        <v>1833</v>
      </c>
      <c r="G1589" s="467" t="s">
        <v>2293</v>
      </c>
      <c r="H1589" s="468">
        <v>2565.0</v>
      </c>
      <c r="I1589" s="328"/>
      <c r="J1589" s="328">
        <f t="shared" si="1"/>
        <v>1763607.58</v>
      </c>
      <c r="K1589" s="328"/>
      <c r="L1589" s="328"/>
      <c r="M1589" s="321"/>
      <c r="N1589" s="321"/>
      <c r="O1589" s="328"/>
      <c r="P1589" s="321"/>
      <c r="Q1589" s="321"/>
      <c r="R1589" s="321"/>
      <c r="S1589" s="321"/>
      <c r="T1589" s="321"/>
      <c r="U1589" s="321"/>
      <c r="V1589" s="321"/>
      <c r="W1589" s="321"/>
      <c r="X1589" s="321"/>
      <c r="Y1589" s="321"/>
      <c r="Z1589" s="321"/>
    </row>
    <row r="1590">
      <c r="A1590" s="451">
        <v>46051.0</v>
      </c>
      <c r="B1590" s="452" t="s">
        <v>3</v>
      </c>
      <c r="C1590" s="453" t="s">
        <v>40</v>
      </c>
      <c r="D1590" s="452">
        <v>510.0</v>
      </c>
      <c r="E1590" s="466">
        <v>84705.0</v>
      </c>
      <c r="F1590" s="467" t="s">
        <v>2655</v>
      </c>
      <c r="G1590" s="467" t="s">
        <v>2293</v>
      </c>
      <c r="H1590" s="468">
        <v>7695.0</v>
      </c>
      <c r="I1590" s="328"/>
      <c r="J1590" s="328">
        <f t="shared" si="1"/>
        <v>1755912.58</v>
      </c>
      <c r="K1590" s="329">
        <v>1755371.53</v>
      </c>
      <c r="L1590" s="463">
        <f>K1590-J1590</f>
        <v>-541.05</v>
      </c>
      <c r="M1590" s="321"/>
      <c r="N1590" s="321"/>
      <c r="O1590" s="328"/>
      <c r="P1590" s="321"/>
      <c r="Q1590" s="321"/>
      <c r="R1590" s="321"/>
      <c r="S1590" s="321"/>
      <c r="T1590" s="321"/>
      <c r="U1590" s="321"/>
      <c r="V1590" s="321"/>
      <c r="W1590" s="321"/>
      <c r="X1590" s="321"/>
      <c r="Y1590" s="321"/>
      <c r="Z1590" s="321"/>
    </row>
    <row r="1591">
      <c r="A1591" s="451">
        <v>46052.0</v>
      </c>
      <c r="B1591" s="452" t="s">
        <v>13</v>
      </c>
      <c r="C1591" s="453" t="s">
        <v>1511</v>
      </c>
      <c r="D1591" s="452">
        <v>102.0</v>
      </c>
      <c r="E1591" s="454">
        <v>20808.0</v>
      </c>
      <c r="F1591" s="455" t="s">
        <v>2954</v>
      </c>
      <c r="G1591" s="455" t="s">
        <v>2955</v>
      </c>
      <c r="H1591" s="498"/>
      <c r="I1591" s="457">
        <v>1500.0</v>
      </c>
      <c r="J1591" s="328">
        <f t="shared" si="1"/>
        <v>1757412.58</v>
      </c>
      <c r="K1591" s="328"/>
      <c r="L1591" s="328"/>
      <c r="M1591" s="321"/>
      <c r="N1591" s="321"/>
      <c r="O1591" s="328"/>
      <c r="P1591" s="321"/>
      <c r="Q1591" s="321"/>
      <c r="R1591" s="321"/>
      <c r="S1591" s="321"/>
      <c r="T1591" s="321"/>
      <c r="U1591" s="321"/>
      <c r="V1591" s="321"/>
      <c r="W1591" s="321"/>
      <c r="X1591" s="321"/>
      <c r="Y1591" s="321"/>
      <c r="Z1591" s="321"/>
    </row>
    <row r="1592">
      <c r="A1592" s="451">
        <v>46052.0</v>
      </c>
      <c r="B1592" s="452" t="s">
        <v>13</v>
      </c>
      <c r="C1592" s="453" t="s">
        <v>1511</v>
      </c>
      <c r="D1592" s="452">
        <v>102.0</v>
      </c>
      <c r="E1592" s="454">
        <v>20807.0</v>
      </c>
      <c r="F1592" s="455" t="s">
        <v>2956</v>
      </c>
      <c r="G1592" s="455" t="s">
        <v>2956</v>
      </c>
      <c r="H1592" s="498"/>
      <c r="I1592" s="457">
        <v>319.0</v>
      </c>
      <c r="J1592" s="328">
        <f t="shared" si="1"/>
        <v>1757731.58</v>
      </c>
      <c r="K1592" s="328"/>
      <c r="L1592" s="328"/>
      <c r="M1592" s="321"/>
      <c r="N1592" s="321"/>
      <c r="O1592" s="328"/>
      <c r="P1592" s="321"/>
      <c r="Q1592" s="321"/>
      <c r="R1592" s="321"/>
      <c r="S1592" s="321"/>
      <c r="T1592" s="321"/>
      <c r="U1592" s="321"/>
      <c r="V1592" s="321"/>
      <c r="W1592" s="321"/>
      <c r="X1592" s="321"/>
      <c r="Y1592" s="321"/>
      <c r="Z1592" s="321"/>
    </row>
    <row r="1593">
      <c r="A1593" s="451">
        <v>46052.0</v>
      </c>
      <c r="B1593" s="452" t="s">
        <v>13</v>
      </c>
      <c r="C1593" s="453" t="s">
        <v>1511</v>
      </c>
      <c r="D1593" s="452">
        <v>102.0</v>
      </c>
      <c r="E1593" s="454">
        <v>20806.0</v>
      </c>
      <c r="F1593" s="455" t="s">
        <v>2956</v>
      </c>
      <c r="G1593" s="455" t="s">
        <v>2956</v>
      </c>
      <c r="H1593" s="498"/>
      <c r="I1593" s="457">
        <v>931.0</v>
      </c>
      <c r="J1593" s="328">
        <f t="shared" si="1"/>
        <v>1758662.58</v>
      </c>
      <c r="K1593" s="328"/>
      <c r="L1593" s="328"/>
      <c r="M1593" s="321"/>
      <c r="N1593" s="321"/>
      <c r="O1593" s="328"/>
      <c r="P1593" s="321"/>
      <c r="Q1593" s="321"/>
      <c r="R1593" s="321"/>
      <c r="S1593" s="321"/>
      <c r="T1593" s="321"/>
      <c r="U1593" s="321"/>
      <c r="V1593" s="321"/>
      <c r="W1593" s="321"/>
      <c r="X1593" s="321"/>
      <c r="Y1593" s="321"/>
      <c r="Z1593" s="321"/>
    </row>
    <row r="1594">
      <c r="A1594" s="451">
        <v>46052.0</v>
      </c>
      <c r="B1594" s="452" t="s">
        <v>13</v>
      </c>
      <c r="C1594" s="453" t="s">
        <v>1511</v>
      </c>
      <c r="D1594" s="452">
        <v>102.0</v>
      </c>
      <c r="E1594" s="454">
        <v>20805.0</v>
      </c>
      <c r="F1594" s="455" t="s">
        <v>2957</v>
      </c>
      <c r="G1594" s="455" t="s">
        <v>2957</v>
      </c>
      <c r="H1594" s="498"/>
      <c r="I1594" s="457">
        <v>1157.0</v>
      </c>
      <c r="J1594" s="328">
        <f t="shared" si="1"/>
        <v>1759819.58</v>
      </c>
      <c r="K1594" s="328"/>
      <c r="L1594" s="328"/>
      <c r="M1594" s="321"/>
      <c r="N1594" s="321"/>
      <c r="O1594" s="328"/>
      <c r="P1594" s="321"/>
      <c r="Q1594" s="321"/>
      <c r="R1594" s="321"/>
      <c r="S1594" s="321"/>
      <c r="T1594" s="321"/>
      <c r="U1594" s="321"/>
      <c r="V1594" s="321"/>
      <c r="W1594" s="321"/>
      <c r="X1594" s="321"/>
      <c r="Y1594" s="321"/>
      <c r="Z1594" s="321"/>
    </row>
    <row r="1595">
      <c r="A1595" s="451">
        <v>46052.0</v>
      </c>
      <c r="B1595" s="452" t="s">
        <v>13</v>
      </c>
      <c r="C1595" s="453" t="s">
        <v>1511</v>
      </c>
      <c r="D1595" s="452">
        <v>102.0</v>
      </c>
      <c r="E1595" s="454">
        <v>20804.0</v>
      </c>
      <c r="F1595" s="455" t="s">
        <v>2958</v>
      </c>
      <c r="G1595" s="455" t="s">
        <v>2958</v>
      </c>
      <c r="H1595" s="498"/>
      <c r="I1595" s="457">
        <v>1122.0</v>
      </c>
      <c r="J1595" s="328">
        <f t="shared" si="1"/>
        <v>1760941.58</v>
      </c>
      <c r="K1595" s="328"/>
      <c r="L1595" s="328"/>
      <c r="M1595" s="321"/>
      <c r="N1595" s="321"/>
      <c r="O1595" s="328"/>
      <c r="P1595" s="321"/>
      <c r="Q1595" s="321"/>
      <c r="R1595" s="321"/>
      <c r="S1595" s="321"/>
      <c r="T1595" s="321"/>
      <c r="U1595" s="321"/>
      <c r="V1595" s="321"/>
      <c r="W1595" s="321"/>
      <c r="X1595" s="321"/>
      <c r="Y1595" s="321"/>
      <c r="Z1595" s="321"/>
    </row>
    <row r="1596">
      <c r="A1596" s="451">
        <v>46052.0</v>
      </c>
      <c r="B1596" s="452" t="s">
        <v>13</v>
      </c>
      <c r="C1596" s="453" t="s">
        <v>1511</v>
      </c>
      <c r="D1596" s="452">
        <v>102.0</v>
      </c>
      <c r="E1596" s="454">
        <v>20803.0</v>
      </c>
      <c r="F1596" s="455" t="s">
        <v>2959</v>
      </c>
      <c r="G1596" s="497"/>
      <c r="H1596" s="498"/>
      <c r="I1596" s="457">
        <v>15151.0</v>
      </c>
      <c r="J1596" s="328">
        <f t="shared" si="1"/>
        <v>1776092.58</v>
      </c>
      <c r="K1596" s="328"/>
      <c r="L1596" s="328"/>
      <c r="M1596" s="321"/>
      <c r="N1596" s="321"/>
      <c r="O1596" s="328"/>
      <c r="P1596" s="321"/>
      <c r="Q1596" s="321"/>
      <c r="R1596" s="321"/>
      <c r="S1596" s="321"/>
      <c r="T1596" s="321"/>
      <c r="U1596" s="321"/>
      <c r="V1596" s="321"/>
      <c r="W1596" s="321"/>
      <c r="X1596" s="321"/>
      <c r="Y1596" s="321"/>
      <c r="Z1596" s="321"/>
    </row>
    <row r="1597">
      <c r="A1597" s="451">
        <v>46052.0</v>
      </c>
      <c r="B1597" s="452" t="s">
        <v>13</v>
      </c>
      <c r="C1597" s="453" t="s">
        <v>1511</v>
      </c>
      <c r="D1597" s="452">
        <v>102.0</v>
      </c>
      <c r="E1597" s="454">
        <v>20802.0</v>
      </c>
      <c r="F1597" s="455" t="s">
        <v>2960</v>
      </c>
      <c r="G1597" s="497"/>
      <c r="H1597" s="498"/>
      <c r="I1597" s="457">
        <v>20076.0</v>
      </c>
      <c r="J1597" s="328">
        <f t="shared" si="1"/>
        <v>1796168.58</v>
      </c>
      <c r="K1597" s="328"/>
      <c r="L1597" s="328"/>
      <c r="M1597" s="321"/>
      <c r="N1597" s="321"/>
      <c r="O1597" s="328"/>
      <c r="P1597" s="321"/>
      <c r="Q1597" s="321"/>
      <c r="R1597" s="321"/>
      <c r="S1597" s="321"/>
      <c r="T1597" s="321"/>
      <c r="U1597" s="321"/>
      <c r="V1597" s="321"/>
      <c r="W1597" s="321"/>
      <c r="X1597" s="321"/>
      <c r="Y1597" s="321"/>
      <c r="Z1597" s="321"/>
    </row>
    <row r="1598">
      <c r="A1598" s="451">
        <v>46052.0</v>
      </c>
      <c r="B1598" s="452" t="s">
        <v>10</v>
      </c>
      <c r="C1598" s="453" t="s">
        <v>1601</v>
      </c>
      <c r="D1598" s="452">
        <v>613.0</v>
      </c>
      <c r="E1598" s="459">
        <v>84817.0</v>
      </c>
      <c r="F1598" s="460" t="s">
        <v>2961</v>
      </c>
      <c r="G1598" s="460" t="s">
        <v>2962</v>
      </c>
      <c r="H1598" s="461">
        <v>150.0</v>
      </c>
      <c r="I1598" s="328"/>
      <c r="J1598" s="328">
        <f t="shared" si="1"/>
        <v>1796018.58</v>
      </c>
      <c r="K1598" s="328"/>
      <c r="L1598" s="328"/>
      <c r="M1598" s="321"/>
      <c r="N1598" s="321"/>
      <c r="O1598" s="328"/>
      <c r="P1598" s="321"/>
      <c r="Q1598" s="321"/>
      <c r="R1598" s="321"/>
      <c r="S1598" s="321"/>
      <c r="T1598" s="321"/>
      <c r="U1598" s="321"/>
      <c r="V1598" s="321"/>
      <c r="W1598" s="321"/>
      <c r="X1598" s="321"/>
      <c r="Y1598" s="321"/>
      <c r="Z1598" s="321"/>
    </row>
    <row r="1599">
      <c r="A1599" s="451">
        <v>46052.0</v>
      </c>
      <c r="B1599" s="452" t="s">
        <v>10</v>
      </c>
      <c r="C1599" s="453" t="s">
        <v>1601</v>
      </c>
      <c r="D1599" s="452">
        <v>613.0</v>
      </c>
      <c r="E1599" s="459">
        <v>84816.0</v>
      </c>
      <c r="F1599" s="460" t="s">
        <v>2961</v>
      </c>
      <c r="G1599" s="460" t="s">
        <v>2498</v>
      </c>
      <c r="H1599" s="461">
        <v>300.0</v>
      </c>
      <c r="I1599" s="328"/>
      <c r="J1599" s="328">
        <f t="shared" si="1"/>
        <v>1795718.58</v>
      </c>
      <c r="K1599" s="328"/>
      <c r="L1599" s="328"/>
      <c r="M1599" s="321"/>
      <c r="N1599" s="321"/>
      <c r="O1599" s="328"/>
      <c r="P1599" s="321"/>
      <c r="Q1599" s="321"/>
      <c r="R1599" s="321"/>
      <c r="S1599" s="321"/>
      <c r="T1599" s="321"/>
      <c r="U1599" s="321"/>
      <c r="V1599" s="321"/>
      <c r="W1599" s="321"/>
      <c r="X1599" s="321"/>
      <c r="Y1599" s="321"/>
      <c r="Z1599" s="321"/>
    </row>
    <row r="1600">
      <c r="A1600" s="451">
        <v>46052.0</v>
      </c>
      <c r="B1600" s="452" t="s">
        <v>10</v>
      </c>
      <c r="C1600" s="453" t="s">
        <v>50</v>
      </c>
      <c r="D1600" s="452">
        <v>613.0</v>
      </c>
      <c r="E1600" s="459">
        <v>84815.0</v>
      </c>
      <c r="F1600" s="460" t="s">
        <v>2961</v>
      </c>
      <c r="G1600" s="460" t="s">
        <v>2496</v>
      </c>
      <c r="H1600" s="461">
        <v>500.0</v>
      </c>
      <c r="I1600" s="328"/>
      <c r="J1600" s="328">
        <f t="shared" si="1"/>
        <v>1795218.58</v>
      </c>
      <c r="K1600" s="328"/>
      <c r="L1600" s="328"/>
      <c r="M1600" s="321"/>
      <c r="N1600" s="321"/>
      <c r="O1600" s="328"/>
      <c r="P1600" s="321"/>
      <c r="Q1600" s="321"/>
      <c r="R1600" s="321"/>
      <c r="S1600" s="321"/>
      <c r="T1600" s="321"/>
      <c r="U1600" s="321"/>
      <c r="V1600" s="321"/>
      <c r="W1600" s="321"/>
      <c r="X1600" s="321"/>
      <c r="Y1600" s="321"/>
      <c r="Z1600" s="321"/>
    </row>
    <row r="1601">
      <c r="A1601" s="451">
        <v>46052.0</v>
      </c>
      <c r="B1601" s="452" t="s">
        <v>10</v>
      </c>
      <c r="C1601" s="453" t="s">
        <v>16</v>
      </c>
      <c r="D1601" s="452">
        <v>613.0</v>
      </c>
      <c r="E1601" s="459">
        <v>84814.0</v>
      </c>
      <c r="F1601" s="460" t="s">
        <v>2961</v>
      </c>
      <c r="G1601" s="460" t="s">
        <v>2963</v>
      </c>
      <c r="H1601" s="461">
        <v>144.0</v>
      </c>
      <c r="I1601" s="328"/>
      <c r="J1601" s="328">
        <f t="shared" si="1"/>
        <v>1795074.58</v>
      </c>
      <c r="K1601" s="328"/>
      <c r="L1601" s="328"/>
      <c r="M1601" s="321"/>
      <c r="N1601" s="321"/>
      <c r="O1601" s="328"/>
      <c r="P1601" s="321"/>
      <c r="Q1601" s="321"/>
      <c r="R1601" s="321"/>
      <c r="S1601" s="321"/>
      <c r="T1601" s="321"/>
      <c r="U1601" s="321"/>
      <c r="V1601" s="321"/>
      <c r="W1601" s="321"/>
      <c r="X1601" s="321"/>
      <c r="Y1601" s="321"/>
      <c r="Z1601" s="321"/>
    </row>
    <row r="1602">
      <c r="A1602" s="451">
        <v>46052.0</v>
      </c>
      <c r="B1602" s="452" t="s">
        <v>10</v>
      </c>
      <c r="C1602" s="453" t="s">
        <v>16</v>
      </c>
      <c r="D1602" s="452">
        <v>613.0</v>
      </c>
      <c r="E1602" s="459">
        <v>84813.0</v>
      </c>
      <c r="F1602" s="460" t="s">
        <v>2961</v>
      </c>
      <c r="G1602" s="460" t="s">
        <v>2964</v>
      </c>
      <c r="H1602" s="461">
        <v>150.0</v>
      </c>
      <c r="I1602" s="328"/>
      <c r="J1602" s="328">
        <f t="shared" si="1"/>
        <v>1794924.58</v>
      </c>
      <c r="K1602" s="328"/>
      <c r="L1602" s="328"/>
      <c r="M1602" s="321"/>
      <c r="N1602" s="321"/>
      <c r="O1602" s="328"/>
      <c r="P1602" s="321"/>
      <c r="Q1602" s="321"/>
      <c r="R1602" s="321"/>
      <c r="S1602" s="321"/>
      <c r="T1602" s="321"/>
      <c r="U1602" s="321"/>
      <c r="V1602" s="321"/>
      <c r="W1602" s="321"/>
      <c r="X1602" s="321"/>
      <c r="Y1602" s="321"/>
      <c r="Z1602" s="321"/>
    </row>
    <row r="1603">
      <c r="A1603" s="451">
        <v>46052.0</v>
      </c>
      <c r="B1603" s="452" t="s">
        <v>10</v>
      </c>
      <c r="C1603" s="453" t="s">
        <v>1601</v>
      </c>
      <c r="D1603" s="452">
        <v>613.0</v>
      </c>
      <c r="E1603" s="459">
        <v>84812.0</v>
      </c>
      <c r="F1603" s="460" t="s">
        <v>2961</v>
      </c>
      <c r="G1603" s="460" t="s">
        <v>2494</v>
      </c>
      <c r="H1603" s="461">
        <v>346.0</v>
      </c>
      <c r="I1603" s="328"/>
      <c r="J1603" s="328">
        <f t="shared" si="1"/>
        <v>1794578.58</v>
      </c>
      <c r="K1603" s="328"/>
      <c r="L1603" s="328"/>
      <c r="M1603" s="321"/>
      <c r="N1603" s="321"/>
      <c r="O1603" s="328"/>
      <c r="P1603" s="462"/>
      <c r="Q1603" s="321"/>
      <c r="R1603" s="321"/>
      <c r="S1603" s="321"/>
      <c r="T1603" s="321"/>
      <c r="U1603" s="321"/>
      <c r="V1603" s="321"/>
      <c r="W1603" s="321"/>
      <c r="X1603" s="321"/>
      <c r="Y1603" s="321"/>
      <c r="Z1603" s="321"/>
    </row>
    <row r="1604">
      <c r="A1604" s="451">
        <v>46052.0</v>
      </c>
      <c r="B1604" s="452" t="s">
        <v>10</v>
      </c>
      <c r="C1604" s="453" t="s">
        <v>16</v>
      </c>
      <c r="D1604" s="452">
        <v>613.0</v>
      </c>
      <c r="E1604" s="459">
        <v>84811.0</v>
      </c>
      <c r="F1604" s="460" t="s">
        <v>2961</v>
      </c>
      <c r="G1604" s="460" t="s">
        <v>2215</v>
      </c>
      <c r="H1604" s="461">
        <v>100.0</v>
      </c>
      <c r="I1604" s="328"/>
      <c r="J1604" s="328">
        <f t="shared" si="1"/>
        <v>1794478.58</v>
      </c>
      <c r="K1604" s="328"/>
      <c r="L1604" s="328"/>
      <c r="M1604" s="321"/>
      <c r="N1604" s="321"/>
      <c r="O1604" s="328"/>
      <c r="P1604" s="329"/>
      <c r="Q1604" s="321"/>
      <c r="R1604" s="321"/>
      <c r="S1604" s="321"/>
      <c r="T1604" s="321"/>
      <c r="U1604" s="321"/>
      <c r="V1604" s="321"/>
      <c r="W1604" s="321"/>
      <c r="X1604" s="321"/>
      <c r="Y1604" s="321"/>
      <c r="Z1604" s="321"/>
    </row>
    <row r="1605">
      <c r="A1605" s="451">
        <v>46052.0</v>
      </c>
      <c r="B1605" s="452" t="s">
        <v>10</v>
      </c>
      <c r="C1605" s="453" t="s">
        <v>16</v>
      </c>
      <c r="D1605" s="452">
        <v>613.0</v>
      </c>
      <c r="E1605" s="459">
        <v>84810.0</v>
      </c>
      <c r="F1605" s="460" t="s">
        <v>2961</v>
      </c>
      <c r="G1605" s="460" t="s">
        <v>2215</v>
      </c>
      <c r="H1605" s="461">
        <v>100.0</v>
      </c>
      <c r="I1605" s="328"/>
      <c r="J1605" s="328">
        <f t="shared" si="1"/>
        <v>1794378.58</v>
      </c>
      <c r="K1605" s="328"/>
      <c r="L1605" s="328"/>
      <c r="M1605" s="321"/>
      <c r="N1605" s="321"/>
      <c r="O1605" s="328"/>
      <c r="P1605" s="329"/>
      <c r="Q1605" s="321"/>
      <c r="R1605" s="321"/>
      <c r="S1605" s="321"/>
      <c r="T1605" s="321"/>
      <c r="U1605" s="321"/>
      <c r="V1605" s="321"/>
      <c r="W1605" s="321"/>
      <c r="X1605" s="321"/>
      <c r="Y1605" s="321"/>
      <c r="Z1605" s="321"/>
    </row>
    <row r="1606">
      <c r="A1606" s="451">
        <v>46052.0</v>
      </c>
      <c r="B1606" s="452" t="s">
        <v>10</v>
      </c>
      <c r="C1606" s="453" t="s">
        <v>48</v>
      </c>
      <c r="D1606" s="452">
        <v>613.0</v>
      </c>
      <c r="E1606" s="459">
        <v>84809.0</v>
      </c>
      <c r="F1606" s="460" t="s">
        <v>2961</v>
      </c>
      <c r="G1606" s="460" t="s">
        <v>2965</v>
      </c>
      <c r="H1606" s="461">
        <v>100.0</v>
      </c>
      <c r="I1606" s="328"/>
      <c r="J1606" s="328">
        <f t="shared" si="1"/>
        <v>1794278.58</v>
      </c>
      <c r="K1606" s="328"/>
      <c r="L1606" s="328"/>
      <c r="M1606" s="321"/>
      <c r="N1606" s="321"/>
      <c r="O1606" s="328"/>
      <c r="P1606" s="329"/>
      <c r="Q1606" s="321"/>
      <c r="R1606" s="321"/>
      <c r="S1606" s="321"/>
      <c r="T1606" s="321"/>
      <c r="U1606" s="321"/>
      <c r="V1606" s="321"/>
      <c r="W1606" s="321"/>
      <c r="X1606" s="321"/>
      <c r="Y1606" s="321"/>
      <c r="Z1606" s="321"/>
    </row>
    <row r="1607">
      <c r="A1607" s="451">
        <v>46052.0</v>
      </c>
      <c r="B1607" s="452" t="s">
        <v>10</v>
      </c>
      <c r="C1607" s="453" t="s">
        <v>48</v>
      </c>
      <c r="D1607" s="452">
        <v>613.0</v>
      </c>
      <c r="E1607" s="459">
        <v>84808.0</v>
      </c>
      <c r="F1607" s="460" t="s">
        <v>2961</v>
      </c>
      <c r="G1607" s="460" t="s">
        <v>2435</v>
      </c>
      <c r="H1607" s="461">
        <v>980.0</v>
      </c>
      <c r="I1607" s="328"/>
      <c r="J1607" s="328">
        <f t="shared" si="1"/>
        <v>1793298.58</v>
      </c>
      <c r="K1607" s="328"/>
      <c r="L1607" s="328"/>
      <c r="M1607" s="321"/>
      <c r="N1607" s="321"/>
      <c r="O1607" s="328"/>
      <c r="P1607" s="329"/>
      <c r="Q1607" s="499"/>
      <c r="R1607" s="321"/>
      <c r="S1607" s="321"/>
      <c r="T1607" s="321"/>
      <c r="U1607" s="321"/>
      <c r="V1607" s="321"/>
      <c r="W1607" s="321"/>
      <c r="X1607" s="321"/>
      <c r="Y1607" s="321"/>
      <c r="Z1607" s="321"/>
    </row>
    <row r="1608">
      <c r="A1608" s="451">
        <v>46052.0</v>
      </c>
      <c r="B1608" s="452" t="s">
        <v>10</v>
      </c>
      <c r="C1608" s="453" t="s">
        <v>48</v>
      </c>
      <c r="D1608" s="452">
        <v>613.0</v>
      </c>
      <c r="E1608" s="459">
        <v>84807.0</v>
      </c>
      <c r="F1608" s="460" t="s">
        <v>2961</v>
      </c>
      <c r="G1608" s="460" t="s">
        <v>2966</v>
      </c>
      <c r="H1608" s="461">
        <v>60.0</v>
      </c>
      <c r="I1608" s="328"/>
      <c r="J1608" s="328">
        <f t="shared" si="1"/>
        <v>1793238.58</v>
      </c>
      <c r="K1608" s="328"/>
      <c r="L1608" s="328"/>
      <c r="M1608" s="321"/>
      <c r="N1608" s="321"/>
      <c r="O1608" s="328"/>
      <c r="P1608" s="329"/>
      <c r="Q1608" s="321"/>
      <c r="R1608" s="321"/>
      <c r="S1608" s="321"/>
      <c r="T1608" s="321"/>
      <c r="U1608" s="321"/>
      <c r="V1608" s="321"/>
      <c r="W1608" s="321"/>
      <c r="X1608" s="321"/>
      <c r="Y1608" s="321"/>
      <c r="Z1608" s="321"/>
    </row>
    <row r="1609">
      <c r="A1609" s="451">
        <v>46052.0</v>
      </c>
      <c r="B1609" s="452" t="s">
        <v>10</v>
      </c>
      <c r="C1609" s="453" t="s">
        <v>16</v>
      </c>
      <c r="D1609" s="452">
        <v>613.0</v>
      </c>
      <c r="E1609" s="459">
        <v>84806.0</v>
      </c>
      <c r="F1609" s="460" t="s">
        <v>2961</v>
      </c>
      <c r="G1609" s="460" t="s">
        <v>2244</v>
      </c>
      <c r="H1609" s="461">
        <v>80.0</v>
      </c>
      <c r="I1609" s="328"/>
      <c r="J1609" s="328">
        <f t="shared" si="1"/>
        <v>1793158.58</v>
      </c>
      <c r="K1609" s="328"/>
      <c r="L1609" s="328"/>
      <c r="M1609" s="321"/>
      <c r="N1609" s="321"/>
      <c r="O1609" s="328"/>
      <c r="P1609" s="329"/>
      <c r="Q1609" s="321"/>
      <c r="R1609" s="321"/>
      <c r="S1609" s="321"/>
      <c r="T1609" s="321"/>
      <c r="U1609" s="321"/>
      <c r="V1609" s="321"/>
      <c r="W1609" s="321"/>
      <c r="X1609" s="321"/>
      <c r="Y1609" s="321"/>
      <c r="Z1609" s="321"/>
    </row>
    <row r="1610">
      <c r="A1610" s="451">
        <v>46052.0</v>
      </c>
      <c r="B1610" s="452" t="s">
        <v>10</v>
      </c>
      <c r="C1610" s="453" t="s">
        <v>16</v>
      </c>
      <c r="D1610" s="452">
        <v>613.0</v>
      </c>
      <c r="E1610" s="459">
        <v>84805.0</v>
      </c>
      <c r="F1610" s="460" t="s">
        <v>2961</v>
      </c>
      <c r="G1610" s="460" t="s">
        <v>2215</v>
      </c>
      <c r="H1610" s="461">
        <v>100.0</v>
      </c>
      <c r="I1610" s="328"/>
      <c r="J1610" s="328">
        <f t="shared" si="1"/>
        <v>1793058.58</v>
      </c>
      <c r="K1610" s="328"/>
      <c r="L1610" s="328"/>
      <c r="M1610" s="321"/>
      <c r="N1610" s="321"/>
      <c r="O1610" s="328"/>
      <c r="P1610" s="329"/>
      <c r="Q1610" s="321"/>
      <c r="R1610" s="321"/>
      <c r="S1610" s="321"/>
      <c r="T1610" s="321"/>
      <c r="U1610" s="321"/>
      <c r="V1610" s="321"/>
      <c r="W1610" s="321"/>
      <c r="X1610" s="321"/>
      <c r="Y1610" s="321"/>
      <c r="Z1610" s="321"/>
    </row>
    <row r="1611">
      <c r="A1611" s="451">
        <v>46052.0</v>
      </c>
      <c r="B1611" s="452" t="s">
        <v>10</v>
      </c>
      <c r="C1611" s="453" t="s">
        <v>48</v>
      </c>
      <c r="D1611" s="452">
        <v>613.0</v>
      </c>
      <c r="E1611" s="459">
        <v>84804.0</v>
      </c>
      <c r="F1611" s="460" t="s">
        <v>2961</v>
      </c>
      <c r="G1611" s="460" t="s">
        <v>2967</v>
      </c>
      <c r="H1611" s="461">
        <v>1165.0</v>
      </c>
      <c r="I1611" s="328"/>
      <c r="J1611" s="328">
        <f t="shared" si="1"/>
        <v>1791893.58</v>
      </c>
      <c r="K1611" s="328"/>
      <c r="L1611" s="328"/>
      <c r="M1611" s="321"/>
      <c r="N1611" s="321"/>
      <c r="O1611" s="328"/>
      <c r="P1611" s="329"/>
      <c r="Q1611" s="321"/>
      <c r="R1611" s="321"/>
      <c r="S1611" s="321"/>
      <c r="T1611" s="321"/>
      <c r="U1611" s="321"/>
      <c r="V1611" s="321"/>
      <c r="W1611" s="321"/>
      <c r="X1611" s="321"/>
      <c r="Y1611" s="321"/>
      <c r="Z1611" s="321"/>
    </row>
    <row r="1612">
      <c r="A1612" s="451">
        <v>46052.0</v>
      </c>
      <c r="B1612" s="452" t="s">
        <v>10</v>
      </c>
      <c r="C1612" s="453" t="s">
        <v>48</v>
      </c>
      <c r="D1612" s="452">
        <v>613.0</v>
      </c>
      <c r="E1612" s="459">
        <v>84803.0</v>
      </c>
      <c r="F1612" s="460" t="s">
        <v>2961</v>
      </c>
      <c r="G1612" s="460" t="s">
        <v>2968</v>
      </c>
      <c r="H1612" s="461">
        <v>900.0</v>
      </c>
      <c r="I1612" s="328"/>
      <c r="J1612" s="328">
        <f t="shared" si="1"/>
        <v>1790993.58</v>
      </c>
      <c r="K1612" s="328"/>
      <c r="L1612" s="328"/>
      <c r="M1612" s="321"/>
      <c r="N1612" s="321"/>
      <c r="O1612" s="328"/>
      <c r="P1612" s="328"/>
      <c r="Q1612" s="329"/>
      <c r="R1612" s="462"/>
      <c r="S1612" s="321"/>
      <c r="T1612" s="321"/>
      <c r="U1612" s="321"/>
      <c r="V1612" s="321"/>
      <c r="W1612" s="321"/>
      <c r="X1612" s="321"/>
      <c r="Y1612" s="321"/>
      <c r="Z1612" s="321"/>
    </row>
    <row r="1613">
      <c r="A1613" s="451">
        <v>46052.0</v>
      </c>
      <c r="B1613" s="452" t="s">
        <v>10</v>
      </c>
      <c r="C1613" s="453" t="s">
        <v>16</v>
      </c>
      <c r="D1613" s="452">
        <v>613.0</v>
      </c>
      <c r="E1613" s="459">
        <v>84802.0</v>
      </c>
      <c r="F1613" s="460" t="s">
        <v>2961</v>
      </c>
      <c r="G1613" s="460" t="s">
        <v>2215</v>
      </c>
      <c r="H1613" s="461">
        <v>100.0</v>
      </c>
      <c r="I1613" s="328"/>
      <c r="J1613" s="328">
        <f t="shared" si="1"/>
        <v>1790893.58</v>
      </c>
      <c r="K1613" s="328"/>
      <c r="L1613" s="328"/>
      <c r="M1613" s="321"/>
      <c r="N1613" s="321"/>
      <c r="O1613" s="328"/>
      <c r="P1613" s="321"/>
      <c r="Q1613" s="321"/>
      <c r="R1613" s="321"/>
      <c r="S1613" s="321"/>
      <c r="T1613" s="321"/>
      <c r="U1613" s="321"/>
      <c r="V1613" s="321"/>
      <c r="W1613" s="321"/>
      <c r="X1613" s="321"/>
      <c r="Y1613" s="321"/>
      <c r="Z1613" s="321"/>
    </row>
    <row r="1614">
      <c r="A1614" s="451">
        <v>46052.0</v>
      </c>
      <c r="B1614" s="452" t="s">
        <v>10</v>
      </c>
      <c r="C1614" s="453" t="s">
        <v>1601</v>
      </c>
      <c r="D1614" s="452">
        <v>613.0</v>
      </c>
      <c r="E1614" s="459">
        <v>84801.0</v>
      </c>
      <c r="F1614" s="460" t="s">
        <v>2961</v>
      </c>
      <c r="G1614" s="460" t="s">
        <v>2969</v>
      </c>
      <c r="H1614" s="461">
        <v>2500.0</v>
      </c>
      <c r="I1614" s="328"/>
      <c r="J1614" s="328">
        <f t="shared" si="1"/>
        <v>1788393.58</v>
      </c>
      <c r="K1614" s="328"/>
      <c r="L1614" s="328"/>
      <c r="M1614" s="321"/>
      <c r="N1614" s="321"/>
      <c r="O1614" s="328"/>
      <c r="P1614" s="321"/>
      <c r="Q1614" s="321"/>
      <c r="R1614" s="321"/>
      <c r="S1614" s="321"/>
      <c r="T1614" s="321"/>
      <c r="U1614" s="321"/>
      <c r="V1614" s="321"/>
      <c r="W1614" s="321"/>
      <c r="X1614" s="321"/>
      <c r="Y1614" s="321"/>
      <c r="Z1614" s="321"/>
    </row>
    <row r="1615">
      <c r="A1615" s="451">
        <v>46052.0</v>
      </c>
      <c r="B1615" s="452" t="s">
        <v>10</v>
      </c>
      <c r="C1615" s="453" t="s">
        <v>48</v>
      </c>
      <c r="D1615" s="452">
        <v>613.0</v>
      </c>
      <c r="E1615" s="459">
        <v>84800.0</v>
      </c>
      <c r="F1615" s="460" t="s">
        <v>2961</v>
      </c>
      <c r="G1615" s="460" t="s">
        <v>2516</v>
      </c>
      <c r="H1615" s="461">
        <v>40.0</v>
      </c>
      <c r="I1615" s="328"/>
      <c r="J1615" s="328">
        <f t="shared" si="1"/>
        <v>1788353.58</v>
      </c>
      <c r="K1615" s="328"/>
      <c r="L1615" s="328"/>
      <c r="M1615" s="321"/>
      <c r="N1615" s="321"/>
      <c r="O1615" s="329"/>
      <c r="P1615" s="329"/>
      <c r="Q1615" s="462"/>
      <c r="R1615" s="321"/>
      <c r="S1615" s="321"/>
      <c r="T1615" s="321"/>
      <c r="U1615" s="321"/>
      <c r="V1615" s="321"/>
      <c r="W1615" s="321"/>
      <c r="X1615" s="321"/>
      <c r="Y1615" s="321"/>
      <c r="Z1615" s="321"/>
    </row>
    <row r="1616">
      <c r="A1616" s="451">
        <v>46052.0</v>
      </c>
      <c r="B1616" s="452" t="s">
        <v>10</v>
      </c>
      <c r="C1616" s="453" t="s">
        <v>48</v>
      </c>
      <c r="D1616" s="452">
        <v>613.0</v>
      </c>
      <c r="E1616" s="459">
        <v>84799.0</v>
      </c>
      <c r="F1616" s="460" t="s">
        <v>2961</v>
      </c>
      <c r="G1616" s="460" t="s">
        <v>2970</v>
      </c>
      <c r="H1616" s="461">
        <v>75.0</v>
      </c>
      <c r="I1616" s="328"/>
      <c r="J1616" s="328">
        <f t="shared" si="1"/>
        <v>1788278.58</v>
      </c>
      <c r="K1616" s="328"/>
      <c r="L1616" s="328"/>
      <c r="M1616" s="321"/>
      <c r="N1616" s="321"/>
      <c r="O1616" s="329"/>
      <c r="P1616" s="329"/>
      <c r="Q1616" s="329"/>
      <c r="R1616" s="321"/>
      <c r="S1616" s="321"/>
      <c r="T1616" s="321"/>
      <c r="U1616" s="321"/>
      <c r="V1616" s="321"/>
      <c r="W1616" s="321"/>
      <c r="X1616" s="321"/>
      <c r="Y1616" s="321"/>
      <c r="Z1616" s="321"/>
    </row>
    <row r="1617">
      <c r="A1617" s="451">
        <v>46052.0</v>
      </c>
      <c r="B1617" s="452" t="s">
        <v>10</v>
      </c>
      <c r="C1617" s="453" t="s">
        <v>16</v>
      </c>
      <c r="D1617" s="452">
        <v>613.0</v>
      </c>
      <c r="E1617" s="459">
        <v>84798.0</v>
      </c>
      <c r="F1617" s="460" t="s">
        <v>2961</v>
      </c>
      <c r="G1617" s="460" t="s">
        <v>2971</v>
      </c>
      <c r="H1617" s="461">
        <v>18.3</v>
      </c>
      <c r="I1617" s="328"/>
      <c r="J1617" s="328">
        <f t="shared" si="1"/>
        <v>1788260.28</v>
      </c>
      <c r="K1617" s="328"/>
      <c r="L1617" s="328"/>
      <c r="M1617" s="321"/>
      <c r="N1617" s="321"/>
      <c r="O1617" s="329"/>
      <c r="P1617" s="329"/>
      <c r="Q1617" s="329"/>
      <c r="R1617" s="321"/>
      <c r="S1617" s="321"/>
      <c r="T1617" s="321"/>
      <c r="U1617" s="321"/>
      <c r="V1617" s="321"/>
      <c r="W1617" s="321"/>
      <c r="X1617" s="321"/>
      <c r="Y1617" s="321"/>
      <c r="Z1617" s="321"/>
    </row>
    <row r="1618">
      <c r="A1618" s="451">
        <v>46052.0</v>
      </c>
      <c r="B1618" s="452" t="s">
        <v>10</v>
      </c>
      <c r="C1618" s="453" t="s">
        <v>16</v>
      </c>
      <c r="D1618" s="452">
        <v>613.0</v>
      </c>
      <c r="E1618" s="459">
        <v>84797.0</v>
      </c>
      <c r="F1618" s="460" t="s">
        <v>2961</v>
      </c>
      <c r="G1618" s="460" t="s">
        <v>2215</v>
      </c>
      <c r="H1618" s="461">
        <v>100.0</v>
      </c>
      <c r="I1618" s="328"/>
      <c r="J1618" s="328">
        <f t="shared" si="1"/>
        <v>1788160.28</v>
      </c>
      <c r="K1618" s="328"/>
      <c r="L1618" s="328"/>
      <c r="M1618" s="321"/>
      <c r="N1618" s="321"/>
      <c r="O1618" s="329"/>
      <c r="P1618" s="329"/>
      <c r="Q1618" s="329"/>
      <c r="R1618" s="321"/>
      <c r="S1618" s="321"/>
      <c r="T1618" s="321"/>
      <c r="U1618" s="321"/>
      <c r="V1618" s="321"/>
      <c r="W1618" s="321"/>
      <c r="X1618" s="321"/>
      <c r="Y1618" s="321"/>
      <c r="Z1618" s="321"/>
    </row>
    <row r="1619">
      <c r="A1619" s="451">
        <v>46052.0</v>
      </c>
      <c r="B1619" s="452" t="s">
        <v>10</v>
      </c>
      <c r="C1619" s="453" t="s">
        <v>16</v>
      </c>
      <c r="D1619" s="452">
        <v>613.0</v>
      </c>
      <c r="E1619" s="459">
        <v>84796.0</v>
      </c>
      <c r="F1619" s="460" t="s">
        <v>2961</v>
      </c>
      <c r="G1619" s="460" t="s">
        <v>2972</v>
      </c>
      <c r="H1619" s="461">
        <v>29.42</v>
      </c>
      <c r="I1619" s="328"/>
      <c r="J1619" s="328">
        <f t="shared" si="1"/>
        <v>1788130.86</v>
      </c>
      <c r="K1619" s="328"/>
      <c r="L1619" s="328"/>
      <c r="M1619" s="321"/>
      <c r="N1619" s="321"/>
      <c r="O1619" s="329"/>
      <c r="P1619" s="321"/>
      <c r="Q1619" s="517"/>
      <c r="R1619" s="321"/>
      <c r="S1619" s="321"/>
      <c r="T1619" s="321"/>
      <c r="U1619" s="321"/>
      <c r="V1619" s="321"/>
      <c r="W1619" s="321"/>
      <c r="X1619" s="321"/>
      <c r="Y1619" s="321"/>
      <c r="Z1619" s="321"/>
    </row>
    <row r="1620">
      <c r="A1620" s="451">
        <v>46052.0</v>
      </c>
      <c r="B1620" s="452" t="s">
        <v>10</v>
      </c>
      <c r="C1620" s="453" t="s">
        <v>44</v>
      </c>
      <c r="D1620" s="452">
        <v>613.0</v>
      </c>
      <c r="E1620" s="459">
        <v>84795.0</v>
      </c>
      <c r="F1620" s="460" t="s">
        <v>2961</v>
      </c>
      <c r="G1620" s="460" t="s">
        <v>2973</v>
      </c>
      <c r="H1620" s="518">
        <v>201.0</v>
      </c>
      <c r="I1620" s="328"/>
      <c r="J1620" s="328">
        <f t="shared" si="1"/>
        <v>1787929.86</v>
      </c>
      <c r="K1620" s="328"/>
      <c r="L1620" s="328"/>
      <c r="M1620" s="321"/>
      <c r="N1620" s="321"/>
      <c r="O1620" s="329"/>
      <c r="P1620" s="321"/>
      <c r="Q1620" s="328"/>
      <c r="R1620" s="321"/>
      <c r="S1620" s="321"/>
      <c r="T1620" s="321"/>
      <c r="U1620" s="321"/>
      <c r="V1620" s="321"/>
      <c r="W1620" s="321"/>
      <c r="X1620" s="321"/>
      <c r="Y1620" s="321"/>
      <c r="Z1620" s="321"/>
    </row>
    <row r="1621">
      <c r="A1621" s="451">
        <v>46052.0</v>
      </c>
      <c r="B1621" s="452" t="s">
        <v>10</v>
      </c>
      <c r="C1621" s="453" t="s">
        <v>44</v>
      </c>
      <c r="D1621" s="452">
        <v>613.0</v>
      </c>
      <c r="E1621" s="459">
        <v>84794.0</v>
      </c>
      <c r="F1621" s="460" t="s">
        <v>2961</v>
      </c>
      <c r="G1621" s="460" t="s">
        <v>2974</v>
      </c>
      <c r="H1621" s="461">
        <v>195.0</v>
      </c>
      <c r="I1621" s="328"/>
      <c r="J1621" s="328">
        <f t="shared" si="1"/>
        <v>1787734.86</v>
      </c>
      <c r="K1621" s="328"/>
      <c r="L1621" s="328"/>
      <c r="M1621" s="321"/>
      <c r="N1621" s="321"/>
      <c r="O1621" s="329"/>
      <c r="P1621" s="321"/>
      <c r="Q1621" s="321"/>
      <c r="R1621" s="321"/>
      <c r="S1621" s="321"/>
      <c r="T1621" s="321"/>
      <c r="U1621" s="321"/>
      <c r="V1621" s="321"/>
      <c r="W1621" s="321"/>
      <c r="X1621" s="321"/>
      <c r="Y1621" s="321"/>
      <c r="Z1621" s="321"/>
    </row>
    <row r="1622">
      <c r="A1622" s="451">
        <v>46052.0</v>
      </c>
      <c r="B1622" s="452" t="s">
        <v>10</v>
      </c>
      <c r="C1622" s="453" t="s">
        <v>44</v>
      </c>
      <c r="D1622" s="452">
        <v>613.0</v>
      </c>
      <c r="E1622" s="459">
        <v>84793.0</v>
      </c>
      <c r="F1622" s="460" t="s">
        <v>2961</v>
      </c>
      <c r="G1622" s="460" t="s">
        <v>2975</v>
      </c>
      <c r="H1622" s="461">
        <v>450.0</v>
      </c>
      <c r="I1622" s="328"/>
      <c r="J1622" s="328">
        <f t="shared" si="1"/>
        <v>1787284.86</v>
      </c>
      <c r="K1622" s="328"/>
      <c r="L1622" s="328"/>
      <c r="M1622" s="321"/>
      <c r="N1622" s="321"/>
      <c r="O1622" s="329"/>
      <c r="P1622" s="321"/>
      <c r="Q1622" s="321"/>
      <c r="R1622" s="321"/>
      <c r="S1622" s="321"/>
      <c r="T1622" s="321"/>
      <c r="U1622" s="321"/>
      <c r="V1622" s="321"/>
      <c r="W1622" s="321"/>
      <c r="X1622" s="321"/>
      <c r="Y1622" s="321"/>
      <c r="Z1622" s="321"/>
    </row>
    <row r="1623">
      <c r="A1623" s="451">
        <v>46052.0</v>
      </c>
      <c r="B1623" s="452" t="s">
        <v>10</v>
      </c>
      <c r="C1623" s="453" t="s">
        <v>44</v>
      </c>
      <c r="D1623" s="452">
        <v>613.0</v>
      </c>
      <c r="E1623" s="459">
        <v>84792.0</v>
      </c>
      <c r="F1623" s="460" t="s">
        <v>2961</v>
      </c>
      <c r="G1623" s="460" t="s">
        <v>2976</v>
      </c>
      <c r="H1623" s="461">
        <v>8000.0</v>
      </c>
      <c r="I1623" s="328"/>
      <c r="J1623" s="328">
        <f t="shared" si="1"/>
        <v>1779284.86</v>
      </c>
      <c r="K1623" s="328"/>
      <c r="L1623" s="328"/>
      <c r="M1623" s="321"/>
      <c r="N1623" s="321"/>
      <c r="O1623" s="329"/>
      <c r="P1623" s="321"/>
      <c r="Q1623" s="321"/>
      <c r="R1623" s="321"/>
      <c r="S1623" s="321"/>
      <c r="T1623" s="321"/>
      <c r="U1623" s="321"/>
      <c r="V1623" s="321"/>
      <c r="W1623" s="321"/>
      <c r="X1623" s="321"/>
      <c r="Y1623" s="321"/>
      <c r="Z1623" s="321"/>
    </row>
    <row r="1624">
      <c r="A1624" s="451">
        <v>46052.0</v>
      </c>
      <c r="B1624" s="452" t="s">
        <v>10</v>
      </c>
      <c r="C1624" s="453" t="s">
        <v>44</v>
      </c>
      <c r="D1624" s="452">
        <v>613.0</v>
      </c>
      <c r="E1624" s="459">
        <v>84791.0</v>
      </c>
      <c r="F1624" s="460" t="s">
        <v>2961</v>
      </c>
      <c r="G1624" s="460" t="s">
        <v>2977</v>
      </c>
      <c r="H1624" s="461">
        <v>200.0</v>
      </c>
      <c r="I1624" s="328"/>
      <c r="J1624" s="328">
        <f t="shared" si="1"/>
        <v>1779084.86</v>
      </c>
      <c r="K1624" s="328"/>
      <c r="L1624" s="328"/>
      <c r="M1624" s="321"/>
      <c r="N1624" s="321"/>
      <c r="O1624" s="329"/>
      <c r="P1624" s="321"/>
      <c r="Q1624" s="321"/>
      <c r="R1624" s="321"/>
      <c r="S1624" s="321"/>
      <c r="T1624" s="321"/>
      <c r="U1624" s="321"/>
      <c r="V1624" s="321"/>
      <c r="W1624" s="321"/>
      <c r="X1624" s="321"/>
      <c r="Y1624" s="321"/>
      <c r="Z1624" s="321"/>
    </row>
    <row r="1625">
      <c r="A1625" s="451">
        <v>46052.0</v>
      </c>
      <c r="B1625" s="452" t="s">
        <v>10</v>
      </c>
      <c r="C1625" s="453" t="s">
        <v>44</v>
      </c>
      <c r="D1625" s="452">
        <v>613.0</v>
      </c>
      <c r="E1625" s="459">
        <v>84790.0</v>
      </c>
      <c r="F1625" s="460" t="s">
        <v>2961</v>
      </c>
      <c r="G1625" s="460" t="s">
        <v>2978</v>
      </c>
      <c r="H1625" s="461">
        <v>929.76</v>
      </c>
      <c r="I1625" s="493"/>
      <c r="J1625" s="328">
        <f t="shared" si="1"/>
        <v>1778155.1</v>
      </c>
      <c r="K1625" s="328"/>
      <c r="L1625" s="328"/>
      <c r="M1625" s="321"/>
      <c r="N1625" s="321"/>
      <c r="O1625" s="329"/>
      <c r="P1625" s="321"/>
      <c r="Q1625" s="321"/>
      <c r="R1625" s="321"/>
      <c r="S1625" s="321"/>
      <c r="T1625" s="321"/>
      <c r="U1625" s="321"/>
      <c r="V1625" s="321"/>
      <c r="W1625" s="321"/>
      <c r="X1625" s="321"/>
      <c r="Y1625" s="321"/>
      <c r="Z1625" s="321"/>
    </row>
    <row r="1626">
      <c r="A1626" s="451">
        <v>46052.0</v>
      </c>
      <c r="B1626" s="452" t="s">
        <v>10</v>
      </c>
      <c r="C1626" s="453" t="s">
        <v>44</v>
      </c>
      <c r="D1626" s="452">
        <v>613.0</v>
      </c>
      <c r="E1626" s="459">
        <v>84789.0</v>
      </c>
      <c r="F1626" s="460" t="s">
        <v>2961</v>
      </c>
      <c r="G1626" s="460" t="s">
        <v>2979</v>
      </c>
      <c r="H1626" s="461">
        <v>218.42</v>
      </c>
      <c r="I1626" s="328"/>
      <c r="J1626" s="328">
        <f t="shared" si="1"/>
        <v>1777936.68</v>
      </c>
      <c r="K1626" s="328"/>
      <c r="L1626" s="328"/>
      <c r="M1626" s="321"/>
      <c r="N1626" s="321"/>
      <c r="O1626" s="329"/>
      <c r="P1626" s="321"/>
      <c r="Q1626" s="321"/>
      <c r="R1626" s="321"/>
      <c r="S1626" s="321"/>
      <c r="T1626" s="321"/>
      <c r="U1626" s="321"/>
      <c r="V1626" s="321"/>
      <c r="W1626" s="321"/>
      <c r="X1626" s="321"/>
      <c r="Y1626" s="321"/>
      <c r="Z1626" s="321"/>
    </row>
    <row r="1627">
      <c r="A1627" s="451">
        <v>46052.0</v>
      </c>
      <c r="B1627" s="452" t="s">
        <v>10</v>
      </c>
      <c r="C1627" s="453" t="s">
        <v>44</v>
      </c>
      <c r="D1627" s="452">
        <v>613.0</v>
      </c>
      <c r="E1627" s="459">
        <v>84788.0</v>
      </c>
      <c r="F1627" s="460" t="s">
        <v>2961</v>
      </c>
      <c r="G1627" s="460" t="s">
        <v>2980</v>
      </c>
      <c r="H1627" s="461">
        <v>201.0</v>
      </c>
      <c r="I1627" s="328"/>
      <c r="J1627" s="328">
        <f t="shared" si="1"/>
        <v>1777735.68</v>
      </c>
      <c r="K1627" s="328"/>
      <c r="L1627" s="328"/>
      <c r="M1627" s="321"/>
      <c r="N1627" s="321"/>
      <c r="O1627" s="329"/>
      <c r="P1627" s="321"/>
      <c r="Q1627" s="321"/>
      <c r="R1627" s="321"/>
      <c r="S1627" s="321"/>
      <c r="T1627" s="321"/>
      <c r="U1627" s="321"/>
      <c r="V1627" s="321"/>
      <c r="W1627" s="321"/>
      <c r="X1627" s="321"/>
      <c r="Y1627" s="321"/>
      <c r="Z1627" s="321"/>
    </row>
    <row r="1628">
      <c r="A1628" s="451">
        <v>46052.0</v>
      </c>
      <c r="B1628" s="452" t="s">
        <v>10</v>
      </c>
      <c r="C1628" s="453" t="s">
        <v>44</v>
      </c>
      <c r="D1628" s="452">
        <v>613.0</v>
      </c>
      <c r="E1628" s="459">
        <v>84787.0</v>
      </c>
      <c r="F1628" s="460" t="s">
        <v>2961</v>
      </c>
      <c r="G1628" s="460" t="s">
        <v>2981</v>
      </c>
      <c r="H1628" s="461">
        <v>91.41</v>
      </c>
      <c r="I1628" s="328"/>
      <c r="J1628" s="328">
        <f t="shared" si="1"/>
        <v>1777644.27</v>
      </c>
      <c r="K1628" s="328"/>
      <c r="L1628" s="328"/>
      <c r="M1628" s="321"/>
      <c r="N1628" s="321"/>
      <c r="O1628" s="329"/>
      <c r="P1628" s="321"/>
      <c r="Q1628" s="321"/>
      <c r="R1628" s="321"/>
      <c r="S1628" s="321"/>
      <c r="T1628" s="321"/>
      <c r="U1628" s="321"/>
      <c r="V1628" s="321"/>
      <c r="W1628" s="321"/>
      <c r="X1628" s="321"/>
      <c r="Y1628" s="321"/>
      <c r="Z1628" s="321"/>
    </row>
    <row r="1629">
      <c r="A1629" s="451">
        <v>46052.0</v>
      </c>
      <c r="B1629" s="452" t="s">
        <v>10</v>
      </c>
      <c r="C1629" s="453" t="s">
        <v>44</v>
      </c>
      <c r="D1629" s="452">
        <v>613.0</v>
      </c>
      <c r="E1629" s="459">
        <v>84786.0</v>
      </c>
      <c r="F1629" s="460" t="s">
        <v>2961</v>
      </c>
      <c r="G1629" s="460" t="s">
        <v>2982</v>
      </c>
      <c r="H1629" s="461">
        <v>218.42</v>
      </c>
      <c r="I1629" s="328"/>
      <c r="J1629" s="328">
        <f t="shared" si="1"/>
        <v>1777425.85</v>
      </c>
      <c r="K1629" s="328"/>
      <c r="L1629" s="328"/>
      <c r="M1629" s="321"/>
      <c r="N1629" s="321"/>
      <c r="O1629" s="329"/>
      <c r="P1629" s="321"/>
      <c r="Q1629" s="321"/>
      <c r="R1629" s="321"/>
      <c r="S1629" s="321"/>
      <c r="T1629" s="321"/>
      <c r="U1629" s="321"/>
      <c r="V1629" s="321"/>
      <c r="W1629" s="321"/>
      <c r="X1629" s="321"/>
      <c r="Y1629" s="321"/>
      <c r="Z1629" s="321"/>
    </row>
    <row r="1630">
      <c r="A1630" s="451">
        <v>46052.0</v>
      </c>
      <c r="B1630" s="452" t="s">
        <v>10</v>
      </c>
      <c r="C1630" s="453" t="s">
        <v>44</v>
      </c>
      <c r="D1630" s="452">
        <v>610.0</v>
      </c>
      <c r="E1630" s="459">
        <v>84785.0</v>
      </c>
      <c r="F1630" s="460" t="s">
        <v>1628</v>
      </c>
      <c r="G1630" s="460" t="s">
        <v>2983</v>
      </c>
      <c r="H1630" s="461">
        <v>3100.0</v>
      </c>
      <c r="I1630" s="328"/>
      <c r="J1630" s="328">
        <f t="shared" si="1"/>
        <v>1774325.85</v>
      </c>
      <c r="K1630" s="328"/>
      <c r="L1630" s="328"/>
      <c r="M1630" s="321"/>
      <c r="N1630" s="321"/>
      <c r="O1630" s="329"/>
      <c r="P1630" s="321"/>
      <c r="Q1630" s="321"/>
      <c r="R1630" s="321"/>
      <c r="S1630" s="321"/>
      <c r="T1630" s="321"/>
      <c r="U1630" s="321"/>
      <c r="V1630" s="321"/>
      <c r="W1630" s="321"/>
      <c r="X1630" s="321"/>
      <c r="Y1630" s="321"/>
      <c r="Z1630" s="321"/>
    </row>
    <row r="1631">
      <c r="A1631" s="451">
        <v>46052.0</v>
      </c>
      <c r="B1631" s="452" t="s">
        <v>10</v>
      </c>
      <c r="C1631" s="453" t="s">
        <v>46</v>
      </c>
      <c r="D1631" s="452">
        <v>610.0</v>
      </c>
      <c r="E1631" s="459">
        <v>84784.0</v>
      </c>
      <c r="F1631" s="460" t="s">
        <v>1899</v>
      </c>
      <c r="G1631" s="460" t="s">
        <v>2984</v>
      </c>
      <c r="H1631" s="461">
        <v>582.0</v>
      </c>
      <c r="I1631" s="328"/>
      <c r="J1631" s="328">
        <f t="shared" si="1"/>
        <v>1773743.85</v>
      </c>
      <c r="K1631" s="328"/>
      <c r="L1631" s="328"/>
      <c r="M1631" s="321"/>
      <c r="N1631" s="321"/>
      <c r="O1631" s="329"/>
      <c r="P1631" s="321"/>
      <c r="Q1631" s="321"/>
      <c r="R1631" s="321"/>
      <c r="S1631" s="321"/>
      <c r="T1631" s="321"/>
      <c r="U1631" s="321"/>
      <c r="V1631" s="321"/>
      <c r="W1631" s="321"/>
      <c r="X1631" s="321"/>
      <c r="Y1631" s="321"/>
      <c r="Z1631" s="321"/>
    </row>
    <row r="1632">
      <c r="A1632" s="451">
        <v>46052.0</v>
      </c>
      <c r="B1632" s="452" t="s">
        <v>10</v>
      </c>
      <c r="C1632" s="453" t="s">
        <v>1632</v>
      </c>
      <c r="D1632" s="452">
        <v>610.0</v>
      </c>
      <c r="E1632" s="459">
        <v>84783.0</v>
      </c>
      <c r="F1632" s="460" t="s">
        <v>1633</v>
      </c>
      <c r="G1632" s="460" t="s">
        <v>2985</v>
      </c>
      <c r="H1632" s="461">
        <v>3247.0</v>
      </c>
      <c r="I1632" s="328"/>
      <c r="J1632" s="328">
        <f t="shared" si="1"/>
        <v>1770496.85</v>
      </c>
      <c r="K1632" s="328"/>
      <c r="L1632" s="328"/>
      <c r="M1632" s="321"/>
      <c r="N1632" s="321"/>
      <c r="O1632" s="329"/>
      <c r="P1632" s="321"/>
      <c r="Q1632" s="321"/>
      <c r="R1632" s="321"/>
      <c r="S1632" s="321"/>
      <c r="T1632" s="321"/>
      <c r="U1632" s="321"/>
      <c r="V1632" s="321"/>
      <c r="W1632" s="321"/>
      <c r="X1632" s="321"/>
      <c r="Y1632" s="321"/>
      <c r="Z1632" s="321"/>
    </row>
    <row r="1633">
      <c r="A1633" s="451">
        <v>46052.0</v>
      </c>
      <c r="B1633" s="452" t="s">
        <v>10</v>
      </c>
      <c r="C1633" s="453" t="s">
        <v>626</v>
      </c>
      <c r="D1633" s="452">
        <v>610.0</v>
      </c>
      <c r="E1633" s="459">
        <v>84782.0</v>
      </c>
      <c r="F1633" s="460" t="s">
        <v>1635</v>
      </c>
      <c r="G1633" s="460" t="s">
        <v>2986</v>
      </c>
      <c r="H1633" s="461">
        <v>393.5</v>
      </c>
      <c r="I1633" s="328"/>
      <c r="J1633" s="328">
        <f t="shared" si="1"/>
        <v>1770103.35</v>
      </c>
      <c r="K1633" s="328"/>
      <c r="L1633" s="328"/>
      <c r="M1633" s="321"/>
      <c r="N1633" s="321"/>
      <c r="O1633" s="329"/>
      <c r="P1633" s="321"/>
      <c r="Q1633" s="321"/>
      <c r="R1633" s="321"/>
      <c r="S1633" s="321"/>
      <c r="T1633" s="321"/>
      <c r="U1633" s="321"/>
      <c r="V1633" s="321"/>
      <c r="W1633" s="321"/>
      <c r="X1633" s="321"/>
      <c r="Y1633" s="321"/>
      <c r="Z1633" s="321"/>
    </row>
    <row r="1634">
      <c r="A1634" s="451">
        <v>46052.0</v>
      </c>
      <c r="B1634" s="452" t="s">
        <v>10</v>
      </c>
      <c r="C1634" s="453" t="s">
        <v>54</v>
      </c>
      <c r="D1634" s="452">
        <v>610.0</v>
      </c>
      <c r="E1634" s="459">
        <v>84781.0</v>
      </c>
      <c r="F1634" s="460" t="s">
        <v>1637</v>
      </c>
      <c r="G1634" s="460" t="s">
        <v>2987</v>
      </c>
      <c r="H1634" s="461">
        <v>2188.5</v>
      </c>
      <c r="I1634" s="328"/>
      <c r="J1634" s="328">
        <f t="shared" si="1"/>
        <v>1767914.85</v>
      </c>
      <c r="K1634" s="328"/>
      <c r="L1634" s="328"/>
      <c r="M1634" s="321"/>
      <c r="N1634" s="321"/>
      <c r="O1634" s="329"/>
      <c r="P1634" s="321"/>
      <c r="Q1634" s="321"/>
      <c r="R1634" s="321"/>
      <c r="S1634" s="321"/>
      <c r="T1634" s="321"/>
      <c r="U1634" s="321"/>
      <c r="V1634" s="321"/>
      <c r="W1634" s="321"/>
      <c r="X1634" s="321"/>
      <c r="Y1634" s="321"/>
      <c r="Z1634" s="321"/>
    </row>
    <row r="1635">
      <c r="A1635" s="451">
        <v>46052.0</v>
      </c>
      <c r="B1635" s="452" t="s">
        <v>10</v>
      </c>
      <c r="C1635" s="453" t="s">
        <v>196</v>
      </c>
      <c r="D1635" s="452">
        <v>610.0</v>
      </c>
      <c r="E1635" s="459">
        <v>84780.0</v>
      </c>
      <c r="F1635" s="460" t="s">
        <v>1906</v>
      </c>
      <c r="G1635" s="460" t="s">
        <v>2988</v>
      </c>
      <c r="H1635" s="461">
        <v>8169.5</v>
      </c>
      <c r="I1635" s="328"/>
      <c r="J1635" s="328">
        <f t="shared" si="1"/>
        <v>1759745.35</v>
      </c>
      <c r="K1635" s="328"/>
      <c r="L1635" s="328"/>
      <c r="M1635" s="321"/>
      <c r="N1635" s="321"/>
      <c r="O1635" s="329"/>
      <c r="P1635" s="321"/>
      <c r="Q1635" s="321"/>
      <c r="R1635" s="321"/>
      <c r="S1635" s="321"/>
      <c r="T1635" s="321"/>
      <c r="U1635" s="321"/>
      <c r="V1635" s="321"/>
      <c r="W1635" s="321"/>
      <c r="X1635" s="321"/>
      <c r="Y1635" s="321"/>
      <c r="Z1635" s="321"/>
    </row>
    <row r="1636">
      <c r="A1636" s="451">
        <v>46052.0</v>
      </c>
      <c r="B1636" s="452" t="s">
        <v>10</v>
      </c>
      <c r="C1636" s="453" t="s">
        <v>40</v>
      </c>
      <c r="D1636" s="452">
        <v>610.0</v>
      </c>
      <c r="E1636" s="459">
        <v>84779.0</v>
      </c>
      <c r="F1636" s="460" t="s">
        <v>1639</v>
      </c>
      <c r="G1636" s="460" t="s">
        <v>2989</v>
      </c>
      <c r="H1636" s="461">
        <v>5580.5</v>
      </c>
      <c r="I1636" s="328"/>
      <c r="J1636" s="328">
        <f t="shared" si="1"/>
        <v>1754164.85</v>
      </c>
      <c r="K1636" s="328"/>
      <c r="L1636" s="328"/>
      <c r="M1636" s="321"/>
      <c r="N1636" s="321"/>
      <c r="O1636" s="329"/>
      <c r="P1636" s="321"/>
      <c r="Q1636" s="321"/>
      <c r="R1636" s="321"/>
      <c r="S1636" s="321"/>
      <c r="T1636" s="321"/>
      <c r="U1636" s="321"/>
      <c r="V1636" s="321"/>
      <c r="W1636" s="321"/>
      <c r="X1636" s="321"/>
      <c r="Y1636" s="321"/>
      <c r="Z1636" s="321"/>
    </row>
    <row r="1637">
      <c r="A1637" s="451">
        <v>46052.0</v>
      </c>
      <c r="B1637" s="452" t="s">
        <v>10</v>
      </c>
      <c r="C1637" s="453" t="s">
        <v>48</v>
      </c>
      <c r="D1637" s="452">
        <v>610.0</v>
      </c>
      <c r="E1637" s="459">
        <v>84778.0</v>
      </c>
      <c r="F1637" s="460" t="s">
        <v>1642</v>
      </c>
      <c r="G1637" s="460" t="s">
        <v>2990</v>
      </c>
      <c r="H1637" s="461">
        <v>3802.5</v>
      </c>
      <c r="I1637" s="328"/>
      <c r="J1637" s="328">
        <f t="shared" si="1"/>
        <v>1750362.35</v>
      </c>
      <c r="K1637" s="328"/>
      <c r="L1637" s="328"/>
      <c r="M1637" s="321"/>
      <c r="N1637" s="321"/>
      <c r="O1637" s="329"/>
      <c r="P1637" s="321"/>
      <c r="Q1637" s="321"/>
      <c r="R1637" s="321"/>
      <c r="S1637" s="321"/>
      <c r="T1637" s="321"/>
      <c r="U1637" s="321"/>
      <c r="V1637" s="321"/>
      <c r="W1637" s="321"/>
      <c r="X1637" s="321"/>
      <c r="Y1637" s="321"/>
      <c r="Z1637" s="321"/>
    </row>
    <row r="1638">
      <c r="A1638" s="451">
        <v>46052.0</v>
      </c>
      <c r="B1638" s="452" t="s">
        <v>10</v>
      </c>
      <c r="C1638" s="453" t="s">
        <v>50</v>
      </c>
      <c r="D1638" s="452">
        <v>610.0</v>
      </c>
      <c r="E1638" s="459">
        <v>84777.0</v>
      </c>
      <c r="F1638" s="460" t="s">
        <v>1644</v>
      </c>
      <c r="G1638" s="460" t="s">
        <v>2991</v>
      </c>
      <c r="H1638" s="461">
        <v>93.5</v>
      </c>
      <c r="I1638" s="328"/>
      <c r="J1638" s="328">
        <f t="shared" si="1"/>
        <v>1750268.85</v>
      </c>
      <c r="K1638" s="328"/>
      <c r="L1638" s="328"/>
      <c r="M1638" s="321"/>
      <c r="N1638" s="321"/>
      <c r="O1638" s="329"/>
      <c r="P1638" s="321"/>
      <c r="Q1638" s="321"/>
      <c r="R1638" s="321"/>
      <c r="S1638" s="321"/>
      <c r="T1638" s="321"/>
      <c r="U1638" s="321"/>
      <c r="V1638" s="321"/>
      <c r="W1638" s="321"/>
      <c r="X1638" s="321"/>
      <c r="Y1638" s="321"/>
      <c r="Z1638" s="321"/>
    </row>
    <row r="1639">
      <c r="A1639" s="451">
        <v>46052.0</v>
      </c>
      <c r="B1639" s="452" t="s">
        <v>10</v>
      </c>
      <c r="C1639" s="453" t="s">
        <v>1601</v>
      </c>
      <c r="D1639" s="452">
        <v>610.0</v>
      </c>
      <c r="E1639" s="459">
        <v>84776.0</v>
      </c>
      <c r="F1639" s="460" t="s">
        <v>1646</v>
      </c>
      <c r="G1639" s="460" t="s">
        <v>2992</v>
      </c>
      <c r="H1639" s="461">
        <v>1393.5</v>
      </c>
      <c r="I1639" s="328"/>
      <c r="J1639" s="328">
        <f t="shared" si="1"/>
        <v>1748875.35</v>
      </c>
      <c r="K1639" s="328"/>
      <c r="L1639" s="328"/>
      <c r="M1639" s="321"/>
      <c r="N1639" s="321"/>
      <c r="O1639" s="329"/>
      <c r="P1639" s="321"/>
      <c r="Q1639" s="321"/>
      <c r="R1639" s="321"/>
      <c r="S1639" s="321"/>
      <c r="T1639" s="321"/>
      <c r="U1639" s="321"/>
      <c r="V1639" s="321"/>
      <c r="W1639" s="321"/>
      <c r="X1639" s="321"/>
      <c r="Y1639" s="321"/>
      <c r="Z1639" s="321"/>
    </row>
    <row r="1640">
      <c r="A1640" s="451">
        <v>46052.0</v>
      </c>
      <c r="B1640" s="452" t="s">
        <v>10</v>
      </c>
      <c r="C1640" s="453" t="s">
        <v>16</v>
      </c>
      <c r="D1640" s="452">
        <v>610.0</v>
      </c>
      <c r="E1640" s="459">
        <v>84775.0</v>
      </c>
      <c r="F1640" s="460" t="s">
        <v>1648</v>
      </c>
      <c r="G1640" s="460" t="s">
        <v>2993</v>
      </c>
      <c r="H1640" s="461">
        <v>4440.0</v>
      </c>
      <c r="I1640" s="328"/>
      <c r="J1640" s="328">
        <f t="shared" si="1"/>
        <v>1744435.35</v>
      </c>
      <c r="K1640" s="328"/>
      <c r="L1640" s="328"/>
      <c r="M1640" s="321"/>
      <c r="N1640" s="321"/>
      <c r="O1640" s="329"/>
      <c r="P1640" s="321"/>
      <c r="Q1640" s="321"/>
      <c r="R1640" s="321"/>
      <c r="S1640" s="321"/>
      <c r="T1640" s="321"/>
      <c r="U1640" s="321"/>
      <c r="V1640" s="321"/>
      <c r="W1640" s="321"/>
      <c r="X1640" s="321"/>
      <c r="Y1640" s="321"/>
      <c r="Z1640" s="321"/>
    </row>
    <row r="1641">
      <c r="A1641" s="451">
        <v>46052.0</v>
      </c>
      <c r="B1641" s="452" t="s">
        <v>10</v>
      </c>
      <c r="C1641" s="453" t="s">
        <v>1541</v>
      </c>
      <c r="D1641" s="452">
        <v>610.0</v>
      </c>
      <c r="E1641" s="459">
        <v>84774.0</v>
      </c>
      <c r="F1641" s="460" t="s">
        <v>1872</v>
      </c>
      <c r="G1641" s="460" t="s">
        <v>2994</v>
      </c>
      <c r="H1641" s="461">
        <v>6403.0</v>
      </c>
      <c r="I1641" s="328"/>
      <c r="J1641" s="328">
        <f t="shared" si="1"/>
        <v>1738032.35</v>
      </c>
      <c r="K1641" s="328"/>
      <c r="L1641" s="328"/>
      <c r="M1641" s="321"/>
      <c r="N1641" s="321"/>
      <c r="O1641" s="329"/>
      <c r="P1641" s="321"/>
      <c r="Q1641" s="321"/>
      <c r="R1641" s="321"/>
      <c r="S1641" s="321"/>
      <c r="T1641" s="321"/>
      <c r="U1641" s="321"/>
      <c r="V1641" s="321"/>
      <c r="W1641" s="321"/>
      <c r="X1641" s="321"/>
      <c r="Y1641" s="321"/>
      <c r="Z1641" s="321"/>
    </row>
    <row r="1642">
      <c r="A1642" s="451">
        <v>46052.0</v>
      </c>
      <c r="B1642" s="452" t="s">
        <v>10</v>
      </c>
      <c r="C1642" s="453" t="s">
        <v>82</v>
      </c>
      <c r="D1642" s="452">
        <v>610.0</v>
      </c>
      <c r="E1642" s="459">
        <v>84773.0</v>
      </c>
      <c r="F1642" s="460" t="s">
        <v>1874</v>
      </c>
      <c r="G1642" s="460" t="s">
        <v>2995</v>
      </c>
      <c r="H1642" s="461">
        <v>4551.0</v>
      </c>
      <c r="I1642" s="328"/>
      <c r="J1642" s="328">
        <f t="shared" si="1"/>
        <v>1733481.35</v>
      </c>
      <c r="K1642" s="328"/>
      <c r="L1642" s="328"/>
      <c r="M1642" s="321"/>
      <c r="N1642" s="321"/>
      <c r="O1642" s="329"/>
      <c r="P1642" s="321"/>
      <c r="Q1642" s="321"/>
      <c r="R1642" s="321"/>
      <c r="S1642" s="321"/>
      <c r="T1642" s="321"/>
      <c r="U1642" s="321"/>
      <c r="V1642" s="321"/>
      <c r="W1642" s="321"/>
      <c r="X1642" s="321"/>
      <c r="Y1642" s="321"/>
      <c r="Z1642" s="321"/>
    </row>
    <row r="1643">
      <c r="A1643" s="451">
        <v>46052.0</v>
      </c>
      <c r="B1643" s="452" t="s">
        <v>10</v>
      </c>
      <c r="C1643" s="453" t="s">
        <v>167</v>
      </c>
      <c r="D1643" s="452">
        <v>610.0</v>
      </c>
      <c r="E1643" s="459">
        <v>84772.0</v>
      </c>
      <c r="F1643" s="460" t="s">
        <v>1876</v>
      </c>
      <c r="G1643" s="460" t="s">
        <v>2994</v>
      </c>
      <c r="H1643" s="461">
        <v>1600.0</v>
      </c>
      <c r="I1643" s="328"/>
      <c r="J1643" s="328">
        <f t="shared" si="1"/>
        <v>1731881.35</v>
      </c>
      <c r="K1643" s="328"/>
      <c r="L1643" s="328"/>
      <c r="M1643" s="321"/>
      <c r="N1643" s="321"/>
      <c r="O1643" s="329"/>
      <c r="P1643" s="321"/>
      <c r="Q1643" s="321"/>
      <c r="R1643" s="321"/>
      <c r="S1643" s="321"/>
      <c r="T1643" s="321"/>
      <c r="U1643" s="321"/>
      <c r="V1643" s="321"/>
      <c r="W1643" s="321"/>
      <c r="X1643" s="321"/>
      <c r="Y1643" s="321"/>
      <c r="Z1643" s="321"/>
    </row>
    <row r="1644">
      <c r="A1644" s="451">
        <v>46052.0</v>
      </c>
      <c r="B1644" s="452" t="s">
        <v>10</v>
      </c>
      <c r="C1644" s="453" t="s">
        <v>42</v>
      </c>
      <c r="D1644" s="452">
        <v>610.0</v>
      </c>
      <c r="E1644" s="459">
        <v>84771.0</v>
      </c>
      <c r="F1644" s="460" t="s">
        <v>1878</v>
      </c>
      <c r="G1644" s="460" t="s">
        <v>2996</v>
      </c>
      <c r="H1644" s="461">
        <v>1234.0</v>
      </c>
      <c r="I1644" s="328"/>
      <c r="J1644" s="328">
        <f t="shared" si="1"/>
        <v>1730647.35</v>
      </c>
      <c r="K1644" s="328"/>
      <c r="L1644" s="328"/>
      <c r="M1644" s="321"/>
      <c r="N1644" s="321"/>
      <c r="O1644" s="329"/>
      <c r="P1644" s="321"/>
      <c r="Q1644" s="321"/>
      <c r="R1644" s="321"/>
      <c r="S1644" s="321"/>
      <c r="T1644" s="321"/>
      <c r="U1644" s="321"/>
      <c r="V1644" s="321"/>
      <c r="W1644" s="321"/>
      <c r="X1644" s="321"/>
      <c r="Y1644" s="321"/>
      <c r="Z1644" s="321"/>
    </row>
    <row r="1645">
      <c r="A1645" s="451">
        <v>46052.0</v>
      </c>
      <c r="B1645" s="452" t="s">
        <v>10</v>
      </c>
      <c r="C1645" s="453" t="s">
        <v>1880</v>
      </c>
      <c r="D1645" s="452">
        <v>610.0</v>
      </c>
      <c r="E1645" s="459">
        <v>84770.0</v>
      </c>
      <c r="F1645" s="460" t="s">
        <v>2324</v>
      </c>
      <c r="G1645" s="460" t="s">
        <v>2996</v>
      </c>
      <c r="H1645" s="461">
        <v>3613.5</v>
      </c>
      <c r="I1645" s="328"/>
      <c r="J1645" s="328">
        <f t="shared" si="1"/>
        <v>1727033.85</v>
      </c>
      <c r="K1645" s="328"/>
      <c r="L1645" s="328"/>
      <c r="M1645" s="321"/>
      <c r="N1645" s="321"/>
      <c r="O1645" s="329"/>
      <c r="P1645" s="321"/>
      <c r="Q1645" s="321"/>
      <c r="R1645" s="321"/>
      <c r="S1645" s="321"/>
      <c r="T1645" s="321"/>
      <c r="U1645" s="321"/>
      <c r="V1645" s="321"/>
      <c r="W1645" s="321"/>
      <c r="X1645" s="321"/>
      <c r="Y1645" s="321"/>
      <c r="Z1645" s="321"/>
    </row>
    <row r="1646">
      <c r="A1646" s="451">
        <v>46052.0</v>
      </c>
      <c r="B1646" s="452" t="s">
        <v>10</v>
      </c>
      <c r="C1646" s="453" t="s">
        <v>1511</v>
      </c>
      <c r="D1646" s="452">
        <v>610.0</v>
      </c>
      <c r="E1646" s="459">
        <v>84769.0</v>
      </c>
      <c r="F1646" s="460" t="s">
        <v>1882</v>
      </c>
      <c r="G1646" s="460" t="s">
        <v>2997</v>
      </c>
      <c r="H1646" s="461">
        <v>531.5</v>
      </c>
      <c r="I1646" s="328"/>
      <c r="J1646" s="328">
        <f t="shared" si="1"/>
        <v>1726502.35</v>
      </c>
      <c r="K1646" s="328"/>
      <c r="L1646" s="328"/>
      <c r="M1646" s="321"/>
      <c r="N1646" s="321"/>
      <c r="O1646" s="329"/>
      <c r="P1646" s="321"/>
      <c r="Q1646" s="321"/>
      <c r="R1646" s="321"/>
      <c r="S1646" s="321"/>
      <c r="T1646" s="321"/>
      <c r="U1646" s="321"/>
      <c r="V1646" s="321"/>
      <c r="W1646" s="321"/>
      <c r="X1646" s="321"/>
      <c r="Y1646" s="321"/>
      <c r="Z1646" s="321"/>
    </row>
    <row r="1647">
      <c r="A1647" s="451">
        <v>46052.0</v>
      </c>
      <c r="B1647" s="452" t="s">
        <v>10</v>
      </c>
      <c r="C1647" s="453" t="s">
        <v>18</v>
      </c>
      <c r="D1647" s="452">
        <v>610.0</v>
      </c>
      <c r="E1647" s="459">
        <v>84768.0</v>
      </c>
      <c r="F1647" s="460" t="s">
        <v>1884</v>
      </c>
      <c r="G1647" s="460" t="s">
        <v>2998</v>
      </c>
      <c r="H1647" s="461">
        <v>833.5</v>
      </c>
      <c r="I1647" s="328"/>
      <c r="J1647" s="328">
        <f t="shared" si="1"/>
        <v>1725668.85</v>
      </c>
      <c r="K1647" s="328"/>
      <c r="L1647" s="328"/>
      <c r="M1647" s="321"/>
      <c r="N1647" s="321"/>
      <c r="O1647" s="329"/>
      <c r="P1647" s="321"/>
      <c r="Q1647" s="321"/>
      <c r="R1647" s="321"/>
      <c r="S1647" s="321"/>
      <c r="T1647" s="321"/>
      <c r="U1647" s="321"/>
      <c r="V1647" s="321"/>
      <c r="W1647" s="321"/>
      <c r="X1647" s="321"/>
      <c r="Y1647" s="321"/>
      <c r="Z1647" s="321"/>
    </row>
    <row r="1648">
      <c r="A1648" s="451">
        <v>46052.0</v>
      </c>
      <c r="B1648" s="452" t="s">
        <v>10</v>
      </c>
      <c r="C1648" s="453" t="s">
        <v>1519</v>
      </c>
      <c r="D1648" s="452">
        <v>610.0</v>
      </c>
      <c r="E1648" s="459">
        <v>84767.0</v>
      </c>
      <c r="F1648" s="460" t="s">
        <v>1886</v>
      </c>
      <c r="G1648" s="460" t="s">
        <v>2994</v>
      </c>
      <c r="H1648" s="461">
        <v>600.0</v>
      </c>
      <c r="I1648" s="328"/>
      <c r="J1648" s="328">
        <f t="shared" si="1"/>
        <v>1725068.85</v>
      </c>
      <c r="K1648" s="328"/>
      <c r="L1648" s="328"/>
      <c r="M1648" s="321"/>
      <c r="N1648" s="321"/>
      <c r="O1648" s="329"/>
      <c r="P1648" s="321"/>
      <c r="Q1648" s="321"/>
      <c r="R1648" s="321"/>
      <c r="S1648" s="321"/>
      <c r="T1648" s="321"/>
      <c r="U1648" s="321"/>
      <c r="V1648" s="321"/>
      <c r="W1648" s="321"/>
      <c r="X1648" s="321"/>
      <c r="Y1648" s="321"/>
      <c r="Z1648" s="321"/>
    </row>
    <row r="1649">
      <c r="A1649" s="451">
        <v>46052.0</v>
      </c>
      <c r="B1649" s="452" t="s">
        <v>10</v>
      </c>
      <c r="C1649" s="453" t="s">
        <v>1553</v>
      </c>
      <c r="D1649" s="452">
        <v>610.0</v>
      </c>
      <c r="E1649" s="459">
        <v>84766.0</v>
      </c>
      <c r="F1649" s="460" t="s">
        <v>2327</v>
      </c>
      <c r="G1649" s="460" t="s">
        <v>2994</v>
      </c>
      <c r="H1649" s="461">
        <v>177.5</v>
      </c>
      <c r="I1649" s="328"/>
      <c r="J1649" s="328">
        <f t="shared" si="1"/>
        <v>1724891.35</v>
      </c>
      <c r="K1649" s="328"/>
      <c r="L1649" s="328"/>
      <c r="M1649" s="321"/>
      <c r="N1649" s="321"/>
      <c r="O1649" s="328"/>
      <c r="P1649" s="321"/>
      <c r="Q1649" s="321"/>
      <c r="R1649" s="321"/>
      <c r="S1649" s="321"/>
      <c r="T1649" s="321"/>
      <c r="U1649" s="321"/>
      <c r="V1649" s="321"/>
      <c r="W1649" s="321"/>
      <c r="X1649" s="321"/>
      <c r="Y1649" s="321"/>
      <c r="Z1649" s="321"/>
    </row>
    <row r="1650">
      <c r="A1650" s="451">
        <v>46052.0</v>
      </c>
      <c r="B1650" s="452" t="s">
        <v>10</v>
      </c>
      <c r="C1650" s="453" t="s">
        <v>593</v>
      </c>
      <c r="D1650" s="452">
        <v>610.0</v>
      </c>
      <c r="E1650" s="459">
        <v>84765.0</v>
      </c>
      <c r="F1650" s="460" t="s">
        <v>1887</v>
      </c>
      <c r="G1650" s="460" t="s">
        <v>2999</v>
      </c>
      <c r="H1650" s="461">
        <v>1237.0</v>
      </c>
      <c r="I1650" s="328"/>
      <c r="J1650" s="328">
        <f t="shared" si="1"/>
        <v>1723654.35</v>
      </c>
      <c r="K1650" s="328"/>
      <c r="L1650" s="328"/>
      <c r="M1650" s="321"/>
      <c r="N1650" s="321"/>
      <c r="O1650" s="328"/>
      <c r="P1650" s="321"/>
      <c r="Q1650" s="321"/>
      <c r="R1650" s="321"/>
      <c r="S1650" s="321"/>
      <c r="T1650" s="321"/>
      <c r="U1650" s="321"/>
      <c r="V1650" s="321"/>
      <c r="W1650" s="321"/>
      <c r="X1650" s="321"/>
      <c r="Y1650" s="321"/>
      <c r="Z1650" s="321"/>
    </row>
    <row r="1651">
      <c r="A1651" s="451">
        <v>46052.0</v>
      </c>
      <c r="B1651" s="452" t="s">
        <v>10</v>
      </c>
      <c r="C1651" s="453" t="s">
        <v>1557</v>
      </c>
      <c r="D1651" s="452">
        <v>610.0</v>
      </c>
      <c r="E1651" s="459">
        <v>84764.0</v>
      </c>
      <c r="F1651" s="460" t="s">
        <v>1889</v>
      </c>
      <c r="G1651" s="460" t="s">
        <v>2994</v>
      </c>
      <c r="H1651" s="461">
        <v>12162.5</v>
      </c>
      <c r="I1651" s="328"/>
      <c r="J1651" s="328">
        <f t="shared" si="1"/>
        <v>1711491.85</v>
      </c>
      <c r="K1651" s="328"/>
      <c r="L1651" s="328"/>
      <c r="M1651" s="321"/>
      <c r="N1651" s="321"/>
      <c r="O1651" s="328"/>
      <c r="P1651" s="321"/>
      <c r="Q1651" s="321"/>
      <c r="R1651" s="321"/>
      <c r="S1651" s="321"/>
      <c r="T1651" s="321"/>
      <c r="U1651" s="321"/>
      <c r="V1651" s="321"/>
      <c r="W1651" s="321"/>
      <c r="X1651" s="321"/>
      <c r="Y1651" s="321"/>
      <c r="Z1651" s="321"/>
    </row>
    <row r="1652">
      <c r="A1652" s="451">
        <v>46052.0</v>
      </c>
      <c r="B1652" s="452" t="s">
        <v>10</v>
      </c>
      <c r="C1652" s="453" t="s">
        <v>1559</v>
      </c>
      <c r="D1652" s="452">
        <v>610.0</v>
      </c>
      <c r="E1652" s="459">
        <v>84763.0</v>
      </c>
      <c r="F1652" s="460" t="s">
        <v>1890</v>
      </c>
      <c r="G1652" s="460" t="s">
        <v>2994</v>
      </c>
      <c r="H1652" s="461">
        <v>30000.0</v>
      </c>
      <c r="I1652" s="328"/>
      <c r="J1652" s="328">
        <f t="shared" si="1"/>
        <v>1681491.85</v>
      </c>
      <c r="K1652" s="328"/>
      <c r="L1652" s="328"/>
      <c r="M1652" s="321"/>
      <c r="N1652" s="321"/>
      <c r="O1652" s="328"/>
      <c r="P1652" s="321"/>
      <c r="Q1652" s="321"/>
      <c r="R1652" s="321"/>
      <c r="S1652" s="321"/>
      <c r="T1652" s="321"/>
      <c r="U1652" s="321"/>
      <c r="V1652" s="321"/>
      <c r="W1652" s="321"/>
      <c r="X1652" s="321"/>
      <c r="Y1652" s="321"/>
      <c r="Z1652" s="321"/>
    </row>
    <row r="1653">
      <c r="A1653" s="451">
        <v>46052.0</v>
      </c>
      <c r="B1653" s="452" t="s">
        <v>10</v>
      </c>
      <c r="C1653" s="453" t="s">
        <v>141</v>
      </c>
      <c r="D1653" s="452">
        <v>610.0</v>
      </c>
      <c r="E1653" s="459">
        <v>84762.0</v>
      </c>
      <c r="F1653" s="460" t="s">
        <v>1891</v>
      </c>
      <c r="G1653" s="460" t="s">
        <v>3000</v>
      </c>
      <c r="H1653" s="461">
        <v>4670.0</v>
      </c>
      <c r="I1653" s="328"/>
      <c r="J1653" s="328">
        <f t="shared" si="1"/>
        <v>1676821.85</v>
      </c>
      <c r="K1653" s="328"/>
      <c r="L1653" s="328"/>
      <c r="M1653" s="321"/>
      <c r="N1653" s="321"/>
      <c r="O1653" s="328"/>
      <c r="P1653" s="321"/>
      <c r="Q1653" s="321"/>
      <c r="R1653" s="321"/>
      <c r="S1653" s="321"/>
      <c r="T1653" s="321"/>
      <c r="U1653" s="321"/>
      <c r="V1653" s="321"/>
      <c r="W1653" s="321"/>
      <c r="X1653" s="321"/>
      <c r="Y1653" s="321"/>
      <c r="Z1653" s="321"/>
    </row>
    <row r="1654">
      <c r="A1654" s="451">
        <v>46052.0</v>
      </c>
      <c r="B1654" s="452" t="s">
        <v>10</v>
      </c>
      <c r="C1654" s="453" t="s">
        <v>1562</v>
      </c>
      <c r="D1654" s="452">
        <v>610.0</v>
      </c>
      <c r="E1654" s="459">
        <v>84761.0</v>
      </c>
      <c r="F1654" s="460" t="s">
        <v>1893</v>
      </c>
      <c r="G1654" s="460" t="s">
        <v>2994</v>
      </c>
      <c r="H1654" s="461">
        <v>461.5</v>
      </c>
      <c r="I1654" s="328"/>
      <c r="J1654" s="328">
        <f t="shared" si="1"/>
        <v>1676360.35</v>
      </c>
      <c r="K1654" s="328"/>
      <c r="L1654" s="328"/>
      <c r="M1654" s="321"/>
      <c r="N1654" s="321"/>
      <c r="O1654" s="328"/>
      <c r="P1654" s="321"/>
      <c r="Q1654" s="321"/>
      <c r="R1654" s="321"/>
      <c r="S1654" s="321"/>
      <c r="T1654" s="321"/>
      <c r="U1654" s="321"/>
      <c r="V1654" s="321"/>
      <c r="W1654" s="321"/>
      <c r="X1654" s="321"/>
      <c r="Y1654" s="321"/>
      <c r="Z1654" s="321"/>
    </row>
    <row r="1655">
      <c r="A1655" s="451">
        <v>46052.0</v>
      </c>
      <c r="B1655" s="452" t="s">
        <v>10</v>
      </c>
      <c r="C1655" s="453" t="s">
        <v>105</v>
      </c>
      <c r="D1655" s="452">
        <v>610.0</v>
      </c>
      <c r="E1655" s="459">
        <v>84760.0</v>
      </c>
      <c r="F1655" s="460" t="s">
        <v>1894</v>
      </c>
      <c r="G1655" s="460" t="s">
        <v>3001</v>
      </c>
      <c r="H1655" s="461">
        <v>2516.5</v>
      </c>
      <c r="I1655" s="328"/>
      <c r="J1655" s="328">
        <f t="shared" si="1"/>
        <v>1673843.85</v>
      </c>
      <c r="K1655" s="328"/>
      <c r="L1655" s="328"/>
      <c r="M1655" s="321"/>
      <c r="N1655" s="321"/>
      <c r="O1655" s="328"/>
      <c r="P1655" s="321"/>
      <c r="Q1655" s="321"/>
      <c r="R1655" s="321"/>
      <c r="S1655" s="321"/>
      <c r="T1655" s="321"/>
      <c r="U1655" s="321"/>
      <c r="V1655" s="321"/>
      <c r="W1655" s="321"/>
      <c r="X1655" s="321"/>
      <c r="Y1655" s="321"/>
      <c r="Z1655" s="321"/>
    </row>
    <row r="1656">
      <c r="A1656" s="451">
        <v>46052.0</v>
      </c>
      <c r="B1656" s="452" t="s">
        <v>10</v>
      </c>
      <c r="C1656" s="453" t="s">
        <v>28</v>
      </c>
      <c r="D1656" s="452">
        <v>610.0</v>
      </c>
      <c r="E1656" s="459">
        <v>84759.0</v>
      </c>
      <c r="F1656" s="460" t="s">
        <v>1896</v>
      </c>
      <c r="G1656" s="460" t="s">
        <v>3002</v>
      </c>
      <c r="H1656" s="461">
        <v>3466.5</v>
      </c>
      <c r="I1656" s="328"/>
      <c r="J1656" s="328">
        <f t="shared" si="1"/>
        <v>1670377.35</v>
      </c>
      <c r="K1656" s="328"/>
      <c r="L1656" s="328"/>
      <c r="M1656" s="321"/>
      <c r="N1656" s="321"/>
      <c r="O1656" s="328"/>
      <c r="P1656" s="321"/>
      <c r="Q1656" s="321"/>
      <c r="R1656" s="321"/>
      <c r="S1656" s="321"/>
      <c r="T1656" s="321"/>
      <c r="U1656" s="321"/>
      <c r="V1656" s="321"/>
      <c r="W1656" s="321"/>
      <c r="X1656" s="321"/>
      <c r="Y1656" s="321"/>
      <c r="Z1656" s="321"/>
    </row>
    <row r="1657">
      <c r="A1657" s="451">
        <v>46052.0</v>
      </c>
      <c r="B1657" s="452" t="s">
        <v>10</v>
      </c>
      <c r="C1657" s="453" t="s">
        <v>14</v>
      </c>
      <c r="D1657" s="452">
        <v>610.0</v>
      </c>
      <c r="E1657" s="459">
        <v>84758.0</v>
      </c>
      <c r="F1657" s="460" t="s">
        <v>1870</v>
      </c>
      <c r="G1657" s="460" t="s">
        <v>3003</v>
      </c>
      <c r="H1657" s="461">
        <v>1163.5</v>
      </c>
      <c r="I1657" s="328"/>
      <c r="J1657" s="328">
        <f t="shared" si="1"/>
        <v>1669213.85</v>
      </c>
      <c r="K1657" s="328"/>
      <c r="L1657" s="328"/>
      <c r="M1657" s="321"/>
      <c r="N1657" s="321"/>
      <c r="O1657" s="328"/>
      <c r="P1657" s="321"/>
      <c r="Q1657" s="321"/>
      <c r="R1657" s="321"/>
      <c r="S1657" s="321"/>
      <c r="T1657" s="321"/>
      <c r="U1657" s="321"/>
      <c r="V1657" s="321"/>
      <c r="W1657" s="321"/>
      <c r="X1657" s="321"/>
      <c r="Y1657" s="321"/>
      <c r="Z1657" s="321"/>
    </row>
    <row r="1658">
      <c r="A1658" s="451">
        <v>46052.0</v>
      </c>
      <c r="B1658" s="452" t="s">
        <v>10</v>
      </c>
      <c r="C1658" s="453" t="s">
        <v>1511</v>
      </c>
      <c r="D1658" s="452">
        <v>613.0</v>
      </c>
      <c r="E1658" s="459">
        <v>84757.0</v>
      </c>
      <c r="F1658" s="460" t="s">
        <v>3004</v>
      </c>
      <c r="G1658" s="460" t="s">
        <v>3005</v>
      </c>
      <c r="H1658" s="461">
        <v>5609.96</v>
      </c>
      <c r="I1658" s="328"/>
      <c r="J1658" s="328">
        <f t="shared" si="1"/>
        <v>1663603.89</v>
      </c>
      <c r="K1658" s="328"/>
      <c r="L1658" s="328"/>
      <c r="M1658" s="321"/>
      <c r="N1658" s="321"/>
      <c r="O1658" s="328"/>
      <c r="P1658" s="321"/>
      <c r="Q1658" s="321"/>
      <c r="R1658" s="321"/>
      <c r="S1658" s="321"/>
      <c r="T1658" s="321"/>
      <c r="U1658" s="321"/>
      <c r="V1658" s="321"/>
      <c r="W1658" s="321"/>
      <c r="X1658" s="321"/>
      <c r="Y1658" s="321"/>
      <c r="Z1658" s="321"/>
    </row>
    <row r="1659">
      <c r="A1659" s="451">
        <v>46052.0</v>
      </c>
      <c r="B1659" s="452" t="s">
        <v>10</v>
      </c>
      <c r="C1659" s="453" t="s">
        <v>1511</v>
      </c>
      <c r="D1659" s="452">
        <v>613.0</v>
      </c>
      <c r="E1659" s="459">
        <v>84756.0</v>
      </c>
      <c r="F1659" s="460" t="s">
        <v>2338</v>
      </c>
      <c r="G1659" s="460" t="s">
        <v>3005</v>
      </c>
      <c r="H1659" s="461">
        <v>7139.32</v>
      </c>
      <c r="I1659" s="328"/>
      <c r="J1659" s="328">
        <f t="shared" si="1"/>
        <v>1656464.57</v>
      </c>
      <c r="K1659" s="328"/>
      <c r="L1659" s="328"/>
      <c r="M1659" s="321"/>
      <c r="N1659" s="321"/>
      <c r="O1659" s="328"/>
      <c r="P1659" s="321"/>
      <c r="Q1659" s="321"/>
      <c r="R1659" s="321"/>
      <c r="S1659" s="321"/>
      <c r="T1659" s="321"/>
      <c r="U1659" s="321"/>
      <c r="V1659" s="321"/>
      <c r="W1659" s="321"/>
      <c r="X1659" s="321"/>
      <c r="Y1659" s="321"/>
      <c r="Z1659" s="321"/>
    </row>
    <row r="1660">
      <c r="A1660" s="451">
        <v>46052.0</v>
      </c>
      <c r="B1660" s="452" t="s">
        <v>10</v>
      </c>
      <c r="C1660" s="453" t="s">
        <v>1511</v>
      </c>
      <c r="D1660" s="452">
        <v>613.0</v>
      </c>
      <c r="E1660" s="459">
        <v>84755.0</v>
      </c>
      <c r="F1660" s="460" t="s">
        <v>3006</v>
      </c>
      <c r="G1660" s="460" t="s">
        <v>3005</v>
      </c>
      <c r="H1660" s="461">
        <v>2592.3</v>
      </c>
      <c r="I1660" s="328"/>
      <c r="J1660" s="328">
        <f t="shared" si="1"/>
        <v>1653872.27</v>
      </c>
      <c r="K1660" s="328"/>
      <c r="L1660" s="328"/>
      <c r="M1660" s="321"/>
      <c r="N1660" s="321"/>
      <c r="O1660" s="328"/>
      <c r="P1660" s="321"/>
      <c r="Q1660" s="321"/>
      <c r="R1660" s="321"/>
      <c r="S1660" s="321"/>
      <c r="T1660" s="321"/>
      <c r="U1660" s="321"/>
      <c r="V1660" s="321"/>
      <c r="W1660" s="321"/>
      <c r="X1660" s="321"/>
      <c r="Y1660" s="321"/>
      <c r="Z1660" s="321"/>
    </row>
    <row r="1661">
      <c r="A1661" s="451">
        <v>46052.0</v>
      </c>
      <c r="B1661" s="452" t="s">
        <v>10</v>
      </c>
      <c r="C1661" s="453" t="s">
        <v>1511</v>
      </c>
      <c r="D1661" s="452">
        <v>613.0</v>
      </c>
      <c r="E1661" s="459">
        <v>84754.0</v>
      </c>
      <c r="F1661" s="460" t="s">
        <v>2334</v>
      </c>
      <c r="G1661" s="460" t="s">
        <v>3005</v>
      </c>
      <c r="H1661" s="461">
        <v>5927.32</v>
      </c>
      <c r="I1661" s="328"/>
      <c r="J1661" s="328">
        <f t="shared" si="1"/>
        <v>1647944.95</v>
      </c>
      <c r="K1661" s="328"/>
      <c r="L1661" s="328"/>
      <c r="M1661" s="321"/>
      <c r="N1661" s="321"/>
      <c r="O1661" s="328"/>
      <c r="P1661" s="321"/>
      <c r="Q1661" s="321"/>
      <c r="R1661" s="321"/>
      <c r="S1661" s="321"/>
      <c r="T1661" s="321"/>
      <c r="U1661" s="321"/>
      <c r="V1661" s="321"/>
      <c r="W1661" s="321"/>
      <c r="X1661" s="321"/>
      <c r="Y1661" s="321"/>
      <c r="Z1661" s="321"/>
    </row>
    <row r="1662">
      <c r="A1662" s="451">
        <v>46052.0</v>
      </c>
      <c r="B1662" s="452" t="s">
        <v>10</v>
      </c>
      <c r="C1662" s="453" t="s">
        <v>1511</v>
      </c>
      <c r="D1662" s="452">
        <v>613.0</v>
      </c>
      <c r="E1662" s="459">
        <v>84753.0</v>
      </c>
      <c r="F1662" s="460" t="s">
        <v>3007</v>
      </c>
      <c r="G1662" s="460" t="s">
        <v>3005</v>
      </c>
      <c r="H1662" s="461">
        <v>1785.75</v>
      </c>
      <c r="I1662" s="328"/>
      <c r="J1662" s="328">
        <f t="shared" si="1"/>
        <v>1646159.2</v>
      </c>
      <c r="K1662" s="328"/>
      <c r="L1662" s="328"/>
      <c r="M1662" s="321"/>
      <c r="N1662" s="321"/>
      <c r="O1662" s="328"/>
      <c r="P1662" s="321"/>
      <c r="Q1662" s="321"/>
      <c r="R1662" s="321"/>
      <c r="S1662" s="321"/>
      <c r="T1662" s="321"/>
      <c r="U1662" s="321"/>
      <c r="V1662" s="321"/>
      <c r="W1662" s="321"/>
      <c r="X1662" s="321"/>
      <c r="Y1662" s="321"/>
      <c r="Z1662" s="321"/>
    </row>
    <row r="1663">
      <c r="A1663" s="451">
        <v>46052.0</v>
      </c>
      <c r="B1663" s="452" t="s">
        <v>10</v>
      </c>
      <c r="C1663" s="453" t="s">
        <v>593</v>
      </c>
      <c r="D1663" s="452">
        <v>613.0</v>
      </c>
      <c r="E1663" s="459">
        <v>84752.0</v>
      </c>
      <c r="F1663" s="460" t="s">
        <v>3008</v>
      </c>
      <c r="G1663" s="460" t="s">
        <v>3008</v>
      </c>
      <c r="H1663" s="461">
        <v>15935.0</v>
      </c>
      <c r="I1663" s="328"/>
      <c r="J1663" s="328">
        <f t="shared" si="1"/>
        <v>1630224.2</v>
      </c>
      <c r="K1663" s="328"/>
      <c r="L1663" s="328"/>
      <c r="M1663" s="321"/>
      <c r="N1663" s="321"/>
      <c r="O1663" s="328"/>
      <c r="P1663" s="321"/>
      <c r="Q1663" s="321"/>
      <c r="R1663" s="321"/>
      <c r="S1663" s="321"/>
      <c r="T1663" s="321"/>
      <c r="U1663" s="321"/>
      <c r="V1663" s="321"/>
      <c r="W1663" s="321"/>
      <c r="X1663" s="321"/>
      <c r="Y1663" s="321"/>
      <c r="Z1663" s="321"/>
    </row>
    <row r="1664">
      <c r="A1664" s="451">
        <v>46052.0</v>
      </c>
      <c r="B1664" s="452" t="s">
        <v>10</v>
      </c>
      <c r="C1664" s="453" t="s">
        <v>593</v>
      </c>
      <c r="D1664" s="452">
        <v>613.0</v>
      </c>
      <c r="E1664" s="459">
        <v>84751.0</v>
      </c>
      <c r="F1664" s="460" t="s">
        <v>3009</v>
      </c>
      <c r="G1664" s="460" t="s">
        <v>3009</v>
      </c>
      <c r="H1664" s="461">
        <v>58968.0</v>
      </c>
      <c r="I1664" s="328"/>
      <c r="J1664" s="328">
        <f t="shared" si="1"/>
        <v>1571256.2</v>
      </c>
      <c r="K1664" s="328"/>
      <c r="L1664" s="328"/>
      <c r="M1664" s="321"/>
      <c r="N1664" s="321"/>
      <c r="O1664" s="328"/>
      <c r="P1664" s="321"/>
      <c r="Q1664" s="321"/>
      <c r="R1664" s="321"/>
      <c r="S1664" s="321"/>
      <c r="T1664" s="321"/>
      <c r="U1664" s="321"/>
      <c r="V1664" s="321"/>
      <c r="W1664" s="321"/>
      <c r="X1664" s="321"/>
      <c r="Y1664" s="321"/>
      <c r="Z1664" s="321"/>
    </row>
    <row r="1665">
      <c r="A1665" s="451">
        <v>46052.0</v>
      </c>
      <c r="B1665" s="452" t="s">
        <v>10</v>
      </c>
      <c r="C1665" s="453" t="s">
        <v>82</v>
      </c>
      <c r="D1665" s="452">
        <v>613.0</v>
      </c>
      <c r="E1665" s="459">
        <v>84750.0</v>
      </c>
      <c r="F1665" s="460" t="s">
        <v>3010</v>
      </c>
      <c r="G1665" s="460" t="s">
        <v>3011</v>
      </c>
      <c r="H1665" s="461">
        <v>3413.45</v>
      </c>
      <c r="I1665" s="328"/>
      <c r="J1665" s="328">
        <f t="shared" si="1"/>
        <v>1567842.75</v>
      </c>
      <c r="K1665" s="328"/>
      <c r="L1665" s="328"/>
      <c r="M1665" s="321"/>
      <c r="N1665" s="321"/>
      <c r="O1665" s="328"/>
      <c r="P1665" s="321"/>
      <c r="Q1665" s="321"/>
      <c r="R1665" s="321"/>
      <c r="S1665" s="321"/>
      <c r="T1665" s="321"/>
      <c r="U1665" s="321"/>
      <c r="V1665" s="321"/>
      <c r="W1665" s="321"/>
      <c r="X1665" s="321"/>
      <c r="Y1665" s="321"/>
      <c r="Z1665" s="321"/>
    </row>
    <row r="1666">
      <c r="A1666" s="451">
        <v>46052.0</v>
      </c>
      <c r="B1666" s="452" t="s">
        <v>10</v>
      </c>
      <c r="C1666" s="453" t="s">
        <v>1511</v>
      </c>
      <c r="D1666" s="452">
        <v>613.0</v>
      </c>
      <c r="E1666" s="459">
        <v>84749.0</v>
      </c>
      <c r="F1666" s="460" t="s">
        <v>2339</v>
      </c>
      <c r="G1666" s="460" t="s">
        <v>3005</v>
      </c>
      <c r="H1666" s="461">
        <v>7145.4</v>
      </c>
      <c r="I1666" s="328"/>
      <c r="J1666" s="328">
        <f t="shared" si="1"/>
        <v>1560697.35</v>
      </c>
      <c r="K1666" s="328"/>
      <c r="L1666" s="328"/>
      <c r="M1666" s="321"/>
      <c r="N1666" s="321"/>
      <c r="O1666" s="328"/>
      <c r="P1666" s="321"/>
      <c r="Q1666" s="321"/>
      <c r="R1666" s="321"/>
      <c r="S1666" s="321"/>
      <c r="T1666" s="321"/>
      <c r="U1666" s="321"/>
      <c r="V1666" s="321"/>
      <c r="W1666" s="321"/>
      <c r="X1666" s="321"/>
      <c r="Y1666" s="321"/>
      <c r="Z1666" s="321"/>
    </row>
    <row r="1667">
      <c r="A1667" s="451">
        <v>46052.0</v>
      </c>
      <c r="B1667" s="452" t="s">
        <v>10</v>
      </c>
      <c r="C1667" s="453" t="s">
        <v>1511</v>
      </c>
      <c r="D1667" s="452">
        <v>613.0</v>
      </c>
      <c r="E1667" s="459">
        <v>84748.0</v>
      </c>
      <c r="F1667" s="460" t="s">
        <v>2337</v>
      </c>
      <c r="G1667" s="460" t="s">
        <v>3005</v>
      </c>
      <c r="H1667" s="461">
        <v>7669.63</v>
      </c>
      <c r="I1667" s="328"/>
      <c r="J1667" s="328">
        <f t="shared" si="1"/>
        <v>1553027.72</v>
      </c>
      <c r="K1667" s="328"/>
      <c r="L1667" s="328"/>
      <c r="M1667" s="321"/>
      <c r="N1667" s="321"/>
      <c r="O1667" s="328"/>
      <c r="P1667" s="321"/>
      <c r="Q1667" s="321"/>
      <c r="R1667" s="321"/>
      <c r="S1667" s="321"/>
      <c r="T1667" s="321"/>
      <c r="U1667" s="321"/>
      <c r="V1667" s="321"/>
      <c r="W1667" s="321"/>
      <c r="X1667" s="321"/>
      <c r="Y1667" s="321"/>
      <c r="Z1667" s="321"/>
    </row>
    <row r="1668">
      <c r="A1668" s="451">
        <v>46052.0</v>
      </c>
      <c r="B1668" s="452" t="s">
        <v>10</v>
      </c>
      <c r="C1668" s="453" t="s">
        <v>16</v>
      </c>
      <c r="D1668" s="452">
        <v>613.0</v>
      </c>
      <c r="E1668" s="459">
        <v>84747.0</v>
      </c>
      <c r="F1668" s="460" t="s">
        <v>3012</v>
      </c>
      <c r="G1668" s="460" t="s">
        <v>3013</v>
      </c>
      <c r="H1668" s="461">
        <v>350.0</v>
      </c>
      <c r="I1668" s="328"/>
      <c r="J1668" s="328">
        <f t="shared" si="1"/>
        <v>1552677.72</v>
      </c>
      <c r="K1668" s="328"/>
      <c r="L1668" s="328"/>
      <c r="M1668" s="321"/>
      <c r="N1668" s="321"/>
      <c r="O1668" s="328"/>
      <c r="P1668" s="321"/>
      <c r="Q1668" s="321"/>
      <c r="R1668" s="321"/>
      <c r="S1668" s="321"/>
      <c r="T1668" s="321"/>
      <c r="U1668" s="321"/>
      <c r="V1668" s="321"/>
      <c r="W1668" s="321"/>
      <c r="X1668" s="321"/>
      <c r="Y1668" s="321"/>
      <c r="Z1668" s="321"/>
    </row>
    <row r="1669">
      <c r="A1669" s="451">
        <v>46052.0</v>
      </c>
      <c r="B1669" s="452" t="s">
        <v>10</v>
      </c>
      <c r="C1669" s="453" t="s">
        <v>1632</v>
      </c>
      <c r="D1669" s="452">
        <v>613.0</v>
      </c>
      <c r="E1669" s="459">
        <v>84746.0</v>
      </c>
      <c r="F1669" s="460" t="s">
        <v>3014</v>
      </c>
      <c r="G1669" s="460" t="s">
        <v>3015</v>
      </c>
      <c r="H1669" s="461">
        <v>350.0</v>
      </c>
      <c r="I1669" s="328"/>
      <c r="J1669" s="328">
        <f t="shared" si="1"/>
        <v>1552327.72</v>
      </c>
      <c r="K1669" s="328"/>
      <c r="L1669" s="328"/>
      <c r="M1669" s="321"/>
      <c r="N1669" s="321"/>
      <c r="O1669" s="328"/>
      <c r="P1669" s="321"/>
      <c r="Q1669" s="321"/>
      <c r="R1669" s="321"/>
      <c r="S1669" s="321"/>
      <c r="T1669" s="321"/>
      <c r="U1669" s="321"/>
      <c r="V1669" s="321"/>
      <c r="W1669" s="321"/>
      <c r="X1669" s="321"/>
      <c r="Y1669" s="321"/>
      <c r="Z1669" s="321"/>
    </row>
    <row r="1670">
      <c r="A1670" s="451">
        <v>46052.0</v>
      </c>
      <c r="B1670" s="452" t="s">
        <v>10</v>
      </c>
      <c r="C1670" s="453" t="s">
        <v>40</v>
      </c>
      <c r="D1670" s="452">
        <v>613.0</v>
      </c>
      <c r="E1670" s="459">
        <v>84745.0</v>
      </c>
      <c r="F1670" s="460" t="s">
        <v>3016</v>
      </c>
      <c r="G1670" s="460" t="s">
        <v>3017</v>
      </c>
      <c r="H1670" s="461">
        <v>350.0</v>
      </c>
      <c r="I1670" s="328"/>
      <c r="J1670" s="328">
        <f t="shared" si="1"/>
        <v>1551977.72</v>
      </c>
      <c r="K1670" s="328"/>
      <c r="L1670" s="328"/>
      <c r="M1670" s="321"/>
      <c r="N1670" s="329"/>
      <c r="O1670" s="328"/>
      <c r="P1670" s="321"/>
      <c r="Q1670" s="321"/>
      <c r="R1670" s="321"/>
      <c r="S1670" s="321"/>
      <c r="T1670" s="321"/>
      <c r="U1670" s="321"/>
      <c r="V1670" s="321"/>
      <c r="W1670" s="321"/>
      <c r="X1670" s="321"/>
      <c r="Y1670" s="321"/>
      <c r="Z1670" s="321"/>
    </row>
    <row r="1671">
      <c r="A1671" s="451">
        <v>46052.0</v>
      </c>
      <c r="B1671" s="452" t="s">
        <v>10</v>
      </c>
      <c r="C1671" s="453" t="s">
        <v>18</v>
      </c>
      <c r="D1671" s="452">
        <v>613.0</v>
      </c>
      <c r="E1671" s="459">
        <v>84744.0</v>
      </c>
      <c r="F1671" s="460" t="s">
        <v>3018</v>
      </c>
      <c r="G1671" s="460" t="s">
        <v>3019</v>
      </c>
      <c r="H1671" s="461">
        <v>350.0</v>
      </c>
      <c r="I1671" s="328"/>
      <c r="J1671" s="328">
        <f t="shared" si="1"/>
        <v>1551627.72</v>
      </c>
      <c r="K1671" s="328"/>
      <c r="L1671" s="328"/>
      <c r="M1671" s="321"/>
      <c r="N1671" s="329"/>
      <c r="O1671" s="328"/>
      <c r="P1671" s="321"/>
      <c r="Q1671" s="321"/>
      <c r="R1671" s="321"/>
      <c r="S1671" s="321"/>
      <c r="T1671" s="321"/>
      <c r="U1671" s="321"/>
      <c r="V1671" s="321"/>
      <c r="W1671" s="321"/>
      <c r="X1671" s="321"/>
      <c r="Y1671" s="321"/>
      <c r="Z1671" s="321"/>
    </row>
    <row r="1672">
      <c r="A1672" s="451">
        <v>46052.0</v>
      </c>
      <c r="B1672" s="452" t="s">
        <v>10</v>
      </c>
      <c r="C1672" s="453" t="s">
        <v>18</v>
      </c>
      <c r="D1672" s="452">
        <v>613.0</v>
      </c>
      <c r="E1672" s="459">
        <v>84742.0</v>
      </c>
      <c r="F1672" s="460" t="s">
        <v>3020</v>
      </c>
      <c r="G1672" s="460" t="s">
        <v>3021</v>
      </c>
      <c r="H1672" s="461">
        <v>350.0</v>
      </c>
      <c r="I1672" s="328"/>
      <c r="J1672" s="328">
        <f t="shared" si="1"/>
        <v>1551277.72</v>
      </c>
      <c r="K1672" s="328"/>
      <c r="L1672" s="328"/>
      <c r="M1672" s="321"/>
      <c r="N1672" s="329"/>
      <c r="O1672" s="328"/>
      <c r="P1672" s="321"/>
      <c r="Q1672" s="321"/>
      <c r="R1672" s="321"/>
      <c r="S1672" s="321"/>
      <c r="T1672" s="321"/>
      <c r="U1672" s="321"/>
      <c r="V1672" s="321"/>
      <c r="W1672" s="321"/>
      <c r="X1672" s="321"/>
      <c r="Y1672" s="321"/>
      <c r="Z1672" s="321"/>
    </row>
    <row r="1673">
      <c r="A1673" s="451">
        <v>46052.0</v>
      </c>
      <c r="B1673" s="452" t="s">
        <v>10</v>
      </c>
      <c r="C1673" s="453" t="s">
        <v>28</v>
      </c>
      <c r="D1673" s="452">
        <v>613.0</v>
      </c>
      <c r="E1673" s="459">
        <v>84741.0</v>
      </c>
      <c r="F1673" s="460" t="s">
        <v>3022</v>
      </c>
      <c r="G1673" s="460" t="s">
        <v>3015</v>
      </c>
      <c r="H1673" s="461">
        <v>350.0</v>
      </c>
      <c r="I1673" s="328"/>
      <c r="J1673" s="328">
        <f t="shared" si="1"/>
        <v>1550927.72</v>
      </c>
      <c r="K1673" s="328"/>
      <c r="L1673" s="328"/>
      <c r="M1673" s="321"/>
      <c r="N1673" s="329"/>
      <c r="O1673" s="328"/>
      <c r="P1673" s="321"/>
      <c r="Q1673" s="321"/>
      <c r="R1673" s="321"/>
      <c r="S1673" s="321"/>
      <c r="T1673" s="321"/>
      <c r="U1673" s="321"/>
      <c r="V1673" s="321"/>
      <c r="W1673" s="321"/>
      <c r="X1673" s="321"/>
      <c r="Y1673" s="321"/>
      <c r="Z1673" s="321"/>
    </row>
    <row r="1674">
      <c r="A1674" s="451">
        <v>46052.0</v>
      </c>
      <c r="B1674" s="452" t="s">
        <v>10</v>
      </c>
      <c r="C1674" s="453" t="s">
        <v>28</v>
      </c>
      <c r="D1674" s="452">
        <v>613.0</v>
      </c>
      <c r="E1674" s="459">
        <v>84740.0</v>
      </c>
      <c r="F1674" s="460" t="s">
        <v>3023</v>
      </c>
      <c r="G1674" s="519"/>
      <c r="H1674" s="461">
        <v>350.0</v>
      </c>
      <c r="I1674" s="328"/>
      <c r="J1674" s="328">
        <f t="shared" si="1"/>
        <v>1550577.72</v>
      </c>
      <c r="K1674" s="328"/>
      <c r="L1674" s="328"/>
      <c r="M1674" s="321"/>
      <c r="N1674" s="329"/>
      <c r="O1674" s="328"/>
      <c r="P1674" s="321"/>
      <c r="Q1674" s="321"/>
      <c r="R1674" s="321"/>
      <c r="S1674" s="321"/>
      <c r="T1674" s="321"/>
      <c r="U1674" s="321"/>
      <c r="V1674" s="321"/>
      <c r="W1674" s="321"/>
      <c r="X1674" s="321"/>
      <c r="Y1674" s="321"/>
      <c r="Z1674" s="321"/>
    </row>
    <row r="1675">
      <c r="A1675" s="451">
        <v>46052.0</v>
      </c>
      <c r="B1675" s="452" t="s">
        <v>10</v>
      </c>
      <c r="C1675" s="453" t="s">
        <v>14</v>
      </c>
      <c r="D1675" s="452">
        <v>613.0</v>
      </c>
      <c r="E1675" s="459">
        <v>84739.0</v>
      </c>
      <c r="F1675" s="460" t="s">
        <v>3024</v>
      </c>
      <c r="G1675" s="460" t="s">
        <v>3025</v>
      </c>
      <c r="H1675" s="461">
        <v>350.0</v>
      </c>
      <c r="I1675" s="328"/>
      <c r="J1675" s="328">
        <f t="shared" si="1"/>
        <v>1550227.72</v>
      </c>
      <c r="K1675" s="328"/>
      <c r="L1675" s="328"/>
      <c r="M1675" s="321"/>
      <c r="N1675" s="329"/>
      <c r="O1675" s="328"/>
      <c r="P1675" s="321"/>
      <c r="Q1675" s="321"/>
      <c r="R1675" s="321"/>
      <c r="S1675" s="321"/>
      <c r="T1675" s="321"/>
      <c r="U1675" s="321"/>
      <c r="V1675" s="321"/>
      <c r="W1675" s="321"/>
      <c r="X1675" s="321"/>
      <c r="Y1675" s="321"/>
      <c r="Z1675" s="321"/>
    </row>
    <row r="1676">
      <c r="A1676" s="451">
        <v>46052.0</v>
      </c>
      <c r="B1676" s="452" t="s">
        <v>10</v>
      </c>
      <c r="C1676" s="453" t="s">
        <v>14</v>
      </c>
      <c r="D1676" s="452">
        <v>613.0</v>
      </c>
      <c r="E1676" s="459">
        <v>84818.0</v>
      </c>
      <c r="F1676" s="460" t="s">
        <v>3026</v>
      </c>
      <c r="G1676" s="460" t="s">
        <v>1970</v>
      </c>
      <c r="H1676" s="461">
        <v>11900.0</v>
      </c>
      <c r="I1676" s="328"/>
      <c r="J1676" s="328">
        <f t="shared" si="1"/>
        <v>1538327.72</v>
      </c>
      <c r="K1676" s="328"/>
      <c r="L1676" s="328"/>
      <c r="M1676" s="321"/>
      <c r="N1676" s="329"/>
      <c r="O1676" s="328"/>
      <c r="P1676" s="321"/>
      <c r="Q1676" s="321"/>
      <c r="R1676" s="321"/>
      <c r="S1676" s="321"/>
      <c r="T1676" s="321"/>
      <c r="U1676" s="321"/>
      <c r="V1676" s="321"/>
      <c r="W1676" s="321"/>
      <c r="X1676" s="321"/>
      <c r="Y1676" s="321"/>
      <c r="Z1676" s="321"/>
    </row>
    <row r="1677">
      <c r="A1677" s="451">
        <v>46052.0</v>
      </c>
      <c r="B1677" s="452" t="s">
        <v>10</v>
      </c>
      <c r="C1677" s="453" t="s">
        <v>1792</v>
      </c>
      <c r="D1677" s="452">
        <v>613.0</v>
      </c>
      <c r="E1677" s="459">
        <v>84743.0</v>
      </c>
      <c r="F1677" s="460" t="s">
        <v>3027</v>
      </c>
      <c r="G1677" s="460" t="s">
        <v>3028</v>
      </c>
      <c r="H1677" s="461">
        <v>15000.0</v>
      </c>
      <c r="I1677" s="328"/>
      <c r="J1677" s="328">
        <f t="shared" si="1"/>
        <v>1523327.72</v>
      </c>
      <c r="K1677" s="328"/>
      <c r="L1677" s="328"/>
      <c r="M1677" s="321"/>
      <c r="N1677" s="329"/>
      <c r="O1677" s="328"/>
      <c r="P1677" s="321"/>
      <c r="Q1677" s="321"/>
      <c r="R1677" s="321"/>
      <c r="S1677" s="321"/>
      <c r="T1677" s="321"/>
      <c r="U1677" s="321"/>
      <c r="V1677" s="321"/>
      <c r="W1677" s="321"/>
      <c r="X1677" s="321"/>
      <c r="Y1677" s="321"/>
      <c r="Z1677" s="321"/>
    </row>
    <row r="1678">
      <c r="A1678" s="451">
        <v>46052.0</v>
      </c>
      <c r="B1678" s="452" t="s">
        <v>3</v>
      </c>
      <c r="C1678" s="453" t="s">
        <v>28</v>
      </c>
      <c r="D1678" s="452">
        <v>510.0</v>
      </c>
      <c r="E1678" s="466">
        <v>84738.0</v>
      </c>
      <c r="F1678" s="467" t="s">
        <v>2531</v>
      </c>
      <c r="G1678" s="467" t="s">
        <v>2129</v>
      </c>
      <c r="H1678" s="468">
        <v>4200.0</v>
      </c>
      <c r="I1678" s="328"/>
      <c r="J1678" s="328">
        <f t="shared" si="1"/>
        <v>1519127.72</v>
      </c>
      <c r="K1678" s="328"/>
      <c r="L1678" s="328"/>
      <c r="M1678" s="321"/>
      <c r="N1678" s="329"/>
      <c r="O1678" s="328"/>
      <c r="P1678" s="321"/>
      <c r="Q1678" s="321"/>
      <c r="R1678" s="321"/>
      <c r="S1678" s="321"/>
      <c r="T1678" s="321"/>
      <c r="U1678" s="321"/>
      <c r="V1678" s="321"/>
      <c r="W1678" s="321"/>
      <c r="X1678" s="321"/>
      <c r="Y1678" s="321"/>
      <c r="Z1678" s="321"/>
    </row>
    <row r="1679">
      <c r="A1679" s="451">
        <v>46052.0</v>
      </c>
      <c r="B1679" s="452" t="s">
        <v>3</v>
      </c>
      <c r="C1679" s="453" t="s">
        <v>105</v>
      </c>
      <c r="D1679" s="452">
        <v>510.0</v>
      </c>
      <c r="E1679" s="466">
        <v>84737.0</v>
      </c>
      <c r="F1679" s="467" t="s">
        <v>2531</v>
      </c>
      <c r="G1679" s="467" t="s">
        <v>2129</v>
      </c>
      <c r="H1679" s="468">
        <v>2250.0</v>
      </c>
      <c r="I1679" s="328"/>
      <c r="J1679" s="328">
        <f t="shared" si="1"/>
        <v>1516877.72</v>
      </c>
      <c r="K1679" s="328"/>
      <c r="L1679" s="328"/>
      <c r="M1679" s="321"/>
      <c r="N1679" s="329"/>
      <c r="O1679" s="328"/>
      <c r="P1679" s="321"/>
      <c r="Q1679" s="321"/>
      <c r="R1679" s="321"/>
      <c r="S1679" s="321"/>
      <c r="T1679" s="321"/>
      <c r="U1679" s="321"/>
      <c r="V1679" s="321"/>
      <c r="W1679" s="321"/>
      <c r="X1679" s="321"/>
      <c r="Y1679" s="321"/>
      <c r="Z1679" s="321"/>
    </row>
    <row r="1680">
      <c r="A1680" s="451">
        <v>46052.0</v>
      </c>
      <c r="B1680" s="452" t="s">
        <v>3</v>
      </c>
      <c r="C1680" s="453" t="s">
        <v>14</v>
      </c>
      <c r="D1680" s="452">
        <v>510.0</v>
      </c>
      <c r="E1680" s="466">
        <v>84736.0</v>
      </c>
      <c r="F1680" s="467" t="s">
        <v>3029</v>
      </c>
      <c r="G1680" s="467" t="s">
        <v>2129</v>
      </c>
      <c r="H1680" s="468">
        <v>1800.0</v>
      </c>
      <c r="I1680" s="328"/>
      <c r="J1680" s="328">
        <f t="shared" si="1"/>
        <v>1515077.72</v>
      </c>
      <c r="K1680" s="328"/>
      <c r="L1680" s="328"/>
      <c r="M1680" s="321"/>
      <c r="N1680" s="329"/>
      <c r="O1680" s="328"/>
      <c r="P1680" s="321"/>
      <c r="Q1680" s="321"/>
      <c r="R1680" s="321"/>
      <c r="S1680" s="321"/>
      <c r="T1680" s="321"/>
      <c r="U1680" s="321"/>
      <c r="V1680" s="321"/>
      <c r="W1680" s="321"/>
      <c r="X1680" s="321"/>
      <c r="Y1680" s="321"/>
      <c r="Z1680" s="321"/>
    </row>
    <row r="1681">
      <c r="A1681" s="451">
        <v>46052.0</v>
      </c>
      <c r="B1681" s="452" t="s">
        <v>3</v>
      </c>
      <c r="C1681" s="453" t="s">
        <v>105</v>
      </c>
      <c r="D1681" s="452">
        <v>510.0</v>
      </c>
      <c r="E1681" s="466">
        <v>84735.0</v>
      </c>
      <c r="F1681" s="467" t="s">
        <v>3030</v>
      </c>
      <c r="G1681" s="467" t="s">
        <v>1823</v>
      </c>
      <c r="H1681" s="468">
        <v>38740.0</v>
      </c>
      <c r="I1681" s="328"/>
      <c r="J1681" s="328">
        <f t="shared" si="1"/>
        <v>1476337.72</v>
      </c>
      <c r="K1681" s="328"/>
      <c r="L1681" s="328"/>
      <c r="M1681" s="321"/>
      <c r="N1681" s="321"/>
      <c r="O1681" s="329"/>
      <c r="P1681" s="321"/>
      <c r="Q1681" s="321"/>
      <c r="R1681" s="321"/>
      <c r="S1681" s="321"/>
      <c r="T1681" s="321"/>
      <c r="U1681" s="321"/>
      <c r="V1681" s="321"/>
      <c r="W1681" s="321"/>
      <c r="X1681" s="321"/>
      <c r="Y1681" s="321"/>
      <c r="Z1681" s="321"/>
    </row>
    <row r="1682">
      <c r="A1682" s="451">
        <v>46052.0</v>
      </c>
      <c r="B1682" s="452" t="s">
        <v>10</v>
      </c>
      <c r="C1682" s="453" t="s">
        <v>1792</v>
      </c>
      <c r="D1682" s="452">
        <v>613.0</v>
      </c>
      <c r="E1682" s="459">
        <v>84734.0</v>
      </c>
      <c r="F1682" s="460" t="s">
        <v>3031</v>
      </c>
      <c r="G1682" s="460" t="s">
        <v>3032</v>
      </c>
      <c r="H1682" s="461">
        <v>100000.0</v>
      </c>
      <c r="I1682" s="328"/>
      <c r="J1682" s="328">
        <f t="shared" si="1"/>
        <v>1376337.72</v>
      </c>
      <c r="K1682" s="328"/>
      <c r="L1682" s="328"/>
      <c r="M1682" s="321"/>
      <c r="N1682" s="321"/>
      <c r="O1682" s="328"/>
      <c r="P1682" s="321"/>
      <c r="Q1682" s="321"/>
      <c r="R1682" s="321"/>
      <c r="S1682" s="321"/>
      <c r="T1682" s="321"/>
      <c r="U1682" s="321"/>
      <c r="V1682" s="321"/>
      <c r="W1682" s="321"/>
      <c r="X1682" s="321"/>
      <c r="Y1682" s="321"/>
      <c r="Z1682" s="321"/>
    </row>
    <row r="1683">
      <c r="A1683" s="451">
        <v>46052.0</v>
      </c>
      <c r="B1683" s="452" t="s">
        <v>10</v>
      </c>
      <c r="C1683" s="453" t="s">
        <v>1792</v>
      </c>
      <c r="D1683" s="452">
        <v>613.0</v>
      </c>
      <c r="E1683" s="459">
        <v>84733.0</v>
      </c>
      <c r="F1683" s="460" t="s">
        <v>1795</v>
      </c>
      <c r="G1683" s="460" t="s">
        <v>1796</v>
      </c>
      <c r="H1683" s="461">
        <v>75000.0</v>
      </c>
      <c r="I1683" s="328"/>
      <c r="J1683" s="328">
        <f t="shared" si="1"/>
        <v>1301337.72</v>
      </c>
      <c r="K1683" s="328"/>
      <c r="L1683" s="328"/>
      <c r="M1683" s="321"/>
      <c r="N1683" s="321"/>
      <c r="O1683" s="328"/>
      <c r="P1683" s="321"/>
      <c r="Q1683" s="321"/>
      <c r="R1683" s="321"/>
      <c r="S1683" s="321"/>
      <c r="T1683" s="321"/>
      <c r="U1683" s="321"/>
      <c r="V1683" s="321"/>
      <c r="W1683" s="321"/>
      <c r="X1683" s="321"/>
      <c r="Y1683" s="321"/>
      <c r="Z1683" s="321"/>
    </row>
    <row r="1684">
      <c r="A1684" s="451">
        <v>46052.0</v>
      </c>
      <c r="B1684" s="452" t="s">
        <v>3</v>
      </c>
      <c r="C1684" s="453" t="s">
        <v>18</v>
      </c>
      <c r="D1684" s="452">
        <v>510.0</v>
      </c>
      <c r="E1684" s="466">
        <v>84732.0</v>
      </c>
      <c r="F1684" s="467" t="s">
        <v>3033</v>
      </c>
      <c r="G1684" s="467" t="s">
        <v>1798</v>
      </c>
      <c r="H1684" s="468">
        <v>853887.5</v>
      </c>
      <c r="I1684" s="328"/>
      <c r="J1684" s="328">
        <f t="shared" si="1"/>
        <v>447450.22</v>
      </c>
      <c r="K1684" s="328"/>
      <c r="L1684" s="328"/>
      <c r="M1684" s="321"/>
      <c r="N1684" s="321"/>
      <c r="O1684" s="328"/>
      <c r="P1684" s="321"/>
      <c r="Q1684" s="321"/>
      <c r="R1684" s="321"/>
      <c r="S1684" s="321"/>
      <c r="T1684" s="321"/>
      <c r="U1684" s="321"/>
      <c r="V1684" s="321"/>
      <c r="W1684" s="321"/>
      <c r="X1684" s="321"/>
      <c r="Y1684" s="321"/>
      <c r="Z1684" s="321"/>
    </row>
    <row r="1685">
      <c r="A1685" s="451">
        <v>46053.0</v>
      </c>
      <c r="B1685" s="452" t="s">
        <v>13</v>
      </c>
      <c r="C1685" s="453" t="s">
        <v>1511</v>
      </c>
      <c r="D1685" s="452">
        <v>102.0</v>
      </c>
      <c r="E1685" s="454">
        <v>20814.0</v>
      </c>
      <c r="F1685" s="455" t="s">
        <v>3034</v>
      </c>
      <c r="G1685" s="497"/>
      <c r="H1685" s="498"/>
      <c r="I1685" s="457">
        <v>20778.0</v>
      </c>
      <c r="J1685" s="328">
        <f t="shared" si="1"/>
        <v>468228.22</v>
      </c>
      <c r="K1685" s="328"/>
      <c r="L1685" s="328"/>
      <c r="M1685" s="321"/>
      <c r="N1685" s="321"/>
      <c r="O1685" s="328"/>
      <c r="P1685" s="321"/>
      <c r="Q1685" s="321"/>
      <c r="R1685" s="321"/>
      <c r="S1685" s="321"/>
      <c r="T1685" s="321"/>
      <c r="U1685" s="321"/>
      <c r="V1685" s="321"/>
      <c r="W1685" s="321"/>
      <c r="X1685" s="321"/>
      <c r="Y1685" s="321"/>
      <c r="Z1685" s="321"/>
    </row>
    <row r="1686">
      <c r="A1686" s="451">
        <v>46053.0</v>
      </c>
      <c r="B1686" s="452" t="s">
        <v>13</v>
      </c>
      <c r="C1686" s="453" t="s">
        <v>1511</v>
      </c>
      <c r="D1686" s="452">
        <v>102.0</v>
      </c>
      <c r="E1686" s="454">
        <v>20813.0</v>
      </c>
      <c r="F1686" s="455" t="s">
        <v>3035</v>
      </c>
      <c r="G1686" s="497"/>
      <c r="H1686" s="498"/>
      <c r="I1686" s="457">
        <v>20446.0</v>
      </c>
      <c r="J1686" s="328">
        <f t="shared" si="1"/>
        <v>488674.22</v>
      </c>
      <c r="K1686" s="328"/>
      <c r="L1686" s="328"/>
      <c r="M1686" s="321"/>
      <c r="N1686" s="321"/>
      <c r="O1686" s="328"/>
      <c r="P1686" s="321"/>
      <c r="Q1686" s="321"/>
      <c r="R1686" s="321"/>
      <c r="S1686" s="321"/>
      <c r="T1686" s="321"/>
      <c r="U1686" s="321"/>
      <c r="V1686" s="321"/>
      <c r="W1686" s="321"/>
      <c r="X1686" s="321"/>
      <c r="Y1686" s="321"/>
      <c r="Z1686" s="321"/>
    </row>
    <row r="1687">
      <c r="A1687" s="451">
        <v>46053.0</v>
      </c>
      <c r="B1687" s="452" t="s">
        <v>13</v>
      </c>
      <c r="C1687" s="453" t="s">
        <v>1511</v>
      </c>
      <c r="D1687" s="452">
        <v>102.0</v>
      </c>
      <c r="E1687" s="454">
        <v>20812.0</v>
      </c>
      <c r="F1687" s="455" t="s">
        <v>3036</v>
      </c>
      <c r="G1687" s="497"/>
      <c r="H1687" s="498"/>
      <c r="I1687" s="457">
        <v>15395.0</v>
      </c>
      <c r="J1687" s="328">
        <f t="shared" si="1"/>
        <v>504069.22</v>
      </c>
      <c r="K1687" s="328"/>
      <c r="L1687" s="328"/>
      <c r="M1687" s="321"/>
      <c r="N1687" s="321"/>
      <c r="O1687" s="328"/>
      <c r="P1687" s="321"/>
      <c r="Q1687" s="321"/>
      <c r="R1687" s="321"/>
      <c r="S1687" s="321"/>
      <c r="T1687" s="321"/>
      <c r="U1687" s="321"/>
      <c r="V1687" s="321"/>
      <c r="W1687" s="321"/>
      <c r="X1687" s="321"/>
      <c r="Y1687" s="321"/>
      <c r="Z1687" s="321"/>
    </row>
    <row r="1688">
      <c r="A1688" s="451">
        <v>46053.0</v>
      </c>
      <c r="B1688" s="452" t="s">
        <v>13</v>
      </c>
      <c r="C1688" s="453" t="s">
        <v>1511</v>
      </c>
      <c r="D1688" s="452">
        <v>102.0</v>
      </c>
      <c r="E1688" s="454">
        <v>20811.0</v>
      </c>
      <c r="F1688" s="455" t="s">
        <v>3037</v>
      </c>
      <c r="G1688" s="497"/>
      <c r="H1688" s="498"/>
      <c r="I1688" s="457">
        <v>19355.5</v>
      </c>
      <c r="J1688" s="328">
        <f t="shared" si="1"/>
        <v>523424.72</v>
      </c>
      <c r="K1688" s="328"/>
      <c r="L1688" s="328"/>
      <c r="M1688" s="321"/>
      <c r="N1688" s="321"/>
      <c r="O1688" s="328"/>
      <c r="P1688" s="321"/>
      <c r="Q1688" s="321"/>
      <c r="R1688" s="321"/>
      <c r="S1688" s="321"/>
      <c r="T1688" s="321"/>
      <c r="U1688" s="321"/>
      <c r="V1688" s="321"/>
      <c r="W1688" s="321"/>
      <c r="X1688" s="321"/>
      <c r="Y1688" s="321"/>
      <c r="Z1688" s="321"/>
    </row>
    <row r="1689">
      <c r="A1689" s="451">
        <v>46053.0</v>
      </c>
      <c r="B1689" s="452" t="s">
        <v>13</v>
      </c>
      <c r="C1689" s="453" t="s">
        <v>1511</v>
      </c>
      <c r="D1689" s="452">
        <v>102.0</v>
      </c>
      <c r="E1689" s="454">
        <v>20810.0</v>
      </c>
      <c r="F1689" s="455" t="s">
        <v>3038</v>
      </c>
      <c r="G1689" s="497"/>
      <c r="H1689" s="498"/>
      <c r="I1689" s="457">
        <v>20262.0</v>
      </c>
      <c r="J1689" s="328">
        <f t="shared" si="1"/>
        <v>543686.72</v>
      </c>
      <c r="K1689" s="328"/>
      <c r="L1689" s="328"/>
      <c r="M1689" s="321"/>
      <c r="N1689" s="321"/>
      <c r="O1689" s="328"/>
      <c r="P1689" s="321"/>
      <c r="Q1689" s="321"/>
      <c r="R1689" s="321"/>
      <c r="S1689" s="321"/>
      <c r="T1689" s="321"/>
      <c r="U1689" s="321"/>
      <c r="V1689" s="321"/>
      <c r="W1689" s="321"/>
      <c r="X1689" s="321"/>
      <c r="Y1689" s="321"/>
      <c r="Z1689" s="321"/>
    </row>
    <row r="1690">
      <c r="A1690" s="451">
        <v>46053.0</v>
      </c>
      <c r="B1690" s="452" t="s">
        <v>13</v>
      </c>
      <c r="C1690" s="453" t="s">
        <v>1511</v>
      </c>
      <c r="D1690" s="452">
        <v>102.0</v>
      </c>
      <c r="E1690" s="454">
        <v>20809.0</v>
      </c>
      <c r="F1690" s="455" t="s">
        <v>3039</v>
      </c>
      <c r="G1690" s="497"/>
      <c r="H1690" s="498"/>
      <c r="I1690" s="457">
        <v>23415.0</v>
      </c>
      <c r="J1690" s="328">
        <f t="shared" si="1"/>
        <v>567101.72</v>
      </c>
      <c r="K1690" s="328"/>
      <c r="L1690" s="328"/>
      <c r="M1690" s="321"/>
      <c r="N1690" s="321"/>
      <c r="O1690" s="328"/>
      <c r="P1690" s="321"/>
      <c r="Q1690" s="321"/>
      <c r="R1690" s="321"/>
      <c r="S1690" s="321"/>
      <c r="T1690" s="321"/>
      <c r="U1690" s="321"/>
      <c r="V1690" s="321"/>
      <c r="W1690" s="321"/>
      <c r="X1690" s="321"/>
      <c r="Y1690" s="321"/>
      <c r="Z1690" s="321"/>
    </row>
    <row r="1691">
      <c r="A1691" s="451">
        <v>46053.0</v>
      </c>
      <c r="B1691" s="452" t="s">
        <v>10</v>
      </c>
      <c r="C1691" s="453" t="s">
        <v>1557</v>
      </c>
      <c r="D1691" s="452">
        <v>613.0</v>
      </c>
      <c r="E1691" s="459">
        <v>84825.0</v>
      </c>
      <c r="F1691" s="460" t="s">
        <v>3040</v>
      </c>
      <c r="G1691" s="460" t="s">
        <v>3041</v>
      </c>
      <c r="H1691" s="461">
        <v>70.0</v>
      </c>
      <c r="I1691" s="328"/>
      <c r="J1691" s="328">
        <f t="shared" si="1"/>
        <v>567031.72</v>
      </c>
      <c r="K1691" s="328"/>
      <c r="L1691" s="328"/>
      <c r="M1691" s="321"/>
      <c r="N1691" s="321"/>
      <c r="O1691" s="328"/>
      <c r="P1691" s="321"/>
      <c r="Q1691" s="321"/>
      <c r="R1691" s="321"/>
      <c r="S1691" s="321"/>
      <c r="T1691" s="321"/>
      <c r="U1691" s="321"/>
      <c r="V1691" s="321"/>
      <c r="W1691" s="321"/>
      <c r="X1691" s="321"/>
      <c r="Y1691" s="321"/>
      <c r="Z1691" s="321"/>
    </row>
    <row r="1692">
      <c r="A1692" s="451">
        <v>46053.0</v>
      </c>
      <c r="B1692" s="452" t="s">
        <v>10</v>
      </c>
      <c r="C1692" s="453" t="s">
        <v>1557</v>
      </c>
      <c r="D1692" s="452">
        <v>613.0</v>
      </c>
      <c r="E1692" s="459">
        <v>84824.0</v>
      </c>
      <c r="F1692" s="460" t="s">
        <v>3042</v>
      </c>
      <c r="G1692" s="460" t="s">
        <v>3043</v>
      </c>
      <c r="H1692" s="461">
        <v>14900.0</v>
      </c>
      <c r="I1692" s="328"/>
      <c r="J1692" s="328">
        <f t="shared" si="1"/>
        <v>552131.72</v>
      </c>
      <c r="K1692" s="328"/>
      <c r="L1692" s="328"/>
      <c r="M1692" s="321"/>
      <c r="N1692" s="321"/>
      <c r="O1692" s="328"/>
      <c r="P1692" s="321"/>
      <c r="Q1692" s="321"/>
      <c r="R1692" s="321"/>
      <c r="S1692" s="321"/>
      <c r="T1692" s="321"/>
      <c r="U1692" s="321"/>
      <c r="V1692" s="321"/>
      <c r="W1692" s="321"/>
      <c r="X1692" s="321"/>
      <c r="Y1692" s="321"/>
      <c r="Z1692" s="321"/>
    </row>
    <row r="1693">
      <c r="A1693" s="451">
        <v>46053.0</v>
      </c>
      <c r="B1693" s="452" t="s">
        <v>10</v>
      </c>
      <c r="C1693" s="453" t="s">
        <v>167</v>
      </c>
      <c r="D1693" s="452">
        <v>613.0</v>
      </c>
      <c r="E1693" s="459">
        <v>84823.0</v>
      </c>
      <c r="F1693" s="460" t="s">
        <v>1566</v>
      </c>
      <c r="G1693" s="460" t="s">
        <v>3044</v>
      </c>
      <c r="H1693" s="461">
        <v>45.0</v>
      </c>
      <c r="I1693" s="328"/>
      <c r="J1693" s="328">
        <f t="shared" si="1"/>
        <v>552086.72</v>
      </c>
      <c r="K1693" s="328"/>
      <c r="L1693" s="328"/>
      <c r="M1693" s="321"/>
      <c r="N1693" s="321"/>
      <c r="O1693" s="328"/>
      <c r="P1693" s="321"/>
      <c r="Q1693" s="321"/>
      <c r="R1693" s="321"/>
      <c r="S1693" s="321"/>
      <c r="T1693" s="321"/>
      <c r="U1693" s="321"/>
      <c r="V1693" s="321"/>
      <c r="W1693" s="321"/>
      <c r="X1693" s="321"/>
      <c r="Y1693" s="321"/>
      <c r="Z1693" s="321"/>
    </row>
    <row r="1694">
      <c r="A1694" s="451">
        <v>46053.0</v>
      </c>
      <c r="B1694" s="452" t="s">
        <v>10</v>
      </c>
      <c r="C1694" s="453" t="s">
        <v>1548</v>
      </c>
      <c r="D1694" s="452">
        <v>613.0</v>
      </c>
      <c r="E1694" s="459">
        <v>84822.0</v>
      </c>
      <c r="F1694" s="460" t="s">
        <v>3045</v>
      </c>
      <c r="G1694" s="460" t="s">
        <v>3046</v>
      </c>
      <c r="H1694" s="461">
        <v>100.0</v>
      </c>
      <c r="I1694" s="328"/>
      <c r="J1694" s="328">
        <f t="shared" si="1"/>
        <v>551986.72</v>
      </c>
      <c r="K1694" s="328"/>
      <c r="L1694" s="328"/>
      <c r="M1694" s="321"/>
      <c r="N1694" s="321"/>
      <c r="O1694" s="328"/>
      <c r="P1694" s="321"/>
      <c r="Q1694" s="321"/>
      <c r="R1694" s="321"/>
      <c r="S1694" s="321"/>
      <c r="T1694" s="321"/>
      <c r="U1694" s="321"/>
      <c r="V1694" s="321"/>
      <c r="W1694" s="321"/>
      <c r="X1694" s="321"/>
      <c r="Y1694" s="321"/>
      <c r="Z1694" s="321"/>
    </row>
    <row r="1695">
      <c r="A1695" s="451">
        <v>46053.0</v>
      </c>
      <c r="B1695" s="452" t="s">
        <v>10</v>
      </c>
      <c r="C1695" s="453" t="s">
        <v>105</v>
      </c>
      <c r="D1695" s="452">
        <v>613.0</v>
      </c>
      <c r="E1695" s="459">
        <v>84821.0</v>
      </c>
      <c r="F1695" s="460" t="s">
        <v>1968</v>
      </c>
      <c r="G1695" s="460" t="s">
        <v>3047</v>
      </c>
      <c r="H1695" s="461">
        <v>4916.0</v>
      </c>
      <c r="I1695" s="328"/>
      <c r="J1695" s="328">
        <f t="shared" si="1"/>
        <v>547070.72</v>
      </c>
      <c r="K1695" s="328"/>
      <c r="L1695" s="328"/>
      <c r="M1695" s="321"/>
      <c r="N1695" s="321"/>
      <c r="O1695" s="328"/>
      <c r="P1695" s="321"/>
      <c r="Q1695" s="321"/>
      <c r="R1695" s="321"/>
      <c r="S1695" s="321"/>
      <c r="T1695" s="321"/>
      <c r="U1695" s="321"/>
      <c r="V1695" s="321"/>
      <c r="W1695" s="321"/>
      <c r="X1695" s="321"/>
      <c r="Y1695" s="321"/>
      <c r="Z1695" s="321"/>
    </row>
    <row r="1696">
      <c r="A1696" s="451">
        <v>46053.0</v>
      </c>
      <c r="B1696" s="452" t="s">
        <v>10</v>
      </c>
      <c r="C1696" s="453" t="s">
        <v>1541</v>
      </c>
      <c r="D1696" s="452">
        <v>613.0</v>
      </c>
      <c r="E1696" s="459">
        <v>84820.0</v>
      </c>
      <c r="F1696" s="460" t="s">
        <v>3048</v>
      </c>
      <c r="G1696" s="460" t="s">
        <v>3049</v>
      </c>
      <c r="H1696" s="461">
        <v>480.0</v>
      </c>
      <c r="I1696" s="328"/>
      <c r="J1696" s="328">
        <f t="shared" si="1"/>
        <v>546590.72</v>
      </c>
      <c r="K1696" s="328"/>
      <c r="L1696" s="328"/>
      <c r="M1696" s="321"/>
      <c r="N1696" s="321"/>
      <c r="O1696" s="328"/>
      <c r="P1696" s="321"/>
      <c r="Q1696" s="321"/>
      <c r="R1696" s="321"/>
      <c r="S1696" s="321"/>
      <c r="T1696" s="321"/>
      <c r="U1696" s="321"/>
      <c r="V1696" s="321"/>
      <c r="W1696" s="321"/>
      <c r="X1696" s="321"/>
      <c r="Y1696" s="321"/>
      <c r="Z1696" s="321"/>
    </row>
    <row r="1697">
      <c r="A1697" s="451">
        <v>46053.0</v>
      </c>
      <c r="B1697" s="452" t="s">
        <v>10</v>
      </c>
      <c r="C1697" s="453" t="s">
        <v>1559</v>
      </c>
      <c r="D1697" s="452">
        <v>613.0</v>
      </c>
      <c r="E1697" s="459">
        <v>84819.0</v>
      </c>
      <c r="F1697" s="460" t="s">
        <v>3050</v>
      </c>
      <c r="G1697" s="460" t="s">
        <v>3051</v>
      </c>
      <c r="H1697" s="461">
        <v>1800.0</v>
      </c>
      <c r="I1697" s="328"/>
      <c r="J1697" s="328">
        <f t="shared" si="1"/>
        <v>544790.72</v>
      </c>
      <c r="K1697" s="329">
        <v>544787.03</v>
      </c>
      <c r="L1697" s="463">
        <f>K1697-J1697</f>
        <v>-3.690000001</v>
      </c>
      <c r="M1697" s="321"/>
      <c r="N1697" s="321"/>
      <c r="O1697" s="328"/>
      <c r="P1697" s="321"/>
      <c r="Q1697" s="321"/>
      <c r="R1697" s="321"/>
      <c r="S1697" s="321"/>
      <c r="T1697" s="321"/>
      <c r="U1697" s="321"/>
      <c r="V1697" s="321"/>
      <c r="W1697" s="321"/>
      <c r="X1697" s="321"/>
      <c r="Y1697" s="321"/>
      <c r="Z1697" s="321"/>
    </row>
    <row r="1698">
      <c r="A1698" s="451"/>
      <c r="B1698" s="520"/>
      <c r="C1698" s="477"/>
      <c r="D1698" s="520"/>
      <c r="E1698" s="521"/>
      <c r="F1698" s="522"/>
      <c r="G1698" s="523"/>
      <c r="H1698" s="524">
        <f>SUM(H5:H1697)</f>
        <v>10890312.67</v>
      </c>
      <c r="I1698" s="525"/>
      <c r="J1698" s="328"/>
      <c r="K1698" s="328"/>
      <c r="L1698" s="328"/>
      <c r="M1698" s="321"/>
      <c r="N1698" s="321"/>
      <c r="O1698" s="328"/>
      <c r="P1698" s="321"/>
      <c r="Q1698" s="321"/>
      <c r="R1698" s="321"/>
      <c r="S1698" s="321"/>
      <c r="T1698" s="321"/>
      <c r="U1698" s="321"/>
      <c r="V1698" s="321"/>
      <c r="W1698" s="321"/>
      <c r="X1698" s="321"/>
      <c r="Y1698" s="321"/>
      <c r="Z1698" s="321"/>
    </row>
    <row r="1699">
      <c r="A1699" s="451"/>
      <c r="B1699" s="520"/>
      <c r="C1699" s="477"/>
      <c r="D1699" s="520"/>
      <c r="E1699" s="521"/>
      <c r="F1699" s="522"/>
      <c r="G1699" s="523"/>
      <c r="H1699" s="524"/>
      <c r="I1699" s="525"/>
      <c r="J1699" s="328"/>
      <c r="K1699" s="328"/>
      <c r="L1699" s="328"/>
      <c r="M1699" s="321"/>
      <c r="N1699" s="321"/>
      <c r="O1699" s="328"/>
      <c r="P1699" s="321"/>
      <c r="Q1699" s="321"/>
      <c r="R1699" s="321"/>
      <c r="S1699" s="321"/>
      <c r="T1699" s="321"/>
      <c r="U1699" s="321"/>
      <c r="V1699" s="321"/>
      <c r="W1699" s="321"/>
      <c r="X1699" s="321"/>
      <c r="Y1699" s="321"/>
      <c r="Z1699" s="321"/>
    </row>
    <row r="1700">
      <c r="A1700" s="451"/>
      <c r="B1700" s="520"/>
      <c r="C1700" s="477"/>
      <c r="D1700" s="520"/>
      <c r="E1700" s="521"/>
      <c r="F1700" s="522"/>
      <c r="G1700" s="523"/>
      <c r="H1700" s="524"/>
      <c r="I1700" s="525"/>
      <c r="J1700" s="328"/>
      <c r="K1700" s="328"/>
      <c r="L1700" s="328"/>
      <c r="M1700" s="321"/>
      <c r="N1700" s="321"/>
      <c r="O1700" s="328"/>
      <c r="P1700" s="321"/>
      <c r="Q1700" s="321"/>
      <c r="R1700" s="321"/>
      <c r="S1700" s="321"/>
      <c r="T1700" s="321"/>
      <c r="U1700" s="321"/>
      <c r="V1700" s="321"/>
      <c r="W1700" s="321"/>
      <c r="X1700" s="321"/>
      <c r="Y1700" s="321"/>
      <c r="Z1700" s="321"/>
    </row>
    <row r="1701">
      <c r="A1701" s="451"/>
      <c r="B1701" s="520"/>
      <c r="C1701" s="477"/>
      <c r="D1701" s="520"/>
      <c r="E1701" s="521"/>
      <c r="F1701" s="522"/>
      <c r="G1701" s="523"/>
      <c r="H1701" s="524"/>
      <c r="I1701" s="525"/>
      <c r="J1701" s="328"/>
      <c r="K1701" s="328"/>
      <c r="L1701" s="328"/>
      <c r="M1701" s="321"/>
      <c r="N1701" s="321"/>
      <c r="O1701" s="328"/>
      <c r="P1701" s="321"/>
      <c r="Q1701" s="321"/>
      <c r="R1701" s="321"/>
      <c r="S1701" s="321"/>
      <c r="T1701" s="321"/>
      <c r="U1701" s="321"/>
      <c r="V1701" s="321"/>
      <c r="W1701" s="321"/>
      <c r="X1701" s="321"/>
      <c r="Y1701" s="321"/>
      <c r="Z1701" s="321"/>
    </row>
    <row r="1702">
      <c r="A1702" s="451"/>
      <c r="B1702" s="520"/>
      <c r="C1702" s="477"/>
      <c r="D1702" s="520"/>
      <c r="E1702" s="526"/>
      <c r="F1702" s="523"/>
      <c r="G1702" s="523"/>
      <c r="H1702" s="524"/>
      <c r="I1702" s="328"/>
      <c r="J1702" s="328"/>
      <c r="K1702" s="328"/>
      <c r="L1702" s="328"/>
      <c r="M1702" s="321"/>
      <c r="N1702" s="321"/>
      <c r="O1702" s="328"/>
      <c r="P1702" s="321"/>
      <c r="Q1702" s="321"/>
      <c r="R1702" s="321"/>
      <c r="S1702" s="321"/>
      <c r="T1702" s="321"/>
      <c r="U1702" s="321"/>
      <c r="V1702" s="321"/>
      <c r="W1702" s="321"/>
      <c r="X1702" s="321"/>
      <c r="Y1702" s="321"/>
      <c r="Z1702" s="321"/>
    </row>
    <row r="1703">
      <c r="A1703" s="451"/>
      <c r="B1703" s="520"/>
      <c r="C1703" s="477"/>
      <c r="D1703" s="520"/>
      <c r="E1703" s="526"/>
      <c r="F1703" s="523"/>
      <c r="G1703" s="523"/>
      <c r="H1703" s="524"/>
      <c r="I1703" s="328"/>
      <c r="J1703" s="328"/>
      <c r="K1703" s="328"/>
      <c r="L1703" s="328"/>
      <c r="M1703" s="321"/>
      <c r="N1703" s="321"/>
      <c r="O1703" s="328"/>
      <c r="P1703" s="321"/>
      <c r="Q1703" s="321"/>
      <c r="R1703" s="321"/>
      <c r="S1703" s="321"/>
      <c r="T1703" s="321"/>
      <c r="U1703" s="321"/>
      <c r="V1703" s="321"/>
      <c r="W1703" s="321"/>
      <c r="X1703" s="321"/>
      <c r="Y1703" s="321"/>
      <c r="Z1703" s="321"/>
    </row>
    <row r="1704">
      <c r="A1704" s="451"/>
      <c r="B1704" s="520"/>
      <c r="C1704" s="477"/>
      <c r="D1704" s="520"/>
      <c r="E1704" s="526"/>
      <c r="F1704" s="523"/>
      <c r="G1704" s="523"/>
      <c r="H1704" s="524"/>
      <c r="I1704" s="328"/>
      <c r="J1704" s="328"/>
      <c r="K1704" s="328"/>
      <c r="L1704" s="328"/>
      <c r="M1704" s="321"/>
      <c r="N1704" s="321"/>
      <c r="O1704" s="328"/>
      <c r="P1704" s="321"/>
      <c r="Q1704" s="321"/>
      <c r="R1704" s="321"/>
      <c r="S1704" s="321"/>
      <c r="T1704" s="321"/>
      <c r="U1704" s="321"/>
      <c r="V1704" s="321"/>
      <c r="W1704" s="321"/>
      <c r="X1704" s="321"/>
      <c r="Y1704" s="321"/>
      <c r="Z1704" s="321"/>
    </row>
    <row r="1705">
      <c r="A1705" s="451"/>
      <c r="B1705" s="520"/>
      <c r="C1705" s="477"/>
      <c r="D1705" s="520"/>
      <c r="E1705" s="526"/>
      <c r="F1705" s="523"/>
      <c r="G1705" s="523"/>
      <c r="H1705" s="524"/>
      <c r="I1705" s="328"/>
      <c r="J1705" s="328"/>
      <c r="K1705" s="328"/>
      <c r="L1705" s="328"/>
      <c r="M1705" s="321"/>
      <c r="N1705" s="321"/>
      <c r="O1705" s="328"/>
      <c r="P1705" s="321"/>
      <c r="Q1705" s="321"/>
      <c r="R1705" s="321"/>
      <c r="S1705" s="321"/>
      <c r="T1705" s="321"/>
      <c r="U1705" s="321"/>
      <c r="V1705" s="321"/>
      <c r="W1705" s="321"/>
      <c r="X1705" s="321"/>
      <c r="Y1705" s="321"/>
      <c r="Z1705" s="321"/>
    </row>
    <row r="1706">
      <c r="A1706" s="451"/>
      <c r="B1706" s="520"/>
      <c r="C1706" s="477"/>
      <c r="D1706" s="520"/>
      <c r="E1706" s="526"/>
      <c r="F1706" s="523"/>
      <c r="G1706" s="523"/>
      <c r="H1706" s="524"/>
      <c r="I1706" s="328"/>
      <c r="J1706" s="328"/>
      <c r="K1706" s="328"/>
      <c r="L1706" s="328"/>
      <c r="M1706" s="321"/>
      <c r="N1706" s="321"/>
      <c r="O1706" s="328"/>
      <c r="P1706" s="321"/>
      <c r="Q1706" s="321"/>
      <c r="R1706" s="321"/>
      <c r="S1706" s="321"/>
      <c r="T1706" s="321"/>
      <c r="U1706" s="321"/>
      <c r="V1706" s="321"/>
      <c r="W1706" s="321"/>
      <c r="X1706" s="321"/>
      <c r="Y1706" s="321"/>
      <c r="Z1706" s="321"/>
    </row>
    <row r="1707">
      <c r="A1707" s="451"/>
      <c r="B1707" s="520"/>
      <c r="C1707" s="477"/>
      <c r="D1707" s="520"/>
      <c r="E1707" s="526"/>
      <c r="F1707" s="523"/>
      <c r="G1707" s="523"/>
      <c r="H1707" s="524"/>
      <c r="I1707" s="328"/>
      <c r="J1707" s="328"/>
      <c r="K1707" s="328"/>
      <c r="L1707" s="328"/>
      <c r="M1707" s="321"/>
      <c r="N1707" s="321"/>
      <c r="O1707" s="328"/>
      <c r="P1707" s="321"/>
      <c r="Q1707" s="321"/>
      <c r="R1707" s="321"/>
      <c r="S1707" s="321"/>
      <c r="T1707" s="321"/>
      <c r="U1707" s="321"/>
      <c r="V1707" s="321"/>
      <c r="W1707" s="321"/>
      <c r="X1707" s="321"/>
      <c r="Y1707" s="321"/>
      <c r="Z1707" s="321"/>
    </row>
    <row r="1708">
      <c r="A1708" s="451"/>
      <c r="B1708" s="520"/>
      <c r="C1708" s="477"/>
      <c r="D1708" s="520"/>
      <c r="E1708" s="526"/>
      <c r="F1708" s="523"/>
      <c r="G1708" s="523"/>
      <c r="H1708" s="524"/>
      <c r="I1708" s="328"/>
      <c r="J1708" s="328"/>
      <c r="K1708" s="328"/>
      <c r="L1708" s="328"/>
      <c r="M1708" s="321"/>
      <c r="N1708" s="321"/>
      <c r="O1708" s="328"/>
      <c r="P1708" s="321"/>
      <c r="Q1708" s="321"/>
      <c r="R1708" s="321"/>
      <c r="S1708" s="321"/>
      <c r="T1708" s="321"/>
      <c r="U1708" s="321"/>
      <c r="V1708" s="321"/>
      <c r="W1708" s="321"/>
      <c r="X1708" s="321"/>
      <c r="Y1708" s="321"/>
      <c r="Z1708" s="321"/>
    </row>
    <row r="1709">
      <c r="A1709" s="451"/>
      <c r="B1709" s="520"/>
      <c r="C1709" s="477"/>
      <c r="D1709" s="520"/>
      <c r="E1709" s="526"/>
      <c r="F1709" s="523"/>
      <c r="G1709" s="523"/>
      <c r="H1709" s="524"/>
      <c r="I1709" s="328"/>
      <c r="J1709" s="328"/>
      <c r="K1709" s="328"/>
      <c r="L1709" s="328"/>
      <c r="M1709" s="321"/>
      <c r="N1709" s="321"/>
      <c r="O1709" s="328"/>
      <c r="P1709" s="321"/>
      <c r="Q1709" s="321"/>
      <c r="R1709" s="321"/>
      <c r="S1709" s="321"/>
      <c r="T1709" s="321"/>
      <c r="U1709" s="321"/>
      <c r="V1709" s="321"/>
      <c r="W1709" s="321"/>
      <c r="X1709" s="321"/>
      <c r="Y1709" s="321"/>
      <c r="Z1709" s="321"/>
    </row>
    <row r="1710">
      <c r="A1710" s="451"/>
      <c r="B1710" s="520"/>
      <c r="C1710" s="477"/>
      <c r="D1710" s="520"/>
      <c r="E1710" s="526"/>
      <c r="F1710" s="523"/>
      <c r="G1710" s="523"/>
      <c r="H1710" s="524"/>
      <c r="I1710" s="328"/>
      <c r="J1710" s="328"/>
      <c r="K1710" s="328"/>
      <c r="L1710" s="328"/>
      <c r="M1710" s="321"/>
      <c r="N1710" s="321"/>
      <c r="O1710" s="328"/>
      <c r="P1710" s="321"/>
      <c r="Q1710" s="321"/>
      <c r="R1710" s="321"/>
      <c r="S1710" s="321"/>
      <c r="T1710" s="321"/>
      <c r="U1710" s="321"/>
      <c r="V1710" s="321"/>
      <c r="W1710" s="321"/>
      <c r="X1710" s="321"/>
      <c r="Y1710" s="321"/>
      <c r="Z1710" s="321"/>
    </row>
    <row r="1711">
      <c r="A1711" s="451"/>
      <c r="B1711" s="520"/>
      <c r="C1711" s="477"/>
      <c r="D1711" s="520"/>
      <c r="E1711" s="526"/>
      <c r="F1711" s="523"/>
      <c r="G1711" s="523"/>
      <c r="H1711" s="524"/>
      <c r="I1711" s="328"/>
      <c r="J1711" s="328"/>
      <c r="K1711" s="328"/>
      <c r="L1711" s="328"/>
      <c r="M1711" s="321"/>
      <c r="N1711" s="321"/>
      <c r="O1711" s="328"/>
      <c r="P1711" s="321"/>
      <c r="Q1711" s="321"/>
      <c r="R1711" s="321"/>
      <c r="S1711" s="321"/>
      <c r="T1711" s="321"/>
      <c r="U1711" s="321"/>
      <c r="V1711" s="321"/>
      <c r="W1711" s="321"/>
      <c r="X1711" s="321"/>
      <c r="Y1711" s="321"/>
      <c r="Z1711" s="321"/>
    </row>
    <row r="1712">
      <c r="A1712" s="451"/>
      <c r="B1712" s="520"/>
      <c r="C1712" s="477"/>
      <c r="D1712" s="520"/>
      <c r="E1712" s="526"/>
      <c r="F1712" s="523"/>
      <c r="G1712" s="523"/>
      <c r="H1712" s="524"/>
      <c r="I1712" s="328"/>
      <c r="J1712" s="328"/>
      <c r="K1712" s="328"/>
      <c r="L1712" s="328"/>
      <c r="M1712" s="321"/>
      <c r="N1712" s="321"/>
      <c r="O1712" s="328"/>
      <c r="P1712" s="321"/>
      <c r="Q1712" s="321"/>
      <c r="R1712" s="321"/>
      <c r="S1712" s="321"/>
      <c r="T1712" s="321"/>
      <c r="U1712" s="321"/>
      <c r="V1712" s="321"/>
      <c r="W1712" s="321"/>
      <c r="X1712" s="321"/>
      <c r="Y1712" s="321"/>
      <c r="Z1712" s="321"/>
    </row>
    <row r="1713">
      <c r="A1713" s="451"/>
      <c r="B1713" s="520"/>
      <c r="C1713" s="477"/>
      <c r="D1713" s="520"/>
      <c r="E1713" s="526"/>
      <c r="F1713" s="523"/>
      <c r="G1713" s="523"/>
      <c r="H1713" s="524"/>
      <c r="I1713" s="328"/>
      <c r="J1713" s="328"/>
      <c r="K1713" s="328"/>
      <c r="L1713" s="328"/>
      <c r="M1713" s="321"/>
      <c r="N1713" s="321"/>
      <c r="O1713" s="328"/>
      <c r="P1713" s="321"/>
      <c r="Q1713" s="321"/>
      <c r="R1713" s="321"/>
      <c r="S1713" s="321"/>
      <c r="T1713" s="321"/>
      <c r="U1713" s="321"/>
      <c r="V1713" s="321"/>
      <c r="W1713" s="321"/>
      <c r="X1713" s="321"/>
      <c r="Y1713" s="321"/>
      <c r="Z1713" s="321"/>
    </row>
    <row r="1714">
      <c r="A1714" s="451"/>
      <c r="B1714" s="520"/>
      <c r="C1714" s="477"/>
      <c r="D1714" s="520"/>
      <c r="E1714" s="526"/>
      <c r="F1714" s="523"/>
      <c r="G1714" s="523"/>
      <c r="H1714" s="524"/>
      <c r="I1714" s="328"/>
      <c r="J1714" s="328"/>
      <c r="K1714" s="328"/>
      <c r="L1714" s="328"/>
      <c r="M1714" s="321"/>
      <c r="N1714" s="321"/>
      <c r="O1714" s="328"/>
      <c r="P1714" s="321"/>
      <c r="Q1714" s="321"/>
      <c r="R1714" s="321"/>
      <c r="S1714" s="321"/>
      <c r="T1714" s="321"/>
      <c r="U1714" s="321"/>
      <c r="V1714" s="321"/>
      <c r="W1714" s="321"/>
      <c r="X1714" s="321"/>
      <c r="Y1714" s="321"/>
      <c r="Z1714" s="321"/>
    </row>
    <row r="1715">
      <c r="A1715" s="451"/>
      <c r="B1715" s="520"/>
      <c r="C1715" s="477"/>
      <c r="D1715" s="520"/>
      <c r="E1715" s="526"/>
      <c r="F1715" s="523"/>
      <c r="G1715" s="523"/>
      <c r="H1715" s="524"/>
      <c r="I1715" s="328"/>
      <c r="J1715" s="328"/>
      <c r="K1715" s="328"/>
      <c r="L1715" s="328"/>
      <c r="M1715" s="321"/>
      <c r="N1715" s="321"/>
      <c r="O1715" s="328"/>
      <c r="P1715" s="321"/>
      <c r="Q1715" s="321"/>
      <c r="R1715" s="321"/>
      <c r="S1715" s="321"/>
      <c r="T1715" s="321"/>
      <c r="U1715" s="321"/>
      <c r="V1715" s="321"/>
      <c r="W1715" s="321"/>
      <c r="X1715" s="321"/>
      <c r="Y1715" s="321"/>
      <c r="Z1715" s="321"/>
    </row>
    <row r="1716">
      <c r="A1716" s="451"/>
      <c r="B1716" s="520"/>
      <c r="C1716" s="477"/>
      <c r="D1716" s="520"/>
      <c r="E1716" s="526"/>
      <c r="F1716" s="523"/>
      <c r="G1716" s="523"/>
      <c r="H1716" s="524"/>
      <c r="I1716" s="328"/>
      <c r="J1716" s="328"/>
      <c r="K1716" s="328"/>
      <c r="L1716" s="328"/>
      <c r="M1716" s="321"/>
      <c r="N1716" s="321"/>
      <c r="O1716" s="328"/>
      <c r="P1716" s="321"/>
      <c r="Q1716" s="321"/>
      <c r="R1716" s="321"/>
      <c r="S1716" s="321"/>
      <c r="T1716" s="321"/>
      <c r="U1716" s="321"/>
      <c r="V1716" s="321"/>
      <c r="W1716" s="321"/>
      <c r="X1716" s="321"/>
      <c r="Y1716" s="321"/>
      <c r="Z1716" s="321"/>
    </row>
    <row r="1717">
      <c r="A1717" s="451"/>
      <c r="B1717" s="520"/>
      <c r="C1717" s="477"/>
      <c r="D1717" s="520"/>
      <c r="E1717" s="526"/>
      <c r="F1717" s="523"/>
      <c r="G1717" s="523"/>
      <c r="H1717" s="524"/>
      <c r="I1717" s="328"/>
      <c r="J1717" s="328"/>
      <c r="K1717" s="328"/>
      <c r="L1717" s="328"/>
      <c r="M1717" s="321"/>
      <c r="N1717" s="321"/>
      <c r="O1717" s="328"/>
      <c r="P1717" s="321"/>
      <c r="Q1717" s="321"/>
      <c r="R1717" s="321"/>
      <c r="S1717" s="321"/>
      <c r="T1717" s="321"/>
      <c r="U1717" s="321"/>
      <c r="V1717" s="321"/>
      <c r="W1717" s="321"/>
      <c r="X1717" s="321"/>
      <c r="Y1717" s="321"/>
      <c r="Z1717" s="321"/>
    </row>
    <row r="1718">
      <c r="A1718" s="451"/>
      <c r="B1718" s="520"/>
      <c r="C1718" s="477"/>
      <c r="D1718" s="520"/>
      <c r="E1718" s="526"/>
      <c r="F1718" s="523"/>
      <c r="G1718" s="523"/>
      <c r="H1718" s="524"/>
      <c r="I1718" s="328"/>
      <c r="J1718" s="328"/>
      <c r="K1718" s="328"/>
      <c r="L1718" s="328"/>
      <c r="M1718" s="321"/>
      <c r="N1718" s="321"/>
      <c r="O1718" s="328"/>
      <c r="P1718" s="321"/>
      <c r="Q1718" s="321"/>
      <c r="R1718" s="321"/>
      <c r="S1718" s="321"/>
      <c r="T1718" s="321"/>
      <c r="U1718" s="321"/>
      <c r="V1718" s="321"/>
      <c r="W1718" s="321"/>
      <c r="X1718" s="321"/>
      <c r="Y1718" s="321"/>
      <c r="Z1718" s="321"/>
    </row>
    <row r="1719">
      <c r="A1719" s="451"/>
      <c r="B1719" s="520"/>
      <c r="C1719" s="477"/>
      <c r="D1719" s="520"/>
      <c r="E1719" s="526"/>
      <c r="F1719" s="523"/>
      <c r="G1719" s="523"/>
      <c r="H1719" s="524"/>
      <c r="I1719" s="328"/>
      <c r="J1719" s="328"/>
      <c r="K1719" s="328"/>
      <c r="L1719" s="328"/>
      <c r="M1719" s="321"/>
      <c r="N1719" s="321"/>
      <c r="O1719" s="328"/>
      <c r="P1719" s="321"/>
      <c r="Q1719" s="321"/>
      <c r="R1719" s="321"/>
      <c r="S1719" s="321"/>
      <c r="T1719" s="321"/>
      <c r="U1719" s="321"/>
      <c r="V1719" s="321"/>
      <c r="W1719" s="321"/>
      <c r="X1719" s="321"/>
      <c r="Y1719" s="321"/>
      <c r="Z1719" s="321"/>
    </row>
    <row r="1720">
      <c r="A1720" s="451"/>
      <c r="B1720" s="520"/>
      <c r="C1720" s="477"/>
      <c r="D1720" s="520"/>
      <c r="E1720" s="526"/>
      <c r="F1720" s="523"/>
      <c r="G1720" s="523"/>
      <c r="H1720" s="524"/>
      <c r="I1720" s="328"/>
      <c r="J1720" s="328"/>
      <c r="K1720" s="328"/>
      <c r="L1720" s="328"/>
      <c r="M1720" s="321"/>
      <c r="N1720" s="321"/>
      <c r="O1720" s="328"/>
      <c r="P1720" s="321"/>
      <c r="Q1720" s="321"/>
      <c r="R1720" s="321"/>
      <c r="S1720" s="321"/>
      <c r="T1720" s="321"/>
      <c r="U1720" s="321"/>
      <c r="V1720" s="321"/>
      <c r="W1720" s="321"/>
      <c r="X1720" s="321"/>
      <c r="Y1720" s="321"/>
      <c r="Z1720" s="321"/>
    </row>
    <row r="1721">
      <c r="A1721" s="451"/>
      <c r="B1721" s="520"/>
      <c r="C1721" s="477"/>
      <c r="D1721" s="520"/>
      <c r="E1721" s="526"/>
      <c r="F1721" s="523"/>
      <c r="G1721" s="523"/>
      <c r="H1721" s="524"/>
      <c r="I1721" s="328"/>
      <c r="J1721" s="328"/>
      <c r="K1721" s="328"/>
      <c r="L1721" s="328"/>
      <c r="M1721" s="321"/>
      <c r="N1721" s="321"/>
      <c r="O1721" s="328"/>
      <c r="P1721" s="321"/>
      <c r="Q1721" s="321"/>
      <c r="R1721" s="321"/>
      <c r="S1721" s="321"/>
      <c r="T1721" s="321"/>
      <c r="U1721" s="321"/>
      <c r="V1721" s="321"/>
      <c r="W1721" s="321"/>
      <c r="X1721" s="321"/>
      <c r="Y1721" s="321"/>
      <c r="Z1721" s="321"/>
    </row>
    <row r="1722">
      <c r="A1722" s="451"/>
      <c r="B1722" s="520"/>
      <c r="C1722" s="477"/>
      <c r="D1722" s="520"/>
      <c r="E1722" s="526"/>
      <c r="F1722" s="523"/>
      <c r="G1722" s="523"/>
      <c r="H1722" s="524"/>
      <c r="I1722" s="328"/>
      <c r="J1722" s="328"/>
      <c r="K1722" s="328"/>
      <c r="L1722" s="328"/>
      <c r="M1722" s="321"/>
      <c r="N1722" s="321"/>
      <c r="O1722" s="328"/>
      <c r="P1722" s="321"/>
      <c r="Q1722" s="321"/>
      <c r="R1722" s="321"/>
      <c r="S1722" s="321"/>
      <c r="T1722" s="321"/>
      <c r="U1722" s="321"/>
      <c r="V1722" s="321"/>
      <c r="W1722" s="321"/>
      <c r="X1722" s="321"/>
      <c r="Y1722" s="321"/>
      <c r="Z1722" s="321"/>
    </row>
    <row r="1723">
      <c r="A1723" s="451"/>
      <c r="B1723" s="520"/>
      <c r="C1723" s="477"/>
      <c r="D1723" s="520"/>
      <c r="E1723" s="526"/>
      <c r="F1723" s="523"/>
      <c r="G1723" s="523"/>
      <c r="H1723" s="524"/>
      <c r="I1723" s="328"/>
      <c r="J1723" s="328"/>
      <c r="K1723" s="328"/>
      <c r="L1723" s="328"/>
      <c r="M1723" s="321"/>
      <c r="N1723" s="321"/>
      <c r="O1723" s="328"/>
      <c r="P1723" s="321"/>
      <c r="Q1723" s="321"/>
      <c r="R1723" s="321"/>
      <c r="S1723" s="321"/>
      <c r="T1723" s="321"/>
      <c r="U1723" s="321"/>
      <c r="V1723" s="321"/>
      <c r="W1723" s="321"/>
      <c r="X1723" s="321"/>
      <c r="Y1723" s="321"/>
      <c r="Z1723" s="321"/>
    </row>
    <row r="1724">
      <c r="A1724" s="451"/>
      <c r="B1724" s="520"/>
      <c r="C1724" s="477"/>
      <c r="D1724" s="520"/>
      <c r="E1724" s="526"/>
      <c r="F1724" s="523"/>
      <c r="G1724" s="523"/>
      <c r="H1724" s="524"/>
      <c r="I1724" s="328"/>
      <c r="J1724" s="328"/>
      <c r="K1724" s="328"/>
      <c r="L1724" s="328"/>
      <c r="M1724" s="321"/>
      <c r="N1724" s="321"/>
      <c r="O1724" s="328"/>
      <c r="P1724" s="321"/>
      <c r="Q1724" s="321"/>
      <c r="R1724" s="321"/>
      <c r="S1724" s="321"/>
      <c r="T1724" s="321"/>
      <c r="U1724" s="321"/>
      <c r="V1724" s="321"/>
      <c r="W1724" s="321"/>
      <c r="X1724" s="321"/>
      <c r="Y1724" s="321"/>
      <c r="Z1724" s="321"/>
    </row>
    <row r="1725">
      <c r="A1725" s="451"/>
      <c r="B1725" s="520"/>
      <c r="C1725" s="477"/>
      <c r="D1725" s="520"/>
      <c r="E1725" s="526"/>
      <c r="F1725" s="523"/>
      <c r="G1725" s="523"/>
      <c r="H1725" s="524"/>
      <c r="I1725" s="328"/>
      <c r="J1725" s="328"/>
      <c r="K1725" s="328"/>
      <c r="L1725" s="328"/>
      <c r="M1725" s="321"/>
      <c r="N1725" s="321"/>
      <c r="O1725" s="328"/>
      <c r="P1725" s="321"/>
      <c r="Q1725" s="321"/>
      <c r="R1725" s="321"/>
      <c r="S1725" s="321"/>
      <c r="T1725" s="321"/>
      <c r="U1725" s="321"/>
      <c r="V1725" s="321"/>
      <c r="W1725" s="321"/>
      <c r="X1725" s="321"/>
      <c r="Y1725" s="321"/>
      <c r="Z1725" s="321"/>
    </row>
    <row r="1726">
      <c r="A1726" s="451"/>
      <c r="B1726" s="520"/>
      <c r="C1726" s="477"/>
      <c r="D1726" s="520"/>
      <c r="E1726" s="526"/>
      <c r="F1726" s="523"/>
      <c r="G1726" s="523"/>
      <c r="H1726" s="524"/>
      <c r="I1726" s="328"/>
      <c r="J1726" s="328"/>
      <c r="K1726" s="328"/>
      <c r="L1726" s="328"/>
      <c r="M1726" s="321"/>
      <c r="N1726" s="321"/>
      <c r="O1726" s="328"/>
      <c r="P1726" s="321"/>
      <c r="Q1726" s="321"/>
      <c r="R1726" s="321"/>
      <c r="S1726" s="321"/>
      <c r="T1726" s="321"/>
      <c r="U1726" s="321"/>
      <c r="V1726" s="321"/>
      <c r="W1726" s="321"/>
      <c r="X1726" s="321"/>
      <c r="Y1726" s="321"/>
      <c r="Z1726" s="321"/>
    </row>
    <row r="1727">
      <c r="A1727" s="451"/>
      <c r="B1727" s="520"/>
      <c r="C1727" s="477"/>
      <c r="D1727" s="520"/>
      <c r="E1727" s="526"/>
      <c r="F1727" s="523"/>
      <c r="G1727" s="523"/>
      <c r="H1727" s="524"/>
      <c r="I1727" s="328"/>
      <c r="J1727" s="328"/>
      <c r="K1727" s="328"/>
      <c r="L1727" s="328"/>
      <c r="M1727" s="321"/>
      <c r="N1727" s="321"/>
      <c r="O1727" s="328"/>
      <c r="P1727" s="321"/>
      <c r="Q1727" s="321"/>
      <c r="R1727" s="321"/>
      <c r="S1727" s="321"/>
      <c r="T1727" s="321"/>
      <c r="U1727" s="321"/>
      <c r="V1727" s="321"/>
      <c r="W1727" s="321"/>
      <c r="X1727" s="321"/>
      <c r="Y1727" s="321"/>
      <c r="Z1727" s="321"/>
    </row>
    <row r="1728">
      <c r="A1728" s="451"/>
      <c r="B1728" s="520"/>
      <c r="C1728" s="477"/>
      <c r="D1728" s="520"/>
      <c r="E1728" s="526"/>
      <c r="F1728" s="523"/>
      <c r="G1728" s="523"/>
      <c r="H1728" s="524"/>
      <c r="I1728" s="328"/>
      <c r="J1728" s="328"/>
      <c r="K1728" s="328"/>
      <c r="L1728" s="328"/>
      <c r="M1728" s="321"/>
      <c r="N1728" s="321"/>
      <c r="O1728" s="328"/>
      <c r="P1728" s="321"/>
      <c r="Q1728" s="321"/>
      <c r="R1728" s="321"/>
      <c r="S1728" s="321"/>
      <c r="T1728" s="321"/>
      <c r="U1728" s="321"/>
      <c r="V1728" s="321"/>
      <c r="W1728" s="321"/>
      <c r="X1728" s="321"/>
      <c r="Y1728" s="321"/>
      <c r="Z1728" s="321"/>
    </row>
    <row r="1729">
      <c r="A1729" s="451"/>
      <c r="B1729" s="520"/>
      <c r="C1729" s="477"/>
      <c r="D1729" s="520"/>
      <c r="E1729" s="526"/>
      <c r="F1729" s="523"/>
      <c r="G1729" s="523"/>
      <c r="H1729" s="524"/>
      <c r="I1729" s="328"/>
      <c r="J1729" s="328"/>
      <c r="K1729" s="328"/>
      <c r="L1729" s="328"/>
      <c r="M1729" s="321"/>
      <c r="N1729" s="321"/>
      <c r="O1729" s="328"/>
      <c r="P1729" s="321"/>
      <c r="Q1729" s="321"/>
      <c r="R1729" s="321"/>
      <c r="S1729" s="321"/>
      <c r="T1729" s="321"/>
      <c r="U1729" s="321"/>
      <c r="V1729" s="321"/>
      <c r="W1729" s="321"/>
      <c r="X1729" s="321"/>
      <c r="Y1729" s="321"/>
      <c r="Z1729" s="321"/>
    </row>
    <row r="1730">
      <c r="A1730" s="451"/>
      <c r="B1730" s="520"/>
      <c r="C1730" s="477"/>
      <c r="D1730" s="520"/>
      <c r="E1730" s="526"/>
      <c r="F1730" s="523"/>
      <c r="G1730" s="523"/>
      <c r="H1730" s="524"/>
      <c r="I1730" s="328"/>
      <c r="J1730" s="328"/>
      <c r="K1730" s="328"/>
      <c r="L1730" s="328"/>
      <c r="M1730" s="321"/>
      <c r="N1730" s="321"/>
      <c r="O1730" s="328"/>
      <c r="P1730" s="321"/>
      <c r="Q1730" s="321"/>
      <c r="R1730" s="321"/>
      <c r="S1730" s="321"/>
      <c r="T1730" s="321"/>
      <c r="U1730" s="321"/>
      <c r="V1730" s="321"/>
      <c r="W1730" s="321"/>
      <c r="X1730" s="321"/>
      <c r="Y1730" s="321"/>
      <c r="Z1730" s="321"/>
    </row>
    <row r="1731">
      <c r="A1731" s="451"/>
      <c r="B1731" s="520"/>
      <c r="C1731" s="477"/>
      <c r="D1731" s="520"/>
      <c r="E1731" s="526"/>
      <c r="F1731" s="523"/>
      <c r="G1731" s="523"/>
      <c r="H1731" s="524"/>
      <c r="I1731" s="328"/>
      <c r="J1731" s="328"/>
      <c r="K1731" s="328"/>
      <c r="L1731" s="328"/>
      <c r="M1731" s="321"/>
      <c r="N1731" s="321"/>
      <c r="O1731" s="328"/>
      <c r="P1731" s="321"/>
      <c r="Q1731" s="321"/>
      <c r="R1731" s="321"/>
      <c r="S1731" s="321"/>
      <c r="T1731" s="321"/>
      <c r="U1731" s="321"/>
      <c r="V1731" s="321"/>
      <c r="W1731" s="321"/>
      <c r="X1731" s="321"/>
      <c r="Y1731" s="321"/>
      <c r="Z1731" s="321"/>
    </row>
    <row r="1732">
      <c r="A1732" s="451"/>
      <c r="B1732" s="520"/>
      <c r="C1732" s="477"/>
      <c r="D1732" s="520"/>
      <c r="E1732" s="526"/>
      <c r="F1732" s="523"/>
      <c r="G1732" s="523"/>
      <c r="H1732" s="524"/>
      <c r="I1732" s="328"/>
      <c r="J1732" s="328"/>
      <c r="K1732" s="328"/>
      <c r="L1732" s="328"/>
      <c r="M1732" s="321"/>
      <c r="N1732" s="321"/>
      <c r="O1732" s="328"/>
      <c r="P1732" s="321"/>
      <c r="Q1732" s="321"/>
      <c r="R1732" s="321"/>
      <c r="S1732" s="321"/>
      <c r="T1732" s="321"/>
      <c r="U1732" s="321"/>
      <c r="V1732" s="321"/>
      <c r="W1732" s="321"/>
      <c r="X1732" s="321"/>
      <c r="Y1732" s="321"/>
      <c r="Z1732" s="321"/>
    </row>
    <row r="1733">
      <c r="A1733" s="451"/>
      <c r="B1733" s="520"/>
      <c r="C1733" s="477"/>
      <c r="D1733" s="520"/>
      <c r="E1733" s="526"/>
      <c r="F1733" s="523"/>
      <c r="G1733" s="523"/>
      <c r="H1733" s="524"/>
      <c r="I1733" s="328"/>
      <c r="J1733" s="328"/>
      <c r="K1733" s="328"/>
      <c r="L1733" s="328"/>
      <c r="M1733" s="321"/>
      <c r="N1733" s="321"/>
      <c r="O1733" s="328"/>
      <c r="P1733" s="321"/>
      <c r="Q1733" s="321"/>
      <c r="R1733" s="321"/>
      <c r="S1733" s="321"/>
      <c r="T1733" s="321"/>
      <c r="U1733" s="321"/>
      <c r="V1733" s="321"/>
      <c r="W1733" s="321"/>
      <c r="X1733" s="321"/>
      <c r="Y1733" s="321"/>
      <c r="Z1733" s="321"/>
    </row>
    <row r="1734">
      <c r="A1734" s="451"/>
      <c r="B1734" s="520"/>
      <c r="C1734" s="477"/>
      <c r="D1734" s="520"/>
      <c r="E1734" s="526"/>
      <c r="F1734" s="523"/>
      <c r="G1734" s="523"/>
      <c r="H1734" s="524"/>
      <c r="I1734" s="328"/>
      <c r="J1734" s="328"/>
      <c r="K1734" s="328"/>
      <c r="L1734" s="328"/>
      <c r="M1734" s="321"/>
      <c r="N1734" s="321"/>
      <c r="O1734" s="328"/>
      <c r="P1734" s="321"/>
      <c r="Q1734" s="321"/>
      <c r="R1734" s="321"/>
      <c r="S1734" s="321"/>
      <c r="T1734" s="321"/>
      <c r="U1734" s="321"/>
      <c r="V1734" s="321"/>
      <c r="W1734" s="321"/>
      <c r="X1734" s="321"/>
      <c r="Y1734" s="321"/>
      <c r="Z1734" s="321"/>
    </row>
    <row r="1735">
      <c r="A1735" s="451"/>
      <c r="B1735" s="520"/>
      <c r="C1735" s="477"/>
      <c r="D1735" s="520"/>
      <c r="E1735" s="526"/>
      <c r="F1735" s="523"/>
      <c r="G1735" s="523"/>
      <c r="H1735" s="524"/>
      <c r="I1735" s="328"/>
      <c r="J1735" s="328"/>
      <c r="K1735" s="328"/>
      <c r="L1735" s="328"/>
      <c r="M1735" s="321"/>
      <c r="N1735" s="321"/>
      <c r="O1735" s="328"/>
      <c r="P1735" s="321"/>
      <c r="Q1735" s="321"/>
      <c r="R1735" s="321"/>
      <c r="S1735" s="321"/>
      <c r="T1735" s="321"/>
      <c r="U1735" s="321"/>
      <c r="V1735" s="321"/>
      <c r="W1735" s="321"/>
      <c r="X1735" s="321"/>
      <c r="Y1735" s="321"/>
      <c r="Z1735" s="321"/>
    </row>
    <row r="1736">
      <c r="A1736" s="451"/>
      <c r="B1736" s="520"/>
      <c r="C1736" s="477"/>
      <c r="D1736" s="520"/>
      <c r="E1736" s="526"/>
      <c r="F1736" s="523"/>
      <c r="G1736" s="523"/>
      <c r="H1736" s="524"/>
      <c r="I1736" s="328"/>
      <c r="J1736" s="328"/>
      <c r="K1736" s="328"/>
      <c r="L1736" s="328"/>
      <c r="M1736" s="321"/>
      <c r="N1736" s="321"/>
      <c r="O1736" s="328"/>
      <c r="P1736" s="321"/>
      <c r="Q1736" s="321"/>
      <c r="R1736" s="321"/>
      <c r="S1736" s="321"/>
      <c r="T1736" s="321"/>
      <c r="U1736" s="321"/>
      <c r="V1736" s="321"/>
      <c r="W1736" s="321"/>
      <c r="X1736" s="321"/>
      <c r="Y1736" s="321"/>
      <c r="Z1736" s="321"/>
    </row>
    <row r="1737">
      <c r="A1737" s="451"/>
      <c r="B1737" s="520"/>
      <c r="C1737" s="477"/>
      <c r="D1737" s="520"/>
      <c r="E1737" s="526"/>
      <c r="F1737" s="523"/>
      <c r="G1737" s="523"/>
      <c r="H1737" s="524"/>
      <c r="I1737" s="328"/>
      <c r="J1737" s="328"/>
      <c r="K1737" s="328"/>
      <c r="L1737" s="328"/>
      <c r="M1737" s="321"/>
      <c r="N1737" s="321"/>
      <c r="O1737" s="328"/>
      <c r="P1737" s="321"/>
      <c r="Q1737" s="321"/>
      <c r="R1737" s="321"/>
      <c r="S1737" s="321"/>
      <c r="T1737" s="321"/>
      <c r="U1737" s="321"/>
      <c r="V1737" s="321"/>
      <c r="W1737" s="321"/>
      <c r="X1737" s="321"/>
      <c r="Y1737" s="321"/>
      <c r="Z1737" s="321"/>
    </row>
    <row r="1738">
      <c r="A1738" s="451"/>
      <c r="B1738" s="520"/>
      <c r="C1738" s="477"/>
      <c r="D1738" s="520"/>
      <c r="E1738" s="526"/>
      <c r="F1738" s="523"/>
      <c r="G1738" s="523"/>
      <c r="H1738" s="524"/>
      <c r="I1738" s="328"/>
      <c r="J1738" s="328"/>
      <c r="K1738" s="328"/>
      <c r="L1738" s="328"/>
      <c r="M1738" s="321"/>
      <c r="N1738" s="321"/>
      <c r="O1738" s="328"/>
      <c r="P1738" s="321"/>
      <c r="Q1738" s="321"/>
      <c r="R1738" s="321"/>
      <c r="S1738" s="321"/>
      <c r="T1738" s="321"/>
      <c r="U1738" s="321"/>
      <c r="V1738" s="321"/>
      <c r="W1738" s="321"/>
      <c r="X1738" s="321"/>
      <c r="Y1738" s="321"/>
      <c r="Z1738" s="321"/>
    </row>
    <row r="1739">
      <c r="A1739" s="451"/>
      <c r="B1739" s="520"/>
      <c r="C1739" s="477"/>
      <c r="D1739" s="520"/>
      <c r="E1739" s="526"/>
      <c r="F1739" s="523"/>
      <c r="G1739" s="523"/>
      <c r="H1739" s="524"/>
      <c r="I1739" s="328"/>
      <c r="J1739" s="328"/>
      <c r="K1739" s="328"/>
      <c r="L1739" s="328"/>
      <c r="M1739" s="321"/>
      <c r="N1739" s="321"/>
      <c r="O1739" s="328"/>
      <c r="P1739" s="321"/>
      <c r="Q1739" s="321"/>
      <c r="R1739" s="321"/>
      <c r="S1739" s="321"/>
      <c r="T1739" s="321"/>
      <c r="U1739" s="321"/>
      <c r="V1739" s="321"/>
      <c r="W1739" s="321"/>
      <c r="X1739" s="321"/>
      <c r="Y1739" s="321"/>
      <c r="Z1739" s="321"/>
    </row>
    <row r="1740">
      <c r="A1740" s="451"/>
      <c r="B1740" s="520"/>
      <c r="C1740" s="477"/>
      <c r="D1740" s="520"/>
      <c r="E1740" s="526"/>
      <c r="F1740" s="523"/>
      <c r="G1740" s="523"/>
      <c r="H1740" s="524"/>
      <c r="I1740" s="328"/>
      <c r="J1740" s="328"/>
      <c r="K1740" s="328"/>
      <c r="L1740" s="328"/>
      <c r="M1740" s="321"/>
      <c r="N1740" s="321"/>
      <c r="O1740" s="328"/>
      <c r="P1740" s="321"/>
      <c r="Q1740" s="321"/>
      <c r="R1740" s="321"/>
      <c r="S1740" s="321"/>
      <c r="T1740" s="321"/>
      <c r="U1740" s="321"/>
      <c r="V1740" s="321"/>
      <c r="W1740" s="321"/>
      <c r="X1740" s="321"/>
      <c r="Y1740" s="321"/>
      <c r="Z1740" s="321"/>
    </row>
    <row r="1741">
      <c r="A1741" s="451"/>
      <c r="B1741" s="520"/>
      <c r="C1741" s="477"/>
      <c r="D1741" s="520"/>
      <c r="E1741" s="526"/>
      <c r="F1741" s="523"/>
      <c r="G1741" s="523"/>
      <c r="H1741" s="524"/>
      <c r="I1741" s="328"/>
      <c r="J1741" s="328"/>
      <c r="K1741" s="328"/>
      <c r="L1741" s="328"/>
      <c r="M1741" s="321"/>
      <c r="N1741" s="321"/>
      <c r="O1741" s="328"/>
      <c r="P1741" s="321"/>
      <c r="Q1741" s="321"/>
      <c r="R1741" s="321"/>
      <c r="S1741" s="321"/>
      <c r="T1741" s="321"/>
      <c r="U1741" s="321"/>
      <c r="V1741" s="321"/>
      <c r="W1741" s="321"/>
      <c r="X1741" s="321"/>
      <c r="Y1741" s="321"/>
      <c r="Z1741" s="321"/>
    </row>
    <row r="1742">
      <c r="A1742" s="451"/>
      <c r="B1742" s="520"/>
      <c r="C1742" s="477"/>
      <c r="D1742" s="520"/>
      <c r="E1742" s="526"/>
      <c r="F1742" s="523"/>
      <c r="G1742" s="523"/>
      <c r="H1742" s="524"/>
      <c r="I1742" s="328"/>
      <c r="J1742" s="328"/>
      <c r="K1742" s="328"/>
      <c r="L1742" s="328"/>
      <c r="M1742" s="321"/>
      <c r="N1742" s="321"/>
      <c r="O1742" s="328"/>
      <c r="P1742" s="321"/>
      <c r="Q1742" s="321"/>
      <c r="R1742" s="321"/>
      <c r="S1742" s="321"/>
      <c r="T1742" s="321"/>
      <c r="U1742" s="321"/>
      <c r="V1742" s="321"/>
      <c r="W1742" s="321"/>
      <c r="X1742" s="321"/>
      <c r="Y1742" s="321"/>
      <c r="Z1742" s="321"/>
    </row>
    <row r="1743">
      <c r="A1743" s="451"/>
      <c r="B1743" s="520"/>
      <c r="C1743" s="477"/>
      <c r="D1743" s="520"/>
      <c r="E1743" s="526"/>
      <c r="F1743" s="523"/>
      <c r="G1743" s="523"/>
      <c r="H1743" s="524"/>
      <c r="I1743" s="328"/>
      <c r="J1743" s="328"/>
      <c r="K1743" s="328"/>
      <c r="L1743" s="328"/>
      <c r="M1743" s="321"/>
      <c r="N1743" s="321"/>
      <c r="O1743" s="328"/>
      <c r="P1743" s="321"/>
      <c r="Q1743" s="321"/>
      <c r="R1743" s="321"/>
      <c r="S1743" s="321"/>
      <c r="T1743" s="321"/>
      <c r="U1743" s="321"/>
      <c r="V1743" s="321"/>
      <c r="W1743" s="321"/>
      <c r="X1743" s="321"/>
      <c r="Y1743" s="321"/>
      <c r="Z1743" s="321"/>
    </row>
    <row r="1744">
      <c r="A1744" s="451"/>
      <c r="B1744" s="520"/>
      <c r="C1744" s="477"/>
      <c r="D1744" s="520"/>
      <c r="E1744" s="526"/>
      <c r="F1744" s="523"/>
      <c r="G1744" s="523"/>
      <c r="H1744" s="524"/>
      <c r="I1744" s="328"/>
      <c r="J1744" s="328"/>
      <c r="K1744" s="328"/>
      <c r="L1744" s="328"/>
      <c r="M1744" s="321"/>
      <c r="N1744" s="321"/>
      <c r="O1744" s="328"/>
      <c r="P1744" s="321"/>
      <c r="Q1744" s="321"/>
      <c r="R1744" s="321"/>
      <c r="S1744" s="321"/>
      <c r="T1744" s="321"/>
      <c r="U1744" s="321"/>
      <c r="V1744" s="321"/>
      <c r="W1744" s="321"/>
      <c r="X1744" s="321"/>
      <c r="Y1744" s="321"/>
      <c r="Z1744" s="321"/>
    </row>
    <row r="1745">
      <c r="A1745" s="451"/>
      <c r="B1745" s="520"/>
      <c r="C1745" s="477"/>
      <c r="D1745" s="520"/>
      <c r="E1745" s="526"/>
      <c r="F1745" s="523"/>
      <c r="G1745" s="523"/>
      <c r="H1745" s="524"/>
      <c r="I1745" s="328"/>
      <c r="J1745" s="328"/>
      <c r="K1745" s="328"/>
      <c r="L1745" s="328"/>
      <c r="M1745" s="321"/>
      <c r="N1745" s="321"/>
      <c r="O1745" s="328"/>
      <c r="P1745" s="321"/>
      <c r="Q1745" s="321"/>
      <c r="R1745" s="321"/>
      <c r="S1745" s="321"/>
      <c r="T1745" s="321"/>
      <c r="U1745" s="321"/>
      <c r="V1745" s="321"/>
      <c r="W1745" s="321"/>
      <c r="X1745" s="321"/>
      <c r="Y1745" s="321"/>
      <c r="Z1745" s="321"/>
    </row>
    <row r="1746">
      <c r="A1746" s="451"/>
      <c r="B1746" s="520"/>
      <c r="C1746" s="477"/>
      <c r="D1746" s="520"/>
      <c r="E1746" s="526"/>
      <c r="F1746" s="523"/>
      <c r="G1746" s="523"/>
      <c r="H1746" s="524"/>
      <c r="I1746" s="328"/>
      <c r="J1746" s="328"/>
      <c r="K1746" s="328"/>
      <c r="L1746" s="328"/>
      <c r="M1746" s="321"/>
      <c r="N1746" s="321"/>
      <c r="O1746" s="328"/>
      <c r="P1746" s="321"/>
      <c r="Q1746" s="321"/>
      <c r="R1746" s="321"/>
      <c r="S1746" s="321"/>
      <c r="T1746" s="321"/>
      <c r="U1746" s="321"/>
      <c r="V1746" s="321"/>
      <c r="W1746" s="321"/>
      <c r="X1746" s="321"/>
      <c r="Y1746" s="321"/>
      <c r="Z1746" s="321"/>
    </row>
    <row r="1747">
      <c r="A1747" s="451"/>
      <c r="B1747" s="520"/>
      <c r="C1747" s="477"/>
      <c r="D1747" s="520"/>
      <c r="E1747" s="526"/>
      <c r="F1747" s="523"/>
      <c r="G1747" s="523"/>
      <c r="H1747" s="524"/>
      <c r="I1747" s="328"/>
      <c r="J1747" s="328"/>
      <c r="K1747" s="328"/>
      <c r="L1747" s="328"/>
      <c r="M1747" s="321"/>
      <c r="N1747" s="321"/>
      <c r="O1747" s="328"/>
      <c r="P1747" s="321"/>
      <c r="Q1747" s="321"/>
      <c r="R1747" s="321"/>
      <c r="S1747" s="321"/>
      <c r="T1747" s="321"/>
      <c r="U1747" s="321"/>
      <c r="V1747" s="321"/>
      <c r="W1747" s="321"/>
      <c r="X1747" s="321"/>
      <c r="Y1747" s="321"/>
      <c r="Z1747" s="321"/>
    </row>
    <row r="1748">
      <c r="A1748" s="451"/>
      <c r="B1748" s="520"/>
      <c r="C1748" s="477"/>
      <c r="D1748" s="520"/>
      <c r="E1748" s="526"/>
      <c r="F1748" s="523"/>
      <c r="G1748" s="523"/>
      <c r="H1748" s="524"/>
      <c r="I1748" s="328"/>
      <c r="J1748" s="328"/>
      <c r="K1748" s="328"/>
      <c r="L1748" s="328"/>
      <c r="M1748" s="321"/>
      <c r="N1748" s="321"/>
      <c r="O1748" s="328"/>
      <c r="P1748" s="321"/>
      <c r="Q1748" s="321"/>
      <c r="R1748" s="321"/>
      <c r="S1748" s="321"/>
      <c r="T1748" s="321"/>
      <c r="U1748" s="321"/>
      <c r="V1748" s="321"/>
      <c r="W1748" s="321"/>
      <c r="X1748" s="321"/>
      <c r="Y1748" s="321"/>
      <c r="Z1748" s="321"/>
    </row>
    <row r="1749">
      <c r="A1749" s="451"/>
      <c r="B1749" s="520"/>
      <c r="C1749" s="477"/>
      <c r="D1749" s="520"/>
      <c r="E1749" s="526"/>
      <c r="F1749" s="523"/>
      <c r="G1749" s="523"/>
      <c r="H1749" s="524"/>
      <c r="I1749" s="328"/>
      <c r="J1749" s="328"/>
      <c r="K1749" s="328"/>
      <c r="L1749" s="328"/>
      <c r="M1749" s="321"/>
      <c r="N1749" s="321"/>
      <c r="O1749" s="328"/>
      <c r="P1749" s="321"/>
      <c r="Q1749" s="321"/>
      <c r="R1749" s="321"/>
      <c r="S1749" s="321"/>
      <c r="T1749" s="321"/>
      <c r="U1749" s="321"/>
      <c r="V1749" s="321"/>
      <c r="W1749" s="321"/>
      <c r="X1749" s="321"/>
      <c r="Y1749" s="321"/>
      <c r="Z1749" s="321"/>
    </row>
    <row r="1750">
      <c r="A1750" s="451"/>
      <c r="B1750" s="520"/>
      <c r="C1750" s="477"/>
      <c r="D1750" s="520"/>
      <c r="E1750" s="526"/>
      <c r="F1750" s="523"/>
      <c r="G1750" s="523"/>
      <c r="H1750" s="524"/>
      <c r="I1750" s="328"/>
      <c r="J1750" s="328"/>
      <c r="K1750" s="328"/>
      <c r="L1750" s="328"/>
      <c r="M1750" s="321"/>
      <c r="N1750" s="321"/>
      <c r="O1750" s="328"/>
      <c r="P1750" s="321"/>
      <c r="Q1750" s="321"/>
      <c r="R1750" s="321"/>
      <c r="S1750" s="321"/>
      <c r="T1750" s="321"/>
      <c r="U1750" s="321"/>
      <c r="V1750" s="321"/>
      <c r="W1750" s="321"/>
      <c r="X1750" s="321"/>
      <c r="Y1750" s="321"/>
      <c r="Z1750" s="321"/>
    </row>
    <row r="1751">
      <c r="A1751" s="451"/>
      <c r="B1751" s="520"/>
      <c r="C1751" s="477"/>
      <c r="D1751" s="520"/>
      <c r="E1751" s="526"/>
      <c r="F1751" s="523"/>
      <c r="G1751" s="523"/>
      <c r="H1751" s="524"/>
      <c r="I1751" s="328"/>
      <c r="J1751" s="328"/>
      <c r="K1751" s="328"/>
      <c r="L1751" s="328"/>
      <c r="M1751" s="321"/>
      <c r="N1751" s="321"/>
      <c r="O1751" s="328"/>
      <c r="P1751" s="321"/>
      <c r="Q1751" s="321"/>
      <c r="R1751" s="321"/>
      <c r="S1751" s="321"/>
      <c r="T1751" s="321"/>
      <c r="U1751" s="321"/>
      <c r="V1751" s="321"/>
      <c r="W1751" s="321"/>
      <c r="X1751" s="321"/>
      <c r="Y1751" s="321"/>
      <c r="Z1751" s="321"/>
    </row>
    <row r="1752">
      <c r="A1752" s="451"/>
      <c r="B1752" s="520"/>
      <c r="C1752" s="477"/>
      <c r="D1752" s="520"/>
      <c r="E1752" s="526"/>
      <c r="F1752" s="523"/>
      <c r="G1752" s="523"/>
      <c r="H1752" s="524"/>
      <c r="I1752" s="328"/>
      <c r="J1752" s="328"/>
      <c r="K1752" s="328"/>
      <c r="L1752" s="328"/>
      <c r="M1752" s="321"/>
      <c r="N1752" s="321"/>
      <c r="O1752" s="328"/>
      <c r="P1752" s="321"/>
      <c r="Q1752" s="321"/>
      <c r="R1752" s="321"/>
      <c r="S1752" s="321"/>
      <c r="T1752" s="321"/>
      <c r="U1752" s="321"/>
      <c r="V1752" s="321"/>
      <c r="W1752" s="321"/>
      <c r="X1752" s="321"/>
      <c r="Y1752" s="321"/>
      <c r="Z1752" s="321"/>
    </row>
    <row r="1753">
      <c r="A1753" s="451"/>
      <c r="B1753" s="520"/>
      <c r="C1753" s="477"/>
      <c r="D1753" s="520"/>
      <c r="E1753" s="526"/>
      <c r="F1753" s="523"/>
      <c r="G1753" s="523"/>
      <c r="H1753" s="524"/>
      <c r="I1753" s="328"/>
      <c r="J1753" s="328"/>
      <c r="K1753" s="328"/>
      <c r="L1753" s="328"/>
      <c r="M1753" s="321"/>
      <c r="N1753" s="321"/>
      <c r="O1753" s="328"/>
      <c r="P1753" s="321"/>
      <c r="Q1753" s="321"/>
      <c r="R1753" s="321"/>
      <c r="S1753" s="321"/>
      <c r="T1753" s="321"/>
      <c r="U1753" s="321"/>
      <c r="V1753" s="321"/>
      <c r="W1753" s="321"/>
      <c r="X1753" s="321"/>
      <c r="Y1753" s="321"/>
      <c r="Z1753" s="321"/>
    </row>
    <row r="1754">
      <c r="A1754" s="451"/>
      <c r="B1754" s="520"/>
      <c r="C1754" s="477"/>
      <c r="D1754" s="520"/>
      <c r="E1754" s="526"/>
      <c r="F1754" s="523"/>
      <c r="G1754" s="523"/>
      <c r="H1754" s="524"/>
      <c r="I1754" s="328"/>
      <c r="J1754" s="328"/>
      <c r="K1754" s="328"/>
      <c r="L1754" s="328"/>
      <c r="M1754" s="321"/>
      <c r="N1754" s="321"/>
      <c r="O1754" s="328"/>
      <c r="P1754" s="321"/>
      <c r="Q1754" s="321"/>
      <c r="R1754" s="321"/>
      <c r="S1754" s="321"/>
      <c r="T1754" s="321"/>
      <c r="U1754" s="321"/>
      <c r="V1754" s="321"/>
      <c r="W1754" s="321"/>
      <c r="X1754" s="321"/>
      <c r="Y1754" s="321"/>
      <c r="Z1754" s="321"/>
    </row>
    <row r="1755">
      <c r="A1755" s="451"/>
      <c r="B1755" s="520"/>
      <c r="C1755" s="477"/>
      <c r="D1755" s="520"/>
      <c r="E1755" s="526"/>
      <c r="F1755" s="523"/>
      <c r="G1755" s="523"/>
      <c r="H1755" s="524"/>
      <c r="I1755" s="328"/>
      <c r="J1755" s="328"/>
      <c r="K1755" s="328"/>
      <c r="L1755" s="328"/>
      <c r="M1755" s="321"/>
      <c r="N1755" s="321"/>
      <c r="O1755" s="328"/>
      <c r="P1755" s="321"/>
      <c r="Q1755" s="321"/>
      <c r="R1755" s="321"/>
      <c r="S1755" s="321"/>
      <c r="T1755" s="321"/>
      <c r="U1755" s="321"/>
      <c r="V1755" s="321"/>
      <c r="W1755" s="321"/>
      <c r="X1755" s="321"/>
      <c r="Y1755" s="321"/>
      <c r="Z1755" s="321"/>
    </row>
    <row r="1756">
      <c r="A1756" s="451"/>
      <c r="B1756" s="520"/>
      <c r="C1756" s="477"/>
      <c r="D1756" s="520"/>
      <c r="E1756" s="526"/>
      <c r="F1756" s="523"/>
      <c r="G1756" s="523"/>
      <c r="H1756" s="524"/>
      <c r="I1756" s="328"/>
      <c r="J1756" s="328"/>
      <c r="K1756" s="328"/>
      <c r="L1756" s="328"/>
      <c r="M1756" s="321"/>
      <c r="N1756" s="321"/>
      <c r="O1756" s="328"/>
      <c r="P1756" s="321"/>
      <c r="Q1756" s="321"/>
      <c r="R1756" s="321"/>
      <c r="S1756" s="321"/>
      <c r="T1756" s="321"/>
      <c r="U1756" s="321"/>
      <c r="V1756" s="321"/>
      <c r="W1756" s="321"/>
      <c r="X1756" s="321"/>
      <c r="Y1756" s="321"/>
      <c r="Z1756" s="321"/>
    </row>
    <row r="1757">
      <c r="A1757" s="451"/>
      <c r="B1757" s="520"/>
      <c r="C1757" s="477"/>
      <c r="D1757" s="520"/>
      <c r="E1757" s="526"/>
      <c r="F1757" s="523"/>
      <c r="G1757" s="523"/>
      <c r="H1757" s="524"/>
      <c r="I1757" s="328"/>
      <c r="J1757" s="328"/>
      <c r="K1757" s="328"/>
      <c r="L1757" s="328"/>
      <c r="M1757" s="321"/>
      <c r="N1757" s="321"/>
      <c r="O1757" s="328"/>
      <c r="P1757" s="321"/>
      <c r="Q1757" s="321"/>
      <c r="R1757" s="321"/>
      <c r="S1757" s="321"/>
      <c r="T1757" s="321"/>
      <c r="U1757" s="321"/>
      <c r="V1757" s="321"/>
      <c r="W1757" s="321"/>
      <c r="X1757" s="321"/>
      <c r="Y1757" s="321"/>
      <c r="Z1757" s="321"/>
    </row>
    <row r="1758">
      <c r="A1758" s="451"/>
      <c r="B1758" s="520"/>
      <c r="C1758" s="477"/>
      <c r="D1758" s="520"/>
      <c r="E1758" s="526"/>
      <c r="F1758" s="523"/>
      <c r="G1758" s="523"/>
      <c r="H1758" s="524"/>
      <c r="I1758" s="328"/>
      <c r="J1758" s="328"/>
      <c r="K1758" s="328"/>
      <c r="L1758" s="328"/>
      <c r="M1758" s="321"/>
      <c r="N1758" s="321"/>
      <c r="O1758" s="328"/>
      <c r="P1758" s="321"/>
      <c r="Q1758" s="321"/>
      <c r="R1758" s="321"/>
      <c r="S1758" s="321"/>
      <c r="T1758" s="321"/>
      <c r="U1758" s="321"/>
      <c r="V1758" s="321"/>
      <c r="W1758" s="321"/>
      <c r="X1758" s="321"/>
      <c r="Y1758" s="321"/>
      <c r="Z1758" s="321"/>
    </row>
    <row r="1759">
      <c r="A1759" s="451"/>
      <c r="B1759" s="520"/>
      <c r="C1759" s="477"/>
      <c r="D1759" s="520"/>
      <c r="E1759" s="526"/>
      <c r="F1759" s="523"/>
      <c r="G1759" s="523"/>
      <c r="H1759" s="524"/>
      <c r="I1759" s="328"/>
      <c r="J1759" s="328"/>
      <c r="K1759" s="328"/>
      <c r="L1759" s="328"/>
      <c r="M1759" s="321"/>
      <c r="N1759" s="321"/>
      <c r="O1759" s="328"/>
      <c r="P1759" s="321"/>
      <c r="Q1759" s="321"/>
      <c r="R1759" s="321"/>
      <c r="S1759" s="321"/>
      <c r="T1759" s="321"/>
      <c r="U1759" s="321"/>
      <c r="V1759" s="321"/>
      <c r="W1759" s="321"/>
      <c r="X1759" s="321"/>
      <c r="Y1759" s="321"/>
      <c r="Z1759" s="321"/>
    </row>
    <row r="1760">
      <c r="A1760" s="451"/>
      <c r="B1760" s="520"/>
      <c r="C1760" s="477"/>
      <c r="D1760" s="520"/>
      <c r="E1760" s="526"/>
      <c r="F1760" s="523"/>
      <c r="G1760" s="523"/>
      <c r="H1760" s="524"/>
      <c r="I1760" s="328"/>
      <c r="J1760" s="328"/>
      <c r="K1760" s="328"/>
      <c r="L1760" s="328"/>
      <c r="M1760" s="321"/>
      <c r="N1760" s="321"/>
      <c r="O1760" s="328"/>
      <c r="P1760" s="321"/>
      <c r="Q1760" s="321"/>
      <c r="R1760" s="321"/>
      <c r="S1760" s="321"/>
      <c r="T1760" s="321"/>
      <c r="U1760" s="321"/>
      <c r="V1760" s="321"/>
      <c r="W1760" s="321"/>
      <c r="X1760" s="321"/>
      <c r="Y1760" s="321"/>
      <c r="Z1760" s="321"/>
    </row>
    <row r="1761">
      <c r="A1761" s="451"/>
      <c r="B1761" s="520"/>
      <c r="C1761" s="477"/>
      <c r="D1761" s="520"/>
      <c r="E1761" s="526"/>
      <c r="F1761" s="523"/>
      <c r="G1761" s="523"/>
      <c r="H1761" s="524"/>
      <c r="I1761" s="328"/>
      <c r="J1761" s="328"/>
      <c r="K1761" s="328"/>
      <c r="L1761" s="328"/>
      <c r="M1761" s="321"/>
      <c r="N1761" s="321"/>
      <c r="O1761" s="328"/>
      <c r="P1761" s="321"/>
      <c r="Q1761" s="321"/>
      <c r="R1761" s="321"/>
      <c r="S1761" s="321"/>
      <c r="T1761" s="321"/>
      <c r="U1761" s="321"/>
      <c r="V1761" s="321"/>
      <c r="W1761" s="321"/>
      <c r="X1761" s="321"/>
      <c r="Y1761" s="321"/>
      <c r="Z1761" s="321"/>
    </row>
    <row r="1762">
      <c r="A1762" s="451"/>
      <c r="B1762" s="520"/>
      <c r="C1762" s="477"/>
      <c r="D1762" s="520"/>
      <c r="E1762" s="526"/>
      <c r="F1762" s="523"/>
      <c r="G1762" s="523"/>
      <c r="H1762" s="524"/>
      <c r="I1762" s="328"/>
      <c r="J1762" s="328"/>
      <c r="K1762" s="328"/>
      <c r="L1762" s="328"/>
      <c r="M1762" s="321"/>
      <c r="N1762" s="321"/>
      <c r="O1762" s="328"/>
      <c r="P1762" s="321"/>
      <c r="Q1762" s="321"/>
      <c r="R1762" s="321"/>
      <c r="S1762" s="321"/>
      <c r="T1762" s="321"/>
      <c r="U1762" s="321"/>
      <c r="V1762" s="321"/>
      <c r="W1762" s="321"/>
      <c r="X1762" s="321"/>
      <c r="Y1762" s="321"/>
      <c r="Z1762" s="321"/>
    </row>
    <row r="1763">
      <c r="A1763" s="451"/>
      <c r="B1763" s="520"/>
      <c r="C1763" s="477"/>
      <c r="D1763" s="520"/>
      <c r="E1763" s="526"/>
      <c r="F1763" s="523"/>
      <c r="G1763" s="523"/>
      <c r="H1763" s="524"/>
      <c r="I1763" s="328"/>
      <c r="J1763" s="328"/>
      <c r="K1763" s="328"/>
      <c r="L1763" s="328"/>
      <c r="M1763" s="321"/>
      <c r="N1763" s="321"/>
      <c r="O1763" s="328"/>
      <c r="P1763" s="321"/>
      <c r="Q1763" s="321"/>
      <c r="R1763" s="321"/>
      <c r="S1763" s="321"/>
      <c r="T1763" s="321"/>
      <c r="U1763" s="321"/>
      <c r="V1763" s="321"/>
      <c r="W1763" s="321"/>
      <c r="X1763" s="321"/>
      <c r="Y1763" s="321"/>
      <c r="Z1763" s="321"/>
    </row>
    <row r="1764">
      <c r="A1764" s="451"/>
      <c r="B1764" s="520"/>
      <c r="C1764" s="477"/>
      <c r="D1764" s="520"/>
      <c r="E1764" s="526"/>
      <c r="F1764" s="523"/>
      <c r="G1764" s="523"/>
      <c r="H1764" s="524"/>
      <c r="I1764" s="328"/>
      <c r="J1764" s="328"/>
      <c r="K1764" s="328"/>
      <c r="L1764" s="328"/>
      <c r="M1764" s="321"/>
      <c r="N1764" s="321"/>
      <c r="O1764" s="328"/>
      <c r="P1764" s="321"/>
      <c r="Q1764" s="321"/>
      <c r="R1764" s="321"/>
      <c r="S1764" s="321"/>
      <c r="T1764" s="321"/>
      <c r="U1764" s="321"/>
      <c r="V1764" s="321"/>
      <c r="W1764" s="321"/>
      <c r="X1764" s="321"/>
      <c r="Y1764" s="321"/>
      <c r="Z1764" s="321"/>
    </row>
    <row r="1765">
      <c r="A1765" s="451"/>
      <c r="B1765" s="520"/>
      <c r="C1765" s="477"/>
      <c r="D1765" s="520"/>
      <c r="E1765" s="526"/>
      <c r="F1765" s="523"/>
      <c r="G1765" s="523"/>
      <c r="H1765" s="524"/>
      <c r="I1765" s="328"/>
      <c r="J1765" s="328"/>
      <c r="K1765" s="328"/>
      <c r="L1765" s="328"/>
      <c r="M1765" s="321"/>
      <c r="N1765" s="321"/>
      <c r="O1765" s="328"/>
      <c r="P1765" s="321"/>
      <c r="Q1765" s="321"/>
      <c r="R1765" s="321"/>
      <c r="S1765" s="321"/>
      <c r="T1765" s="321"/>
      <c r="U1765" s="321"/>
      <c r="V1765" s="321"/>
      <c r="W1765" s="321"/>
      <c r="X1765" s="321"/>
      <c r="Y1765" s="321"/>
      <c r="Z1765" s="321"/>
    </row>
    <row r="1766">
      <c r="A1766" s="451"/>
      <c r="B1766" s="520"/>
      <c r="C1766" s="477"/>
      <c r="D1766" s="520"/>
      <c r="E1766" s="526"/>
      <c r="F1766" s="523"/>
      <c r="G1766" s="523"/>
      <c r="H1766" s="524"/>
      <c r="I1766" s="328"/>
      <c r="J1766" s="328"/>
      <c r="K1766" s="328"/>
      <c r="L1766" s="328"/>
      <c r="M1766" s="321"/>
      <c r="N1766" s="321"/>
      <c r="O1766" s="328"/>
      <c r="P1766" s="321"/>
      <c r="Q1766" s="321"/>
      <c r="R1766" s="321"/>
      <c r="S1766" s="321"/>
      <c r="T1766" s="321"/>
      <c r="U1766" s="321"/>
      <c r="V1766" s="321"/>
      <c r="W1766" s="321"/>
      <c r="X1766" s="321"/>
      <c r="Y1766" s="321"/>
      <c r="Z1766" s="321"/>
    </row>
    <row r="1767">
      <c r="A1767" s="451"/>
      <c r="B1767" s="520"/>
      <c r="C1767" s="477"/>
      <c r="D1767" s="520"/>
      <c r="E1767" s="526"/>
      <c r="F1767" s="523"/>
      <c r="G1767" s="523"/>
      <c r="H1767" s="524"/>
      <c r="I1767" s="328"/>
      <c r="J1767" s="328"/>
      <c r="K1767" s="328"/>
      <c r="L1767" s="328"/>
      <c r="M1767" s="321"/>
      <c r="N1767" s="321"/>
      <c r="O1767" s="328"/>
      <c r="P1767" s="321"/>
      <c r="Q1767" s="321"/>
      <c r="R1767" s="321"/>
      <c r="S1767" s="321"/>
      <c r="T1767" s="321"/>
      <c r="U1767" s="321"/>
      <c r="V1767" s="321"/>
      <c r="W1767" s="321"/>
      <c r="X1767" s="321"/>
      <c r="Y1767" s="321"/>
      <c r="Z1767" s="321"/>
    </row>
    <row r="1768">
      <c r="A1768" s="451"/>
      <c r="B1768" s="520"/>
      <c r="C1768" s="477"/>
      <c r="D1768" s="520"/>
      <c r="E1768" s="526"/>
      <c r="F1768" s="523"/>
      <c r="G1768" s="523"/>
      <c r="H1768" s="524"/>
      <c r="I1768" s="328"/>
      <c r="J1768" s="328"/>
      <c r="K1768" s="328"/>
      <c r="L1768" s="328"/>
      <c r="M1768" s="321"/>
      <c r="N1768" s="321"/>
      <c r="O1768" s="328"/>
      <c r="P1768" s="321"/>
      <c r="Q1768" s="321"/>
      <c r="R1768" s="321"/>
      <c r="S1768" s="321"/>
      <c r="T1768" s="321"/>
      <c r="U1768" s="321"/>
      <c r="V1768" s="321"/>
      <c r="W1768" s="321"/>
      <c r="X1768" s="321"/>
      <c r="Y1768" s="321"/>
      <c r="Z1768" s="321"/>
    </row>
    <row r="1769">
      <c r="A1769" s="451"/>
      <c r="B1769" s="520"/>
      <c r="C1769" s="477"/>
      <c r="D1769" s="520"/>
      <c r="E1769" s="526"/>
      <c r="F1769" s="523"/>
      <c r="G1769" s="523"/>
      <c r="H1769" s="524"/>
      <c r="I1769" s="328"/>
      <c r="J1769" s="328"/>
      <c r="K1769" s="328"/>
      <c r="L1769" s="328"/>
      <c r="M1769" s="321"/>
      <c r="N1769" s="321"/>
      <c r="O1769" s="328"/>
      <c r="P1769" s="321"/>
      <c r="Q1769" s="321"/>
      <c r="R1769" s="321"/>
      <c r="S1769" s="321"/>
      <c r="T1769" s="321"/>
      <c r="U1769" s="321"/>
      <c r="V1769" s="321"/>
      <c r="W1769" s="321"/>
      <c r="X1769" s="321"/>
      <c r="Y1769" s="321"/>
      <c r="Z1769" s="321"/>
    </row>
    <row r="1770">
      <c r="A1770" s="451"/>
      <c r="B1770" s="520"/>
      <c r="C1770" s="477"/>
      <c r="D1770" s="520"/>
      <c r="E1770" s="526"/>
      <c r="F1770" s="523"/>
      <c r="G1770" s="523"/>
      <c r="H1770" s="524"/>
      <c r="I1770" s="328"/>
      <c r="J1770" s="328"/>
      <c r="K1770" s="328"/>
      <c r="L1770" s="328"/>
      <c r="M1770" s="321"/>
      <c r="N1770" s="321"/>
      <c r="O1770" s="328"/>
      <c r="P1770" s="321"/>
      <c r="Q1770" s="321"/>
      <c r="R1770" s="321"/>
      <c r="S1770" s="321"/>
      <c r="T1770" s="321"/>
      <c r="U1770" s="321"/>
      <c r="V1770" s="321"/>
      <c r="W1770" s="321"/>
      <c r="X1770" s="321"/>
      <c r="Y1770" s="321"/>
      <c r="Z1770" s="321"/>
    </row>
    <row r="1771">
      <c r="A1771" s="451"/>
      <c r="B1771" s="520"/>
      <c r="C1771" s="477"/>
      <c r="D1771" s="520"/>
      <c r="E1771" s="526"/>
      <c r="F1771" s="523"/>
      <c r="G1771" s="523"/>
      <c r="H1771" s="524"/>
      <c r="I1771" s="328"/>
      <c r="J1771" s="328"/>
      <c r="K1771" s="328"/>
      <c r="L1771" s="328"/>
      <c r="M1771" s="321"/>
      <c r="N1771" s="321"/>
      <c r="O1771" s="328"/>
      <c r="P1771" s="321"/>
      <c r="Q1771" s="321"/>
      <c r="R1771" s="321"/>
      <c r="S1771" s="321"/>
      <c r="T1771" s="321"/>
      <c r="U1771" s="321"/>
      <c r="V1771" s="321"/>
      <c r="W1771" s="321"/>
      <c r="X1771" s="321"/>
      <c r="Y1771" s="321"/>
      <c r="Z1771" s="321"/>
    </row>
    <row r="1772">
      <c r="A1772" s="451"/>
      <c r="B1772" s="520"/>
      <c r="C1772" s="477"/>
      <c r="D1772" s="520"/>
      <c r="E1772" s="526"/>
      <c r="F1772" s="523"/>
      <c r="G1772" s="523"/>
      <c r="H1772" s="524"/>
      <c r="I1772" s="328"/>
      <c r="J1772" s="328"/>
      <c r="K1772" s="328"/>
      <c r="L1772" s="328"/>
      <c r="M1772" s="321"/>
      <c r="N1772" s="321"/>
      <c r="O1772" s="328"/>
      <c r="P1772" s="321"/>
      <c r="Q1772" s="321"/>
      <c r="R1772" s="321"/>
      <c r="S1772" s="321"/>
      <c r="T1772" s="321"/>
      <c r="U1772" s="321"/>
      <c r="V1772" s="321"/>
      <c r="W1772" s="321"/>
      <c r="X1772" s="321"/>
      <c r="Y1772" s="321"/>
      <c r="Z1772" s="321"/>
    </row>
    <row r="1773">
      <c r="A1773" s="451"/>
      <c r="B1773" s="520"/>
      <c r="C1773" s="477"/>
      <c r="D1773" s="520"/>
      <c r="E1773" s="526"/>
      <c r="F1773" s="523"/>
      <c r="G1773" s="523"/>
      <c r="H1773" s="524"/>
      <c r="I1773" s="328"/>
      <c r="J1773" s="328"/>
      <c r="K1773" s="328"/>
      <c r="L1773" s="328"/>
      <c r="M1773" s="321"/>
      <c r="N1773" s="321"/>
      <c r="O1773" s="328"/>
      <c r="P1773" s="321"/>
      <c r="Q1773" s="321"/>
      <c r="R1773" s="321"/>
      <c r="S1773" s="321"/>
      <c r="T1773" s="321"/>
      <c r="U1773" s="321"/>
      <c r="V1773" s="321"/>
      <c r="W1773" s="321"/>
      <c r="X1773" s="321"/>
      <c r="Y1773" s="321"/>
      <c r="Z1773" s="321"/>
    </row>
    <row r="1774">
      <c r="A1774" s="451"/>
      <c r="B1774" s="520"/>
      <c r="C1774" s="477"/>
      <c r="D1774" s="520"/>
      <c r="E1774" s="526"/>
      <c r="F1774" s="523"/>
      <c r="G1774" s="523"/>
      <c r="H1774" s="524"/>
      <c r="I1774" s="328"/>
      <c r="J1774" s="328"/>
      <c r="K1774" s="328"/>
      <c r="L1774" s="328"/>
      <c r="M1774" s="321"/>
      <c r="N1774" s="321"/>
      <c r="O1774" s="328"/>
      <c r="P1774" s="321"/>
      <c r="Q1774" s="321"/>
      <c r="R1774" s="321"/>
      <c r="S1774" s="321"/>
      <c r="T1774" s="321"/>
      <c r="U1774" s="321"/>
      <c r="V1774" s="321"/>
      <c r="W1774" s="321"/>
      <c r="X1774" s="321"/>
      <c r="Y1774" s="321"/>
      <c r="Z1774" s="321"/>
    </row>
    <row r="1775">
      <c r="A1775" s="451"/>
      <c r="B1775" s="520"/>
      <c r="C1775" s="477"/>
      <c r="D1775" s="520"/>
      <c r="E1775" s="526"/>
      <c r="F1775" s="523"/>
      <c r="G1775" s="523"/>
      <c r="H1775" s="524"/>
      <c r="I1775" s="328"/>
      <c r="J1775" s="328"/>
      <c r="K1775" s="328"/>
      <c r="L1775" s="328"/>
      <c r="M1775" s="321"/>
      <c r="N1775" s="321"/>
      <c r="O1775" s="328"/>
      <c r="P1775" s="321"/>
      <c r="Q1775" s="321"/>
      <c r="R1775" s="321"/>
      <c r="S1775" s="321"/>
      <c r="T1775" s="321"/>
      <c r="U1775" s="321"/>
      <c r="V1775" s="321"/>
      <c r="W1775" s="321"/>
      <c r="X1775" s="321"/>
      <c r="Y1775" s="321"/>
      <c r="Z1775" s="321"/>
    </row>
    <row r="1776">
      <c r="A1776" s="451"/>
      <c r="B1776" s="520"/>
      <c r="C1776" s="477"/>
      <c r="D1776" s="520"/>
      <c r="E1776" s="526"/>
      <c r="F1776" s="523"/>
      <c r="G1776" s="523"/>
      <c r="H1776" s="524"/>
      <c r="I1776" s="328"/>
      <c r="J1776" s="328"/>
      <c r="K1776" s="328"/>
      <c r="L1776" s="328"/>
      <c r="M1776" s="321"/>
      <c r="N1776" s="321"/>
      <c r="O1776" s="328"/>
      <c r="P1776" s="321"/>
      <c r="Q1776" s="321"/>
      <c r="R1776" s="321"/>
      <c r="S1776" s="321"/>
      <c r="T1776" s="321"/>
      <c r="U1776" s="321"/>
      <c r="V1776" s="321"/>
      <c r="W1776" s="321"/>
      <c r="X1776" s="321"/>
      <c r="Y1776" s="321"/>
      <c r="Z1776" s="321"/>
    </row>
    <row r="1777">
      <c r="A1777" s="451"/>
      <c r="B1777" s="520"/>
      <c r="C1777" s="477"/>
      <c r="D1777" s="520"/>
      <c r="E1777" s="526"/>
      <c r="F1777" s="523"/>
      <c r="G1777" s="523"/>
      <c r="H1777" s="524"/>
      <c r="I1777" s="328"/>
      <c r="J1777" s="328"/>
      <c r="K1777" s="328"/>
      <c r="L1777" s="328"/>
      <c r="M1777" s="321"/>
      <c r="N1777" s="321"/>
      <c r="O1777" s="328"/>
      <c r="P1777" s="321"/>
      <c r="Q1777" s="321"/>
      <c r="R1777" s="321"/>
      <c r="S1777" s="321"/>
      <c r="T1777" s="321"/>
      <c r="U1777" s="321"/>
      <c r="V1777" s="321"/>
      <c r="W1777" s="321"/>
      <c r="X1777" s="321"/>
      <c r="Y1777" s="321"/>
      <c r="Z1777" s="321"/>
    </row>
    <row r="1778">
      <c r="A1778" s="451"/>
      <c r="B1778" s="520"/>
      <c r="C1778" s="477"/>
      <c r="D1778" s="520"/>
      <c r="E1778" s="526"/>
      <c r="F1778" s="523"/>
      <c r="G1778" s="523"/>
      <c r="H1778" s="524"/>
      <c r="I1778" s="328"/>
      <c r="J1778" s="328"/>
      <c r="K1778" s="328"/>
      <c r="L1778" s="328"/>
      <c r="M1778" s="321"/>
      <c r="N1778" s="321"/>
      <c r="O1778" s="328"/>
      <c r="P1778" s="321"/>
      <c r="Q1778" s="321"/>
      <c r="R1778" s="321"/>
      <c r="S1778" s="321"/>
      <c r="T1778" s="321"/>
      <c r="U1778" s="321"/>
      <c r="V1778" s="321"/>
      <c r="W1778" s="321"/>
      <c r="X1778" s="321"/>
      <c r="Y1778" s="321"/>
      <c r="Z1778" s="321"/>
    </row>
    <row r="1779">
      <c r="A1779" s="451"/>
      <c r="B1779" s="520"/>
      <c r="C1779" s="477"/>
      <c r="D1779" s="520"/>
      <c r="E1779" s="526"/>
      <c r="F1779" s="523"/>
      <c r="G1779" s="523"/>
      <c r="H1779" s="524"/>
      <c r="I1779" s="328"/>
      <c r="J1779" s="328"/>
      <c r="K1779" s="328"/>
      <c r="L1779" s="328"/>
      <c r="M1779" s="321"/>
      <c r="N1779" s="321"/>
      <c r="O1779" s="328"/>
      <c r="P1779" s="321"/>
      <c r="Q1779" s="321"/>
      <c r="R1779" s="321"/>
      <c r="S1779" s="321"/>
      <c r="T1779" s="321"/>
      <c r="U1779" s="321"/>
      <c r="V1779" s="321"/>
      <c r="W1779" s="321"/>
      <c r="X1779" s="321"/>
      <c r="Y1779" s="321"/>
      <c r="Z1779" s="321"/>
    </row>
    <row r="1780">
      <c r="A1780" s="451"/>
      <c r="B1780" s="520"/>
      <c r="C1780" s="477"/>
      <c r="D1780" s="520"/>
      <c r="E1780" s="526"/>
      <c r="F1780" s="523"/>
      <c r="G1780" s="523"/>
      <c r="H1780" s="524"/>
      <c r="I1780" s="328"/>
      <c r="J1780" s="328"/>
      <c r="K1780" s="328"/>
      <c r="L1780" s="328"/>
      <c r="M1780" s="321"/>
      <c r="N1780" s="321"/>
      <c r="O1780" s="328"/>
      <c r="P1780" s="321"/>
      <c r="Q1780" s="321"/>
      <c r="R1780" s="321"/>
      <c r="S1780" s="321"/>
      <c r="T1780" s="321"/>
      <c r="U1780" s="321"/>
      <c r="V1780" s="321"/>
      <c r="W1780" s="321"/>
      <c r="X1780" s="321"/>
      <c r="Y1780" s="321"/>
      <c r="Z1780" s="321"/>
    </row>
    <row r="1781">
      <c r="A1781" s="451"/>
      <c r="B1781" s="520"/>
      <c r="C1781" s="477"/>
      <c r="D1781" s="520"/>
      <c r="E1781" s="526"/>
      <c r="F1781" s="523"/>
      <c r="G1781" s="523"/>
      <c r="H1781" s="524"/>
      <c r="I1781" s="328"/>
      <c r="J1781" s="328"/>
      <c r="K1781" s="328"/>
      <c r="L1781" s="328"/>
      <c r="M1781" s="321"/>
      <c r="N1781" s="321"/>
      <c r="O1781" s="328"/>
      <c r="P1781" s="321"/>
      <c r="Q1781" s="321"/>
      <c r="R1781" s="321"/>
      <c r="S1781" s="321"/>
      <c r="T1781" s="321"/>
      <c r="U1781" s="321"/>
      <c r="V1781" s="321"/>
      <c r="W1781" s="321"/>
      <c r="X1781" s="321"/>
      <c r="Y1781" s="321"/>
      <c r="Z1781" s="321"/>
    </row>
    <row r="1782">
      <c r="A1782" s="451"/>
      <c r="B1782" s="520"/>
      <c r="C1782" s="477"/>
      <c r="D1782" s="520"/>
      <c r="E1782" s="526"/>
      <c r="F1782" s="523"/>
      <c r="G1782" s="523"/>
      <c r="H1782" s="524"/>
      <c r="I1782" s="328"/>
      <c r="J1782" s="328"/>
      <c r="K1782" s="328"/>
      <c r="L1782" s="328"/>
      <c r="M1782" s="321"/>
      <c r="N1782" s="321"/>
      <c r="O1782" s="328"/>
      <c r="P1782" s="321"/>
      <c r="Q1782" s="321"/>
      <c r="R1782" s="321"/>
      <c r="S1782" s="321"/>
      <c r="T1782" s="321"/>
      <c r="U1782" s="321"/>
      <c r="V1782" s="321"/>
      <c r="W1782" s="321"/>
      <c r="X1782" s="321"/>
      <c r="Y1782" s="321"/>
      <c r="Z1782" s="321"/>
    </row>
    <row r="1783">
      <c r="A1783" s="451"/>
      <c r="B1783" s="520"/>
      <c r="C1783" s="477"/>
      <c r="D1783" s="520"/>
      <c r="E1783" s="526"/>
      <c r="F1783" s="523"/>
      <c r="G1783" s="523"/>
      <c r="H1783" s="524"/>
      <c r="I1783" s="328"/>
      <c r="J1783" s="328"/>
      <c r="K1783" s="328"/>
      <c r="L1783" s="328"/>
      <c r="M1783" s="321"/>
      <c r="N1783" s="321"/>
      <c r="O1783" s="328"/>
      <c r="P1783" s="321"/>
      <c r="Q1783" s="321"/>
      <c r="R1783" s="321"/>
      <c r="S1783" s="321"/>
      <c r="T1783" s="321"/>
      <c r="U1783" s="321"/>
      <c r="V1783" s="321"/>
      <c r="W1783" s="321"/>
      <c r="X1783" s="321"/>
      <c r="Y1783" s="321"/>
      <c r="Z1783" s="321"/>
    </row>
    <row r="1784">
      <c r="A1784" s="451"/>
      <c r="B1784" s="520"/>
      <c r="C1784" s="477"/>
      <c r="D1784" s="520"/>
      <c r="E1784" s="526"/>
      <c r="F1784" s="523"/>
      <c r="G1784" s="523"/>
      <c r="H1784" s="524"/>
      <c r="I1784" s="328"/>
      <c r="J1784" s="328"/>
      <c r="K1784" s="328"/>
      <c r="L1784" s="328"/>
      <c r="M1784" s="321"/>
      <c r="N1784" s="321"/>
      <c r="O1784" s="328"/>
      <c r="P1784" s="321"/>
      <c r="Q1784" s="321"/>
      <c r="R1784" s="321"/>
      <c r="S1784" s="321"/>
      <c r="T1784" s="321"/>
      <c r="U1784" s="321"/>
      <c r="V1784" s="321"/>
      <c r="W1784" s="321"/>
      <c r="X1784" s="321"/>
      <c r="Y1784" s="321"/>
      <c r="Z1784" s="321"/>
    </row>
    <row r="1785">
      <c r="A1785" s="451"/>
      <c r="B1785" s="520"/>
      <c r="C1785" s="477"/>
      <c r="D1785" s="520"/>
      <c r="E1785" s="526"/>
      <c r="F1785" s="523"/>
      <c r="G1785" s="523"/>
      <c r="H1785" s="524"/>
      <c r="I1785" s="328"/>
      <c r="J1785" s="328"/>
      <c r="K1785" s="328"/>
      <c r="L1785" s="328"/>
      <c r="M1785" s="321"/>
      <c r="N1785" s="321"/>
      <c r="O1785" s="328"/>
      <c r="P1785" s="321"/>
      <c r="Q1785" s="321"/>
      <c r="R1785" s="321"/>
      <c r="S1785" s="321"/>
      <c r="T1785" s="321"/>
      <c r="U1785" s="321"/>
      <c r="V1785" s="321"/>
      <c r="W1785" s="321"/>
      <c r="X1785" s="321"/>
      <c r="Y1785" s="321"/>
      <c r="Z1785" s="321"/>
    </row>
    <row r="1786">
      <c r="A1786" s="451"/>
      <c r="B1786" s="520"/>
      <c r="C1786" s="477"/>
      <c r="D1786" s="520"/>
      <c r="E1786" s="526"/>
      <c r="F1786" s="523"/>
      <c r="G1786" s="523"/>
      <c r="H1786" s="524"/>
      <c r="I1786" s="328"/>
      <c r="J1786" s="328"/>
      <c r="K1786" s="328"/>
      <c r="L1786" s="328"/>
      <c r="M1786" s="321"/>
      <c r="N1786" s="321"/>
      <c r="O1786" s="328"/>
      <c r="P1786" s="321"/>
      <c r="Q1786" s="321"/>
      <c r="R1786" s="321"/>
      <c r="S1786" s="321"/>
      <c r="T1786" s="321"/>
      <c r="U1786" s="321"/>
      <c r="V1786" s="321"/>
      <c r="W1786" s="321"/>
      <c r="X1786" s="321"/>
      <c r="Y1786" s="321"/>
      <c r="Z1786" s="321"/>
    </row>
    <row r="1787">
      <c r="A1787" s="451"/>
      <c r="B1787" s="520"/>
      <c r="C1787" s="477"/>
      <c r="D1787" s="520"/>
      <c r="E1787" s="526"/>
      <c r="F1787" s="523"/>
      <c r="G1787" s="523"/>
      <c r="H1787" s="524"/>
      <c r="I1787" s="328"/>
      <c r="J1787" s="328"/>
      <c r="K1787" s="328"/>
      <c r="L1787" s="328"/>
      <c r="M1787" s="321"/>
      <c r="N1787" s="321"/>
      <c r="O1787" s="328"/>
      <c r="P1787" s="321"/>
      <c r="Q1787" s="321"/>
      <c r="R1787" s="321"/>
      <c r="S1787" s="321"/>
      <c r="T1787" s="321"/>
      <c r="U1787" s="321"/>
      <c r="V1787" s="321"/>
      <c r="W1787" s="321"/>
      <c r="X1787" s="321"/>
      <c r="Y1787" s="321"/>
      <c r="Z1787" s="321"/>
    </row>
    <row r="1788">
      <c r="A1788" s="451"/>
      <c r="B1788" s="520"/>
      <c r="C1788" s="477"/>
      <c r="D1788" s="520"/>
      <c r="E1788" s="526"/>
      <c r="F1788" s="523"/>
      <c r="G1788" s="523"/>
      <c r="H1788" s="524"/>
      <c r="I1788" s="328"/>
      <c r="J1788" s="328"/>
      <c r="K1788" s="328"/>
      <c r="L1788" s="328"/>
      <c r="M1788" s="321"/>
      <c r="N1788" s="321"/>
      <c r="O1788" s="328"/>
      <c r="P1788" s="321"/>
      <c r="Q1788" s="321"/>
      <c r="R1788" s="321"/>
      <c r="S1788" s="321"/>
      <c r="T1788" s="321"/>
      <c r="U1788" s="321"/>
      <c r="V1788" s="321"/>
      <c r="W1788" s="321"/>
      <c r="X1788" s="321"/>
      <c r="Y1788" s="321"/>
      <c r="Z1788" s="321"/>
    </row>
    <row r="1789">
      <c r="A1789" s="451"/>
      <c r="B1789" s="520"/>
      <c r="C1789" s="477"/>
      <c r="D1789" s="520"/>
      <c r="E1789" s="526"/>
      <c r="F1789" s="523"/>
      <c r="G1789" s="523"/>
      <c r="H1789" s="524"/>
      <c r="I1789" s="328"/>
      <c r="J1789" s="328"/>
      <c r="K1789" s="328"/>
      <c r="L1789" s="328"/>
      <c r="M1789" s="321"/>
      <c r="N1789" s="321"/>
      <c r="O1789" s="328"/>
      <c r="P1789" s="321"/>
      <c r="Q1789" s="321"/>
      <c r="R1789" s="321"/>
      <c r="S1789" s="321"/>
      <c r="T1789" s="321"/>
      <c r="U1789" s="321"/>
      <c r="V1789" s="321"/>
      <c r="W1789" s="321"/>
      <c r="X1789" s="321"/>
      <c r="Y1789" s="321"/>
      <c r="Z1789" s="321"/>
    </row>
    <row r="1790">
      <c r="A1790" s="451"/>
      <c r="B1790" s="520"/>
      <c r="C1790" s="477"/>
      <c r="D1790" s="520"/>
      <c r="E1790" s="526"/>
      <c r="F1790" s="523"/>
      <c r="G1790" s="523"/>
      <c r="H1790" s="524"/>
      <c r="I1790" s="328"/>
      <c r="J1790" s="328"/>
      <c r="K1790" s="328"/>
      <c r="L1790" s="328"/>
      <c r="M1790" s="321"/>
      <c r="N1790" s="321"/>
      <c r="O1790" s="328"/>
      <c r="P1790" s="321"/>
      <c r="Q1790" s="321"/>
      <c r="R1790" s="321"/>
      <c r="S1790" s="321"/>
      <c r="T1790" s="321"/>
      <c r="U1790" s="321"/>
      <c r="V1790" s="321"/>
      <c r="W1790" s="321"/>
      <c r="X1790" s="321"/>
      <c r="Y1790" s="321"/>
      <c r="Z1790" s="321"/>
    </row>
    <row r="1791">
      <c r="A1791" s="451"/>
      <c r="B1791" s="520"/>
      <c r="C1791" s="477"/>
      <c r="D1791" s="520"/>
      <c r="E1791" s="526"/>
      <c r="F1791" s="523"/>
      <c r="G1791" s="523"/>
      <c r="H1791" s="524"/>
      <c r="I1791" s="328"/>
      <c r="J1791" s="328"/>
      <c r="K1791" s="328"/>
      <c r="L1791" s="328"/>
      <c r="M1791" s="321"/>
      <c r="N1791" s="321"/>
      <c r="O1791" s="328"/>
      <c r="P1791" s="321"/>
      <c r="Q1791" s="321"/>
      <c r="R1791" s="321"/>
      <c r="S1791" s="321"/>
      <c r="T1791" s="321"/>
      <c r="U1791" s="321"/>
      <c r="V1791" s="321"/>
      <c r="W1791" s="321"/>
      <c r="X1791" s="321"/>
      <c r="Y1791" s="321"/>
      <c r="Z1791" s="321"/>
    </row>
    <row r="1792">
      <c r="A1792" s="451"/>
      <c r="B1792" s="520"/>
      <c r="C1792" s="477"/>
      <c r="D1792" s="520"/>
      <c r="E1792" s="526"/>
      <c r="F1792" s="523"/>
      <c r="G1792" s="523"/>
      <c r="H1792" s="524"/>
      <c r="I1792" s="328"/>
      <c r="J1792" s="328"/>
      <c r="K1792" s="328"/>
      <c r="L1792" s="328"/>
      <c r="M1792" s="321"/>
      <c r="N1792" s="321"/>
      <c r="O1792" s="328"/>
      <c r="P1792" s="321"/>
      <c r="Q1792" s="321"/>
      <c r="R1792" s="321"/>
      <c r="S1792" s="321"/>
      <c r="T1792" s="321"/>
      <c r="U1792" s="321"/>
      <c r="V1792" s="321"/>
      <c r="W1792" s="321"/>
      <c r="X1792" s="321"/>
      <c r="Y1792" s="321"/>
      <c r="Z1792" s="321"/>
    </row>
    <row r="1793">
      <c r="A1793" s="451"/>
      <c r="B1793" s="520"/>
      <c r="C1793" s="477"/>
      <c r="D1793" s="520"/>
      <c r="E1793" s="526"/>
      <c r="F1793" s="523"/>
      <c r="G1793" s="523"/>
      <c r="H1793" s="524"/>
      <c r="I1793" s="328"/>
      <c r="J1793" s="328"/>
      <c r="K1793" s="328"/>
      <c r="L1793" s="328"/>
      <c r="M1793" s="321"/>
      <c r="N1793" s="321"/>
      <c r="O1793" s="328"/>
      <c r="P1793" s="321"/>
      <c r="Q1793" s="321"/>
      <c r="R1793" s="321"/>
      <c r="S1793" s="321"/>
      <c r="T1793" s="321"/>
      <c r="U1793" s="321"/>
      <c r="V1793" s="321"/>
      <c r="W1793" s="321"/>
      <c r="X1793" s="321"/>
      <c r="Y1793" s="321"/>
      <c r="Z1793" s="321"/>
    </row>
    <row r="1794">
      <c r="A1794" s="451"/>
      <c r="B1794" s="520"/>
      <c r="C1794" s="477"/>
      <c r="D1794" s="520"/>
      <c r="E1794" s="526"/>
      <c r="F1794" s="523"/>
      <c r="G1794" s="523"/>
      <c r="H1794" s="524"/>
      <c r="I1794" s="328"/>
      <c r="J1794" s="328"/>
      <c r="K1794" s="328"/>
      <c r="L1794" s="328"/>
      <c r="M1794" s="321"/>
      <c r="N1794" s="321"/>
      <c r="O1794" s="328"/>
      <c r="P1794" s="321"/>
      <c r="Q1794" s="321"/>
      <c r="R1794" s="321"/>
      <c r="S1794" s="321"/>
      <c r="T1794" s="321"/>
      <c r="U1794" s="321"/>
      <c r="V1794" s="321"/>
      <c r="W1794" s="321"/>
      <c r="X1794" s="321"/>
      <c r="Y1794" s="321"/>
      <c r="Z1794" s="321"/>
    </row>
    <row r="1795">
      <c r="A1795" s="451"/>
      <c r="B1795" s="520"/>
      <c r="C1795" s="477"/>
      <c r="D1795" s="520"/>
      <c r="E1795" s="526"/>
      <c r="F1795" s="523"/>
      <c r="G1795" s="523"/>
      <c r="H1795" s="524"/>
      <c r="I1795" s="328"/>
      <c r="J1795" s="328"/>
      <c r="K1795" s="328"/>
      <c r="L1795" s="328"/>
      <c r="M1795" s="321"/>
      <c r="N1795" s="321"/>
      <c r="O1795" s="328"/>
      <c r="P1795" s="321"/>
      <c r="Q1795" s="321"/>
      <c r="R1795" s="321"/>
      <c r="S1795" s="321"/>
      <c r="T1795" s="321"/>
      <c r="U1795" s="321"/>
      <c r="V1795" s="321"/>
      <c r="W1795" s="321"/>
      <c r="X1795" s="321"/>
      <c r="Y1795" s="321"/>
      <c r="Z1795" s="321"/>
    </row>
    <row r="1796">
      <c r="A1796" s="451"/>
      <c r="B1796" s="520"/>
      <c r="C1796" s="477"/>
      <c r="D1796" s="520"/>
      <c r="E1796" s="526"/>
      <c r="F1796" s="523"/>
      <c r="G1796" s="523"/>
      <c r="H1796" s="524"/>
      <c r="I1796" s="328"/>
      <c r="J1796" s="328"/>
      <c r="K1796" s="328"/>
      <c r="L1796" s="328"/>
      <c r="M1796" s="321"/>
      <c r="N1796" s="321"/>
      <c r="O1796" s="328"/>
      <c r="P1796" s="321"/>
      <c r="Q1796" s="321"/>
      <c r="R1796" s="321"/>
      <c r="S1796" s="321"/>
      <c r="T1796" s="321"/>
      <c r="U1796" s="321"/>
      <c r="V1796" s="321"/>
      <c r="W1796" s="321"/>
      <c r="X1796" s="321"/>
      <c r="Y1796" s="321"/>
      <c r="Z1796" s="321"/>
    </row>
    <row r="1797">
      <c r="A1797" s="451"/>
      <c r="B1797" s="520"/>
      <c r="C1797" s="477"/>
      <c r="D1797" s="520"/>
      <c r="E1797" s="526"/>
      <c r="F1797" s="523"/>
      <c r="G1797" s="523"/>
      <c r="H1797" s="524"/>
      <c r="I1797" s="328"/>
      <c r="J1797" s="328"/>
      <c r="K1797" s="328"/>
      <c r="L1797" s="328"/>
      <c r="M1797" s="321"/>
      <c r="N1797" s="321"/>
      <c r="O1797" s="328"/>
      <c r="P1797" s="321"/>
      <c r="Q1797" s="321"/>
      <c r="R1797" s="321"/>
      <c r="S1797" s="321"/>
      <c r="T1797" s="321"/>
      <c r="U1797" s="321"/>
      <c r="V1797" s="321"/>
      <c r="W1797" s="321"/>
      <c r="X1797" s="321"/>
      <c r="Y1797" s="321"/>
      <c r="Z1797" s="321"/>
    </row>
    <row r="1798">
      <c r="A1798" s="451"/>
      <c r="B1798" s="520"/>
      <c r="C1798" s="477"/>
      <c r="D1798" s="520"/>
      <c r="E1798" s="526"/>
      <c r="F1798" s="523"/>
      <c r="G1798" s="523"/>
      <c r="H1798" s="524"/>
      <c r="I1798" s="328"/>
      <c r="J1798" s="328"/>
      <c r="K1798" s="328"/>
      <c r="L1798" s="328"/>
      <c r="M1798" s="321"/>
      <c r="N1798" s="321"/>
      <c r="O1798" s="328"/>
      <c r="P1798" s="321"/>
      <c r="Q1798" s="321"/>
      <c r="R1798" s="321"/>
      <c r="S1798" s="321"/>
      <c r="T1798" s="321"/>
      <c r="U1798" s="321"/>
      <c r="V1798" s="321"/>
      <c r="W1798" s="321"/>
      <c r="X1798" s="321"/>
      <c r="Y1798" s="321"/>
      <c r="Z1798" s="321"/>
    </row>
    <row r="1799">
      <c r="A1799" s="451"/>
      <c r="B1799" s="520"/>
      <c r="C1799" s="477"/>
      <c r="D1799" s="520"/>
      <c r="E1799" s="526"/>
      <c r="F1799" s="523"/>
      <c r="G1799" s="523"/>
      <c r="H1799" s="524"/>
      <c r="I1799" s="328"/>
      <c r="J1799" s="328"/>
      <c r="K1799" s="328"/>
      <c r="L1799" s="328"/>
      <c r="M1799" s="321"/>
      <c r="N1799" s="321"/>
      <c r="O1799" s="328"/>
      <c r="P1799" s="321"/>
      <c r="Q1799" s="321"/>
      <c r="R1799" s="321"/>
      <c r="S1799" s="321"/>
      <c r="T1799" s="321"/>
      <c r="U1799" s="321"/>
      <c r="V1799" s="321"/>
      <c r="W1799" s="321"/>
      <c r="X1799" s="321"/>
      <c r="Y1799" s="321"/>
      <c r="Z1799" s="321"/>
    </row>
    <row r="1800">
      <c r="A1800" s="451"/>
      <c r="B1800" s="520"/>
      <c r="C1800" s="477"/>
      <c r="D1800" s="520"/>
      <c r="E1800" s="526"/>
      <c r="F1800" s="523"/>
      <c r="G1800" s="523"/>
      <c r="H1800" s="524"/>
      <c r="I1800" s="328"/>
      <c r="J1800" s="328"/>
      <c r="K1800" s="328"/>
      <c r="L1800" s="328"/>
      <c r="M1800" s="321"/>
      <c r="N1800" s="321"/>
      <c r="O1800" s="328"/>
      <c r="P1800" s="321"/>
      <c r="Q1800" s="321"/>
      <c r="R1800" s="321"/>
      <c r="S1800" s="321"/>
      <c r="T1800" s="321"/>
      <c r="U1800" s="321"/>
      <c r="V1800" s="321"/>
      <c r="W1800" s="321"/>
      <c r="X1800" s="321"/>
      <c r="Y1800" s="321"/>
      <c r="Z1800" s="321"/>
    </row>
    <row r="1801">
      <c r="A1801" s="451"/>
      <c r="B1801" s="520"/>
      <c r="C1801" s="477"/>
      <c r="D1801" s="520"/>
      <c r="E1801" s="526"/>
      <c r="F1801" s="523"/>
      <c r="G1801" s="523"/>
      <c r="H1801" s="524"/>
      <c r="I1801" s="328"/>
      <c r="J1801" s="328"/>
      <c r="K1801" s="328"/>
      <c r="L1801" s="328"/>
      <c r="M1801" s="321"/>
      <c r="N1801" s="321"/>
      <c r="O1801" s="328"/>
      <c r="P1801" s="321"/>
      <c r="Q1801" s="321"/>
      <c r="R1801" s="321"/>
      <c r="S1801" s="321"/>
      <c r="T1801" s="321"/>
      <c r="U1801" s="321"/>
      <c r="V1801" s="321"/>
      <c r="W1801" s="321"/>
      <c r="X1801" s="321"/>
      <c r="Y1801" s="321"/>
      <c r="Z1801" s="321"/>
    </row>
    <row r="1802">
      <c r="A1802" s="451"/>
      <c r="B1802" s="520"/>
      <c r="C1802" s="477"/>
      <c r="D1802" s="520"/>
      <c r="E1802" s="526"/>
      <c r="F1802" s="523"/>
      <c r="G1802" s="523"/>
      <c r="H1802" s="524"/>
      <c r="I1802" s="328"/>
      <c r="J1802" s="328"/>
      <c r="K1802" s="328"/>
      <c r="L1802" s="328"/>
      <c r="M1802" s="321"/>
      <c r="N1802" s="321"/>
      <c r="O1802" s="328"/>
      <c r="P1802" s="321"/>
      <c r="Q1802" s="321"/>
      <c r="R1802" s="321"/>
      <c r="S1802" s="321"/>
      <c r="T1802" s="321"/>
      <c r="U1802" s="321"/>
      <c r="V1802" s="321"/>
      <c r="W1802" s="321"/>
      <c r="X1802" s="321"/>
      <c r="Y1802" s="321"/>
      <c r="Z1802" s="321"/>
    </row>
    <row r="1803">
      <c r="A1803" s="451"/>
      <c r="B1803" s="520"/>
      <c r="C1803" s="477"/>
      <c r="D1803" s="520"/>
      <c r="E1803" s="526"/>
      <c r="F1803" s="523"/>
      <c r="G1803" s="523"/>
      <c r="H1803" s="524"/>
      <c r="I1803" s="328"/>
      <c r="J1803" s="328"/>
      <c r="K1803" s="328"/>
      <c r="L1803" s="328"/>
      <c r="M1803" s="321"/>
      <c r="N1803" s="321"/>
      <c r="O1803" s="328"/>
      <c r="P1803" s="321"/>
      <c r="Q1803" s="321"/>
      <c r="R1803" s="321"/>
      <c r="S1803" s="321"/>
      <c r="T1803" s="321"/>
      <c r="U1803" s="321"/>
      <c r="V1803" s="321"/>
      <c r="W1803" s="321"/>
      <c r="X1803" s="321"/>
      <c r="Y1803" s="321"/>
      <c r="Z1803" s="321"/>
    </row>
    <row r="1804">
      <c r="A1804" s="451"/>
      <c r="B1804" s="520"/>
      <c r="C1804" s="477"/>
      <c r="D1804" s="520"/>
      <c r="E1804" s="526"/>
      <c r="F1804" s="523"/>
      <c r="G1804" s="523"/>
      <c r="H1804" s="524"/>
      <c r="I1804" s="328"/>
      <c r="J1804" s="328"/>
      <c r="K1804" s="328"/>
      <c r="L1804" s="328"/>
      <c r="M1804" s="321"/>
      <c r="N1804" s="321"/>
      <c r="O1804" s="328"/>
      <c r="P1804" s="321"/>
      <c r="Q1804" s="321"/>
      <c r="R1804" s="321"/>
      <c r="S1804" s="321"/>
      <c r="T1804" s="321"/>
      <c r="U1804" s="321"/>
      <c r="V1804" s="321"/>
      <c r="W1804" s="321"/>
      <c r="X1804" s="321"/>
      <c r="Y1804" s="321"/>
      <c r="Z1804" s="321"/>
    </row>
    <row r="1805">
      <c r="A1805" s="451"/>
      <c r="B1805" s="520"/>
      <c r="C1805" s="477"/>
      <c r="D1805" s="520"/>
      <c r="E1805" s="526"/>
      <c r="F1805" s="523"/>
      <c r="G1805" s="523"/>
      <c r="H1805" s="524"/>
      <c r="I1805" s="328"/>
      <c r="J1805" s="328"/>
      <c r="K1805" s="328"/>
      <c r="L1805" s="328"/>
      <c r="M1805" s="321"/>
      <c r="N1805" s="321"/>
      <c r="O1805" s="328"/>
      <c r="P1805" s="321"/>
      <c r="Q1805" s="321"/>
      <c r="R1805" s="321"/>
      <c r="S1805" s="321"/>
      <c r="T1805" s="321"/>
      <c r="U1805" s="321"/>
      <c r="V1805" s="321"/>
      <c r="W1805" s="321"/>
      <c r="X1805" s="321"/>
      <c r="Y1805" s="321"/>
      <c r="Z1805" s="321"/>
    </row>
    <row r="1806">
      <c r="A1806" s="451"/>
      <c r="B1806" s="520"/>
      <c r="C1806" s="477"/>
      <c r="D1806" s="520"/>
      <c r="E1806" s="526"/>
      <c r="F1806" s="523"/>
      <c r="G1806" s="523"/>
      <c r="H1806" s="524"/>
      <c r="I1806" s="328"/>
      <c r="J1806" s="328"/>
      <c r="K1806" s="328"/>
      <c r="L1806" s="328"/>
      <c r="M1806" s="321"/>
      <c r="N1806" s="321"/>
      <c r="O1806" s="328"/>
      <c r="P1806" s="321"/>
      <c r="Q1806" s="321"/>
      <c r="R1806" s="321"/>
      <c r="S1806" s="321"/>
      <c r="T1806" s="321"/>
      <c r="U1806" s="321"/>
      <c r="V1806" s="321"/>
      <c r="W1806" s="321"/>
      <c r="X1806" s="321"/>
      <c r="Y1806" s="321"/>
      <c r="Z1806" s="321"/>
    </row>
    <row r="1807">
      <c r="A1807" s="451"/>
      <c r="B1807" s="520"/>
      <c r="C1807" s="477"/>
      <c r="D1807" s="520"/>
      <c r="E1807" s="526"/>
      <c r="F1807" s="523"/>
      <c r="G1807" s="523"/>
      <c r="H1807" s="524"/>
      <c r="I1807" s="328"/>
      <c r="J1807" s="328"/>
      <c r="K1807" s="328"/>
      <c r="L1807" s="328"/>
      <c r="M1807" s="321"/>
      <c r="N1807" s="321"/>
      <c r="O1807" s="328"/>
      <c r="P1807" s="321"/>
      <c r="Q1807" s="321"/>
      <c r="R1807" s="321"/>
      <c r="S1807" s="321"/>
      <c r="T1807" s="321"/>
      <c r="U1807" s="321"/>
      <c r="V1807" s="321"/>
      <c r="W1807" s="321"/>
      <c r="X1807" s="321"/>
      <c r="Y1807" s="321"/>
      <c r="Z1807" s="321"/>
    </row>
    <row r="1808">
      <c r="A1808" s="451"/>
      <c r="B1808" s="520"/>
      <c r="C1808" s="477"/>
      <c r="D1808" s="520"/>
      <c r="E1808" s="526"/>
      <c r="F1808" s="523"/>
      <c r="G1808" s="523"/>
      <c r="H1808" s="524"/>
      <c r="I1808" s="328"/>
      <c r="J1808" s="328"/>
      <c r="K1808" s="328"/>
      <c r="L1808" s="328"/>
      <c r="M1808" s="321"/>
      <c r="N1808" s="321"/>
      <c r="O1808" s="328"/>
      <c r="P1808" s="321"/>
      <c r="Q1808" s="321"/>
      <c r="R1808" s="321"/>
      <c r="S1808" s="321"/>
      <c r="T1808" s="321"/>
      <c r="U1808" s="321"/>
      <c r="V1808" s="321"/>
      <c r="W1808" s="321"/>
      <c r="X1808" s="321"/>
      <c r="Y1808" s="321"/>
      <c r="Z1808" s="321"/>
    </row>
    <row r="1809">
      <c r="A1809" s="451"/>
      <c r="B1809" s="520"/>
      <c r="C1809" s="477"/>
      <c r="D1809" s="520"/>
      <c r="E1809" s="526"/>
      <c r="F1809" s="523"/>
      <c r="G1809" s="523"/>
      <c r="H1809" s="524"/>
      <c r="I1809" s="328"/>
      <c r="J1809" s="328"/>
      <c r="K1809" s="328"/>
      <c r="L1809" s="328"/>
      <c r="M1809" s="321"/>
      <c r="N1809" s="321"/>
      <c r="O1809" s="328"/>
      <c r="P1809" s="321"/>
      <c r="Q1809" s="321"/>
      <c r="R1809" s="321"/>
      <c r="S1809" s="321"/>
      <c r="T1809" s="321"/>
      <c r="U1809" s="321"/>
      <c r="V1809" s="321"/>
      <c r="W1809" s="321"/>
      <c r="X1809" s="321"/>
      <c r="Y1809" s="321"/>
      <c r="Z1809" s="321"/>
    </row>
    <row r="1810">
      <c r="A1810" s="451"/>
      <c r="B1810" s="520"/>
      <c r="C1810" s="477"/>
      <c r="D1810" s="520"/>
      <c r="E1810" s="526"/>
      <c r="F1810" s="523"/>
      <c r="G1810" s="523"/>
      <c r="H1810" s="524"/>
      <c r="I1810" s="328"/>
      <c r="J1810" s="328"/>
      <c r="K1810" s="328"/>
      <c r="L1810" s="328"/>
      <c r="M1810" s="321"/>
      <c r="N1810" s="321"/>
      <c r="O1810" s="328"/>
      <c r="P1810" s="321"/>
      <c r="Q1810" s="321"/>
      <c r="R1810" s="321"/>
      <c r="S1810" s="321"/>
      <c r="T1810" s="321"/>
      <c r="U1810" s="321"/>
      <c r="V1810" s="321"/>
      <c r="W1810" s="321"/>
      <c r="X1810" s="321"/>
      <c r="Y1810" s="321"/>
      <c r="Z1810" s="321"/>
    </row>
    <row r="1811">
      <c r="A1811" s="451"/>
      <c r="B1811" s="520"/>
      <c r="C1811" s="477"/>
      <c r="D1811" s="520"/>
      <c r="E1811" s="526"/>
      <c r="F1811" s="523"/>
      <c r="G1811" s="523"/>
      <c r="H1811" s="524"/>
      <c r="I1811" s="328"/>
      <c r="J1811" s="328"/>
      <c r="K1811" s="328"/>
      <c r="L1811" s="328"/>
      <c r="M1811" s="321"/>
      <c r="N1811" s="321"/>
      <c r="O1811" s="328"/>
      <c r="P1811" s="321"/>
      <c r="Q1811" s="321"/>
      <c r="R1811" s="321"/>
      <c r="S1811" s="321"/>
      <c r="T1811" s="321"/>
      <c r="U1811" s="321"/>
      <c r="V1811" s="321"/>
      <c r="W1811" s="321"/>
      <c r="X1811" s="321"/>
      <c r="Y1811" s="321"/>
      <c r="Z1811" s="321"/>
    </row>
    <row r="1812">
      <c r="A1812" s="451"/>
      <c r="B1812" s="520"/>
      <c r="C1812" s="477"/>
      <c r="D1812" s="520"/>
      <c r="E1812" s="526"/>
      <c r="F1812" s="523"/>
      <c r="G1812" s="523"/>
      <c r="H1812" s="524"/>
      <c r="I1812" s="328"/>
      <c r="J1812" s="328"/>
      <c r="K1812" s="328"/>
      <c r="L1812" s="328"/>
      <c r="M1812" s="321"/>
      <c r="N1812" s="321"/>
      <c r="O1812" s="328"/>
      <c r="P1812" s="321"/>
      <c r="Q1812" s="321"/>
      <c r="R1812" s="321"/>
      <c r="S1812" s="321"/>
      <c r="T1812" s="321"/>
      <c r="U1812" s="321"/>
      <c r="V1812" s="321"/>
      <c r="W1812" s="321"/>
      <c r="X1812" s="321"/>
      <c r="Y1812" s="321"/>
      <c r="Z1812" s="321"/>
    </row>
    <row r="1813">
      <c r="A1813" s="451"/>
      <c r="B1813" s="520"/>
      <c r="C1813" s="477"/>
      <c r="D1813" s="520"/>
      <c r="E1813" s="526"/>
      <c r="F1813" s="523"/>
      <c r="G1813" s="523"/>
      <c r="H1813" s="524"/>
      <c r="I1813" s="328"/>
      <c r="J1813" s="328"/>
      <c r="K1813" s="328"/>
      <c r="L1813" s="328"/>
      <c r="M1813" s="321"/>
      <c r="N1813" s="321"/>
      <c r="O1813" s="328"/>
      <c r="P1813" s="321"/>
      <c r="Q1813" s="321"/>
      <c r="R1813" s="321"/>
      <c r="S1813" s="321"/>
      <c r="T1813" s="321"/>
      <c r="U1813" s="321"/>
      <c r="V1813" s="321"/>
      <c r="W1813" s="321"/>
      <c r="X1813" s="321"/>
      <c r="Y1813" s="321"/>
      <c r="Z1813" s="321"/>
    </row>
    <row r="1814">
      <c r="A1814" s="451"/>
      <c r="B1814" s="520"/>
      <c r="C1814" s="477"/>
      <c r="D1814" s="520"/>
      <c r="E1814" s="526"/>
      <c r="F1814" s="523"/>
      <c r="G1814" s="523"/>
      <c r="H1814" s="524"/>
      <c r="I1814" s="328"/>
      <c r="J1814" s="328"/>
      <c r="K1814" s="328"/>
      <c r="L1814" s="328"/>
      <c r="M1814" s="321"/>
      <c r="N1814" s="321"/>
      <c r="O1814" s="328"/>
      <c r="P1814" s="321"/>
      <c r="Q1814" s="321"/>
      <c r="R1814" s="321"/>
      <c r="S1814" s="321"/>
      <c r="T1814" s="321"/>
      <c r="U1814" s="321"/>
      <c r="V1814" s="321"/>
      <c r="W1814" s="321"/>
      <c r="X1814" s="321"/>
      <c r="Y1814" s="321"/>
      <c r="Z1814" s="321"/>
    </row>
    <row r="1815">
      <c r="A1815" s="451"/>
      <c r="B1815" s="520"/>
      <c r="C1815" s="477"/>
      <c r="D1815" s="520"/>
      <c r="E1815" s="526"/>
      <c r="F1815" s="523"/>
      <c r="G1815" s="523"/>
      <c r="H1815" s="524"/>
      <c r="I1815" s="328"/>
      <c r="J1815" s="328"/>
      <c r="K1815" s="328"/>
      <c r="L1815" s="328"/>
      <c r="M1815" s="321"/>
      <c r="N1815" s="321"/>
      <c r="O1815" s="328"/>
      <c r="P1815" s="321"/>
      <c r="Q1815" s="321"/>
      <c r="R1815" s="321"/>
      <c r="S1815" s="321"/>
      <c r="T1815" s="321"/>
      <c r="U1815" s="321"/>
      <c r="V1815" s="321"/>
      <c r="W1815" s="321"/>
      <c r="X1815" s="321"/>
      <c r="Y1815" s="321"/>
      <c r="Z1815" s="321"/>
    </row>
    <row r="1816">
      <c r="A1816" s="451"/>
      <c r="B1816" s="520"/>
      <c r="C1816" s="477"/>
      <c r="D1816" s="520"/>
      <c r="E1816" s="526"/>
      <c r="F1816" s="523"/>
      <c r="G1816" s="523"/>
      <c r="H1816" s="524"/>
      <c r="I1816" s="328"/>
      <c r="J1816" s="328"/>
      <c r="K1816" s="328"/>
      <c r="L1816" s="328"/>
      <c r="M1816" s="321"/>
      <c r="N1816" s="321"/>
      <c r="O1816" s="328"/>
      <c r="P1816" s="321"/>
      <c r="Q1816" s="321"/>
      <c r="R1816" s="321"/>
      <c r="S1816" s="321"/>
      <c r="T1816" s="321"/>
      <c r="U1816" s="321"/>
      <c r="V1816" s="321"/>
      <c r="W1816" s="321"/>
      <c r="X1816" s="321"/>
      <c r="Y1816" s="321"/>
      <c r="Z1816" s="321"/>
    </row>
    <row r="1817">
      <c r="A1817" s="451"/>
      <c r="B1817" s="520"/>
      <c r="C1817" s="477"/>
      <c r="D1817" s="520"/>
      <c r="E1817" s="526"/>
      <c r="F1817" s="523"/>
      <c r="G1817" s="523"/>
      <c r="H1817" s="524"/>
      <c r="I1817" s="328"/>
      <c r="J1817" s="328"/>
      <c r="K1817" s="328"/>
      <c r="L1817" s="328"/>
      <c r="M1817" s="321"/>
      <c r="N1817" s="321"/>
      <c r="O1817" s="328"/>
      <c r="P1817" s="321"/>
      <c r="Q1817" s="321"/>
      <c r="R1817" s="321"/>
      <c r="S1817" s="321"/>
      <c r="T1817" s="321"/>
      <c r="U1817" s="321"/>
      <c r="V1817" s="321"/>
      <c r="W1817" s="321"/>
      <c r="X1817" s="321"/>
      <c r="Y1817" s="321"/>
      <c r="Z1817" s="321"/>
    </row>
    <row r="1818">
      <c r="A1818" s="451"/>
      <c r="B1818" s="520"/>
      <c r="C1818" s="477"/>
      <c r="D1818" s="520"/>
      <c r="E1818" s="526"/>
      <c r="F1818" s="523"/>
      <c r="G1818" s="523"/>
      <c r="H1818" s="524"/>
      <c r="I1818" s="328"/>
      <c r="J1818" s="328"/>
      <c r="K1818" s="328"/>
      <c r="L1818" s="328"/>
      <c r="M1818" s="321"/>
      <c r="N1818" s="321"/>
      <c r="O1818" s="328"/>
      <c r="P1818" s="321"/>
      <c r="Q1818" s="321"/>
      <c r="R1818" s="321"/>
      <c r="S1818" s="321"/>
      <c r="T1818" s="321"/>
      <c r="U1818" s="321"/>
      <c r="V1818" s="321"/>
      <c r="W1818" s="321"/>
      <c r="X1818" s="321"/>
      <c r="Y1818" s="321"/>
      <c r="Z1818" s="321"/>
    </row>
    <row r="1819">
      <c r="A1819" s="451"/>
      <c r="B1819" s="520"/>
      <c r="C1819" s="477"/>
      <c r="D1819" s="520"/>
      <c r="E1819" s="526"/>
      <c r="F1819" s="523"/>
      <c r="G1819" s="523"/>
      <c r="H1819" s="524"/>
      <c r="I1819" s="328"/>
      <c r="J1819" s="328"/>
      <c r="K1819" s="328"/>
      <c r="L1819" s="328"/>
      <c r="M1819" s="321"/>
      <c r="N1819" s="321"/>
      <c r="O1819" s="328"/>
      <c r="P1819" s="321"/>
      <c r="Q1819" s="321"/>
      <c r="R1819" s="321"/>
      <c r="S1819" s="321"/>
      <c r="T1819" s="321"/>
      <c r="U1819" s="321"/>
      <c r="V1819" s="321"/>
      <c r="W1819" s="321"/>
      <c r="X1819" s="321"/>
      <c r="Y1819" s="321"/>
      <c r="Z1819" s="321"/>
    </row>
    <row r="1820">
      <c r="A1820" s="451"/>
      <c r="B1820" s="520"/>
      <c r="C1820" s="477"/>
      <c r="D1820" s="520"/>
      <c r="E1820" s="526"/>
      <c r="F1820" s="523"/>
      <c r="G1820" s="523"/>
      <c r="H1820" s="524"/>
      <c r="I1820" s="328"/>
      <c r="J1820" s="328"/>
      <c r="K1820" s="328"/>
      <c r="L1820" s="328"/>
      <c r="M1820" s="321"/>
      <c r="N1820" s="321"/>
      <c r="O1820" s="328"/>
      <c r="P1820" s="321"/>
      <c r="Q1820" s="321"/>
      <c r="R1820" s="321"/>
      <c r="S1820" s="321"/>
      <c r="T1820" s="321"/>
      <c r="U1820" s="321"/>
      <c r="V1820" s="321"/>
      <c r="W1820" s="321"/>
      <c r="X1820" s="321"/>
      <c r="Y1820" s="321"/>
      <c r="Z1820" s="321"/>
    </row>
    <row r="1821">
      <c r="A1821" s="451"/>
      <c r="B1821" s="520"/>
      <c r="C1821" s="477"/>
      <c r="D1821" s="520"/>
      <c r="E1821" s="526"/>
      <c r="F1821" s="523"/>
      <c r="G1821" s="523"/>
      <c r="H1821" s="524"/>
      <c r="I1821" s="328"/>
      <c r="J1821" s="328"/>
      <c r="K1821" s="328"/>
      <c r="L1821" s="328"/>
      <c r="M1821" s="321"/>
      <c r="N1821" s="321"/>
      <c r="O1821" s="328"/>
      <c r="P1821" s="321"/>
      <c r="Q1821" s="321"/>
      <c r="R1821" s="321"/>
      <c r="S1821" s="321"/>
      <c r="T1821" s="321"/>
      <c r="U1821" s="321"/>
      <c r="V1821" s="321"/>
      <c r="W1821" s="321"/>
      <c r="X1821" s="321"/>
      <c r="Y1821" s="321"/>
      <c r="Z1821" s="321"/>
    </row>
    <row r="1822">
      <c r="A1822" s="451"/>
      <c r="B1822" s="520"/>
      <c r="C1822" s="477"/>
      <c r="D1822" s="520"/>
      <c r="E1822" s="526"/>
      <c r="F1822" s="523"/>
      <c r="G1822" s="523"/>
      <c r="H1822" s="524"/>
      <c r="I1822" s="328"/>
      <c r="J1822" s="328"/>
      <c r="K1822" s="328"/>
      <c r="L1822" s="328"/>
      <c r="M1822" s="321"/>
      <c r="N1822" s="321"/>
      <c r="O1822" s="328"/>
      <c r="P1822" s="321"/>
      <c r="Q1822" s="321"/>
      <c r="R1822" s="321"/>
      <c r="S1822" s="321"/>
      <c r="T1822" s="321"/>
      <c r="U1822" s="321"/>
      <c r="V1822" s="321"/>
      <c r="W1822" s="321"/>
      <c r="X1822" s="321"/>
      <c r="Y1822" s="321"/>
      <c r="Z1822" s="321"/>
    </row>
    <row r="1823">
      <c r="A1823" s="451"/>
      <c r="B1823" s="520"/>
      <c r="C1823" s="477"/>
      <c r="D1823" s="520"/>
      <c r="E1823" s="526"/>
      <c r="F1823" s="523"/>
      <c r="G1823" s="523"/>
      <c r="H1823" s="524"/>
      <c r="I1823" s="328"/>
      <c r="J1823" s="328"/>
      <c r="K1823" s="328"/>
      <c r="L1823" s="328"/>
      <c r="M1823" s="321"/>
      <c r="N1823" s="321"/>
      <c r="O1823" s="328"/>
      <c r="P1823" s="321"/>
      <c r="Q1823" s="321"/>
      <c r="R1823" s="321"/>
      <c r="S1823" s="321"/>
      <c r="T1823" s="321"/>
      <c r="U1823" s="321"/>
      <c r="V1823" s="321"/>
      <c r="W1823" s="321"/>
      <c r="X1823" s="321"/>
      <c r="Y1823" s="321"/>
      <c r="Z1823" s="321"/>
    </row>
    <row r="1824">
      <c r="A1824" s="451"/>
      <c r="B1824" s="520"/>
      <c r="C1824" s="477"/>
      <c r="D1824" s="520"/>
      <c r="E1824" s="526"/>
      <c r="F1824" s="523"/>
      <c r="G1824" s="523"/>
      <c r="H1824" s="524"/>
      <c r="I1824" s="328"/>
      <c r="J1824" s="328"/>
      <c r="K1824" s="328"/>
      <c r="L1824" s="328"/>
      <c r="M1824" s="321"/>
      <c r="N1824" s="321"/>
      <c r="O1824" s="328"/>
      <c r="P1824" s="321"/>
      <c r="Q1824" s="321"/>
      <c r="R1824" s="321"/>
      <c r="S1824" s="321"/>
      <c r="T1824" s="321"/>
      <c r="U1824" s="321"/>
      <c r="V1824" s="321"/>
      <c r="W1824" s="321"/>
      <c r="X1824" s="321"/>
      <c r="Y1824" s="321"/>
      <c r="Z1824" s="321"/>
    </row>
    <row r="1825">
      <c r="A1825" s="451"/>
      <c r="B1825" s="520"/>
      <c r="C1825" s="477"/>
      <c r="D1825" s="520"/>
      <c r="E1825" s="526"/>
      <c r="F1825" s="523"/>
      <c r="G1825" s="523"/>
      <c r="H1825" s="524"/>
      <c r="I1825" s="328"/>
      <c r="J1825" s="328"/>
      <c r="K1825" s="328"/>
      <c r="L1825" s="328"/>
      <c r="M1825" s="321"/>
      <c r="N1825" s="321"/>
      <c r="O1825" s="328"/>
      <c r="P1825" s="321"/>
      <c r="Q1825" s="321"/>
      <c r="R1825" s="321"/>
      <c r="S1825" s="321"/>
      <c r="T1825" s="321"/>
      <c r="U1825" s="321"/>
      <c r="V1825" s="321"/>
      <c r="W1825" s="321"/>
      <c r="X1825" s="321"/>
      <c r="Y1825" s="321"/>
      <c r="Z1825" s="321"/>
    </row>
    <row r="1826">
      <c r="A1826" s="451"/>
      <c r="B1826" s="520"/>
      <c r="C1826" s="477"/>
      <c r="D1826" s="520"/>
      <c r="E1826" s="526"/>
      <c r="F1826" s="523"/>
      <c r="G1826" s="523"/>
      <c r="H1826" s="524"/>
      <c r="I1826" s="328"/>
      <c r="J1826" s="328"/>
      <c r="K1826" s="328"/>
      <c r="L1826" s="328"/>
      <c r="M1826" s="321"/>
      <c r="N1826" s="321"/>
      <c r="O1826" s="328"/>
      <c r="P1826" s="321"/>
      <c r="Q1826" s="321"/>
      <c r="R1826" s="321"/>
      <c r="S1826" s="321"/>
      <c r="T1826" s="321"/>
      <c r="U1826" s="321"/>
      <c r="V1826" s="321"/>
      <c r="W1826" s="321"/>
      <c r="X1826" s="321"/>
      <c r="Y1826" s="321"/>
      <c r="Z1826" s="321"/>
    </row>
    <row r="1827">
      <c r="A1827" s="451"/>
      <c r="B1827" s="520"/>
      <c r="C1827" s="477"/>
      <c r="D1827" s="520"/>
      <c r="E1827" s="526"/>
      <c r="F1827" s="523"/>
      <c r="G1827" s="523"/>
      <c r="H1827" s="524"/>
      <c r="I1827" s="328"/>
      <c r="J1827" s="328"/>
      <c r="K1827" s="328"/>
      <c r="L1827" s="328"/>
      <c r="M1827" s="321"/>
      <c r="N1827" s="321"/>
      <c r="O1827" s="328"/>
      <c r="P1827" s="321"/>
      <c r="Q1827" s="321"/>
      <c r="R1827" s="321"/>
      <c r="S1827" s="321"/>
      <c r="T1827" s="321"/>
      <c r="U1827" s="321"/>
      <c r="V1827" s="321"/>
      <c r="W1827" s="321"/>
      <c r="X1827" s="321"/>
      <c r="Y1827" s="321"/>
      <c r="Z1827" s="321"/>
    </row>
    <row r="1828">
      <c r="A1828" s="451"/>
      <c r="B1828" s="520"/>
      <c r="C1828" s="477"/>
      <c r="D1828" s="520"/>
      <c r="E1828" s="526"/>
      <c r="F1828" s="523"/>
      <c r="G1828" s="523"/>
      <c r="H1828" s="524"/>
      <c r="I1828" s="328"/>
      <c r="J1828" s="328"/>
      <c r="K1828" s="328"/>
      <c r="L1828" s="328"/>
      <c r="M1828" s="321"/>
      <c r="N1828" s="321"/>
      <c r="O1828" s="328"/>
      <c r="P1828" s="321"/>
      <c r="Q1828" s="321"/>
      <c r="R1828" s="321"/>
      <c r="S1828" s="321"/>
      <c r="T1828" s="321"/>
      <c r="U1828" s="321"/>
      <c r="V1828" s="321"/>
      <c r="W1828" s="321"/>
      <c r="X1828" s="321"/>
      <c r="Y1828" s="321"/>
      <c r="Z1828" s="321"/>
    </row>
    <row r="1829">
      <c r="A1829" s="451"/>
      <c r="B1829" s="520"/>
      <c r="C1829" s="477"/>
      <c r="D1829" s="520"/>
      <c r="E1829" s="526"/>
      <c r="F1829" s="523"/>
      <c r="G1829" s="523"/>
      <c r="H1829" s="524"/>
      <c r="I1829" s="328"/>
      <c r="J1829" s="328"/>
      <c r="K1829" s="328"/>
      <c r="L1829" s="328"/>
      <c r="M1829" s="321"/>
      <c r="N1829" s="321"/>
      <c r="O1829" s="328"/>
      <c r="P1829" s="321"/>
      <c r="Q1829" s="321"/>
      <c r="R1829" s="321"/>
      <c r="S1829" s="321"/>
      <c r="T1829" s="321"/>
      <c r="U1829" s="321"/>
      <c r="V1829" s="321"/>
      <c r="W1829" s="321"/>
      <c r="X1829" s="321"/>
      <c r="Y1829" s="321"/>
      <c r="Z1829" s="321"/>
    </row>
    <row r="1830">
      <c r="A1830" s="451"/>
      <c r="B1830" s="520"/>
      <c r="C1830" s="477"/>
      <c r="D1830" s="520"/>
      <c r="E1830" s="526"/>
      <c r="F1830" s="523"/>
      <c r="G1830" s="523"/>
      <c r="H1830" s="524"/>
      <c r="I1830" s="328"/>
      <c r="J1830" s="328"/>
      <c r="K1830" s="328"/>
      <c r="L1830" s="328"/>
      <c r="M1830" s="321"/>
      <c r="N1830" s="321"/>
      <c r="O1830" s="328"/>
      <c r="P1830" s="321"/>
      <c r="Q1830" s="321"/>
      <c r="R1830" s="321"/>
      <c r="S1830" s="321"/>
      <c r="T1830" s="321"/>
      <c r="U1830" s="321"/>
      <c r="V1830" s="321"/>
      <c r="W1830" s="321"/>
      <c r="X1830" s="321"/>
      <c r="Y1830" s="321"/>
      <c r="Z1830" s="321"/>
    </row>
    <row r="1831">
      <c r="A1831" s="451"/>
      <c r="B1831" s="520"/>
      <c r="C1831" s="477"/>
      <c r="D1831" s="520"/>
      <c r="E1831" s="526"/>
      <c r="F1831" s="523"/>
      <c r="G1831" s="523"/>
      <c r="H1831" s="524"/>
      <c r="I1831" s="328"/>
      <c r="J1831" s="328"/>
      <c r="K1831" s="328"/>
      <c r="L1831" s="328"/>
      <c r="M1831" s="321"/>
      <c r="N1831" s="321"/>
      <c r="O1831" s="328"/>
      <c r="P1831" s="321"/>
      <c r="Q1831" s="321"/>
      <c r="R1831" s="321"/>
      <c r="S1831" s="321"/>
      <c r="T1831" s="321"/>
      <c r="U1831" s="321"/>
      <c r="V1831" s="321"/>
      <c r="W1831" s="321"/>
      <c r="X1831" s="321"/>
      <c r="Y1831" s="321"/>
      <c r="Z1831" s="321"/>
    </row>
    <row r="1832">
      <c r="A1832" s="451"/>
      <c r="B1832" s="520"/>
      <c r="C1832" s="477"/>
      <c r="D1832" s="520"/>
      <c r="E1832" s="526"/>
      <c r="F1832" s="523"/>
      <c r="G1832" s="523"/>
      <c r="H1832" s="524"/>
      <c r="I1832" s="328"/>
      <c r="J1832" s="328"/>
      <c r="K1832" s="328"/>
      <c r="L1832" s="328"/>
      <c r="M1832" s="321"/>
      <c r="N1832" s="321"/>
      <c r="O1832" s="328"/>
      <c r="P1832" s="321"/>
      <c r="Q1832" s="321"/>
      <c r="R1832" s="321"/>
      <c r="S1832" s="321"/>
      <c r="T1832" s="321"/>
      <c r="U1832" s="321"/>
      <c r="V1832" s="321"/>
      <c r="W1832" s="321"/>
      <c r="X1832" s="321"/>
      <c r="Y1832" s="321"/>
      <c r="Z1832" s="321"/>
    </row>
    <row r="1833">
      <c r="A1833" s="451"/>
      <c r="B1833" s="520"/>
      <c r="C1833" s="477"/>
      <c r="D1833" s="520"/>
      <c r="E1833" s="526"/>
      <c r="F1833" s="523"/>
      <c r="G1833" s="523"/>
      <c r="H1833" s="524"/>
      <c r="I1833" s="328"/>
      <c r="J1833" s="328"/>
      <c r="K1833" s="328"/>
      <c r="L1833" s="328"/>
      <c r="M1833" s="321"/>
      <c r="N1833" s="321"/>
      <c r="O1833" s="328"/>
      <c r="P1833" s="321"/>
      <c r="Q1833" s="321"/>
      <c r="R1833" s="321"/>
      <c r="S1833" s="321"/>
      <c r="T1833" s="321"/>
      <c r="U1833" s="321"/>
      <c r="V1833" s="321"/>
      <c r="W1833" s="321"/>
      <c r="X1833" s="321"/>
      <c r="Y1833" s="321"/>
      <c r="Z1833" s="321"/>
    </row>
    <row r="1834">
      <c r="A1834" s="451"/>
      <c r="B1834" s="520"/>
      <c r="C1834" s="477"/>
      <c r="D1834" s="520"/>
      <c r="E1834" s="526"/>
      <c r="F1834" s="523"/>
      <c r="G1834" s="523"/>
      <c r="H1834" s="524"/>
      <c r="I1834" s="328"/>
      <c r="J1834" s="328"/>
      <c r="K1834" s="328"/>
      <c r="L1834" s="328"/>
      <c r="M1834" s="321"/>
      <c r="N1834" s="321"/>
      <c r="O1834" s="328"/>
      <c r="P1834" s="321"/>
      <c r="Q1834" s="321"/>
      <c r="R1834" s="321"/>
      <c r="S1834" s="321"/>
      <c r="T1834" s="321"/>
      <c r="U1834" s="321"/>
      <c r="V1834" s="321"/>
      <c r="W1834" s="321"/>
      <c r="X1834" s="321"/>
      <c r="Y1834" s="321"/>
      <c r="Z1834" s="321"/>
    </row>
    <row r="1835">
      <c r="A1835" s="451"/>
      <c r="B1835" s="520"/>
      <c r="C1835" s="477"/>
      <c r="D1835" s="520"/>
      <c r="E1835" s="526"/>
      <c r="F1835" s="523"/>
      <c r="G1835" s="523"/>
      <c r="H1835" s="524"/>
      <c r="I1835" s="328"/>
      <c r="J1835" s="328"/>
      <c r="K1835" s="328"/>
      <c r="L1835" s="328"/>
      <c r="M1835" s="321"/>
      <c r="N1835" s="321"/>
      <c r="O1835" s="328"/>
      <c r="P1835" s="321"/>
      <c r="Q1835" s="321"/>
      <c r="R1835" s="321"/>
      <c r="S1835" s="321"/>
      <c r="T1835" s="321"/>
      <c r="U1835" s="321"/>
      <c r="V1835" s="321"/>
      <c r="W1835" s="321"/>
      <c r="X1835" s="321"/>
      <c r="Y1835" s="321"/>
      <c r="Z1835" s="321"/>
    </row>
    <row r="1836">
      <c r="A1836" s="451"/>
      <c r="B1836" s="520"/>
      <c r="C1836" s="477"/>
      <c r="D1836" s="520"/>
      <c r="E1836" s="526"/>
      <c r="F1836" s="523"/>
      <c r="G1836" s="523"/>
      <c r="H1836" s="524"/>
      <c r="I1836" s="328"/>
      <c r="J1836" s="328"/>
      <c r="K1836" s="328"/>
      <c r="L1836" s="328"/>
      <c r="M1836" s="321"/>
      <c r="N1836" s="321"/>
      <c r="O1836" s="328"/>
      <c r="P1836" s="321"/>
      <c r="Q1836" s="321"/>
      <c r="R1836" s="321"/>
      <c r="S1836" s="321"/>
      <c r="T1836" s="321"/>
      <c r="U1836" s="321"/>
      <c r="V1836" s="321"/>
      <c r="W1836" s="321"/>
      <c r="X1836" s="321"/>
      <c r="Y1836" s="321"/>
      <c r="Z1836" s="321"/>
    </row>
    <row r="1837">
      <c r="A1837" s="451"/>
      <c r="B1837" s="520"/>
      <c r="C1837" s="477"/>
      <c r="D1837" s="520"/>
      <c r="E1837" s="526"/>
      <c r="F1837" s="523"/>
      <c r="G1837" s="523"/>
      <c r="H1837" s="524"/>
      <c r="I1837" s="328"/>
      <c r="J1837" s="328"/>
      <c r="K1837" s="328"/>
      <c r="L1837" s="328"/>
      <c r="M1837" s="321"/>
      <c r="N1837" s="321"/>
      <c r="O1837" s="328"/>
      <c r="P1837" s="321"/>
      <c r="Q1837" s="321"/>
      <c r="R1837" s="321"/>
      <c r="S1837" s="321"/>
      <c r="T1837" s="321"/>
      <c r="U1837" s="321"/>
      <c r="V1837" s="321"/>
      <c r="W1837" s="321"/>
      <c r="X1837" s="321"/>
      <c r="Y1837" s="321"/>
      <c r="Z1837" s="321"/>
    </row>
    <row r="1838">
      <c r="A1838" s="451"/>
      <c r="B1838" s="520"/>
      <c r="C1838" s="477"/>
      <c r="D1838" s="520"/>
      <c r="E1838" s="526"/>
      <c r="F1838" s="523"/>
      <c r="G1838" s="523"/>
      <c r="H1838" s="524"/>
      <c r="I1838" s="328"/>
      <c r="J1838" s="328"/>
      <c r="K1838" s="328"/>
      <c r="L1838" s="328"/>
      <c r="M1838" s="321"/>
      <c r="N1838" s="321"/>
      <c r="O1838" s="328"/>
      <c r="P1838" s="321"/>
      <c r="Q1838" s="321"/>
      <c r="R1838" s="321"/>
      <c r="S1838" s="321"/>
      <c r="T1838" s="321"/>
      <c r="U1838" s="321"/>
      <c r="V1838" s="321"/>
      <c r="W1838" s="321"/>
      <c r="X1838" s="321"/>
      <c r="Y1838" s="321"/>
      <c r="Z1838" s="321"/>
    </row>
    <row r="1839">
      <c r="A1839" s="451"/>
      <c r="B1839" s="520"/>
      <c r="C1839" s="477"/>
      <c r="D1839" s="520"/>
      <c r="E1839" s="526"/>
      <c r="F1839" s="523"/>
      <c r="G1839" s="523"/>
      <c r="H1839" s="524"/>
      <c r="I1839" s="328"/>
      <c r="J1839" s="328"/>
      <c r="K1839" s="328"/>
      <c r="L1839" s="328"/>
      <c r="M1839" s="321"/>
      <c r="N1839" s="321"/>
      <c r="O1839" s="328"/>
      <c r="P1839" s="321"/>
      <c r="Q1839" s="321"/>
      <c r="R1839" s="321"/>
      <c r="S1839" s="321"/>
      <c r="T1839" s="321"/>
      <c r="U1839" s="321"/>
      <c r="V1839" s="321"/>
      <c r="W1839" s="321"/>
      <c r="X1839" s="321"/>
      <c r="Y1839" s="321"/>
      <c r="Z1839" s="321"/>
    </row>
    <row r="1840">
      <c r="A1840" s="451"/>
      <c r="B1840" s="520"/>
      <c r="C1840" s="477"/>
      <c r="D1840" s="520"/>
      <c r="E1840" s="526"/>
      <c r="F1840" s="523"/>
      <c r="G1840" s="523"/>
      <c r="H1840" s="524"/>
      <c r="I1840" s="328"/>
      <c r="J1840" s="328"/>
      <c r="K1840" s="328"/>
      <c r="L1840" s="328"/>
      <c r="M1840" s="321"/>
      <c r="N1840" s="321"/>
      <c r="O1840" s="328"/>
      <c r="P1840" s="321"/>
      <c r="Q1840" s="321"/>
      <c r="R1840" s="321"/>
      <c r="S1840" s="321"/>
      <c r="T1840" s="321"/>
      <c r="U1840" s="321"/>
      <c r="V1840" s="321"/>
      <c r="W1840" s="321"/>
      <c r="X1840" s="321"/>
      <c r="Y1840" s="321"/>
      <c r="Z1840" s="321"/>
    </row>
    <row r="1841">
      <c r="A1841" s="451"/>
      <c r="B1841" s="520"/>
      <c r="C1841" s="477"/>
      <c r="D1841" s="520"/>
      <c r="E1841" s="526"/>
      <c r="F1841" s="523"/>
      <c r="G1841" s="523"/>
      <c r="H1841" s="524"/>
      <c r="I1841" s="328"/>
      <c r="J1841" s="328"/>
      <c r="K1841" s="328"/>
      <c r="L1841" s="328"/>
      <c r="M1841" s="321"/>
      <c r="N1841" s="321"/>
      <c r="O1841" s="328"/>
      <c r="P1841" s="321"/>
      <c r="Q1841" s="321"/>
      <c r="R1841" s="321"/>
      <c r="S1841" s="321"/>
      <c r="T1841" s="321"/>
      <c r="U1841" s="321"/>
      <c r="V1841" s="321"/>
      <c r="W1841" s="321"/>
      <c r="X1841" s="321"/>
      <c r="Y1841" s="321"/>
      <c r="Z1841" s="321"/>
    </row>
    <row r="1842">
      <c r="A1842" s="451"/>
      <c r="B1842" s="520"/>
      <c r="C1842" s="477"/>
      <c r="D1842" s="520"/>
      <c r="E1842" s="526"/>
      <c r="F1842" s="523"/>
      <c r="G1842" s="523"/>
      <c r="H1842" s="524"/>
      <c r="I1842" s="328"/>
      <c r="J1842" s="328"/>
      <c r="K1842" s="328"/>
      <c r="L1842" s="328"/>
      <c r="M1842" s="321"/>
      <c r="N1842" s="321"/>
      <c r="O1842" s="328"/>
      <c r="P1842" s="321"/>
      <c r="Q1842" s="321"/>
      <c r="R1842" s="321"/>
      <c r="S1842" s="321"/>
      <c r="T1842" s="321"/>
      <c r="U1842" s="321"/>
      <c r="V1842" s="321"/>
      <c r="W1842" s="321"/>
      <c r="X1842" s="321"/>
      <c r="Y1842" s="321"/>
      <c r="Z1842" s="321"/>
    </row>
    <row r="1843">
      <c r="A1843" s="451"/>
      <c r="B1843" s="520"/>
      <c r="C1843" s="477"/>
      <c r="D1843" s="520"/>
      <c r="E1843" s="526"/>
      <c r="F1843" s="523"/>
      <c r="G1843" s="523"/>
      <c r="H1843" s="524"/>
      <c r="I1843" s="328"/>
      <c r="J1843" s="328"/>
      <c r="K1843" s="328"/>
      <c r="L1843" s="328"/>
      <c r="M1843" s="321"/>
      <c r="N1843" s="321"/>
      <c r="O1843" s="328"/>
      <c r="P1843" s="321"/>
      <c r="Q1843" s="321"/>
      <c r="R1843" s="321"/>
      <c r="S1843" s="321"/>
      <c r="T1843" s="321"/>
      <c r="U1843" s="321"/>
      <c r="V1843" s="321"/>
      <c r="W1843" s="321"/>
      <c r="X1843" s="321"/>
      <c r="Y1843" s="321"/>
      <c r="Z1843" s="321"/>
    </row>
    <row r="1844">
      <c r="A1844" s="451"/>
      <c r="B1844" s="520"/>
      <c r="C1844" s="477"/>
      <c r="D1844" s="520"/>
      <c r="E1844" s="526"/>
      <c r="F1844" s="523"/>
      <c r="G1844" s="523"/>
      <c r="H1844" s="524"/>
      <c r="I1844" s="328"/>
      <c r="J1844" s="328"/>
      <c r="K1844" s="328"/>
      <c r="L1844" s="328"/>
      <c r="M1844" s="321"/>
      <c r="N1844" s="321"/>
      <c r="O1844" s="328"/>
      <c r="P1844" s="321"/>
      <c r="Q1844" s="321"/>
      <c r="R1844" s="321"/>
      <c r="S1844" s="321"/>
      <c r="T1844" s="321"/>
      <c r="U1844" s="321"/>
      <c r="V1844" s="321"/>
      <c r="W1844" s="321"/>
      <c r="X1844" s="321"/>
      <c r="Y1844" s="321"/>
      <c r="Z1844" s="321"/>
    </row>
    <row r="1845">
      <c r="A1845" s="451"/>
      <c r="B1845" s="520"/>
      <c r="C1845" s="477"/>
      <c r="D1845" s="520"/>
      <c r="E1845" s="526"/>
      <c r="F1845" s="523"/>
      <c r="G1845" s="523"/>
      <c r="H1845" s="524"/>
      <c r="I1845" s="328"/>
      <c r="J1845" s="328"/>
      <c r="K1845" s="328"/>
      <c r="L1845" s="328"/>
      <c r="M1845" s="321"/>
      <c r="N1845" s="321"/>
      <c r="O1845" s="328"/>
      <c r="P1845" s="321"/>
      <c r="Q1845" s="321"/>
      <c r="R1845" s="321"/>
      <c r="S1845" s="321"/>
      <c r="T1845" s="321"/>
      <c r="U1845" s="321"/>
      <c r="V1845" s="321"/>
      <c r="W1845" s="321"/>
      <c r="X1845" s="321"/>
      <c r="Y1845" s="321"/>
      <c r="Z1845" s="321"/>
    </row>
    <row r="1846">
      <c r="A1846" s="451"/>
      <c r="B1846" s="520"/>
      <c r="C1846" s="477"/>
      <c r="D1846" s="520"/>
      <c r="E1846" s="526"/>
      <c r="F1846" s="523"/>
      <c r="G1846" s="523"/>
      <c r="H1846" s="524"/>
      <c r="I1846" s="328"/>
      <c r="J1846" s="328"/>
      <c r="K1846" s="328"/>
      <c r="L1846" s="328"/>
      <c r="M1846" s="321"/>
      <c r="N1846" s="321"/>
      <c r="O1846" s="328"/>
      <c r="P1846" s="321"/>
      <c r="Q1846" s="321"/>
      <c r="R1846" s="321"/>
      <c r="S1846" s="321"/>
      <c r="T1846" s="321"/>
      <c r="U1846" s="321"/>
      <c r="V1846" s="321"/>
      <c r="W1846" s="321"/>
      <c r="X1846" s="321"/>
      <c r="Y1846" s="321"/>
      <c r="Z1846" s="321"/>
    </row>
    <row r="1847">
      <c r="A1847" s="451"/>
      <c r="B1847" s="520"/>
      <c r="C1847" s="477"/>
      <c r="D1847" s="520"/>
      <c r="E1847" s="526"/>
      <c r="F1847" s="523"/>
      <c r="G1847" s="523"/>
      <c r="H1847" s="524"/>
      <c r="I1847" s="328"/>
      <c r="J1847" s="328"/>
      <c r="K1847" s="328"/>
      <c r="L1847" s="328"/>
      <c r="M1847" s="321"/>
      <c r="N1847" s="321"/>
      <c r="O1847" s="328"/>
      <c r="P1847" s="321"/>
      <c r="Q1847" s="321"/>
      <c r="R1847" s="321"/>
      <c r="S1847" s="321"/>
      <c r="T1847" s="321"/>
      <c r="U1847" s="321"/>
      <c r="V1847" s="321"/>
      <c r="W1847" s="321"/>
      <c r="X1847" s="321"/>
      <c r="Y1847" s="321"/>
      <c r="Z1847" s="321"/>
    </row>
    <row r="1848">
      <c r="A1848" s="451"/>
      <c r="B1848" s="520"/>
      <c r="C1848" s="477"/>
      <c r="D1848" s="520"/>
      <c r="E1848" s="526"/>
      <c r="F1848" s="523"/>
      <c r="G1848" s="523"/>
      <c r="H1848" s="524"/>
      <c r="I1848" s="328"/>
      <c r="J1848" s="328"/>
      <c r="K1848" s="328"/>
      <c r="L1848" s="328"/>
      <c r="M1848" s="321"/>
      <c r="N1848" s="321"/>
      <c r="O1848" s="328"/>
      <c r="P1848" s="321"/>
      <c r="Q1848" s="321"/>
      <c r="R1848" s="321"/>
      <c r="S1848" s="321"/>
      <c r="T1848" s="321"/>
      <c r="U1848" s="321"/>
      <c r="V1848" s="321"/>
      <c r="W1848" s="321"/>
      <c r="X1848" s="321"/>
      <c r="Y1848" s="321"/>
      <c r="Z1848" s="321"/>
    </row>
    <row r="1849">
      <c r="A1849" s="451"/>
      <c r="B1849" s="520"/>
      <c r="C1849" s="477"/>
      <c r="D1849" s="520"/>
      <c r="E1849" s="526"/>
      <c r="F1849" s="523"/>
      <c r="G1849" s="523"/>
      <c r="H1849" s="524"/>
      <c r="I1849" s="328"/>
      <c r="J1849" s="328"/>
      <c r="K1849" s="328"/>
      <c r="L1849" s="328"/>
      <c r="M1849" s="321"/>
      <c r="N1849" s="321"/>
      <c r="O1849" s="328"/>
      <c r="P1849" s="321"/>
      <c r="Q1849" s="321"/>
      <c r="R1849" s="321"/>
      <c r="S1849" s="321"/>
      <c r="T1849" s="321"/>
      <c r="U1849" s="321"/>
      <c r="V1849" s="321"/>
      <c r="W1849" s="321"/>
      <c r="X1849" s="321"/>
      <c r="Y1849" s="321"/>
      <c r="Z1849" s="321"/>
    </row>
    <row r="1850">
      <c r="A1850" s="451"/>
      <c r="B1850" s="520"/>
      <c r="C1850" s="477"/>
      <c r="D1850" s="520"/>
      <c r="E1850" s="526"/>
      <c r="F1850" s="523"/>
      <c r="G1850" s="523"/>
      <c r="H1850" s="524"/>
      <c r="I1850" s="328"/>
      <c r="J1850" s="328"/>
      <c r="K1850" s="328"/>
      <c r="L1850" s="328"/>
      <c r="M1850" s="321"/>
      <c r="N1850" s="321"/>
      <c r="O1850" s="328"/>
      <c r="P1850" s="321"/>
      <c r="Q1850" s="321"/>
      <c r="R1850" s="321"/>
      <c r="S1850" s="321"/>
      <c r="T1850" s="321"/>
      <c r="U1850" s="321"/>
      <c r="V1850" s="321"/>
      <c r="W1850" s="321"/>
      <c r="X1850" s="321"/>
      <c r="Y1850" s="321"/>
      <c r="Z1850" s="321"/>
    </row>
    <row r="1851">
      <c r="A1851" s="451"/>
      <c r="B1851" s="520"/>
      <c r="C1851" s="477"/>
      <c r="D1851" s="520"/>
      <c r="E1851" s="526"/>
      <c r="F1851" s="523"/>
      <c r="G1851" s="523"/>
      <c r="H1851" s="524"/>
      <c r="I1851" s="328"/>
      <c r="J1851" s="328"/>
      <c r="K1851" s="328"/>
      <c r="L1851" s="328"/>
      <c r="M1851" s="321"/>
      <c r="N1851" s="321"/>
      <c r="O1851" s="328"/>
      <c r="P1851" s="321"/>
      <c r="Q1851" s="321"/>
      <c r="R1851" s="321"/>
      <c r="S1851" s="321"/>
      <c r="T1851" s="321"/>
      <c r="U1851" s="321"/>
      <c r="V1851" s="321"/>
      <c r="W1851" s="321"/>
      <c r="X1851" s="321"/>
      <c r="Y1851" s="321"/>
      <c r="Z1851" s="321"/>
    </row>
    <row r="1852">
      <c r="A1852" s="451"/>
      <c r="B1852" s="520"/>
      <c r="C1852" s="477"/>
      <c r="D1852" s="520"/>
      <c r="E1852" s="526"/>
      <c r="F1852" s="523"/>
      <c r="G1852" s="523"/>
      <c r="H1852" s="524"/>
      <c r="I1852" s="328"/>
      <c r="J1852" s="328"/>
      <c r="K1852" s="328"/>
      <c r="L1852" s="328"/>
      <c r="M1852" s="321"/>
      <c r="N1852" s="321"/>
      <c r="O1852" s="328"/>
      <c r="P1852" s="321"/>
      <c r="Q1852" s="321"/>
      <c r="R1852" s="321"/>
      <c r="S1852" s="321"/>
      <c r="T1852" s="321"/>
      <c r="U1852" s="321"/>
      <c r="V1852" s="321"/>
      <c r="W1852" s="321"/>
      <c r="X1852" s="321"/>
      <c r="Y1852" s="321"/>
      <c r="Z1852" s="321"/>
    </row>
    <row r="1853">
      <c r="A1853" s="451"/>
      <c r="B1853" s="520"/>
      <c r="C1853" s="477"/>
      <c r="D1853" s="520"/>
      <c r="E1853" s="526"/>
      <c r="F1853" s="523"/>
      <c r="G1853" s="523"/>
      <c r="H1853" s="524"/>
      <c r="I1853" s="328"/>
      <c r="J1853" s="328"/>
      <c r="K1853" s="328"/>
      <c r="L1853" s="328"/>
      <c r="M1853" s="321"/>
      <c r="N1853" s="321"/>
      <c r="O1853" s="328"/>
      <c r="P1853" s="321"/>
      <c r="Q1853" s="321"/>
      <c r="R1853" s="321"/>
      <c r="S1853" s="321"/>
      <c r="T1853" s="321"/>
      <c r="U1853" s="321"/>
      <c r="V1853" s="321"/>
      <c r="W1853" s="321"/>
      <c r="X1853" s="321"/>
      <c r="Y1853" s="321"/>
      <c r="Z1853" s="321"/>
    </row>
    <row r="1854">
      <c r="A1854" s="451"/>
      <c r="B1854" s="520"/>
      <c r="C1854" s="477"/>
      <c r="D1854" s="520"/>
      <c r="E1854" s="526"/>
      <c r="F1854" s="523"/>
      <c r="G1854" s="523"/>
      <c r="H1854" s="524"/>
      <c r="I1854" s="328"/>
      <c r="J1854" s="328"/>
      <c r="K1854" s="328"/>
      <c r="L1854" s="328"/>
      <c r="M1854" s="321"/>
      <c r="N1854" s="321"/>
      <c r="O1854" s="328"/>
      <c r="P1854" s="321"/>
      <c r="Q1854" s="321"/>
      <c r="R1854" s="321"/>
      <c r="S1854" s="321"/>
      <c r="T1854" s="321"/>
      <c r="U1854" s="321"/>
      <c r="V1854" s="321"/>
      <c r="W1854" s="321"/>
      <c r="X1854" s="321"/>
      <c r="Y1854" s="321"/>
      <c r="Z1854" s="321"/>
    </row>
    <row r="1855">
      <c r="A1855" s="451"/>
      <c r="B1855" s="520"/>
      <c r="C1855" s="477"/>
      <c r="D1855" s="520"/>
      <c r="E1855" s="526"/>
      <c r="F1855" s="523"/>
      <c r="G1855" s="523"/>
      <c r="H1855" s="524"/>
      <c r="I1855" s="328"/>
      <c r="J1855" s="328"/>
      <c r="K1855" s="328"/>
      <c r="L1855" s="328"/>
      <c r="M1855" s="321"/>
      <c r="N1855" s="321"/>
      <c r="O1855" s="328"/>
      <c r="P1855" s="321"/>
      <c r="Q1855" s="321"/>
      <c r="R1855" s="321"/>
      <c r="S1855" s="321"/>
      <c r="T1855" s="321"/>
      <c r="U1855" s="321"/>
      <c r="V1855" s="321"/>
      <c r="W1855" s="321"/>
      <c r="X1855" s="321"/>
      <c r="Y1855" s="321"/>
      <c r="Z1855" s="321"/>
    </row>
    <row r="1856">
      <c r="A1856" s="451"/>
      <c r="B1856" s="520"/>
      <c r="C1856" s="477"/>
      <c r="D1856" s="520"/>
      <c r="E1856" s="526"/>
      <c r="F1856" s="523"/>
      <c r="G1856" s="523"/>
      <c r="H1856" s="524"/>
      <c r="I1856" s="328"/>
      <c r="J1856" s="328"/>
      <c r="K1856" s="328"/>
      <c r="L1856" s="328"/>
      <c r="M1856" s="321"/>
      <c r="N1856" s="321"/>
      <c r="O1856" s="328"/>
      <c r="P1856" s="321"/>
      <c r="Q1856" s="321"/>
      <c r="R1856" s="321"/>
      <c r="S1856" s="321"/>
      <c r="T1856" s="321"/>
      <c r="U1856" s="321"/>
      <c r="V1856" s="321"/>
      <c r="W1856" s="321"/>
      <c r="X1856" s="321"/>
      <c r="Y1856" s="321"/>
      <c r="Z1856" s="321"/>
    </row>
    <row r="1857">
      <c r="A1857" s="451"/>
      <c r="B1857" s="520"/>
      <c r="C1857" s="477"/>
      <c r="D1857" s="520"/>
      <c r="E1857" s="526"/>
      <c r="F1857" s="523"/>
      <c r="G1857" s="523"/>
      <c r="H1857" s="524"/>
      <c r="I1857" s="328"/>
      <c r="J1857" s="328"/>
      <c r="K1857" s="328"/>
      <c r="L1857" s="328"/>
      <c r="M1857" s="321"/>
      <c r="N1857" s="321"/>
      <c r="O1857" s="328"/>
      <c r="P1857" s="321"/>
      <c r="Q1857" s="321"/>
      <c r="R1857" s="321"/>
      <c r="S1857" s="321"/>
      <c r="T1857" s="321"/>
      <c r="U1857" s="321"/>
      <c r="V1857" s="321"/>
      <c r="W1857" s="321"/>
      <c r="X1857" s="321"/>
      <c r="Y1857" s="321"/>
      <c r="Z1857" s="321"/>
    </row>
    <row r="1858">
      <c r="A1858" s="451"/>
      <c r="B1858" s="520"/>
      <c r="C1858" s="477"/>
      <c r="D1858" s="520"/>
      <c r="E1858" s="526"/>
      <c r="F1858" s="523"/>
      <c r="G1858" s="523"/>
      <c r="H1858" s="524"/>
      <c r="I1858" s="328"/>
      <c r="J1858" s="328"/>
      <c r="K1858" s="328"/>
      <c r="L1858" s="328"/>
      <c r="M1858" s="321"/>
      <c r="N1858" s="321"/>
      <c r="O1858" s="328"/>
      <c r="P1858" s="321"/>
      <c r="Q1858" s="321"/>
      <c r="R1858" s="321"/>
      <c r="S1858" s="321"/>
      <c r="T1858" s="321"/>
      <c r="U1858" s="321"/>
      <c r="V1858" s="321"/>
      <c r="W1858" s="321"/>
      <c r="X1858" s="321"/>
      <c r="Y1858" s="321"/>
      <c r="Z1858" s="321"/>
    </row>
    <row r="1859">
      <c r="A1859" s="451"/>
      <c r="B1859" s="520"/>
      <c r="C1859" s="477"/>
      <c r="D1859" s="520"/>
      <c r="E1859" s="526"/>
      <c r="F1859" s="523"/>
      <c r="G1859" s="523"/>
      <c r="H1859" s="524"/>
      <c r="I1859" s="328"/>
      <c r="J1859" s="328"/>
      <c r="K1859" s="328"/>
      <c r="L1859" s="328"/>
      <c r="M1859" s="321"/>
      <c r="N1859" s="321"/>
      <c r="O1859" s="328"/>
      <c r="P1859" s="321"/>
      <c r="Q1859" s="321"/>
      <c r="R1859" s="321"/>
      <c r="S1859" s="321"/>
      <c r="T1859" s="321"/>
      <c r="U1859" s="321"/>
      <c r="V1859" s="321"/>
      <c r="W1859" s="321"/>
      <c r="X1859" s="321"/>
      <c r="Y1859" s="321"/>
      <c r="Z1859" s="321"/>
    </row>
    <row r="1860">
      <c r="A1860" s="451"/>
      <c r="B1860" s="520"/>
      <c r="C1860" s="477"/>
      <c r="D1860" s="520"/>
      <c r="E1860" s="526"/>
      <c r="F1860" s="523"/>
      <c r="G1860" s="523"/>
      <c r="H1860" s="524"/>
      <c r="I1860" s="328"/>
      <c r="J1860" s="328"/>
      <c r="K1860" s="328"/>
      <c r="L1860" s="328"/>
      <c r="M1860" s="321"/>
      <c r="N1860" s="321"/>
      <c r="O1860" s="328"/>
      <c r="P1860" s="321"/>
      <c r="Q1860" s="321"/>
      <c r="R1860" s="321"/>
      <c r="S1860" s="321"/>
      <c r="T1860" s="321"/>
      <c r="U1860" s="321"/>
      <c r="V1860" s="321"/>
      <c r="W1860" s="321"/>
      <c r="X1860" s="321"/>
      <c r="Y1860" s="321"/>
      <c r="Z1860" s="321"/>
    </row>
    <row r="1861">
      <c r="A1861" s="451"/>
      <c r="B1861" s="520"/>
      <c r="C1861" s="477"/>
      <c r="D1861" s="520"/>
      <c r="E1861" s="526"/>
      <c r="F1861" s="523"/>
      <c r="G1861" s="523"/>
      <c r="H1861" s="524"/>
      <c r="I1861" s="328"/>
      <c r="J1861" s="328"/>
      <c r="K1861" s="328"/>
      <c r="L1861" s="328"/>
      <c r="M1861" s="321"/>
      <c r="N1861" s="321"/>
      <c r="O1861" s="328"/>
      <c r="P1861" s="321"/>
      <c r="Q1861" s="321"/>
      <c r="R1861" s="321"/>
      <c r="S1861" s="321"/>
      <c r="T1861" s="321"/>
      <c r="U1861" s="321"/>
      <c r="V1861" s="321"/>
      <c r="W1861" s="321"/>
      <c r="X1861" s="321"/>
      <c r="Y1861" s="321"/>
      <c r="Z1861" s="321"/>
    </row>
    <row r="1862">
      <c r="A1862" s="451"/>
      <c r="B1862" s="520"/>
      <c r="C1862" s="477"/>
      <c r="D1862" s="520"/>
      <c r="E1862" s="526"/>
      <c r="F1862" s="523"/>
      <c r="G1862" s="523"/>
      <c r="H1862" s="524"/>
      <c r="I1862" s="328"/>
      <c r="J1862" s="328"/>
      <c r="K1862" s="328"/>
      <c r="L1862" s="328"/>
      <c r="M1862" s="321"/>
      <c r="N1862" s="321"/>
      <c r="O1862" s="328"/>
      <c r="P1862" s="321"/>
      <c r="Q1862" s="321"/>
      <c r="R1862" s="321"/>
      <c r="S1862" s="321"/>
      <c r="T1862" s="321"/>
      <c r="U1862" s="321"/>
      <c r="V1862" s="321"/>
      <c r="W1862" s="321"/>
      <c r="X1862" s="321"/>
      <c r="Y1862" s="321"/>
      <c r="Z1862" s="321"/>
    </row>
    <row r="1863">
      <c r="A1863" s="451"/>
      <c r="B1863" s="520"/>
      <c r="C1863" s="477"/>
      <c r="D1863" s="520"/>
      <c r="E1863" s="526"/>
      <c r="F1863" s="523"/>
      <c r="G1863" s="523"/>
      <c r="H1863" s="524"/>
      <c r="I1863" s="328"/>
      <c r="J1863" s="328"/>
      <c r="K1863" s="328"/>
      <c r="L1863" s="328"/>
      <c r="M1863" s="321"/>
      <c r="N1863" s="321"/>
      <c r="O1863" s="328"/>
      <c r="P1863" s="321"/>
      <c r="Q1863" s="321"/>
      <c r="R1863" s="321"/>
      <c r="S1863" s="321"/>
      <c r="T1863" s="321"/>
      <c r="U1863" s="321"/>
      <c r="V1863" s="321"/>
      <c r="W1863" s="321"/>
      <c r="X1863" s="321"/>
      <c r="Y1863" s="321"/>
      <c r="Z1863" s="321"/>
    </row>
    <row r="1864">
      <c r="A1864" s="451"/>
      <c r="B1864" s="520"/>
      <c r="C1864" s="477"/>
      <c r="D1864" s="520"/>
      <c r="E1864" s="526"/>
      <c r="F1864" s="523"/>
      <c r="G1864" s="523"/>
      <c r="H1864" s="524"/>
      <c r="I1864" s="328"/>
      <c r="J1864" s="328"/>
      <c r="K1864" s="328"/>
      <c r="L1864" s="328"/>
      <c r="M1864" s="321"/>
      <c r="N1864" s="321"/>
      <c r="O1864" s="328"/>
      <c r="P1864" s="321"/>
      <c r="Q1864" s="321"/>
      <c r="R1864" s="321"/>
      <c r="S1864" s="321"/>
      <c r="T1864" s="321"/>
      <c r="U1864" s="321"/>
      <c r="V1864" s="321"/>
      <c r="W1864" s="321"/>
      <c r="X1864" s="321"/>
      <c r="Y1864" s="321"/>
      <c r="Z1864" s="321"/>
    </row>
    <row r="1865">
      <c r="A1865" s="451"/>
      <c r="B1865" s="520"/>
      <c r="C1865" s="477"/>
      <c r="D1865" s="520"/>
      <c r="E1865" s="526"/>
      <c r="F1865" s="523"/>
      <c r="G1865" s="523"/>
      <c r="H1865" s="524"/>
      <c r="I1865" s="328"/>
      <c r="J1865" s="328"/>
      <c r="K1865" s="328"/>
      <c r="L1865" s="328"/>
      <c r="M1865" s="321"/>
      <c r="N1865" s="321"/>
      <c r="O1865" s="328"/>
      <c r="P1865" s="321"/>
      <c r="Q1865" s="321"/>
      <c r="R1865" s="321"/>
      <c r="S1865" s="321"/>
      <c r="T1865" s="321"/>
      <c r="U1865" s="321"/>
      <c r="V1865" s="321"/>
      <c r="W1865" s="321"/>
      <c r="X1865" s="321"/>
      <c r="Y1865" s="321"/>
      <c r="Z1865" s="321"/>
    </row>
    <row r="1866">
      <c r="A1866" s="451"/>
      <c r="B1866" s="520"/>
      <c r="C1866" s="477"/>
      <c r="D1866" s="520"/>
      <c r="E1866" s="526"/>
      <c r="F1866" s="523"/>
      <c r="G1866" s="523"/>
      <c r="H1866" s="524"/>
      <c r="I1866" s="328"/>
      <c r="J1866" s="328"/>
      <c r="K1866" s="328"/>
      <c r="L1866" s="328"/>
      <c r="M1866" s="321"/>
      <c r="N1866" s="321"/>
      <c r="O1866" s="328"/>
      <c r="P1866" s="321"/>
      <c r="Q1866" s="321"/>
      <c r="R1866" s="321"/>
      <c r="S1866" s="321"/>
      <c r="T1866" s="321"/>
      <c r="U1866" s="321"/>
      <c r="V1866" s="321"/>
      <c r="W1866" s="321"/>
      <c r="X1866" s="321"/>
      <c r="Y1866" s="321"/>
      <c r="Z1866" s="321"/>
    </row>
    <row r="1867">
      <c r="A1867" s="451"/>
      <c r="B1867" s="520"/>
      <c r="C1867" s="477"/>
      <c r="D1867" s="520"/>
      <c r="E1867" s="526"/>
      <c r="F1867" s="523"/>
      <c r="G1867" s="523"/>
      <c r="H1867" s="524"/>
      <c r="I1867" s="328"/>
      <c r="J1867" s="328"/>
      <c r="K1867" s="328"/>
      <c r="L1867" s="328"/>
      <c r="M1867" s="321"/>
      <c r="N1867" s="321"/>
      <c r="O1867" s="328"/>
      <c r="P1867" s="321"/>
      <c r="Q1867" s="321"/>
      <c r="R1867" s="321"/>
      <c r="S1867" s="321"/>
      <c r="T1867" s="321"/>
      <c r="U1867" s="321"/>
      <c r="V1867" s="321"/>
      <c r="W1867" s="321"/>
      <c r="X1867" s="321"/>
      <c r="Y1867" s="321"/>
      <c r="Z1867" s="321"/>
    </row>
    <row r="1868">
      <c r="A1868" s="451"/>
      <c r="B1868" s="520"/>
      <c r="C1868" s="477"/>
      <c r="D1868" s="520"/>
      <c r="E1868" s="526"/>
      <c r="F1868" s="523"/>
      <c r="G1868" s="523"/>
      <c r="H1868" s="524"/>
      <c r="I1868" s="328"/>
      <c r="J1868" s="328"/>
      <c r="K1868" s="328"/>
      <c r="L1868" s="328"/>
      <c r="M1868" s="321"/>
      <c r="N1868" s="321"/>
      <c r="O1868" s="328"/>
      <c r="P1868" s="321"/>
      <c r="Q1868" s="321"/>
      <c r="R1868" s="321"/>
      <c r="S1868" s="321"/>
      <c r="T1868" s="321"/>
      <c r="U1868" s="321"/>
      <c r="V1868" s="321"/>
      <c r="W1868" s="321"/>
      <c r="X1868" s="321"/>
      <c r="Y1868" s="321"/>
      <c r="Z1868" s="321"/>
    </row>
    <row r="1869">
      <c r="A1869" s="451"/>
      <c r="B1869" s="520"/>
      <c r="C1869" s="477"/>
      <c r="D1869" s="520"/>
      <c r="E1869" s="526"/>
      <c r="F1869" s="523"/>
      <c r="G1869" s="523"/>
      <c r="H1869" s="524"/>
      <c r="I1869" s="328"/>
      <c r="J1869" s="328"/>
      <c r="K1869" s="328"/>
      <c r="L1869" s="328"/>
      <c r="M1869" s="321"/>
      <c r="N1869" s="321"/>
      <c r="O1869" s="328"/>
      <c r="P1869" s="321"/>
      <c r="Q1869" s="321"/>
      <c r="R1869" s="321"/>
      <c r="S1869" s="321"/>
      <c r="T1869" s="321"/>
      <c r="U1869" s="321"/>
      <c r="V1869" s="321"/>
      <c r="W1869" s="321"/>
      <c r="X1869" s="321"/>
      <c r="Y1869" s="321"/>
      <c r="Z1869" s="321"/>
    </row>
    <row r="1870">
      <c r="A1870" s="451"/>
      <c r="B1870" s="520"/>
      <c r="C1870" s="477"/>
      <c r="D1870" s="520"/>
      <c r="E1870" s="526"/>
      <c r="F1870" s="523"/>
      <c r="G1870" s="523"/>
      <c r="H1870" s="524"/>
      <c r="I1870" s="328"/>
      <c r="J1870" s="328"/>
      <c r="K1870" s="328"/>
      <c r="L1870" s="328"/>
      <c r="M1870" s="321"/>
      <c r="N1870" s="321"/>
      <c r="O1870" s="328"/>
      <c r="P1870" s="321"/>
      <c r="Q1870" s="321"/>
      <c r="R1870" s="321"/>
      <c r="S1870" s="321"/>
      <c r="T1870" s="321"/>
      <c r="U1870" s="321"/>
      <c r="V1870" s="321"/>
      <c r="W1870" s="321"/>
      <c r="X1870" s="321"/>
      <c r="Y1870" s="321"/>
      <c r="Z1870" s="321"/>
    </row>
    <row r="1871">
      <c r="A1871" s="451"/>
      <c r="B1871" s="520"/>
      <c r="C1871" s="477"/>
      <c r="D1871" s="520"/>
      <c r="E1871" s="526"/>
      <c r="F1871" s="523"/>
      <c r="G1871" s="523"/>
      <c r="H1871" s="524"/>
      <c r="I1871" s="328"/>
      <c r="J1871" s="328"/>
      <c r="K1871" s="328"/>
      <c r="L1871" s="328"/>
      <c r="M1871" s="321"/>
      <c r="N1871" s="321"/>
      <c r="O1871" s="328"/>
      <c r="P1871" s="321"/>
      <c r="Q1871" s="321"/>
      <c r="R1871" s="321"/>
      <c r="S1871" s="321"/>
      <c r="T1871" s="321"/>
      <c r="U1871" s="321"/>
      <c r="V1871" s="321"/>
      <c r="W1871" s="321"/>
      <c r="X1871" s="321"/>
      <c r="Y1871" s="321"/>
      <c r="Z1871" s="321"/>
    </row>
    <row r="1872">
      <c r="A1872" s="451"/>
      <c r="B1872" s="520"/>
      <c r="C1872" s="477"/>
      <c r="D1872" s="520"/>
      <c r="E1872" s="526"/>
      <c r="F1872" s="523"/>
      <c r="G1872" s="523"/>
      <c r="H1872" s="524"/>
      <c r="I1872" s="328"/>
      <c r="J1872" s="328"/>
      <c r="K1872" s="328"/>
      <c r="L1872" s="328"/>
      <c r="M1872" s="321"/>
      <c r="N1872" s="321"/>
      <c r="O1872" s="328"/>
      <c r="P1872" s="321"/>
      <c r="Q1872" s="321"/>
      <c r="R1872" s="321"/>
      <c r="S1872" s="321"/>
      <c r="T1872" s="321"/>
      <c r="U1872" s="321"/>
      <c r="V1872" s="321"/>
      <c r="W1872" s="321"/>
      <c r="X1872" s="321"/>
      <c r="Y1872" s="321"/>
      <c r="Z1872" s="321"/>
    </row>
    <row r="1873">
      <c r="A1873" s="451"/>
      <c r="B1873" s="520"/>
      <c r="C1873" s="477"/>
      <c r="D1873" s="520"/>
      <c r="E1873" s="526"/>
      <c r="F1873" s="523"/>
      <c r="G1873" s="523"/>
      <c r="H1873" s="524"/>
      <c r="I1873" s="328"/>
      <c r="J1873" s="328"/>
      <c r="K1873" s="328"/>
      <c r="L1873" s="328"/>
      <c r="M1873" s="321"/>
      <c r="N1873" s="321"/>
      <c r="O1873" s="328"/>
      <c r="P1873" s="321"/>
      <c r="Q1873" s="321"/>
      <c r="R1873" s="321"/>
      <c r="S1873" s="321"/>
      <c r="T1873" s="321"/>
      <c r="U1873" s="321"/>
      <c r="V1873" s="321"/>
      <c r="W1873" s="321"/>
      <c r="X1873" s="321"/>
      <c r="Y1873" s="321"/>
      <c r="Z1873" s="321"/>
    </row>
    <row r="1874">
      <c r="A1874" s="451"/>
      <c r="B1874" s="520"/>
      <c r="C1874" s="477"/>
      <c r="D1874" s="520"/>
      <c r="E1874" s="526"/>
      <c r="F1874" s="523"/>
      <c r="G1874" s="523"/>
      <c r="H1874" s="524"/>
      <c r="I1874" s="328"/>
      <c r="J1874" s="328"/>
      <c r="K1874" s="328"/>
      <c r="L1874" s="328"/>
      <c r="M1874" s="321"/>
      <c r="N1874" s="321"/>
      <c r="O1874" s="328"/>
      <c r="P1874" s="321"/>
      <c r="Q1874" s="321"/>
      <c r="R1874" s="321"/>
      <c r="S1874" s="321"/>
      <c r="T1874" s="321"/>
      <c r="U1874" s="321"/>
      <c r="V1874" s="321"/>
      <c r="W1874" s="321"/>
      <c r="X1874" s="321"/>
      <c r="Y1874" s="321"/>
      <c r="Z1874" s="321"/>
    </row>
    <row r="1875">
      <c r="A1875" s="451"/>
      <c r="B1875" s="520"/>
      <c r="C1875" s="477"/>
      <c r="D1875" s="520"/>
      <c r="E1875" s="526"/>
      <c r="F1875" s="523"/>
      <c r="G1875" s="523"/>
      <c r="H1875" s="524"/>
      <c r="I1875" s="328"/>
      <c r="J1875" s="328"/>
      <c r="K1875" s="328"/>
      <c r="L1875" s="328"/>
      <c r="M1875" s="321"/>
      <c r="N1875" s="321"/>
      <c r="O1875" s="328"/>
      <c r="P1875" s="321"/>
      <c r="Q1875" s="321"/>
      <c r="R1875" s="321"/>
      <c r="S1875" s="321"/>
      <c r="T1875" s="321"/>
      <c r="U1875" s="321"/>
      <c r="V1875" s="321"/>
      <c r="W1875" s="321"/>
      <c r="X1875" s="321"/>
      <c r="Y1875" s="321"/>
      <c r="Z1875" s="321"/>
    </row>
    <row r="1876">
      <c r="A1876" s="451"/>
      <c r="B1876" s="520"/>
      <c r="C1876" s="477"/>
      <c r="D1876" s="520"/>
      <c r="E1876" s="526"/>
      <c r="F1876" s="523"/>
      <c r="G1876" s="523"/>
      <c r="H1876" s="524"/>
      <c r="I1876" s="328"/>
      <c r="J1876" s="328"/>
      <c r="K1876" s="328"/>
      <c r="L1876" s="328"/>
      <c r="M1876" s="321"/>
      <c r="N1876" s="321"/>
      <c r="O1876" s="328"/>
      <c r="P1876" s="321"/>
      <c r="Q1876" s="321"/>
      <c r="R1876" s="321"/>
      <c r="S1876" s="321"/>
      <c r="T1876" s="321"/>
      <c r="U1876" s="321"/>
      <c r="V1876" s="321"/>
      <c r="W1876" s="321"/>
      <c r="X1876" s="321"/>
      <c r="Y1876" s="321"/>
      <c r="Z1876" s="321"/>
    </row>
    <row r="1877">
      <c r="A1877" s="451"/>
      <c r="B1877" s="520"/>
      <c r="C1877" s="477"/>
      <c r="D1877" s="520"/>
      <c r="E1877" s="526"/>
      <c r="F1877" s="523"/>
      <c r="G1877" s="523"/>
      <c r="H1877" s="524"/>
      <c r="I1877" s="328"/>
      <c r="J1877" s="328"/>
      <c r="K1877" s="328"/>
      <c r="L1877" s="328"/>
      <c r="M1877" s="321"/>
      <c r="N1877" s="321"/>
      <c r="O1877" s="328"/>
      <c r="P1877" s="321"/>
      <c r="Q1877" s="321"/>
      <c r="R1877" s="321"/>
      <c r="S1877" s="321"/>
      <c r="T1877" s="321"/>
      <c r="U1877" s="321"/>
      <c r="V1877" s="321"/>
      <c r="W1877" s="321"/>
      <c r="X1877" s="321"/>
      <c r="Y1877" s="321"/>
      <c r="Z1877" s="321"/>
    </row>
    <row r="1878">
      <c r="A1878" s="451"/>
      <c r="B1878" s="520"/>
      <c r="C1878" s="477"/>
      <c r="D1878" s="520"/>
      <c r="E1878" s="526"/>
      <c r="F1878" s="523"/>
      <c r="G1878" s="523"/>
      <c r="H1878" s="524"/>
      <c r="I1878" s="328"/>
      <c r="J1878" s="328"/>
      <c r="K1878" s="328"/>
      <c r="L1878" s="328"/>
      <c r="M1878" s="321"/>
      <c r="N1878" s="321"/>
      <c r="O1878" s="328"/>
      <c r="P1878" s="321"/>
      <c r="Q1878" s="321"/>
      <c r="R1878" s="321"/>
      <c r="S1878" s="321"/>
      <c r="T1878" s="321"/>
      <c r="U1878" s="321"/>
      <c r="V1878" s="321"/>
      <c r="W1878" s="321"/>
      <c r="X1878" s="321"/>
      <c r="Y1878" s="321"/>
      <c r="Z1878" s="321"/>
    </row>
    <row r="1879">
      <c r="A1879" s="451"/>
      <c r="B1879" s="520"/>
      <c r="C1879" s="477"/>
      <c r="D1879" s="520"/>
      <c r="E1879" s="526"/>
      <c r="F1879" s="523"/>
      <c r="G1879" s="523"/>
      <c r="H1879" s="524"/>
      <c r="I1879" s="328"/>
      <c r="J1879" s="328"/>
      <c r="K1879" s="328"/>
      <c r="L1879" s="328"/>
      <c r="M1879" s="321"/>
      <c r="N1879" s="321"/>
      <c r="O1879" s="328"/>
      <c r="P1879" s="321"/>
      <c r="Q1879" s="321"/>
      <c r="R1879" s="321"/>
      <c r="S1879" s="321"/>
      <c r="T1879" s="321"/>
      <c r="U1879" s="321"/>
      <c r="V1879" s="321"/>
      <c r="W1879" s="321"/>
      <c r="X1879" s="321"/>
      <c r="Y1879" s="321"/>
      <c r="Z1879" s="321"/>
    </row>
    <row r="1880">
      <c r="A1880" s="451"/>
      <c r="B1880" s="520"/>
      <c r="C1880" s="477"/>
      <c r="D1880" s="520"/>
      <c r="E1880" s="526"/>
      <c r="F1880" s="523"/>
      <c r="G1880" s="523"/>
      <c r="H1880" s="524"/>
      <c r="I1880" s="328"/>
      <c r="J1880" s="328"/>
      <c r="K1880" s="328"/>
      <c r="L1880" s="328"/>
      <c r="M1880" s="321"/>
      <c r="N1880" s="321"/>
      <c r="O1880" s="328"/>
      <c r="P1880" s="321"/>
      <c r="Q1880" s="321"/>
      <c r="R1880" s="321"/>
      <c r="S1880" s="321"/>
      <c r="T1880" s="321"/>
      <c r="U1880" s="321"/>
      <c r="V1880" s="321"/>
      <c r="W1880" s="321"/>
      <c r="X1880" s="321"/>
      <c r="Y1880" s="321"/>
      <c r="Z1880" s="321"/>
    </row>
    <row r="1881">
      <c r="A1881" s="451"/>
      <c r="B1881" s="520"/>
      <c r="C1881" s="477"/>
      <c r="D1881" s="520"/>
      <c r="E1881" s="526"/>
      <c r="F1881" s="523"/>
      <c r="G1881" s="523"/>
      <c r="H1881" s="524"/>
      <c r="I1881" s="328"/>
      <c r="J1881" s="328"/>
      <c r="K1881" s="328"/>
      <c r="L1881" s="328"/>
      <c r="M1881" s="321"/>
      <c r="N1881" s="321"/>
      <c r="O1881" s="328"/>
      <c r="P1881" s="321"/>
      <c r="Q1881" s="321"/>
      <c r="R1881" s="321"/>
      <c r="S1881" s="321"/>
      <c r="T1881" s="321"/>
      <c r="U1881" s="321"/>
      <c r="V1881" s="321"/>
      <c r="W1881" s="321"/>
      <c r="X1881" s="321"/>
      <c r="Y1881" s="321"/>
      <c r="Z1881" s="321"/>
    </row>
    <row r="1882">
      <c r="A1882" s="451"/>
      <c r="B1882" s="520"/>
      <c r="C1882" s="477"/>
      <c r="D1882" s="520"/>
      <c r="E1882" s="526"/>
      <c r="F1882" s="523"/>
      <c r="G1882" s="523"/>
      <c r="H1882" s="524"/>
      <c r="I1882" s="328"/>
      <c r="J1882" s="328"/>
      <c r="K1882" s="328"/>
      <c r="L1882" s="328"/>
      <c r="M1882" s="321"/>
      <c r="N1882" s="321"/>
      <c r="O1882" s="328"/>
      <c r="P1882" s="321"/>
      <c r="Q1882" s="321"/>
      <c r="R1882" s="321"/>
      <c r="S1882" s="321"/>
      <c r="T1882" s="321"/>
      <c r="U1882" s="321"/>
      <c r="V1882" s="321"/>
      <c r="W1882" s="321"/>
      <c r="X1882" s="321"/>
      <c r="Y1882" s="321"/>
      <c r="Z1882" s="321"/>
    </row>
    <row r="1883">
      <c r="A1883" s="451"/>
      <c r="B1883" s="520"/>
      <c r="C1883" s="477"/>
      <c r="D1883" s="520"/>
      <c r="E1883" s="526"/>
      <c r="F1883" s="523"/>
      <c r="G1883" s="523"/>
      <c r="H1883" s="524"/>
      <c r="I1883" s="328"/>
      <c r="J1883" s="328"/>
      <c r="K1883" s="328"/>
      <c r="L1883" s="328"/>
      <c r="M1883" s="321"/>
      <c r="N1883" s="321"/>
      <c r="O1883" s="328"/>
      <c r="P1883" s="321"/>
      <c r="Q1883" s="321"/>
      <c r="R1883" s="321"/>
      <c r="S1883" s="321"/>
      <c r="T1883" s="321"/>
      <c r="U1883" s="321"/>
      <c r="V1883" s="321"/>
      <c r="W1883" s="321"/>
      <c r="X1883" s="321"/>
      <c r="Y1883" s="321"/>
      <c r="Z1883" s="321"/>
    </row>
    <row r="1884">
      <c r="A1884" s="451"/>
      <c r="B1884" s="520"/>
      <c r="C1884" s="477"/>
      <c r="D1884" s="520"/>
      <c r="E1884" s="526"/>
      <c r="F1884" s="523"/>
      <c r="G1884" s="523"/>
      <c r="H1884" s="524"/>
      <c r="I1884" s="328"/>
      <c r="J1884" s="328"/>
      <c r="K1884" s="328"/>
      <c r="L1884" s="328"/>
      <c r="M1884" s="321"/>
      <c r="N1884" s="321"/>
      <c r="O1884" s="328"/>
      <c r="P1884" s="321"/>
      <c r="Q1884" s="321"/>
      <c r="R1884" s="321"/>
      <c r="S1884" s="321"/>
      <c r="T1884" s="321"/>
      <c r="U1884" s="321"/>
      <c r="V1884" s="321"/>
      <c r="W1884" s="321"/>
      <c r="X1884" s="321"/>
      <c r="Y1884" s="321"/>
      <c r="Z1884" s="321"/>
    </row>
    <row r="1885">
      <c r="A1885" s="451"/>
      <c r="B1885" s="520"/>
      <c r="C1885" s="477"/>
      <c r="D1885" s="520"/>
      <c r="E1885" s="526"/>
      <c r="F1885" s="523"/>
      <c r="G1885" s="523"/>
      <c r="H1885" s="524"/>
      <c r="I1885" s="328"/>
      <c r="J1885" s="328"/>
      <c r="K1885" s="328"/>
      <c r="L1885" s="328"/>
      <c r="M1885" s="321"/>
      <c r="N1885" s="321"/>
      <c r="O1885" s="328"/>
      <c r="P1885" s="321"/>
      <c r="Q1885" s="321"/>
      <c r="R1885" s="321"/>
      <c r="S1885" s="321"/>
      <c r="T1885" s="321"/>
      <c r="U1885" s="321"/>
      <c r="V1885" s="321"/>
      <c r="W1885" s="321"/>
      <c r="X1885" s="321"/>
      <c r="Y1885" s="321"/>
      <c r="Z1885" s="321"/>
    </row>
    <row r="1886">
      <c r="A1886" s="451"/>
      <c r="B1886" s="520"/>
      <c r="C1886" s="477"/>
      <c r="D1886" s="520"/>
      <c r="E1886" s="526"/>
      <c r="F1886" s="523"/>
      <c r="G1886" s="523"/>
      <c r="H1886" s="524"/>
      <c r="I1886" s="328"/>
      <c r="J1886" s="328"/>
      <c r="K1886" s="328"/>
      <c r="L1886" s="328"/>
      <c r="M1886" s="321"/>
      <c r="N1886" s="321"/>
      <c r="O1886" s="328"/>
      <c r="P1886" s="321"/>
      <c r="Q1886" s="321"/>
      <c r="R1886" s="321"/>
      <c r="S1886" s="321"/>
      <c r="T1886" s="321"/>
      <c r="U1886" s="321"/>
      <c r="V1886" s="321"/>
      <c r="W1886" s="321"/>
      <c r="X1886" s="321"/>
      <c r="Y1886" s="321"/>
      <c r="Z1886" s="321"/>
    </row>
    <row r="1887">
      <c r="A1887" s="451"/>
      <c r="B1887" s="520"/>
      <c r="C1887" s="477"/>
      <c r="D1887" s="520"/>
      <c r="E1887" s="526"/>
      <c r="F1887" s="523"/>
      <c r="G1887" s="523"/>
      <c r="H1887" s="524"/>
      <c r="I1887" s="328"/>
      <c r="J1887" s="328"/>
      <c r="K1887" s="328"/>
      <c r="L1887" s="328"/>
      <c r="M1887" s="321"/>
      <c r="N1887" s="321"/>
      <c r="O1887" s="328"/>
      <c r="P1887" s="321"/>
      <c r="Q1887" s="321"/>
      <c r="R1887" s="321"/>
      <c r="S1887" s="321"/>
      <c r="T1887" s="321"/>
      <c r="U1887" s="321"/>
      <c r="V1887" s="321"/>
      <c r="W1887" s="321"/>
      <c r="X1887" s="321"/>
      <c r="Y1887" s="321"/>
      <c r="Z1887" s="321"/>
    </row>
    <row r="1888">
      <c r="A1888" s="451"/>
      <c r="B1888" s="520"/>
      <c r="C1888" s="477"/>
      <c r="D1888" s="520"/>
      <c r="E1888" s="526"/>
      <c r="F1888" s="523"/>
      <c r="G1888" s="523"/>
      <c r="H1888" s="524"/>
      <c r="I1888" s="328"/>
      <c r="J1888" s="328"/>
      <c r="K1888" s="328"/>
      <c r="L1888" s="328"/>
      <c r="M1888" s="321"/>
      <c r="N1888" s="321"/>
      <c r="O1888" s="328"/>
      <c r="P1888" s="321"/>
      <c r="Q1888" s="321"/>
      <c r="R1888" s="321"/>
      <c r="S1888" s="321"/>
      <c r="T1888" s="321"/>
      <c r="U1888" s="321"/>
      <c r="V1888" s="321"/>
      <c r="W1888" s="321"/>
      <c r="X1888" s="321"/>
      <c r="Y1888" s="321"/>
      <c r="Z1888" s="321"/>
    </row>
    <row r="1889">
      <c r="A1889" s="451"/>
      <c r="B1889" s="520"/>
      <c r="C1889" s="477"/>
      <c r="D1889" s="520"/>
      <c r="E1889" s="526"/>
      <c r="F1889" s="523"/>
      <c r="G1889" s="523"/>
      <c r="H1889" s="524"/>
      <c r="I1889" s="328"/>
      <c r="J1889" s="328"/>
      <c r="K1889" s="328"/>
      <c r="L1889" s="328"/>
      <c r="M1889" s="321"/>
      <c r="N1889" s="321"/>
      <c r="O1889" s="328"/>
      <c r="P1889" s="321"/>
      <c r="Q1889" s="321"/>
      <c r="R1889" s="321"/>
      <c r="S1889" s="321"/>
      <c r="T1889" s="321"/>
      <c r="U1889" s="321"/>
      <c r="V1889" s="321"/>
      <c r="W1889" s="321"/>
      <c r="X1889" s="321"/>
      <c r="Y1889" s="321"/>
      <c r="Z1889" s="321"/>
    </row>
    <row r="1890">
      <c r="A1890" s="451"/>
      <c r="B1890" s="520"/>
      <c r="C1890" s="477"/>
      <c r="D1890" s="520"/>
      <c r="E1890" s="526"/>
      <c r="F1890" s="523"/>
      <c r="G1890" s="523"/>
      <c r="H1890" s="524"/>
      <c r="I1890" s="328"/>
      <c r="J1890" s="328"/>
      <c r="K1890" s="328"/>
      <c r="L1890" s="328"/>
      <c r="M1890" s="321"/>
      <c r="N1890" s="321"/>
      <c r="O1890" s="328"/>
      <c r="P1890" s="321"/>
      <c r="Q1890" s="321"/>
      <c r="R1890" s="321"/>
      <c r="S1890" s="321"/>
      <c r="T1890" s="321"/>
      <c r="U1890" s="321"/>
      <c r="V1890" s="321"/>
      <c r="W1890" s="321"/>
      <c r="X1890" s="321"/>
      <c r="Y1890" s="321"/>
      <c r="Z1890" s="321"/>
    </row>
    <row r="1891">
      <c r="A1891" s="451"/>
      <c r="B1891" s="520"/>
      <c r="C1891" s="477"/>
      <c r="D1891" s="520"/>
      <c r="E1891" s="526"/>
      <c r="F1891" s="523"/>
      <c r="G1891" s="523"/>
      <c r="H1891" s="524"/>
      <c r="I1891" s="328"/>
      <c r="J1891" s="328"/>
      <c r="K1891" s="328"/>
      <c r="L1891" s="328"/>
      <c r="M1891" s="321"/>
      <c r="N1891" s="321"/>
      <c r="O1891" s="328"/>
      <c r="P1891" s="321"/>
      <c r="Q1891" s="321"/>
      <c r="R1891" s="321"/>
      <c r="S1891" s="321"/>
      <c r="T1891" s="321"/>
      <c r="U1891" s="321"/>
      <c r="V1891" s="321"/>
      <c r="W1891" s="321"/>
      <c r="X1891" s="321"/>
      <c r="Y1891" s="321"/>
      <c r="Z1891" s="321"/>
    </row>
    <row r="1892">
      <c r="A1892" s="451"/>
      <c r="B1892" s="520"/>
      <c r="C1892" s="477"/>
      <c r="D1892" s="520"/>
      <c r="E1892" s="526"/>
      <c r="F1892" s="523"/>
      <c r="G1892" s="523"/>
      <c r="H1892" s="524"/>
      <c r="I1892" s="328"/>
      <c r="J1892" s="328"/>
      <c r="K1892" s="328"/>
      <c r="L1892" s="328"/>
      <c r="M1892" s="321"/>
      <c r="N1892" s="321"/>
      <c r="O1892" s="328"/>
      <c r="P1892" s="321"/>
      <c r="Q1892" s="321"/>
      <c r="R1892" s="321"/>
      <c r="S1892" s="321"/>
      <c r="T1892" s="321"/>
      <c r="U1892" s="321"/>
      <c r="V1892" s="321"/>
      <c r="W1892" s="321"/>
      <c r="X1892" s="321"/>
      <c r="Y1892" s="321"/>
      <c r="Z1892" s="321"/>
    </row>
    <row r="1893">
      <c r="A1893" s="451"/>
      <c r="B1893" s="520"/>
      <c r="C1893" s="477"/>
      <c r="D1893" s="520"/>
      <c r="E1893" s="526"/>
      <c r="F1893" s="523"/>
      <c r="G1893" s="523"/>
      <c r="H1893" s="524"/>
      <c r="I1893" s="328"/>
      <c r="J1893" s="328"/>
      <c r="K1893" s="328"/>
      <c r="L1893" s="328"/>
      <c r="M1893" s="321"/>
      <c r="N1893" s="321"/>
      <c r="O1893" s="328"/>
      <c r="P1893" s="321"/>
      <c r="Q1893" s="321"/>
      <c r="R1893" s="321"/>
      <c r="S1893" s="321"/>
      <c r="T1893" s="321"/>
      <c r="U1893" s="321"/>
      <c r="V1893" s="321"/>
      <c r="W1893" s="321"/>
      <c r="X1893" s="321"/>
      <c r="Y1893" s="321"/>
      <c r="Z1893" s="321"/>
    </row>
    <row r="1894">
      <c r="A1894" s="451"/>
      <c r="B1894" s="520"/>
      <c r="C1894" s="477"/>
      <c r="D1894" s="520"/>
      <c r="E1894" s="526"/>
      <c r="F1894" s="523"/>
      <c r="G1894" s="523"/>
      <c r="H1894" s="524"/>
      <c r="I1894" s="328"/>
      <c r="J1894" s="328"/>
      <c r="K1894" s="328"/>
      <c r="L1894" s="328"/>
      <c r="M1894" s="321"/>
      <c r="N1894" s="321"/>
      <c r="O1894" s="328"/>
      <c r="P1894" s="321"/>
      <c r="Q1894" s="321"/>
      <c r="R1894" s="321"/>
      <c r="S1894" s="321"/>
      <c r="T1894" s="321"/>
      <c r="U1894" s="321"/>
      <c r="V1894" s="321"/>
      <c r="W1894" s="321"/>
      <c r="X1894" s="321"/>
      <c r="Y1894" s="321"/>
      <c r="Z1894" s="321"/>
    </row>
    <row r="1895">
      <c r="A1895" s="451"/>
      <c r="B1895" s="520"/>
      <c r="C1895" s="477"/>
      <c r="D1895" s="520"/>
      <c r="E1895" s="526"/>
      <c r="F1895" s="523"/>
      <c r="G1895" s="523"/>
      <c r="H1895" s="524"/>
      <c r="I1895" s="328"/>
      <c r="J1895" s="328"/>
      <c r="K1895" s="328"/>
      <c r="L1895" s="328"/>
      <c r="M1895" s="321"/>
      <c r="N1895" s="321"/>
      <c r="O1895" s="328"/>
      <c r="P1895" s="321"/>
      <c r="Q1895" s="321"/>
      <c r="R1895" s="321"/>
      <c r="S1895" s="321"/>
      <c r="T1895" s="321"/>
      <c r="U1895" s="321"/>
      <c r="V1895" s="321"/>
      <c r="W1895" s="321"/>
      <c r="X1895" s="321"/>
      <c r="Y1895" s="321"/>
      <c r="Z1895" s="321"/>
    </row>
    <row r="1896">
      <c r="A1896" s="451"/>
      <c r="B1896" s="520"/>
      <c r="C1896" s="477"/>
      <c r="D1896" s="520"/>
      <c r="E1896" s="526"/>
      <c r="F1896" s="523"/>
      <c r="G1896" s="523"/>
      <c r="H1896" s="524"/>
      <c r="I1896" s="328"/>
      <c r="J1896" s="328"/>
      <c r="K1896" s="328"/>
      <c r="L1896" s="328"/>
      <c r="M1896" s="321"/>
      <c r="N1896" s="321"/>
      <c r="O1896" s="328"/>
      <c r="P1896" s="321"/>
      <c r="Q1896" s="321"/>
      <c r="R1896" s="321"/>
      <c r="S1896" s="321"/>
      <c r="T1896" s="321"/>
      <c r="U1896" s="321"/>
      <c r="V1896" s="321"/>
      <c r="W1896" s="321"/>
      <c r="X1896" s="321"/>
      <c r="Y1896" s="321"/>
      <c r="Z1896" s="321"/>
    </row>
    <row r="1897">
      <c r="A1897" s="451"/>
      <c r="B1897" s="520"/>
      <c r="C1897" s="477"/>
      <c r="D1897" s="520"/>
      <c r="E1897" s="526"/>
      <c r="F1897" s="523"/>
      <c r="G1897" s="523"/>
      <c r="H1897" s="524"/>
      <c r="I1897" s="328"/>
      <c r="J1897" s="328"/>
      <c r="K1897" s="328"/>
      <c r="L1897" s="328"/>
      <c r="M1897" s="321"/>
      <c r="N1897" s="321"/>
      <c r="O1897" s="328"/>
      <c r="P1897" s="321"/>
      <c r="Q1897" s="321"/>
      <c r="R1897" s="321"/>
      <c r="S1897" s="321"/>
      <c r="T1897" s="321"/>
      <c r="U1897" s="321"/>
      <c r="V1897" s="321"/>
      <c r="W1897" s="321"/>
      <c r="X1897" s="321"/>
      <c r="Y1897" s="321"/>
      <c r="Z1897" s="321"/>
    </row>
    <row r="1898">
      <c r="A1898" s="451"/>
      <c r="B1898" s="520"/>
      <c r="C1898" s="477"/>
      <c r="D1898" s="520"/>
      <c r="E1898" s="526"/>
      <c r="F1898" s="523"/>
      <c r="G1898" s="523"/>
      <c r="H1898" s="524"/>
      <c r="I1898" s="328"/>
      <c r="J1898" s="328"/>
      <c r="K1898" s="328"/>
      <c r="L1898" s="328"/>
      <c r="M1898" s="321"/>
      <c r="N1898" s="321"/>
      <c r="O1898" s="328"/>
      <c r="P1898" s="321"/>
      <c r="Q1898" s="321"/>
      <c r="R1898" s="321"/>
      <c r="S1898" s="321"/>
      <c r="T1898" s="321"/>
      <c r="U1898" s="321"/>
      <c r="V1898" s="321"/>
      <c r="W1898" s="321"/>
      <c r="X1898" s="321"/>
      <c r="Y1898" s="321"/>
      <c r="Z1898" s="321"/>
    </row>
    <row r="1899">
      <c r="A1899" s="451"/>
      <c r="B1899" s="520"/>
      <c r="C1899" s="477"/>
      <c r="D1899" s="520"/>
      <c r="E1899" s="526"/>
      <c r="F1899" s="523"/>
      <c r="G1899" s="523"/>
      <c r="H1899" s="524"/>
      <c r="I1899" s="328"/>
      <c r="J1899" s="328"/>
      <c r="K1899" s="328"/>
      <c r="L1899" s="328"/>
      <c r="M1899" s="321"/>
      <c r="N1899" s="321"/>
      <c r="O1899" s="328"/>
      <c r="P1899" s="321"/>
      <c r="Q1899" s="321"/>
      <c r="R1899" s="321"/>
      <c r="S1899" s="321"/>
      <c r="T1899" s="321"/>
      <c r="U1899" s="321"/>
      <c r="V1899" s="321"/>
      <c r="W1899" s="321"/>
      <c r="X1899" s="321"/>
      <c r="Y1899" s="321"/>
      <c r="Z1899" s="321"/>
    </row>
    <row r="1900">
      <c r="A1900" s="451"/>
      <c r="B1900" s="520"/>
      <c r="C1900" s="477"/>
      <c r="D1900" s="520"/>
      <c r="E1900" s="526"/>
      <c r="F1900" s="523"/>
      <c r="G1900" s="523"/>
      <c r="H1900" s="524"/>
      <c r="I1900" s="328"/>
      <c r="J1900" s="328"/>
      <c r="K1900" s="328"/>
      <c r="L1900" s="328"/>
      <c r="M1900" s="321"/>
      <c r="N1900" s="321"/>
      <c r="O1900" s="328"/>
      <c r="P1900" s="321"/>
      <c r="Q1900" s="321"/>
      <c r="R1900" s="321"/>
      <c r="S1900" s="321"/>
      <c r="T1900" s="321"/>
      <c r="U1900" s="321"/>
      <c r="V1900" s="321"/>
      <c r="W1900" s="321"/>
      <c r="X1900" s="321"/>
      <c r="Y1900" s="321"/>
      <c r="Z1900" s="321"/>
    </row>
    <row r="1901">
      <c r="A1901" s="451"/>
      <c r="B1901" s="520"/>
      <c r="C1901" s="477"/>
      <c r="D1901" s="520"/>
      <c r="E1901" s="526"/>
      <c r="F1901" s="523"/>
      <c r="G1901" s="523"/>
      <c r="H1901" s="524"/>
      <c r="I1901" s="328"/>
      <c r="J1901" s="328"/>
      <c r="K1901" s="328"/>
      <c r="L1901" s="328"/>
      <c r="M1901" s="321"/>
      <c r="N1901" s="321"/>
      <c r="O1901" s="328"/>
      <c r="P1901" s="321"/>
      <c r="Q1901" s="321"/>
      <c r="R1901" s="321"/>
      <c r="S1901" s="321"/>
      <c r="T1901" s="321"/>
      <c r="U1901" s="321"/>
      <c r="V1901" s="321"/>
      <c r="W1901" s="321"/>
      <c r="X1901" s="321"/>
      <c r="Y1901" s="321"/>
      <c r="Z1901" s="321"/>
    </row>
    <row r="1902">
      <c r="A1902" s="451"/>
      <c r="B1902" s="520"/>
      <c r="C1902" s="477"/>
      <c r="D1902" s="520"/>
      <c r="E1902" s="526"/>
      <c r="F1902" s="523"/>
      <c r="G1902" s="523"/>
      <c r="H1902" s="524"/>
      <c r="I1902" s="328"/>
      <c r="J1902" s="328"/>
      <c r="K1902" s="328"/>
      <c r="L1902" s="328"/>
      <c r="M1902" s="321"/>
      <c r="N1902" s="321"/>
      <c r="O1902" s="328"/>
      <c r="P1902" s="321"/>
      <c r="Q1902" s="321"/>
      <c r="R1902" s="321"/>
      <c r="S1902" s="321"/>
      <c r="T1902" s="321"/>
      <c r="U1902" s="321"/>
      <c r="V1902" s="321"/>
      <c r="W1902" s="321"/>
      <c r="X1902" s="321"/>
      <c r="Y1902" s="321"/>
      <c r="Z1902" s="321"/>
    </row>
    <row r="1903">
      <c r="A1903" s="451"/>
      <c r="B1903" s="520"/>
      <c r="C1903" s="477"/>
      <c r="D1903" s="520"/>
      <c r="E1903" s="526"/>
      <c r="F1903" s="523"/>
      <c r="G1903" s="523"/>
      <c r="H1903" s="524"/>
      <c r="I1903" s="328"/>
      <c r="J1903" s="328"/>
      <c r="K1903" s="328"/>
      <c r="L1903" s="328"/>
      <c r="M1903" s="321"/>
      <c r="N1903" s="321"/>
      <c r="O1903" s="328"/>
      <c r="P1903" s="321"/>
      <c r="Q1903" s="321"/>
      <c r="R1903" s="321"/>
      <c r="S1903" s="321"/>
      <c r="T1903" s="321"/>
      <c r="U1903" s="321"/>
      <c r="V1903" s="321"/>
      <c r="W1903" s="321"/>
      <c r="X1903" s="321"/>
      <c r="Y1903" s="321"/>
      <c r="Z1903" s="321"/>
    </row>
    <row r="1904">
      <c r="A1904" s="451"/>
      <c r="B1904" s="520"/>
      <c r="C1904" s="477"/>
      <c r="D1904" s="520"/>
      <c r="E1904" s="526"/>
      <c r="F1904" s="523"/>
      <c r="G1904" s="523"/>
      <c r="H1904" s="524"/>
      <c r="I1904" s="328"/>
      <c r="J1904" s="328"/>
      <c r="K1904" s="328"/>
      <c r="L1904" s="328"/>
      <c r="M1904" s="321"/>
      <c r="N1904" s="321"/>
      <c r="O1904" s="328"/>
      <c r="P1904" s="321"/>
      <c r="Q1904" s="321"/>
      <c r="R1904" s="321"/>
      <c r="S1904" s="321"/>
      <c r="T1904" s="321"/>
      <c r="U1904" s="321"/>
      <c r="V1904" s="321"/>
      <c r="W1904" s="321"/>
      <c r="X1904" s="321"/>
      <c r="Y1904" s="321"/>
      <c r="Z1904" s="321"/>
    </row>
    <row r="1905">
      <c r="A1905" s="451"/>
      <c r="B1905" s="520"/>
      <c r="C1905" s="477"/>
      <c r="D1905" s="520"/>
      <c r="E1905" s="526"/>
      <c r="F1905" s="523"/>
      <c r="G1905" s="523"/>
      <c r="H1905" s="524"/>
      <c r="I1905" s="328"/>
      <c r="J1905" s="328"/>
      <c r="K1905" s="328"/>
      <c r="L1905" s="328"/>
      <c r="M1905" s="321"/>
      <c r="N1905" s="321"/>
      <c r="O1905" s="328"/>
      <c r="P1905" s="321"/>
      <c r="Q1905" s="321"/>
      <c r="R1905" s="321"/>
      <c r="S1905" s="321"/>
      <c r="T1905" s="321"/>
      <c r="U1905" s="321"/>
      <c r="V1905" s="321"/>
      <c r="W1905" s="321"/>
      <c r="X1905" s="321"/>
      <c r="Y1905" s="321"/>
      <c r="Z1905" s="321"/>
    </row>
    <row r="1906">
      <c r="A1906" s="451"/>
      <c r="B1906" s="520"/>
      <c r="C1906" s="477"/>
      <c r="D1906" s="520"/>
      <c r="E1906" s="526"/>
      <c r="F1906" s="523"/>
      <c r="G1906" s="523"/>
      <c r="H1906" s="524"/>
      <c r="I1906" s="328"/>
      <c r="J1906" s="328"/>
      <c r="K1906" s="328"/>
      <c r="L1906" s="328"/>
      <c r="M1906" s="321"/>
      <c r="N1906" s="321"/>
      <c r="O1906" s="328"/>
      <c r="P1906" s="321"/>
      <c r="Q1906" s="321"/>
      <c r="R1906" s="321"/>
      <c r="S1906" s="321"/>
      <c r="T1906" s="321"/>
      <c r="U1906" s="321"/>
      <c r="V1906" s="321"/>
      <c r="W1906" s="321"/>
      <c r="X1906" s="321"/>
      <c r="Y1906" s="321"/>
      <c r="Z1906" s="321"/>
    </row>
    <row r="1907">
      <c r="A1907" s="451"/>
      <c r="B1907" s="520"/>
      <c r="C1907" s="477"/>
      <c r="D1907" s="520"/>
      <c r="E1907" s="526"/>
      <c r="F1907" s="523"/>
      <c r="G1907" s="523"/>
      <c r="H1907" s="524"/>
      <c r="I1907" s="328"/>
      <c r="J1907" s="328"/>
      <c r="K1907" s="328"/>
      <c r="L1907" s="328"/>
      <c r="M1907" s="321"/>
      <c r="N1907" s="321"/>
      <c r="O1907" s="328"/>
      <c r="P1907" s="321"/>
      <c r="Q1907" s="321"/>
      <c r="R1907" s="321"/>
      <c r="S1907" s="321"/>
      <c r="T1907" s="321"/>
      <c r="U1907" s="321"/>
      <c r="V1907" s="321"/>
      <c r="W1907" s="321"/>
      <c r="X1907" s="321"/>
      <c r="Y1907" s="321"/>
      <c r="Z1907" s="321"/>
    </row>
    <row r="1908">
      <c r="A1908" s="451"/>
      <c r="B1908" s="520"/>
      <c r="C1908" s="477"/>
      <c r="D1908" s="520"/>
      <c r="E1908" s="526"/>
      <c r="F1908" s="523"/>
      <c r="G1908" s="523"/>
      <c r="H1908" s="524"/>
      <c r="I1908" s="328"/>
      <c r="J1908" s="328"/>
      <c r="K1908" s="328"/>
      <c r="L1908" s="328"/>
      <c r="M1908" s="321"/>
      <c r="N1908" s="321"/>
      <c r="O1908" s="328"/>
      <c r="P1908" s="321"/>
      <c r="Q1908" s="321"/>
      <c r="R1908" s="321"/>
      <c r="S1908" s="321"/>
      <c r="T1908" s="321"/>
      <c r="U1908" s="321"/>
      <c r="V1908" s="321"/>
      <c r="W1908" s="321"/>
      <c r="X1908" s="321"/>
      <c r="Y1908" s="321"/>
      <c r="Z1908" s="321"/>
    </row>
    <row r="1909">
      <c r="A1909" s="451"/>
      <c r="B1909" s="520"/>
      <c r="C1909" s="477"/>
      <c r="D1909" s="520"/>
      <c r="E1909" s="526"/>
      <c r="F1909" s="523"/>
      <c r="G1909" s="523"/>
      <c r="H1909" s="524"/>
      <c r="I1909" s="328"/>
      <c r="J1909" s="328"/>
      <c r="K1909" s="328"/>
      <c r="L1909" s="328"/>
      <c r="M1909" s="321"/>
      <c r="N1909" s="321"/>
      <c r="O1909" s="328"/>
      <c r="P1909" s="321"/>
      <c r="Q1909" s="321"/>
      <c r="R1909" s="321"/>
      <c r="S1909" s="321"/>
      <c r="T1909" s="321"/>
      <c r="U1909" s="321"/>
      <c r="V1909" s="321"/>
      <c r="W1909" s="321"/>
      <c r="X1909" s="321"/>
      <c r="Y1909" s="321"/>
      <c r="Z1909" s="321"/>
    </row>
    <row r="1910">
      <c r="A1910" s="451"/>
      <c r="B1910" s="520"/>
      <c r="C1910" s="477"/>
      <c r="D1910" s="520"/>
      <c r="E1910" s="526"/>
      <c r="F1910" s="523"/>
      <c r="G1910" s="523"/>
      <c r="H1910" s="524"/>
      <c r="I1910" s="328"/>
      <c r="J1910" s="328"/>
      <c r="K1910" s="328"/>
      <c r="L1910" s="328"/>
      <c r="M1910" s="321"/>
      <c r="N1910" s="321"/>
      <c r="O1910" s="328"/>
      <c r="P1910" s="321"/>
      <c r="Q1910" s="321"/>
      <c r="R1910" s="321"/>
      <c r="S1910" s="321"/>
      <c r="T1910" s="321"/>
      <c r="U1910" s="321"/>
      <c r="V1910" s="321"/>
      <c r="W1910" s="321"/>
      <c r="X1910" s="321"/>
      <c r="Y1910" s="321"/>
      <c r="Z1910" s="321"/>
    </row>
    <row r="1911">
      <c r="A1911" s="451"/>
      <c r="B1911" s="520"/>
      <c r="C1911" s="477"/>
      <c r="D1911" s="520"/>
      <c r="E1911" s="526"/>
      <c r="F1911" s="523"/>
      <c r="G1911" s="523"/>
      <c r="H1911" s="524"/>
      <c r="I1911" s="328"/>
      <c r="J1911" s="328"/>
      <c r="K1911" s="328"/>
      <c r="L1911" s="328"/>
      <c r="M1911" s="321"/>
      <c r="N1911" s="321"/>
      <c r="O1911" s="328"/>
      <c r="P1911" s="321"/>
      <c r="Q1911" s="321"/>
      <c r="R1911" s="321"/>
      <c r="S1911" s="321"/>
      <c r="T1911" s="321"/>
      <c r="U1911" s="321"/>
      <c r="V1911" s="321"/>
      <c r="W1911" s="321"/>
      <c r="X1911" s="321"/>
      <c r="Y1911" s="321"/>
      <c r="Z1911" s="321"/>
    </row>
    <row r="1912">
      <c r="A1912" s="451"/>
      <c r="B1912" s="520"/>
      <c r="C1912" s="477"/>
      <c r="D1912" s="520"/>
      <c r="E1912" s="526"/>
      <c r="F1912" s="523"/>
      <c r="G1912" s="523"/>
      <c r="H1912" s="524"/>
      <c r="I1912" s="328"/>
      <c r="J1912" s="328"/>
      <c r="K1912" s="328"/>
      <c r="L1912" s="328"/>
      <c r="M1912" s="321"/>
      <c r="N1912" s="321"/>
      <c r="O1912" s="328"/>
      <c r="P1912" s="321"/>
      <c r="Q1912" s="321"/>
      <c r="R1912" s="321"/>
      <c r="S1912" s="321"/>
      <c r="T1912" s="321"/>
      <c r="U1912" s="321"/>
      <c r="V1912" s="321"/>
      <c r="W1912" s="321"/>
      <c r="X1912" s="321"/>
      <c r="Y1912" s="321"/>
      <c r="Z1912" s="321"/>
    </row>
    <row r="1913">
      <c r="A1913" s="451"/>
      <c r="B1913" s="520"/>
      <c r="C1913" s="477"/>
      <c r="D1913" s="520"/>
      <c r="E1913" s="526"/>
      <c r="F1913" s="523"/>
      <c r="G1913" s="523"/>
      <c r="H1913" s="524"/>
      <c r="I1913" s="328"/>
      <c r="J1913" s="328"/>
      <c r="K1913" s="328"/>
      <c r="L1913" s="328"/>
      <c r="M1913" s="321"/>
      <c r="N1913" s="321"/>
      <c r="O1913" s="328"/>
      <c r="P1913" s="321"/>
      <c r="Q1913" s="321"/>
      <c r="R1913" s="321"/>
      <c r="S1913" s="321"/>
      <c r="T1913" s="321"/>
      <c r="U1913" s="321"/>
      <c r="V1913" s="321"/>
      <c r="W1913" s="321"/>
      <c r="X1913" s="321"/>
      <c r="Y1913" s="321"/>
      <c r="Z1913" s="321"/>
    </row>
    <row r="1914">
      <c r="A1914" s="451"/>
      <c r="B1914" s="520"/>
      <c r="C1914" s="477"/>
      <c r="D1914" s="520"/>
      <c r="E1914" s="526"/>
      <c r="F1914" s="523"/>
      <c r="G1914" s="523"/>
      <c r="H1914" s="524"/>
      <c r="I1914" s="328"/>
      <c r="J1914" s="328"/>
      <c r="K1914" s="328"/>
      <c r="L1914" s="328"/>
      <c r="M1914" s="321"/>
      <c r="N1914" s="321"/>
      <c r="O1914" s="328"/>
      <c r="P1914" s="321"/>
      <c r="Q1914" s="321"/>
      <c r="R1914" s="321"/>
      <c r="S1914" s="321"/>
      <c r="T1914" s="321"/>
      <c r="U1914" s="321"/>
      <c r="V1914" s="321"/>
      <c r="W1914" s="321"/>
      <c r="X1914" s="321"/>
      <c r="Y1914" s="321"/>
      <c r="Z1914" s="321"/>
    </row>
    <row r="1915">
      <c r="A1915" s="451"/>
      <c r="B1915" s="520"/>
      <c r="C1915" s="477"/>
      <c r="D1915" s="520"/>
      <c r="E1915" s="526"/>
      <c r="F1915" s="523"/>
      <c r="G1915" s="523"/>
      <c r="H1915" s="524"/>
      <c r="I1915" s="328"/>
      <c r="J1915" s="328"/>
      <c r="K1915" s="328"/>
      <c r="L1915" s="328"/>
      <c r="M1915" s="321"/>
      <c r="N1915" s="321"/>
      <c r="O1915" s="328"/>
      <c r="P1915" s="321"/>
      <c r="Q1915" s="321"/>
      <c r="R1915" s="321"/>
      <c r="S1915" s="321"/>
      <c r="T1915" s="321"/>
      <c r="U1915" s="321"/>
      <c r="V1915" s="321"/>
      <c r="W1915" s="321"/>
      <c r="X1915" s="321"/>
      <c r="Y1915" s="321"/>
      <c r="Z1915" s="321"/>
    </row>
    <row r="1916">
      <c r="A1916" s="451"/>
      <c r="B1916" s="520"/>
      <c r="C1916" s="477"/>
      <c r="D1916" s="520"/>
      <c r="E1916" s="526"/>
      <c r="F1916" s="523"/>
      <c r="G1916" s="523"/>
      <c r="H1916" s="524"/>
      <c r="I1916" s="328"/>
      <c r="J1916" s="328"/>
      <c r="K1916" s="328"/>
      <c r="L1916" s="328"/>
      <c r="M1916" s="321"/>
      <c r="N1916" s="321"/>
      <c r="O1916" s="328"/>
      <c r="P1916" s="321"/>
      <c r="Q1916" s="321"/>
      <c r="R1916" s="321"/>
      <c r="S1916" s="321"/>
      <c r="T1916" s="321"/>
      <c r="U1916" s="321"/>
      <c r="V1916" s="321"/>
      <c r="W1916" s="321"/>
      <c r="X1916" s="321"/>
      <c r="Y1916" s="321"/>
      <c r="Z1916" s="321"/>
    </row>
    <row r="1917">
      <c r="A1917" s="451"/>
      <c r="B1917" s="520"/>
      <c r="C1917" s="477"/>
      <c r="D1917" s="520"/>
      <c r="E1917" s="526"/>
      <c r="F1917" s="523"/>
      <c r="G1917" s="523"/>
      <c r="H1917" s="524"/>
      <c r="I1917" s="328"/>
      <c r="J1917" s="328"/>
      <c r="K1917" s="328"/>
      <c r="L1917" s="328"/>
      <c r="M1917" s="321"/>
      <c r="N1917" s="321"/>
      <c r="O1917" s="328"/>
      <c r="P1917" s="321"/>
      <c r="Q1917" s="321"/>
      <c r="R1917" s="321"/>
      <c r="S1917" s="321"/>
      <c r="T1917" s="321"/>
      <c r="U1917" s="321"/>
      <c r="V1917" s="321"/>
      <c r="W1917" s="321"/>
      <c r="X1917" s="321"/>
      <c r="Y1917" s="321"/>
      <c r="Z1917" s="321"/>
    </row>
    <row r="1918">
      <c r="A1918" s="451"/>
      <c r="B1918" s="520"/>
      <c r="C1918" s="477"/>
      <c r="D1918" s="520"/>
      <c r="E1918" s="526"/>
      <c r="F1918" s="523"/>
      <c r="G1918" s="523"/>
      <c r="H1918" s="524"/>
      <c r="I1918" s="328"/>
      <c r="J1918" s="328"/>
      <c r="K1918" s="328"/>
      <c r="L1918" s="328"/>
      <c r="M1918" s="321"/>
      <c r="N1918" s="321"/>
      <c r="O1918" s="328"/>
      <c r="P1918" s="321"/>
      <c r="Q1918" s="321"/>
      <c r="R1918" s="321"/>
      <c r="S1918" s="321"/>
      <c r="T1918" s="321"/>
      <c r="U1918" s="321"/>
      <c r="V1918" s="321"/>
      <c r="W1918" s="321"/>
      <c r="X1918" s="321"/>
      <c r="Y1918" s="321"/>
      <c r="Z1918" s="321"/>
    </row>
    <row r="1919">
      <c r="A1919" s="451"/>
      <c r="B1919" s="520"/>
      <c r="C1919" s="477"/>
      <c r="D1919" s="520"/>
      <c r="E1919" s="526"/>
      <c r="F1919" s="523"/>
      <c r="G1919" s="523"/>
      <c r="H1919" s="524"/>
      <c r="I1919" s="328"/>
      <c r="J1919" s="328"/>
      <c r="K1919" s="328"/>
      <c r="L1919" s="328"/>
      <c r="M1919" s="321"/>
      <c r="N1919" s="321"/>
      <c r="O1919" s="328"/>
      <c r="P1919" s="321"/>
      <c r="Q1919" s="321"/>
      <c r="R1919" s="321"/>
      <c r="S1919" s="321"/>
      <c r="T1919" s="321"/>
      <c r="U1919" s="321"/>
      <c r="V1919" s="321"/>
      <c r="W1919" s="321"/>
      <c r="X1919" s="321"/>
      <c r="Y1919" s="321"/>
      <c r="Z1919" s="321"/>
    </row>
    <row r="1920">
      <c r="A1920" s="451"/>
      <c r="B1920" s="520"/>
      <c r="C1920" s="477"/>
      <c r="D1920" s="520"/>
      <c r="E1920" s="526"/>
      <c r="F1920" s="523"/>
      <c r="G1920" s="523"/>
      <c r="H1920" s="524"/>
      <c r="I1920" s="328"/>
      <c r="J1920" s="328"/>
      <c r="K1920" s="328"/>
      <c r="L1920" s="328"/>
      <c r="M1920" s="321"/>
      <c r="N1920" s="321"/>
      <c r="O1920" s="328"/>
      <c r="P1920" s="321"/>
      <c r="Q1920" s="321"/>
      <c r="R1920" s="321"/>
      <c r="S1920" s="321"/>
      <c r="T1920" s="321"/>
      <c r="U1920" s="321"/>
      <c r="V1920" s="321"/>
      <c r="W1920" s="321"/>
      <c r="X1920" s="321"/>
      <c r="Y1920" s="321"/>
      <c r="Z1920" s="321"/>
    </row>
    <row r="1921">
      <c r="A1921" s="451"/>
      <c r="B1921" s="520"/>
      <c r="C1921" s="477"/>
      <c r="D1921" s="520"/>
      <c r="E1921" s="526"/>
      <c r="F1921" s="523"/>
      <c r="G1921" s="523"/>
      <c r="H1921" s="524"/>
      <c r="I1921" s="328"/>
      <c r="J1921" s="328"/>
      <c r="K1921" s="328"/>
      <c r="L1921" s="328"/>
      <c r="M1921" s="321"/>
      <c r="N1921" s="321"/>
      <c r="O1921" s="328"/>
      <c r="P1921" s="321"/>
      <c r="Q1921" s="321"/>
      <c r="R1921" s="321"/>
      <c r="S1921" s="321"/>
      <c r="T1921" s="321"/>
      <c r="U1921" s="321"/>
      <c r="V1921" s="321"/>
      <c r="W1921" s="321"/>
      <c r="X1921" s="321"/>
      <c r="Y1921" s="321"/>
      <c r="Z1921" s="321"/>
    </row>
    <row r="1922">
      <c r="A1922" s="451"/>
      <c r="B1922" s="520"/>
      <c r="C1922" s="477"/>
      <c r="D1922" s="520"/>
      <c r="E1922" s="526"/>
      <c r="F1922" s="523"/>
      <c r="G1922" s="523"/>
      <c r="H1922" s="524"/>
      <c r="I1922" s="328"/>
      <c r="J1922" s="328"/>
      <c r="K1922" s="328"/>
      <c r="L1922" s="328"/>
      <c r="M1922" s="321"/>
      <c r="N1922" s="321"/>
      <c r="O1922" s="328"/>
      <c r="P1922" s="321"/>
      <c r="Q1922" s="321"/>
      <c r="R1922" s="321"/>
      <c r="S1922" s="321"/>
      <c r="T1922" s="321"/>
      <c r="U1922" s="321"/>
      <c r="V1922" s="321"/>
      <c r="W1922" s="321"/>
      <c r="X1922" s="321"/>
      <c r="Y1922" s="321"/>
      <c r="Z1922" s="321"/>
    </row>
    <row r="1923">
      <c r="A1923" s="451"/>
      <c r="B1923" s="520"/>
      <c r="C1923" s="477"/>
      <c r="D1923" s="520"/>
      <c r="E1923" s="526"/>
      <c r="F1923" s="523"/>
      <c r="G1923" s="523"/>
      <c r="H1923" s="524"/>
      <c r="I1923" s="328"/>
      <c r="J1923" s="328"/>
      <c r="K1923" s="328"/>
      <c r="L1923" s="328"/>
      <c r="M1923" s="321"/>
      <c r="N1923" s="321"/>
      <c r="O1923" s="328"/>
      <c r="P1923" s="321"/>
      <c r="Q1923" s="321"/>
      <c r="R1923" s="321"/>
      <c r="S1923" s="321"/>
      <c r="T1923" s="321"/>
      <c r="U1923" s="321"/>
      <c r="V1923" s="321"/>
      <c r="W1923" s="321"/>
      <c r="X1923" s="321"/>
      <c r="Y1923" s="321"/>
      <c r="Z1923" s="321"/>
    </row>
    <row r="1924">
      <c r="A1924" s="451"/>
      <c r="B1924" s="520"/>
      <c r="C1924" s="477"/>
      <c r="D1924" s="520"/>
      <c r="E1924" s="526"/>
      <c r="F1924" s="523"/>
      <c r="G1924" s="523"/>
      <c r="H1924" s="524"/>
      <c r="I1924" s="328"/>
      <c r="J1924" s="328"/>
      <c r="K1924" s="328"/>
      <c r="L1924" s="328"/>
      <c r="M1924" s="321"/>
      <c r="N1924" s="321"/>
      <c r="O1924" s="328"/>
      <c r="P1924" s="321"/>
      <c r="Q1924" s="321"/>
      <c r="R1924" s="321"/>
      <c r="S1924" s="321"/>
      <c r="T1924" s="321"/>
      <c r="U1924" s="321"/>
      <c r="V1924" s="321"/>
      <c r="W1924" s="321"/>
      <c r="X1924" s="321"/>
      <c r="Y1924" s="321"/>
      <c r="Z1924" s="321"/>
    </row>
    <row r="1925">
      <c r="A1925" s="451"/>
      <c r="B1925" s="520"/>
      <c r="C1925" s="477"/>
      <c r="D1925" s="520"/>
      <c r="E1925" s="526"/>
      <c r="F1925" s="523"/>
      <c r="G1925" s="523"/>
      <c r="H1925" s="524"/>
      <c r="I1925" s="328"/>
      <c r="J1925" s="328"/>
      <c r="K1925" s="328"/>
      <c r="L1925" s="328"/>
      <c r="M1925" s="321"/>
      <c r="N1925" s="321"/>
      <c r="O1925" s="328"/>
      <c r="P1925" s="321"/>
      <c r="Q1925" s="321"/>
      <c r="R1925" s="321"/>
      <c r="S1925" s="321"/>
      <c r="T1925" s="321"/>
      <c r="U1925" s="321"/>
      <c r="V1925" s="321"/>
      <c r="W1925" s="321"/>
      <c r="X1925" s="321"/>
      <c r="Y1925" s="321"/>
      <c r="Z1925" s="321"/>
    </row>
    <row r="1926">
      <c r="A1926" s="451"/>
      <c r="B1926" s="520"/>
      <c r="C1926" s="477"/>
      <c r="D1926" s="520"/>
      <c r="E1926" s="526"/>
      <c r="F1926" s="523"/>
      <c r="G1926" s="523"/>
      <c r="H1926" s="524"/>
      <c r="I1926" s="328"/>
      <c r="J1926" s="328"/>
      <c r="K1926" s="328"/>
      <c r="L1926" s="328"/>
      <c r="M1926" s="321"/>
      <c r="N1926" s="321"/>
      <c r="O1926" s="328"/>
      <c r="P1926" s="321"/>
      <c r="Q1926" s="321"/>
      <c r="R1926" s="321"/>
      <c r="S1926" s="321"/>
      <c r="T1926" s="321"/>
      <c r="U1926" s="321"/>
      <c r="V1926" s="321"/>
      <c r="W1926" s="321"/>
      <c r="X1926" s="321"/>
      <c r="Y1926" s="321"/>
      <c r="Z1926" s="321"/>
    </row>
    <row r="1927">
      <c r="A1927" s="451"/>
      <c r="B1927" s="520"/>
      <c r="C1927" s="477"/>
      <c r="D1927" s="520"/>
      <c r="E1927" s="526"/>
      <c r="F1927" s="523"/>
      <c r="G1927" s="523"/>
      <c r="H1927" s="524"/>
      <c r="I1927" s="328"/>
      <c r="J1927" s="328"/>
      <c r="K1927" s="328"/>
      <c r="L1927" s="328"/>
      <c r="M1927" s="321"/>
      <c r="N1927" s="321"/>
      <c r="O1927" s="328"/>
      <c r="P1927" s="321"/>
      <c r="Q1927" s="321"/>
      <c r="R1927" s="321"/>
      <c r="S1927" s="321"/>
      <c r="T1927" s="321"/>
      <c r="U1927" s="321"/>
      <c r="V1927" s="321"/>
      <c r="W1927" s="321"/>
      <c r="X1927" s="321"/>
      <c r="Y1927" s="321"/>
      <c r="Z1927" s="321"/>
    </row>
    <row r="1928">
      <c r="A1928" s="451"/>
      <c r="B1928" s="520"/>
      <c r="C1928" s="477"/>
      <c r="D1928" s="520"/>
      <c r="E1928" s="526"/>
      <c r="F1928" s="523"/>
      <c r="G1928" s="523"/>
      <c r="H1928" s="524"/>
      <c r="I1928" s="328"/>
      <c r="J1928" s="328"/>
      <c r="K1928" s="328"/>
      <c r="L1928" s="328"/>
      <c r="M1928" s="321"/>
      <c r="N1928" s="321"/>
      <c r="O1928" s="328"/>
      <c r="P1928" s="321"/>
      <c r="Q1928" s="321"/>
      <c r="R1928" s="321"/>
      <c r="S1928" s="321"/>
      <c r="T1928" s="321"/>
      <c r="U1928" s="321"/>
      <c r="V1928" s="321"/>
      <c r="W1928" s="321"/>
      <c r="X1928" s="321"/>
      <c r="Y1928" s="321"/>
      <c r="Z1928" s="321"/>
    </row>
    <row r="1929">
      <c r="A1929" s="451"/>
      <c r="B1929" s="520"/>
      <c r="C1929" s="477"/>
      <c r="D1929" s="520"/>
      <c r="E1929" s="526"/>
      <c r="F1929" s="523"/>
      <c r="G1929" s="523"/>
      <c r="H1929" s="524"/>
      <c r="I1929" s="328"/>
      <c r="J1929" s="328"/>
      <c r="K1929" s="328"/>
      <c r="L1929" s="328"/>
      <c r="M1929" s="321"/>
      <c r="N1929" s="321"/>
      <c r="O1929" s="328"/>
      <c r="P1929" s="321"/>
      <c r="Q1929" s="321"/>
      <c r="R1929" s="321"/>
      <c r="S1929" s="321"/>
      <c r="T1929" s="321"/>
      <c r="U1929" s="321"/>
      <c r="V1929" s="321"/>
      <c r="W1929" s="321"/>
      <c r="X1929" s="321"/>
      <c r="Y1929" s="321"/>
      <c r="Z1929" s="321"/>
    </row>
    <row r="1930">
      <c r="A1930" s="451"/>
      <c r="B1930" s="520"/>
      <c r="C1930" s="477"/>
      <c r="D1930" s="520"/>
      <c r="E1930" s="526"/>
      <c r="F1930" s="523"/>
      <c r="G1930" s="523"/>
      <c r="H1930" s="524"/>
      <c r="I1930" s="328"/>
      <c r="J1930" s="328"/>
      <c r="K1930" s="328"/>
      <c r="L1930" s="328"/>
      <c r="M1930" s="321"/>
      <c r="N1930" s="321"/>
      <c r="O1930" s="328"/>
      <c r="P1930" s="321"/>
      <c r="Q1930" s="321"/>
      <c r="R1930" s="321"/>
      <c r="S1930" s="321"/>
      <c r="T1930" s="321"/>
      <c r="U1930" s="321"/>
      <c r="V1930" s="321"/>
      <c r="W1930" s="321"/>
      <c r="X1930" s="321"/>
      <c r="Y1930" s="321"/>
      <c r="Z1930" s="321"/>
    </row>
    <row r="1931">
      <c r="A1931" s="451"/>
      <c r="B1931" s="520"/>
      <c r="C1931" s="477"/>
      <c r="D1931" s="520"/>
      <c r="E1931" s="526"/>
      <c r="F1931" s="523"/>
      <c r="G1931" s="523"/>
      <c r="H1931" s="524"/>
      <c r="I1931" s="328"/>
      <c r="J1931" s="328"/>
      <c r="K1931" s="328"/>
      <c r="L1931" s="328"/>
      <c r="M1931" s="321"/>
      <c r="N1931" s="321"/>
      <c r="O1931" s="328"/>
      <c r="P1931" s="321"/>
      <c r="Q1931" s="321"/>
      <c r="R1931" s="321"/>
      <c r="S1931" s="321"/>
      <c r="T1931" s="321"/>
      <c r="U1931" s="321"/>
      <c r="V1931" s="321"/>
      <c r="W1931" s="321"/>
      <c r="X1931" s="321"/>
      <c r="Y1931" s="321"/>
      <c r="Z1931" s="321"/>
    </row>
    <row r="1932">
      <c r="A1932" s="451"/>
      <c r="B1932" s="520"/>
      <c r="C1932" s="477"/>
      <c r="D1932" s="520"/>
      <c r="E1932" s="526"/>
      <c r="F1932" s="523"/>
      <c r="G1932" s="523"/>
      <c r="H1932" s="524"/>
      <c r="I1932" s="328"/>
      <c r="J1932" s="328"/>
      <c r="K1932" s="328"/>
      <c r="L1932" s="328"/>
      <c r="M1932" s="321"/>
      <c r="N1932" s="321"/>
      <c r="O1932" s="328"/>
      <c r="P1932" s="321"/>
      <c r="Q1932" s="321"/>
      <c r="R1932" s="321"/>
      <c r="S1932" s="321"/>
      <c r="T1932" s="321"/>
      <c r="U1932" s="321"/>
      <c r="V1932" s="321"/>
      <c r="W1932" s="321"/>
      <c r="X1932" s="321"/>
      <c r="Y1932" s="321"/>
      <c r="Z1932" s="321"/>
    </row>
    <row r="1933">
      <c r="A1933" s="451"/>
      <c r="B1933" s="520"/>
      <c r="C1933" s="477"/>
      <c r="D1933" s="520"/>
      <c r="E1933" s="526"/>
      <c r="F1933" s="523"/>
      <c r="G1933" s="523"/>
      <c r="H1933" s="524"/>
      <c r="I1933" s="328"/>
      <c r="J1933" s="328"/>
      <c r="K1933" s="328"/>
      <c r="L1933" s="328"/>
      <c r="M1933" s="321"/>
      <c r="N1933" s="321"/>
      <c r="O1933" s="328"/>
      <c r="P1933" s="321"/>
      <c r="Q1933" s="321"/>
      <c r="R1933" s="321"/>
      <c r="S1933" s="321"/>
      <c r="T1933" s="321"/>
      <c r="U1933" s="321"/>
      <c r="V1933" s="321"/>
      <c r="W1933" s="321"/>
      <c r="X1933" s="321"/>
      <c r="Y1933" s="321"/>
      <c r="Z1933" s="321"/>
    </row>
    <row r="1934">
      <c r="A1934" s="451"/>
      <c r="B1934" s="520"/>
      <c r="C1934" s="477"/>
      <c r="D1934" s="520"/>
      <c r="E1934" s="526"/>
      <c r="F1934" s="523"/>
      <c r="G1934" s="523"/>
      <c r="H1934" s="524"/>
      <c r="I1934" s="328"/>
      <c r="J1934" s="328"/>
      <c r="K1934" s="328"/>
      <c r="L1934" s="328"/>
      <c r="M1934" s="321"/>
      <c r="N1934" s="321"/>
      <c r="O1934" s="328"/>
      <c r="P1934" s="321"/>
      <c r="Q1934" s="321"/>
      <c r="R1934" s="321"/>
      <c r="S1934" s="321"/>
      <c r="T1934" s="321"/>
      <c r="U1934" s="321"/>
      <c r="V1934" s="321"/>
      <c r="W1934" s="321"/>
      <c r="X1934" s="321"/>
      <c r="Y1934" s="321"/>
      <c r="Z1934" s="321"/>
    </row>
    <row r="1935">
      <c r="A1935" s="451"/>
      <c r="B1935" s="520"/>
      <c r="C1935" s="477"/>
      <c r="D1935" s="520"/>
      <c r="E1935" s="526"/>
      <c r="F1935" s="523"/>
      <c r="G1935" s="523"/>
      <c r="H1935" s="524"/>
      <c r="I1935" s="328"/>
      <c r="J1935" s="328"/>
      <c r="K1935" s="328"/>
      <c r="L1935" s="328"/>
      <c r="M1935" s="321"/>
      <c r="N1935" s="321"/>
      <c r="O1935" s="328"/>
      <c r="P1935" s="321"/>
      <c r="Q1935" s="321"/>
      <c r="R1935" s="321"/>
      <c r="S1935" s="321"/>
      <c r="T1935" s="321"/>
      <c r="U1935" s="321"/>
      <c r="V1935" s="321"/>
      <c r="W1935" s="321"/>
      <c r="X1935" s="321"/>
      <c r="Y1935" s="321"/>
      <c r="Z1935" s="321"/>
    </row>
    <row r="1936">
      <c r="A1936" s="451"/>
      <c r="B1936" s="520"/>
      <c r="C1936" s="477"/>
      <c r="D1936" s="520"/>
      <c r="E1936" s="526"/>
      <c r="F1936" s="523"/>
      <c r="G1936" s="523"/>
      <c r="H1936" s="524"/>
      <c r="I1936" s="328"/>
      <c r="J1936" s="328"/>
      <c r="K1936" s="328"/>
      <c r="L1936" s="328"/>
      <c r="M1936" s="321"/>
      <c r="N1936" s="321"/>
      <c r="O1936" s="328"/>
      <c r="P1936" s="321"/>
      <c r="Q1936" s="321"/>
      <c r="R1936" s="321"/>
      <c r="S1936" s="321"/>
      <c r="T1936" s="321"/>
      <c r="U1936" s="321"/>
      <c r="V1936" s="321"/>
      <c r="W1936" s="321"/>
      <c r="X1936" s="321"/>
      <c r="Y1936" s="321"/>
      <c r="Z1936" s="321"/>
    </row>
    <row r="1937">
      <c r="A1937" s="451"/>
      <c r="B1937" s="520"/>
      <c r="C1937" s="477"/>
      <c r="D1937" s="520"/>
      <c r="E1937" s="526"/>
      <c r="F1937" s="523"/>
      <c r="G1937" s="523"/>
      <c r="H1937" s="524"/>
      <c r="I1937" s="328"/>
      <c r="J1937" s="328"/>
      <c r="K1937" s="328"/>
      <c r="L1937" s="328"/>
      <c r="M1937" s="321"/>
      <c r="N1937" s="321"/>
      <c r="O1937" s="328"/>
      <c r="P1937" s="321"/>
      <c r="Q1937" s="321"/>
      <c r="R1937" s="321"/>
      <c r="S1937" s="321"/>
      <c r="T1937" s="321"/>
      <c r="U1937" s="321"/>
      <c r="V1937" s="321"/>
      <c r="W1937" s="321"/>
      <c r="X1937" s="321"/>
      <c r="Y1937" s="321"/>
      <c r="Z1937" s="321"/>
    </row>
    <row r="1938">
      <c r="A1938" s="451"/>
      <c r="B1938" s="520"/>
      <c r="C1938" s="477"/>
      <c r="D1938" s="520"/>
      <c r="E1938" s="526"/>
      <c r="F1938" s="523"/>
      <c r="G1938" s="523"/>
      <c r="H1938" s="524"/>
      <c r="I1938" s="328"/>
      <c r="J1938" s="328"/>
      <c r="K1938" s="328"/>
      <c r="L1938" s="328"/>
      <c r="M1938" s="321"/>
      <c r="N1938" s="321"/>
      <c r="O1938" s="328"/>
      <c r="P1938" s="321"/>
      <c r="Q1938" s="321"/>
      <c r="R1938" s="321"/>
      <c r="S1938" s="321"/>
      <c r="T1938" s="321"/>
      <c r="U1938" s="321"/>
      <c r="V1938" s="321"/>
      <c r="W1938" s="321"/>
      <c r="X1938" s="321"/>
      <c r="Y1938" s="321"/>
      <c r="Z1938" s="321"/>
    </row>
    <row r="1939">
      <c r="A1939" s="451"/>
      <c r="B1939" s="520"/>
      <c r="C1939" s="477"/>
      <c r="D1939" s="520"/>
      <c r="E1939" s="526"/>
      <c r="F1939" s="523"/>
      <c r="G1939" s="523"/>
      <c r="H1939" s="524"/>
      <c r="I1939" s="328"/>
      <c r="J1939" s="328"/>
      <c r="K1939" s="328"/>
      <c r="L1939" s="328"/>
      <c r="M1939" s="321"/>
      <c r="N1939" s="321"/>
      <c r="O1939" s="328"/>
      <c r="P1939" s="321"/>
      <c r="Q1939" s="321"/>
      <c r="R1939" s="321"/>
      <c r="S1939" s="321"/>
      <c r="T1939" s="321"/>
      <c r="U1939" s="321"/>
      <c r="V1939" s="321"/>
      <c r="W1939" s="321"/>
      <c r="X1939" s="321"/>
      <c r="Y1939" s="321"/>
      <c r="Z1939" s="321"/>
    </row>
    <row r="1940">
      <c r="A1940" s="451"/>
      <c r="B1940" s="520"/>
      <c r="C1940" s="477"/>
      <c r="D1940" s="520"/>
      <c r="E1940" s="526"/>
      <c r="F1940" s="523"/>
      <c r="G1940" s="523"/>
      <c r="H1940" s="524"/>
      <c r="I1940" s="328"/>
      <c r="J1940" s="328"/>
      <c r="K1940" s="328"/>
      <c r="L1940" s="328"/>
      <c r="M1940" s="321"/>
      <c r="N1940" s="321"/>
      <c r="O1940" s="328"/>
      <c r="P1940" s="321"/>
      <c r="Q1940" s="321"/>
      <c r="R1940" s="321"/>
      <c r="S1940" s="321"/>
      <c r="T1940" s="321"/>
      <c r="U1940" s="321"/>
      <c r="V1940" s="321"/>
      <c r="W1940" s="321"/>
      <c r="X1940" s="321"/>
      <c r="Y1940" s="321"/>
      <c r="Z1940" s="321"/>
    </row>
    <row r="1941">
      <c r="A1941" s="451"/>
      <c r="B1941" s="520"/>
      <c r="C1941" s="477"/>
      <c r="D1941" s="520"/>
      <c r="E1941" s="526"/>
      <c r="F1941" s="523"/>
      <c r="G1941" s="523"/>
      <c r="H1941" s="524"/>
      <c r="I1941" s="328"/>
      <c r="J1941" s="328"/>
      <c r="K1941" s="328"/>
      <c r="L1941" s="328"/>
      <c r="M1941" s="321"/>
      <c r="N1941" s="321"/>
      <c r="O1941" s="328"/>
      <c r="P1941" s="321"/>
      <c r="Q1941" s="321"/>
      <c r="R1941" s="321"/>
      <c r="S1941" s="321"/>
      <c r="T1941" s="321"/>
      <c r="U1941" s="321"/>
      <c r="V1941" s="321"/>
      <c r="W1941" s="321"/>
      <c r="X1941" s="321"/>
      <c r="Y1941" s="321"/>
      <c r="Z1941" s="321"/>
    </row>
    <row r="1942">
      <c r="A1942" s="451"/>
      <c r="B1942" s="520"/>
      <c r="C1942" s="477"/>
      <c r="D1942" s="520"/>
      <c r="E1942" s="526"/>
      <c r="F1942" s="523"/>
      <c r="G1942" s="523"/>
      <c r="H1942" s="524"/>
      <c r="I1942" s="328"/>
      <c r="J1942" s="328"/>
      <c r="K1942" s="328"/>
      <c r="L1942" s="328"/>
      <c r="M1942" s="321"/>
      <c r="N1942" s="321"/>
      <c r="O1942" s="328"/>
      <c r="P1942" s="321"/>
      <c r="Q1942" s="321"/>
      <c r="R1942" s="321"/>
      <c r="S1942" s="321"/>
      <c r="T1942" s="321"/>
      <c r="U1942" s="321"/>
      <c r="V1942" s="321"/>
      <c r="W1942" s="321"/>
      <c r="X1942" s="321"/>
      <c r="Y1942" s="321"/>
      <c r="Z1942" s="321"/>
    </row>
    <row r="1943">
      <c r="A1943" s="451"/>
      <c r="B1943" s="520"/>
      <c r="C1943" s="477"/>
      <c r="D1943" s="520"/>
      <c r="E1943" s="526"/>
      <c r="F1943" s="523"/>
      <c r="G1943" s="523"/>
      <c r="H1943" s="524"/>
      <c r="I1943" s="328"/>
      <c r="J1943" s="328"/>
      <c r="K1943" s="328"/>
      <c r="L1943" s="328"/>
      <c r="M1943" s="321"/>
      <c r="N1943" s="321"/>
      <c r="O1943" s="328"/>
      <c r="P1943" s="321"/>
      <c r="Q1943" s="321"/>
      <c r="R1943" s="321"/>
      <c r="S1943" s="321"/>
      <c r="T1943" s="321"/>
      <c r="U1943" s="321"/>
      <c r="V1943" s="321"/>
      <c r="W1943" s="321"/>
      <c r="X1943" s="321"/>
      <c r="Y1943" s="321"/>
      <c r="Z1943" s="321"/>
    </row>
    <row r="1944">
      <c r="A1944" s="451"/>
      <c r="B1944" s="520"/>
      <c r="C1944" s="477"/>
      <c r="D1944" s="520"/>
      <c r="E1944" s="526"/>
      <c r="F1944" s="523"/>
      <c r="G1944" s="523"/>
      <c r="H1944" s="524"/>
      <c r="I1944" s="328"/>
      <c r="J1944" s="328"/>
      <c r="K1944" s="328"/>
      <c r="L1944" s="328"/>
      <c r="M1944" s="321"/>
      <c r="N1944" s="321"/>
      <c r="O1944" s="328"/>
      <c r="P1944" s="321"/>
      <c r="Q1944" s="321"/>
      <c r="R1944" s="321"/>
      <c r="S1944" s="321"/>
      <c r="T1944" s="321"/>
      <c r="U1944" s="321"/>
      <c r="V1944" s="321"/>
      <c r="W1944" s="321"/>
      <c r="X1944" s="321"/>
      <c r="Y1944" s="321"/>
      <c r="Z1944" s="321"/>
    </row>
    <row r="1945">
      <c r="A1945" s="451"/>
      <c r="B1945" s="520"/>
      <c r="C1945" s="477"/>
      <c r="D1945" s="520"/>
      <c r="E1945" s="526"/>
      <c r="F1945" s="523"/>
      <c r="G1945" s="523"/>
      <c r="H1945" s="524"/>
      <c r="I1945" s="328"/>
      <c r="J1945" s="328"/>
      <c r="K1945" s="328"/>
      <c r="L1945" s="328"/>
      <c r="M1945" s="321"/>
      <c r="N1945" s="321"/>
      <c r="O1945" s="328"/>
      <c r="P1945" s="321"/>
      <c r="Q1945" s="321"/>
      <c r="R1945" s="321"/>
      <c r="S1945" s="321"/>
      <c r="T1945" s="321"/>
      <c r="U1945" s="321"/>
      <c r="V1945" s="321"/>
      <c r="W1945" s="321"/>
      <c r="X1945" s="321"/>
      <c r="Y1945" s="321"/>
      <c r="Z1945" s="321"/>
    </row>
    <row r="1946">
      <c r="A1946" s="451"/>
      <c r="B1946" s="520"/>
      <c r="C1946" s="477"/>
      <c r="D1946" s="520"/>
      <c r="E1946" s="526"/>
      <c r="F1946" s="523"/>
      <c r="G1946" s="523"/>
      <c r="H1946" s="524"/>
      <c r="I1946" s="328"/>
      <c r="J1946" s="328"/>
      <c r="K1946" s="328"/>
      <c r="L1946" s="328"/>
      <c r="M1946" s="321"/>
      <c r="N1946" s="321"/>
      <c r="O1946" s="328"/>
      <c r="P1946" s="321"/>
      <c r="Q1946" s="321"/>
      <c r="R1946" s="321"/>
      <c r="S1946" s="321"/>
      <c r="T1946" s="321"/>
      <c r="U1946" s="321"/>
      <c r="V1946" s="321"/>
      <c r="W1946" s="321"/>
      <c r="X1946" s="321"/>
      <c r="Y1946" s="321"/>
      <c r="Z1946" s="321"/>
    </row>
    <row r="1947">
      <c r="A1947" s="451"/>
      <c r="B1947" s="520"/>
      <c r="C1947" s="477"/>
      <c r="D1947" s="520"/>
      <c r="E1947" s="526"/>
      <c r="F1947" s="523"/>
      <c r="G1947" s="523"/>
      <c r="H1947" s="524"/>
      <c r="I1947" s="328"/>
      <c r="J1947" s="328"/>
      <c r="K1947" s="328"/>
      <c r="L1947" s="328"/>
      <c r="M1947" s="321"/>
      <c r="N1947" s="321"/>
      <c r="O1947" s="328"/>
      <c r="P1947" s="321"/>
      <c r="Q1947" s="321"/>
      <c r="R1947" s="321"/>
      <c r="S1947" s="321"/>
      <c r="T1947" s="321"/>
      <c r="U1947" s="321"/>
      <c r="V1947" s="321"/>
      <c r="W1947" s="321"/>
      <c r="X1947" s="321"/>
      <c r="Y1947" s="321"/>
      <c r="Z1947" s="321"/>
    </row>
    <row r="1948">
      <c r="A1948" s="451"/>
      <c r="B1948" s="520"/>
      <c r="C1948" s="477"/>
      <c r="D1948" s="520"/>
      <c r="E1948" s="526"/>
      <c r="F1948" s="523"/>
      <c r="G1948" s="523"/>
      <c r="H1948" s="524"/>
      <c r="I1948" s="328"/>
      <c r="J1948" s="328"/>
      <c r="K1948" s="328"/>
      <c r="L1948" s="328"/>
      <c r="M1948" s="321"/>
      <c r="N1948" s="321"/>
      <c r="O1948" s="328"/>
      <c r="P1948" s="321"/>
      <c r="Q1948" s="321"/>
      <c r="R1948" s="321"/>
      <c r="S1948" s="321"/>
      <c r="T1948" s="321"/>
      <c r="U1948" s="321"/>
      <c r="V1948" s="321"/>
      <c r="W1948" s="321"/>
      <c r="X1948" s="321"/>
      <c r="Y1948" s="321"/>
      <c r="Z1948" s="321"/>
    </row>
    <row r="1949">
      <c r="A1949" s="451"/>
      <c r="B1949" s="520"/>
      <c r="C1949" s="477"/>
      <c r="D1949" s="520"/>
      <c r="E1949" s="526"/>
      <c r="F1949" s="523"/>
      <c r="G1949" s="523"/>
      <c r="H1949" s="524"/>
      <c r="I1949" s="328"/>
      <c r="J1949" s="328"/>
      <c r="K1949" s="328"/>
      <c r="L1949" s="328"/>
      <c r="M1949" s="321"/>
      <c r="N1949" s="321"/>
      <c r="O1949" s="328"/>
      <c r="P1949" s="321"/>
      <c r="Q1949" s="321"/>
      <c r="R1949" s="321"/>
      <c r="S1949" s="321"/>
      <c r="T1949" s="321"/>
      <c r="U1949" s="321"/>
      <c r="V1949" s="321"/>
      <c r="W1949" s="321"/>
      <c r="X1949" s="321"/>
      <c r="Y1949" s="321"/>
      <c r="Z1949" s="321"/>
    </row>
    <row r="1950">
      <c r="A1950" s="451"/>
      <c r="B1950" s="520"/>
      <c r="C1950" s="477"/>
      <c r="D1950" s="520"/>
      <c r="E1950" s="526"/>
      <c r="F1950" s="523"/>
      <c r="G1950" s="523"/>
      <c r="H1950" s="524"/>
      <c r="I1950" s="328"/>
      <c r="J1950" s="328"/>
      <c r="K1950" s="328"/>
      <c r="L1950" s="328"/>
      <c r="M1950" s="321"/>
      <c r="N1950" s="321"/>
      <c r="O1950" s="328"/>
      <c r="P1950" s="321"/>
      <c r="Q1950" s="321"/>
      <c r="R1950" s="321"/>
      <c r="S1950" s="321"/>
      <c r="T1950" s="321"/>
      <c r="U1950" s="321"/>
      <c r="V1950" s="321"/>
      <c r="W1950" s="321"/>
      <c r="X1950" s="321"/>
      <c r="Y1950" s="321"/>
      <c r="Z1950" s="321"/>
    </row>
    <row r="1951">
      <c r="A1951" s="451"/>
      <c r="B1951" s="520"/>
      <c r="C1951" s="477"/>
      <c r="D1951" s="520"/>
      <c r="E1951" s="526"/>
      <c r="F1951" s="523"/>
      <c r="G1951" s="523"/>
      <c r="H1951" s="524"/>
      <c r="I1951" s="328"/>
      <c r="J1951" s="328"/>
      <c r="K1951" s="328"/>
      <c r="L1951" s="328"/>
      <c r="M1951" s="321"/>
      <c r="N1951" s="321"/>
      <c r="O1951" s="328"/>
      <c r="P1951" s="321"/>
      <c r="Q1951" s="321"/>
      <c r="R1951" s="321"/>
      <c r="S1951" s="321"/>
      <c r="T1951" s="321"/>
      <c r="U1951" s="321"/>
      <c r="V1951" s="321"/>
      <c r="W1951" s="321"/>
      <c r="X1951" s="321"/>
      <c r="Y1951" s="321"/>
      <c r="Z1951" s="321"/>
    </row>
    <row r="1952">
      <c r="A1952" s="451"/>
      <c r="B1952" s="520"/>
      <c r="C1952" s="477"/>
      <c r="D1952" s="520"/>
      <c r="E1952" s="526"/>
      <c r="F1952" s="523"/>
      <c r="G1952" s="523"/>
      <c r="H1952" s="524"/>
      <c r="I1952" s="328"/>
      <c r="J1952" s="328"/>
      <c r="K1952" s="328"/>
      <c r="L1952" s="328"/>
      <c r="M1952" s="321"/>
      <c r="N1952" s="321"/>
      <c r="O1952" s="328"/>
      <c r="P1952" s="321"/>
      <c r="Q1952" s="321"/>
      <c r="R1952" s="321"/>
      <c r="S1952" s="321"/>
      <c r="T1952" s="321"/>
      <c r="U1952" s="321"/>
      <c r="V1952" s="321"/>
      <c r="W1952" s="321"/>
      <c r="X1952" s="321"/>
      <c r="Y1952" s="321"/>
      <c r="Z1952" s="321"/>
    </row>
    <row r="1953">
      <c r="A1953" s="451"/>
      <c r="B1953" s="520"/>
      <c r="C1953" s="477"/>
      <c r="D1953" s="520"/>
      <c r="E1953" s="526"/>
      <c r="F1953" s="523"/>
      <c r="G1953" s="523"/>
      <c r="H1953" s="524"/>
      <c r="I1953" s="328"/>
      <c r="J1953" s="328"/>
      <c r="K1953" s="328"/>
      <c r="L1953" s="328"/>
      <c r="M1953" s="321"/>
      <c r="N1953" s="321"/>
      <c r="O1953" s="328"/>
      <c r="P1953" s="321"/>
      <c r="Q1953" s="321"/>
      <c r="R1953" s="321"/>
      <c r="S1953" s="321"/>
      <c r="T1953" s="321"/>
      <c r="U1953" s="321"/>
      <c r="V1953" s="321"/>
      <c r="W1953" s="321"/>
      <c r="X1953" s="321"/>
      <c r="Y1953" s="321"/>
      <c r="Z1953" s="321"/>
    </row>
    <row r="1954">
      <c r="A1954" s="451"/>
      <c r="B1954" s="520"/>
      <c r="C1954" s="477"/>
      <c r="D1954" s="520"/>
      <c r="E1954" s="526"/>
      <c r="F1954" s="523"/>
      <c r="G1954" s="523"/>
      <c r="H1954" s="524"/>
      <c r="I1954" s="328"/>
      <c r="J1954" s="328"/>
      <c r="K1954" s="328"/>
      <c r="L1954" s="328"/>
      <c r="M1954" s="321"/>
      <c r="N1954" s="321"/>
      <c r="O1954" s="328"/>
      <c r="P1954" s="321"/>
      <c r="Q1954" s="321"/>
      <c r="R1954" s="321"/>
      <c r="S1954" s="321"/>
      <c r="T1954" s="321"/>
      <c r="U1954" s="321"/>
      <c r="V1954" s="321"/>
      <c r="W1954" s="321"/>
      <c r="X1954" s="321"/>
      <c r="Y1954" s="321"/>
      <c r="Z1954" s="321"/>
    </row>
    <row r="1955">
      <c r="A1955" s="451"/>
      <c r="B1955" s="520"/>
      <c r="C1955" s="477"/>
      <c r="D1955" s="520"/>
      <c r="E1955" s="526"/>
      <c r="F1955" s="523"/>
      <c r="G1955" s="523"/>
      <c r="H1955" s="524"/>
      <c r="I1955" s="328"/>
      <c r="J1955" s="328"/>
      <c r="K1955" s="328"/>
      <c r="L1955" s="328"/>
      <c r="M1955" s="321"/>
      <c r="N1955" s="321"/>
      <c r="O1955" s="328"/>
      <c r="P1955" s="321"/>
      <c r="Q1955" s="321"/>
      <c r="R1955" s="321"/>
      <c r="S1955" s="321"/>
      <c r="T1955" s="321"/>
      <c r="U1955" s="321"/>
      <c r="V1955" s="321"/>
      <c r="W1955" s="321"/>
      <c r="X1955" s="321"/>
      <c r="Y1955" s="321"/>
      <c r="Z1955" s="321"/>
    </row>
    <row r="1956">
      <c r="A1956" s="451"/>
      <c r="B1956" s="520"/>
      <c r="C1956" s="477"/>
      <c r="D1956" s="520"/>
      <c r="E1956" s="526"/>
      <c r="F1956" s="523"/>
      <c r="G1956" s="523"/>
      <c r="H1956" s="524"/>
      <c r="I1956" s="328"/>
      <c r="J1956" s="328"/>
      <c r="K1956" s="328"/>
      <c r="L1956" s="328"/>
      <c r="M1956" s="321"/>
      <c r="N1956" s="321"/>
      <c r="O1956" s="328"/>
      <c r="P1956" s="321"/>
      <c r="Q1956" s="321"/>
      <c r="R1956" s="321"/>
      <c r="S1956" s="321"/>
      <c r="T1956" s="321"/>
      <c r="U1956" s="321"/>
      <c r="V1956" s="321"/>
      <c r="W1956" s="321"/>
      <c r="X1956" s="321"/>
      <c r="Y1956" s="321"/>
      <c r="Z1956" s="321"/>
    </row>
    <row r="1957">
      <c r="A1957" s="451"/>
      <c r="B1957" s="520"/>
      <c r="C1957" s="477"/>
      <c r="D1957" s="520"/>
      <c r="E1957" s="526"/>
      <c r="F1957" s="523"/>
      <c r="G1957" s="523"/>
      <c r="H1957" s="524"/>
      <c r="I1957" s="328"/>
      <c r="J1957" s="328"/>
      <c r="K1957" s="328"/>
      <c r="L1957" s="328"/>
      <c r="M1957" s="321"/>
      <c r="N1957" s="321"/>
      <c r="O1957" s="328"/>
      <c r="P1957" s="321"/>
      <c r="Q1957" s="321"/>
      <c r="R1957" s="321"/>
      <c r="S1957" s="321"/>
      <c r="T1957" s="321"/>
      <c r="U1957" s="321"/>
      <c r="V1957" s="321"/>
      <c r="W1957" s="321"/>
      <c r="X1957" s="321"/>
      <c r="Y1957" s="321"/>
      <c r="Z1957" s="321"/>
    </row>
    <row r="1958">
      <c r="A1958" s="451"/>
      <c r="B1958" s="520"/>
      <c r="C1958" s="477"/>
      <c r="D1958" s="520"/>
      <c r="E1958" s="526"/>
      <c r="F1958" s="523"/>
      <c r="G1958" s="523"/>
      <c r="H1958" s="524"/>
      <c r="I1958" s="328"/>
      <c r="J1958" s="328"/>
      <c r="K1958" s="328"/>
      <c r="L1958" s="328"/>
      <c r="M1958" s="321"/>
      <c r="N1958" s="321"/>
      <c r="O1958" s="328"/>
      <c r="P1958" s="321"/>
      <c r="Q1958" s="321"/>
      <c r="R1958" s="321"/>
      <c r="S1958" s="321"/>
      <c r="T1958" s="321"/>
      <c r="U1958" s="321"/>
      <c r="V1958" s="321"/>
      <c r="W1958" s="321"/>
      <c r="X1958" s="321"/>
      <c r="Y1958" s="321"/>
      <c r="Z1958" s="321"/>
    </row>
    <row r="1959">
      <c r="A1959" s="451"/>
      <c r="B1959" s="520"/>
      <c r="C1959" s="477"/>
      <c r="D1959" s="520"/>
      <c r="E1959" s="526"/>
      <c r="F1959" s="523"/>
      <c r="G1959" s="523"/>
      <c r="H1959" s="524"/>
      <c r="I1959" s="328"/>
      <c r="J1959" s="328"/>
      <c r="K1959" s="328"/>
      <c r="L1959" s="328"/>
      <c r="M1959" s="321"/>
      <c r="N1959" s="321"/>
      <c r="O1959" s="328"/>
      <c r="P1959" s="321"/>
      <c r="Q1959" s="321"/>
      <c r="R1959" s="321"/>
      <c r="S1959" s="321"/>
      <c r="T1959" s="321"/>
      <c r="U1959" s="321"/>
      <c r="V1959" s="321"/>
      <c r="W1959" s="321"/>
      <c r="X1959" s="321"/>
      <c r="Y1959" s="321"/>
      <c r="Z1959" s="321"/>
    </row>
    <row r="1960">
      <c r="A1960" s="451"/>
      <c r="B1960" s="520"/>
      <c r="C1960" s="477"/>
      <c r="D1960" s="520"/>
      <c r="E1960" s="526"/>
      <c r="F1960" s="523"/>
      <c r="G1960" s="523"/>
      <c r="H1960" s="524"/>
      <c r="I1960" s="328"/>
      <c r="J1960" s="328"/>
      <c r="K1960" s="328"/>
      <c r="L1960" s="328"/>
      <c r="M1960" s="321"/>
      <c r="N1960" s="321"/>
      <c r="O1960" s="328"/>
      <c r="P1960" s="321"/>
      <c r="Q1960" s="321"/>
      <c r="R1960" s="321"/>
      <c r="S1960" s="321"/>
      <c r="T1960" s="321"/>
      <c r="U1960" s="321"/>
      <c r="V1960" s="321"/>
      <c r="W1960" s="321"/>
      <c r="X1960" s="321"/>
      <c r="Y1960" s="321"/>
      <c r="Z1960" s="321"/>
    </row>
    <row r="1961">
      <c r="A1961" s="451"/>
      <c r="B1961" s="520"/>
      <c r="C1961" s="477"/>
      <c r="D1961" s="520"/>
      <c r="E1961" s="526"/>
      <c r="F1961" s="523"/>
      <c r="G1961" s="523"/>
      <c r="H1961" s="524"/>
      <c r="I1961" s="328"/>
      <c r="J1961" s="328"/>
      <c r="K1961" s="328"/>
      <c r="L1961" s="328"/>
      <c r="M1961" s="321"/>
      <c r="N1961" s="321"/>
      <c r="O1961" s="328"/>
      <c r="P1961" s="321"/>
      <c r="Q1961" s="321"/>
      <c r="R1961" s="321"/>
      <c r="S1961" s="321"/>
      <c r="T1961" s="321"/>
      <c r="U1961" s="321"/>
      <c r="V1961" s="321"/>
      <c r="W1961" s="321"/>
      <c r="X1961" s="321"/>
      <c r="Y1961" s="321"/>
      <c r="Z1961" s="321"/>
    </row>
    <row r="1962">
      <c r="A1962" s="451"/>
      <c r="B1962" s="520"/>
      <c r="C1962" s="477"/>
      <c r="D1962" s="520"/>
      <c r="E1962" s="526"/>
      <c r="F1962" s="523"/>
      <c r="G1962" s="523"/>
      <c r="H1962" s="524"/>
      <c r="I1962" s="328"/>
      <c r="J1962" s="328"/>
      <c r="K1962" s="328"/>
      <c r="L1962" s="328"/>
      <c r="M1962" s="321"/>
      <c r="N1962" s="321"/>
      <c r="O1962" s="328"/>
      <c r="P1962" s="321"/>
      <c r="Q1962" s="321"/>
      <c r="R1962" s="321"/>
      <c r="S1962" s="321"/>
      <c r="T1962" s="321"/>
      <c r="U1962" s="321"/>
      <c r="V1962" s="321"/>
      <c r="W1962" s="321"/>
      <c r="X1962" s="321"/>
      <c r="Y1962" s="321"/>
      <c r="Z1962" s="321"/>
    </row>
    <row r="1963">
      <c r="A1963" s="451"/>
      <c r="B1963" s="520"/>
      <c r="C1963" s="477"/>
      <c r="D1963" s="520"/>
      <c r="E1963" s="526"/>
      <c r="F1963" s="523"/>
      <c r="G1963" s="523"/>
      <c r="H1963" s="524"/>
      <c r="I1963" s="328"/>
      <c r="J1963" s="328"/>
      <c r="K1963" s="328"/>
      <c r="L1963" s="328"/>
      <c r="M1963" s="321"/>
      <c r="N1963" s="321"/>
      <c r="O1963" s="328"/>
      <c r="P1963" s="321"/>
      <c r="Q1963" s="321"/>
      <c r="R1963" s="321"/>
      <c r="S1963" s="321"/>
      <c r="T1963" s="321"/>
      <c r="U1963" s="321"/>
      <c r="V1963" s="321"/>
      <c r="W1963" s="321"/>
      <c r="X1963" s="321"/>
      <c r="Y1963" s="321"/>
      <c r="Z1963" s="321"/>
    </row>
    <row r="1964">
      <c r="A1964" s="451"/>
      <c r="B1964" s="520"/>
      <c r="C1964" s="477"/>
      <c r="D1964" s="520"/>
      <c r="E1964" s="526"/>
      <c r="F1964" s="523"/>
      <c r="G1964" s="523"/>
      <c r="H1964" s="524"/>
      <c r="I1964" s="328"/>
      <c r="J1964" s="328"/>
      <c r="K1964" s="328"/>
      <c r="L1964" s="328"/>
      <c r="M1964" s="321"/>
      <c r="N1964" s="321"/>
      <c r="O1964" s="328"/>
      <c r="P1964" s="321"/>
      <c r="Q1964" s="321"/>
      <c r="R1964" s="321"/>
      <c r="S1964" s="321"/>
      <c r="T1964" s="321"/>
      <c r="U1964" s="321"/>
      <c r="V1964" s="321"/>
      <c r="W1964" s="321"/>
      <c r="X1964" s="321"/>
      <c r="Y1964" s="321"/>
      <c r="Z1964" s="321"/>
    </row>
    <row r="1965">
      <c r="A1965" s="451"/>
      <c r="B1965" s="520"/>
      <c r="C1965" s="477"/>
      <c r="D1965" s="520"/>
      <c r="E1965" s="526"/>
      <c r="F1965" s="523"/>
      <c r="G1965" s="523"/>
      <c r="H1965" s="524"/>
      <c r="I1965" s="328"/>
      <c r="J1965" s="328"/>
      <c r="K1965" s="328"/>
      <c r="L1965" s="328"/>
      <c r="M1965" s="321"/>
      <c r="N1965" s="321"/>
      <c r="O1965" s="328"/>
      <c r="P1965" s="321"/>
      <c r="Q1965" s="321"/>
      <c r="R1965" s="321"/>
      <c r="S1965" s="321"/>
      <c r="T1965" s="321"/>
      <c r="U1965" s="321"/>
      <c r="V1965" s="321"/>
      <c r="W1965" s="321"/>
      <c r="X1965" s="321"/>
      <c r="Y1965" s="321"/>
      <c r="Z1965" s="321"/>
    </row>
    <row r="1966">
      <c r="A1966" s="451"/>
      <c r="B1966" s="520"/>
      <c r="C1966" s="477"/>
      <c r="D1966" s="520"/>
      <c r="E1966" s="526"/>
      <c r="F1966" s="523"/>
      <c r="G1966" s="523"/>
      <c r="H1966" s="524"/>
      <c r="I1966" s="328"/>
      <c r="J1966" s="328"/>
      <c r="K1966" s="328"/>
      <c r="L1966" s="328"/>
      <c r="M1966" s="321"/>
      <c r="N1966" s="321"/>
      <c r="O1966" s="328"/>
      <c r="P1966" s="321"/>
      <c r="Q1966" s="321"/>
      <c r="R1966" s="321"/>
      <c r="S1966" s="321"/>
      <c r="T1966" s="321"/>
      <c r="U1966" s="321"/>
      <c r="V1966" s="321"/>
      <c r="W1966" s="321"/>
      <c r="X1966" s="321"/>
      <c r="Y1966" s="321"/>
      <c r="Z1966" s="321"/>
    </row>
    <row r="1967">
      <c r="A1967" s="451"/>
      <c r="B1967" s="520"/>
      <c r="C1967" s="477"/>
      <c r="D1967" s="520"/>
      <c r="E1967" s="526"/>
      <c r="F1967" s="523"/>
      <c r="G1967" s="523"/>
      <c r="H1967" s="524"/>
      <c r="I1967" s="328"/>
      <c r="J1967" s="328"/>
      <c r="K1967" s="328"/>
      <c r="L1967" s="328"/>
      <c r="M1967" s="321"/>
      <c r="N1967" s="321"/>
      <c r="O1967" s="328"/>
      <c r="P1967" s="321"/>
      <c r="Q1967" s="321"/>
      <c r="R1967" s="321"/>
      <c r="S1967" s="321"/>
      <c r="T1967" s="321"/>
      <c r="U1967" s="321"/>
      <c r="V1967" s="321"/>
      <c r="W1967" s="321"/>
      <c r="X1967" s="321"/>
      <c r="Y1967" s="321"/>
      <c r="Z1967" s="321"/>
    </row>
    <row r="1968">
      <c r="A1968" s="451"/>
      <c r="B1968" s="520"/>
      <c r="C1968" s="477"/>
      <c r="D1968" s="520"/>
      <c r="E1968" s="526"/>
      <c r="F1968" s="523"/>
      <c r="G1968" s="523"/>
      <c r="H1968" s="524"/>
      <c r="I1968" s="328"/>
      <c r="J1968" s="328"/>
      <c r="K1968" s="328"/>
      <c r="L1968" s="328"/>
      <c r="M1968" s="321"/>
      <c r="N1968" s="321"/>
      <c r="O1968" s="328"/>
      <c r="P1968" s="321"/>
      <c r="Q1968" s="321"/>
      <c r="R1968" s="321"/>
      <c r="S1968" s="321"/>
      <c r="T1968" s="321"/>
      <c r="U1968" s="321"/>
      <c r="V1968" s="321"/>
      <c r="W1968" s="321"/>
      <c r="X1968" s="321"/>
      <c r="Y1968" s="321"/>
      <c r="Z1968" s="321"/>
    </row>
    <row r="1969">
      <c r="A1969" s="451"/>
      <c r="B1969" s="520"/>
      <c r="C1969" s="477"/>
      <c r="D1969" s="520"/>
      <c r="E1969" s="526"/>
      <c r="F1969" s="523"/>
      <c r="G1969" s="523"/>
      <c r="H1969" s="524"/>
      <c r="I1969" s="328"/>
      <c r="J1969" s="328"/>
      <c r="K1969" s="328"/>
      <c r="L1969" s="328"/>
      <c r="M1969" s="321"/>
      <c r="N1969" s="321"/>
      <c r="O1969" s="328"/>
      <c r="P1969" s="321"/>
      <c r="Q1969" s="321"/>
      <c r="R1969" s="321"/>
      <c r="S1969" s="321"/>
      <c r="T1969" s="321"/>
      <c r="U1969" s="321"/>
      <c r="V1969" s="321"/>
      <c r="W1969" s="321"/>
      <c r="X1969" s="321"/>
      <c r="Y1969" s="321"/>
      <c r="Z1969" s="321"/>
    </row>
    <row r="1970">
      <c r="A1970" s="451"/>
      <c r="B1970" s="520"/>
      <c r="C1970" s="477"/>
      <c r="D1970" s="520"/>
      <c r="E1970" s="526"/>
      <c r="F1970" s="523"/>
      <c r="G1970" s="523"/>
      <c r="H1970" s="524"/>
      <c r="I1970" s="328"/>
      <c r="J1970" s="328"/>
      <c r="K1970" s="328"/>
      <c r="L1970" s="328"/>
      <c r="M1970" s="321"/>
      <c r="N1970" s="321"/>
      <c r="O1970" s="328"/>
      <c r="P1970" s="321"/>
      <c r="Q1970" s="321"/>
      <c r="R1970" s="321"/>
      <c r="S1970" s="321"/>
      <c r="T1970" s="321"/>
      <c r="U1970" s="321"/>
      <c r="V1970" s="321"/>
      <c r="W1970" s="321"/>
      <c r="X1970" s="321"/>
      <c r="Y1970" s="321"/>
      <c r="Z1970" s="321"/>
    </row>
    <row r="1971">
      <c r="A1971" s="451"/>
      <c r="B1971" s="520"/>
      <c r="C1971" s="477"/>
      <c r="D1971" s="520"/>
      <c r="E1971" s="526"/>
      <c r="F1971" s="523"/>
      <c r="G1971" s="523"/>
      <c r="H1971" s="524"/>
      <c r="I1971" s="328"/>
      <c r="J1971" s="328"/>
      <c r="K1971" s="328"/>
      <c r="L1971" s="328"/>
      <c r="M1971" s="321"/>
      <c r="N1971" s="321"/>
      <c r="O1971" s="328"/>
      <c r="P1971" s="321"/>
      <c r="Q1971" s="321"/>
      <c r="R1971" s="321"/>
      <c r="S1971" s="321"/>
      <c r="T1971" s="321"/>
      <c r="U1971" s="321"/>
      <c r="V1971" s="321"/>
      <c r="W1971" s="321"/>
      <c r="X1971" s="321"/>
      <c r="Y1971" s="321"/>
      <c r="Z1971" s="321"/>
    </row>
    <row r="1972">
      <c r="A1972" s="451"/>
      <c r="B1972" s="520"/>
      <c r="C1972" s="477"/>
      <c r="D1972" s="520"/>
      <c r="E1972" s="526"/>
      <c r="F1972" s="523"/>
      <c r="G1972" s="523"/>
      <c r="H1972" s="524"/>
      <c r="I1972" s="328"/>
      <c r="J1972" s="328"/>
      <c r="K1972" s="328"/>
      <c r="L1972" s="328"/>
      <c r="M1972" s="321"/>
      <c r="N1972" s="321"/>
      <c r="O1972" s="328"/>
      <c r="P1972" s="321"/>
      <c r="Q1972" s="321"/>
      <c r="R1972" s="321"/>
      <c r="S1972" s="321"/>
      <c r="T1972" s="321"/>
      <c r="U1972" s="321"/>
      <c r="V1972" s="321"/>
      <c r="W1972" s="321"/>
      <c r="X1972" s="321"/>
      <c r="Y1972" s="321"/>
      <c r="Z1972" s="321"/>
    </row>
    <row r="1973">
      <c r="A1973" s="451"/>
      <c r="B1973" s="520"/>
      <c r="C1973" s="477"/>
      <c r="D1973" s="520"/>
      <c r="E1973" s="526"/>
      <c r="F1973" s="523"/>
      <c r="G1973" s="523"/>
      <c r="H1973" s="524"/>
      <c r="I1973" s="328"/>
      <c r="J1973" s="328"/>
      <c r="K1973" s="328"/>
      <c r="L1973" s="328"/>
      <c r="M1973" s="321"/>
      <c r="N1973" s="321"/>
      <c r="O1973" s="328"/>
      <c r="P1973" s="321"/>
      <c r="Q1973" s="321"/>
      <c r="R1973" s="321"/>
      <c r="S1973" s="321"/>
      <c r="T1973" s="321"/>
      <c r="U1973" s="321"/>
      <c r="V1973" s="321"/>
      <c r="W1973" s="321"/>
      <c r="X1973" s="321"/>
      <c r="Y1973" s="321"/>
      <c r="Z1973" s="321"/>
    </row>
    <row r="1974">
      <c r="A1974" s="451"/>
      <c r="B1974" s="520"/>
      <c r="C1974" s="477"/>
      <c r="D1974" s="520"/>
      <c r="E1974" s="526"/>
      <c r="F1974" s="523"/>
      <c r="G1974" s="523"/>
      <c r="H1974" s="524"/>
      <c r="I1974" s="328"/>
      <c r="J1974" s="328"/>
      <c r="K1974" s="328"/>
      <c r="L1974" s="328"/>
      <c r="M1974" s="321"/>
      <c r="N1974" s="321"/>
      <c r="O1974" s="328"/>
      <c r="P1974" s="321"/>
      <c r="Q1974" s="321"/>
      <c r="R1974" s="321"/>
      <c r="S1974" s="321"/>
      <c r="T1974" s="321"/>
      <c r="U1974" s="321"/>
      <c r="V1974" s="321"/>
      <c r="W1974" s="321"/>
      <c r="X1974" s="321"/>
      <c r="Y1974" s="321"/>
      <c r="Z1974" s="321"/>
    </row>
    <row r="1975">
      <c r="A1975" s="451"/>
      <c r="B1975" s="520"/>
      <c r="C1975" s="477"/>
      <c r="D1975" s="520"/>
      <c r="E1975" s="526"/>
      <c r="F1975" s="523"/>
      <c r="G1975" s="523"/>
      <c r="H1975" s="524"/>
      <c r="I1975" s="328"/>
      <c r="J1975" s="328"/>
      <c r="K1975" s="328"/>
      <c r="L1975" s="328"/>
      <c r="M1975" s="321"/>
      <c r="N1975" s="321"/>
      <c r="O1975" s="328"/>
      <c r="P1975" s="321"/>
      <c r="Q1975" s="321"/>
      <c r="R1975" s="321"/>
      <c r="S1975" s="321"/>
      <c r="T1975" s="321"/>
      <c r="U1975" s="321"/>
      <c r="V1975" s="321"/>
      <c r="W1975" s="321"/>
      <c r="X1975" s="321"/>
      <c r="Y1975" s="321"/>
      <c r="Z1975" s="321"/>
    </row>
    <row r="1976">
      <c r="A1976" s="451"/>
      <c r="B1976" s="520"/>
      <c r="C1976" s="477"/>
      <c r="D1976" s="520"/>
      <c r="E1976" s="526"/>
      <c r="F1976" s="523"/>
      <c r="G1976" s="523"/>
      <c r="H1976" s="524"/>
      <c r="I1976" s="328"/>
      <c r="J1976" s="328"/>
      <c r="K1976" s="328"/>
      <c r="L1976" s="328"/>
      <c r="M1976" s="321"/>
      <c r="N1976" s="321"/>
      <c r="O1976" s="328"/>
      <c r="P1976" s="321"/>
      <c r="Q1976" s="321"/>
      <c r="R1976" s="321"/>
      <c r="S1976" s="321"/>
      <c r="T1976" s="321"/>
      <c r="U1976" s="321"/>
      <c r="V1976" s="321"/>
      <c r="W1976" s="321"/>
      <c r="X1976" s="321"/>
      <c r="Y1976" s="321"/>
      <c r="Z1976" s="321"/>
    </row>
    <row r="1977">
      <c r="A1977" s="451"/>
      <c r="B1977" s="520"/>
      <c r="C1977" s="477"/>
      <c r="D1977" s="520"/>
      <c r="E1977" s="526"/>
      <c r="F1977" s="523"/>
      <c r="G1977" s="523"/>
      <c r="H1977" s="524"/>
      <c r="I1977" s="328"/>
      <c r="J1977" s="328"/>
      <c r="K1977" s="328"/>
      <c r="L1977" s="328"/>
      <c r="M1977" s="321"/>
      <c r="N1977" s="321"/>
      <c r="O1977" s="328"/>
      <c r="P1977" s="321"/>
      <c r="Q1977" s="321"/>
      <c r="R1977" s="321"/>
      <c r="S1977" s="321"/>
      <c r="T1977" s="321"/>
      <c r="U1977" s="321"/>
      <c r="V1977" s="321"/>
      <c r="W1977" s="321"/>
      <c r="X1977" s="321"/>
      <c r="Y1977" s="321"/>
      <c r="Z1977" s="321"/>
    </row>
    <row r="1978">
      <c r="A1978" s="451"/>
      <c r="B1978" s="520"/>
      <c r="C1978" s="477"/>
      <c r="D1978" s="520"/>
      <c r="E1978" s="526"/>
      <c r="F1978" s="523"/>
      <c r="G1978" s="523"/>
      <c r="H1978" s="524"/>
      <c r="I1978" s="328"/>
      <c r="J1978" s="328"/>
      <c r="K1978" s="328"/>
      <c r="L1978" s="328"/>
      <c r="M1978" s="321"/>
      <c r="N1978" s="321"/>
      <c r="O1978" s="328"/>
      <c r="P1978" s="321"/>
      <c r="Q1978" s="321"/>
      <c r="R1978" s="321"/>
      <c r="S1978" s="321"/>
      <c r="T1978" s="321"/>
      <c r="U1978" s="321"/>
      <c r="V1978" s="321"/>
      <c r="W1978" s="321"/>
      <c r="X1978" s="321"/>
      <c r="Y1978" s="321"/>
      <c r="Z1978" s="321"/>
    </row>
    <row r="1979">
      <c r="A1979" s="451"/>
      <c r="B1979" s="520"/>
      <c r="C1979" s="477"/>
      <c r="D1979" s="520"/>
      <c r="E1979" s="526"/>
      <c r="F1979" s="523"/>
      <c r="G1979" s="523"/>
      <c r="H1979" s="524"/>
      <c r="I1979" s="328"/>
      <c r="J1979" s="328"/>
      <c r="K1979" s="328"/>
      <c r="L1979" s="328"/>
      <c r="M1979" s="321"/>
      <c r="N1979" s="321"/>
      <c r="O1979" s="328"/>
      <c r="P1979" s="321"/>
      <c r="Q1979" s="321"/>
      <c r="R1979" s="321"/>
      <c r="S1979" s="321"/>
      <c r="T1979" s="321"/>
      <c r="U1979" s="321"/>
      <c r="V1979" s="321"/>
      <c r="W1979" s="321"/>
      <c r="X1979" s="321"/>
      <c r="Y1979" s="321"/>
      <c r="Z1979" s="321"/>
    </row>
    <row r="1980">
      <c r="A1980" s="451"/>
      <c r="B1980" s="520"/>
      <c r="C1980" s="477"/>
      <c r="D1980" s="520"/>
      <c r="E1980" s="526"/>
      <c r="F1980" s="523"/>
      <c r="G1980" s="523"/>
      <c r="H1980" s="524"/>
      <c r="I1980" s="328"/>
      <c r="J1980" s="328"/>
      <c r="K1980" s="328"/>
      <c r="L1980" s="328"/>
      <c r="M1980" s="321"/>
      <c r="N1980" s="321"/>
      <c r="O1980" s="328"/>
      <c r="P1980" s="321"/>
      <c r="Q1980" s="321"/>
      <c r="R1980" s="321"/>
      <c r="S1980" s="321"/>
      <c r="T1980" s="321"/>
      <c r="U1980" s="321"/>
      <c r="V1980" s="321"/>
      <c r="W1980" s="321"/>
      <c r="X1980" s="321"/>
      <c r="Y1980" s="321"/>
      <c r="Z1980" s="321"/>
    </row>
    <row r="1981">
      <c r="A1981" s="451"/>
      <c r="B1981" s="520"/>
      <c r="C1981" s="477"/>
      <c r="D1981" s="520"/>
      <c r="E1981" s="526"/>
      <c r="F1981" s="523"/>
      <c r="G1981" s="523"/>
      <c r="H1981" s="524"/>
      <c r="I1981" s="328"/>
      <c r="J1981" s="328"/>
      <c r="K1981" s="328"/>
      <c r="L1981" s="328"/>
      <c r="M1981" s="321"/>
      <c r="N1981" s="321"/>
      <c r="O1981" s="328"/>
      <c r="P1981" s="321"/>
      <c r="Q1981" s="321"/>
      <c r="R1981" s="321"/>
      <c r="S1981" s="321"/>
      <c r="T1981" s="321"/>
      <c r="U1981" s="321"/>
      <c r="V1981" s="321"/>
      <c r="W1981" s="321"/>
      <c r="X1981" s="321"/>
      <c r="Y1981" s="321"/>
      <c r="Z1981" s="321"/>
    </row>
    <row r="1982">
      <c r="A1982" s="451"/>
      <c r="B1982" s="520"/>
      <c r="C1982" s="477"/>
      <c r="D1982" s="520"/>
      <c r="E1982" s="526"/>
      <c r="F1982" s="523"/>
      <c r="G1982" s="523"/>
      <c r="H1982" s="524"/>
      <c r="I1982" s="328"/>
      <c r="J1982" s="328"/>
      <c r="K1982" s="328"/>
      <c r="L1982" s="328"/>
      <c r="M1982" s="321"/>
      <c r="N1982" s="321"/>
      <c r="O1982" s="328"/>
      <c r="P1982" s="321"/>
      <c r="Q1982" s="321"/>
      <c r="R1982" s="321"/>
      <c r="S1982" s="321"/>
      <c r="T1982" s="321"/>
      <c r="U1982" s="321"/>
      <c r="V1982" s="321"/>
      <c r="W1982" s="321"/>
      <c r="X1982" s="321"/>
      <c r="Y1982" s="321"/>
      <c r="Z1982" s="321"/>
    </row>
    <row r="1983">
      <c r="A1983" s="451"/>
      <c r="B1983" s="520"/>
      <c r="C1983" s="477"/>
      <c r="D1983" s="520"/>
      <c r="E1983" s="526"/>
      <c r="F1983" s="523"/>
      <c r="G1983" s="523"/>
      <c r="H1983" s="524"/>
      <c r="I1983" s="328"/>
      <c r="J1983" s="328"/>
      <c r="K1983" s="328"/>
      <c r="L1983" s="328"/>
      <c r="M1983" s="321"/>
      <c r="N1983" s="321"/>
      <c r="O1983" s="328"/>
      <c r="P1983" s="321"/>
      <c r="Q1983" s="321"/>
      <c r="R1983" s="321"/>
      <c r="S1983" s="321"/>
      <c r="T1983" s="321"/>
      <c r="U1983" s="321"/>
      <c r="V1983" s="321"/>
      <c r="W1983" s="321"/>
      <c r="X1983" s="321"/>
      <c r="Y1983" s="321"/>
      <c r="Z1983" s="321"/>
    </row>
    <row r="1984">
      <c r="A1984" s="451"/>
      <c r="B1984" s="520"/>
      <c r="C1984" s="477"/>
      <c r="D1984" s="520"/>
      <c r="E1984" s="526"/>
      <c r="F1984" s="523"/>
      <c r="G1984" s="523"/>
      <c r="H1984" s="524"/>
      <c r="I1984" s="328"/>
      <c r="J1984" s="328"/>
      <c r="K1984" s="328"/>
      <c r="L1984" s="328"/>
      <c r="M1984" s="321"/>
      <c r="N1984" s="321"/>
      <c r="O1984" s="328"/>
      <c r="P1984" s="321"/>
      <c r="Q1984" s="321"/>
      <c r="R1984" s="321"/>
      <c r="S1984" s="321"/>
      <c r="T1984" s="321"/>
      <c r="U1984" s="321"/>
      <c r="V1984" s="321"/>
      <c r="W1984" s="321"/>
      <c r="X1984" s="321"/>
      <c r="Y1984" s="321"/>
      <c r="Z1984" s="321"/>
    </row>
    <row r="1985">
      <c r="A1985" s="451"/>
      <c r="B1985" s="520"/>
      <c r="C1985" s="477"/>
      <c r="D1985" s="520"/>
      <c r="E1985" s="526"/>
      <c r="F1985" s="523"/>
      <c r="G1985" s="523"/>
      <c r="H1985" s="524"/>
      <c r="I1985" s="328"/>
      <c r="J1985" s="328"/>
      <c r="K1985" s="328"/>
      <c r="L1985" s="328"/>
      <c r="M1985" s="321"/>
      <c r="N1985" s="321"/>
      <c r="O1985" s="328"/>
      <c r="P1985" s="321"/>
      <c r="Q1985" s="321"/>
      <c r="R1985" s="321"/>
      <c r="S1985" s="321"/>
      <c r="T1985" s="321"/>
      <c r="U1985" s="321"/>
      <c r="V1985" s="321"/>
      <c r="W1985" s="321"/>
      <c r="X1985" s="321"/>
      <c r="Y1985" s="321"/>
      <c r="Z1985" s="321"/>
    </row>
    <row r="1986">
      <c r="A1986" s="451"/>
      <c r="B1986" s="520"/>
      <c r="C1986" s="477"/>
      <c r="D1986" s="520"/>
      <c r="E1986" s="526"/>
      <c r="F1986" s="523"/>
      <c r="G1986" s="523"/>
      <c r="H1986" s="524"/>
      <c r="I1986" s="328"/>
      <c r="J1986" s="328"/>
      <c r="K1986" s="328"/>
      <c r="L1986" s="328"/>
      <c r="M1986" s="321"/>
      <c r="N1986" s="321"/>
      <c r="O1986" s="328"/>
      <c r="P1986" s="321"/>
      <c r="Q1986" s="321"/>
      <c r="R1986" s="321"/>
      <c r="S1986" s="321"/>
      <c r="T1986" s="321"/>
      <c r="U1986" s="321"/>
      <c r="V1986" s="321"/>
      <c r="W1986" s="321"/>
      <c r="X1986" s="321"/>
      <c r="Y1986" s="321"/>
      <c r="Z1986" s="321"/>
    </row>
    <row r="1987">
      <c r="A1987" s="451"/>
      <c r="B1987" s="520"/>
      <c r="C1987" s="477"/>
      <c r="D1987" s="520"/>
      <c r="E1987" s="526"/>
      <c r="F1987" s="523"/>
      <c r="G1987" s="523"/>
      <c r="H1987" s="524"/>
      <c r="I1987" s="328"/>
      <c r="J1987" s="328"/>
      <c r="K1987" s="328"/>
      <c r="L1987" s="328"/>
      <c r="M1987" s="321"/>
      <c r="N1987" s="321"/>
      <c r="O1987" s="328"/>
      <c r="P1987" s="321"/>
      <c r="Q1987" s="321"/>
      <c r="R1987" s="321"/>
      <c r="S1987" s="321"/>
      <c r="T1987" s="321"/>
      <c r="U1987" s="321"/>
      <c r="V1987" s="321"/>
      <c r="W1987" s="321"/>
      <c r="X1987" s="321"/>
      <c r="Y1987" s="321"/>
      <c r="Z1987" s="321"/>
    </row>
    <row r="1988">
      <c r="A1988" s="451"/>
      <c r="B1988" s="520"/>
      <c r="C1988" s="477"/>
      <c r="D1988" s="520"/>
      <c r="E1988" s="526"/>
      <c r="F1988" s="523"/>
      <c r="G1988" s="523"/>
      <c r="H1988" s="524"/>
      <c r="I1988" s="328"/>
      <c r="J1988" s="328"/>
      <c r="K1988" s="328"/>
      <c r="L1988" s="328"/>
      <c r="M1988" s="321"/>
      <c r="N1988" s="321"/>
      <c r="O1988" s="328"/>
      <c r="P1988" s="321"/>
      <c r="Q1988" s="321"/>
      <c r="R1988" s="321"/>
      <c r="S1988" s="321"/>
      <c r="T1988" s="321"/>
      <c r="U1988" s="321"/>
      <c r="V1988" s="321"/>
      <c r="W1988" s="321"/>
      <c r="X1988" s="321"/>
      <c r="Y1988" s="321"/>
      <c r="Z1988" s="321"/>
    </row>
    <row r="1989">
      <c r="A1989" s="451"/>
      <c r="B1989" s="520"/>
      <c r="C1989" s="477"/>
      <c r="D1989" s="520"/>
      <c r="E1989" s="526"/>
      <c r="F1989" s="523"/>
      <c r="G1989" s="523"/>
      <c r="H1989" s="524"/>
      <c r="I1989" s="328"/>
      <c r="J1989" s="328"/>
      <c r="K1989" s="328"/>
      <c r="L1989" s="328"/>
      <c r="M1989" s="321"/>
      <c r="N1989" s="321"/>
      <c r="O1989" s="328"/>
      <c r="P1989" s="321"/>
      <c r="Q1989" s="321"/>
      <c r="R1989" s="321"/>
      <c r="S1989" s="321"/>
      <c r="T1989" s="321"/>
      <c r="U1989" s="321"/>
      <c r="V1989" s="321"/>
      <c r="W1989" s="321"/>
      <c r="X1989" s="321"/>
      <c r="Y1989" s="321"/>
      <c r="Z1989" s="321"/>
    </row>
    <row r="1990">
      <c r="A1990" s="451"/>
      <c r="B1990" s="520"/>
      <c r="C1990" s="477"/>
      <c r="D1990" s="520"/>
      <c r="E1990" s="526"/>
      <c r="F1990" s="523"/>
      <c r="G1990" s="523"/>
      <c r="H1990" s="524"/>
      <c r="I1990" s="328"/>
      <c r="J1990" s="328"/>
      <c r="K1990" s="328"/>
      <c r="L1990" s="328"/>
      <c r="M1990" s="321"/>
      <c r="N1990" s="321"/>
      <c r="O1990" s="328"/>
      <c r="P1990" s="321"/>
      <c r="Q1990" s="321"/>
      <c r="R1990" s="321"/>
      <c r="S1990" s="321"/>
      <c r="T1990" s="321"/>
      <c r="U1990" s="321"/>
      <c r="V1990" s="321"/>
      <c r="W1990" s="321"/>
      <c r="X1990" s="321"/>
      <c r="Y1990" s="321"/>
      <c r="Z1990" s="321"/>
    </row>
    <row r="1991">
      <c r="A1991" s="451"/>
      <c r="B1991" s="520"/>
      <c r="C1991" s="477"/>
      <c r="D1991" s="520"/>
      <c r="E1991" s="526"/>
      <c r="F1991" s="523"/>
      <c r="G1991" s="523"/>
      <c r="H1991" s="524"/>
      <c r="I1991" s="328"/>
      <c r="J1991" s="328"/>
      <c r="K1991" s="328"/>
      <c r="L1991" s="328"/>
      <c r="M1991" s="321"/>
      <c r="N1991" s="321"/>
      <c r="O1991" s="328"/>
      <c r="P1991" s="321"/>
      <c r="Q1991" s="321"/>
      <c r="R1991" s="321"/>
      <c r="S1991" s="321"/>
      <c r="T1991" s="321"/>
      <c r="U1991" s="321"/>
      <c r="V1991" s="321"/>
      <c r="W1991" s="321"/>
      <c r="X1991" s="321"/>
      <c r="Y1991" s="321"/>
      <c r="Z1991" s="321"/>
    </row>
    <row r="1992">
      <c r="A1992" s="451"/>
      <c r="B1992" s="520"/>
      <c r="C1992" s="477"/>
      <c r="D1992" s="520"/>
      <c r="E1992" s="526"/>
      <c r="F1992" s="523"/>
      <c r="G1992" s="523"/>
      <c r="H1992" s="524"/>
      <c r="I1992" s="328"/>
      <c r="J1992" s="328"/>
      <c r="K1992" s="328"/>
      <c r="L1992" s="328"/>
      <c r="M1992" s="321"/>
      <c r="N1992" s="321"/>
      <c r="O1992" s="328"/>
      <c r="P1992" s="321"/>
      <c r="Q1992" s="321"/>
      <c r="R1992" s="321"/>
      <c r="S1992" s="321"/>
      <c r="T1992" s="321"/>
      <c r="U1992" s="321"/>
      <c r="V1992" s="321"/>
      <c r="W1992" s="321"/>
      <c r="X1992" s="321"/>
      <c r="Y1992" s="321"/>
      <c r="Z1992" s="321"/>
    </row>
    <row r="1993">
      <c r="A1993" s="451"/>
      <c r="B1993" s="520"/>
      <c r="C1993" s="477"/>
      <c r="D1993" s="520"/>
      <c r="E1993" s="526"/>
      <c r="F1993" s="523"/>
      <c r="G1993" s="523"/>
      <c r="H1993" s="524"/>
      <c r="I1993" s="328"/>
      <c r="J1993" s="328"/>
      <c r="K1993" s="328"/>
      <c r="L1993" s="328"/>
      <c r="M1993" s="321"/>
      <c r="N1993" s="321"/>
      <c r="O1993" s="328"/>
      <c r="P1993" s="321"/>
      <c r="Q1993" s="321"/>
      <c r="R1993" s="321"/>
      <c r="S1993" s="321"/>
      <c r="T1993" s="321"/>
      <c r="U1993" s="321"/>
      <c r="V1993" s="321"/>
      <c r="W1993" s="321"/>
      <c r="X1993" s="321"/>
      <c r="Y1993" s="321"/>
      <c r="Z1993" s="321"/>
    </row>
    <row r="1994">
      <c r="A1994" s="451"/>
      <c r="B1994" s="520"/>
      <c r="C1994" s="477"/>
      <c r="D1994" s="520"/>
      <c r="E1994" s="526"/>
      <c r="F1994" s="523"/>
      <c r="G1994" s="523"/>
      <c r="H1994" s="524"/>
      <c r="I1994" s="328"/>
      <c r="J1994" s="328"/>
      <c r="K1994" s="328"/>
      <c r="L1994" s="328"/>
      <c r="M1994" s="321"/>
      <c r="N1994" s="321"/>
      <c r="O1994" s="328"/>
      <c r="P1994" s="321"/>
      <c r="Q1994" s="321"/>
      <c r="R1994" s="321"/>
      <c r="S1994" s="321"/>
      <c r="T1994" s="321"/>
      <c r="U1994" s="321"/>
      <c r="V1994" s="321"/>
      <c r="W1994" s="321"/>
      <c r="X1994" s="321"/>
      <c r="Y1994" s="321"/>
      <c r="Z1994" s="321"/>
    </row>
    <row r="1995">
      <c r="A1995" s="451"/>
      <c r="B1995" s="520"/>
      <c r="C1995" s="477"/>
      <c r="D1995" s="520"/>
      <c r="E1995" s="526"/>
      <c r="F1995" s="523"/>
      <c r="G1995" s="523"/>
      <c r="H1995" s="524"/>
      <c r="I1995" s="328"/>
      <c r="J1995" s="328"/>
      <c r="K1995" s="328"/>
      <c r="L1995" s="328"/>
      <c r="M1995" s="321"/>
      <c r="N1995" s="321"/>
      <c r="O1995" s="328"/>
      <c r="P1995" s="321"/>
      <c r="Q1995" s="321"/>
      <c r="R1995" s="321"/>
      <c r="S1995" s="321"/>
      <c r="T1995" s="321"/>
      <c r="U1995" s="321"/>
      <c r="V1995" s="321"/>
      <c r="W1995" s="321"/>
      <c r="X1995" s="321"/>
      <c r="Y1995" s="321"/>
      <c r="Z1995" s="321"/>
    </row>
    <row r="1996">
      <c r="A1996" s="451"/>
      <c r="B1996" s="520"/>
      <c r="C1996" s="477"/>
      <c r="D1996" s="520"/>
      <c r="E1996" s="526"/>
      <c r="F1996" s="523"/>
      <c r="G1996" s="523"/>
      <c r="H1996" s="524"/>
      <c r="I1996" s="328"/>
      <c r="J1996" s="328"/>
      <c r="K1996" s="328"/>
      <c r="L1996" s="328"/>
      <c r="M1996" s="321"/>
      <c r="N1996" s="321"/>
      <c r="O1996" s="328"/>
      <c r="P1996" s="321"/>
      <c r="Q1996" s="321"/>
      <c r="R1996" s="321"/>
      <c r="S1996" s="321"/>
      <c r="T1996" s="321"/>
      <c r="U1996" s="321"/>
      <c r="V1996" s="321"/>
      <c r="W1996" s="321"/>
      <c r="X1996" s="321"/>
      <c r="Y1996" s="321"/>
      <c r="Z1996" s="321"/>
    </row>
    <row r="1997">
      <c r="A1997" s="451"/>
      <c r="B1997" s="520"/>
      <c r="C1997" s="477"/>
      <c r="D1997" s="520"/>
      <c r="E1997" s="526"/>
      <c r="F1997" s="523"/>
      <c r="G1997" s="523"/>
      <c r="H1997" s="524"/>
      <c r="I1997" s="328"/>
      <c r="J1997" s="328"/>
      <c r="K1997" s="328"/>
      <c r="L1997" s="328"/>
      <c r="M1997" s="321"/>
      <c r="N1997" s="321"/>
      <c r="O1997" s="328"/>
      <c r="P1997" s="321"/>
      <c r="Q1997" s="321"/>
      <c r="R1997" s="321"/>
      <c r="S1997" s="321"/>
      <c r="T1997" s="321"/>
      <c r="U1997" s="321"/>
      <c r="V1997" s="321"/>
      <c r="W1997" s="321"/>
      <c r="X1997" s="321"/>
      <c r="Y1997" s="321"/>
      <c r="Z1997" s="321"/>
    </row>
    <row r="1998">
      <c r="A1998" s="451"/>
      <c r="B1998" s="520"/>
      <c r="C1998" s="477"/>
      <c r="D1998" s="520"/>
      <c r="E1998" s="526"/>
      <c r="F1998" s="523"/>
      <c r="G1998" s="523"/>
      <c r="H1998" s="524"/>
      <c r="I1998" s="328"/>
      <c r="J1998" s="328"/>
      <c r="K1998" s="328"/>
      <c r="L1998" s="328"/>
      <c r="M1998" s="321"/>
      <c r="N1998" s="321"/>
      <c r="O1998" s="328"/>
      <c r="P1998" s="321"/>
      <c r="Q1998" s="321"/>
      <c r="R1998" s="321"/>
      <c r="S1998" s="321"/>
      <c r="T1998" s="321"/>
      <c r="U1998" s="321"/>
      <c r="V1998" s="321"/>
      <c r="W1998" s="321"/>
      <c r="X1998" s="321"/>
      <c r="Y1998" s="321"/>
      <c r="Z1998" s="321"/>
    </row>
    <row r="1999">
      <c r="A1999" s="451"/>
      <c r="B1999" s="520"/>
      <c r="C1999" s="477"/>
      <c r="D1999" s="520"/>
      <c r="E1999" s="526"/>
      <c r="F1999" s="523"/>
      <c r="G1999" s="523"/>
      <c r="H1999" s="524"/>
      <c r="I1999" s="328"/>
      <c r="J1999" s="328"/>
      <c r="K1999" s="328"/>
      <c r="L1999" s="328"/>
      <c r="M1999" s="321"/>
      <c r="N1999" s="321"/>
      <c r="O1999" s="328"/>
      <c r="P1999" s="321"/>
      <c r="Q1999" s="321"/>
      <c r="R1999" s="321"/>
      <c r="S1999" s="321"/>
      <c r="T1999" s="321"/>
      <c r="U1999" s="321"/>
      <c r="V1999" s="321"/>
      <c r="W1999" s="321"/>
      <c r="X1999" s="321"/>
      <c r="Y1999" s="321"/>
      <c r="Z1999" s="321"/>
    </row>
    <row r="2000">
      <c r="A2000" s="451"/>
      <c r="B2000" s="520"/>
      <c r="C2000" s="477"/>
      <c r="D2000" s="520"/>
      <c r="E2000" s="526"/>
      <c r="F2000" s="523"/>
      <c r="G2000" s="523"/>
      <c r="H2000" s="524"/>
      <c r="I2000" s="328"/>
      <c r="J2000" s="328"/>
      <c r="K2000" s="328"/>
      <c r="L2000" s="328"/>
      <c r="M2000" s="321"/>
      <c r="N2000" s="321"/>
      <c r="O2000" s="328"/>
      <c r="P2000" s="321"/>
      <c r="Q2000" s="321"/>
      <c r="R2000" s="321"/>
      <c r="S2000" s="321"/>
      <c r="T2000" s="321"/>
      <c r="U2000" s="321"/>
      <c r="V2000" s="321"/>
      <c r="W2000" s="321"/>
      <c r="X2000" s="321"/>
      <c r="Y2000" s="321"/>
      <c r="Z2000" s="321"/>
    </row>
    <row r="2001">
      <c r="A2001" s="451"/>
      <c r="B2001" s="520"/>
      <c r="C2001" s="477"/>
      <c r="D2001" s="520"/>
      <c r="E2001" s="526"/>
      <c r="F2001" s="523"/>
      <c r="G2001" s="523"/>
      <c r="H2001" s="524"/>
      <c r="I2001" s="328"/>
      <c r="J2001" s="328"/>
      <c r="K2001" s="328"/>
      <c r="L2001" s="328"/>
      <c r="M2001" s="321"/>
      <c r="N2001" s="321"/>
      <c r="O2001" s="328"/>
      <c r="P2001" s="321"/>
      <c r="Q2001" s="321"/>
      <c r="R2001" s="321"/>
      <c r="S2001" s="321"/>
      <c r="T2001" s="321"/>
      <c r="U2001" s="321"/>
      <c r="V2001" s="321"/>
      <c r="W2001" s="321"/>
      <c r="X2001" s="321"/>
      <c r="Y2001" s="321"/>
      <c r="Z2001" s="321"/>
    </row>
    <row r="2002">
      <c r="A2002" s="451"/>
      <c r="B2002" s="520"/>
      <c r="C2002" s="477"/>
      <c r="D2002" s="520"/>
      <c r="E2002" s="526"/>
      <c r="F2002" s="523"/>
      <c r="G2002" s="523"/>
      <c r="H2002" s="524"/>
      <c r="I2002" s="328"/>
      <c r="J2002" s="328"/>
      <c r="K2002" s="328"/>
      <c r="L2002" s="328"/>
      <c r="M2002" s="321"/>
      <c r="N2002" s="321"/>
      <c r="O2002" s="328"/>
      <c r="P2002" s="321"/>
      <c r="Q2002" s="321"/>
      <c r="R2002" s="321"/>
      <c r="S2002" s="321"/>
      <c r="T2002" s="321"/>
      <c r="U2002" s="321"/>
      <c r="V2002" s="321"/>
      <c r="W2002" s="321"/>
      <c r="X2002" s="321"/>
      <c r="Y2002" s="321"/>
      <c r="Z2002" s="321"/>
    </row>
    <row r="2003">
      <c r="A2003" s="451"/>
      <c r="B2003" s="520"/>
      <c r="C2003" s="477"/>
      <c r="D2003" s="520"/>
      <c r="E2003" s="526"/>
      <c r="F2003" s="523"/>
      <c r="G2003" s="523"/>
      <c r="H2003" s="524"/>
      <c r="I2003" s="328"/>
      <c r="J2003" s="328"/>
      <c r="K2003" s="328"/>
      <c r="L2003" s="328"/>
      <c r="M2003" s="321"/>
      <c r="N2003" s="321"/>
      <c r="O2003" s="328"/>
      <c r="P2003" s="321"/>
      <c r="Q2003" s="321"/>
      <c r="R2003" s="321"/>
      <c r="S2003" s="321"/>
      <c r="T2003" s="321"/>
      <c r="U2003" s="321"/>
      <c r="V2003" s="321"/>
      <c r="W2003" s="321"/>
      <c r="X2003" s="321"/>
      <c r="Y2003" s="321"/>
      <c r="Z2003" s="321"/>
    </row>
    <row r="2004">
      <c r="A2004" s="451"/>
      <c r="B2004" s="520"/>
      <c r="C2004" s="477"/>
      <c r="D2004" s="520"/>
      <c r="E2004" s="526"/>
      <c r="F2004" s="523"/>
      <c r="G2004" s="523"/>
      <c r="H2004" s="524"/>
      <c r="I2004" s="328"/>
      <c r="J2004" s="328"/>
      <c r="K2004" s="328"/>
      <c r="L2004" s="328"/>
      <c r="M2004" s="321"/>
      <c r="N2004" s="321"/>
      <c r="O2004" s="328"/>
      <c r="P2004" s="321"/>
      <c r="Q2004" s="321"/>
      <c r="R2004" s="321"/>
      <c r="S2004" s="321"/>
      <c r="T2004" s="321"/>
      <c r="U2004" s="321"/>
      <c r="V2004" s="321"/>
      <c r="W2004" s="321"/>
      <c r="X2004" s="321"/>
      <c r="Y2004" s="321"/>
      <c r="Z2004" s="321"/>
    </row>
    <row r="2005">
      <c r="A2005" s="451"/>
      <c r="B2005" s="520"/>
      <c r="C2005" s="477"/>
      <c r="D2005" s="520"/>
      <c r="E2005" s="526"/>
      <c r="F2005" s="523"/>
      <c r="G2005" s="523"/>
      <c r="H2005" s="524"/>
      <c r="I2005" s="328"/>
      <c r="J2005" s="328"/>
      <c r="K2005" s="328"/>
      <c r="L2005" s="328"/>
      <c r="M2005" s="321"/>
      <c r="N2005" s="321"/>
      <c r="O2005" s="328"/>
      <c r="P2005" s="321"/>
      <c r="Q2005" s="321"/>
      <c r="R2005" s="321"/>
      <c r="S2005" s="321"/>
      <c r="T2005" s="321"/>
      <c r="U2005" s="321"/>
      <c r="V2005" s="321"/>
      <c r="W2005" s="321"/>
      <c r="X2005" s="321"/>
      <c r="Y2005" s="321"/>
      <c r="Z2005" s="321"/>
    </row>
    <row r="2006">
      <c r="A2006" s="451"/>
      <c r="B2006" s="520"/>
      <c r="C2006" s="477"/>
      <c r="D2006" s="520"/>
      <c r="E2006" s="526"/>
      <c r="F2006" s="523"/>
      <c r="G2006" s="523"/>
      <c r="H2006" s="524"/>
      <c r="I2006" s="328"/>
      <c r="J2006" s="328"/>
      <c r="K2006" s="328"/>
      <c r="L2006" s="328"/>
      <c r="M2006" s="321"/>
      <c r="N2006" s="321"/>
      <c r="O2006" s="328"/>
      <c r="P2006" s="321"/>
      <c r="Q2006" s="321"/>
      <c r="R2006" s="321"/>
      <c r="S2006" s="321"/>
      <c r="T2006" s="321"/>
      <c r="U2006" s="321"/>
      <c r="V2006" s="321"/>
      <c r="W2006" s="321"/>
      <c r="X2006" s="321"/>
      <c r="Y2006" s="321"/>
      <c r="Z2006" s="321"/>
    </row>
    <row r="2007">
      <c r="A2007" s="451"/>
      <c r="B2007" s="520"/>
      <c r="C2007" s="477"/>
      <c r="D2007" s="520"/>
      <c r="E2007" s="526"/>
      <c r="F2007" s="523"/>
      <c r="G2007" s="523"/>
      <c r="H2007" s="524"/>
      <c r="I2007" s="328"/>
      <c r="J2007" s="328"/>
      <c r="K2007" s="328"/>
      <c r="L2007" s="328"/>
      <c r="M2007" s="321"/>
      <c r="N2007" s="321"/>
      <c r="O2007" s="328"/>
      <c r="P2007" s="321"/>
      <c r="Q2007" s="321"/>
      <c r="R2007" s="321"/>
      <c r="S2007" s="321"/>
      <c r="T2007" s="321"/>
      <c r="U2007" s="321"/>
      <c r="V2007" s="321"/>
      <c r="W2007" s="321"/>
      <c r="X2007" s="321"/>
      <c r="Y2007" s="321"/>
      <c r="Z2007" s="321"/>
    </row>
    <row r="2008">
      <c r="A2008" s="451"/>
      <c r="B2008" s="520"/>
      <c r="C2008" s="477"/>
      <c r="D2008" s="520"/>
      <c r="E2008" s="526"/>
      <c r="F2008" s="523"/>
      <c r="G2008" s="523"/>
      <c r="H2008" s="524"/>
      <c r="I2008" s="328"/>
      <c r="J2008" s="328"/>
      <c r="K2008" s="328"/>
      <c r="L2008" s="328"/>
      <c r="M2008" s="321"/>
      <c r="N2008" s="321"/>
      <c r="O2008" s="328"/>
      <c r="P2008" s="321"/>
      <c r="Q2008" s="321"/>
      <c r="R2008" s="321"/>
      <c r="S2008" s="321"/>
      <c r="T2008" s="321"/>
      <c r="U2008" s="321"/>
      <c r="V2008" s="321"/>
      <c r="W2008" s="321"/>
      <c r="X2008" s="321"/>
      <c r="Y2008" s="321"/>
      <c r="Z2008" s="321"/>
    </row>
    <row r="2009">
      <c r="A2009" s="451"/>
      <c r="B2009" s="520"/>
      <c r="C2009" s="477"/>
      <c r="D2009" s="520"/>
      <c r="E2009" s="526"/>
      <c r="F2009" s="523"/>
      <c r="G2009" s="523"/>
      <c r="H2009" s="524"/>
      <c r="I2009" s="328"/>
      <c r="J2009" s="328"/>
      <c r="K2009" s="328"/>
      <c r="L2009" s="328"/>
      <c r="M2009" s="321"/>
      <c r="N2009" s="321"/>
      <c r="O2009" s="328"/>
      <c r="P2009" s="321"/>
      <c r="Q2009" s="321"/>
      <c r="R2009" s="321"/>
      <c r="S2009" s="321"/>
      <c r="T2009" s="321"/>
      <c r="U2009" s="321"/>
      <c r="V2009" s="321"/>
      <c r="W2009" s="321"/>
      <c r="X2009" s="321"/>
      <c r="Y2009" s="321"/>
      <c r="Z2009" s="321"/>
    </row>
    <row r="2010">
      <c r="A2010" s="451"/>
      <c r="B2010" s="520"/>
      <c r="C2010" s="477"/>
      <c r="D2010" s="520"/>
      <c r="E2010" s="526"/>
      <c r="F2010" s="523"/>
      <c r="G2010" s="523"/>
      <c r="H2010" s="524"/>
      <c r="I2010" s="328"/>
      <c r="J2010" s="328"/>
      <c r="K2010" s="328"/>
      <c r="L2010" s="328"/>
      <c r="M2010" s="321"/>
      <c r="N2010" s="321"/>
      <c r="O2010" s="328"/>
      <c r="P2010" s="321"/>
      <c r="Q2010" s="321"/>
      <c r="R2010" s="321"/>
      <c r="S2010" s="321"/>
      <c r="T2010" s="321"/>
      <c r="U2010" s="321"/>
      <c r="V2010" s="321"/>
      <c r="W2010" s="321"/>
      <c r="X2010" s="321"/>
      <c r="Y2010" s="321"/>
      <c r="Z2010" s="321"/>
    </row>
    <row r="2011">
      <c r="A2011" s="451"/>
      <c r="B2011" s="520"/>
      <c r="C2011" s="477"/>
      <c r="D2011" s="520"/>
      <c r="E2011" s="526"/>
      <c r="F2011" s="523"/>
      <c r="G2011" s="523"/>
      <c r="H2011" s="524"/>
      <c r="I2011" s="328"/>
      <c r="J2011" s="328"/>
      <c r="K2011" s="328"/>
      <c r="L2011" s="328"/>
      <c r="M2011" s="321"/>
      <c r="N2011" s="321"/>
      <c r="O2011" s="328"/>
      <c r="P2011" s="321"/>
      <c r="Q2011" s="321"/>
      <c r="R2011" s="321"/>
      <c r="S2011" s="321"/>
      <c r="T2011" s="321"/>
      <c r="U2011" s="321"/>
      <c r="V2011" s="321"/>
      <c r="W2011" s="321"/>
      <c r="X2011" s="321"/>
      <c r="Y2011" s="321"/>
      <c r="Z2011" s="321"/>
    </row>
    <row r="2012">
      <c r="A2012" s="451"/>
      <c r="B2012" s="520"/>
      <c r="C2012" s="477"/>
      <c r="D2012" s="520"/>
      <c r="E2012" s="526"/>
      <c r="F2012" s="523"/>
      <c r="G2012" s="523"/>
      <c r="H2012" s="524"/>
      <c r="I2012" s="328"/>
      <c r="J2012" s="328"/>
      <c r="K2012" s="328"/>
      <c r="L2012" s="328"/>
      <c r="M2012" s="321"/>
      <c r="N2012" s="321"/>
      <c r="O2012" s="328"/>
      <c r="P2012" s="321"/>
      <c r="Q2012" s="321"/>
      <c r="R2012" s="321"/>
      <c r="S2012" s="321"/>
      <c r="T2012" s="321"/>
      <c r="U2012" s="321"/>
      <c r="V2012" s="321"/>
      <c r="W2012" s="321"/>
      <c r="X2012" s="321"/>
      <c r="Y2012" s="321"/>
      <c r="Z2012" s="321"/>
    </row>
    <row r="2013">
      <c r="A2013" s="451"/>
      <c r="B2013" s="520"/>
      <c r="C2013" s="477"/>
      <c r="D2013" s="520"/>
      <c r="E2013" s="526"/>
      <c r="F2013" s="523"/>
      <c r="G2013" s="523"/>
      <c r="H2013" s="524"/>
      <c r="I2013" s="328"/>
      <c r="J2013" s="328"/>
      <c r="K2013" s="328"/>
      <c r="L2013" s="328"/>
      <c r="M2013" s="321"/>
      <c r="N2013" s="321"/>
      <c r="O2013" s="328"/>
      <c r="P2013" s="321"/>
      <c r="Q2013" s="321"/>
      <c r="R2013" s="321"/>
      <c r="S2013" s="321"/>
      <c r="T2013" s="321"/>
      <c r="U2013" s="321"/>
      <c r="V2013" s="321"/>
      <c r="W2013" s="321"/>
      <c r="X2013" s="321"/>
      <c r="Y2013" s="321"/>
      <c r="Z2013" s="321"/>
    </row>
    <row r="2014">
      <c r="A2014" s="451"/>
      <c r="B2014" s="520"/>
      <c r="C2014" s="477"/>
      <c r="D2014" s="520"/>
      <c r="E2014" s="526"/>
      <c r="F2014" s="523"/>
      <c r="G2014" s="523"/>
      <c r="H2014" s="524"/>
      <c r="I2014" s="328"/>
      <c r="J2014" s="328"/>
      <c r="K2014" s="328"/>
      <c r="L2014" s="328"/>
      <c r="M2014" s="321"/>
      <c r="N2014" s="321"/>
      <c r="O2014" s="328"/>
      <c r="P2014" s="321"/>
      <c r="Q2014" s="321"/>
      <c r="R2014" s="321"/>
      <c r="S2014" s="321"/>
      <c r="T2014" s="321"/>
      <c r="U2014" s="321"/>
      <c r="V2014" s="321"/>
      <c r="W2014" s="321"/>
      <c r="X2014" s="321"/>
      <c r="Y2014" s="321"/>
      <c r="Z2014" s="321"/>
    </row>
    <row r="2015">
      <c r="A2015" s="451"/>
      <c r="B2015" s="520"/>
      <c r="C2015" s="477"/>
      <c r="D2015" s="520"/>
      <c r="E2015" s="526"/>
      <c r="F2015" s="523"/>
      <c r="G2015" s="523"/>
      <c r="H2015" s="524"/>
      <c r="I2015" s="328"/>
      <c r="J2015" s="328"/>
      <c r="K2015" s="328"/>
      <c r="L2015" s="328"/>
      <c r="M2015" s="321"/>
      <c r="N2015" s="321"/>
      <c r="O2015" s="328"/>
      <c r="P2015" s="321"/>
      <c r="Q2015" s="321"/>
      <c r="R2015" s="321"/>
      <c r="S2015" s="321"/>
      <c r="T2015" s="321"/>
      <c r="U2015" s="321"/>
      <c r="V2015" s="321"/>
      <c r="W2015" s="321"/>
      <c r="X2015" s="321"/>
      <c r="Y2015" s="321"/>
      <c r="Z2015" s="321"/>
    </row>
    <row r="2016">
      <c r="A2016" s="451"/>
      <c r="B2016" s="520"/>
      <c r="C2016" s="477"/>
      <c r="D2016" s="520"/>
      <c r="E2016" s="526"/>
      <c r="F2016" s="523"/>
      <c r="G2016" s="523"/>
      <c r="H2016" s="524"/>
      <c r="I2016" s="328"/>
      <c r="J2016" s="328"/>
      <c r="K2016" s="328"/>
      <c r="L2016" s="328"/>
      <c r="M2016" s="321"/>
      <c r="N2016" s="321"/>
      <c r="O2016" s="328"/>
      <c r="P2016" s="321"/>
      <c r="Q2016" s="321"/>
      <c r="R2016" s="321"/>
      <c r="S2016" s="321"/>
      <c r="T2016" s="321"/>
      <c r="U2016" s="321"/>
      <c r="V2016" s="321"/>
      <c r="W2016" s="321"/>
      <c r="X2016" s="321"/>
      <c r="Y2016" s="321"/>
      <c r="Z2016" s="321"/>
    </row>
    <row r="2017">
      <c r="A2017" s="451"/>
      <c r="B2017" s="520"/>
      <c r="C2017" s="477"/>
      <c r="D2017" s="520"/>
      <c r="E2017" s="526"/>
      <c r="F2017" s="523"/>
      <c r="G2017" s="523"/>
      <c r="H2017" s="524"/>
      <c r="I2017" s="328"/>
      <c r="J2017" s="328"/>
      <c r="K2017" s="328"/>
      <c r="L2017" s="328"/>
      <c r="M2017" s="321"/>
      <c r="N2017" s="321"/>
      <c r="O2017" s="328"/>
      <c r="P2017" s="321"/>
      <c r="Q2017" s="321"/>
      <c r="R2017" s="321"/>
      <c r="S2017" s="321"/>
      <c r="T2017" s="321"/>
      <c r="U2017" s="321"/>
      <c r="V2017" s="321"/>
      <c r="W2017" s="321"/>
      <c r="X2017" s="321"/>
      <c r="Y2017" s="321"/>
      <c r="Z2017" s="321"/>
    </row>
    <row r="2018">
      <c r="A2018" s="451"/>
      <c r="B2018" s="520"/>
      <c r="C2018" s="477"/>
      <c r="D2018" s="520"/>
      <c r="E2018" s="526"/>
      <c r="F2018" s="523"/>
      <c r="G2018" s="523"/>
      <c r="H2018" s="524"/>
      <c r="I2018" s="328"/>
      <c r="J2018" s="328"/>
      <c r="K2018" s="328"/>
      <c r="L2018" s="328"/>
      <c r="M2018" s="321"/>
      <c r="N2018" s="321"/>
      <c r="O2018" s="328"/>
      <c r="P2018" s="321"/>
      <c r="Q2018" s="321"/>
      <c r="R2018" s="321"/>
      <c r="S2018" s="321"/>
      <c r="T2018" s="321"/>
      <c r="U2018" s="321"/>
      <c r="V2018" s="321"/>
      <c r="W2018" s="321"/>
      <c r="X2018" s="321"/>
      <c r="Y2018" s="321"/>
      <c r="Z2018" s="321"/>
    </row>
    <row r="2019">
      <c r="A2019" s="451"/>
      <c r="B2019" s="520"/>
      <c r="C2019" s="477"/>
      <c r="D2019" s="520"/>
      <c r="E2019" s="526"/>
      <c r="F2019" s="523"/>
      <c r="G2019" s="523"/>
      <c r="H2019" s="524"/>
      <c r="I2019" s="328"/>
      <c r="J2019" s="328"/>
      <c r="K2019" s="328"/>
      <c r="L2019" s="328"/>
      <c r="M2019" s="321"/>
      <c r="N2019" s="321"/>
      <c r="O2019" s="328"/>
      <c r="P2019" s="321"/>
      <c r="Q2019" s="321"/>
      <c r="R2019" s="321"/>
      <c r="S2019" s="321"/>
      <c r="T2019" s="321"/>
      <c r="U2019" s="321"/>
      <c r="V2019" s="321"/>
      <c r="W2019" s="321"/>
      <c r="X2019" s="321"/>
      <c r="Y2019" s="321"/>
      <c r="Z2019" s="321"/>
    </row>
    <row r="2020">
      <c r="A2020" s="451"/>
      <c r="B2020" s="520"/>
      <c r="C2020" s="477"/>
      <c r="D2020" s="520"/>
      <c r="E2020" s="526"/>
      <c r="F2020" s="523"/>
      <c r="G2020" s="523"/>
      <c r="H2020" s="524"/>
      <c r="I2020" s="328"/>
      <c r="J2020" s="328"/>
      <c r="K2020" s="328"/>
      <c r="L2020" s="328"/>
      <c r="M2020" s="321"/>
      <c r="N2020" s="321"/>
      <c r="O2020" s="328"/>
      <c r="P2020" s="321"/>
      <c r="Q2020" s="321"/>
      <c r="R2020" s="321"/>
      <c r="S2020" s="321"/>
      <c r="T2020" s="321"/>
      <c r="U2020" s="321"/>
      <c r="V2020" s="321"/>
      <c r="W2020" s="321"/>
      <c r="X2020" s="321"/>
      <c r="Y2020" s="321"/>
      <c r="Z2020" s="321"/>
    </row>
    <row r="2021">
      <c r="A2021" s="451"/>
      <c r="B2021" s="520"/>
      <c r="C2021" s="477"/>
      <c r="D2021" s="520"/>
      <c r="E2021" s="526"/>
      <c r="F2021" s="523"/>
      <c r="G2021" s="523"/>
      <c r="H2021" s="524"/>
      <c r="I2021" s="328"/>
      <c r="J2021" s="328"/>
      <c r="K2021" s="328"/>
      <c r="L2021" s="328"/>
      <c r="M2021" s="321"/>
      <c r="N2021" s="321"/>
      <c r="O2021" s="328"/>
      <c r="P2021" s="321"/>
      <c r="Q2021" s="321"/>
      <c r="R2021" s="321"/>
      <c r="S2021" s="321"/>
      <c r="T2021" s="321"/>
      <c r="U2021" s="321"/>
      <c r="V2021" s="321"/>
      <c r="W2021" s="321"/>
      <c r="X2021" s="321"/>
      <c r="Y2021" s="321"/>
      <c r="Z2021" s="321"/>
    </row>
    <row r="2022">
      <c r="A2022" s="451"/>
      <c r="B2022" s="520"/>
      <c r="C2022" s="477"/>
      <c r="D2022" s="520"/>
      <c r="E2022" s="526"/>
      <c r="F2022" s="523"/>
      <c r="G2022" s="523"/>
      <c r="H2022" s="524"/>
      <c r="I2022" s="328"/>
      <c r="J2022" s="328"/>
      <c r="K2022" s="328"/>
      <c r="L2022" s="328"/>
      <c r="M2022" s="321"/>
      <c r="N2022" s="321"/>
      <c r="O2022" s="328"/>
      <c r="P2022" s="321"/>
      <c r="Q2022" s="321"/>
      <c r="R2022" s="321"/>
      <c r="S2022" s="321"/>
      <c r="T2022" s="321"/>
      <c r="U2022" s="321"/>
      <c r="V2022" s="321"/>
      <c r="W2022" s="321"/>
      <c r="X2022" s="321"/>
      <c r="Y2022" s="321"/>
      <c r="Z2022" s="321"/>
    </row>
    <row r="2023">
      <c r="A2023" s="451"/>
      <c r="B2023" s="520"/>
      <c r="C2023" s="477"/>
      <c r="D2023" s="520"/>
      <c r="E2023" s="526"/>
      <c r="F2023" s="523"/>
      <c r="G2023" s="523"/>
      <c r="H2023" s="524"/>
      <c r="I2023" s="328"/>
      <c r="J2023" s="328"/>
      <c r="K2023" s="328"/>
      <c r="L2023" s="328"/>
      <c r="M2023" s="321"/>
      <c r="N2023" s="321"/>
      <c r="O2023" s="328"/>
      <c r="P2023" s="321"/>
      <c r="Q2023" s="321"/>
      <c r="R2023" s="321"/>
      <c r="S2023" s="321"/>
      <c r="T2023" s="321"/>
      <c r="U2023" s="321"/>
      <c r="V2023" s="321"/>
      <c r="W2023" s="321"/>
      <c r="X2023" s="321"/>
      <c r="Y2023" s="321"/>
      <c r="Z2023" s="321"/>
    </row>
    <row r="2024">
      <c r="A2024" s="451"/>
      <c r="B2024" s="520"/>
      <c r="C2024" s="477"/>
      <c r="D2024" s="520"/>
      <c r="E2024" s="526"/>
      <c r="F2024" s="523"/>
      <c r="G2024" s="523"/>
      <c r="H2024" s="524"/>
      <c r="I2024" s="328"/>
      <c r="J2024" s="328"/>
      <c r="K2024" s="328"/>
      <c r="L2024" s="328"/>
      <c r="M2024" s="321"/>
      <c r="N2024" s="321"/>
      <c r="O2024" s="328"/>
      <c r="P2024" s="321"/>
      <c r="Q2024" s="321"/>
      <c r="R2024" s="321"/>
      <c r="S2024" s="321"/>
      <c r="T2024" s="321"/>
      <c r="U2024" s="321"/>
      <c r="V2024" s="321"/>
      <c r="W2024" s="321"/>
      <c r="X2024" s="321"/>
      <c r="Y2024" s="321"/>
      <c r="Z2024" s="321"/>
    </row>
    <row r="2025">
      <c r="A2025" s="451"/>
      <c r="B2025" s="520"/>
      <c r="C2025" s="477"/>
      <c r="D2025" s="520"/>
      <c r="E2025" s="526"/>
      <c r="F2025" s="523"/>
      <c r="G2025" s="523"/>
      <c r="H2025" s="524"/>
      <c r="I2025" s="328"/>
      <c r="J2025" s="328"/>
      <c r="K2025" s="328"/>
      <c r="L2025" s="328"/>
      <c r="M2025" s="321"/>
      <c r="N2025" s="321"/>
      <c r="O2025" s="328"/>
      <c r="P2025" s="321"/>
      <c r="Q2025" s="321"/>
      <c r="R2025" s="321"/>
      <c r="S2025" s="321"/>
      <c r="T2025" s="321"/>
      <c r="U2025" s="321"/>
      <c r="V2025" s="321"/>
      <c r="W2025" s="321"/>
      <c r="X2025" s="321"/>
      <c r="Y2025" s="321"/>
      <c r="Z2025" s="321"/>
    </row>
    <row r="2026">
      <c r="A2026" s="451"/>
      <c r="B2026" s="520"/>
      <c r="C2026" s="477"/>
      <c r="D2026" s="520"/>
      <c r="E2026" s="526"/>
      <c r="F2026" s="523"/>
      <c r="G2026" s="523"/>
      <c r="H2026" s="524"/>
      <c r="I2026" s="328"/>
      <c r="J2026" s="328"/>
      <c r="K2026" s="328"/>
      <c r="L2026" s="328"/>
      <c r="M2026" s="321"/>
      <c r="N2026" s="321"/>
      <c r="O2026" s="328"/>
      <c r="P2026" s="321"/>
      <c r="Q2026" s="321"/>
      <c r="R2026" s="321"/>
      <c r="S2026" s="321"/>
      <c r="T2026" s="321"/>
      <c r="U2026" s="321"/>
      <c r="V2026" s="321"/>
      <c r="W2026" s="321"/>
      <c r="X2026" s="321"/>
      <c r="Y2026" s="321"/>
      <c r="Z2026" s="321"/>
    </row>
    <row r="2027">
      <c r="A2027" s="451"/>
      <c r="B2027" s="520"/>
      <c r="C2027" s="477"/>
      <c r="D2027" s="520"/>
      <c r="E2027" s="526"/>
      <c r="F2027" s="523"/>
      <c r="G2027" s="523"/>
      <c r="H2027" s="524"/>
      <c r="I2027" s="328"/>
      <c r="J2027" s="328"/>
      <c r="K2027" s="328"/>
      <c r="L2027" s="328"/>
      <c r="M2027" s="321"/>
      <c r="N2027" s="321"/>
      <c r="O2027" s="328"/>
      <c r="P2027" s="321"/>
      <c r="Q2027" s="321"/>
      <c r="R2027" s="321"/>
      <c r="S2027" s="321"/>
      <c r="T2027" s="321"/>
      <c r="U2027" s="321"/>
      <c r="V2027" s="321"/>
      <c r="W2027" s="321"/>
      <c r="X2027" s="321"/>
      <c r="Y2027" s="321"/>
      <c r="Z2027" s="321"/>
    </row>
    <row r="2028">
      <c r="A2028" s="451"/>
      <c r="B2028" s="520"/>
      <c r="C2028" s="477"/>
      <c r="D2028" s="520"/>
      <c r="E2028" s="526"/>
      <c r="F2028" s="523"/>
      <c r="G2028" s="523"/>
      <c r="H2028" s="524"/>
      <c r="I2028" s="328"/>
      <c r="J2028" s="328"/>
      <c r="K2028" s="328"/>
      <c r="L2028" s="328"/>
      <c r="M2028" s="321"/>
      <c r="N2028" s="321"/>
      <c r="O2028" s="328"/>
      <c r="P2028" s="321"/>
      <c r="Q2028" s="321"/>
      <c r="R2028" s="321"/>
      <c r="S2028" s="321"/>
      <c r="T2028" s="321"/>
      <c r="U2028" s="321"/>
      <c r="V2028" s="321"/>
      <c r="W2028" s="321"/>
      <c r="X2028" s="321"/>
      <c r="Y2028" s="321"/>
      <c r="Z2028" s="321"/>
    </row>
  </sheetData>
  <autoFilter ref="$A$1:$L$1701"/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4" width="3.75"/>
    <col customWidth="1" min="5" max="5" width="7.75"/>
    <col customWidth="1" min="6" max="6" width="32.0"/>
    <col customWidth="1" min="7" max="7" width="5.75"/>
    <col customWidth="1" min="8" max="8" width="10.88"/>
    <col customWidth="1" min="9" max="9" width="9.25"/>
    <col customWidth="1" min="10" max="10" width="6.63"/>
  </cols>
  <sheetData>
    <row r="1">
      <c r="A1" s="433" t="s">
        <v>0</v>
      </c>
      <c r="B1" s="433" t="s">
        <v>1</v>
      </c>
      <c r="C1" s="434" t="s">
        <v>2</v>
      </c>
      <c r="D1" s="433" t="s">
        <v>3</v>
      </c>
      <c r="E1" s="433" t="s">
        <v>4</v>
      </c>
      <c r="F1" s="433" t="s">
        <v>5</v>
      </c>
      <c r="G1" s="433" t="s">
        <v>6</v>
      </c>
      <c r="H1" s="435" t="s">
        <v>7</v>
      </c>
      <c r="I1" s="435" t="s">
        <v>8</v>
      </c>
      <c r="J1" s="435" t="s">
        <v>9</v>
      </c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</row>
    <row r="2">
      <c r="A2" s="527">
        <v>46052.0</v>
      </c>
      <c r="B2" s="528" t="s">
        <v>3052</v>
      </c>
      <c r="C2" s="436"/>
      <c r="D2" s="436"/>
      <c r="E2" s="529">
        <v>1003014.0</v>
      </c>
      <c r="F2" s="530" t="s">
        <v>3053</v>
      </c>
      <c r="G2" s="436"/>
      <c r="H2" s="531">
        <v>18283.05</v>
      </c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</row>
    <row r="3">
      <c r="A3" s="527">
        <v>46052.0</v>
      </c>
      <c r="B3" s="528" t="s">
        <v>3052</v>
      </c>
      <c r="C3" s="436"/>
      <c r="D3" s="436"/>
      <c r="E3" s="529">
        <v>1003015.0</v>
      </c>
      <c r="F3" s="530" t="s">
        <v>3053</v>
      </c>
      <c r="G3" s="436"/>
      <c r="H3" s="531">
        <v>22325.0</v>
      </c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</row>
    <row r="4">
      <c r="A4" s="527">
        <v>46052.0</v>
      </c>
      <c r="B4" s="528" t="s">
        <v>3052</v>
      </c>
      <c r="C4" s="436"/>
      <c r="D4" s="436"/>
      <c r="E4" s="529">
        <v>1003016.0</v>
      </c>
      <c r="F4" s="530" t="s">
        <v>3053</v>
      </c>
      <c r="G4" s="436"/>
      <c r="H4" s="531">
        <v>24906.62</v>
      </c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</row>
    <row r="5">
      <c r="A5" s="527">
        <v>46052.0</v>
      </c>
      <c r="B5" s="528" t="s">
        <v>3052</v>
      </c>
      <c r="C5" s="436"/>
      <c r="D5" s="436"/>
      <c r="E5" s="529">
        <v>1003017.0</v>
      </c>
      <c r="F5" s="530" t="s">
        <v>3053</v>
      </c>
      <c r="G5" s="436"/>
      <c r="H5" s="531">
        <v>9786.0</v>
      </c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  <c r="W5" s="436"/>
      <c r="X5" s="436"/>
      <c r="Y5" s="436"/>
      <c r="Z5" s="436"/>
    </row>
    <row r="6">
      <c r="A6" s="527">
        <v>46052.0</v>
      </c>
      <c r="B6" s="528" t="s">
        <v>3052</v>
      </c>
      <c r="C6" s="436"/>
      <c r="D6" s="436"/>
      <c r="E6" s="529">
        <v>1003018.0</v>
      </c>
      <c r="F6" s="530" t="s">
        <v>3053</v>
      </c>
      <c r="G6" s="436"/>
      <c r="H6" s="531">
        <v>25513.48</v>
      </c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6"/>
      <c r="T6" s="436"/>
      <c r="U6" s="436"/>
      <c r="V6" s="436"/>
      <c r="W6" s="436"/>
      <c r="X6" s="436"/>
      <c r="Y6" s="436"/>
      <c r="Z6" s="436"/>
    </row>
    <row r="7">
      <c r="A7" s="527">
        <v>46052.0</v>
      </c>
      <c r="B7" s="528" t="s">
        <v>3052</v>
      </c>
      <c r="C7" s="436"/>
      <c r="D7" s="436"/>
      <c r="E7" s="529">
        <v>1003019.0</v>
      </c>
      <c r="F7" s="530" t="s">
        <v>3053</v>
      </c>
      <c r="G7" s="436"/>
      <c r="H7" s="531">
        <v>295201.33</v>
      </c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</row>
    <row r="8">
      <c r="A8" s="527">
        <v>46052.0</v>
      </c>
      <c r="B8" s="528" t="s">
        <v>3052</v>
      </c>
      <c r="C8" s="436"/>
      <c r="D8" s="436"/>
      <c r="E8" s="529">
        <v>1003020.0</v>
      </c>
      <c r="F8" s="530" t="s">
        <v>3053</v>
      </c>
      <c r="G8" s="436"/>
      <c r="H8" s="531">
        <v>237444.6</v>
      </c>
      <c r="I8" s="436"/>
      <c r="J8" s="436"/>
      <c r="K8" s="436"/>
      <c r="L8" s="436"/>
      <c r="M8" s="436"/>
      <c r="N8" s="436"/>
      <c r="O8" s="436"/>
      <c r="P8" s="436"/>
      <c r="Q8" s="436"/>
      <c r="R8" s="436"/>
      <c r="S8" s="436"/>
      <c r="T8" s="436"/>
      <c r="U8" s="436"/>
      <c r="V8" s="436"/>
      <c r="W8" s="436"/>
      <c r="X8" s="436"/>
      <c r="Y8" s="436"/>
      <c r="Z8" s="436"/>
    </row>
    <row r="9">
      <c r="A9" s="527">
        <v>46052.0</v>
      </c>
      <c r="B9" s="528" t="s">
        <v>3052</v>
      </c>
      <c r="C9" s="436"/>
      <c r="D9" s="436"/>
      <c r="E9" s="529">
        <v>1003021.0</v>
      </c>
      <c r="F9" s="530" t="s">
        <v>3053</v>
      </c>
      <c r="G9" s="436"/>
      <c r="H9" s="531">
        <v>198682.29</v>
      </c>
      <c r="I9" s="436"/>
      <c r="J9" s="436"/>
      <c r="K9" s="436"/>
      <c r="L9" s="436"/>
      <c r="M9" s="436"/>
      <c r="N9" s="436"/>
      <c r="O9" s="436"/>
      <c r="P9" s="436"/>
      <c r="Q9" s="436"/>
      <c r="R9" s="436"/>
      <c r="S9" s="436"/>
      <c r="T9" s="436"/>
      <c r="U9" s="436"/>
      <c r="V9" s="436"/>
      <c r="W9" s="436"/>
      <c r="X9" s="436"/>
      <c r="Y9" s="436"/>
      <c r="Z9" s="436"/>
    </row>
    <row r="10">
      <c r="A10" s="527">
        <v>46052.0</v>
      </c>
      <c r="B10" s="528" t="s">
        <v>3052</v>
      </c>
      <c r="C10" s="436"/>
      <c r="D10" s="436"/>
      <c r="E10" s="529">
        <v>1003029.0</v>
      </c>
      <c r="F10" s="530" t="s">
        <v>3053</v>
      </c>
      <c r="G10" s="436"/>
      <c r="H10" s="531">
        <v>8562.0</v>
      </c>
      <c r="I10" s="436"/>
      <c r="J10" s="436"/>
      <c r="K10" s="436"/>
      <c r="L10" s="436"/>
      <c r="M10" s="436"/>
      <c r="N10" s="436"/>
      <c r="O10" s="436"/>
      <c r="P10" s="436"/>
      <c r="Q10" s="436"/>
      <c r="R10" s="436"/>
      <c r="S10" s="436"/>
      <c r="T10" s="436"/>
      <c r="U10" s="436"/>
      <c r="V10" s="436"/>
      <c r="W10" s="436"/>
      <c r="X10" s="436"/>
      <c r="Y10" s="436"/>
      <c r="Z10" s="436"/>
    </row>
    <row r="11">
      <c r="A11" s="527">
        <v>46052.0</v>
      </c>
      <c r="B11" s="528" t="s">
        <v>3052</v>
      </c>
      <c r="C11" s="436"/>
      <c r="D11" s="436"/>
      <c r="E11" s="529">
        <v>1003042.0</v>
      </c>
      <c r="F11" s="530" t="s">
        <v>3053</v>
      </c>
      <c r="G11" s="436"/>
      <c r="H11" s="531">
        <v>13500.02</v>
      </c>
      <c r="I11" s="436"/>
      <c r="J11" s="436"/>
      <c r="K11" s="436"/>
      <c r="L11" s="436"/>
      <c r="M11" s="436"/>
      <c r="N11" s="436"/>
      <c r="O11" s="436"/>
      <c r="P11" s="436"/>
      <c r="Q11" s="436"/>
      <c r="R11" s="436"/>
      <c r="S11" s="436"/>
      <c r="T11" s="436"/>
      <c r="U11" s="436"/>
      <c r="V11" s="436"/>
      <c r="W11" s="436"/>
      <c r="X11" s="436"/>
      <c r="Y11" s="436"/>
      <c r="Z11" s="436"/>
    </row>
    <row r="12">
      <c r="A12" s="527">
        <v>46052.0</v>
      </c>
      <c r="B12" s="528" t="s">
        <v>3052</v>
      </c>
      <c r="C12" s="436"/>
      <c r="D12" s="436"/>
      <c r="E12" s="529">
        <v>1003048.0</v>
      </c>
      <c r="F12" s="530" t="s">
        <v>3053</v>
      </c>
      <c r="G12" s="436"/>
      <c r="H12" s="531">
        <v>4050.01</v>
      </c>
      <c r="I12" s="436"/>
      <c r="J12" s="436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</row>
    <row r="13">
      <c r="A13" s="527">
        <v>46052.0</v>
      </c>
      <c r="B13" s="528" t="s">
        <v>3052</v>
      </c>
      <c r="C13" s="436"/>
      <c r="D13" s="436"/>
      <c r="E13" s="529">
        <v>1003051.0</v>
      </c>
      <c r="F13" s="530" t="s">
        <v>3053</v>
      </c>
      <c r="G13" s="436"/>
      <c r="H13" s="531">
        <v>18162.79</v>
      </c>
      <c r="I13" s="436"/>
      <c r="J13" s="436"/>
      <c r="K13" s="436"/>
      <c r="L13" s="436"/>
      <c r="M13" s="436"/>
      <c r="N13" s="436"/>
      <c r="O13" s="436"/>
      <c r="P13" s="436"/>
      <c r="Q13" s="436"/>
      <c r="R13" s="436"/>
      <c r="S13" s="436"/>
      <c r="T13" s="436"/>
      <c r="U13" s="436"/>
      <c r="V13" s="436"/>
      <c r="W13" s="436"/>
      <c r="X13" s="436"/>
      <c r="Y13" s="436"/>
      <c r="Z13" s="436"/>
    </row>
    <row r="14">
      <c r="A14" s="436"/>
      <c r="B14" s="436"/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36"/>
      <c r="T14" s="436"/>
      <c r="U14" s="436"/>
      <c r="V14" s="436"/>
      <c r="W14" s="436"/>
      <c r="X14" s="436"/>
      <c r="Y14" s="436"/>
      <c r="Z14" s="436"/>
    </row>
    <row r="15">
      <c r="A15" s="436"/>
      <c r="B15" s="436"/>
      <c r="C15" s="436"/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  <c r="Q15" s="436"/>
      <c r="R15" s="436"/>
      <c r="S15" s="436"/>
      <c r="T15" s="436"/>
      <c r="U15" s="436"/>
      <c r="V15" s="436"/>
      <c r="W15" s="436"/>
      <c r="X15" s="436"/>
      <c r="Y15" s="436"/>
      <c r="Z15" s="436"/>
    </row>
    <row r="16">
      <c r="A16" s="436"/>
      <c r="B16" s="436"/>
      <c r="C16" s="436"/>
      <c r="D16" s="436"/>
      <c r="E16" s="436"/>
      <c r="F16" s="436"/>
      <c r="G16" s="436"/>
      <c r="H16" s="436"/>
      <c r="I16" s="436"/>
      <c r="J16" s="436"/>
      <c r="K16" s="436"/>
      <c r="L16" s="436"/>
      <c r="M16" s="436"/>
      <c r="N16" s="436"/>
      <c r="O16" s="436"/>
      <c r="P16" s="436"/>
      <c r="Q16" s="436"/>
      <c r="R16" s="436"/>
      <c r="S16" s="436"/>
      <c r="T16" s="436"/>
      <c r="U16" s="436"/>
      <c r="V16" s="436"/>
      <c r="W16" s="436"/>
      <c r="X16" s="436"/>
      <c r="Y16" s="436"/>
      <c r="Z16" s="436"/>
    </row>
    <row r="17">
      <c r="A17" s="436"/>
      <c r="B17" s="436"/>
      <c r="C17" s="436"/>
      <c r="D17" s="436"/>
      <c r="E17" s="436"/>
      <c r="F17" s="436"/>
      <c r="G17" s="436"/>
      <c r="H17" s="436"/>
      <c r="I17" s="436"/>
      <c r="J17" s="436"/>
      <c r="K17" s="436"/>
      <c r="L17" s="436"/>
      <c r="M17" s="436"/>
      <c r="N17" s="436"/>
      <c r="O17" s="436"/>
      <c r="P17" s="436"/>
      <c r="Q17" s="436"/>
      <c r="R17" s="436"/>
      <c r="S17" s="436"/>
      <c r="T17" s="436"/>
      <c r="U17" s="436"/>
      <c r="V17" s="436"/>
      <c r="W17" s="436"/>
      <c r="X17" s="436"/>
      <c r="Y17" s="436"/>
      <c r="Z17" s="436"/>
    </row>
    <row r="18">
      <c r="A18" s="436"/>
      <c r="B18" s="436"/>
      <c r="C18" s="436"/>
      <c r="D18" s="436"/>
      <c r="E18" s="436"/>
      <c r="F18" s="436"/>
      <c r="G18" s="436"/>
      <c r="H18" s="436"/>
      <c r="I18" s="436"/>
      <c r="J18" s="436"/>
      <c r="K18" s="436"/>
      <c r="L18" s="436"/>
      <c r="M18" s="436"/>
      <c r="N18" s="436"/>
      <c r="O18" s="436"/>
      <c r="P18" s="436"/>
      <c r="Q18" s="436"/>
      <c r="R18" s="436"/>
      <c r="S18" s="436"/>
      <c r="T18" s="436"/>
      <c r="U18" s="436"/>
      <c r="V18" s="436"/>
      <c r="W18" s="436"/>
      <c r="X18" s="436"/>
      <c r="Y18" s="436"/>
      <c r="Z18" s="436"/>
    </row>
    <row r="19">
      <c r="A19" s="436"/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</row>
    <row r="20">
      <c r="A20" s="436"/>
      <c r="B20" s="436"/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436"/>
      <c r="O20" s="436"/>
      <c r="P20" s="436"/>
      <c r="Q20" s="436"/>
      <c r="R20" s="436"/>
      <c r="S20" s="436"/>
      <c r="T20" s="436"/>
      <c r="U20" s="436"/>
      <c r="V20" s="436"/>
      <c r="W20" s="436"/>
      <c r="X20" s="436"/>
      <c r="Y20" s="436"/>
      <c r="Z20" s="436"/>
    </row>
    <row r="21">
      <c r="A21" s="436"/>
      <c r="B21" s="436"/>
      <c r="C21" s="436"/>
      <c r="D21" s="436"/>
      <c r="E21" s="436"/>
      <c r="F21" s="436"/>
      <c r="G21" s="436"/>
      <c r="H21" s="436"/>
      <c r="I21" s="436"/>
      <c r="J21" s="436"/>
      <c r="K21" s="436"/>
      <c r="L21" s="436"/>
      <c r="M21" s="436"/>
      <c r="N21" s="436"/>
      <c r="O21" s="436"/>
      <c r="P21" s="436"/>
      <c r="Q21" s="436"/>
      <c r="R21" s="436"/>
      <c r="S21" s="436"/>
      <c r="T21" s="436"/>
      <c r="U21" s="436"/>
      <c r="V21" s="436"/>
      <c r="W21" s="436"/>
      <c r="X21" s="436"/>
      <c r="Y21" s="436"/>
      <c r="Z21" s="436"/>
    </row>
    <row r="22">
      <c r="A22" s="436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</row>
    <row r="23">
      <c r="A23" s="436"/>
      <c r="B23" s="436"/>
      <c r="C23" s="436"/>
      <c r="D23" s="436"/>
      <c r="E23" s="436"/>
      <c r="F23" s="436"/>
      <c r="G23" s="436"/>
      <c r="H23" s="436"/>
      <c r="I23" s="436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436"/>
      <c r="V23" s="436"/>
      <c r="W23" s="436"/>
      <c r="X23" s="436"/>
      <c r="Y23" s="436"/>
      <c r="Z23" s="436"/>
    </row>
    <row r="24">
      <c r="A24" s="436"/>
      <c r="B24" s="436"/>
      <c r="C24" s="436"/>
      <c r="D24" s="436"/>
      <c r="E24" s="436"/>
      <c r="F24" s="436"/>
      <c r="G24" s="436"/>
      <c r="H24" s="436"/>
      <c r="I24" s="436"/>
      <c r="J24" s="436"/>
      <c r="K24" s="436"/>
      <c r="L24" s="436"/>
      <c r="M24" s="436"/>
      <c r="N24" s="436"/>
      <c r="O24" s="436"/>
      <c r="P24" s="436"/>
      <c r="Q24" s="436"/>
      <c r="R24" s="436"/>
      <c r="S24" s="436"/>
      <c r="T24" s="436"/>
      <c r="U24" s="436"/>
      <c r="V24" s="436"/>
      <c r="W24" s="436"/>
      <c r="X24" s="436"/>
      <c r="Y24" s="436"/>
      <c r="Z24" s="436"/>
    </row>
    <row r="25">
      <c r="A25" s="436"/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</row>
    <row r="26">
      <c r="A26" s="436"/>
      <c r="B26" s="436"/>
      <c r="C26" s="436"/>
      <c r="D26" s="436"/>
      <c r="E26" s="436"/>
      <c r="F26" s="436"/>
      <c r="G26" s="436"/>
      <c r="H26" s="436"/>
      <c r="I26" s="436"/>
      <c r="J26" s="436"/>
      <c r="K26" s="436"/>
      <c r="L26" s="436"/>
      <c r="M26" s="436"/>
      <c r="N26" s="436"/>
      <c r="O26" s="436"/>
      <c r="P26" s="436"/>
      <c r="Q26" s="436"/>
      <c r="R26" s="436"/>
      <c r="S26" s="436"/>
      <c r="T26" s="436"/>
      <c r="U26" s="436"/>
      <c r="V26" s="436"/>
      <c r="W26" s="436"/>
      <c r="X26" s="436"/>
      <c r="Y26" s="436"/>
      <c r="Z26" s="436"/>
    </row>
    <row r="27">
      <c r="A27" s="436"/>
      <c r="B27" s="436"/>
      <c r="C27" s="436"/>
      <c r="D27" s="436"/>
      <c r="E27" s="436"/>
      <c r="F27" s="436"/>
      <c r="G27" s="436"/>
      <c r="H27" s="436"/>
      <c r="I27" s="436"/>
      <c r="J27" s="436"/>
      <c r="K27" s="436"/>
      <c r="L27" s="436"/>
      <c r="M27" s="436"/>
      <c r="N27" s="436"/>
      <c r="O27" s="436"/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</row>
    <row r="28">
      <c r="A28" s="436"/>
      <c r="B28" s="436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436"/>
      <c r="T28" s="436"/>
      <c r="U28" s="436"/>
      <c r="V28" s="436"/>
      <c r="W28" s="436"/>
      <c r="X28" s="436"/>
      <c r="Y28" s="436"/>
      <c r="Z28" s="436"/>
    </row>
    <row r="29">
      <c r="A29" s="436"/>
      <c r="B29" s="436"/>
      <c r="C29" s="436"/>
      <c r="D29" s="436"/>
      <c r="E29" s="436"/>
      <c r="F29" s="436"/>
      <c r="G29" s="436"/>
      <c r="H29" s="436"/>
      <c r="I29" s="436"/>
      <c r="J29" s="436"/>
      <c r="K29" s="436"/>
      <c r="L29" s="436"/>
      <c r="M29" s="436"/>
      <c r="N29" s="436"/>
      <c r="O29" s="436"/>
      <c r="P29" s="436"/>
      <c r="Q29" s="436"/>
      <c r="R29" s="436"/>
      <c r="S29" s="436"/>
      <c r="T29" s="436"/>
      <c r="U29" s="436"/>
      <c r="V29" s="436"/>
      <c r="W29" s="436"/>
      <c r="X29" s="436"/>
      <c r="Y29" s="436"/>
      <c r="Z29" s="436"/>
    </row>
    <row r="30">
      <c r="A30" s="436"/>
      <c r="B30" s="436"/>
      <c r="C30" s="436"/>
      <c r="D30" s="436"/>
      <c r="E30" s="436"/>
      <c r="F30" s="436"/>
      <c r="G30" s="436"/>
      <c r="H30" s="436"/>
      <c r="I30" s="436"/>
      <c r="J30" s="436"/>
      <c r="K30" s="436"/>
      <c r="L30" s="436"/>
      <c r="M30" s="436"/>
      <c r="N30" s="436"/>
      <c r="O30" s="436"/>
      <c r="P30" s="436"/>
      <c r="Q30" s="436"/>
      <c r="R30" s="436"/>
      <c r="S30" s="436"/>
      <c r="T30" s="436"/>
      <c r="U30" s="436"/>
      <c r="V30" s="436"/>
      <c r="W30" s="436"/>
      <c r="X30" s="436"/>
      <c r="Y30" s="436"/>
      <c r="Z30" s="436"/>
    </row>
    <row r="31">
      <c r="A31" s="436"/>
      <c r="B31" s="436"/>
      <c r="C31" s="436"/>
      <c r="D31" s="436"/>
      <c r="E31" s="436"/>
      <c r="F31" s="436"/>
      <c r="G31" s="436"/>
      <c r="H31" s="436"/>
      <c r="I31" s="436"/>
      <c r="J31" s="436"/>
      <c r="K31" s="436"/>
      <c r="L31" s="436"/>
      <c r="M31" s="436"/>
      <c r="N31" s="436"/>
      <c r="O31" s="436"/>
      <c r="P31" s="436"/>
      <c r="Q31" s="436"/>
      <c r="R31" s="436"/>
      <c r="S31" s="436"/>
      <c r="T31" s="436"/>
      <c r="U31" s="436"/>
      <c r="V31" s="436"/>
      <c r="W31" s="436"/>
      <c r="X31" s="436"/>
      <c r="Y31" s="436"/>
      <c r="Z31" s="436"/>
    </row>
    <row r="32">
      <c r="A32" s="436"/>
      <c r="B32" s="436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36"/>
      <c r="Z32" s="436"/>
    </row>
    <row r="33">
      <c r="A33" s="436"/>
      <c r="B33" s="436"/>
      <c r="C33" s="436"/>
      <c r="D33" s="436"/>
      <c r="E33" s="436"/>
      <c r="F33" s="436"/>
      <c r="G33" s="436"/>
      <c r="H33" s="436"/>
      <c r="I33" s="436"/>
      <c r="J33" s="436"/>
      <c r="K33" s="436"/>
      <c r="L33" s="436"/>
      <c r="M33" s="436"/>
      <c r="N33" s="436"/>
      <c r="O33" s="436"/>
      <c r="P33" s="436"/>
      <c r="Q33" s="436"/>
      <c r="R33" s="436"/>
      <c r="S33" s="436"/>
      <c r="T33" s="436"/>
      <c r="U33" s="436"/>
      <c r="V33" s="436"/>
      <c r="W33" s="436"/>
      <c r="X33" s="436"/>
      <c r="Y33" s="436"/>
      <c r="Z33" s="436"/>
    </row>
    <row r="34">
      <c r="A34" s="436"/>
      <c r="B34" s="436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436"/>
      <c r="T34" s="436"/>
      <c r="U34" s="436"/>
      <c r="V34" s="436"/>
      <c r="W34" s="436"/>
      <c r="X34" s="436"/>
      <c r="Y34" s="436"/>
      <c r="Z34" s="436"/>
    </row>
    <row r="35">
      <c r="A35" s="436"/>
      <c r="B35" s="436"/>
      <c r="C35" s="436"/>
      <c r="D35" s="436"/>
      <c r="E35" s="436"/>
      <c r="F35" s="436"/>
      <c r="G35" s="436"/>
      <c r="H35" s="436"/>
      <c r="I35" s="436"/>
      <c r="J35" s="436"/>
      <c r="K35" s="436"/>
      <c r="L35" s="436"/>
      <c r="M35" s="436"/>
      <c r="N35" s="436"/>
      <c r="O35" s="436"/>
      <c r="P35" s="436"/>
      <c r="Q35" s="436"/>
      <c r="R35" s="436"/>
      <c r="S35" s="436"/>
      <c r="T35" s="436"/>
      <c r="U35" s="436"/>
      <c r="V35" s="436"/>
      <c r="W35" s="436"/>
      <c r="X35" s="436"/>
      <c r="Y35" s="436"/>
      <c r="Z35" s="436"/>
    </row>
    <row r="36">
      <c r="A36" s="436"/>
      <c r="B36" s="436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436"/>
      <c r="T36" s="436"/>
      <c r="U36" s="436"/>
      <c r="V36" s="436"/>
      <c r="W36" s="436"/>
      <c r="X36" s="436"/>
      <c r="Y36" s="436"/>
      <c r="Z36" s="436"/>
    </row>
    <row r="37">
      <c r="A37" s="436"/>
      <c r="B37" s="436"/>
      <c r="C37" s="436"/>
      <c r="D37" s="436"/>
      <c r="E37" s="436"/>
      <c r="F37" s="436"/>
      <c r="G37" s="436"/>
      <c r="H37" s="436"/>
      <c r="I37" s="436"/>
      <c r="J37" s="436"/>
      <c r="K37" s="436"/>
      <c r="L37" s="436"/>
      <c r="M37" s="436"/>
      <c r="N37" s="436"/>
      <c r="O37" s="436"/>
      <c r="P37" s="436"/>
      <c r="Q37" s="436"/>
      <c r="R37" s="436"/>
      <c r="S37" s="436"/>
      <c r="T37" s="436"/>
      <c r="U37" s="436"/>
      <c r="V37" s="436"/>
      <c r="W37" s="436"/>
      <c r="X37" s="436"/>
      <c r="Y37" s="436"/>
      <c r="Z37" s="436"/>
    </row>
    <row r="38">
      <c r="A38" s="436"/>
      <c r="B38" s="436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436"/>
      <c r="T38" s="436"/>
      <c r="U38" s="436"/>
      <c r="V38" s="436"/>
      <c r="W38" s="436"/>
      <c r="X38" s="436"/>
      <c r="Y38" s="436"/>
      <c r="Z38" s="436"/>
    </row>
    <row r="39">
      <c r="A39" s="436"/>
      <c r="B39" s="436"/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6"/>
      <c r="Q39" s="436"/>
      <c r="R39" s="436"/>
      <c r="S39" s="436"/>
      <c r="T39" s="436"/>
      <c r="U39" s="436"/>
      <c r="V39" s="436"/>
      <c r="W39" s="436"/>
      <c r="X39" s="436"/>
      <c r="Y39" s="436"/>
      <c r="Z39" s="436"/>
    </row>
    <row r="40">
      <c r="A40" s="436"/>
      <c r="B40" s="436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436"/>
      <c r="T40" s="436"/>
      <c r="U40" s="436"/>
      <c r="V40" s="436"/>
      <c r="W40" s="436"/>
      <c r="X40" s="436"/>
      <c r="Y40" s="436"/>
      <c r="Z40" s="436"/>
    </row>
    <row r="41">
      <c r="A41" s="436"/>
      <c r="B41" s="436"/>
      <c r="C41" s="436"/>
      <c r="D41" s="436"/>
      <c r="E41" s="436"/>
      <c r="F41" s="436"/>
      <c r="G41" s="436"/>
      <c r="H41" s="436"/>
      <c r="I41" s="436"/>
      <c r="J41" s="436"/>
      <c r="K41" s="436"/>
      <c r="L41" s="436"/>
      <c r="M41" s="436"/>
      <c r="N41" s="436"/>
      <c r="O41" s="436"/>
      <c r="P41" s="436"/>
      <c r="Q41" s="436"/>
      <c r="R41" s="436"/>
      <c r="S41" s="436"/>
      <c r="T41" s="436"/>
      <c r="U41" s="436"/>
      <c r="V41" s="436"/>
      <c r="W41" s="436"/>
      <c r="X41" s="436"/>
      <c r="Y41" s="436"/>
      <c r="Z41" s="436"/>
    </row>
    <row r="42">
      <c r="A42" s="436"/>
      <c r="B42" s="436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436"/>
      <c r="T42" s="436"/>
      <c r="U42" s="436"/>
      <c r="V42" s="436"/>
      <c r="W42" s="436"/>
      <c r="X42" s="436"/>
      <c r="Y42" s="436"/>
      <c r="Z42" s="436"/>
    </row>
    <row r="43">
      <c r="A43" s="436"/>
      <c r="B43" s="436"/>
      <c r="C43" s="436"/>
      <c r="D43" s="436"/>
      <c r="E43" s="436"/>
      <c r="F43" s="436"/>
      <c r="G43" s="436"/>
      <c r="H43" s="436"/>
      <c r="I43" s="436"/>
      <c r="J43" s="436"/>
      <c r="K43" s="436"/>
      <c r="L43" s="436"/>
      <c r="M43" s="436"/>
      <c r="N43" s="436"/>
      <c r="O43" s="436"/>
      <c r="P43" s="436"/>
      <c r="Q43" s="436"/>
      <c r="R43" s="436"/>
      <c r="S43" s="436"/>
      <c r="T43" s="436"/>
      <c r="U43" s="436"/>
      <c r="V43" s="436"/>
      <c r="W43" s="436"/>
      <c r="X43" s="436"/>
      <c r="Y43" s="436"/>
      <c r="Z43" s="436"/>
    </row>
    <row r="44">
      <c r="A44" s="436"/>
      <c r="B44" s="436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  <c r="Z44" s="436"/>
    </row>
    <row r="45">
      <c r="A45" s="436"/>
      <c r="B45" s="436"/>
      <c r="C45" s="436"/>
      <c r="D45" s="436"/>
      <c r="E45" s="436"/>
      <c r="F45" s="436"/>
      <c r="G45" s="436"/>
      <c r="H45" s="436"/>
      <c r="I45" s="436"/>
      <c r="J45" s="436"/>
      <c r="K45" s="436"/>
      <c r="L45" s="436"/>
      <c r="M45" s="436"/>
      <c r="N45" s="436"/>
      <c r="O45" s="436"/>
      <c r="P45" s="436"/>
      <c r="Q45" s="436"/>
      <c r="R45" s="436"/>
      <c r="S45" s="436"/>
      <c r="T45" s="436"/>
      <c r="U45" s="436"/>
      <c r="V45" s="436"/>
      <c r="W45" s="436"/>
      <c r="X45" s="436"/>
      <c r="Y45" s="436"/>
      <c r="Z45" s="436"/>
    </row>
    <row r="46">
      <c r="A46" s="436"/>
      <c r="B46" s="436"/>
      <c r="C46" s="436"/>
      <c r="D46" s="436"/>
      <c r="E46" s="436"/>
      <c r="F46" s="436"/>
      <c r="G46" s="436"/>
      <c r="H46" s="436"/>
      <c r="I46" s="436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436"/>
      <c r="V46" s="436"/>
      <c r="W46" s="436"/>
      <c r="X46" s="436"/>
      <c r="Y46" s="436"/>
      <c r="Z46" s="436"/>
    </row>
    <row r="47">
      <c r="A47" s="436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  <c r="S47" s="436"/>
      <c r="T47" s="436"/>
      <c r="U47" s="436"/>
      <c r="V47" s="436"/>
      <c r="W47" s="436"/>
      <c r="X47" s="436"/>
      <c r="Y47" s="436"/>
      <c r="Z47" s="436"/>
    </row>
    <row r="48">
      <c r="A48" s="436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  <c r="S48" s="436"/>
      <c r="T48" s="436"/>
      <c r="U48" s="436"/>
      <c r="V48" s="436"/>
      <c r="W48" s="436"/>
      <c r="X48" s="436"/>
      <c r="Y48" s="436"/>
      <c r="Z48" s="436"/>
    </row>
    <row r="49">
      <c r="A49" s="436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  <c r="T49" s="436"/>
      <c r="U49" s="436"/>
      <c r="V49" s="436"/>
      <c r="W49" s="436"/>
      <c r="X49" s="436"/>
      <c r="Y49" s="436"/>
      <c r="Z49" s="436"/>
    </row>
    <row r="50">
      <c r="A50" s="436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  <c r="S50" s="436"/>
      <c r="T50" s="436"/>
      <c r="U50" s="436"/>
      <c r="V50" s="436"/>
      <c r="W50" s="436"/>
      <c r="X50" s="436"/>
      <c r="Y50" s="436"/>
      <c r="Z50" s="436"/>
    </row>
    <row r="51">
      <c r="A51" s="436"/>
      <c r="B51" s="436"/>
      <c r="C51" s="436"/>
      <c r="D51" s="436"/>
      <c r="E51" s="436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36"/>
      <c r="Z51" s="436"/>
    </row>
    <row r="52">
      <c r="A52" s="436"/>
      <c r="B52" s="436"/>
      <c r="C52" s="436"/>
      <c r="D52" s="436"/>
      <c r="E52" s="436"/>
      <c r="F52" s="436"/>
      <c r="G52" s="436"/>
      <c r="H52" s="436"/>
      <c r="I52" s="436"/>
      <c r="J52" s="436"/>
      <c r="K52" s="436"/>
      <c r="L52" s="436"/>
      <c r="M52" s="436"/>
      <c r="N52" s="436"/>
      <c r="O52" s="436"/>
      <c r="P52" s="436"/>
      <c r="Q52" s="436"/>
      <c r="R52" s="436"/>
      <c r="S52" s="436"/>
      <c r="T52" s="436"/>
      <c r="U52" s="436"/>
      <c r="V52" s="436"/>
      <c r="W52" s="436"/>
      <c r="X52" s="436"/>
      <c r="Y52" s="436"/>
      <c r="Z52" s="436"/>
    </row>
    <row r="53">
      <c r="A53" s="436"/>
      <c r="B53" s="436"/>
      <c r="C53" s="436"/>
      <c r="D53" s="436"/>
      <c r="E53" s="436"/>
      <c r="F53" s="436"/>
      <c r="G53" s="436"/>
      <c r="H53" s="436"/>
      <c r="I53" s="436"/>
      <c r="J53" s="436"/>
      <c r="K53" s="436"/>
      <c r="L53" s="436"/>
      <c r="M53" s="436"/>
      <c r="N53" s="436"/>
      <c r="O53" s="436"/>
      <c r="P53" s="436"/>
      <c r="Q53" s="436"/>
      <c r="R53" s="436"/>
      <c r="S53" s="436"/>
      <c r="T53" s="436"/>
      <c r="U53" s="436"/>
      <c r="V53" s="436"/>
      <c r="W53" s="436"/>
      <c r="X53" s="436"/>
      <c r="Y53" s="436"/>
      <c r="Z53" s="436"/>
    </row>
    <row r="54">
      <c r="A54" s="436"/>
      <c r="B54" s="436"/>
      <c r="C54" s="436"/>
      <c r="D54" s="436"/>
      <c r="E54" s="436"/>
      <c r="F54" s="436"/>
      <c r="G54" s="436"/>
      <c r="H54" s="436"/>
      <c r="I54" s="436"/>
      <c r="J54" s="436"/>
      <c r="K54" s="436"/>
      <c r="L54" s="436"/>
      <c r="M54" s="436"/>
      <c r="N54" s="436"/>
      <c r="O54" s="436"/>
      <c r="P54" s="436"/>
      <c r="Q54" s="436"/>
      <c r="R54" s="436"/>
      <c r="S54" s="436"/>
      <c r="T54" s="436"/>
      <c r="U54" s="436"/>
      <c r="V54" s="436"/>
      <c r="W54" s="436"/>
      <c r="X54" s="436"/>
      <c r="Y54" s="436"/>
      <c r="Z54" s="436"/>
    </row>
    <row r="55">
      <c r="A55" s="436"/>
      <c r="B55" s="436"/>
      <c r="C55" s="436"/>
      <c r="D55" s="436"/>
      <c r="E55" s="436"/>
      <c r="F55" s="436"/>
      <c r="G55" s="436"/>
      <c r="H55" s="436"/>
      <c r="I55" s="436"/>
      <c r="J55" s="436"/>
      <c r="K55" s="436"/>
      <c r="L55" s="436"/>
      <c r="M55" s="436"/>
      <c r="N55" s="436"/>
      <c r="O55" s="436"/>
      <c r="P55" s="436"/>
      <c r="Q55" s="436"/>
      <c r="R55" s="436"/>
      <c r="S55" s="436"/>
      <c r="T55" s="436"/>
      <c r="U55" s="436"/>
      <c r="V55" s="436"/>
      <c r="W55" s="436"/>
      <c r="X55" s="436"/>
      <c r="Y55" s="436"/>
      <c r="Z55" s="436"/>
    </row>
    <row r="56">
      <c r="A56" s="436"/>
      <c r="B56" s="436"/>
      <c r="C56" s="436"/>
      <c r="D56" s="436"/>
      <c r="E56" s="436"/>
      <c r="F56" s="436"/>
      <c r="G56" s="436"/>
      <c r="H56" s="436"/>
      <c r="I56" s="436"/>
      <c r="J56" s="436"/>
      <c r="K56" s="436"/>
      <c r="L56" s="436"/>
      <c r="M56" s="436"/>
      <c r="N56" s="436"/>
      <c r="O56" s="436"/>
      <c r="P56" s="436"/>
      <c r="Q56" s="436"/>
      <c r="R56" s="436"/>
      <c r="S56" s="436"/>
      <c r="T56" s="436"/>
      <c r="U56" s="436"/>
      <c r="V56" s="436"/>
      <c r="W56" s="436"/>
      <c r="X56" s="436"/>
      <c r="Y56" s="436"/>
      <c r="Z56" s="436"/>
    </row>
    <row r="57">
      <c r="A57" s="436"/>
      <c r="B57" s="436"/>
      <c r="C57" s="436"/>
      <c r="D57" s="436"/>
      <c r="E57" s="436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6"/>
      <c r="W57" s="436"/>
      <c r="X57" s="436"/>
      <c r="Y57" s="436"/>
      <c r="Z57" s="436"/>
    </row>
    <row r="58">
      <c r="A58" s="436"/>
      <c r="B58" s="436"/>
      <c r="C58" s="436"/>
      <c r="D58" s="436"/>
      <c r="E58" s="436"/>
      <c r="F58" s="436"/>
      <c r="G58" s="436"/>
      <c r="H58" s="436"/>
      <c r="I58" s="436"/>
      <c r="J58" s="436"/>
      <c r="K58" s="436"/>
      <c r="L58" s="436"/>
      <c r="M58" s="436"/>
      <c r="N58" s="436"/>
      <c r="O58" s="436"/>
      <c r="P58" s="436"/>
      <c r="Q58" s="436"/>
      <c r="R58" s="436"/>
      <c r="S58" s="436"/>
      <c r="T58" s="436"/>
      <c r="U58" s="436"/>
      <c r="V58" s="436"/>
      <c r="W58" s="436"/>
      <c r="X58" s="436"/>
      <c r="Y58" s="436"/>
      <c r="Z58" s="436"/>
    </row>
    <row r="59">
      <c r="A59" s="436"/>
      <c r="B59" s="436"/>
      <c r="C59" s="436"/>
      <c r="D59" s="436"/>
      <c r="E59" s="436"/>
      <c r="F59" s="436"/>
      <c r="G59" s="436"/>
      <c r="H59" s="436"/>
      <c r="I59" s="436"/>
      <c r="J59" s="436"/>
      <c r="K59" s="436"/>
      <c r="L59" s="436"/>
      <c r="M59" s="436"/>
      <c r="N59" s="436"/>
      <c r="O59" s="436"/>
      <c r="P59" s="436"/>
      <c r="Q59" s="436"/>
      <c r="R59" s="436"/>
      <c r="S59" s="436"/>
      <c r="T59" s="436"/>
      <c r="U59" s="436"/>
      <c r="V59" s="436"/>
      <c r="W59" s="436"/>
      <c r="X59" s="436"/>
      <c r="Y59" s="436"/>
      <c r="Z59" s="436"/>
    </row>
    <row r="60">
      <c r="A60" s="436"/>
      <c r="B60" s="436"/>
      <c r="C60" s="436"/>
      <c r="D60" s="436"/>
      <c r="E60" s="436"/>
      <c r="F60" s="436"/>
      <c r="G60" s="436"/>
      <c r="H60" s="436"/>
      <c r="I60" s="436"/>
      <c r="J60" s="436"/>
      <c r="K60" s="436"/>
      <c r="L60" s="436"/>
      <c r="M60" s="436"/>
      <c r="N60" s="436"/>
      <c r="O60" s="436"/>
      <c r="P60" s="436"/>
      <c r="Q60" s="436"/>
      <c r="R60" s="436"/>
      <c r="S60" s="436"/>
      <c r="T60" s="436"/>
      <c r="U60" s="436"/>
      <c r="V60" s="436"/>
      <c r="W60" s="436"/>
      <c r="X60" s="436"/>
      <c r="Y60" s="436"/>
      <c r="Z60" s="436"/>
    </row>
    <row r="61">
      <c r="A61" s="436"/>
      <c r="B61" s="436"/>
      <c r="C61" s="436"/>
      <c r="D61" s="436"/>
      <c r="E61" s="436"/>
      <c r="F61" s="436"/>
      <c r="G61" s="436"/>
      <c r="H61" s="436"/>
      <c r="I61" s="436"/>
      <c r="J61" s="436"/>
      <c r="K61" s="436"/>
      <c r="L61" s="436"/>
      <c r="M61" s="436"/>
      <c r="N61" s="436"/>
      <c r="O61" s="436"/>
      <c r="P61" s="436"/>
      <c r="Q61" s="436"/>
      <c r="R61" s="436"/>
      <c r="S61" s="436"/>
      <c r="T61" s="436"/>
      <c r="U61" s="436"/>
      <c r="V61" s="436"/>
      <c r="W61" s="436"/>
      <c r="X61" s="436"/>
      <c r="Y61" s="436"/>
      <c r="Z61" s="436"/>
    </row>
    <row r="62">
      <c r="A62" s="436"/>
      <c r="B62" s="436"/>
      <c r="C62" s="436"/>
      <c r="D62" s="436"/>
      <c r="E62" s="436"/>
      <c r="F62" s="436"/>
      <c r="G62" s="436"/>
      <c r="H62" s="436"/>
      <c r="I62" s="436"/>
      <c r="J62" s="436"/>
      <c r="K62" s="436"/>
      <c r="L62" s="436"/>
      <c r="M62" s="436"/>
      <c r="N62" s="436"/>
      <c r="O62" s="436"/>
      <c r="P62" s="436"/>
      <c r="Q62" s="436"/>
      <c r="R62" s="436"/>
      <c r="S62" s="436"/>
      <c r="T62" s="436"/>
      <c r="U62" s="436"/>
      <c r="V62" s="436"/>
      <c r="W62" s="436"/>
      <c r="X62" s="436"/>
      <c r="Y62" s="436"/>
      <c r="Z62" s="436"/>
    </row>
    <row r="63">
      <c r="A63" s="436"/>
      <c r="B63" s="436"/>
      <c r="C63" s="436"/>
      <c r="D63" s="436"/>
      <c r="E63" s="436"/>
      <c r="F63" s="436"/>
      <c r="G63" s="436"/>
      <c r="H63" s="436"/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  <c r="Z63" s="436"/>
    </row>
    <row r="64">
      <c r="A64" s="436"/>
      <c r="B64" s="436"/>
      <c r="C64" s="436"/>
      <c r="D64" s="436"/>
      <c r="E64" s="436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  <c r="Q64" s="436"/>
      <c r="R64" s="436"/>
      <c r="S64" s="436"/>
      <c r="T64" s="436"/>
      <c r="U64" s="436"/>
      <c r="V64" s="436"/>
      <c r="W64" s="436"/>
      <c r="X64" s="436"/>
      <c r="Y64" s="436"/>
      <c r="Z64" s="436"/>
    </row>
    <row r="65">
      <c r="A65" s="436"/>
      <c r="B65" s="436"/>
      <c r="C65" s="436"/>
      <c r="D65" s="436"/>
      <c r="E65" s="436"/>
      <c r="F65" s="436"/>
      <c r="G65" s="436"/>
      <c r="H65" s="436"/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436"/>
      <c r="T65" s="436"/>
      <c r="U65" s="436"/>
      <c r="V65" s="436"/>
      <c r="W65" s="436"/>
      <c r="X65" s="436"/>
      <c r="Y65" s="436"/>
      <c r="Z65" s="436"/>
    </row>
    <row r="66">
      <c r="A66" s="436"/>
      <c r="B66" s="436"/>
      <c r="C66" s="436"/>
      <c r="D66" s="436"/>
      <c r="E66" s="436"/>
      <c r="F66" s="436"/>
      <c r="G66" s="436"/>
      <c r="H66" s="436"/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6"/>
      <c r="T66" s="436"/>
      <c r="U66" s="436"/>
      <c r="V66" s="436"/>
      <c r="W66" s="436"/>
      <c r="X66" s="436"/>
      <c r="Y66" s="436"/>
      <c r="Z66" s="436"/>
    </row>
    <row r="67">
      <c r="A67" s="436"/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</row>
    <row r="68">
      <c r="A68" s="436"/>
      <c r="B68" s="436"/>
      <c r="C68" s="436"/>
      <c r="D68" s="436"/>
      <c r="E68" s="436"/>
      <c r="F68" s="436"/>
      <c r="G68" s="436"/>
      <c r="H68" s="436"/>
      <c r="I68" s="436"/>
      <c r="J68" s="436"/>
      <c r="K68" s="436"/>
      <c r="L68" s="436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</row>
    <row r="69">
      <c r="A69" s="436"/>
      <c r="B69" s="436"/>
      <c r="C69" s="436"/>
      <c r="D69" s="436"/>
      <c r="E69" s="436"/>
      <c r="F69" s="436"/>
      <c r="G69" s="436"/>
      <c r="H69" s="436"/>
      <c r="I69" s="436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</row>
    <row r="70">
      <c r="A70" s="436"/>
      <c r="B70" s="436"/>
      <c r="C70" s="436"/>
      <c r="D70" s="436"/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</row>
    <row r="71">
      <c r="A71" s="436"/>
      <c r="B71" s="436"/>
      <c r="C71" s="436"/>
      <c r="D71" s="436"/>
      <c r="E71" s="436"/>
      <c r="F71" s="436"/>
      <c r="G71" s="436"/>
      <c r="H71" s="436"/>
      <c r="I71" s="436"/>
      <c r="J71" s="436"/>
      <c r="K71" s="436"/>
      <c r="L71" s="436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</row>
    <row r="72">
      <c r="A72" s="436"/>
      <c r="B72" s="436"/>
      <c r="C72" s="436"/>
      <c r="D72" s="436"/>
      <c r="E72" s="436"/>
      <c r="F72" s="436"/>
      <c r="G72" s="436"/>
      <c r="H72" s="436"/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</row>
    <row r="73">
      <c r="A73" s="436"/>
      <c r="B73" s="436"/>
      <c r="C73" s="436"/>
      <c r="D73" s="436"/>
      <c r="E73" s="436"/>
      <c r="F73" s="436"/>
      <c r="G73" s="436"/>
      <c r="H73" s="436"/>
      <c r="I73" s="436"/>
      <c r="J73" s="436"/>
      <c r="K73" s="436"/>
      <c r="L73" s="436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</row>
    <row r="74">
      <c r="A74" s="436"/>
      <c r="B74" s="436"/>
      <c r="C74" s="436"/>
      <c r="D74" s="436"/>
      <c r="E74" s="436"/>
      <c r="F74" s="436"/>
      <c r="G74" s="436"/>
      <c r="H74" s="436"/>
      <c r="I74" s="436"/>
      <c r="J74" s="436"/>
      <c r="K74" s="436"/>
      <c r="L74" s="436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</row>
    <row r="75">
      <c r="A75" s="436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</row>
    <row r="76">
      <c r="A76" s="436"/>
      <c r="B76" s="436"/>
      <c r="C76" s="436"/>
      <c r="D76" s="436"/>
      <c r="E76" s="436"/>
      <c r="F76" s="436"/>
      <c r="G76" s="436"/>
      <c r="H76" s="436"/>
      <c r="I76" s="436"/>
      <c r="J76" s="436"/>
      <c r="K76" s="436"/>
      <c r="L76" s="436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</row>
    <row r="77">
      <c r="A77" s="436"/>
      <c r="B77" s="436"/>
      <c r="C77" s="436"/>
      <c r="D77" s="436"/>
      <c r="E77" s="436"/>
      <c r="F77" s="436"/>
      <c r="G77" s="436"/>
      <c r="H77" s="436"/>
      <c r="I77" s="436"/>
      <c r="J77" s="436"/>
      <c r="K77" s="436"/>
      <c r="L77" s="436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</row>
    <row r="78">
      <c r="A78" s="436"/>
      <c r="B78" s="436"/>
      <c r="C78" s="436"/>
      <c r="D78" s="436"/>
      <c r="E78" s="436"/>
      <c r="F78" s="436"/>
      <c r="G78" s="436"/>
      <c r="H78" s="436"/>
      <c r="I78" s="436"/>
      <c r="J78" s="436"/>
      <c r="K78" s="436"/>
      <c r="L78" s="436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</row>
    <row r="79">
      <c r="A79" s="436"/>
      <c r="B79" s="436"/>
      <c r="C79" s="436"/>
      <c r="D79" s="436"/>
      <c r="E79" s="436"/>
      <c r="F79" s="436"/>
      <c r="G79" s="436"/>
      <c r="H79" s="436"/>
      <c r="I79" s="436"/>
      <c r="J79" s="436"/>
      <c r="K79" s="436"/>
      <c r="L79" s="436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</row>
    <row r="80">
      <c r="A80" s="436"/>
      <c r="B80" s="436"/>
      <c r="C80" s="436"/>
      <c r="D80" s="436"/>
      <c r="E80" s="436"/>
      <c r="F80" s="436"/>
      <c r="G80" s="436"/>
      <c r="H80" s="436"/>
      <c r="I80" s="436"/>
      <c r="J80" s="436"/>
      <c r="K80" s="436"/>
      <c r="L80" s="436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</row>
    <row r="81">
      <c r="A81" s="436"/>
      <c r="B81" s="436"/>
      <c r="C81" s="436"/>
      <c r="D81" s="436"/>
      <c r="E81" s="436"/>
      <c r="F81" s="436"/>
      <c r="G81" s="436"/>
      <c r="H81" s="436"/>
      <c r="I81" s="436"/>
      <c r="J81" s="436"/>
      <c r="K81" s="436"/>
      <c r="L81" s="436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</row>
    <row r="82">
      <c r="A82" s="436"/>
      <c r="B82" s="436"/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</row>
    <row r="83">
      <c r="A83" s="436"/>
      <c r="B83" s="436"/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</row>
    <row r="84">
      <c r="A84" s="436"/>
      <c r="B84" s="436"/>
      <c r="C84" s="436"/>
      <c r="D84" s="436"/>
      <c r="E84" s="436"/>
      <c r="F84" s="436"/>
      <c r="G84" s="436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</row>
    <row r="85">
      <c r="A85" s="436"/>
      <c r="B85" s="436"/>
      <c r="C85" s="436"/>
      <c r="D85" s="436"/>
      <c r="E85" s="436"/>
      <c r="F85" s="436"/>
      <c r="G85" s="436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</row>
    <row r="86">
      <c r="A86" s="436"/>
      <c r="B86" s="436"/>
      <c r="C86" s="436"/>
      <c r="D86" s="436"/>
      <c r="E86" s="436"/>
      <c r="F86" s="436"/>
      <c r="G86" s="436"/>
      <c r="H86" s="436"/>
      <c r="I86" s="436"/>
      <c r="J86" s="436"/>
      <c r="K86" s="436"/>
      <c r="L86" s="436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</row>
    <row r="87">
      <c r="A87" s="436"/>
      <c r="B87" s="436"/>
      <c r="C87" s="436"/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</row>
    <row r="88">
      <c r="A88" s="436"/>
      <c r="B88" s="436"/>
      <c r="C88" s="436"/>
      <c r="D88" s="436"/>
      <c r="E88" s="436"/>
      <c r="F88" s="436"/>
      <c r="G88" s="436"/>
      <c r="H88" s="436"/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</row>
    <row r="89">
      <c r="A89" s="436"/>
      <c r="B89" s="436"/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</row>
    <row r="90">
      <c r="A90" s="436"/>
      <c r="B90" s="436"/>
      <c r="C90" s="436"/>
      <c r="D90" s="436"/>
      <c r="E90" s="436"/>
      <c r="F90" s="436"/>
      <c r="G90" s="436"/>
      <c r="H90" s="436"/>
      <c r="I90" s="436"/>
      <c r="J90" s="436"/>
      <c r="K90" s="436"/>
      <c r="L90" s="436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</row>
    <row r="91">
      <c r="A91" s="436"/>
      <c r="B91" s="436"/>
      <c r="C91" s="436"/>
      <c r="D91" s="436"/>
      <c r="E91" s="436"/>
      <c r="F91" s="436"/>
      <c r="G91" s="436"/>
      <c r="H91" s="436"/>
      <c r="I91" s="436"/>
      <c r="J91" s="436"/>
      <c r="K91" s="436"/>
      <c r="L91" s="436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</row>
    <row r="92">
      <c r="A92" s="436"/>
      <c r="B92" s="436"/>
      <c r="C92" s="436"/>
      <c r="D92" s="436"/>
      <c r="E92" s="436"/>
      <c r="F92" s="436"/>
      <c r="G92" s="436"/>
      <c r="H92" s="436"/>
      <c r="I92" s="436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</row>
    <row r="93">
      <c r="A93" s="436"/>
      <c r="B93" s="436"/>
      <c r="C93" s="436"/>
      <c r="D93" s="436"/>
      <c r="E93" s="436"/>
      <c r="F93" s="436"/>
      <c r="G93" s="436"/>
      <c r="H93" s="436"/>
      <c r="I93" s="436"/>
      <c r="J93" s="436"/>
      <c r="K93" s="436"/>
      <c r="L93" s="436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</row>
    <row r="94">
      <c r="A94" s="436"/>
      <c r="B94" s="436"/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</row>
    <row r="95">
      <c r="A95" s="436"/>
      <c r="B95" s="436"/>
      <c r="C95" s="436"/>
      <c r="D95" s="436"/>
      <c r="E95" s="436"/>
      <c r="F95" s="436"/>
      <c r="G95" s="436"/>
      <c r="H95" s="436"/>
      <c r="I95" s="436"/>
      <c r="J95" s="436"/>
      <c r="K95" s="436"/>
      <c r="L95" s="436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</row>
    <row r="96">
      <c r="A96" s="436"/>
      <c r="B96" s="436"/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</row>
    <row r="97">
      <c r="A97" s="436"/>
      <c r="B97" s="436"/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</row>
    <row r="98">
      <c r="A98" s="436"/>
      <c r="B98" s="436"/>
      <c r="C98" s="436"/>
      <c r="D98" s="436"/>
      <c r="E98" s="436"/>
      <c r="F98" s="436"/>
      <c r="G98" s="436"/>
      <c r="H98" s="436"/>
      <c r="I98" s="436"/>
      <c r="J98" s="436"/>
      <c r="K98" s="436"/>
      <c r="L98" s="436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</row>
    <row r="99">
      <c r="A99" s="436"/>
      <c r="B99" s="436"/>
      <c r="C99" s="436"/>
      <c r="D99" s="436"/>
      <c r="E99" s="436"/>
      <c r="F99" s="436"/>
      <c r="G99" s="436"/>
      <c r="H99" s="436"/>
      <c r="I99" s="436"/>
      <c r="J99" s="436"/>
      <c r="K99" s="436"/>
      <c r="L99" s="436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</row>
    <row r="100">
      <c r="A100" s="436"/>
      <c r="B100" s="436"/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</row>
    <row r="101">
      <c r="A101" s="436"/>
      <c r="B101" s="436"/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</row>
    <row r="102">
      <c r="A102" s="436"/>
      <c r="B102" s="436"/>
      <c r="C102" s="436"/>
      <c r="D102" s="436"/>
      <c r="E102" s="436"/>
      <c r="F102" s="436"/>
      <c r="G102" s="436"/>
      <c r="H102" s="436"/>
      <c r="I102" s="436"/>
      <c r="J102" s="436"/>
      <c r="K102" s="436"/>
      <c r="L102" s="436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</row>
    <row r="103">
      <c r="A103" s="436"/>
      <c r="B103" s="436"/>
      <c r="C103" s="436"/>
      <c r="D103" s="436"/>
      <c r="E103" s="436"/>
      <c r="F103" s="436"/>
      <c r="G103" s="436"/>
      <c r="H103" s="436"/>
      <c r="I103" s="436"/>
      <c r="J103" s="436"/>
      <c r="K103" s="436"/>
      <c r="L103" s="436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</row>
    <row r="104">
      <c r="A104" s="436"/>
      <c r="B104" s="436"/>
      <c r="C104" s="436"/>
      <c r="D104" s="436"/>
      <c r="E104" s="436"/>
      <c r="F104" s="436"/>
      <c r="G104" s="436"/>
      <c r="H104" s="436"/>
      <c r="I104" s="436"/>
      <c r="J104" s="436"/>
      <c r="K104" s="436"/>
      <c r="L104" s="436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</row>
    <row r="105">
      <c r="A105" s="436"/>
      <c r="B105" s="436"/>
      <c r="C105" s="436"/>
      <c r="D105" s="436"/>
      <c r="E105" s="436"/>
      <c r="F105" s="436"/>
      <c r="G105" s="436"/>
      <c r="H105" s="436"/>
      <c r="I105" s="436"/>
      <c r="J105" s="436"/>
      <c r="K105" s="436"/>
      <c r="L105" s="436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</row>
    <row r="106">
      <c r="A106" s="436"/>
      <c r="B106" s="436"/>
      <c r="C106" s="436"/>
      <c r="D106" s="436"/>
      <c r="E106" s="436"/>
      <c r="F106" s="436"/>
      <c r="G106" s="436"/>
      <c r="H106" s="436"/>
      <c r="I106" s="436"/>
      <c r="J106" s="436"/>
      <c r="K106" s="436"/>
      <c r="L106" s="436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</row>
    <row r="107">
      <c r="A107" s="436"/>
      <c r="B107" s="436"/>
      <c r="C107" s="436"/>
      <c r="D107" s="436"/>
      <c r="E107" s="436"/>
      <c r="F107" s="436"/>
      <c r="G107" s="436"/>
      <c r="H107" s="436"/>
      <c r="I107" s="436"/>
      <c r="J107" s="436"/>
      <c r="K107" s="436"/>
      <c r="L107" s="436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</row>
    <row r="108">
      <c r="A108" s="436"/>
      <c r="B108" s="436"/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</row>
    <row r="109">
      <c r="A109" s="436"/>
      <c r="B109" s="436"/>
      <c r="C109" s="436"/>
      <c r="D109" s="436"/>
      <c r="E109" s="436"/>
      <c r="F109" s="436"/>
      <c r="G109" s="436"/>
      <c r="H109" s="436"/>
      <c r="I109" s="436"/>
      <c r="J109" s="436"/>
      <c r="K109" s="436"/>
      <c r="L109" s="436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</row>
    <row r="110">
      <c r="A110" s="436"/>
      <c r="B110" s="436"/>
      <c r="C110" s="436"/>
      <c r="D110" s="436"/>
      <c r="E110" s="436"/>
      <c r="F110" s="436"/>
      <c r="G110" s="436"/>
      <c r="H110" s="436"/>
      <c r="I110" s="436"/>
      <c r="J110" s="436"/>
      <c r="K110" s="436"/>
      <c r="L110" s="436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</row>
    <row r="111">
      <c r="A111" s="436"/>
      <c r="B111" s="436"/>
      <c r="C111" s="436"/>
      <c r="D111" s="436"/>
      <c r="E111" s="436"/>
      <c r="F111" s="436"/>
      <c r="G111" s="436"/>
      <c r="H111" s="436"/>
      <c r="I111" s="436"/>
      <c r="J111" s="436"/>
      <c r="K111" s="436"/>
      <c r="L111" s="436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</row>
    <row r="112">
      <c r="A112" s="436"/>
      <c r="B112" s="436"/>
      <c r="C112" s="436"/>
      <c r="D112" s="436"/>
      <c r="E112" s="436"/>
      <c r="F112" s="436"/>
      <c r="G112" s="436"/>
      <c r="H112" s="436"/>
      <c r="I112" s="436"/>
      <c r="J112" s="436"/>
      <c r="K112" s="436"/>
      <c r="L112" s="436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</row>
    <row r="113">
      <c r="A113" s="436"/>
      <c r="B113" s="436"/>
      <c r="C113" s="436"/>
      <c r="D113" s="436"/>
      <c r="E113" s="436"/>
      <c r="F113" s="436"/>
      <c r="G113" s="436"/>
      <c r="H113" s="436"/>
      <c r="I113" s="436"/>
      <c r="J113" s="436"/>
      <c r="K113" s="436"/>
      <c r="L113" s="436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</row>
    <row r="114">
      <c r="A114" s="436"/>
      <c r="B114" s="436"/>
      <c r="C114" s="436"/>
      <c r="D114" s="436"/>
      <c r="E114" s="436"/>
      <c r="F114" s="436"/>
      <c r="G114" s="436"/>
      <c r="H114" s="436"/>
      <c r="I114" s="436"/>
      <c r="J114" s="436"/>
      <c r="K114" s="436"/>
      <c r="L114" s="436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</row>
    <row r="115">
      <c r="A115" s="436"/>
      <c r="B115" s="436"/>
      <c r="C115" s="436"/>
      <c r="D115" s="436"/>
      <c r="E115" s="436"/>
      <c r="F115" s="436"/>
      <c r="G115" s="436"/>
      <c r="H115" s="436"/>
      <c r="I115" s="436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</row>
    <row r="116">
      <c r="A116" s="436"/>
      <c r="B116" s="436"/>
      <c r="C116" s="436"/>
      <c r="D116" s="436"/>
      <c r="E116" s="436"/>
      <c r="F116" s="436"/>
      <c r="G116" s="436"/>
      <c r="H116" s="436"/>
      <c r="I116" s="436"/>
      <c r="J116" s="436"/>
      <c r="K116" s="436"/>
      <c r="L116" s="436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</row>
    <row r="117">
      <c r="A117" s="436"/>
      <c r="B117" s="436"/>
      <c r="C117" s="436"/>
      <c r="D117" s="436"/>
      <c r="E117" s="436"/>
      <c r="F117" s="436"/>
      <c r="G117" s="436"/>
      <c r="H117" s="436"/>
      <c r="I117" s="436"/>
      <c r="J117" s="436"/>
      <c r="K117" s="436"/>
      <c r="L117" s="436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</row>
    <row r="118">
      <c r="A118" s="436"/>
      <c r="B118" s="436"/>
      <c r="C118" s="436"/>
      <c r="D118" s="436"/>
      <c r="E118" s="436"/>
      <c r="F118" s="436"/>
      <c r="G118" s="436"/>
      <c r="H118" s="436"/>
      <c r="I118" s="436"/>
      <c r="J118" s="436"/>
      <c r="K118" s="436"/>
      <c r="L118" s="436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</row>
    <row r="119">
      <c r="A119" s="436"/>
      <c r="B119" s="436"/>
      <c r="C119" s="436"/>
      <c r="D119" s="436"/>
      <c r="E119" s="436"/>
      <c r="F119" s="436"/>
      <c r="G119" s="436"/>
      <c r="H119" s="436"/>
      <c r="I119" s="436"/>
      <c r="J119" s="436"/>
      <c r="K119" s="436"/>
      <c r="L119" s="436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</row>
    <row r="120">
      <c r="A120" s="436"/>
      <c r="B120" s="436"/>
      <c r="C120" s="436"/>
      <c r="D120" s="436"/>
      <c r="E120" s="436"/>
      <c r="F120" s="436"/>
      <c r="G120" s="436"/>
      <c r="H120" s="436"/>
      <c r="I120" s="436"/>
      <c r="J120" s="436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</row>
    <row r="121">
      <c r="A121" s="436"/>
      <c r="B121" s="436"/>
      <c r="C121" s="436"/>
      <c r="D121" s="436"/>
      <c r="E121" s="436"/>
      <c r="F121" s="436"/>
      <c r="G121" s="436"/>
      <c r="H121" s="436"/>
      <c r="I121" s="436"/>
      <c r="J121" s="436"/>
      <c r="K121" s="436"/>
      <c r="L121" s="436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</row>
    <row r="122">
      <c r="A122" s="436"/>
      <c r="B122" s="436"/>
      <c r="C122" s="436"/>
      <c r="D122" s="436"/>
      <c r="E122" s="436"/>
      <c r="F122" s="436"/>
      <c r="G122" s="436"/>
      <c r="H122" s="436"/>
      <c r="I122" s="436"/>
      <c r="J122" s="436"/>
      <c r="K122" s="436"/>
      <c r="L122" s="436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</row>
    <row r="123">
      <c r="A123" s="436"/>
      <c r="B123" s="436"/>
      <c r="C123" s="436"/>
      <c r="D123" s="436"/>
      <c r="E123" s="436"/>
      <c r="F123" s="436"/>
      <c r="G123" s="436"/>
      <c r="H123" s="436"/>
      <c r="I123" s="436"/>
      <c r="J123" s="436"/>
      <c r="K123" s="436"/>
      <c r="L123" s="436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</row>
    <row r="124">
      <c r="A124" s="436"/>
      <c r="B124" s="436"/>
      <c r="C124" s="436"/>
      <c r="D124" s="436"/>
      <c r="E124" s="436"/>
      <c r="F124" s="436"/>
      <c r="G124" s="436"/>
      <c r="H124" s="436"/>
      <c r="I124" s="436"/>
      <c r="J124" s="436"/>
      <c r="K124" s="436"/>
      <c r="L124" s="436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</row>
    <row r="125">
      <c r="A125" s="436"/>
      <c r="B125" s="436"/>
      <c r="C125" s="436"/>
      <c r="D125" s="436"/>
      <c r="E125" s="436"/>
      <c r="F125" s="436"/>
      <c r="G125" s="436"/>
      <c r="H125" s="436"/>
      <c r="I125" s="436"/>
      <c r="J125" s="436"/>
      <c r="K125" s="436"/>
      <c r="L125" s="436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</row>
    <row r="126">
      <c r="A126" s="436"/>
      <c r="B126" s="436"/>
      <c r="C126" s="436"/>
      <c r="D126" s="436"/>
      <c r="E126" s="436"/>
      <c r="F126" s="436"/>
      <c r="G126" s="436"/>
      <c r="H126" s="436"/>
      <c r="I126" s="436"/>
      <c r="J126" s="436"/>
      <c r="K126" s="436"/>
      <c r="L126" s="436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</row>
    <row r="127">
      <c r="A127" s="436"/>
      <c r="B127" s="436"/>
      <c r="C127" s="436"/>
      <c r="D127" s="436"/>
      <c r="E127" s="436"/>
      <c r="F127" s="436"/>
      <c r="G127" s="436"/>
      <c r="H127" s="436"/>
      <c r="I127" s="436"/>
      <c r="J127" s="436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</row>
    <row r="128">
      <c r="A128" s="436"/>
      <c r="B128" s="436"/>
      <c r="C128" s="436"/>
      <c r="D128" s="436"/>
      <c r="E128" s="436"/>
      <c r="F128" s="436"/>
      <c r="G128" s="436"/>
      <c r="H128" s="436"/>
      <c r="I128" s="436"/>
      <c r="J128" s="436"/>
      <c r="K128" s="436"/>
      <c r="L128" s="436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</row>
    <row r="129">
      <c r="A129" s="436"/>
      <c r="B129" s="436"/>
      <c r="C129" s="436"/>
      <c r="D129" s="436"/>
      <c r="E129" s="436"/>
      <c r="F129" s="436"/>
      <c r="G129" s="436"/>
      <c r="H129" s="436"/>
      <c r="I129" s="436"/>
      <c r="J129" s="436"/>
      <c r="K129" s="436"/>
      <c r="L129" s="436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</row>
    <row r="130">
      <c r="A130" s="436"/>
      <c r="B130" s="436"/>
      <c r="C130" s="436"/>
      <c r="D130" s="436"/>
      <c r="E130" s="436"/>
      <c r="F130" s="436"/>
      <c r="G130" s="436"/>
      <c r="H130" s="436"/>
      <c r="I130" s="436"/>
      <c r="J130" s="436"/>
      <c r="K130" s="436"/>
      <c r="L130" s="436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</row>
    <row r="131">
      <c r="A131" s="436"/>
      <c r="B131" s="436"/>
      <c r="C131" s="436"/>
      <c r="D131" s="436"/>
      <c r="E131" s="436"/>
      <c r="F131" s="436"/>
      <c r="G131" s="436"/>
      <c r="H131" s="436"/>
      <c r="I131" s="436"/>
      <c r="J131" s="436"/>
      <c r="K131" s="436"/>
      <c r="L131" s="436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</row>
    <row r="132">
      <c r="A132" s="436"/>
      <c r="B132" s="436"/>
      <c r="C132" s="436"/>
      <c r="D132" s="436"/>
      <c r="E132" s="436"/>
      <c r="F132" s="436"/>
      <c r="G132" s="436"/>
      <c r="H132" s="436"/>
      <c r="I132" s="436"/>
      <c r="J132" s="436"/>
      <c r="K132" s="436"/>
      <c r="L132" s="436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</row>
    <row r="133">
      <c r="A133" s="436"/>
      <c r="B133" s="436"/>
      <c r="C133" s="436"/>
      <c r="D133" s="436"/>
      <c r="E133" s="436"/>
      <c r="F133" s="436"/>
      <c r="G133" s="436"/>
      <c r="H133" s="436"/>
      <c r="I133" s="436"/>
      <c r="J133" s="436"/>
      <c r="K133" s="436"/>
      <c r="L133" s="436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</row>
    <row r="134">
      <c r="A134" s="436"/>
      <c r="B134" s="436"/>
      <c r="C134" s="436"/>
      <c r="D134" s="436"/>
      <c r="E134" s="436"/>
      <c r="F134" s="436"/>
      <c r="G134" s="436"/>
      <c r="H134" s="436"/>
      <c r="I134" s="436"/>
      <c r="J134" s="436"/>
      <c r="K134" s="436"/>
      <c r="L134" s="436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</row>
    <row r="135">
      <c r="A135" s="436"/>
      <c r="B135" s="436"/>
      <c r="C135" s="436"/>
      <c r="D135" s="436"/>
      <c r="E135" s="436"/>
      <c r="F135" s="436"/>
      <c r="G135" s="436"/>
      <c r="H135" s="436"/>
      <c r="I135" s="436"/>
      <c r="J135" s="436"/>
      <c r="K135" s="436"/>
      <c r="L135" s="436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</row>
    <row r="136">
      <c r="A136" s="436"/>
      <c r="B136" s="436"/>
      <c r="C136" s="436"/>
      <c r="D136" s="436"/>
      <c r="E136" s="436"/>
      <c r="F136" s="436"/>
      <c r="G136" s="436"/>
      <c r="H136" s="436"/>
      <c r="I136" s="436"/>
      <c r="J136" s="436"/>
      <c r="K136" s="436"/>
      <c r="L136" s="436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</row>
    <row r="137">
      <c r="A137" s="436"/>
      <c r="B137" s="436"/>
      <c r="C137" s="436"/>
      <c r="D137" s="436"/>
      <c r="E137" s="436"/>
      <c r="F137" s="436"/>
      <c r="G137" s="436"/>
      <c r="H137" s="436"/>
      <c r="I137" s="436"/>
      <c r="J137" s="436"/>
      <c r="K137" s="436"/>
      <c r="L137" s="436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</row>
    <row r="138">
      <c r="A138" s="436"/>
      <c r="B138" s="436"/>
      <c r="C138" s="436"/>
      <c r="D138" s="436"/>
      <c r="E138" s="436"/>
      <c r="F138" s="436"/>
      <c r="G138" s="436"/>
      <c r="H138" s="436"/>
      <c r="I138" s="436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</row>
    <row r="139">
      <c r="A139" s="436"/>
      <c r="B139" s="436"/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</row>
    <row r="140">
      <c r="A140" s="436"/>
      <c r="B140" s="436"/>
      <c r="C140" s="436"/>
      <c r="D140" s="436"/>
      <c r="E140" s="436"/>
      <c r="F140" s="436"/>
      <c r="G140" s="436"/>
      <c r="H140" s="436"/>
      <c r="I140" s="436"/>
      <c r="J140" s="436"/>
      <c r="K140" s="436"/>
      <c r="L140" s="436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</row>
    <row r="141">
      <c r="A141" s="436"/>
      <c r="B141" s="436"/>
      <c r="C141" s="436"/>
      <c r="D141" s="436"/>
      <c r="E141" s="436"/>
      <c r="F141" s="436"/>
      <c r="G141" s="436"/>
      <c r="H141" s="436"/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</row>
    <row r="142">
      <c r="A142" s="436"/>
      <c r="B142" s="436"/>
      <c r="C142" s="436"/>
      <c r="D142" s="436"/>
      <c r="E142" s="436"/>
      <c r="F142" s="436"/>
      <c r="G142" s="436"/>
      <c r="H142" s="436"/>
      <c r="I142" s="436"/>
      <c r="J142" s="436"/>
      <c r="K142" s="436"/>
      <c r="L142" s="436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</row>
    <row r="143">
      <c r="A143" s="436"/>
      <c r="B143" s="436"/>
      <c r="C143" s="436"/>
      <c r="D143" s="436"/>
      <c r="E143" s="436"/>
      <c r="F143" s="436"/>
      <c r="G143" s="436"/>
      <c r="H143" s="436"/>
      <c r="I143" s="436"/>
      <c r="J143" s="436"/>
      <c r="K143" s="436"/>
      <c r="L143" s="436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</row>
    <row r="144">
      <c r="A144" s="436"/>
      <c r="B144" s="436"/>
      <c r="C144" s="436"/>
      <c r="D144" s="436"/>
      <c r="E144" s="436"/>
      <c r="F144" s="436"/>
      <c r="G144" s="436"/>
      <c r="H144" s="436"/>
      <c r="I144" s="436"/>
      <c r="J144" s="436"/>
      <c r="K144" s="436"/>
      <c r="L144" s="436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</row>
    <row r="145">
      <c r="A145" s="436"/>
      <c r="B145" s="436"/>
      <c r="C145" s="436"/>
      <c r="D145" s="436"/>
      <c r="E145" s="436"/>
      <c r="F145" s="436"/>
      <c r="G145" s="436"/>
      <c r="H145" s="436"/>
      <c r="I145" s="436"/>
      <c r="J145" s="436"/>
      <c r="K145" s="436"/>
      <c r="L145" s="436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</row>
    <row r="146">
      <c r="A146" s="436"/>
      <c r="B146" s="436"/>
      <c r="C146" s="436"/>
      <c r="D146" s="436"/>
      <c r="E146" s="436"/>
      <c r="F146" s="436"/>
      <c r="G146" s="436"/>
      <c r="H146" s="436"/>
      <c r="I146" s="436"/>
      <c r="J146" s="436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</row>
    <row r="147">
      <c r="A147" s="436"/>
      <c r="B147" s="436"/>
      <c r="C147" s="436"/>
      <c r="D147" s="436"/>
      <c r="E147" s="436"/>
      <c r="F147" s="436"/>
      <c r="G147" s="436"/>
      <c r="H147" s="436"/>
      <c r="I147" s="436"/>
      <c r="J147" s="436"/>
      <c r="K147" s="436"/>
      <c r="L147" s="436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</row>
    <row r="148">
      <c r="A148" s="436"/>
      <c r="B148" s="436"/>
      <c r="C148" s="436"/>
      <c r="D148" s="436"/>
      <c r="E148" s="436"/>
      <c r="F148" s="436"/>
      <c r="G148" s="436"/>
      <c r="H148" s="436"/>
      <c r="I148" s="436"/>
      <c r="J148" s="436"/>
      <c r="K148" s="436"/>
      <c r="L148" s="436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</row>
    <row r="149">
      <c r="A149" s="436"/>
      <c r="B149" s="436"/>
      <c r="C149" s="436"/>
      <c r="D149" s="436"/>
      <c r="E149" s="436"/>
      <c r="F149" s="436"/>
      <c r="G149" s="436"/>
      <c r="H149" s="436"/>
      <c r="I149" s="436"/>
      <c r="J149" s="436"/>
      <c r="K149" s="436"/>
      <c r="L149" s="436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</row>
    <row r="150">
      <c r="A150" s="436"/>
      <c r="B150" s="436"/>
      <c r="C150" s="436"/>
      <c r="D150" s="436"/>
      <c r="E150" s="436"/>
      <c r="F150" s="436"/>
      <c r="G150" s="436"/>
      <c r="H150" s="436"/>
      <c r="I150" s="436"/>
      <c r="J150" s="436"/>
      <c r="K150" s="436"/>
      <c r="L150" s="436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</row>
    <row r="151">
      <c r="A151" s="436"/>
      <c r="B151" s="436"/>
      <c r="C151" s="436"/>
      <c r="D151" s="436"/>
      <c r="E151" s="436"/>
      <c r="F151" s="436"/>
      <c r="G151" s="436"/>
      <c r="H151" s="436"/>
      <c r="I151" s="436"/>
      <c r="J151" s="436"/>
      <c r="K151" s="436"/>
      <c r="L151" s="436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</row>
    <row r="152">
      <c r="A152" s="436"/>
      <c r="B152" s="436"/>
      <c r="C152" s="436"/>
      <c r="D152" s="436"/>
      <c r="E152" s="436"/>
      <c r="F152" s="436"/>
      <c r="G152" s="436"/>
      <c r="H152" s="436"/>
      <c r="I152" s="436"/>
      <c r="J152" s="436"/>
      <c r="K152" s="436"/>
      <c r="L152" s="436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</row>
    <row r="153">
      <c r="A153" s="436"/>
      <c r="B153" s="436"/>
      <c r="C153" s="436"/>
      <c r="D153" s="436"/>
      <c r="E153" s="436"/>
      <c r="F153" s="436"/>
      <c r="G153" s="436"/>
      <c r="H153" s="436"/>
      <c r="I153" s="436"/>
      <c r="J153" s="436"/>
      <c r="K153" s="436"/>
      <c r="L153" s="436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</row>
    <row r="154">
      <c r="A154" s="436"/>
      <c r="B154" s="436"/>
      <c r="C154" s="436"/>
      <c r="D154" s="436"/>
      <c r="E154" s="436"/>
      <c r="F154" s="436"/>
      <c r="G154" s="436"/>
      <c r="H154" s="436"/>
      <c r="I154" s="436"/>
      <c r="J154" s="436"/>
      <c r="K154" s="436"/>
      <c r="L154" s="436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</row>
    <row r="155">
      <c r="A155" s="436"/>
      <c r="B155" s="436"/>
      <c r="C155" s="436"/>
      <c r="D155" s="436"/>
      <c r="E155" s="436"/>
      <c r="F155" s="436"/>
      <c r="G155" s="436"/>
      <c r="H155" s="436"/>
      <c r="I155" s="436"/>
      <c r="J155" s="436"/>
      <c r="K155" s="436"/>
      <c r="L155" s="436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</row>
    <row r="156">
      <c r="A156" s="436"/>
      <c r="B156" s="436"/>
      <c r="C156" s="436"/>
      <c r="D156" s="436"/>
      <c r="E156" s="436"/>
      <c r="F156" s="436"/>
      <c r="G156" s="436"/>
      <c r="H156" s="436"/>
      <c r="I156" s="436"/>
      <c r="J156" s="436"/>
      <c r="K156" s="436"/>
      <c r="L156" s="436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</row>
    <row r="157">
      <c r="A157" s="436"/>
      <c r="B157" s="436"/>
      <c r="C157" s="436"/>
      <c r="D157" s="436"/>
      <c r="E157" s="436"/>
      <c r="F157" s="436"/>
      <c r="G157" s="436"/>
      <c r="H157" s="436"/>
      <c r="I157" s="436"/>
      <c r="J157" s="436"/>
      <c r="K157" s="436"/>
      <c r="L157" s="436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</row>
    <row r="158">
      <c r="A158" s="436"/>
      <c r="B158" s="436"/>
      <c r="C158" s="436"/>
      <c r="D158" s="436"/>
      <c r="E158" s="436"/>
      <c r="F158" s="436"/>
      <c r="G158" s="436"/>
      <c r="H158" s="436"/>
      <c r="I158" s="436"/>
      <c r="J158" s="436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</row>
    <row r="159">
      <c r="A159" s="436"/>
      <c r="B159" s="436"/>
      <c r="C159" s="436"/>
      <c r="D159" s="436"/>
      <c r="E159" s="436"/>
      <c r="F159" s="436"/>
      <c r="G159" s="436"/>
      <c r="H159" s="436"/>
      <c r="I159" s="436"/>
      <c r="J159" s="436"/>
      <c r="K159" s="436"/>
      <c r="L159" s="436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</row>
    <row r="160">
      <c r="A160" s="436"/>
      <c r="B160" s="436"/>
      <c r="C160" s="436"/>
      <c r="D160" s="436"/>
      <c r="E160" s="436"/>
      <c r="F160" s="436"/>
      <c r="G160" s="436"/>
      <c r="H160" s="436"/>
      <c r="I160" s="436"/>
      <c r="J160" s="436"/>
      <c r="K160" s="436"/>
      <c r="L160" s="436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</row>
    <row r="161">
      <c r="A161" s="436"/>
      <c r="B161" s="436"/>
      <c r="C161" s="436"/>
      <c r="D161" s="436"/>
      <c r="E161" s="436"/>
      <c r="F161" s="436"/>
      <c r="G161" s="436"/>
      <c r="H161" s="436"/>
      <c r="I161" s="436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</row>
    <row r="162">
      <c r="A162" s="436"/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</row>
    <row r="163">
      <c r="A163" s="436"/>
      <c r="B163" s="436"/>
      <c r="C163" s="436"/>
      <c r="D163" s="436"/>
      <c r="E163" s="436"/>
      <c r="F163" s="436"/>
      <c r="G163" s="436"/>
      <c r="H163" s="436"/>
      <c r="I163" s="436"/>
      <c r="J163" s="436"/>
      <c r="K163" s="436"/>
      <c r="L163" s="436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</row>
    <row r="164">
      <c r="A164" s="436"/>
      <c r="B164" s="436"/>
      <c r="C164" s="436"/>
      <c r="D164" s="436"/>
      <c r="E164" s="436"/>
      <c r="F164" s="436"/>
      <c r="G164" s="436"/>
      <c r="H164" s="436"/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</row>
    <row r="165">
      <c r="A165" s="436"/>
      <c r="B165" s="436"/>
      <c r="C165" s="436"/>
      <c r="D165" s="436"/>
      <c r="E165" s="436"/>
      <c r="F165" s="436"/>
      <c r="G165" s="436"/>
      <c r="H165" s="436"/>
      <c r="I165" s="436"/>
      <c r="J165" s="436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</row>
    <row r="166">
      <c r="A166" s="436"/>
      <c r="B166" s="436"/>
      <c r="C166" s="436"/>
      <c r="D166" s="436"/>
      <c r="E166" s="436"/>
      <c r="F166" s="436"/>
      <c r="G166" s="436"/>
      <c r="H166" s="436"/>
      <c r="I166" s="436"/>
      <c r="J166" s="436"/>
      <c r="K166" s="436"/>
      <c r="L166" s="436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</row>
    <row r="167">
      <c r="A167" s="436"/>
      <c r="B167" s="436"/>
      <c r="C167" s="436"/>
      <c r="D167" s="436"/>
      <c r="E167" s="436"/>
      <c r="F167" s="436"/>
      <c r="G167" s="436"/>
      <c r="H167" s="436"/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</row>
    <row r="168">
      <c r="A168" s="436"/>
      <c r="B168" s="436"/>
      <c r="C168" s="436"/>
      <c r="D168" s="436"/>
      <c r="E168" s="436"/>
      <c r="F168" s="436"/>
      <c r="G168" s="436"/>
      <c r="H168" s="436"/>
      <c r="I168" s="436"/>
      <c r="J168" s="436"/>
      <c r="K168" s="436"/>
      <c r="L168" s="436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</row>
    <row r="169">
      <c r="A169" s="436"/>
      <c r="B169" s="436"/>
      <c r="C169" s="436"/>
      <c r="D169" s="436"/>
      <c r="E169" s="436"/>
      <c r="F169" s="436"/>
      <c r="G169" s="436"/>
      <c r="H169" s="436"/>
      <c r="I169" s="436"/>
      <c r="J169" s="436"/>
      <c r="K169" s="436"/>
      <c r="L169" s="436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</row>
    <row r="170">
      <c r="A170" s="436"/>
      <c r="B170" s="436"/>
      <c r="C170" s="436"/>
      <c r="D170" s="436"/>
      <c r="E170" s="436"/>
      <c r="F170" s="436"/>
      <c r="G170" s="436"/>
      <c r="H170" s="436"/>
      <c r="I170" s="436"/>
      <c r="J170" s="436"/>
      <c r="K170" s="436"/>
      <c r="L170" s="436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</row>
    <row r="171">
      <c r="A171" s="436"/>
      <c r="B171" s="436"/>
      <c r="C171" s="436"/>
      <c r="D171" s="436"/>
      <c r="E171" s="436"/>
      <c r="F171" s="436"/>
      <c r="G171" s="436"/>
      <c r="H171" s="436"/>
      <c r="I171" s="436"/>
      <c r="J171" s="436"/>
      <c r="K171" s="436"/>
      <c r="L171" s="436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</row>
    <row r="172">
      <c r="A172" s="436"/>
      <c r="B172" s="436"/>
      <c r="C172" s="436"/>
      <c r="D172" s="436"/>
      <c r="E172" s="436"/>
      <c r="F172" s="436"/>
      <c r="G172" s="436"/>
      <c r="H172" s="436"/>
      <c r="I172" s="436"/>
      <c r="J172" s="436"/>
      <c r="K172" s="436"/>
      <c r="L172" s="436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</row>
    <row r="173">
      <c r="A173" s="436"/>
      <c r="B173" s="436"/>
      <c r="C173" s="436"/>
      <c r="D173" s="436"/>
      <c r="E173" s="436"/>
      <c r="F173" s="436"/>
      <c r="G173" s="436"/>
      <c r="H173" s="436"/>
      <c r="I173" s="436"/>
      <c r="J173" s="436"/>
      <c r="K173" s="436"/>
      <c r="L173" s="436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</row>
    <row r="174">
      <c r="A174" s="436"/>
      <c r="B174" s="436"/>
      <c r="C174" s="436"/>
      <c r="D174" s="436"/>
      <c r="E174" s="436"/>
      <c r="F174" s="436"/>
      <c r="G174" s="436"/>
      <c r="H174" s="436"/>
      <c r="I174" s="436"/>
      <c r="J174" s="436"/>
      <c r="K174" s="436"/>
      <c r="L174" s="436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</row>
    <row r="175">
      <c r="A175" s="436"/>
      <c r="B175" s="436"/>
      <c r="C175" s="436"/>
      <c r="D175" s="436"/>
      <c r="E175" s="436"/>
      <c r="F175" s="436"/>
      <c r="G175" s="436"/>
      <c r="H175" s="436"/>
      <c r="I175" s="436"/>
      <c r="J175" s="436"/>
      <c r="K175" s="436"/>
      <c r="L175" s="436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</row>
    <row r="176">
      <c r="A176" s="436"/>
      <c r="B176" s="436"/>
      <c r="C176" s="436"/>
      <c r="D176" s="436"/>
      <c r="E176" s="436"/>
      <c r="F176" s="436"/>
      <c r="G176" s="436"/>
      <c r="H176" s="436"/>
      <c r="I176" s="436"/>
      <c r="J176" s="436"/>
      <c r="K176" s="436"/>
      <c r="L176" s="436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</row>
    <row r="177">
      <c r="A177" s="436"/>
      <c r="B177" s="436"/>
      <c r="C177" s="436"/>
      <c r="D177" s="436"/>
      <c r="E177" s="436"/>
      <c r="F177" s="436"/>
      <c r="G177" s="436"/>
      <c r="H177" s="436"/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</row>
    <row r="178">
      <c r="A178" s="436"/>
      <c r="B178" s="436"/>
      <c r="C178" s="436"/>
      <c r="D178" s="436"/>
      <c r="E178" s="436"/>
      <c r="F178" s="436"/>
      <c r="G178" s="436"/>
      <c r="H178" s="436"/>
      <c r="I178" s="436"/>
      <c r="J178" s="436"/>
      <c r="K178" s="436"/>
      <c r="L178" s="436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</row>
    <row r="179">
      <c r="A179" s="436"/>
      <c r="B179" s="436"/>
      <c r="C179" s="436"/>
      <c r="D179" s="436"/>
      <c r="E179" s="436"/>
      <c r="F179" s="436"/>
      <c r="G179" s="436"/>
      <c r="H179" s="436"/>
      <c r="I179" s="436"/>
      <c r="J179" s="436"/>
      <c r="K179" s="436"/>
      <c r="L179" s="436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</row>
    <row r="180">
      <c r="A180" s="436"/>
      <c r="B180" s="436"/>
      <c r="C180" s="436"/>
      <c r="D180" s="436"/>
      <c r="E180" s="436"/>
      <c r="F180" s="436"/>
      <c r="G180" s="436"/>
      <c r="H180" s="436"/>
      <c r="I180" s="436"/>
      <c r="J180" s="436"/>
      <c r="K180" s="436"/>
      <c r="L180" s="436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</row>
    <row r="181">
      <c r="A181" s="436"/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</row>
    <row r="182">
      <c r="A182" s="436"/>
      <c r="B182" s="436"/>
      <c r="C182" s="436"/>
      <c r="D182" s="436"/>
      <c r="E182" s="436"/>
      <c r="F182" s="436"/>
      <c r="G182" s="436"/>
      <c r="H182" s="436"/>
      <c r="I182" s="436"/>
      <c r="J182" s="436"/>
      <c r="K182" s="436"/>
      <c r="L182" s="436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</row>
    <row r="183">
      <c r="A183" s="436"/>
      <c r="B183" s="436"/>
      <c r="C183" s="436"/>
      <c r="D183" s="436"/>
      <c r="E183" s="436"/>
      <c r="F183" s="436"/>
      <c r="G183" s="436"/>
      <c r="H183" s="436"/>
      <c r="I183" s="436"/>
      <c r="J183" s="436"/>
      <c r="K183" s="436"/>
      <c r="L183" s="436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</row>
    <row r="184">
      <c r="A184" s="436"/>
      <c r="B184" s="436"/>
      <c r="C184" s="436"/>
      <c r="D184" s="436"/>
      <c r="E184" s="436"/>
      <c r="F184" s="436"/>
      <c r="G184" s="436"/>
      <c r="H184" s="436"/>
      <c r="I184" s="436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</row>
    <row r="185">
      <c r="A185" s="436"/>
      <c r="B185" s="436"/>
      <c r="C185" s="436"/>
      <c r="D185" s="436"/>
      <c r="E185" s="436"/>
      <c r="F185" s="436"/>
      <c r="G185" s="436"/>
      <c r="H185" s="436"/>
      <c r="I185" s="436"/>
      <c r="J185" s="436"/>
      <c r="K185" s="436"/>
      <c r="L185" s="436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</row>
    <row r="186">
      <c r="A186" s="436"/>
      <c r="B186" s="436"/>
      <c r="C186" s="436"/>
      <c r="D186" s="436"/>
      <c r="E186" s="436"/>
      <c r="F186" s="436"/>
      <c r="G186" s="436"/>
      <c r="H186" s="436"/>
      <c r="I186" s="436"/>
      <c r="J186" s="436"/>
      <c r="K186" s="436"/>
      <c r="L186" s="436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</row>
    <row r="187">
      <c r="A187" s="436"/>
      <c r="B187" s="436"/>
      <c r="C187" s="436"/>
      <c r="D187" s="436"/>
      <c r="E187" s="436"/>
      <c r="F187" s="436"/>
      <c r="G187" s="436"/>
      <c r="H187" s="436"/>
      <c r="I187" s="436"/>
      <c r="J187" s="436"/>
      <c r="K187" s="436"/>
      <c r="L187" s="436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</row>
    <row r="188">
      <c r="A188" s="436"/>
      <c r="B188" s="436"/>
      <c r="C188" s="436"/>
      <c r="D188" s="436"/>
      <c r="E188" s="436"/>
      <c r="F188" s="436"/>
      <c r="G188" s="436"/>
      <c r="H188" s="436"/>
      <c r="I188" s="436"/>
      <c r="J188" s="436"/>
      <c r="K188" s="436"/>
      <c r="L188" s="436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</row>
    <row r="189">
      <c r="A189" s="436"/>
      <c r="B189" s="436"/>
      <c r="C189" s="436"/>
      <c r="D189" s="436"/>
      <c r="E189" s="436"/>
      <c r="F189" s="436"/>
      <c r="G189" s="436"/>
      <c r="H189" s="436"/>
      <c r="I189" s="436"/>
      <c r="J189" s="436"/>
      <c r="K189" s="436"/>
      <c r="L189" s="436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</row>
    <row r="190">
      <c r="A190" s="436"/>
      <c r="B190" s="436"/>
      <c r="C190" s="436"/>
      <c r="D190" s="436"/>
      <c r="E190" s="436"/>
      <c r="F190" s="436"/>
      <c r="G190" s="436"/>
      <c r="H190" s="436"/>
      <c r="I190" s="436"/>
      <c r="J190" s="436"/>
      <c r="K190" s="436"/>
      <c r="L190" s="436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</row>
    <row r="191">
      <c r="A191" s="436"/>
      <c r="B191" s="436"/>
      <c r="C191" s="436"/>
      <c r="D191" s="436"/>
      <c r="E191" s="436"/>
      <c r="F191" s="436"/>
      <c r="G191" s="436"/>
      <c r="H191" s="436"/>
      <c r="I191" s="436"/>
      <c r="J191" s="436"/>
      <c r="K191" s="436"/>
      <c r="L191" s="436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</row>
    <row r="192">
      <c r="A192" s="436"/>
      <c r="B192" s="436"/>
      <c r="C192" s="436"/>
      <c r="D192" s="436"/>
      <c r="E192" s="436"/>
      <c r="F192" s="436"/>
      <c r="G192" s="436"/>
      <c r="H192" s="436"/>
      <c r="I192" s="436"/>
      <c r="J192" s="436"/>
      <c r="K192" s="436"/>
      <c r="L192" s="436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</row>
    <row r="193">
      <c r="A193" s="436"/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</row>
    <row r="194">
      <c r="A194" s="436"/>
      <c r="B194" s="436"/>
      <c r="C194" s="436"/>
      <c r="D194" s="436"/>
      <c r="E194" s="436"/>
      <c r="F194" s="436"/>
      <c r="G194" s="436"/>
      <c r="H194" s="436"/>
      <c r="I194" s="436"/>
      <c r="J194" s="436"/>
      <c r="K194" s="436"/>
      <c r="L194" s="436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</row>
    <row r="195">
      <c r="A195" s="436"/>
      <c r="B195" s="436"/>
      <c r="C195" s="436"/>
      <c r="D195" s="436"/>
      <c r="E195" s="436"/>
      <c r="F195" s="436"/>
      <c r="G195" s="436"/>
      <c r="H195" s="436"/>
      <c r="I195" s="436"/>
      <c r="J195" s="436"/>
      <c r="K195" s="436"/>
      <c r="L195" s="436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</row>
    <row r="196">
      <c r="A196" s="436"/>
      <c r="B196" s="436"/>
      <c r="C196" s="436"/>
      <c r="D196" s="436"/>
      <c r="E196" s="436"/>
      <c r="F196" s="436"/>
      <c r="G196" s="436"/>
      <c r="H196" s="436"/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</row>
    <row r="197">
      <c r="A197" s="436"/>
      <c r="B197" s="436"/>
      <c r="C197" s="436"/>
      <c r="D197" s="436"/>
      <c r="E197" s="436"/>
      <c r="F197" s="436"/>
      <c r="G197" s="436"/>
      <c r="H197" s="436"/>
      <c r="I197" s="436"/>
      <c r="J197" s="436"/>
      <c r="K197" s="436"/>
      <c r="L197" s="436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</row>
    <row r="198">
      <c r="A198" s="436"/>
      <c r="B198" s="436"/>
      <c r="C198" s="436"/>
      <c r="D198" s="436"/>
      <c r="E198" s="436"/>
      <c r="F198" s="436"/>
      <c r="G198" s="436"/>
      <c r="H198" s="436"/>
      <c r="I198" s="436"/>
      <c r="J198" s="436"/>
      <c r="K198" s="436"/>
      <c r="L198" s="436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</row>
    <row r="199">
      <c r="A199" s="436"/>
      <c r="B199" s="436"/>
      <c r="C199" s="436"/>
      <c r="D199" s="436"/>
      <c r="E199" s="436"/>
      <c r="F199" s="436"/>
      <c r="G199" s="436"/>
      <c r="H199" s="436"/>
      <c r="I199" s="436"/>
      <c r="J199" s="436"/>
      <c r="K199" s="436"/>
      <c r="L199" s="436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</row>
    <row r="200">
      <c r="A200" s="436"/>
      <c r="B200" s="436"/>
      <c r="C200" s="436"/>
      <c r="D200" s="436"/>
      <c r="E200" s="436"/>
      <c r="F200" s="436"/>
      <c r="G200" s="436"/>
      <c r="H200" s="436"/>
      <c r="I200" s="436"/>
      <c r="J200" s="436"/>
      <c r="K200" s="436"/>
      <c r="L200" s="436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</row>
    <row r="201">
      <c r="A201" s="436"/>
      <c r="B201" s="436"/>
      <c r="C201" s="436"/>
      <c r="D201" s="436"/>
      <c r="E201" s="436"/>
      <c r="F201" s="436"/>
      <c r="G201" s="436"/>
      <c r="H201" s="436"/>
      <c r="I201" s="436"/>
      <c r="J201" s="436"/>
      <c r="K201" s="436"/>
      <c r="L201" s="436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</row>
    <row r="202">
      <c r="A202" s="436"/>
      <c r="B202" s="436"/>
      <c r="C202" s="436"/>
      <c r="D202" s="436"/>
      <c r="E202" s="436"/>
      <c r="F202" s="436"/>
      <c r="G202" s="436"/>
      <c r="H202" s="436"/>
      <c r="I202" s="436"/>
      <c r="J202" s="436"/>
      <c r="K202" s="436"/>
      <c r="L202" s="436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</row>
    <row r="203">
      <c r="A203" s="436"/>
      <c r="B203" s="436"/>
      <c r="C203" s="436"/>
      <c r="D203" s="436"/>
      <c r="E203" s="436"/>
      <c r="F203" s="436"/>
      <c r="G203" s="436"/>
      <c r="H203" s="436"/>
      <c r="I203" s="436"/>
      <c r="J203" s="436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</row>
    <row r="204">
      <c r="A204" s="436"/>
      <c r="B204" s="436"/>
      <c r="C204" s="436"/>
      <c r="D204" s="436"/>
      <c r="E204" s="436"/>
      <c r="F204" s="436"/>
      <c r="G204" s="436"/>
      <c r="H204" s="436"/>
      <c r="I204" s="436"/>
      <c r="J204" s="436"/>
      <c r="K204" s="436"/>
      <c r="L204" s="436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</row>
    <row r="205">
      <c r="A205" s="436"/>
      <c r="B205" s="436"/>
      <c r="C205" s="436"/>
      <c r="D205" s="436"/>
      <c r="E205" s="436"/>
      <c r="F205" s="436"/>
      <c r="G205" s="436"/>
      <c r="H205" s="436"/>
      <c r="I205" s="436"/>
      <c r="J205" s="436"/>
      <c r="K205" s="436"/>
      <c r="L205" s="436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</row>
    <row r="206">
      <c r="A206" s="436"/>
      <c r="B206" s="436"/>
      <c r="C206" s="436"/>
      <c r="D206" s="436"/>
      <c r="E206" s="436"/>
      <c r="F206" s="436"/>
      <c r="G206" s="436"/>
      <c r="H206" s="436"/>
      <c r="I206" s="436"/>
      <c r="J206" s="436"/>
      <c r="K206" s="436"/>
      <c r="L206" s="436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</row>
    <row r="207">
      <c r="A207" s="436"/>
      <c r="B207" s="436"/>
      <c r="C207" s="436"/>
      <c r="D207" s="436"/>
      <c r="E207" s="436"/>
      <c r="F207" s="436"/>
      <c r="G207" s="436"/>
      <c r="H207" s="436"/>
      <c r="I207" s="436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</row>
    <row r="208">
      <c r="A208" s="436"/>
      <c r="B208" s="436"/>
      <c r="C208" s="436"/>
      <c r="D208" s="436"/>
      <c r="E208" s="436"/>
      <c r="F208" s="436"/>
      <c r="G208" s="436"/>
      <c r="H208" s="436"/>
      <c r="I208" s="436"/>
      <c r="J208" s="436"/>
      <c r="K208" s="436"/>
      <c r="L208" s="436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</row>
    <row r="209">
      <c r="A209" s="436"/>
      <c r="B209" s="436"/>
      <c r="C209" s="436"/>
      <c r="D209" s="436"/>
      <c r="E209" s="436"/>
      <c r="F209" s="436"/>
      <c r="G209" s="436"/>
      <c r="H209" s="436"/>
      <c r="I209" s="436"/>
      <c r="J209" s="436"/>
      <c r="K209" s="436"/>
      <c r="L209" s="436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</row>
    <row r="210">
      <c r="A210" s="436"/>
      <c r="B210" s="436"/>
      <c r="C210" s="436"/>
      <c r="D210" s="436"/>
      <c r="E210" s="436"/>
      <c r="F210" s="436"/>
      <c r="G210" s="436"/>
      <c r="H210" s="436"/>
      <c r="I210" s="436"/>
      <c r="J210" s="436"/>
      <c r="K210" s="436"/>
      <c r="L210" s="436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</row>
    <row r="211">
      <c r="A211" s="436"/>
      <c r="B211" s="436"/>
      <c r="C211" s="436"/>
      <c r="D211" s="436"/>
      <c r="E211" s="436"/>
      <c r="F211" s="436"/>
      <c r="G211" s="436"/>
      <c r="H211" s="436"/>
      <c r="I211" s="436"/>
      <c r="J211" s="436"/>
      <c r="K211" s="436"/>
      <c r="L211" s="436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</row>
    <row r="212">
      <c r="A212" s="436"/>
      <c r="B212" s="436"/>
      <c r="C212" s="436"/>
      <c r="D212" s="436"/>
      <c r="E212" s="436"/>
      <c r="F212" s="436"/>
      <c r="G212" s="436"/>
      <c r="H212" s="436"/>
      <c r="I212" s="436"/>
      <c r="J212" s="436"/>
      <c r="K212" s="436"/>
      <c r="L212" s="436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</row>
    <row r="213">
      <c r="A213" s="436"/>
      <c r="B213" s="436"/>
      <c r="C213" s="436"/>
      <c r="D213" s="436"/>
      <c r="E213" s="436"/>
      <c r="F213" s="436"/>
      <c r="G213" s="436"/>
      <c r="H213" s="436"/>
      <c r="I213" s="436"/>
      <c r="J213" s="436"/>
      <c r="K213" s="436"/>
      <c r="L213" s="436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</row>
    <row r="214">
      <c r="A214" s="436"/>
      <c r="B214" s="436"/>
      <c r="C214" s="436"/>
      <c r="D214" s="436"/>
      <c r="E214" s="436"/>
      <c r="F214" s="436"/>
      <c r="G214" s="436"/>
      <c r="H214" s="436"/>
      <c r="I214" s="436"/>
      <c r="J214" s="436"/>
      <c r="K214" s="436"/>
      <c r="L214" s="436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</row>
    <row r="215">
      <c r="A215" s="436"/>
      <c r="B215" s="436"/>
      <c r="C215" s="436"/>
      <c r="D215" s="436"/>
      <c r="E215" s="436"/>
      <c r="F215" s="436"/>
      <c r="G215" s="436"/>
      <c r="H215" s="436"/>
      <c r="I215" s="436"/>
      <c r="J215" s="436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</row>
    <row r="216">
      <c r="A216" s="436"/>
      <c r="B216" s="436"/>
      <c r="C216" s="436"/>
      <c r="D216" s="436"/>
      <c r="E216" s="436"/>
      <c r="F216" s="436"/>
      <c r="G216" s="436"/>
      <c r="H216" s="436"/>
      <c r="I216" s="436"/>
      <c r="J216" s="436"/>
      <c r="K216" s="436"/>
      <c r="L216" s="436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</row>
    <row r="217">
      <c r="A217" s="436"/>
      <c r="B217" s="436"/>
      <c r="C217" s="436"/>
      <c r="D217" s="436"/>
      <c r="E217" s="436"/>
      <c r="F217" s="436"/>
      <c r="G217" s="436"/>
      <c r="H217" s="436"/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</row>
    <row r="218">
      <c r="A218" s="436"/>
      <c r="B218" s="436"/>
      <c r="C218" s="436"/>
      <c r="D218" s="436"/>
      <c r="E218" s="436"/>
      <c r="F218" s="436"/>
      <c r="G218" s="436"/>
      <c r="H218" s="436"/>
      <c r="I218" s="436"/>
      <c r="J218" s="436"/>
      <c r="K218" s="436"/>
      <c r="L218" s="436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</row>
    <row r="219">
      <c r="A219" s="436"/>
      <c r="B219" s="436"/>
      <c r="C219" s="436"/>
      <c r="D219" s="436"/>
      <c r="E219" s="436"/>
      <c r="F219" s="436"/>
      <c r="G219" s="436"/>
      <c r="H219" s="436"/>
      <c r="I219" s="436"/>
      <c r="J219" s="436"/>
      <c r="K219" s="436"/>
      <c r="L219" s="436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</row>
    <row r="220">
      <c r="A220" s="436"/>
      <c r="B220" s="436"/>
      <c r="C220" s="436"/>
      <c r="D220" s="436"/>
      <c r="E220" s="436"/>
      <c r="F220" s="436"/>
      <c r="G220" s="436"/>
      <c r="H220" s="436"/>
      <c r="I220" s="436"/>
      <c r="J220" s="436"/>
      <c r="K220" s="436"/>
      <c r="L220" s="436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</row>
    <row r="221">
      <c r="A221" s="436"/>
      <c r="B221" s="436"/>
      <c r="C221" s="436"/>
      <c r="D221" s="436"/>
      <c r="E221" s="436"/>
      <c r="F221" s="436"/>
      <c r="G221" s="436"/>
      <c r="H221" s="436"/>
      <c r="I221" s="436"/>
      <c r="J221" s="436"/>
      <c r="K221" s="436"/>
      <c r="L221" s="436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</row>
    <row r="222">
      <c r="A222" s="436"/>
      <c r="B222" s="436"/>
      <c r="C222" s="436"/>
      <c r="D222" s="436"/>
      <c r="E222" s="436"/>
      <c r="F222" s="436"/>
      <c r="G222" s="436"/>
      <c r="H222" s="436"/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</row>
    <row r="223">
      <c r="A223" s="436"/>
      <c r="B223" s="436"/>
      <c r="C223" s="436"/>
      <c r="D223" s="436"/>
      <c r="E223" s="436"/>
      <c r="F223" s="436"/>
      <c r="G223" s="436"/>
      <c r="H223" s="436"/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</row>
    <row r="224">
      <c r="A224" s="436"/>
      <c r="B224" s="436"/>
      <c r="C224" s="436"/>
      <c r="D224" s="436"/>
      <c r="E224" s="436"/>
      <c r="F224" s="436"/>
      <c r="G224" s="436"/>
      <c r="H224" s="436"/>
      <c r="I224" s="436"/>
      <c r="J224" s="436"/>
      <c r="K224" s="436"/>
      <c r="L224" s="436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</row>
    <row r="225">
      <c r="A225" s="436"/>
      <c r="B225" s="436"/>
      <c r="C225" s="436"/>
      <c r="D225" s="436"/>
      <c r="E225" s="436"/>
      <c r="F225" s="436"/>
      <c r="G225" s="436"/>
      <c r="H225" s="436"/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</row>
    <row r="226">
      <c r="A226" s="436"/>
      <c r="B226" s="436"/>
      <c r="C226" s="436"/>
      <c r="D226" s="436"/>
      <c r="E226" s="436"/>
      <c r="F226" s="436"/>
      <c r="G226" s="436"/>
      <c r="H226" s="436"/>
      <c r="I226" s="436"/>
      <c r="J226" s="436"/>
      <c r="K226" s="436"/>
      <c r="L226" s="436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</row>
    <row r="227">
      <c r="A227" s="436"/>
      <c r="B227" s="436"/>
      <c r="C227" s="436"/>
      <c r="D227" s="436"/>
      <c r="E227" s="436"/>
      <c r="F227" s="436"/>
      <c r="G227" s="436"/>
      <c r="H227" s="436"/>
      <c r="I227" s="436"/>
      <c r="J227" s="436"/>
      <c r="K227" s="436"/>
      <c r="L227" s="436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</row>
    <row r="228">
      <c r="A228" s="436"/>
      <c r="B228" s="436"/>
      <c r="C228" s="436"/>
      <c r="D228" s="436"/>
      <c r="E228" s="436"/>
      <c r="F228" s="436"/>
      <c r="G228" s="436"/>
      <c r="H228" s="436"/>
      <c r="I228" s="436"/>
      <c r="J228" s="436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</row>
    <row r="229">
      <c r="A229" s="436"/>
      <c r="B229" s="436"/>
      <c r="C229" s="436"/>
      <c r="D229" s="436"/>
      <c r="E229" s="436"/>
      <c r="F229" s="436"/>
      <c r="G229" s="436"/>
      <c r="H229" s="436"/>
      <c r="I229" s="436"/>
      <c r="J229" s="436"/>
      <c r="K229" s="436"/>
      <c r="L229" s="436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</row>
    <row r="230">
      <c r="A230" s="436"/>
      <c r="B230" s="436"/>
      <c r="C230" s="436"/>
      <c r="D230" s="436"/>
      <c r="E230" s="436"/>
      <c r="F230" s="436"/>
      <c r="G230" s="436"/>
      <c r="H230" s="436"/>
      <c r="I230" s="436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</row>
    <row r="231">
      <c r="A231" s="436"/>
      <c r="B231" s="436"/>
      <c r="C231" s="436"/>
      <c r="D231" s="436"/>
      <c r="E231" s="436"/>
      <c r="F231" s="436"/>
      <c r="G231" s="436"/>
      <c r="H231" s="436"/>
      <c r="I231" s="436"/>
      <c r="J231" s="436"/>
      <c r="K231" s="436"/>
      <c r="L231" s="436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</row>
    <row r="232">
      <c r="A232" s="436"/>
      <c r="B232" s="436"/>
      <c r="C232" s="436"/>
      <c r="D232" s="436"/>
      <c r="E232" s="436"/>
      <c r="F232" s="436"/>
      <c r="G232" s="436"/>
      <c r="H232" s="436"/>
      <c r="I232" s="436"/>
      <c r="J232" s="436"/>
      <c r="K232" s="436"/>
      <c r="L232" s="436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</row>
    <row r="233">
      <c r="A233" s="436"/>
      <c r="B233" s="436"/>
      <c r="C233" s="436"/>
      <c r="D233" s="436"/>
      <c r="E233" s="436"/>
      <c r="F233" s="436"/>
      <c r="G233" s="436"/>
      <c r="H233" s="436"/>
      <c r="I233" s="436"/>
      <c r="J233" s="436"/>
      <c r="K233" s="436"/>
      <c r="L233" s="436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</row>
    <row r="234">
      <c r="A234" s="436"/>
      <c r="B234" s="436"/>
      <c r="C234" s="436"/>
      <c r="D234" s="436"/>
      <c r="E234" s="436"/>
      <c r="F234" s="436"/>
      <c r="G234" s="436"/>
      <c r="H234" s="436"/>
      <c r="I234" s="436"/>
      <c r="J234" s="436"/>
      <c r="K234" s="436"/>
      <c r="L234" s="436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</row>
    <row r="235">
      <c r="A235" s="436"/>
      <c r="B235" s="436"/>
      <c r="C235" s="436"/>
      <c r="D235" s="436"/>
      <c r="E235" s="436"/>
      <c r="F235" s="436"/>
      <c r="G235" s="436"/>
      <c r="H235" s="436"/>
      <c r="I235" s="436"/>
      <c r="J235" s="436"/>
      <c r="K235" s="436"/>
      <c r="L235" s="436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</row>
    <row r="236">
      <c r="A236" s="436"/>
      <c r="B236" s="436"/>
      <c r="C236" s="436"/>
      <c r="D236" s="436"/>
      <c r="E236" s="436"/>
      <c r="F236" s="436"/>
      <c r="G236" s="436"/>
      <c r="H236" s="436"/>
      <c r="I236" s="436"/>
      <c r="J236" s="436"/>
      <c r="K236" s="436"/>
      <c r="L236" s="436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</row>
    <row r="237">
      <c r="A237" s="436"/>
      <c r="B237" s="436"/>
      <c r="C237" s="436"/>
      <c r="D237" s="436"/>
      <c r="E237" s="436"/>
      <c r="F237" s="436"/>
      <c r="G237" s="436"/>
      <c r="H237" s="436"/>
      <c r="I237" s="436"/>
      <c r="J237" s="436"/>
      <c r="K237" s="436"/>
      <c r="L237" s="436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</row>
    <row r="238">
      <c r="A238" s="436"/>
      <c r="B238" s="436"/>
      <c r="C238" s="436"/>
      <c r="D238" s="436"/>
      <c r="E238" s="436"/>
      <c r="F238" s="436"/>
      <c r="G238" s="436"/>
      <c r="H238" s="436"/>
      <c r="I238" s="436"/>
      <c r="J238" s="436"/>
      <c r="K238" s="436"/>
      <c r="L238" s="436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</row>
    <row r="239">
      <c r="A239" s="436"/>
      <c r="B239" s="436"/>
      <c r="C239" s="436"/>
      <c r="D239" s="436"/>
      <c r="E239" s="436"/>
      <c r="F239" s="436"/>
      <c r="G239" s="436"/>
      <c r="H239" s="436"/>
      <c r="I239" s="436"/>
      <c r="J239" s="436"/>
      <c r="K239" s="436"/>
      <c r="L239" s="436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</row>
    <row r="240">
      <c r="A240" s="436"/>
      <c r="B240" s="436"/>
      <c r="C240" s="436"/>
      <c r="D240" s="436"/>
      <c r="E240" s="436"/>
      <c r="F240" s="436"/>
      <c r="G240" s="436"/>
      <c r="H240" s="436"/>
      <c r="I240" s="436"/>
      <c r="J240" s="436"/>
      <c r="K240" s="436"/>
      <c r="L240" s="436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</row>
    <row r="241">
      <c r="A241" s="436"/>
      <c r="B241" s="436"/>
      <c r="C241" s="436"/>
      <c r="D241" s="436"/>
      <c r="E241" s="436"/>
      <c r="F241" s="436"/>
      <c r="G241" s="436"/>
      <c r="H241" s="436"/>
      <c r="I241" s="436"/>
      <c r="J241" s="436"/>
      <c r="K241" s="436"/>
      <c r="L241" s="436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</row>
    <row r="242">
      <c r="A242" s="436"/>
      <c r="B242" s="436"/>
      <c r="C242" s="436"/>
      <c r="D242" s="436"/>
      <c r="E242" s="436"/>
      <c r="F242" s="436"/>
      <c r="G242" s="436"/>
      <c r="H242" s="436"/>
      <c r="I242" s="436"/>
      <c r="J242" s="436"/>
      <c r="K242" s="436"/>
      <c r="L242" s="436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</row>
    <row r="243">
      <c r="A243" s="436"/>
      <c r="B243" s="436"/>
      <c r="C243" s="436"/>
      <c r="D243" s="436"/>
      <c r="E243" s="436"/>
      <c r="F243" s="436"/>
      <c r="G243" s="436"/>
      <c r="H243" s="436"/>
      <c r="I243" s="436"/>
      <c r="J243" s="436"/>
      <c r="K243" s="436"/>
      <c r="L243" s="436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</row>
    <row r="244">
      <c r="A244" s="436"/>
      <c r="B244" s="436"/>
      <c r="C244" s="436"/>
      <c r="D244" s="436"/>
      <c r="E244" s="436"/>
      <c r="F244" s="436"/>
      <c r="G244" s="436"/>
      <c r="H244" s="436"/>
      <c r="I244" s="436"/>
      <c r="J244" s="436"/>
      <c r="K244" s="436"/>
      <c r="L244" s="436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</row>
    <row r="245">
      <c r="A245" s="436"/>
      <c r="B245" s="436"/>
      <c r="C245" s="436"/>
      <c r="D245" s="436"/>
      <c r="E245" s="436"/>
      <c r="F245" s="436"/>
      <c r="G245" s="436"/>
      <c r="H245" s="436"/>
      <c r="I245" s="436"/>
      <c r="J245" s="436"/>
      <c r="K245" s="436"/>
      <c r="L245" s="436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</row>
    <row r="246">
      <c r="A246" s="436"/>
      <c r="B246" s="436"/>
      <c r="C246" s="436"/>
      <c r="D246" s="436"/>
      <c r="E246" s="436"/>
      <c r="F246" s="436"/>
      <c r="G246" s="436"/>
      <c r="H246" s="436"/>
      <c r="I246" s="436"/>
      <c r="J246" s="436"/>
      <c r="K246" s="436"/>
      <c r="L246" s="436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</row>
    <row r="247">
      <c r="A247" s="436"/>
      <c r="B247" s="436"/>
      <c r="C247" s="436"/>
      <c r="D247" s="436"/>
      <c r="E247" s="436"/>
      <c r="F247" s="436"/>
      <c r="G247" s="436"/>
      <c r="H247" s="436"/>
      <c r="I247" s="436"/>
      <c r="J247" s="436"/>
      <c r="K247" s="436"/>
      <c r="L247" s="436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</row>
    <row r="248">
      <c r="A248" s="436"/>
      <c r="B248" s="436"/>
      <c r="C248" s="436"/>
      <c r="D248" s="436"/>
      <c r="E248" s="436"/>
      <c r="F248" s="436"/>
      <c r="G248" s="436"/>
      <c r="H248" s="436"/>
      <c r="I248" s="436"/>
      <c r="J248" s="436"/>
      <c r="K248" s="436"/>
      <c r="L248" s="436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</row>
    <row r="249">
      <c r="A249" s="436"/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</row>
    <row r="250">
      <c r="A250" s="436"/>
      <c r="B250" s="436"/>
      <c r="C250" s="436"/>
      <c r="D250" s="436"/>
      <c r="E250" s="436"/>
      <c r="F250" s="436"/>
      <c r="G250" s="436"/>
      <c r="H250" s="436"/>
      <c r="I250" s="436"/>
      <c r="J250" s="436"/>
      <c r="K250" s="436"/>
      <c r="L250" s="436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</row>
    <row r="251">
      <c r="A251" s="436"/>
      <c r="B251" s="436"/>
      <c r="C251" s="436"/>
      <c r="D251" s="436"/>
      <c r="E251" s="436"/>
      <c r="F251" s="436"/>
      <c r="G251" s="436"/>
      <c r="H251" s="436"/>
      <c r="I251" s="436"/>
      <c r="J251" s="436"/>
      <c r="K251" s="436"/>
      <c r="L251" s="436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</row>
    <row r="252">
      <c r="A252" s="436"/>
      <c r="B252" s="436"/>
      <c r="C252" s="436"/>
      <c r="D252" s="436"/>
      <c r="E252" s="436"/>
      <c r="F252" s="436"/>
      <c r="G252" s="436"/>
      <c r="H252" s="436"/>
      <c r="I252" s="436"/>
      <c r="J252" s="436"/>
      <c r="K252" s="436"/>
      <c r="L252" s="436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</row>
    <row r="253">
      <c r="A253" s="436"/>
      <c r="B253" s="436"/>
      <c r="C253" s="436"/>
      <c r="D253" s="436"/>
      <c r="E253" s="436"/>
      <c r="F253" s="436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</row>
    <row r="254">
      <c r="A254" s="436"/>
      <c r="B254" s="436"/>
      <c r="C254" s="436"/>
      <c r="D254" s="436"/>
      <c r="E254" s="436"/>
      <c r="F254" s="436"/>
      <c r="G254" s="436"/>
      <c r="H254" s="436"/>
      <c r="I254" s="436"/>
      <c r="J254" s="436"/>
      <c r="K254" s="436"/>
      <c r="L254" s="436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</row>
    <row r="255">
      <c r="A255" s="436"/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</row>
    <row r="256">
      <c r="A256" s="436"/>
      <c r="B256" s="436"/>
      <c r="C256" s="436"/>
      <c r="D256" s="436"/>
      <c r="E256" s="436"/>
      <c r="F256" s="436"/>
      <c r="G256" s="436"/>
      <c r="H256" s="436"/>
      <c r="I256" s="436"/>
      <c r="J256" s="436"/>
      <c r="K256" s="436"/>
      <c r="L256" s="436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</row>
    <row r="257">
      <c r="A257" s="436"/>
      <c r="B257" s="436"/>
      <c r="C257" s="436"/>
      <c r="D257" s="436"/>
      <c r="E257" s="436"/>
      <c r="F257" s="436"/>
      <c r="G257" s="436"/>
      <c r="H257" s="436"/>
      <c r="I257" s="436"/>
      <c r="J257" s="436"/>
      <c r="K257" s="436"/>
      <c r="L257" s="436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</row>
    <row r="258">
      <c r="A258" s="436"/>
      <c r="B258" s="436"/>
      <c r="C258" s="436"/>
      <c r="D258" s="436"/>
      <c r="E258" s="436"/>
      <c r="F258" s="436"/>
      <c r="G258" s="436"/>
      <c r="H258" s="436"/>
      <c r="I258" s="436"/>
      <c r="J258" s="436"/>
      <c r="K258" s="436"/>
      <c r="L258" s="436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</row>
    <row r="259">
      <c r="A259" s="436"/>
      <c r="B259" s="436"/>
      <c r="C259" s="436"/>
      <c r="D259" s="436"/>
      <c r="E259" s="436"/>
      <c r="F259" s="436"/>
      <c r="G259" s="436"/>
      <c r="H259" s="436"/>
      <c r="I259" s="436"/>
      <c r="J259" s="436"/>
      <c r="K259" s="436"/>
      <c r="L259" s="436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</row>
    <row r="260">
      <c r="A260" s="436"/>
      <c r="B260" s="436"/>
      <c r="C260" s="436"/>
      <c r="D260" s="436"/>
      <c r="E260" s="436"/>
      <c r="F260" s="436"/>
      <c r="G260" s="436"/>
      <c r="H260" s="436"/>
      <c r="I260" s="436"/>
      <c r="J260" s="436"/>
      <c r="K260" s="436"/>
      <c r="L260" s="436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</row>
    <row r="261">
      <c r="A261" s="436"/>
      <c r="B261" s="436"/>
      <c r="C261" s="436"/>
      <c r="D261" s="436"/>
      <c r="E261" s="436"/>
      <c r="F261" s="436"/>
      <c r="G261" s="436"/>
      <c r="H261" s="436"/>
      <c r="I261" s="436"/>
      <c r="J261" s="436"/>
      <c r="K261" s="436"/>
      <c r="L261" s="436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</row>
    <row r="262">
      <c r="A262" s="436"/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</row>
    <row r="263">
      <c r="A263" s="436"/>
      <c r="B263" s="436"/>
      <c r="C263" s="436"/>
      <c r="D263" s="436"/>
      <c r="E263" s="436"/>
      <c r="F263" s="436"/>
      <c r="G263" s="436"/>
      <c r="H263" s="436"/>
      <c r="I263" s="436"/>
      <c r="J263" s="436"/>
      <c r="K263" s="436"/>
      <c r="L263" s="436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</row>
    <row r="264">
      <c r="A264" s="436"/>
      <c r="B264" s="436"/>
      <c r="C264" s="436"/>
      <c r="D264" s="436"/>
      <c r="E264" s="436"/>
      <c r="F264" s="436"/>
      <c r="G264" s="436"/>
      <c r="H264" s="436"/>
      <c r="I264" s="436"/>
      <c r="J264" s="436"/>
      <c r="K264" s="436"/>
      <c r="L264" s="436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</row>
    <row r="265">
      <c r="A265" s="436"/>
      <c r="B265" s="436"/>
      <c r="C265" s="436"/>
      <c r="D265" s="436"/>
      <c r="E265" s="436"/>
      <c r="F265" s="436"/>
      <c r="G265" s="436"/>
      <c r="H265" s="436"/>
      <c r="I265" s="436"/>
      <c r="J265" s="436"/>
      <c r="K265" s="436"/>
      <c r="L265" s="436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</row>
    <row r="266">
      <c r="A266" s="436"/>
      <c r="B266" s="436"/>
      <c r="C266" s="436"/>
      <c r="D266" s="436"/>
      <c r="E266" s="436"/>
      <c r="F266" s="436"/>
      <c r="G266" s="436"/>
      <c r="H266" s="436"/>
      <c r="I266" s="436"/>
      <c r="J266" s="436"/>
      <c r="K266" s="436"/>
      <c r="L266" s="436"/>
      <c r="M266" s="436"/>
      <c r="N266" s="436"/>
      <c r="O266" s="436"/>
      <c r="P266" s="436"/>
      <c r="Q266" s="436"/>
      <c r="R266" s="436"/>
      <c r="S266" s="436"/>
      <c r="T266" s="436"/>
      <c r="U266" s="436"/>
      <c r="V266" s="436"/>
      <c r="W266" s="436"/>
      <c r="X266" s="436"/>
      <c r="Y266" s="436"/>
      <c r="Z266" s="436"/>
    </row>
    <row r="267">
      <c r="A267" s="436"/>
      <c r="B267" s="436"/>
      <c r="C267" s="436"/>
      <c r="D267" s="436"/>
      <c r="E267" s="436"/>
      <c r="F267" s="436"/>
      <c r="G267" s="436"/>
      <c r="H267" s="436"/>
      <c r="I267" s="436"/>
      <c r="J267" s="436"/>
      <c r="K267" s="436"/>
      <c r="L267" s="436"/>
      <c r="M267" s="436"/>
      <c r="N267" s="436"/>
      <c r="O267" s="436"/>
      <c r="P267" s="436"/>
      <c r="Q267" s="436"/>
      <c r="R267" s="436"/>
      <c r="S267" s="436"/>
      <c r="T267" s="436"/>
      <c r="U267" s="436"/>
      <c r="V267" s="436"/>
      <c r="W267" s="436"/>
      <c r="X267" s="436"/>
      <c r="Y267" s="436"/>
      <c r="Z267" s="436"/>
    </row>
    <row r="268">
      <c r="A268" s="436"/>
      <c r="B268" s="436"/>
      <c r="C268" s="436"/>
      <c r="D268" s="436"/>
      <c r="E268" s="436"/>
      <c r="F268" s="436"/>
      <c r="G268" s="436"/>
      <c r="H268" s="436"/>
      <c r="I268" s="436"/>
      <c r="J268" s="436"/>
      <c r="K268" s="436"/>
      <c r="L268" s="436"/>
      <c r="M268" s="436"/>
      <c r="N268" s="436"/>
      <c r="O268" s="436"/>
      <c r="P268" s="436"/>
      <c r="Q268" s="436"/>
      <c r="R268" s="436"/>
      <c r="S268" s="436"/>
      <c r="T268" s="436"/>
      <c r="U268" s="436"/>
      <c r="V268" s="436"/>
      <c r="W268" s="436"/>
      <c r="X268" s="436"/>
      <c r="Y268" s="436"/>
      <c r="Z268" s="436"/>
    </row>
    <row r="269">
      <c r="A269" s="436"/>
      <c r="B269" s="436"/>
      <c r="C269" s="436"/>
      <c r="D269" s="436"/>
      <c r="E269" s="436"/>
      <c r="F269" s="436"/>
      <c r="G269" s="436"/>
      <c r="H269" s="436"/>
      <c r="I269" s="436"/>
      <c r="J269" s="436"/>
      <c r="K269" s="436"/>
      <c r="L269" s="436"/>
      <c r="M269" s="436"/>
      <c r="N269" s="436"/>
      <c r="O269" s="436"/>
      <c r="P269" s="436"/>
      <c r="Q269" s="436"/>
      <c r="R269" s="436"/>
      <c r="S269" s="436"/>
      <c r="T269" s="436"/>
      <c r="U269" s="436"/>
      <c r="V269" s="436"/>
      <c r="W269" s="436"/>
      <c r="X269" s="436"/>
      <c r="Y269" s="436"/>
      <c r="Z269" s="436"/>
    </row>
    <row r="270">
      <c r="A270" s="436"/>
      <c r="B270" s="436"/>
      <c r="C270" s="436"/>
      <c r="D270" s="436"/>
      <c r="E270" s="436"/>
      <c r="F270" s="436"/>
      <c r="G270" s="436"/>
      <c r="H270" s="436"/>
      <c r="I270" s="436"/>
      <c r="J270" s="436"/>
      <c r="K270" s="436"/>
      <c r="L270" s="436"/>
      <c r="M270" s="436"/>
      <c r="N270" s="436"/>
      <c r="O270" s="436"/>
      <c r="P270" s="436"/>
      <c r="Q270" s="436"/>
      <c r="R270" s="436"/>
      <c r="S270" s="436"/>
      <c r="T270" s="436"/>
      <c r="U270" s="436"/>
      <c r="V270" s="436"/>
      <c r="W270" s="436"/>
      <c r="X270" s="436"/>
      <c r="Y270" s="436"/>
      <c r="Z270" s="436"/>
    </row>
    <row r="271">
      <c r="A271" s="436"/>
      <c r="B271" s="436"/>
      <c r="C271" s="436"/>
      <c r="D271" s="436"/>
      <c r="E271" s="436"/>
      <c r="F271" s="436"/>
      <c r="G271" s="436"/>
      <c r="H271" s="436"/>
      <c r="I271" s="436"/>
      <c r="J271" s="436"/>
      <c r="K271" s="436"/>
      <c r="L271" s="436"/>
      <c r="M271" s="436"/>
      <c r="N271" s="436"/>
      <c r="O271" s="436"/>
      <c r="P271" s="436"/>
      <c r="Q271" s="436"/>
      <c r="R271" s="436"/>
      <c r="S271" s="436"/>
      <c r="T271" s="436"/>
      <c r="U271" s="436"/>
      <c r="V271" s="436"/>
      <c r="W271" s="436"/>
      <c r="X271" s="436"/>
      <c r="Y271" s="436"/>
      <c r="Z271" s="436"/>
    </row>
    <row r="272">
      <c r="A272" s="436"/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</row>
    <row r="273">
      <c r="A273" s="436"/>
      <c r="B273" s="436"/>
      <c r="C273" s="436"/>
      <c r="D273" s="436"/>
      <c r="E273" s="436"/>
      <c r="F273" s="436"/>
      <c r="G273" s="436"/>
      <c r="H273" s="436"/>
      <c r="I273" s="436"/>
      <c r="J273" s="436"/>
      <c r="K273" s="436"/>
      <c r="L273" s="436"/>
      <c r="M273" s="436"/>
      <c r="N273" s="436"/>
      <c r="O273" s="436"/>
      <c r="P273" s="436"/>
      <c r="Q273" s="436"/>
      <c r="R273" s="436"/>
      <c r="S273" s="436"/>
      <c r="T273" s="436"/>
      <c r="U273" s="436"/>
      <c r="V273" s="436"/>
      <c r="W273" s="436"/>
      <c r="X273" s="436"/>
      <c r="Y273" s="436"/>
      <c r="Z273" s="436"/>
    </row>
    <row r="274">
      <c r="A274" s="436"/>
      <c r="B274" s="436"/>
      <c r="C274" s="436"/>
      <c r="D274" s="436"/>
      <c r="E274" s="436"/>
      <c r="F274" s="436"/>
      <c r="G274" s="436"/>
      <c r="H274" s="436"/>
      <c r="I274" s="436"/>
      <c r="J274" s="436"/>
      <c r="K274" s="436"/>
      <c r="L274" s="436"/>
      <c r="M274" s="436"/>
      <c r="N274" s="436"/>
      <c r="O274" s="436"/>
      <c r="P274" s="436"/>
      <c r="Q274" s="436"/>
      <c r="R274" s="436"/>
      <c r="S274" s="436"/>
      <c r="T274" s="436"/>
      <c r="U274" s="436"/>
      <c r="V274" s="436"/>
      <c r="W274" s="436"/>
      <c r="X274" s="436"/>
      <c r="Y274" s="436"/>
      <c r="Z274" s="436"/>
    </row>
    <row r="275">
      <c r="A275" s="436"/>
      <c r="B275" s="436"/>
      <c r="C275" s="436"/>
      <c r="D275" s="436"/>
      <c r="E275" s="436"/>
      <c r="F275" s="436"/>
      <c r="G275" s="436"/>
      <c r="H275" s="436"/>
      <c r="I275" s="436"/>
      <c r="J275" s="436"/>
      <c r="K275" s="436"/>
      <c r="L275" s="436"/>
      <c r="M275" s="436"/>
      <c r="N275" s="436"/>
      <c r="O275" s="436"/>
      <c r="P275" s="436"/>
      <c r="Q275" s="436"/>
      <c r="R275" s="436"/>
      <c r="S275" s="436"/>
      <c r="T275" s="436"/>
      <c r="U275" s="436"/>
      <c r="V275" s="436"/>
      <c r="W275" s="436"/>
      <c r="X275" s="436"/>
      <c r="Y275" s="436"/>
      <c r="Z275" s="436"/>
    </row>
    <row r="276">
      <c r="A276" s="436"/>
      <c r="B276" s="436"/>
      <c r="C276" s="436"/>
      <c r="D276" s="436"/>
      <c r="E276" s="436"/>
      <c r="F276" s="436"/>
      <c r="G276" s="436"/>
      <c r="H276" s="436"/>
      <c r="I276" s="436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436"/>
      <c r="V276" s="436"/>
      <c r="W276" s="436"/>
      <c r="X276" s="436"/>
      <c r="Y276" s="436"/>
      <c r="Z276" s="436"/>
    </row>
    <row r="277">
      <c r="A277" s="436"/>
      <c r="B277" s="436"/>
      <c r="C277" s="436"/>
      <c r="D277" s="436"/>
      <c r="E277" s="436"/>
      <c r="F277" s="436"/>
      <c r="G277" s="436"/>
      <c r="H277" s="436"/>
      <c r="I277" s="436"/>
      <c r="J277" s="436"/>
      <c r="K277" s="436"/>
      <c r="L277" s="436"/>
      <c r="M277" s="436"/>
      <c r="N277" s="436"/>
      <c r="O277" s="436"/>
      <c r="P277" s="436"/>
      <c r="Q277" s="436"/>
      <c r="R277" s="436"/>
      <c r="S277" s="436"/>
      <c r="T277" s="436"/>
      <c r="U277" s="436"/>
      <c r="V277" s="436"/>
      <c r="W277" s="436"/>
      <c r="X277" s="436"/>
      <c r="Y277" s="436"/>
      <c r="Z277" s="436"/>
    </row>
    <row r="278">
      <c r="A278" s="436"/>
      <c r="B278" s="436"/>
      <c r="C278" s="436"/>
      <c r="D278" s="436"/>
      <c r="E278" s="436"/>
      <c r="F278" s="436"/>
      <c r="G278" s="436"/>
      <c r="H278" s="436"/>
      <c r="I278" s="436"/>
      <c r="J278" s="436"/>
      <c r="K278" s="436"/>
      <c r="L278" s="436"/>
      <c r="M278" s="436"/>
      <c r="N278" s="436"/>
      <c r="O278" s="436"/>
      <c r="P278" s="436"/>
      <c r="Q278" s="436"/>
      <c r="R278" s="436"/>
      <c r="S278" s="436"/>
      <c r="T278" s="436"/>
      <c r="U278" s="436"/>
      <c r="V278" s="436"/>
      <c r="W278" s="436"/>
      <c r="X278" s="436"/>
      <c r="Y278" s="436"/>
      <c r="Z278" s="436"/>
    </row>
    <row r="279">
      <c r="A279" s="436"/>
      <c r="B279" s="436"/>
      <c r="C279" s="436"/>
      <c r="D279" s="436"/>
      <c r="E279" s="436"/>
      <c r="F279" s="436"/>
      <c r="G279" s="436"/>
      <c r="H279" s="436"/>
      <c r="I279" s="436"/>
      <c r="J279" s="436"/>
      <c r="K279" s="436"/>
      <c r="L279" s="436"/>
      <c r="M279" s="436"/>
      <c r="N279" s="436"/>
      <c r="O279" s="436"/>
      <c r="P279" s="436"/>
      <c r="Q279" s="436"/>
      <c r="R279" s="436"/>
      <c r="S279" s="436"/>
      <c r="T279" s="436"/>
      <c r="U279" s="436"/>
      <c r="V279" s="436"/>
      <c r="W279" s="436"/>
      <c r="X279" s="436"/>
      <c r="Y279" s="436"/>
      <c r="Z279" s="436"/>
    </row>
    <row r="280">
      <c r="A280" s="436"/>
      <c r="B280" s="436"/>
      <c r="C280" s="436"/>
      <c r="D280" s="436"/>
      <c r="E280" s="436"/>
      <c r="F280" s="436"/>
      <c r="G280" s="436"/>
      <c r="H280" s="436"/>
      <c r="I280" s="436"/>
      <c r="J280" s="436"/>
      <c r="K280" s="436"/>
      <c r="L280" s="436"/>
      <c r="M280" s="436"/>
      <c r="N280" s="436"/>
      <c r="O280" s="436"/>
      <c r="P280" s="436"/>
      <c r="Q280" s="436"/>
      <c r="R280" s="436"/>
      <c r="S280" s="436"/>
      <c r="T280" s="436"/>
      <c r="U280" s="436"/>
      <c r="V280" s="436"/>
      <c r="W280" s="436"/>
      <c r="X280" s="436"/>
      <c r="Y280" s="436"/>
      <c r="Z280" s="436"/>
    </row>
    <row r="281">
      <c r="A281" s="436"/>
      <c r="B281" s="436"/>
      <c r="C281" s="436"/>
      <c r="D281" s="436"/>
      <c r="E281" s="436"/>
      <c r="F281" s="436"/>
      <c r="G281" s="436"/>
      <c r="H281" s="436"/>
      <c r="I281" s="436"/>
      <c r="J281" s="436"/>
      <c r="K281" s="436"/>
      <c r="L281" s="436"/>
      <c r="M281" s="436"/>
      <c r="N281" s="436"/>
      <c r="O281" s="436"/>
      <c r="P281" s="436"/>
      <c r="Q281" s="436"/>
      <c r="R281" s="436"/>
      <c r="S281" s="436"/>
      <c r="T281" s="436"/>
      <c r="U281" s="436"/>
      <c r="V281" s="436"/>
      <c r="W281" s="436"/>
      <c r="X281" s="436"/>
      <c r="Y281" s="436"/>
      <c r="Z281" s="436"/>
    </row>
    <row r="282">
      <c r="A282" s="436"/>
      <c r="B282" s="436"/>
      <c r="C282" s="436"/>
      <c r="D282" s="436"/>
      <c r="E282" s="436"/>
      <c r="F282" s="436"/>
      <c r="G282" s="436"/>
      <c r="H282" s="436"/>
      <c r="I282" s="436"/>
      <c r="J282" s="436"/>
      <c r="K282" s="436"/>
      <c r="L282" s="436"/>
      <c r="M282" s="436"/>
      <c r="N282" s="436"/>
      <c r="O282" s="436"/>
      <c r="P282" s="436"/>
      <c r="Q282" s="436"/>
      <c r="R282" s="436"/>
      <c r="S282" s="436"/>
      <c r="T282" s="436"/>
      <c r="U282" s="436"/>
      <c r="V282" s="436"/>
      <c r="W282" s="436"/>
      <c r="X282" s="436"/>
      <c r="Y282" s="436"/>
      <c r="Z282" s="436"/>
    </row>
    <row r="283">
      <c r="A283" s="436"/>
      <c r="B283" s="436"/>
      <c r="C283" s="436"/>
      <c r="D283" s="436"/>
      <c r="E283" s="436"/>
      <c r="F283" s="436"/>
      <c r="G283" s="436"/>
      <c r="H283" s="436"/>
      <c r="I283" s="436"/>
      <c r="J283" s="436"/>
      <c r="K283" s="436"/>
      <c r="L283" s="436"/>
      <c r="M283" s="436"/>
      <c r="N283" s="436"/>
      <c r="O283" s="436"/>
      <c r="P283" s="436"/>
      <c r="Q283" s="436"/>
      <c r="R283" s="436"/>
      <c r="S283" s="436"/>
      <c r="T283" s="436"/>
      <c r="U283" s="436"/>
      <c r="V283" s="436"/>
      <c r="W283" s="436"/>
      <c r="X283" s="436"/>
      <c r="Y283" s="436"/>
      <c r="Z283" s="436"/>
    </row>
    <row r="284">
      <c r="A284" s="436"/>
      <c r="B284" s="436"/>
      <c r="C284" s="436"/>
      <c r="D284" s="436"/>
      <c r="E284" s="436"/>
      <c r="F284" s="436"/>
      <c r="G284" s="436"/>
      <c r="H284" s="436"/>
      <c r="I284" s="436"/>
      <c r="J284" s="436"/>
      <c r="K284" s="436"/>
      <c r="L284" s="436"/>
      <c r="M284" s="436"/>
      <c r="N284" s="436"/>
      <c r="O284" s="436"/>
      <c r="P284" s="436"/>
      <c r="Q284" s="436"/>
      <c r="R284" s="436"/>
      <c r="S284" s="436"/>
      <c r="T284" s="436"/>
      <c r="U284" s="436"/>
      <c r="V284" s="436"/>
      <c r="W284" s="436"/>
      <c r="X284" s="436"/>
      <c r="Y284" s="436"/>
      <c r="Z284" s="436"/>
    </row>
    <row r="285">
      <c r="A285" s="436"/>
      <c r="B285" s="436"/>
      <c r="C285" s="436"/>
      <c r="D285" s="436"/>
      <c r="E285" s="436"/>
      <c r="F285" s="436"/>
      <c r="G285" s="436"/>
      <c r="H285" s="436"/>
      <c r="I285" s="436"/>
      <c r="J285" s="436"/>
      <c r="K285" s="436"/>
      <c r="L285" s="436"/>
      <c r="M285" s="436"/>
      <c r="N285" s="436"/>
      <c r="O285" s="436"/>
      <c r="P285" s="436"/>
      <c r="Q285" s="436"/>
      <c r="R285" s="436"/>
      <c r="S285" s="436"/>
      <c r="T285" s="436"/>
      <c r="U285" s="436"/>
      <c r="V285" s="436"/>
      <c r="W285" s="436"/>
      <c r="X285" s="436"/>
      <c r="Y285" s="436"/>
      <c r="Z285" s="436"/>
    </row>
    <row r="286">
      <c r="A286" s="436"/>
      <c r="B286" s="436"/>
      <c r="C286" s="436"/>
      <c r="D286" s="436"/>
      <c r="E286" s="436"/>
      <c r="F286" s="436"/>
      <c r="G286" s="436"/>
      <c r="H286" s="436"/>
      <c r="I286" s="436"/>
      <c r="J286" s="436"/>
      <c r="K286" s="436"/>
      <c r="L286" s="436"/>
      <c r="M286" s="436"/>
      <c r="N286" s="436"/>
      <c r="O286" s="436"/>
      <c r="P286" s="436"/>
      <c r="Q286" s="436"/>
      <c r="R286" s="436"/>
      <c r="S286" s="436"/>
      <c r="T286" s="436"/>
      <c r="U286" s="436"/>
      <c r="V286" s="436"/>
      <c r="W286" s="436"/>
      <c r="X286" s="436"/>
      <c r="Y286" s="436"/>
      <c r="Z286" s="436"/>
    </row>
    <row r="287">
      <c r="A287" s="436"/>
      <c r="B287" s="436"/>
      <c r="C287" s="436"/>
      <c r="D287" s="436"/>
      <c r="E287" s="436"/>
      <c r="F287" s="436"/>
      <c r="G287" s="436"/>
      <c r="H287" s="436"/>
      <c r="I287" s="436"/>
      <c r="J287" s="436"/>
      <c r="K287" s="436"/>
      <c r="L287" s="436"/>
      <c r="M287" s="436"/>
      <c r="N287" s="436"/>
      <c r="O287" s="436"/>
      <c r="P287" s="436"/>
      <c r="Q287" s="436"/>
      <c r="R287" s="436"/>
      <c r="S287" s="436"/>
      <c r="T287" s="436"/>
      <c r="U287" s="436"/>
      <c r="V287" s="436"/>
      <c r="W287" s="436"/>
      <c r="X287" s="436"/>
      <c r="Y287" s="436"/>
      <c r="Z287" s="436"/>
    </row>
    <row r="288">
      <c r="A288" s="436"/>
      <c r="B288" s="436"/>
      <c r="C288" s="436"/>
      <c r="D288" s="436"/>
      <c r="E288" s="436"/>
      <c r="F288" s="436"/>
      <c r="G288" s="436"/>
      <c r="H288" s="436"/>
      <c r="I288" s="436"/>
      <c r="J288" s="436"/>
      <c r="K288" s="436"/>
      <c r="L288" s="436"/>
      <c r="M288" s="436"/>
      <c r="N288" s="436"/>
      <c r="O288" s="436"/>
      <c r="P288" s="436"/>
      <c r="Q288" s="436"/>
      <c r="R288" s="436"/>
      <c r="S288" s="436"/>
      <c r="T288" s="436"/>
      <c r="U288" s="436"/>
      <c r="V288" s="436"/>
      <c r="W288" s="436"/>
      <c r="X288" s="436"/>
      <c r="Y288" s="436"/>
      <c r="Z288" s="436"/>
    </row>
    <row r="289">
      <c r="A289" s="436"/>
      <c r="B289" s="436"/>
      <c r="C289" s="436"/>
      <c r="D289" s="436"/>
      <c r="E289" s="436"/>
      <c r="F289" s="436"/>
      <c r="G289" s="436"/>
      <c r="H289" s="436"/>
      <c r="I289" s="436"/>
      <c r="J289" s="436"/>
      <c r="K289" s="436"/>
      <c r="L289" s="436"/>
      <c r="M289" s="436"/>
      <c r="N289" s="436"/>
      <c r="O289" s="436"/>
      <c r="P289" s="436"/>
      <c r="Q289" s="436"/>
      <c r="R289" s="436"/>
      <c r="S289" s="436"/>
      <c r="T289" s="436"/>
      <c r="U289" s="436"/>
      <c r="V289" s="436"/>
      <c r="W289" s="436"/>
      <c r="X289" s="436"/>
      <c r="Y289" s="436"/>
      <c r="Z289" s="436"/>
    </row>
    <row r="290">
      <c r="A290" s="436"/>
      <c r="B290" s="436"/>
      <c r="C290" s="436"/>
      <c r="D290" s="436"/>
      <c r="E290" s="436"/>
      <c r="F290" s="436"/>
      <c r="G290" s="436"/>
      <c r="H290" s="436"/>
      <c r="I290" s="436"/>
      <c r="J290" s="436"/>
      <c r="K290" s="436"/>
      <c r="L290" s="436"/>
      <c r="M290" s="436"/>
      <c r="N290" s="436"/>
      <c r="O290" s="436"/>
      <c r="P290" s="436"/>
      <c r="Q290" s="436"/>
      <c r="R290" s="436"/>
      <c r="S290" s="436"/>
      <c r="T290" s="436"/>
      <c r="U290" s="436"/>
      <c r="V290" s="436"/>
      <c r="W290" s="436"/>
      <c r="X290" s="436"/>
      <c r="Y290" s="436"/>
      <c r="Z290" s="436"/>
    </row>
    <row r="291">
      <c r="A291" s="436"/>
      <c r="B291" s="436"/>
      <c r="C291" s="436"/>
      <c r="D291" s="436"/>
      <c r="E291" s="436"/>
      <c r="F291" s="436"/>
      <c r="G291" s="436"/>
      <c r="H291" s="436"/>
      <c r="I291" s="436"/>
      <c r="J291" s="436"/>
      <c r="K291" s="436"/>
      <c r="L291" s="436"/>
      <c r="M291" s="436"/>
      <c r="N291" s="436"/>
      <c r="O291" s="436"/>
      <c r="P291" s="436"/>
      <c r="Q291" s="436"/>
      <c r="R291" s="436"/>
      <c r="S291" s="436"/>
      <c r="T291" s="436"/>
      <c r="U291" s="436"/>
      <c r="V291" s="436"/>
      <c r="W291" s="436"/>
      <c r="X291" s="436"/>
      <c r="Y291" s="436"/>
      <c r="Z291" s="436"/>
    </row>
    <row r="292">
      <c r="A292" s="436"/>
      <c r="B292" s="436"/>
      <c r="C292" s="436"/>
      <c r="D292" s="436"/>
      <c r="E292" s="436"/>
      <c r="F292" s="436"/>
      <c r="G292" s="436"/>
      <c r="H292" s="436"/>
      <c r="I292" s="436"/>
      <c r="J292" s="436"/>
      <c r="K292" s="436"/>
      <c r="L292" s="436"/>
      <c r="M292" s="436"/>
      <c r="N292" s="436"/>
      <c r="O292" s="436"/>
      <c r="P292" s="436"/>
      <c r="Q292" s="436"/>
      <c r="R292" s="436"/>
      <c r="S292" s="436"/>
      <c r="T292" s="436"/>
      <c r="U292" s="436"/>
      <c r="V292" s="436"/>
      <c r="W292" s="436"/>
      <c r="X292" s="436"/>
      <c r="Y292" s="436"/>
      <c r="Z292" s="436"/>
    </row>
    <row r="293">
      <c r="A293" s="436"/>
      <c r="B293" s="436"/>
      <c r="C293" s="436"/>
      <c r="D293" s="436"/>
      <c r="E293" s="436"/>
      <c r="F293" s="436"/>
      <c r="G293" s="436"/>
      <c r="H293" s="436"/>
      <c r="I293" s="436"/>
      <c r="J293" s="436"/>
      <c r="K293" s="436"/>
      <c r="L293" s="436"/>
      <c r="M293" s="436"/>
      <c r="N293" s="436"/>
      <c r="O293" s="436"/>
      <c r="P293" s="436"/>
      <c r="Q293" s="436"/>
      <c r="R293" s="436"/>
      <c r="S293" s="436"/>
      <c r="T293" s="436"/>
      <c r="U293" s="436"/>
      <c r="V293" s="436"/>
      <c r="W293" s="436"/>
      <c r="X293" s="436"/>
      <c r="Y293" s="436"/>
      <c r="Z293" s="436"/>
    </row>
    <row r="294">
      <c r="A294" s="436"/>
      <c r="B294" s="436"/>
      <c r="C294" s="436"/>
      <c r="D294" s="436"/>
      <c r="E294" s="436"/>
      <c r="F294" s="436"/>
      <c r="G294" s="436"/>
      <c r="H294" s="436"/>
      <c r="I294" s="436"/>
      <c r="J294" s="436"/>
      <c r="K294" s="436"/>
      <c r="L294" s="436"/>
      <c r="M294" s="436"/>
      <c r="N294" s="436"/>
      <c r="O294" s="436"/>
      <c r="P294" s="436"/>
      <c r="Q294" s="436"/>
      <c r="R294" s="436"/>
      <c r="S294" s="436"/>
      <c r="T294" s="436"/>
      <c r="U294" s="436"/>
      <c r="V294" s="436"/>
      <c r="W294" s="436"/>
      <c r="X294" s="436"/>
      <c r="Y294" s="436"/>
      <c r="Z294" s="436"/>
    </row>
    <row r="295">
      <c r="A295" s="436"/>
      <c r="B295" s="436"/>
      <c r="C295" s="436"/>
      <c r="D295" s="436"/>
      <c r="E295" s="436"/>
      <c r="F295" s="436"/>
      <c r="G295" s="436"/>
      <c r="H295" s="436"/>
      <c r="I295" s="436"/>
      <c r="J295" s="436"/>
      <c r="K295" s="436"/>
      <c r="L295" s="436"/>
      <c r="M295" s="436"/>
      <c r="N295" s="436"/>
      <c r="O295" s="436"/>
      <c r="P295" s="436"/>
      <c r="Q295" s="436"/>
      <c r="R295" s="436"/>
      <c r="S295" s="436"/>
      <c r="T295" s="436"/>
      <c r="U295" s="436"/>
      <c r="V295" s="436"/>
      <c r="W295" s="436"/>
      <c r="X295" s="436"/>
      <c r="Y295" s="436"/>
      <c r="Z295" s="436"/>
    </row>
    <row r="296">
      <c r="A296" s="436"/>
      <c r="B296" s="436"/>
      <c r="C296" s="436"/>
      <c r="D296" s="436"/>
      <c r="E296" s="436"/>
      <c r="F296" s="436"/>
      <c r="G296" s="436"/>
      <c r="H296" s="436"/>
      <c r="I296" s="436"/>
      <c r="J296" s="436"/>
      <c r="K296" s="436"/>
      <c r="L296" s="436"/>
      <c r="M296" s="436"/>
      <c r="N296" s="436"/>
      <c r="O296" s="436"/>
      <c r="P296" s="436"/>
      <c r="Q296" s="436"/>
      <c r="R296" s="436"/>
      <c r="S296" s="436"/>
      <c r="T296" s="436"/>
      <c r="U296" s="436"/>
      <c r="V296" s="436"/>
      <c r="W296" s="436"/>
      <c r="X296" s="436"/>
      <c r="Y296" s="436"/>
      <c r="Z296" s="436"/>
    </row>
    <row r="297">
      <c r="A297" s="436"/>
      <c r="B297" s="436"/>
      <c r="C297" s="436"/>
      <c r="D297" s="436"/>
      <c r="E297" s="436"/>
      <c r="F297" s="436"/>
      <c r="G297" s="436"/>
      <c r="H297" s="436"/>
      <c r="I297" s="436"/>
      <c r="J297" s="436"/>
      <c r="K297" s="436"/>
      <c r="L297" s="436"/>
      <c r="M297" s="436"/>
      <c r="N297" s="436"/>
      <c r="O297" s="436"/>
      <c r="P297" s="436"/>
      <c r="Q297" s="436"/>
      <c r="R297" s="436"/>
      <c r="S297" s="436"/>
      <c r="T297" s="436"/>
      <c r="U297" s="436"/>
      <c r="V297" s="436"/>
      <c r="W297" s="436"/>
      <c r="X297" s="436"/>
      <c r="Y297" s="436"/>
      <c r="Z297" s="436"/>
    </row>
    <row r="298">
      <c r="A298" s="436"/>
      <c r="B298" s="436"/>
      <c r="C298" s="436"/>
      <c r="D298" s="436"/>
      <c r="E298" s="436"/>
      <c r="F298" s="436"/>
      <c r="G298" s="436"/>
      <c r="H298" s="436"/>
      <c r="I298" s="436"/>
      <c r="J298" s="436"/>
      <c r="K298" s="436"/>
      <c r="L298" s="436"/>
      <c r="M298" s="436"/>
      <c r="N298" s="436"/>
      <c r="O298" s="436"/>
      <c r="P298" s="436"/>
      <c r="Q298" s="436"/>
      <c r="R298" s="436"/>
      <c r="S298" s="436"/>
      <c r="T298" s="436"/>
      <c r="U298" s="436"/>
      <c r="V298" s="436"/>
      <c r="W298" s="436"/>
      <c r="X298" s="436"/>
      <c r="Y298" s="436"/>
      <c r="Z298" s="436"/>
    </row>
    <row r="299">
      <c r="A299" s="436"/>
      <c r="B299" s="436"/>
      <c r="C299" s="436"/>
      <c r="D299" s="436"/>
      <c r="E299" s="436"/>
      <c r="F299" s="436"/>
      <c r="G299" s="436"/>
      <c r="H299" s="436"/>
      <c r="I299" s="436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436"/>
      <c r="V299" s="436"/>
      <c r="W299" s="436"/>
      <c r="X299" s="436"/>
      <c r="Y299" s="436"/>
      <c r="Z299" s="436"/>
    </row>
    <row r="300">
      <c r="A300" s="436"/>
      <c r="B300" s="436"/>
      <c r="C300" s="436"/>
      <c r="D300" s="436"/>
      <c r="E300" s="436"/>
      <c r="F300" s="436"/>
      <c r="G300" s="436"/>
      <c r="H300" s="436"/>
      <c r="I300" s="436"/>
      <c r="J300" s="436"/>
      <c r="K300" s="436"/>
      <c r="L300" s="436"/>
      <c r="M300" s="436"/>
      <c r="N300" s="436"/>
      <c r="O300" s="436"/>
      <c r="P300" s="436"/>
      <c r="Q300" s="436"/>
      <c r="R300" s="436"/>
      <c r="S300" s="436"/>
      <c r="T300" s="436"/>
      <c r="U300" s="436"/>
      <c r="V300" s="436"/>
      <c r="W300" s="436"/>
      <c r="X300" s="436"/>
      <c r="Y300" s="436"/>
      <c r="Z300" s="436"/>
    </row>
    <row r="301">
      <c r="A301" s="436"/>
      <c r="B301" s="436"/>
      <c r="C301" s="436"/>
      <c r="D301" s="436"/>
      <c r="E301" s="436"/>
      <c r="F301" s="436"/>
      <c r="G301" s="436"/>
      <c r="H301" s="436"/>
      <c r="I301" s="436"/>
      <c r="J301" s="436"/>
      <c r="K301" s="436"/>
      <c r="L301" s="436"/>
      <c r="M301" s="436"/>
      <c r="N301" s="436"/>
      <c r="O301" s="436"/>
      <c r="P301" s="436"/>
      <c r="Q301" s="436"/>
      <c r="R301" s="436"/>
      <c r="S301" s="436"/>
      <c r="T301" s="436"/>
      <c r="U301" s="436"/>
      <c r="V301" s="436"/>
      <c r="W301" s="436"/>
      <c r="X301" s="436"/>
      <c r="Y301" s="436"/>
      <c r="Z301" s="436"/>
    </row>
    <row r="302">
      <c r="A302" s="436"/>
      <c r="B302" s="436"/>
      <c r="C302" s="436"/>
      <c r="D302" s="436"/>
      <c r="E302" s="436"/>
      <c r="F302" s="436"/>
      <c r="G302" s="436"/>
      <c r="H302" s="436"/>
      <c r="I302" s="436"/>
      <c r="J302" s="436"/>
      <c r="K302" s="436"/>
      <c r="L302" s="436"/>
      <c r="M302" s="436"/>
      <c r="N302" s="436"/>
      <c r="O302" s="436"/>
      <c r="P302" s="436"/>
      <c r="Q302" s="436"/>
      <c r="R302" s="436"/>
      <c r="S302" s="436"/>
      <c r="T302" s="436"/>
      <c r="U302" s="436"/>
      <c r="V302" s="436"/>
      <c r="W302" s="436"/>
      <c r="X302" s="436"/>
      <c r="Y302" s="436"/>
      <c r="Z302" s="436"/>
    </row>
    <row r="303">
      <c r="A303" s="436"/>
      <c r="B303" s="436"/>
      <c r="C303" s="436"/>
      <c r="D303" s="436"/>
      <c r="E303" s="436"/>
      <c r="F303" s="436"/>
      <c r="G303" s="436"/>
      <c r="H303" s="436"/>
      <c r="I303" s="436"/>
      <c r="J303" s="436"/>
      <c r="K303" s="436"/>
      <c r="L303" s="436"/>
      <c r="M303" s="436"/>
      <c r="N303" s="436"/>
      <c r="O303" s="436"/>
      <c r="P303" s="436"/>
      <c r="Q303" s="436"/>
      <c r="R303" s="436"/>
      <c r="S303" s="436"/>
      <c r="T303" s="436"/>
      <c r="U303" s="436"/>
      <c r="V303" s="436"/>
      <c r="W303" s="436"/>
      <c r="X303" s="436"/>
      <c r="Y303" s="436"/>
      <c r="Z303" s="436"/>
    </row>
    <row r="304">
      <c r="A304" s="436"/>
      <c r="B304" s="436"/>
      <c r="C304" s="436"/>
      <c r="D304" s="436"/>
      <c r="E304" s="436"/>
      <c r="F304" s="436"/>
      <c r="G304" s="436"/>
      <c r="H304" s="436"/>
      <c r="I304" s="436"/>
      <c r="J304" s="436"/>
      <c r="K304" s="436"/>
      <c r="L304" s="436"/>
      <c r="M304" s="436"/>
      <c r="N304" s="436"/>
      <c r="O304" s="436"/>
      <c r="P304" s="436"/>
      <c r="Q304" s="436"/>
      <c r="R304" s="436"/>
      <c r="S304" s="436"/>
      <c r="T304" s="436"/>
      <c r="U304" s="436"/>
      <c r="V304" s="436"/>
      <c r="W304" s="436"/>
      <c r="X304" s="436"/>
      <c r="Y304" s="436"/>
      <c r="Z304" s="436"/>
    </row>
    <row r="305">
      <c r="A305" s="436"/>
      <c r="B305" s="436"/>
      <c r="C305" s="436"/>
      <c r="D305" s="436"/>
      <c r="E305" s="436"/>
      <c r="F305" s="436"/>
      <c r="G305" s="436"/>
      <c r="H305" s="436"/>
      <c r="I305" s="436"/>
      <c r="J305" s="436"/>
      <c r="K305" s="436"/>
      <c r="L305" s="436"/>
      <c r="M305" s="436"/>
      <c r="N305" s="436"/>
      <c r="O305" s="436"/>
      <c r="P305" s="436"/>
      <c r="Q305" s="436"/>
      <c r="R305" s="436"/>
      <c r="S305" s="436"/>
      <c r="T305" s="436"/>
      <c r="U305" s="436"/>
      <c r="V305" s="436"/>
      <c r="W305" s="436"/>
      <c r="X305" s="436"/>
      <c r="Y305" s="436"/>
      <c r="Z305" s="436"/>
    </row>
    <row r="306">
      <c r="A306" s="436"/>
      <c r="B306" s="436"/>
      <c r="C306" s="436"/>
      <c r="D306" s="436"/>
      <c r="E306" s="436"/>
      <c r="F306" s="436"/>
      <c r="G306" s="436"/>
      <c r="H306" s="436"/>
      <c r="I306" s="436"/>
      <c r="J306" s="436"/>
      <c r="K306" s="436"/>
      <c r="L306" s="436"/>
      <c r="M306" s="436"/>
      <c r="N306" s="436"/>
      <c r="O306" s="436"/>
      <c r="P306" s="436"/>
      <c r="Q306" s="436"/>
      <c r="R306" s="436"/>
      <c r="S306" s="436"/>
      <c r="T306" s="436"/>
      <c r="U306" s="436"/>
      <c r="V306" s="436"/>
      <c r="W306" s="436"/>
      <c r="X306" s="436"/>
      <c r="Y306" s="436"/>
      <c r="Z306" s="436"/>
    </row>
    <row r="307">
      <c r="A307" s="436"/>
      <c r="B307" s="436"/>
      <c r="C307" s="436"/>
      <c r="D307" s="436"/>
      <c r="E307" s="436"/>
      <c r="F307" s="436"/>
      <c r="G307" s="436"/>
      <c r="H307" s="436"/>
      <c r="I307" s="436"/>
      <c r="J307" s="436"/>
      <c r="K307" s="436"/>
      <c r="L307" s="436"/>
      <c r="M307" s="436"/>
      <c r="N307" s="436"/>
      <c r="O307" s="436"/>
      <c r="P307" s="436"/>
      <c r="Q307" s="436"/>
      <c r="R307" s="436"/>
      <c r="S307" s="436"/>
      <c r="T307" s="436"/>
      <c r="U307" s="436"/>
      <c r="V307" s="436"/>
      <c r="W307" s="436"/>
      <c r="X307" s="436"/>
      <c r="Y307" s="436"/>
      <c r="Z307" s="436"/>
    </row>
    <row r="308">
      <c r="A308" s="436"/>
      <c r="B308" s="436"/>
      <c r="C308" s="436"/>
      <c r="D308" s="436"/>
      <c r="E308" s="436"/>
      <c r="F308" s="436"/>
      <c r="G308" s="436"/>
      <c r="H308" s="436"/>
      <c r="I308" s="436"/>
      <c r="J308" s="436"/>
      <c r="K308" s="436"/>
      <c r="L308" s="436"/>
      <c r="M308" s="436"/>
      <c r="N308" s="436"/>
      <c r="O308" s="436"/>
      <c r="P308" s="436"/>
      <c r="Q308" s="436"/>
      <c r="R308" s="436"/>
      <c r="S308" s="436"/>
      <c r="T308" s="436"/>
      <c r="U308" s="436"/>
      <c r="V308" s="436"/>
      <c r="W308" s="436"/>
      <c r="X308" s="436"/>
      <c r="Y308" s="436"/>
      <c r="Z308" s="436"/>
    </row>
    <row r="309">
      <c r="A309" s="436"/>
      <c r="B309" s="436"/>
      <c r="C309" s="436"/>
      <c r="D309" s="436"/>
      <c r="E309" s="436"/>
      <c r="F309" s="436"/>
      <c r="G309" s="436"/>
      <c r="H309" s="436"/>
      <c r="I309" s="436"/>
      <c r="J309" s="436"/>
      <c r="K309" s="436"/>
      <c r="L309" s="436"/>
      <c r="M309" s="436"/>
      <c r="N309" s="436"/>
      <c r="O309" s="436"/>
      <c r="P309" s="436"/>
      <c r="Q309" s="436"/>
      <c r="R309" s="436"/>
      <c r="S309" s="436"/>
      <c r="T309" s="436"/>
      <c r="U309" s="436"/>
      <c r="V309" s="436"/>
      <c r="W309" s="436"/>
      <c r="X309" s="436"/>
      <c r="Y309" s="436"/>
      <c r="Z309" s="436"/>
    </row>
    <row r="310">
      <c r="A310" s="436"/>
      <c r="B310" s="436"/>
      <c r="C310" s="436"/>
      <c r="D310" s="436"/>
      <c r="E310" s="436"/>
      <c r="F310" s="436"/>
      <c r="G310" s="436"/>
      <c r="H310" s="436"/>
      <c r="I310" s="436"/>
      <c r="J310" s="436"/>
      <c r="K310" s="436"/>
      <c r="L310" s="436"/>
      <c r="M310" s="436"/>
      <c r="N310" s="436"/>
      <c r="O310" s="436"/>
      <c r="P310" s="436"/>
      <c r="Q310" s="436"/>
      <c r="R310" s="436"/>
      <c r="S310" s="436"/>
      <c r="T310" s="436"/>
      <c r="U310" s="436"/>
      <c r="V310" s="436"/>
      <c r="W310" s="436"/>
      <c r="X310" s="436"/>
      <c r="Y310" s="436"/>
      <c r="Z310" s="436"/>
    </row>
    <row r="311">
      <c r="A311" s="436"/>
      <c r="B311" s="436"/>
      <c r="C311" s="436"/>
      <c r="D311" s="436"/>
      <c r="E311" s="436"/>
      <c r="F311" s="436"/>
      <c r="G311" s="436"/>
      <c r="H311" s="436"/>
      <c r="I311" s="436"/>
      <c r="J311" s="436"/>
      <c r="K311" s="436"/>
      <c r="L311" s="436"/>
      <c r="M311" s="436"/>
      <c r="N311" s="436"/>
      <c r="O311" s="436"/>
      <c r="P311" s="436"/>
      <c r="Q311" s="436"/>
      <c r="R311" s="436"/>
      <c r="S311" s="436"/>
      <c r="T311" s="436"/>
      <c r="U311" s="436"/>
      <c r="V311" s="436"/>
      <c r="W311" s="436"/>
      <c r="X311" s="436"/>
      <c r="Y311" s="436"/>
      <c r="Z311" s="436"/>
    </row>
    <row r="312">
      <c r="A312" s="436"/>
      <c r="B312" s="436"/>
      <c r="C312" s="436"/>
      <c r="D312" s="436"/>
      <c r="E312" s="436"/>
      <c r="F312" s="436"/>
      <c r="G312" s="436"/>
      <c r="H312" s="436"/>
      <c r="I312" s="436"/>
      <c r="J312" s="436"/>
      <c r="K312" s="436"/>
      <c r="L312" s="436"/>
      <c r="M312" s="436"/>
      <c r="N312" s="436"/>
      <c r="O312" s="436"/>
      <c r="P312" s="436"/>
      <c r="Q312" s="436"/>
      <c r="R312" s="436"/>
      <c r="S312" s="436"/>
      <c r="T312" s="436"/>
      <c r="U312" s="436"/>
      <c r="V312" s="436"/>
      <c r="W312" s="436"/>
      <c r="X312" s="436"/>
      <c r="Y312" s="436"/>
      <c r="Z312" s="436"/>
    </row>
    <row r="313">
      <c r="A313" s="436"/>
      <c r="B313" s="436"/>
      <c r="C313" s="436"/>
      <c r="D313" s="436"/>
      <c r="E313" s="436"/>
      <c r="F313" s="436"/>
      <c r="G313" s="436"/>
      <c r="H313" s="436"/>
      <c r="I313" s="436"/>
      <c r="J313" s="436"/>
      <c r="K313" s="436"/>
      <c r="L313" s="436"/>
      <c r="M313" s="436"/>
      <c r="N313" s="436"/>
      <c r="O313" s="436"/>
      <c r="P313" s="436"/>
      <c r="Q313" s="436"/>
      <c r="R313" s="436"/>
      <c r="S313" s="436"/>
      <c r="T313" s="436"/>
      <c r="U313" s="436"/>
      <c r="V313" s="436"/>
      <c r="W313" s="436"/>
      <c r="X313" s="436"/>
      <c r="Y313" s="436"/>
      <c r="Z313" s="436"/>
    </row>
    <row r="314">
      <c r="A314" s="436"/>
      <c r="B314" s="436"/>
      <c r="C314" s="436"/>
      <c r="D314" s="436"/>
      <c r="E314" s="436"/>
      <c r="F314" s="436"/>
      <c r="G314" s="436"/>
      <c r="H314" s="436"/>
      <c r="I314" s="436"/>
      <c r="J314" s="436"/>
      <c r="K314" s="436"/>
      <c r="L314" s="436"/>
      <c r="M314" s="436"/>
      <c r="N314" s="436"/>
      <c r="O314" s="436"/>
      <c r="P314" s="436"/>
      <c r="Q314" s="436"/>
      <c r="R314" s="436"/>
      <c r="S314" s="436"/>
      <c r="T314" s="436"/>
      <c r="U314" s="436"/>
      <c r="V314" s="436"/>
      <c r="W314" s="436"/>
      <c r="X314" s="436"/>
      <c r="Y314" s="436"/>
      <c r="Z314" s="436"/>
    </row>
    <row r="315">
      <c r="A315" s="436"/>
      <c r="B315" s="436"/>
      <c r="C315" s="436"/>
      <c r="D315" s="436"/>
      <c r="E315" s="436"/>
      <c r="F315" s="436"/>
      <c r="G315" s="436"/>
      <c r="H315" s="436"/>
      <c r="I315" s="436"/>
      <c r="J315" s="436"/>
      <c r="K315" s="436"/>
      <c r="L315" s="436"/>
      <c r="M315" s="436"/>
      <c r="N315" s="436"/>
      <c r="O315" s="436"/>
      <c r="P315" s="436"/>
      <c r="Q315" s="436"/>
      <c r="R315" s="436"/>
      <c r="S315" s="436"/>
      <c r="T315" s="436"/>
      <c r="U315" s="436"/>
      <c r="V315" s="436"/>
      <c r="W315" s="436"/>
      <c r="X315" s="436"/>
      <c r="Y315" s="436"/>
      <c r="Z315" s="436"/>
    </row>
    <row r="316">
      <c r="A316" s="436"/>
      <c r="B316" s="436"/>
      <c r="C316" s="436"/>
      <c r="D316" s="436"/>
      <c r="E316" s="436"/>
      <c r="F316" s="436"/>
      <c r="G316" s="436"/>
      <c r="H316" s="436"/>
      <c r="I316" s="436"/>
      <c r="J316" s="436"/>
      <c r="K316" s="436"/>
      <c r="L316" s="436"/>
      <c r="M316" s="436"/>
      <c r="N316" s="436"/>
      <c r="O316" s="436"/>
      <c r="P316" s="436"/>
      <c r="Q316" s="436"/>
      <c r="R316" s="436"/>
      <c r="S316" s="436"/>
      <c r="T316" s="436"/>
      <c r="U316" s="436"/>
      <c r="V316" s="436"/>
      <c r="W316" s="436"/>
      <c r="X316" s="436"/>
      <c r="Y316" s="436"/>
      <c r="Z316" s="436"/>
    </row>
    <row r="317">
      <c r="A317" s="436"/>
      <c r="B317" s="436"/>
      <c r="C317" s="436"/>
      <c r="D317" s="436"/>
      <c r="E317" s="436"/>
      <c r="F317" s="436"/>
      <c r="G317" s="436"/>
      <c r="H317" s="436"/>
      <c r="I317" s="436"/>
      <c r="J317" s="436"/>
      <c r="K317" s="436"/>
      <c r="L317" s="436"/>
      <c r="M317" s="436"/>
      <c r="N317" s="436"/>
      <c r="O317" s="436"/>
      <c r="P317" s="436"/>
      <c r="Q317" s="436"/>
      <c r="R317" s="436"/>
      <c r="S317" s="436"/>
      <c r="T317" s="436"/>
      <c r="U317" s="436"/>
      <c r="V317" s="436"/>
      <c r="W317" s="436"/>
      <c r="X317" s="436"/>
      <c r="Y317" s="436"/>
      <c r="Z317" s="436"/>
    </row>
    <row r="318">
      <c r="A318" s="436"/>
      <c r="B318" s="436"/>
      <c r="C318" s="436"/>
      <c r="D318" s="436"/>
      <c r="E318" s="436"/>
      <c r="F318" s="436"/>
      <c r="G318" s="436"/>
      <c r="H318" s="436"/>
      <c r="I318" s="436"/>
      <c r="J318" s="436"/>
      <c r="K318" s="436"/>
      <c r="L318" s="436"/>
      <c r="M318" s="436"/>
      <c r="N318" s="436"/>
      <c r="O318" s="436"/>
      <c r="P318" s="436"/>
      <c r="Q318" s="436"/>
      <c r="R318" s="436"/>
      <c r="S318" s="436"/>
      <c r="T318" s="436"/>
      <c r="U318" s="436"/>
      <c r="V318" s="436"/>
      <c r="W318" s="436"/>
      <c r="X318" s="436"/>
      <c r="Y318" s="436"/>
      <c r="Z318" s="436"/>
    </row>
    <row r="319">
      <c r="A319" s="436"/>
      <c r="B319" s="436"/>
      <c r="C319" s="436"/>
      <c r="D319" s="436"/>
      <c r="E319" s="436"/>
      <c r="F319" s="436"/>
      <c r="G319" s="436"/>
      <c r="H319" s="436"/>
      <c r="I319" s="436"/>
      <c r="J319" s="436"/>
      <c r="K319" s="436"/>
      <c r="L319" s="436"/>
      <c r="M319" s="436"/>
      <c r="N319" s="436"/>
      <c r="O319" s="436"/>
      <c r="P319" s="436"/>
      <c r="Q319" s="436"/>
      <c r="R319" s="436"/>
      <c r="S319" s="436"/>
      <c r="T319" s="436"/>
      <c r="U319" s="436"/>
      <c r="V319" s="436"/>
      <c r="W319" s="436"/>
      <c r="X319" s="436"/>
      <c r="Y319" s="436"/>
      <c r="Z319" s="436"/>
    </row>
    <row r="320">
      <c r="A320" s="436"/>
      <c r="B320" s="436"/>
      <c r="C320" s="436"/>
      <c r="D320" s="436"/>
      <c r="E320" s="436"/>
      <c r="F320" s="436"/>
      <c r="G320" s="436"/>
      <c r="H320" s="436"/>
      <c r="I320" s="436"/>
      <c r="J320" s="436"/>
      <c r="K320" s="436"/>
      <c r="L320" s="436"/>
      <c r="M320" s="436"/>
      <c r="N320" s="436"/>
      <c r="O320" s="436"/>
      <c r="P320" s="436"/>
      <c r="Q320" s="436"/>
      <c r="R320" s="436"/>
      <c r="S320" s="436"/>
      <c r="T320" s="436"/>
      <c r="U320" s="436"/>
      <c r="V320" s="436"/>
      <c r="W320" s="436"/>
      <c r="X320" s="436"/>
      <c r="Y320" s="436"/>
      <c r="Z320" s="436"/>
    </row>
    <row r="321">
      <c r="A321" s="436"/>
      <c r="B321" s="436"/>
      <c r="C321" s="436"/>
      <c r="D321" s="436"/>
      <c r="E321" s="436"/>
      <c r="F321" s="436"/>
      <c r="G321" s="436"/>
      <c r="H321" s="436"/>
      <c r="I321" s="436"/>
      <c r="J321" s="436"/>
      <c r="K321" s="436"/>
      <c r="L321" s="436"/>
      <c r="M321" s="436"/>
      <c r="N321" s="436"/>
      <c r="O321" s="436"/>
      <c r="P321" s="436"/>
      <c r="Q321" s="436"/>
      <c r="R321" s="436"/>
      <c r="S321" s="436"/>
      <c r="T321" s="436"/>
      <c r="U321" s="436"/>
      <c r="V321" s="436"/>
      <c r="W321" s="436"/>
      <c r="X321" s="436"/>
      <c r="Y321" s="436"/>
      <c r="Z321" s="436"/>
    </row>
    <row r="322">
      <c r="A322" s="436"/>
      <c r="B322" s="436"/>
      <c r="C322" s="436"/>
      <c r="D322" s="436"/>
      <c r="E322" s="436"/>
      <c r="F322" s="436"/>
      <c r="G322" s="436"/>
      <c r="H322" s="436"/>
      <c r="I322" s="436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436"/>
      <c r="V322" s="436"/>
      <c r="W322" s="436"/>
      <c r="X322" s="436"/>
      <c r="Y322" s="436"/>
      <c r="Z322" s="436"/>
    </row>
    <row r="323">
      <c r="A323" s="436"/>
      <c r="B323" s="436"/>
      <c r="C323" s="436"/>
      <c r="D323" s="436"/>
      <c r="E323" s="436"/>
      <c r="F323" s="436"/>
      <c r="G323" s="436"/>
      <c r="H323" s="436"/>
      <c r="I323" s="436"/>
      <c r="J323" s="436"/>
      <c r="K323" s="436"/>
      <c r="L323" s="436"/>
      <c r="M323" s="436"/>
      <c r="N323" s="436"/>
      <c r="O323" s="436"/>
      <c r="P323" s="436"/>
      <c r="Q323" s="436"/>
      <c r="R323" s="436"/>
      <c r="S323" s="436"/>
      <c r="T323" s="436"/>
      <c r="U323" s="436"/>
      <c r="V323" s="436"/>
      <c r="W323" s="436"/>
      <c r="X323" s="436"/>
      <c r="Y323" s="436"/>
      <c r="Z323" s="436"/>
    </row>
    <row r="324">
      <c r="A324" s="436"/>
      <c r="B324" s="436"/>
      <c r="C324" s="436"/>
      <c r="D324" s="436"/>
      <c r="E324" s="436"/>
      <c r="F324" s="436"/>
      <c r="G324" s="436"/>
      <c r="H324" s="436"/>
      <c r="I324" s="436"/>
      <c r="J324" s="436"/>
      <c r="K324" s="436"/>
      <c r="L324" s="436"/>
      <c r="M324" s="436"/>
      <c r="N324" s="436"/>
      <c r="O324" s="436"/>
      <c r="P324" s="436"/>
      <c r="Q324" s="436"/>
      <c r="R324" s="436"/>
      <c r="S324" s="436"/>
      <c r="T324" s="436"/>
      <c r="U324" s="436"/>
      <c r="V324" s="436"/>
      <c r="W324" s="436"/>
      <c r="X324" s="436"/>
      <c r="Y324" s="436"/>
      <c r="Z324" s="436"/>
    </row>
    <row r="325">
      <c r="A325" s="436"/>
      <c r="B325" s="436"/>
      <c r="C325" s="436"/>
      <c r="D325" s="436"/>
      <c r="E325" s="436"/>
      <c r="F325" s="436"/>
      <c r="G325" s="436"/>
      <c r="H325" s="436"/>
      <c r="I325" s="436"/>
      <c r="J325" s="436"/>
      <c r="K325" s="436"/>
      <c r="L325" s="436"/>
      <c r="M325" s="436"/>
      <c r="N325" s="436"/>
      <c r="O325" s="436"/>
      <c r="P325" s="436"/>
      <c r="Q325" s="436"/>
      <c r="R325" s="436"/>
      <c r="S325" s="436"/>
      <c r="T325" s="436"/>
      <c r="U325" s="436"/>
      <c r="V325" s="436"/>
      <c r="W325" s="436"/>
      <c r="X325" s="436"/>
      <c r="Y325" s="436"/>
      <c r="Z325" s="436"/>
    </row>
    <row r="326">
      <c r="A326" s="436"/>
      <c r="B326" s="436"/>
      <c r="C326" s="436"/>
      <c r="D326" s="436"/>
      <c r="E326" s="436"/>
      <c r="F326" s="436"/>
      <c r="G326" s="436"/>
      <c r="H326" s="436"/>
      <c r="I326" s="436"/>
      <c r="J326" s="436"/>
      <c r="K326" s="436"/>
      <c r="L326" s="436"/>
      <c r="M326" s="436"/>
      <c r="N326" s="436"/>
      <c r="O326" s="436"/>
      <c r="P326" s="436"/>
      <c r="Q326" s="436"/>
      <c r="R326" s="436"/>
      <c r="S326" s="436"/>
      <c r="T326" s="436"/>
      <c r="U326" s="436"/>
      <c r="V326" s="436"/>
      <c r="W326" s="436"/>
      <c r="X326" s="436"/>
      <c r="Y326" s="436"/>
      <c r="Z326" s="436"/>
    </row>
    <row r="327">
      <c r="A327" s="436"/>
      <c r="B327" s="436"/>
      <c r="C327" s="436"/>
      <c r="D327" s="436"/>
      <c r="E327" s="436"/>
      <c r="F327" s="436"/>
      <c r="G327" s="436"/>
      <c r="H327" s="436"/>
      <c r="I327" s="436"/>
      <c r="J327" s="436"/>
      <c r="K327" s="436"/>
      <c r="L327" s="436"/>
      <c r="M327" s="436"/>
      <c r="N327" s="436"/>
      <c r="O327" s="436"/>
      <c r="P327" s="436"/>
      <c r="Q327" s="436"/>
      <c r="R327" s="436"/>
      <c r="S327" s="436"/>
      <c r="T327" s="436"/>
      <c r="U327" s="436"/>
      <c r="V327" s="436"/>
      <c r="W327" s="436"/>
      <c r="X327" s="436"/>
      <c r="Y327" s="436"/>
      <c r="Z327" s="436"/>
    </row>
    <row r="328">
      <c r="A328" s="436"/>
      <c r="B328" s="436"/>
      <c r="C328" s="436"/>
      <c r="D328" s="436"/>
      <c r="E328" s="436"/>
      <c r="F328" s="436"/>
      <c r="G328" s="436"/>
      <c r="H328" s="436"/>
      <c r="I328" s="436"/>
      <c r="J328" s="436"/>
      <c r="K328" s="436"/>
      <c r="L328" s="436"/>
      <c r="M328" s="436"/>
      <c r="N328" s="436"/>
      <c r="O328" s="436"/>
      <c r="P328" s="436"/>
      <c r="Q328" s="436"/>
      <c r="R328" s="436"/>
      <c r="S328" s="436"/>
      <c r="T328" s="436"/>
      <c r="U328" s="436"/>
      <c r="V328" s="436"/>
      <c r="W328" s="436"/>
      <c r="X328" s="436"/>
      <c r="Y328" s="436"/>
      <c r="Z328" s="436"/>
    </row>
    <row r="329">
      <c r="A329" s="436"/>
      <c r="B329" s="436"/>
      <c r="C329" s="436"/>
      <c r="D329" s="436"/>
      <c r="E329" s="436"/>
      <c r="F329" s="436"/>
      <c r="G329" s="436"/>
      <c r="H329" s="436"/>
      <c r="I329" s="436"/>
      <c r="J329" s="436"/>
      <c r="K329" s="436"/>
      <c r="L329" s="436"/>
      <c r="M329" s="436"/>
      <c r="N329" s="436"/>
      <c r="O329" s="436"/>
      <c r="P329" s="436"/>
      <c r="Q329" s="436"/>
      <c r="R329" s="436"/>
      <c r="S329" s="436"/>
      <c r="T329" s="436"/>
      <c r="U329" s="436"/>
      <c r="V329" s="436"/>
      <c r="W329" s="436"/>
      <c r="X329" s="436"/>
      <c r="Y329" s="436"/>
      <c r="Z329" s="436"/>
    </row>
    <row r="330">
      <c r="A330" s="436"/>
      <c r="B330" s="436"/>
      <c r="C330" s="436"/>
      <c r="D330" s="436"/>
      <c r="E330" s="436"/>
      <c r="F330" s="436"/>
      <c r="G330" s="436"/>
      <c r="H330" s="436"/>
      <c r="I330" s="436"/>
      <c r="J330" s="436"/>
      <c r="K330" s="436"/>
      <c r="L330" s="436"/>
      <c r="M330" s="436"/>
      <c r="N330" s="436"/>
      <c r="O330" s="436"/>
      <c r="P330" s="436"/>
      <c r="Q330" s="436"/>
      <c r="R330" s="436"/>
      <c r="S330" s="436"/>
      <c r="T330" s="436"/>
      <c r="U330" s="436"/>
      <c r="V330" s="436"/>
      <c r="W330" s="436"/>
      <c r="X330" s="436"/>
      <c r="Y330" s="436"/>
      <c r="Z330" s="436"/>
    </row>
    <row r="331">
      <c r="A331" s="436"/>
      <c r="B331" s="436"/>
      <c r="C331" s="436"/>
      <c r="D331" s="436"/>
      <c r="E331" s="436"/>
      <c r="F331" s="436"/>
      <c r="G331" s="436"/>
      <c r="H331" s="436"/>
      <c r="I331" s="436"/>
      <c r="J331" s="436"/>
      <c r="K331" s="436"/>
      <c r="L331" s="436"/>
      <c r="M331" s="436"/>
      <c r="N331" s="436"/>
      <c r="O331" s="436"/>
      <c r="P331" s="436"/>
      <c r="Q331" s="436"/>
      <c r="R331" s="436"/>
      <c r="S331" s="436"/>
      <c r="T331" s="436"/>
      <c r="U331" s="436"/>
      <c r="V331" s="436"/>
      <c r="W331" s="436"/>
      <c r="X331" s="436"/>
      <c r="Y331" s="436"/>
      <c r="Z331" s="436"/>
    </row>
    <row r="332">
      <c r="A332" s="436"/>
      <c r="B332" s="436"/>
      <c r="C332" s="436"/>
      <c r="D332" s="436"/>
      <c r="E332" s="436"/>
      <c r="F332" s="436"/>
      <c r="G332" s="436"/>
      <c r="H332" s="436"/>
      <c r="I332" s="436"/>
      <c r="J332" s="436"/>
      <c r="K332" s="436"/>
      <c r="L332" s="436"/>
      <c r="M332" s="436"/>
      <c r="N332" s="436"/>
      <c r="O332" s="436"/>
      <c r="P332" s="436"/>
      <c r="Q332" s="436"/>
      <c r="R332" s="436"/>
      <c r="S332" s="436"/>
      <c r="T332" s="436"/>
      <c r="U332" s="436"/>
      <c r="V332" s="436"/>
      <c r="W332" s="436"/>
      <c r="X332" s="436"/>
      <c r="Y332" s="436"/>
      <c r="Z332" s="436"/>
    </row>
    <row r="333">
      <c r="A333" s="436"/>
      <c r="B333" s="436"/>
      <c r="C333" s="436"/>
      <c r="D333" s="436"/>
      <c r="E333" s="436"/>
      <c r="F333" s="436"/>
      <c r="G333" s="436"/>
      <c r="H333" s="436"/>
      <c r="I333" s="436"/>
      <c r="J333" s="436"/>
      <c r="K333" s="436"/>
      <c r="L333" s="436"/>
      <c r="M333" s="436"/>
      <c r="N333" s="436"/>
      <c r="O333" s="436"/>
      <c r="P333" s="436"/>
      <c r="Q333" s="436"/>
      <c r="R333" s="436"/>
      <c r="S333" s="436"/>
      <c r="T333" s="436"/>
      <c r="U333" s="436"/>
      <c r="V333" s="436"/>
      <c r="W333" s="436"/>
      <c r="X333" s="436"/>
      <c r="Y333" s="436"/>
      <c r="Z333" s="436"/>
    </row>
    <row r="334">
      <c r="A334" s="436"/>
      <c r="B334" s="436"/>
      <c r="C334" s="436"/>
      <c r="D334" s="436"/>
      <c r="E334" s="436"/>
      <c r="F334" s="436"/>
      <c r="G334" s="436"/>
      <c r="H334" s="436"/>
      <c r="I334" s="436"/>
      <c r="J334" s="436"/>
      <c r="K334" s="436"/>
      <c r="L334" s="436"/>
      <c r="M334" s="436"/>
      <c r="N334" s="436"/>
      <c r="O334" s="436"/>
      <c r="P334" s="436"/>
      <c r="Q334" s="436"/>
      <c r="R334" s="436"/>
      <c r="S334" s="436"/>
      <c r="T334" s="436"/>
      <c r="U334" s="436"/>
      <c r="V334" s="436"/>
      <c r="W334" s="436"/>
      <c r="X334" s="436"/>
      <c r="Y334" s="436"/>
      <c r="Z334" s="436"/>
    </row>
    <row r="335">
      <c r="A335" s="436"/>
      <c r="B335" s="436"/>
      <c r="C335" s="436"/>
      <c r="D335" s="436"/>
      <c r="E335" s="436"/>
      <c r="F335" s="436"/>
      <c r="G335" s="436"/>
      <c r="H335" s="436"/>
      <c r="I335" s="436"/>
      <c r="J335" s="436"/>
      <c r="K335" s="436"/>
      <c r="L335" s="436"/>
      <c r="M335" s="436"/>
      <c r="N335" s="436"/>
      <c r="O335" s="436"/>
      <c r="P335" s="436"/>
      <c r="Q335" s="436"/>
      <c r="R335" s="436"/>
      <c r="S335" s="436"/>
      <c r="T335" s="436"/>
      <c r="U335" s="436"/>
      <c r="V335" s="436"/>
      <c r="W335" s="436"/>
      <c r="X335" s="436"/>
      <c r="Y335" s="436"/>
      <c r="Z335" s="436"/>
    </row>
    <row r="336">
      <c r="A336" s="436"/>
      <c r="B336" s="436"/>
      <c r="C336" s="436"/>
      <c r="D336" s="436"/>
      <c r="E336" s="436"/>
      <c r="F336" s="436"/>
      <c r="G336" s="436"/>
      <c r="H336" s="436"/>
      <c r="I336" s="436"/>
      <c r="J336" s="436"/>
      <c r="K336" s="436"/>
      <c r="L336" s="436"/>
      <c r="M336" s="436"/>
      <c r="N336" s="436"/>
      <c r="O336" s="436"/>
      <c r="P336" s="436"/>
      <c r="Q336" s="436"/>
      <c r="R336" s="436"/>
      <c r="S336" s="436"/>
      <c r="T336" s="436"/>
      <c r="U336" s="436"/>
      <c r="V336" s="436"/>
      <c r="W336" s="436"/>
      <c r="X336" s="436"/>
      <c r="Y336" s="436"/>
      <c r="Z336" s="436"/>
    </row>
    <row r="337">
      <c r="A337" s="436"/>
      <c r="B337" s="436"/>
      <c r="C337" s="436"/>
      <c r="D337" s="436"/>
      <c r="E337" s="436"/>
      <c r="F337" s="436"/>
      <c r="G337" s="436"/>
      <c r="H337" s="436"/>
      <c r="I337" s="436"/>
      <c r="J337" s="436"/>
      <c r="K337" s="436"/>
      <c r="L337" s="436"/>
      <c r="M337" s="436"/>
      <c r="N337" s="436"/>
      <c r="O337" s="436"/>
      <c r="P337" s="436"/>
      <c r="Q337" s="436"/>
      <c r="R337" s="436"/>
      <c r="S337" s="436"/>
      <c r="T337" s="436"/>
      <c r="U337" s="436"/>
      <c r="V337" s="436"/>
      <c r="W337" s="436"/>
      <c r="X337" s="436"/>
      <c r="Y337" s="436"/>
      <c r="Z337" s="436"/>
    </row>
    <row r="338">
      <c r="A338" s="436"/>
      <c r="B338" s="436"/>
      <c r="C338" s="436"/>
      <c r="D338" s="436"/>
      <c r="E338" s="436"/>
      <c r="F338" s="436"/>
      <c r="G338" s="436"/>
      <c r="H338" s="436"/>
      <c r="I338" s="436"/>
      <c r="J338" s="436"/>
      <c r="K338" s="436"/>
      <c r="L338" s="436"/>
      <c r="M338" s="436"/>
      <c r="N338" s="436"/>
      <c r="O338" s="436"/>
      <c r="P338" s="436"/>
      <c r="Q338" s="436"/>
      <c r="R338" s="436"/>
      <c r="S338" s="436"/>
      <c r="T338" s="436"/>
      <c r="U338" s="436"/>
      <c r="V338" s="436"/>
      <c r="W338" s="436"/>
      <c r="X338" s="436"/>
      <c r="Y338" s="436"/>
      <c r="Z338" s="436"/>
    </row>
    <row r="339">
      <c r="A339" s="436"/>
      <c r="B339" s="436"/>
      <c r="C339" s="436"/>
      <c r="D339" s="436"/>
      <c r="E339" s="436"/>
      <c r="F339" s="436"/>
      <c r="G339" s="436"/>
      <c r="H339" s="436"/>
      <c r="I339" s="436"/>
      <c r="J339" s="436"/>
      <c r="K339" s="436"/>
      <c r="L339" s="436"/>
      <c r="M339" s="436"/>
      <c r="N339" s="436"/>
      <c r="O339" s="436"/>
      <c r="P339" s="436"/>
      <c r="Q339" s="436"/>
      <c r="R339" s="436"/>
      <c r="S339" s="436"/>
      <c r="T339" s="436"/>
      <c r="U339" s="436"/>
      <c r="V339" s="436"/>
      <c r="W339" s="436"/>
      <c r="X339" s="436"/>
      <c r="Y339" s="436"/>
      <c r="Z339" s="436"/>
    </row>
    <row r="340">
      <c r="A340" s="436"/>
      <c r="B340" s="436"/>
      <c r="C340" s="436"/>
      <c r="D340" s="436"/>
      <c r="E340" s="436"/>
      <c r="F340" s="436"/>
      <c r="G340" s="436"/>
      <c r="H340" s="436"/>
      <c r="I340" s="436"/>
      <c r="J340" s="436"/>
      <c r="K340" s="436"/>
      <c r="L340" s="436"/>
      <c r="M340" s="436"/>
      <c r="N340" s="436"/>
      <c r="O340" s="436"/>
      <c r="P340" s="436"/>
      <c r="Q340" s="436"/>
      <c r="R340" s="436"/>
      <c r="S340" s="436"/>
      <c r="T340" s="436"/>
      <c r="U340" s="436"/>
      <c r="V340" s="436"/>
      <c r="W340" s="436"/>
      <c r="X340" s="436"/>
      <c r="Y340" s="436"/>
      <c r="Z340" s="436"/>
    </row>
    <row r="341">
      <c r="A341" s="436"/>
      <c r="B341" s="436"/>
      <c r="C341" s="436"/>
      <c r="D341" s="436"/>
      <c r="E341" s="436"/>
      <c r="F341" s="436"/>
      <c r="G341" s="436"/>
      <c r="H341" s="436"/>
      <c r="I341" s="436"/>
      <c r="J341" s="436"/>
      <c r="K341" s="436"/>
      <c r="L341" s="436"/>
      <c r="M341" s="436"/>
      <c r="N341" s="436"/>
      <c r="O341" s="436"/>
      <c r="P341" s="436"/>
      <c r="Q341" s="436"/>
      <c r="R341" s="436"/>
      <c r="S341" s="436"/>
      <c r="T341" s="436"/>
      <c r="U341" s="436"/>
      <c r="V341" s="436"/>
      <c r="W341" s="436"/>
      <c r="X341" s="436"/>
      <c r="Y341" s="436"/>
      <c r="Z341" s="436"/>
    </row>
    <row r="342">
      <c r="A342" s="436"/>
      <c r="B342" s="436"/>
      <c r="C342" s="436"/>
      <c r="D342" s="436"/>
      <c r="E342" s="436"/>
      <c r="F342" s="436"/>
      <c r="G342" s="436"/>
      <c r="H342" s="436"/>
      <c r="I342" s="436"/>
      <c r="J342" s="436"/>
      <c r="K342" s="436"/>
      <c r="L342" s="436"/>
      <c r="M342" s="436"/>
      <c r="N342" s="436"/>
      <c r="O342" s="436"/>
      <c r="P342" s="436"/>
      <c r="Q342" s="436"/>
      <c r="R342" s="436"/>
      <c r="S342" s="436"/>
      <c r="T342" s="436"/>
      <c r="U342" s="436"/>
      <c r="V342" s="436"/>
      <c r="W342" s="436"/>
      <c r="X342" s="436"/>
      <c r="Y342" s="436"/>
      <c r="Z342" s="436"/>
    </row>
    <row r="343">
      <c r="A343" s="436"/>
      <c r="B343" s="436"/>
      <c r="C343" s="436"/>
      <c r="D343" s="436"/>
      <c r="E343" s="436"/>
      <c r="F343" s="436"/>
      <c r="G343" s="436"/>
      <c r="H343" s="436"/>
      <c r="I343" s="436"/>
      <c r="J343" s="436"/>
      <c r="K343" s="436"/>
      <c r="L343" s="436"/>
      <c r="M343" s="436"/>
      <c r="N343" s="436"/>
      <c r="O343" s="436"/>
      <c r="P343" s="436"/>
      <c r="Q343" s="436"/>
      <c r="R343" s="436"/>
      <c r="S343" s="436"/>
      <c r="T343" s="436"/>
      <c r="U343" s="436"/>
      <c r="V343" s="436"/>
      <c r="W343" s="436"/>
      <c r="X343" s="436"/>
      <c r="Y343" s="436"/>
      <c r="Z343" s="436"/>
    </row>
    <row r="344">
      <c r="A344" s="436"/>
      <c r="B344" s="436"/>
      <c r="C344" s="436"/>
      <c r="D344" s="436"/>
      <c r="E344" s="436"/>
      <c r="F344" s="436"/>
      <c r="G344" s="436"/>
      <c r="H344" s="436"/>
      <c r="I344" s="436"/>
      <c r="J344" s="436"/>
      <c r="K344" s="436"/>
      <c r="L344" s="436"/>
      <c r="M344" s="436"/>
      <c r="N344" s="436"/>
      <c r="O344" s="436"/>
      <c r="P344" s="436"/>
      <c r="Q344" s="436"/>
      <c r="R344" s="436"/>
      <c r="S344" s="436"/>
      <c r="T344" s="436"/>
      <c r="U344" s="436"/>
      <c r="V344" s="436"/>
      <c r="W344" s="436"/>
      <c r="X344" s="436"/>
      <c r="Y344" s="436"/>
      <c r="Z344" s="436"/>
    </row>
    <row r="345">
      <c r="A345" s="436"/>
      <c r="B345" s="436"/>
      <c r="C345" s="436"/>
      <c r="D345" s="436"/>
      <c r="E345" s="436"/>
      <c r="F345" s="436"/>
      <c r="G345" s="436"/>
      <c r="H345" s="436"/>
      <c r="I345" s="436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436"/>
      <c r="V345" s="436"/>
      <c r="W345" s="436"/>
      <c r="X345" s="436"/>
      <c r="Y345" s="436"/>
      <c r="Z345" s="436"/>
    </row>
    <row r="346">
      <c r="A346" s="436"/>
      <c r="B346" s="436"/>
      <c r="C346" s="436"/>
      <c r="D346" s="436"/>
      <c r="E346" s="436"/>
      <c r="F346" s="436"/>
      <c r="G346" s="436"/>
      <c r="H346" s="436"/>
      <c r="I346" s="436"/>
      <c r="J346" s="436"/>
      <c r="K346" s="436"/>
      <c r="L346" s="436"/>
      <c r="M346" s="436"/>
      <c r="N346" s="436"/>
      <c r="O346" s="436"/>
      <c r="P346" s="436"/>
      <c r="Q346" s="436"/>
      <c r="R346" s="436"/>
      <c r="S346" s="436"/>
      <c r="T346" s="436"/>
      <c r="U346" s="436"/>
      <c r="V346" s="436"/>
      <c r="W346" s="436"/>
      <c r="X346" s="436"/>
      <c r="Y346" s="436"/>
      <c r="Z346" s="436"/>
    </row>
    <row r="347">
      <c r="A347" s="436"/>
      <c r="B347" s="436"/>
      <c r="C347" s="436"/>
      <c r="D347" s="436"/>
      <c r="E347" s="436"/>
      <c r="F347" s="436"/>
      <c r="G347" s="436"/>
      <c r="H347" s="436"/>
      <c r="I347" s="436"/>
      <c r="J347" s="436"/>
      <c r="K347" s="436"/>
      <c r="L347" s="436"/>
      <c r="M347" s="436"/>
      <c r="N347" s="436"/>
      <c r="O347" s="436"/>
      <c r="P347" s="436"/>
      <c r="Q347" s="436"/>
      <c r="R347" s="436"/>
      <c r="S347" s="436"/>
      <c r="T347" s="436"/>
      <c r="U347" s="436"/>
      <c r="V347" s="436"/>
      <c r="W347" s="436"/>
      <c r="X347" s="436"/>
      <c r="Y347" s="436"/>
      <c r="Z347" s="436"/>
    </row>
    <row r="348">
      <c r="A348" s="436"/>
      <c r="B348" s="436"/>
      <c r="C348" s="436"/>
      <c r="D348" s="436"/>
      <c r="E348" s="436"/>
      <c r="F348" s="436"/>
      <c r="G348" s="436"/>
      <c r="H348" s="436"/>
      <c r="I348" s="436"/>
      <c r="J348" s="436"/>
      <c r="K348" s="436"/>
      <c r="L348" s="436"/>
      <c r="M348" s="436"/>
      <c r="N348" s="436"/>
      <c r="O348" s="436"/>
      <c r="P348" s="436"/>
      <c r="Q348" s="436"/>
      <c r="R348" s="436"/>
      <c r="S348" s="436"/>
      <c r="T348" s="436"/>
      <c r="U348" s="436"/>
      <c r="V348" s="436"/>
      <c r="W348" s="436"/>
      <c r="X348" s="436"/>
      <c r="Y348" s="436"/>
      <c r="Z348" s="436"/>
    </row>
    <row r="349">
      <c r="A349" s="436"/>
      <c r="B349" s="436"/>
      <c r="C349" s="436"/>
      <c r="D349" s="436"/>
      <c r="E349" s="436"/>
      <c r="F349" s="436"/>
      <c r="G349" s="436"/>
      <c r="H349" s="436"/>
      <c r="I349" s="436"/>
      <c r="J349" s="436"/>
      <c r="K349" s="436"/>
      <c r="L349" s="436"/>
      <c r="M349" s="436"/>
      <c r="N349" s="436"/>
      <c r="O349" s="436"/>
      <c r="P349" s="436"/>
      <c r="Q349" s="436"/>
      <c r="R349" s="436"/>
      <c r="S349" s="436"/>
      <c r="T349" s="436"/>
      <c r="U349" s="436"/>
      <c r="V349" s="436"/>
      <c r="W349" s="436"/>
      <c r="X349" s="436"/>
      <c r="Y349" s="436"/>
      <c r="Z349" s="436"/>
    </row>
    <row r="350">
      <c r="A350" s="436"/>
      <c r="B350" s="436"/>
      <c r="C350" s="436"/>
      <c r="D350" s="436"/>
      <c r="E350" s="436"/>
      <c r="F350" s="436"/>
      <c r="G350" s="436"/>
      <c r="H350" s="436"/>
      <c r="I350" s="436"/>
      <c r="J350" s="436"/>
      <c r="K350" s="436"/>
      <c r="L350" s="436"/>
      <c r="M350" s="436"/>
      <c r="N350" s="436"/>
      <c r="O350" s="436"/>
      <c r="P350" s="436"/>
      <c r="Q350" s="436"/>
      <c r="R350" s="436"/>
      <c r="S350" s="436"/>
      <c r="T350" s="436"/>
      <c r="U350" s="436"/>
      <c r="V350" s="436"/>
      <c r="W350" s="436"/>
      <c r="X350" s="436"/>
      <c r="Y350" s="436"/>
      <c r="Z350" s="436"/>
    </row>
    <row r="351">
      <c r="A351" s="436"/>
      <c r="B351" s="436"/>
      <c r="C351" s="436"/>
      <c r="D351" s="436"/>
      <c r="E351" s="436"/>
      <c r="F351" s="436"/>
      <c r="G351" s="436"/>
      <c r="H351" s="436"/>
      <c r="I351" s="436"/>
      <c r="J351" s="436"/>
      <c r="K351" s="436"/>
      <c r="L351" s="436"/>
      <c r="M351" s="436"/>
      <c r="N351" s="436"/>
      <c r="O351" s="436"/>
      <c r="P351" s="436"/>
      <c r="Q351" s="436"/>
      <c r="R351" s="436"/>
      <c r="S351" s="436"/>
      <c r="T351" s="436"/>
      <c r="U351" s="436"/>
      <c r="V351" s="436"/>
      <c r="W351" s="436"/>
      <c r="X351" s="436"/>
      <c r="Y351" s="436"/>
      <c r="Z351" s="436"/>
    </row>
    <row r="352">
      <c r="A352" s="436"/>
      <c r="B352" s="436"/>
      <c r="C352" s="436"/>
      <c r="D352" s="436"/>
      <c r="E352" s="436"/>
      <c r="F352" s="436"/>
      <c r="G352" s="436"/>
      <c r="H352" s="436"/>
      <c r="I352" s="436"/>
      <c r="J352" s="436"/>
      <c r="K352" s="436"/>
      <c r="L352" s="436"/>
      <c r="M352" s="436"/>
      <c r="N352" s="436"/>
      <c r="O352" s="436"/>
      <c r="P352" s="436"/>
      <c r="Q352" s="436"/>
      <c r="R352" s="436"/>
      <c r="S352" s="436"/>
      <c r="T352" s="436"/>
      <c r="U352" s="436"/>
      <c r="V352" s="436"/>
      <c r="W352" s="436"/>
      <c r="X352" s="436"/>
      <c r="Y352" s="436"/>
      <c r="Z352" s="436"/>
    </row>
    <row r="353">
      <c r="A353" s="436"/>
      <c r="B353" s="436"/>
      <c r="C353" s="436"/>
      <c r="D353" s="436"/>
      <c r="E353" s="436"/>
      <c r="F353" s="436"/>
      <c r="G353" s="436"/>
      <c r="H353" s="436"/>
      <c r="I353" s="436"/>
      <c r="J353" s="436"/>
      <c r="K353" s="436"/>
      <c r="L353" s="436"/>
      <c r="M353" s="436"/>
      <c r="N353" s="436"/>
      <c r="O353" s="436"/>
      <c r="P353" s="436"/>
      <c r="Q353" s="436"/>
      <c r="R353" s="436"/>
      <c r="S353" s="436"/>
      <c r="T353" s="436"/>
      <c r="U353" s="436"/>
      <c r="V353" s="436"/>
      <c r="W353" s="436"/>
      <c r="X353" s="436"/>
      <c r="Y353" s="436"/>
      <c r="Z353" s="436"/>
    </row>
    <row r="354">
      <c r="A354" s="436"/>
      <c r="B354" s="436"/>
      <c r="C354" s="436"/>
      <c r="D354" s="436"/>
      <c r="E354" s="436"/>
      <c r="F354" s="436"/>
      <c r="G354" s="436"/>
      <c r="H354" s="436"/>
      <c r="I354" s="436"/>
      <c r="J354" s="436"/>
      <c r="K354" s="436"/>
      <c r="L354" s="436"/>
      <c r="M354" s="436"/>
      <c r="N354" s="436"/>
      <c r="O354" s="436"/>
      <c r="P354" s="436"/>
      <c r="Q354" s="436"/>
      <c r="R354" s="436"/>
      <c r="S354" s="436"/>
      <c r="T354" s="436"/>
      <c r="U354" s="436"/>
      <c r="V354" s="436"/>
      <c r="W354" s="436"/>
      <c r="X354" s="436"/>
      <c r="Y354" s="436"/>
      <c r="Z354" s="436"/>
    </row>
    <row r="355">
      <c r="A355" s="436"/>
      <c r="B355" s="436"/>
      <c r="C355" s="436"/>
      <c r="D355" s="436"/>
      <c r="E355" s="436"/>
      <c r="F355" s="436"/>
      <c r="G355" s="436"/>
      <c r="H355" s="436"/>
      <c r="I355" s="436"/>
      <c r="J355" s="436"/>
      <c r="K355" s="436"/>
      <c r="L355" s="436"/>
      <c r="M355" s="436"/>
      <c r="N355" s="436"/>
      <c r="O355" s="436"/>
      <c r="P355" s="436"/>
      <c r="Q355" s="436"/>
      <c r="R355" s="436"/>
      <c r="S355" s="436"/>
      <c r="T355" s="436"/>
      <c r="U355" s="436"/>
      <c r="V355" s="436"/>
      <c r="W355" s="436"/>
      <c r="X355" s="436"/>
      <c r="Y355" s="436"/>
      <c r="Z355" s="436"/>
    </row>
    <row r="356">
      <c r="A356" s="436"/>
      <c r="B356" s="436"/>
      <c r="C356" s="436"/>
      <c r="D356" s="436"/>
      <c r="E356" s="436"/>
      <c r="F356" s="436"/>
      <c r="G356" s="436"/>
      <c r="H356" s="436"/>
      <c r="I356" s="436"/>
      <c r="J356" s="436"/>
      <c r="K356" s="436"/>
      <c r="L356" s="436"/>
      <c r="M356" s="436"/>
      <c r="N356" s="436"/>
      <c r="O356" s="436"/>
      <c r="P356" s="436"/>
      <c r="Q356" s="436"/>
      <c r="R356" s="436"/>
      <c r="S356" s="436"/>
      <c r="T356" s="436"/>
      <c r="U356" s="436"/>
      <c r="V356" s="436"/>
      <c r="W356" s="436"/>
      <c r="X356" s="436"/>
      <c r="Y356" s="436"/>
      <c r="Z356" s="436"/>
    </row>
    <row r="357">
      <c r="A357" s="436"/>
      <c r="B357" s="436"/>
      <c r="C357" s="436"/>
      <c r="D357" s="436"/>
      <c r="E357" s="436"/>
      <c r="F357" s="436"/>
      <c r="G357" s="436"/>
      <c r="H357" s="436"/>
      <c r="I357" s="436"/>
      <c r="J357" s="436"/>
      <c r="K357" s="436"/>
      <c r="L357" s="436"/>
      <c r="M357" s="436"/>
      <c r="N357" s="436"/>
      <c r="O357" s="436"/>
      <c r="P357" s="436"/>
      <c r="Q357" s="436"/>
      <c r="R357" s="436"/>
      <c r="S357" s="436"/>
      <c r="T357" s="436"/>
      <c r="U357" s="436"/>
      <c r="V357" s="436"/>
      <c r="W357" s="436"/>
      <c r="X357" s="436"/>
      <c r="Y357" s="436"/>
      <c r="Z357" s="436"/>
    </row>
    <row r="358">
      <c r="A358" s="436"/>
      <c r="B358" s="436"/>
      <c r="C358" s="436"/>
      <c r="D358" s="436"/>
      <c r="E358" s="436"/>
      <c r="F358" s="436"/>
      <c r="G358" s="436"/>
      <c r="H358" s="436"/>
      <c r="I358" s="436"/>
      <c r="J358" s="436"/>
      <c r="K358" s="436"/>
      <c r="L358" s="436"/>
      <c r="M358" s="436"/>
      <c r="N358" s="436"/>
      <c r="O358" s="436"/>
      <c r="P358" s="436"/>
      <c r="Q358" s="436"/>
      <c r="R358" s="436"/>
      <c r="S358" s="436"/>
      <c r="T358" s="436"/>
      <c r="U358" s="436"/>
      <c r="V358" s="436"/>
      <c r="W358" s="436"/>
      <c r="X358" s="436"/>
      <c r="Y358" s="436"/>
      <c r="Z358" s="436"/>
    </row>
    <row r="359">
      <c r="A359" s="436"/>
      <c r="B359" s="436"/>
      <c r="C359" s="436"/>
      <c r="D359" s="436"/>
      <c r="E359" s="436"/>
      <c r="F359" s="436"/>
      <c r="G359" s="436"/>
      <c r="H359" s="436"/>
      <c r="I359" s="436"/>
      <c r="J359" s="436"/>
      <c r="K359" s="436"/>
      <c r="L359" s="436"/>
      <c r="M359" s="436"/>
      <c r="N359" s="436"/>
      <c r="O359" s="436"/>
      <c r="P359" s="436"/>
      <c r="Q359" s="436"/>
      <c r="R359" s="436"/>
      <c r="S359" s="436"/>
      <c r="T359" s="436"/>
      <c r="U359" s="436"/>
      <c r="V359" s="436"/>
      <c r="W359" s="436"/>
      <c r="X359" s="436"/>
      <c r="Y359" s="436"/>
      <c r="Z359" s="436"/>
    </row>
    <row r="360">
      <c r="A360" s="436"/>
      <c r="B360" s="436"/>
      <c r="C360" s="436"/>
      <c r="D360" s="436"/>
      <c r="E360" s="436"/>
      <c r="F360" s="436"/>
      <c r="G360" s="436"/>
      <c r="H360" s="436"/>
      <c r="I360" s="436"/>
      <c r="J360" s="436"/>
      <c r="K360" s="436"/>
      <c r="L360" s="436"/>
      <c r="M360" s="436"/>
      <c r="N360" s="436"/>
      <c r="O360" s="436"/>
      <c r="P360" s="436"/>
      <c r="Q360" s="436"/>
      <c r="R360" s="436"/>
      <c r="S360" s="436"/>
      <c r="T360" s="436"/>
      <c r="U360" s="436"/>
      <c r="V360" s="436"/>
      <c r="W360" s="436"/>
      <c r="X360" s="436"/>
      <c r="Y360" s="436"/>
      <c r="Z360" s="436"/>
    </row>
    <row r="361">
      <c r="A361" s="436"/>
      <c r="B361" s="436"/>
      <c r="C361" s="436"/>
      <c r="D361" s="436"/>
      <c r="E361" s="436"/>
      <c r="F361" s="436"/>
      <c r="G361" s="436"/>
      <c r="H361" s="436"/>
      <c r="I361" s="436"/>
      <c r="J361" s="436"/>
      <c r="K361" s="436"/>
      <c r="L361" s="436"/>
      <c r="M361" s="436"/>
      <c r="N361" s="436"/>
      <c r="O361" s="436"/>
      <c r="P361" s="436"/>
      <c r="Q361" s="436"/>
      <c r="R361" s="436"/>
      <c r="S361" s="436"/>
      <c r="T361" s="436"/>
      <c r="U361" s="436"/>
      <c r="V361" s="436"/>
      <c r="W361" s="436"/>
      <c r="X361" s="436"/>
      <c r="Y361" s="436"/>
      <c r="Z361" s="436"/>
    </row>
    <row r="362">
      <c r="A362" s="436"/>
      <c r="B362" s="436"/>
      <c r="C362" s="436"/>
      <c r="D362" s="436"/>
      <c r="E362" s="436"/>
      <c r="F362" s="436"/>
      <c r="G362" s="436"/>
      <c r="H362" s="436"/>
      <c r="I362" s="436"/>
      <c r="J362" s="436"/>
      <c r="K362" s="436"/>
      <c r="L362" s="436"/>
      <c r="M362" s="436"/>
      <c r="N362" s="436"/>
      <c r="O362" s="436"/>
      <c r="P362" s="436"/>
      <c r="Q362" s="436"/>
      <c r="R362" s="436"/>
      <c r="S362" s="436"/>
      <c r="T362" s="436"/>
      <c r="U362" s="436"/>
      <c r="V362" s="436"/>
      <c r="W362" s="436"/>
      <c r="X362" s="436"/>
      <c r="Y362" s="436"/>
      <c r="Z362" s="436"/>
    </row>
    <row r="363">
      <c r="A363" s="436"/>
      <c r="B363" s="436"/>
      <c r="C363" s="436"/>
      <c r="D363" s="436"/>
      <c r="E363" s="436"/>
      <c r="F363" s="436"/>
      <c r="G363" s="436"/>
      <c r="H363" s="436"/>
      <c r="I363" s="436"/>
      <c r="J363" s="436"/>
      <c r="K363" s="436"/>
      <c r="L363" s="436"/>
      <c r="M363" s="436"/>
      <c r="N363" s="436"/>
      <c r="O363" s="436"/>
      <c r="P363" s="436"/>
      <c r="Q363" s="436"/>
      <c r="R363" s="436"/>
      <c r="S363" s="436"/>
      <c r="T363" s="436"/>
      <c r="U363" s="436"/>
      <c r="V363" s="436"/>
      <c r="W363" s="436"/>
      <c r="X363" s="436"/>
      <c r="Y363" s="436"/>
      <c r="Z363" s="436"/>
    </row>
    <row r="364">
      <c r="A364" s="436"/>
      <c r="B364" s="436"/>
      <c r="C364" s="436"/>
      <c r="D364" s="436"/>
      <c r="E364" s="436"/>
      <c r="F364" s="436"/>
      <c r="G364" s="436"/>
      <c r="H364" s="436"/>
      <c r="I364" s="436"/>
      <c r="J364" s="436"/>
      <c r="K364" s="436"/>
      <c r="L364" s="436"/>
      <c r="M364" s="436"/>
      <c r="N364" s="436"/>
      <c r="O364" s="436"/>
      <c r="P364" s="436"/>
      <c r="Q364" s="436"/>
      <c r="R364" s="436"/>
      <c r="S364" s="436"/>
      <c r="T364" s="436"/>
      <c r="U364" s="436"/>
      <c r="V364" s="436"/>
      <c r="W364" s="436"/>
      <c r="X364" s="436"/>
      <c r="Y364" s="436"/>
      <c r="Z364" s="436"/>
    </row>
    <row r="365">
      <c r="A365" s="436"/>
      <c r="B365" s="436"/>
      <c r="C365" s="436"/>
      <c r="D365" s="436"/>
      <c r="E365" s="436"/>
      <c r="F365" s="436"/>
      <c r="G365" s="436"/>
      <c r="H365" s="436"/>
      <c r="I365" s="436"/>
      <c r="J365" s="436"/>
      <c r="K365" s="436"/>
      <c r="L365" s="436"/>
      <c r="M365" s="436"/>
      <c r="N365" s="436"/>
      <c r="O365" s="436"/>
      <c r="P365" s="436"/>
      <c r="Q365" s="436"/>
      <c r="R365" s="436"/>
      <c r="S365" s="436"/>
      <c r="T365" s="436"/>
      <c r="U365" s="436"/>
      <c r="V365" s="436"/>
      <c r="W365" s="436"/>
      <c r="X365" s="436"/>
      <c r="Y365" s="436"/>
      <c r="Z365" s="436"/>
    </row>
    <row r="366">
      <c r="A366" s="436"/>
      <c r="B366" s="436"/>
      <c r="C366" s="436"/>
      <c r="D366" s="436"/>
      <c r="E366" s="436"/>
      <c r="F366" s="436"/>
      <c r="G366" s="436"/>
      <c r="H366" s="436"/>
      <c r="I366" s="436"/>
      <c r="J366" s="436"/>
      <c r="K366" s="436"/>
      <c r="L366" s="436"/>
      <c r="M366" s="436"/>
      <c r="N366" s="436"/>
      <c r="O366" s="436"/>
      <c r="P366" s="436"/>
      <c r="Q366" s="436"/>
      <c r="R366" s="436"/>
      <c r="S366" s="436"/>
      <c r="T366" s="436"/>
      <c r="U366" s="436"/>
      <c r="V366" s="436"/>
      <c r="W366" s="436"/>
      <c r="X366" s="436"/>
      <c r="Y366" s="436"/>
      <c r="Z366" s="436"/>
    </row>
    <row r="367">
      <c r="A367" s="436"/>
      <c r="B367" s="436"/>
      <c r="C367" s="436"/>
      <c r="D367" s="436"/>
      <c r="E367" s="436"/>
      <c r="F367" s="436"/>
      <c r="G367" s="436"/>
      <c r="H367" s="436"/>
      <c r="I367" s="436"/>
      <c r="J367" s="436"/>
      <c r="K367" s="436"/>
      <c r="L367" s="436"/>
      <c r="M367" s="436"/>
      <c r="N367" s="436"/>
      <c r="O367" s="436"/>
      <c r="P367" s="436"/>
      <c r="Q367" s="436"/>
      <c r="R367" s="436"/>
      <c r="S367" s="436"/>
      <c r="T367" s="436"/>
      <c r="U367" s="436"/>
      <c r="V367" s="436"/>
      <c r="W367" s="436"/>
      <c r="X367" s="436"/>
      <c r="Y367" s="436"/>
      <c r="Z367" s="436"/>
    </row>
    <row r="368">
      <c r="A368" s="436"/>
      <c r="B368" s="436"/>
      <c r="C368" s="436"/>
      <c r="D368" s="436"/>
      <c r="E368" s="436"/>
      <c r="F368" s="436"/>
      <c r="G368" s="436"/>
      <c r="H368" s="436"/>
      <c r="I368" s="436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436"/>
      <c r="V368" s="436"/>
      <c r="W368" s="436"/>
      <c r="X368" s="436"/>
      <c r="Y368" s="436"/>
      <c r="Z368" s="436"/>
    </row>
    <row r="369">
      <c r="A369" s="436"/>
      <c r="B369" s="436"/>
      <c r="C369" s="436"/>
      <c r="D369" s="436"/>
      <c r="E369" s="436"/>
      <c r="F369" s="436"/>
      <c r="G369" s="436"/>
      <c r="H369" s="436"/>
      <c r="I369" s="436"/>
      <c r="J369" s="436"/>
      <c r="K369" s="436"/>
      <c r="L369" s="436"/>
      <c r="M369" s="436"/>
      <c r="N369" s="436"/>
      <c r="O369" s="436"/>
      <c r="P369" s="436"/>
      <c r="Q369" s="436"/>
      <c r="R369" s="436"/>
      <c r="S369" s="436"/>
      <c r="T369" s="436"/>
      <c r="U369" s="436"/>
      <c r="V369" s="436"/>
      <c r="W369" s="436"/>
      <c r="X369" s="436"/>
      <c r="Y369" s="436"/>
      <c r="Z369" s="436"/>
    </row>
    <row r="370">
      <c r="A370" s="436"/>
      <c r="B370" s="436"/>
      <c r="C370" s="436"/>
      <c r="D370" s="436"/>
      <c r="E370" s="436"/>
      <c r="F370" s="436"/>
      <c r="G370" s="436"/>
      <c r="H370" s="436"/>
      <c r="I370" s="436"/>
      <c r="J370" s="436"/>
      <c r="K370" s="436"/>
      <c r="L370" s="436"/>
      <c r="M370" s="436"/>
      <c r="N370" s="436"/>
      <c r="O370" s="436"/>
      <c r="P370" s="436"/>
      <c r="Q370" s="436"/>
      <c r="R370" s="436"/>
      <c r="S370" s="436"/>
      <c r="T370" s="436"/>
      <c r="U370" s="436"/>
      <c r="V370" s="436"/>
      <c r="W370" s="436"/>
      <c r="X370" s="436"/>
      <c r="Y370" s="436"/>
      <c r="Z370" s="436"/>
    </row>
    <row r="371">
      <c r="A371" s="436"/>
      <c r="B371" s="436"/>
      <c r="C371" s="436"/>
      <c r="D371" s="436"/>
      <c r="E371" s="436"/>
      <c r="F371" s="436"/>
      <c r="G371" s="436"/>
      <c r="H371" s="436"/>
      <c r="I371" s="436"/>
      <c r="J371" s="436"/>
      <c r="K371" s="436"/>
      <c r="L371" s="436"/>
      <c r="M371" s="436"/>
      <c r="N371" s="436"/>
      <c r="O371" s="436"/>
      <c r="P371" s="436"/>
      <c r="Q371" s="436"/>
      <c r="R371" s="436"/>
      <c r="S371" s="436"/>
      <c r="T371" s="436"/>
      <c r="U371" s="436"/>
      <c r="V371" s="436"/>
      <c r="W371" s="436"/>
      <c r="X371" s="436"/>
      <c r="Y371" s="436"/>
      <c r="Z371" s="436"/>
    </row>
    <row r="372">
      <c r="A372" s="436"/>
      <c r="B372" s="436"/>
      <c r="C372" s="436"/>
      <c r="D372" s="436"/>
      <c r="E372" s="436"/>
      <c r="F372" s="436"/>
      <c r="G372" s="436"/>
      <c r="H372" s="436"/>
      <c r="I372" s="436"/>
      <c r="J372" s="436"/>
      <c r="K372" s="436"/>
      <c r="L372" s="436"/>
      <c r="M372" s="436"/>
      <c r="N372" s="436"/>
      <c r="O372" s="436"/>
      <c r="P372" s="436"/>
      <c r="Q372" s="436"/>
      <c r="R372" s="436"/>
      <c r="S372" s="436"/>
      <c r="T372" s="436"/>
      <c r="U372" s="436"/>
      <c r="V372" s="436"/>
      <c r="W372" s="436"/>
      <c r="X372" s="436"/>
      <c r="Y372" s="436"/>
      <c r="Z372" s="436"/>
    </row>
    <row r="373">
      <c r="A373" s="436"/>
      <c r="B373" s="436"/>
      <c r="C373" s="436"/>
      <c r="D373" s="436"/>
      <c r="E373" s="436"/>
      <c r="F373" s="436"/>
      <c r="G373" s="436"/>
      <c r="H373" s="436"/>
      <c r="I373" s="436"/>
      <c r="J373" s="436"/>
      <c r="K373" s="436"/>
      <c r="L373" s="436"/>
      <c r="M373" s="436"/>
      <c r="N373" s="436"/>
      <c r="O373" s="436"/>
      <c r="P373" s="436"/>
      <c r="Q373" s="436"/>
      <c r="R373" s="436"/>
      <c r="S373" s="436"/>
      <c r="T373" s="436"/>
      <c r="U373" s="436"/>
      <c r="V373" s="436"/>
      <c r="W373" s="436"/>
      <c r="X373" s="436"/>
      <c r="Y373" s="436"/>
      <c r="Z373" s="436"/>
    </row>
    <row r="374">
      <c r="A374" s="436"/>
      <c r="B374" s="436"/>
      <c r="C374" s="436"/>
      <c r="D374" s="436"/>
      <c r="E374" s="436"/>
      <c r="F374" s="436"/>
      <c r="G374" s="436"/>
      <c r="H374" s="436"/>
      <c r="I374" s="436"/>
      <c r="J374" s="436"/>
      <c r="K374" s="436"/>
      <c r="L374" s="436"/>
      <c r="M374" s="436"/>
      <c r="N374" s="436"/>
      <c r="O374" s="436"/>
      <c r="P374" s="436"/>
      <c r="Q374" s="436"/>
      <c r="R374" s="436"/>
      <c r="S374" s="436"/>
      <c r="T374" s="436"/>
      <c r="U374" s="436"/>
      <c r="V374" s="436"/>
      <c r="W374" s="436"/>
      <c r="X374" s="436"/>
      <c r="Y374" s="436"/>
      <c r="Z374" s="436"/>
    </row>
    <row r="375">
      <c r="A375" s="436"/>
      <c r="B375" s="436"/>
      <c r="C375" s="436"/>
      <c r="D375" s="436"/>
      <c r="E375" s="436"/>
      <c r="F375" s="436"/>
      <c r="G375" s="436"/>
      <c r="H375" s="436"/>
      <c r="I375" s="436"/>
      <c r="J375" s="436"/>
      <c r="K375" s="436"/>
      <c r="L375" s="436"/>
      <c r="M375" s="436"/>
      <c r="N375" s="436"/>
      <c r="O375" s="436"/>
      <c r="P375" s="436"/>
      <c r="Q375" s="436"/>
      <c r="R375" s="436"/>
      <c r="S375" s="436"/>
      <c r="T375" s="436"/>
      <c r="U375" s="436"/>
      <c r="V375" s="436"/>
      <c r="W375" s="436"/>
      <c r="X375" s="436"/>
      <c r="Y375" s="436"/>
      <c r="Z375" s="436"/>
    </row>
    <row r="376">
      <c r="A376" s="436"/>
      <c r="B376" s="436"/>
      <c r="C376" s="436"/>
      <c r="D376" s="436"/>
      <c r="E376" s="436"/>
      <c r="F376" s="436"/>
      <c r="G376" s="436"/>
      <c r="H376" s="436"/>
      <c r="I376" s="436"/>
      <c r="J376" s="436"/>
      <c r="K376" s="436"/>
      <c r="L376" s="436"/>
      <c r="M376" s="436"/>
      <c r="N376" s="436"/>
      <c r="O376" s="436"/>
      <c r="P376" s="436"/>
      <c r="Q376" s="436"/>
      <c r="R376" s="436"/>
      <c r="S376" s="436"/>
      <c r="T376" s="436"/>
      <c r="U376" s="436"/>
      <c r="V376" s="436"/>
      <c r="W376" s="436"/>
      <c r="X376" s="436"/>
      <c r="Y376" s="436"/>
      <c r="Z376" s="436"/>
    </row>
    <row r="377">
      <c r="A377" s="436"/>
      <c r="B377" s="436"/>
      <c r="C377" s="436"/>
      <c r="D377" s="436"/>
      <c r="E377" s="436"/>
      <c r="F377" s="436"/>
      <c r="G377" s="436"/>
      <c r="H377" s="436"/>
      <c r="I377" s="436"/>
      <c r="J377" s="436"/>
      <c r="K377" s="436"/>
      <c r="L377" s="436"/>
      <c r="M377" s="436"/>
      <c r="N377" s="436"/>
      <c r="O377" s="436"/>
      <c r="P377" s="436"/>
      <c r="Q377" s="436"/>
      <c r="R377" s="436"/>
      <c r="S377" s="436"/>
      <c r="T377" s="436"/>
      <c r="U377" s="436"/>
      <c r="V377" s="436"/>
      <c r="W377" s="436"/>
      <c r="X377" s="436"/>
      <c r="Y377" s="436"/>
      <c r="Z377" s="436"/>
    </row>
    <row r="378">
      <c r="A378" s="436"/>
      <c r="B378" s="436"/>
      <c r="C378" s="436"/>
      <c r="D378" s="436"/>
      <c r="E378" s="436"/>
      <c r="F378" s="436"/>
      <c r="G378" s="436"/>
      <c r="H378" s="436"/>
      <c r="I378" s="436"/>
      <c r="J378" s="436"/>
      <c r="K378" s="436"/>
      <c r="L378" s="436"/>
      <c r="M378" s="436"/>
      <c r="N378" s="436"/>
      <c r="O378" s="436"/>
      <c r="P378" s="436"/>
      <c r="Q378" s="436"/>
      <c r="R378" s="436"/>
      <c r="S378" s="436"/>
      <c r="T378" s="436"/>
      <c r="U378" s="436"/>
      <c r="V378" s="436"/>
      <c r="W378" s="436"/>
      <c r="X378" s="436"/>
      <c r="Y378" s="436"/>
      <c r="Z378" s="436"/>
    </row>
    <row r="379">
      <c r="A379" s="436"/>
      <c r="B379" s="436"/>
      <c r="C379" s="436"/>
      <c r="D379" s="436"/>
      <c r="E379" s="436"/>
      <c r="F379" s="436"/>
      <c r="G379" s="436"/>
      <c r="H379" s="436"/>
      <c r="I379" s="436"/>
      <c r="J379" s="436"/>
      <c r="K379" s="436"/>
      <c r="L379" s="436"/>
      <c r="M379" s="436"/>
      <c r="N379" s="436"/>
      <c r="O379" s="436"/>
      <c r="P379" s="436"/>
      <c r="Q379" s="436"/>
      <c r="R379" s="436"/>
      <c r="S379" s="436"/>
      <c r="T379" s="436"/>
      <c r="U379" s="436"/>
      <c r="V379" s="436"/>
      <c r="W379" s="436"/>
      <c r="X379" s="436"/>
      <c r="Y379" s="436"/>
      <c r="Z379" s="436"/>
    </row>
    <row r="380">
      <c r="A380" s="436"/>
      <c r="B380" s="436"/>
      <c r="C380" s="436"/>
      <c r="D380" s="436"/>
      <c r="E380" s="436"/>
      <c r="F380" s="436"/>
      <c r="G380" s="436"/>
      <c r="H380" s="436"/>
      <c r="I380" s="436"/>
      <c r="J380" s="436"/>
      <c r="K380" s="436"/>
      <c r="L380" s="436"/>
      <c r="M380" s="436"/>
      <c r="N380" s="436"/>
      <c r="O380" s="436"/>
      <c r="P380" s="436"/>
      <c r="Q380" s="436"/>
      <c r="R380" s="436"/>
      <c r="S380" s="436"/>
      <c r="T380" s="436"/>
      <c r="U380" s="436"/>
      <c r="V380" s="436"/>
      <c r="W380" s="436"/>
      <c r="X380" s="436"/>
      <c r="Y380" s="436"/>
      <c r="Z380" s="436"/>
    </row>
    <row r="381">
      <c r="A381" s="436"/>
      <c r="B381" s="436"/>
      <c r="C381" s="436"/>
      <c r="D381" s="436"/>
      <c r="E381" s="436"/>
      <c r="F381" s="436"/>
      <c r="G381" s="436"/>
      <c r="H381" s="436"/>
      <c r="I381" s="436"/>
      <c r="J381" s="436"/>
      <c r="K381" s="436"/>
      <c r="L381" s="436"/>
      <c r="M381" s="436"/>
      <c r="N381" s="436"/>
      <c r="O381" s="436"/>
      <c r="P381" s="436"/>
      <c r="Q381" s="436"/>
      <c r="R381" s="436"/>
      <c r="S381" s="436"/>
      <c r="T381" s="436"/>
      <c r="U381" s="436"/>
      <c r="V381" s="436"/>
      <c r="W381" s="436"/>
      <c r="X381" s="436"/>
      <c r="Y381" s="436"/>
      <c r="Z381" s="436"/>
    </row>
    <row r="382">
      <c r="A382" s="436"/>
      <c r="B382" s="436"/>
      <c r="C382" s="436"/>
      <c r="D382" s="436"/>
      <c r="E382" s="436"/>
      <c r="F382" s="436"/>
      <c r="G382" s="436"/>
      <c r="H382" s="436"/>
      <c r="I382" s="436"/>
      <c r="J382" s="436"/>
      <c r="K382" s="436"/>
      <c r="L382" s="436"/>
      <c r="M382" s="436"/>
      <c r="N382" s="436"/>
      <c r="O382" s="436"/>
      <c r="P382" s="436"/>
      <c r="Q382" s="436"/>
      <c r="R382" s="436"/>
      <c r="S382" s="436"/>
      <c r="T382" s="436"/>
      <c r="U382" s="436"/>
      <c r="V382" s="436"/>
      <c r="W382" s="436"/>
      <c r="X382" s="436"/>
      <c r="Y382" s="436"/>
      <c r="Z382" s="436"/>
    </row>
    <row r="383">
      <c r="A383" s="436"/>
      <c r="B383" s="436"/>
      <c r="C383" s="436"/>
      <c r="D383" s="436"/>
      <c r="E383" s="436"/>
      <c r="F383" s="436"/>
      <c r="G383" s="436"/>
      <c r="H383" s="436"/>
      <c r="I383" s="436"/>
      <c r="J383" s="436"/>
      <c r="K383" s="436"/>
      <c r="L383" s="436"/>
      <c r="M383" s="436"/>
      <c r="N383" s="436"/>
      <c r="O383" s="436"/>
      <c r="P383" s="436"/>
      <c r="Q383" s="436"/>
      <c r="R383" s="436"/>
      <c r="S383" s="436"/>
      <c r="T383" s="436"/>
      <c r="U383" s="436"/>
      <c r="V383" s="436"/>
      <c r="W383" s="436"/>
      <c r="X383" s="436"/>
      <c r="Y383" s="436"/>
      <c r="Z383" s="436"/>
    </row>
    <row r="384">
      <c r="A384" s="436"/>
      <c r="B384" s="436"/>
      <c r="C384" s="436"/>
      <c r="D384" s="436"/>
      <c r="E384" s="436"/>
      <c r="F384" s="436"/>
      <c r="G384" s="436"/>
      <c r="H384" s="436"/>
      <c r="I384" s="436"/>
      <c r="J384" s="436"/>
      <c r="K384" s="436"/>
      <c r="L384" s="436"/>
      <c r="M384" s="436"/>
      <c r="N384" s="436"/>
      <c r="O384" s="436"/>
      <c r="P384" s="436"/>
      <c r="Q384" s="436"/>
      <c r="R384" s="436"/>
      <c r="S384" s="436"/>
      <c r="T384" s="436"/>
      <c r="U384" s="436"/>
      <c r="V384" s="436"/>
      <c r="W384" s="436"/>
      <c r="X384" s="436"/>
      <c r="Y384" s="436"/>
      <c r="Z384" s="436"/>
    </row>
    <row r="385">
      <c r="A385" s="436"/>
      <c r="B385" s="436"/>
      <c r="C385" s="436"/>
      <c r="D385" s="436"/>
      <c r="E385" s="436"/>
      <c r="F385" s="436"/>
      <c r="G385" s="436"/>
      <c r="H385" s="436"/>
      <c r="I385" s="436"/>
      <c r="J385" s="436"/>
      <c r="K385" s="436"/>
      <c r="L385" s="436"/>
      <c r="M385" s="436"/>
      <c r="N385" s="436"/>
      <c r="O385" s="436"/>
      <c r="P385" s="436"/>
      <c r="Q385" s="436"/>
      <c r="R385" s="436"/>
      <c r="S385" s="436"/>
      <c r="T385" s="436"/>
      <c r="U385" s="436"/>
      <c r="V385" s="436"/>
      <c r="W385" s="436"/>
      <c r="X385" s="436"/>
      <c r="Y385" s="436"/>
      <c r="Z385" s="436"/>
    </row>
    <row r="386">
      <c r="A386" s="436"/>
      <c r="B386" s="436"/>
      <c r="C386" s="436"/>
      <c r="D386" s="436"/>
      <c r="E386" s="436"/>
      <c r="F386" s="436"/>
      <c r="G386" s="436"/>
      <c r="H386" s="436"/>
      <c r="I386" s="436"/>
      <c r="J386" s="436"/>
      <c r="K386" s="436"/>
      <c r="L386" s="436"/>
      <c r="M386" s="436"/>
      <c r="N386" s="436"/>
      <c r="O386" s="436"/>
      <c r="P386" s="436"/>
      <c r="Q386" s="436"/>
      <c r="R386" s="436"/>
      <c r="S386" s="436"/>
      <c r="T386" s="436"/>
      <c r="U386" s="436"/>
      <c r="V386" s="436"/>
      <c r="W386" s="436"/>
      <c r="X386" s="436"/>
      <c r="Y386" s="436"/>
      <c r="Z386" s="436"/>
    </row>
    <row r="387">
      <c r="A387" s="436"/>
      <c r="B387" s="436"/>
      <c r="C387" s="436"/>
      <c r="D387" s="436"/>
      <c r="E387" s="436"/>
      <c r="F387" s="436"/>
      <c r="G387" s="436"/>
      <c r="H387" s="436"/>
      <c r="I387" s="436"/>
      <c r="J387" s="436"/>
      <c r="K387" s="436"/>
      <c r="L387" s="436"/>
      <c r="M387" s="436"/>
      <c r="N387" s="436"/>
      <c r="O387" s="436"/>
      <c r="P387" s="436"/>
      <c r="Q387" s="436"/>
      <c r="R387" s="436"/>
      <c r="S387" s="436"/>
      <c r="T387" s="436"/>
      <c r="U387" s="436"/>
      <c r="V387" s="436"/>
      <c r="W387" s="436"/>
      <c r="X387" s="436"/>
      <c r="Y387" s="436"/>
      <c r="Z387" s="436"/>
    </row>
    <row r="388">
      <c r="A388" s="436"/>
      <c r="B388" s="436"/>
      <c r="C388" s="436"/>
      <c r="D388" s="436"/>
      <c r="E388" s="436"/>
      <c r="F388" s="436"/>
      <c r="G388" s="436"/>
      <c r="H388" s="436"/>
      <c r="I388" s="436"/>
      <c r="J388" s="436"/>
      <c r="K388" s="436"/>
      <c r="L388" s="436"/>
      <c r="M388" s="436"/>
      <c r="N388" s="436"/>
      <c r="O388" s="436"/>
      <c r="P388" s="436"/>
      <c r="Q388" s="436"/>
      <c r="R388" s="436"/>
      <c r="S388" s="436"/>
      <c r="T388" s="436"/>
      <c r="U388" s="436"/>
      <c r="V388" s="436"/>
      <c r="W388" s="436"/>
      <c r="X388" s="436"/>
      <c r="Y388" s="436"/>
      <c r="Z388" s="436"/>
    </row>
    <row r="389">
      <c r="A389" s="436"/>
      <c r="B389" s="436"/>
      <c r="C389" s="436"/>
      <c r="D389" s="436"/>
      <c r="E389" s="436"/>
      <c r="F389" s="436"/>
      <c r="G389" s="436"/>
      <c r="H389" s="436"/>
      <c r="I389" s="436"/>
      <c r="J389" s="436"/>
      <c r="K389" s="436"/>
      <c r="L389" s="436"/>
      <c r="M389" s="436"/>
      <c r="N389" s="436"/>
      <c r="O389" s="436"/>
      <c r="P389" s="436"/>
      <c r="Q389" s="436"/>
      <c r="R389" s="436"/>
      <c r="S389" s="436"/>
      <c r="T389" s="436"/>
      <c r="U389" s="436"/>
      <c r="V389" s="436"/>
      <c r="W389" s="436"/>
      <c r="X389" s="436"/>
      <c r="Y389" s="436"/>
      <c r="Z389" s="436"/>
    </row>
    <row r="390">
      <c r="A390" s="436"/>
      <c r="B390" s="436"/>
      <c r="C390" s="436"/>
      <c r="D390" s="436"/>
      <c r="E390" s="436"/>
      <c r="F390" s="436"/>
      <c r="G390" s="436"/>
      <c r="H390" s="436"/>
      <c r="I390" s="436"/>
      <c r="J390" s="436"/>
      <c r="K390" s="436"/>
      <c r="L390" s="436"/>
      <c r="M390" s="436"/>
      <c r="N390" s="436"/>
      <c r="O390" s="436"/>
      <c r="P390" s="436"/>
      <c r="Q390" s="436"/>
      <c r="R390" s="436"/>
      <c r="S390" s="436"/>
      <c r="T390" s="436"/>
      <c r="U390" s="436"/>
      <c r="V390" s="436"/>
      <c r="W390" s="436"/>
      <c r="X390" s="436"/>
      <c r="Y390" s="436"/>
      <c r="Z390" s="436"/>
    </row>
    <row r="391">
      <c r="A391" s="436"/>
      <c r="B391" s="436"/>
      <c r="C391" s="436"/>
      <c r="D391" s="436"/>
      <c r="E391" s="436"/>
      <c r="F391" s="436"/>
      <c r="G391" s="436"/>
      <c r="H391" s="436"/>
      <c r="I391" s="436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436"/>
      <c r="V391" s="436"/>
      <c r="W391" s="436"/>
      <c r="X391" s="436"/>
      <c r="Y391" s="436"/>
      <c r="Z391" s="436"/>
    </row>
    <row r="392">
      <c r="A392" s="436"/>
      <c r="B392" s="436"/>
      <c r="C392" s="436"/>
      <c r="D392" s="436"/>
      <c r="E392" s="436"/>
      <c r="F392" s="436"/>
      <c r="G392" s="436"/>
      <c r="H392" s="436"/>
      <c r="I392" s="436"/>
      <c r="J392" s="436"/>
      <c r="K392" s="436"/>
      <c r="L392" s="436"/>
      <c r="M392" s="436"/>
      <c r="N392" s="436"/>
      <c r="O392" s="436"/>
      <c r="P392" s="436"/>
      <c r="Q392" s="436"/>
      <c r="R392" s="436"/>
      <c r="S392" s="436"/>
      <c r="T392" s="436"/>
      <c r="U392" s="436"/>
      <c r="V392" s="436"/>
      <c r="W392" s="436"/>
      <c r="X392" s="436"/>
      <c r="Y392" s="436"/>
      <c r="Z392" s="436"/>
    </row>
    <row r="393">
      <c r="A393" s="436"/>
      <c r="B393" s="436"/>
      <c r="C393" s="436"/>
      <c r="D393" s="436"/>
      <c r="E393" s="436"/>
      <c r="F393" s="436"/>
      <c r="G393" s="436"/>
      <c r="H393" s="436"/>
      <c r="I393" s="436"/>
      <c r="J393" s="436"/>
      <c r="K393" s="436"/>
      <c r="L393" s="436"/>
      <c r="M393" s="436"/>
      <c r="N393" s="436"/>
      <c r="O393" s="436"/>
      <c r="P393" s="436"/>
      <c r="Q393" s="436"/>
      <c r="R393" s="436"/>
      <c r="S393" s="436"/>
      <c r="T393" s="436"/>
      <c r="U393" s="436"/>
      <c r="V393" s="436"/>
      <c r="W393" s="436"/>
      <c r="X393" s="436"/>
      <c r="Y393" s="436"/>
      <c r="Z393" s="436"/>
    </row>
    <row r="394">
      <c r="A394" s="436"/>
      <c r="B394" s="436"/>
      <c r="C394" s="436"/>
      <c r="D394" s="436"/>
      <c r="E394" s="436"/>
      <c r="F394" s="436"/>
      <c r="G394" s="436"/>
      <c r="H394" s="436"/>
      <c r="I394" s="436"/>
      <c r="J394" s="436"/>
      <c r="K394" s="436"/>
      <c r="L394" s="436"/>
      <c r="M394" s="436"/>
      <c r="N394" s="436"/>
      <c r="O394" s="436"/>
      <c r="P394" s="436"/>
      <c r="Q394" s="436"/>
      <c r="R394" s="436"/>
      <c r="S394" s="436"/>
      <c r="T394" s="436"/>
      <c r="U394" s="436"/>
      <c r="V394" s="436"/>
      <c r="W394" s="436"/>
      <c r="X394" s="436"/>
      <c r="Y394" s="436"/>
      <c r="Z394" s="436"/>
    </row>
    <row r="395">
      <c r="A395" s="436"/>
      <c r="B395" s="436"/>
      <c r="C395" s="436"/>
      <c r="D395" s="436"/>
      <c r="E395" s="436"/>
      <c r="F395" s="436"/>
      <c r="G395" s="436"/>
      <c r="H395" s="436"/>
      <c r="I395" s="436"/>
      <c r="J395" s="436"/>
      <c r="K395" s="436"/>
      <c r="L395" s="436"/>
      <c r="M395" s="436"/>
      <c r="N395" s="436"/>
      <c r="O395" s="436"/>
      <c r="P395" s="436"/>
      <c r="Q395" s="436"/>
      <c r="R395" s="436"/>
      <c r="S395" s="436"/>
      <c r="T395" s="436"/>
      <c r="U395" s="436"/>
      <c r="V395" s="436"/>
      <c r="W395" s="436"/>
      <c r="X395" s="436"/>
      <c r="Y395" s="436"/>
      <c r="Z395" s="436"/>
    </row>
    <row r="396">
      <c r="A396" s="436"/>
      <c r="B396" s="436"/>
      <c r="C396" s="436"/>
      <c r="D396" s="436"/>
      <c r="E396" s="436"/>
      <c r="F396" s="436"/>
      <c r="G396" s="436"/>
      <c r="H396" s="436"/>
      <c r="I396" s="436"/>
      <c r="J396" s="436"/>
      <c r="K396" s="436"/>
      <c r="L396" s="436"/>
      <c r="M396" s="436"/>
      <c r="N396" s="436"/>
      <c r="O396" s="436"/>
      <c r="P396" s="436"/>
      <c r="Q396" s="436"/>
      <c r="R396" s="436"/>
      <c r="S396" s="436"/>
      <c r="T396" s="436"/>
      <c r="U396" s="436"/>
      <c r="V396" s="436"/>
      <c r="W396" s="436"/>
      <c r="X396" s="436"/>
      <c r="Y396" s="436"/>
      <c r="Z396" s="436"/>
    </row>
    <row r="397">
      <c r="A397" s="436"/>
      <c r="B397" s="436"/>
      <c r="C397" s="436"/>
      <c r="D397" s="436"/>
      <c r="E397" s="436"/>
      <c r="F397" s="436"/>
      <c r="G397" s="436"/>
      <c r="H397" s="436"/>
      <c r="I397" s="436"/>
      <c r="J397" s="436"/>
      <c r="K397" s="436"/>
      <c r="L397" s="436"/>
      <c r="M397" s="436"/>
      <c r="N397" s="436"/>
      <c r="O397" s="436"/>
      <c r="P397" s="436"/>
      <c r="Q397" s="436"/>
      <c r="R397" s="436"/>
      <c r="S397" s="436"/>
      <c r="T397" s="436"/>
      <c r="U397" s="436"/>
      <c r="V397" s="436"/>
      <c r="W397" s="436"/>
      <c r="X397" s="436"/>
      <c r="Y397" s="436"/>
      <c r="Z397" s="436"/>
    </row>
    <row r="398">
      <c r="A398" s="436"/>
      <c r="B398" s="436"/>
      <c r="C398" s="436"/>
      <c r="D398" s="436"/>
      <c r="E398" s="436"/>
      <c r="F398" s="436"/>
      <c r="G398" s="436"/>
      <c r="H398" s="436"/>
      <c r="I398" s="436"/>
      <c r="J398" s="436"/>
      <c r="K398" s="436"/>
      <c r="L398" s="436"/>
      <c r="M398" s="436"/>
      <c r="N398" s="436"/>
      <c r="O398" s="436"/>
      <c r="P398" s="436"/>
      <c r="Q398" s="436"/>
      <c r="R398" s="436"/>
      <c r="S398" s="436"/>
      <c r="T398" s="436"/>
      <c r="U398" s="436"/>
      <c r="V398" s="436"/>
      <c r="W398" s="436"/>
      <c r="X398" s="436"/>
      <c r="Y398" s="436"/>
      <c r="Z398" s="436"/>
    </row>
    <row r="399">
      <c r="A399" s="436"/>
      <c r="B399" s="436"/>
      <c r="C399" s="436"/>
      <c r="D399" s="436"/>
      <c r="E399" s="436"/>
      <c r="F399" s="436"/>
      <c r="G399" s="436"/>
      <c r="H399" s="436"/>
      <c r="I399" s="436"/>
      <c r="J399" s="436"/>
      <c r="K399" s="436"/>
      <c r="L399" s="436"/>
      <c r="M399" s="436"/>
      <c r="N399" s="436"/>
      <c r="O399" s="436"/>
      <c r="P399" s="436"/>
      <c r="Q399" s="436"/>
      <c r="R399" s="436"/>
      <c r="S399" s="436"/>
      <c r="T399" s="436"/>
      <c r="U399" s="436"/>
      <c r="V399" s="436"/>
      <c r="W399" s="436"/>
      <c r="X399" s="436"/>
      <c r="Y399" s="436"/>
      <c r="Z399" s="436"/>
    </row>
    <row r="400">
      <c r="A400" s="436"/>
      <c r="B400" s="436"/>
      <c r="C400" s="436"/>
      <c r="D400" s="436"/>
      <c r="E400" s="436"/>
      <c r="F400" s="436"/>
      <c r="G400" s="436"/>
      <c r="H400" s="436"/>
      <c r="I400" s="436"/>
      <c r="J400" s="436"/>
      <c r="K400" s="436"/>
      <c r="L400" s="436"/>
      <c r="M400" s="436"/>
      <c r="N400" s="436"/>
      <c r="O400" s="436"/>
      <c r="P400" s="436"/>
      <c r="Q400" s="436"/>
      <c r="R400" s="436"/>
      <c r="S400" s="436"/>
      <c r="T400" s="436"/>
      <c r="U400" s="436"/>
      <c r="V400" s="436"/>
      <c r="W400" s="436"/>
      <c r="X400" s="436"/>
      <c r="Y400" s="436"/>
      <c r="Z400" s="436"/>
    </row>
    <row r="401">
      <c r="A401" s="436"/>
      <c r="B401" s="436"/>
      <c r="C401" s="436"/>
      <c r="D401" s="436"/>
      <c r="E401" s="436"/>
      <c r="F401" s="436"/>
      <c r="G401" s="436"/>
      <c r="H401" s="436"/>
      <c r="I401" s="436"/>
      <c r="J401" s="436"/>
      <c r="K401" s="436"/>
      <c r="L401" s="436"/>
      <c r="M401" s="436"/>
      <c r="N401" s="436"/>
      <c r="O401" s="436"/>
      <c r="P401" s="436"/>
      <c r="Q401" s="436"/>
      <c r="R401" s="436"/>
      <c r="S401" s="436"/>
      <c r="T401" s="436"/>
      <c r="U401" s="436"/>
      <c r="V401" s="436"/>
      <c r="W401" s="436"/>
      <c r="X401" s="436"/>
      <c r="Y401" s="436"/>
      <c r="Z401" s="436"/>
    </row>
    <row r="402">
      <c r="A402" s="436"/>
      <c r="B402" s="436"/>
      <c r="C402" s="436"/>
      <c r="D402" s="436"/>
      <c r="E402" s="436"/>
      <c r="F402" s="436"/>
      <c r="G402" s="436"/>
      <c r="H402" s="436"/>
      <c r="I402" s="436"/>
      <c r="J402" s="436"/>
      <c r="K402" s="436"/>
      <c r="L402" s="436"/>
      <c r="M402" s="436"/>
      <c r="N402" s="436"/>
      <c r="O402" s="436"/>
      <c r="P402" s="436"/>
      <c r="Q402" s="436"/>
      <c r="R402" s="436"/>
      <c r="S402" s="436"/>
      <c r="T402" s="436"/>
      <c r="U402" s="436"/>
      <c r="V402" s="436"/>
      <c r="W402" s="436"/>
      <c r="X402" s="436"/>
      <c r="Y402" s="436"/>
      <c r="Z402" s="436"/>
    </row>
    <row r="403">
      <c r="A403" s="436"/>
      <c r="B403" s="436"/>
      <c r="C403" s="436"/>
      <c r="D403" s="436"/>
      <c r="E403" s="436"/>
      <c r="F403" s="436"/>
      <c r="G403" s="436"/>
      <c r="H403" s="436"/>
      <c r="I403" s="436"/>
      <c r="J403" s="436"/>
      <c r="K403" s="436"/>
      <c r="L403" s="436"/>
      <c r="M403" s="436"/>
      <c r="N403" s="436"/>
      <c r="O403" s="436"/>
      <c r="P403" s="436"/>
      <c r="Q403" s="436"/>
      <c r="R403" s="436"/>
      <c r="S403" s="436"/>
      <c r="T403" s="436"/>
      <c r="U403" s="436"/>
      <c r="V403" s="436"/>
      <c r="W403" s="436"/>
      <c r="X403" s="436"/>
      <c r="Y403" s="436"/>
      <c r="Z403" s="436"/>
    </row>
    <row r="404">
      <c r="A404" s="436"/>
      <c r="B404" s="436"/>
      <c r="C404" s="436"/>
      <c r="D404" s="436"/>
      <c r="E404" s="436"/>
      <c r="F404" s="436"/>
      <c r="G404" s="436"/>
      <c r="H404" s="436"/>
      <c r="I404" s="436"/>
      <c r="J404" s="436"/>
      <c r="K404" s="436"/>
      <c r="L404" s="436"/>
      <c r="M404" s="436"/>
      <c r="N404" s="436"/>
      <c r="O404" s="436"/>
      <c r="P404" s="436"/>
      <c r="Q404" s="436"/>
      <c r="R404" s="436"/>
      <c r="S404" s="436"/>
      <c r="T404" s="436"/>
      <c r="U404" s="436"/>
      <c r="V404" s="436"/>
      <c r="W404" s="436"/>
      <c r="X404" s="436"/>
      <c r="Y404" s="436"/>
      <c r="Z404" s="436"/>
    </row>
    <row r="405">
      <c r="A405" s="436"/>
      <c r="B405" s="436"/>
      <c r="C405" s="436"/>
      <c r="D405" s="436"/>
      <c r="E405" s="436"/>
      <c r="F405" s="436"/>
      <c r="G405" s="436"/>
      <c r="H405" s="436"/>
      <c r="I405" s="436"/>
      <c r="J405" s="436"/>
      <c r="K405" s="436"/>
      <c r="L405" s="436"/>
      <c r="M405" s="436"/>
      <c r="N405" s="436"/>
      <c r="O405" s="436"/>
      <c r="P405" s="436"/>
      <c r="Q405" s="436"/>
      <c r="R405" s="436"/>
      <c r="S405" s="436"/>
      <c r="T405" s="436"/>
      <c r="U405" s="436"/>
      <c r="V405" s="436"/>
      <c r="W405" s="436"/>
      <c r="X405" s="436"/>
      <c r="Y405" s="436"/>
      <c r="Z405" s="436"/>
    </row>
    <row r="406">
      <c r="A406" s="436"/>
      <c r="B406" s="436"/>
      <c r="C406" s="436"/>
      <c r="D406" s="436"/>
      <c r="E406" s="436"/>
      <c r="F406" s="436"/>
      <c r="G406" s="436"/>
      <c r="H406" s="436"/>
      <c r="I406" s="436"/>
      <c r="J406" s="436"/>
      <c r="K406" s="436"/>
      <c r="L406" s="436"/>
      <c r="M406" s="436"/>
      <c r="N406" s="436"/>
      <c r="O406" s="436"/>
      <c r="P406" s="436"/>
      <c r="Q406" s="436"/>
      <c r="R406" s="436"/>
      <c r="S406" s="436"/>
      <c r="T406" s="436"/>
      <c r="U406" s="436"/>
      <c r="V406" s="436"/>
      <c r="W406" s="436"/>
      <c r="X406" s="436"/>
      <c r="Y406" s="436"/>
      <c r="Z406" s="436"/>
    </row>
    <row r="407">
      <c r="A407" s="436"/>
      <c r="B407" s="436"/>
      <c r="C407" s="436"/>
      <c r="D407" s="436"/>
      <c r="E407" s="436"/>
      <c r="F407" s="436"/>
      <c r="G407" s="436"/>
      <c r="H407" s="436"/>
      <c r="I407" s="436"/>
      <c r="J407" s="436"/>
      <c r="K407" s="436"/>
      <c r="L407" s="436"/>
      <c r="M407" s="436"/>
      <c r="N407" s="436"/>
      <c r="O407" s="436"/>
      <c r="P407" s="436"/>
      <c r="Q407" s="436"/>
      <c r="R407" s="436"/>
      <c r="S407" s="436"/>
      <c r="T407" s="436"/>
      <c r="U407" s="436"/>
      <c r="V407" s="436"/>
      <c r="W407" s="436"/>
      <c r="X407" s="436"/>
      <c r="Y407" s="436"/>
      <c r="Z407" s="436"/>
    </row>
    <row r="408">
      <c r="A408" s="436"/>
      <c r="B408" s="436"/>
      <c r="C408" s="436"/>
      <c r="D408" s="436"/>
      <c r="E408" s="436"/>
      <c r="F408" s="436"/>
      <c r="G408" s="436"/>
      <c r="H408" s="436"/>
      <c r="I408" s="436"/>
      <c r="J408" s="436"/>
      <c r="K408" s="436"/>
      <c r="L408" s="436"/>
      <c r="M408" s="436"/>
      <c r="N408" s="436"/>
      <c r="O408" s="436"/>
      <c r="P408" s="436"/>
      <c r="Q408" s="436"/>
      <c r="R408" s="436"/>
      <c r="S408" s="436"/>
      <c r="T408" s="436"/>
      <c r="U408" s="436"/>
      <c r="V408" s="436"/>
      <c r="W408" s="436"/>
      <c r="X408" s="436"/>
      <c r="Y408" s="436"/>
      <c r="Z408" s="436"/>
    </row>
    <row r="409">
      <c r="A409" s="436"/>
      <c r="B409" s="436"/>
      <c r="C409" s="436"/>
      <c r="D409" s="436"/>
      <c r="E409" s="436"/>
      <c r="F409" s="436"/>
      <c r="G409" s="436"/>
      <c r="H409" s="436"/>
      <c r="I409" s="436"/>
      <c r="J409" s="436"/>
      <c r="K409" s="436"/>
      <c r="L409" s="436"/>
      <c r="M409" s="436"/>
      <c r="N409" s="436"/>
      <c r="O409" s="436"/>
      <c r="P409" s="436"/>
      <c r="Q409" s="436"/>
      <c r="R409" s="436"/>
      <c r="S409" s="436"/>
      <c r="T409" s="436"/>
      <c r="U409" s="436"/>
      <c r="V409" s="436"/>
      <c r="W409" s="436"/>
      <c r="X409" s="436"/>
      <c r="Y409" s="436"/>
      <c r="Z409" s="436"/>
    </row>
    <row r="410">
      <c r="A410" s="436"/>
      <c r="B410" s="436"/>
      <c r="C410" s="436"/>
      <c r="D410" s="436"/>
      <c r="E410" s="436"/>
      <c r="F410" s="436"/>
      <c r="G410" s="436"/>
      <c r="H410" s="436"/>
      <c r="I410" s="436"/>
      <c r="J410" s="436"/>
      <c r="K410" s="436"/>
      <c r="L410" s="436"/>
      <c r="M410" s="436"/>
      <c r="N410" s="436"/>
      <c r="O410" s="436"/>
      <c r="P410" s="436"/>
      <c r="Q410" s="436"/>
      <c r="R410" s="436"/>
      <c r="S410" s="436"/>
      <c r="T410" s="436"/>
      <c r="U410" s="436"/>
      <c r="V410" s="436"/>
      <c r="W410" s="436"/>
      <c r="X410" s="436"/>
      <c r="Y410" s="436"/>
      <c r="Z410" s="436"/>
    </row>
    <row r="411">
      <c r="A411" s="436"/>
      <c r="B411" s="436"/>
      <c r="C411" s="436"/>
      <c r="D411" s="436"/>
      <c r="E411" s="436"/>
      <c r="F411" s="436"/>
      <c r="G411" s="436"/>
      <c r="H411" s="436"/>
      <c r="I411" s="436"/>
      <c r="J411" s="436"/>
      <c r="K411" s="436"/>
      <c r="L411" s="436"/>
      <c r="M411" s="436"/>
      <c r="N411" s="436"/>
      <c r="O411" s="436"/>
      <c r="P411" s="436"/>
      <c r="Q411" s="436"/>
      <c r="R411" s="436"/>
      <c r="S411" s="436"/>
      <c r="T411" s="436"/>
      <c r="U411" s="436"/>
      <c r="V411" s="436"/>
      <c r="W411" s="436"/>
      <c r="X411" s="436"/>
      <c r="Y411" s="436"/>
      <c r="Z411" s="436"/>
    </row>
    <row r="412">
      <c r="A412" s="436"/>
      <c r="B412" s="436"/>
      <c r="C412" s="436"/>
      <c r="D412" s="436"/>
      <c r="E412" s="436"/>
      <c r="F412" s="436"/>
      <c r="G412" s="436"/>
      <c r="H412" s="436"/>
      <c r="I412" s="436"/>
      <c r="J412" s="436"/>
      <c r="K412" s="436"/>
      <c r="L412" s="436"/>
      <c r="M412" s="436"/>
      <c r="N412" s="436"/>
      <c r="O412" s="436"/>
      <c r="P412" s="436"/>
      <c r="Q412" s="436"/>
      <c r="R412" s="436"/>
      <c r="S412" s="436"/>
      <c r="T412" s="436"/>
      <c r="U412" s="436"/>
      <c r="V412" s="436"/>
      <c r="W412" s="436"/>
      <c r="X412" s="436"/>
      <c r="Y412" s="436"/>
      <c r="Z412" s="436"/>
    </row>
    <row r="413">
      <c r="A413" s="436"/>
      <c r="B413" s="436"/>
      <c r="C413" s="436"/>
      <c r="D413" s="436"/>
      <c r="E413" s="436"/>
      <c r="F413" s="436"/>
      <c r="G413" s="436"/>
      <c r="H413" s="436"/>
      <c r="I413" s="436"/>
      <c r="J413" s="436"/>
      <c r="K413" s="436"/>
      <c r="L413" s="436"/>
      <c r="M413" s="436"/>
      <c r="N413" s="436"/>
      <c r="O413" s="436"/>
      <c r="P413" s="436"/>
      <c r="Q413" s="436"/>
      <c r="R413" s="436"/>
      <c r="S413" s="436"/>
      <c r="T413" s="436"/>
      <c r="U413" s="436"/>
      <c r="V413" s="436"/>
      <c r="W413" s="436"/>
      <c r="X413" s="436"/>
      <c r="Y413" s="436"/>
      <c r="Z413" s="436"/>
    </row>
    <row r="414">
      <c r="A414" s="436"/>
      <c r="B414" s="436"/>
      <c r="C414" s="436"/>
      <c r="D414" s="436"/>
      <c r="E414" s="436"/>
      <c r="F414" s="436"/>
      <c r="G414" s="436"/>
      <c r="H414" s="436"/>
      <c r="I414" s="436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436"/>
      <c r="V414" s="436"/>
      <c r="W414" s="436"/>
      <c r="X414" s="436"/>
      <c r="Y414" s="436"/>
      <c r="Z414" s="436"/>
    </row>
    <row r="415">
      <c r="A415" s="436"/>
      <c r="B415" s="436"/>
      <c r="C415" s="436"/>
      <c r="D415" s="436"/>
      <c r="E415" s="436"/>
      <c r="F415" s="436"/>
      <c r="G415" s="436"/>
      <c r="H415" s="436"/>
      <c r="I415" s="436"/>
      <c r="J415" s="436"/>
      <c r="K415" s="436"/>
      <c r="L415" s="436"/>
      <c r="M415" s="436"/>
      <c r="N415" s="436"/>
      <c r="O415" s="436"/>
      <c r="P415" s="436"/>
      <c r="Q415" s="436"/>
      <c r="R415" s="436"/>
      <c r="S415" s="436"/>
      <c r="T415" s="436"/>
      <c r="U415" s="436"/>
      <c r="V415" s="436"/>
      <c r="W415" s="436"/>
      <c r="X415" s="436"/>
      <c r="Y415" s="436"/>
      <c r="Z415" s="436"/>
    </row>
    <row r="416">
      <c r="A416" s="436"/>
      <c r="B416" s="436"/>
      <c r="C416" s="436"/>
      <c r="D416" s="436"/>
      <c r="E416" s="436"/>
      <c r="F416" s="436"/>
      <c r="G416" s="436"/>
      <c r="H416" s="436"/>
      <c r="I416" s="436"/>
      <c r="J416" s="436"/>
      <c r="K416" s="436"/>
      <c r="L416" s="436"/>
      <c r="M416" s="436"/>
      <c r="N416" s="436"/>
      <c r="O416" s="436"/>
      <c r="P416" s="436"/>
      <c r="Q416" s="436"/>
      <c r="R416" s="436"/>
      <c r="S416" s="436"/>
      <c r="T416" s="436"/>
      <c r="U416" s="436"/>
      <c r="V416" s="436"/>
      <c r="W416" s="436"/>
      <c r="X416" s="436"/>
      <c r="Y416" s="436"/>
      <c r="Z416" s="436"/>
    </row>
    <row r="417">
      <c r="A417" s="436"/>
      <c r="B417" s="436"/>
      <c r="C417" s="436"/>
      <c r="D417" s="436"/>
      <c r="E417" s="436"/>
      <c r="F417" s="436"/>
      <c r="G417" s="436"/>
      <c r="H417" s="436"/>
      <c r="I417" s="436"/>
      <c r="J417" s="436"/>
      <c r="K417" s="436"/>
      <c r="L417" s="436"/>
      <c r="M417" s="436"/>
      <c r="N417" s="436"/>
      <c r="O417" s="436"/>
      <c r="P417" s="436"/>
      <c r="Q417" s="436"/>
      <c r="R417" s="436"/>
      <c r="S417" s="436"/>
      <c r="T417" s="436"/>
      <c r="U417" s="436"/>
      <c r="V417" s="436"/>
      <c r="W417" s="436"/>
      <c r="X417" s="436"/>
      <c r="Y417" s="436"/>
      <c r="Z417" s="436"/>
    </row>
    <row r="418">
      <c r="A418" s="436"/>
      <c r="B418" s="436"/>
      <c r="C418" s="436"/>
      <c r="D418" s="436"/>
      <c r="E418" s="436"/>
      <c r="F418" s="436"/>
      <c r="G418" s="436"/>
      <c r="H418" s="436"/>
      <c r="I418" s="436"/>
      <c r="J418" s="436"/>
      <c r="K418" s="436"/>
      <c r="L418" s="436"/>
      <c r="M418" s="436"/>
      <c r="N418" s="436"/>
      <c r="O418" s="436"/>
      <c r="P418" s="436"/>
      <c r="Q418" s="436"/>
      <c r="R418" s="436"/>
      <c r="S418" s="436"/>
      <c r="T418" s="436"/>
      <c r="U418" s="436"/>
      <c r="V418" s="436"/>
      <c r="W418" s="436"/>
      <c r="X418" s="436"/>
      <c r="Y418" s="436"/>
      <c r="Z418" s="436"/>
    </row>
    <row r="419">
      <c r="A419" s="436"/>
      <c r="B419" s="436"/>
      <c r="C419" s="436"/>
      <c r="D419" s="436"/>
      <c r="E419" s="436"/>
      <c r="F419" s="436"/>
      <c r="G419" s="436"/>
      <c r="H419" s="436"/>
      <c r="I419" s="436"/>
      <c r="J419" s="436"/>
      <c r="K419" s="436"/>
      <c r="L419" s="436"/>
      <c r="M419" s="436"/>
      <c r="N419" s="436"/>
      <c r="O419" s="436"/>
      <c r="P419" s="436"/>
      <c r="Q419" s="436"/>
      <c r="R419" s="436"/>
      <c r="S419" s="436"/>
      <c r="T419" s="436"/>
      <c r="U419" s="436"/>
      <c r="V419" s="436"/>
      <c r="W419" s="436"/>
      <c r="X419" s="436"/>
      <c r="Y419" s="436"/>
      <c r="Z419" s="436"/>
    </row>
    <row r="420">
      <c r="A420" s="436"/>
      <c r="B420" s="436"/>
      <c r="C420" s="436"/>
      <c r="D420" s="436"/>
      <c r="E420" s="436"/>
      <c r="F420" s="436"/>
      <c r="G420" s="436"/>
      <c r="H420" s="436"/>
      <c r="I420" s="436"/>
      <c r="J420" s="436"/>
      <c r="K420" s="436"/>
      <c r="L420" s="436"/>
      <c r="M420" s="436"/>
      <c r="N420" s="436"/>
      <c r="O420" s="436"/>
      <c r="P420" s="436"/>
      <c r="Q420" s="436"/>
      <c r="R420" s="436"/>
      <c r="S420" s="436"/>
      <c r="T420" s="436"/>
      <c r="U420" s="436"/>
      <c r="V420" s="436"/>
      <c r="W420" s="436"/>
      <c r="X420" s="436"/>
      <c r="Y420" s="436"/>
      <c r="Z420" s="436"/>
    </row>
    <row r="421">
      <c r="A421" s="436"/>
      <c r="B421" s="436"/>
      <c r="C421" s="436"/>
      <c r="D421" s="436"/>
      <c r="E421" s="436"/>
      <c r="F421" s="436"/>
      <c r="G421" s="436"/>
      <c r="H421" s="436"/>
      <c r="I421" s="436"/>
      <c r="J421" s="436"/>
      <c r="K421" s="436"/>
      <c r="L421" s="436"/>
      <c r="M421" s="436"/>
      <c r="N421" s="436"/>
      <c r="O421" s="436"/>
      <c r="P421" s="436"/>
      <c r="Q421" s="436"/>
      <c r="R421" s="436"/>
      <c r="S421" s="436"/>
      <c r="T421" s="436"/>
      <c r="U421" s="436"/>
      <c r="V421" s="436"/>
      <c r="W421" s="436"/>
      <c r="X421" s="436"/>
      <c r="Y421" s="436"/>
      <c r="Z421" s="436"/>
    </row>
    <row r="422">
      <c r="A422" s="436"/>
      <c r="B422" s="436"/>
      <c r="C422" s="436"/>
      <c r="D422" s="436"/>
      <c r="E422" s="436"/>
      <c r="F422" s="436"/>
      <c r="G422" s="436"/>
      <c r="H422" s="436"/>
      <c r="I422" s="436"/>
      <c r="J422" s="436"/>
      <c r="K422" s="436"/>
      <c r="L422" s="436"/>
      <c r="M422" s="436"/>
      <c r="N422" s="436"/>
      <c r="O422" s="436"/>
      <c r="P422" s="436"/>
      <c r="Q422" s="436"/>
      <c r="R422" s="436"/>
      <c r="S422" s="436"/>
      <c r="T422" s="436"/>
      <c r="U422" s="436"/>
      <c r="V422" s="436"/>
      <c r="W422" s="436"/>
      <c r="X422" s="436"/>
      <c r="Y422" s="436"/>
      <c r="Z422" s="436"/>
    </row>
    <row r="423">
      <c r="A423" s="436"/>
      <c r="B423" s="436"/>
      <c r="C423" s="436"/>
      <c r="D423" s="436"/>
      <c r="E423" s="436"/>
      <c r="F423" s="436"/>
      <c r="G423" s="436"/>
      <c r="H423" s="436"/>
      <c r="I423" s="436"/>
      <c r="J423" s="436"/>
      <c r="K423" s="436"/>
      <c r="L423" s="436"/>
      <c r="M423" s="436"/>
      <c r="N423" s="436"/>
      <c r="O423" s="436"/>
      <c r="P423" s="436"/>
      <c r="Q423" s="436"/>
      <c r="R423" s="436"/>
      <c r="S423" s="436"/>
      <c r="T423" s="436"/>
      <c r="U423" s="436"/>
      <c r="V423" s="436"/>
      <c r="W423" s="436"/>
      <c r="X423" s="436"/>
      <c r="Y423" s="436"/>
      <c r="Z423" s="436"/>
    </row>
    <row r="424">
      <c r="A424" s="436"/>
      <c r="B424" s="436"/>
      <c r="C424" s="436"/>
      <c r="D424" s="436"/>
      <c r="E424" s="436"/>
      <c r="F424" s="436"/>
      <c r="G424" s="436"/>
      <c r="H424" s="436"/>
      <c r="I424" s="436"/>
      <c r="J424" s="436"/>
      <c r="K424" s="436"/>
      <c r="L424" s="436"/>
      <c r="M424" s="436"/>
      <c r="N424" s="436"/>
      <c r="O424" s="436"/>
      <c r="P424" s="436"/>
      <c r="Q424" s="436"/>
      <c r="R424" s="436"/>
      <c r="S424" s="436"/>
      <c r="T424" s="436"/>
      <c r="U424" s="436"/>
      <c r="V424" s="436"/>
      <c r="W424" s="436"/>
      <c r="X424" s="436"/>
      <c r="Y424" s="436"/>
      <c r="Z424" s="436"/>
    </row>
    <row r="425">
      <c r="A425" s="436"/>
      <c r="B425" s="436"/>
      <c r="C425" s="436"/>
      <c r="D425" s="436"/>
      <c r="E425" s="436"/>
      <c r="F425" s="436"/>
      <c r="G425" s="436"/>
      <c r="H425" s="436"/>
      <c r="I425" s="436"/>
      <c r="J425" s="436"/>
      <c r="K425" s="436"/>
      <c r="L425" s="436"/>
      <c r="M425" s="436"/>
      <c r="N425" s="436"/>
      <c r="O425" s="436"/>
      <c r="P425" s="436"/>
      <c r="Q425" s="436"/>
      <c r="R425" s="436"/>
      <c r="S425" s="436"/>
      <c r="T425" s="436"/>
      <c r="U425" s="436"/>
      <c r="V425" s="436"/>
      <c r="W425" s="436"/>
      <c r="X425" s="436"/>
      <c r="Y425" s="436"/>
      <c r="Z425" s="436"/>
    </row>
    <row r="426">
      <c r="A426" s="436"/>
      <c r="B426" s="436"/>
      <c r="C426" s="436"/>
      <c r="D426" s="436"/>
      <c r="E426" s="436"/>
      <c r="F426" s="436"/>
      <c r="G426" s="436"/>
      <c r="H426" s="436"/>
      <c r="I426" s="436"/>
      <c r="J426" s="436"/>
      <c r="K426" s="436"/>
      <c r="L426" s="436"/>
      <c r="M426" s="436"/>
      <c r="N426" s="436"/>
      <c r="O426" s="436"/>
      <c r="P426" s="436"/>
      <c r="Q426" s="436"/>
      <c r="R426" s="436"/>
      <c r="S426" s="436"/>
      <c r="T426" s="436"/>
      <c r="U426" s="436"/>
      <c r="V426" s="436"/>
      <c r="W426" s="436"/>
      <c r="X426" s="436"/>
      <c r="Y426" s="436"/>
      <c r="Z426" s="436"/>
    </row>
    <row r="427">
      <c r="A427" s="436"/>
      <c r="B427" s="436"/>
      <c r="C427" s="436"/>
      <c r="D427" s="436"/>
      <c r="E427" s="436"/>
      <c r="F427" s="436"/>
      <c r="G427" s="436"/>
      <c r="H427" s="436"/>
      <c r="I427" s="436"/>
      <c r="J427" s="436"/>
      <c r="K427" s="436"/>
      <c r="L427" s="436"/>
      <c r="M427" s="436"/>
      <c r="N427" s="436"/>
      <c r="O427" s="436"/>
      <c r="P427" s="436"/>
      <c r="Q427" s="436"/>
      <c r="R427" s="436"/>
      <c r="S427" s="436"/>
      <c r="T427" s="436"/>
      <c r="U427" s="436"/>
      <c r="V427" s="436"/>
      <c r="W427" s="436"/>
      <c r="X427" s="436"/>
      <c r="Y427" s="436"/>
      <c r="Z427" s="436"/>
    </row>
    <row r="428">
      <c r="A428" s="436"/>
      <c r="B428" s="436"/>
      <c r="C428" s="436"/>
      <c r="D428" s="436"/>
      <c r="E428" s="436"/>
      <c r="F428" s="436"/>
      <c r="G428" s="436"/>
      <c r="H428" s="436"/>
      <c r="I428" s="436"/>
      <c r="J428" s="436"/>
      <c r="K428" s="436"/>
      <c r="L428" s="436"/>
      <c r="M428" s="436"/>
      <c r="N428" s="436"/>
      <c r="O428" s="436"/>
      <c r="P428" s="436"/>
      <c r="Q428" s="436"/>
      <c r="R428" s="436"/>
      <c r="S428" s="436"/>
      <c r="T428" s="436"/>
      <c r="U428" s="436"/>
      <c r="V428" s="436"/>
      <c r="W428" s="436"/>
      <c r="X428" s="436"/>
      <c r="Y428" s="436"/>
      <c r="Z428" s="436"/>
    </row>
    <row r="429">
      <c r="A429" s="436"/>
      <c r="B429" s="436"/>
      <c r="C429" s="436"/>
      <c r="D429" s="436"/>
      <c r="E429" s="436"/>
      <c r="F429" s="436"/>
      <c r="G429" s="436"/>
      <c r="H429" s="436"/>
      <c r="I429" s="436"/>
      <c r="J429" s="436"/>
      <c r="K429" s="436"/>
      <c r="L429" s="436"/>
      <c r="M429" s="436"/>
      <c r="N429" s="436"/>
      <c r="O429" s="436"/>
      <c r="P429" s="436"/>
      <c r="Q429" s="436"/>
      <c r="R429" s="436"/>
      <c r="S429" s="436"/>
      <c r="T429" s="436"/>
      <c r="U429" s="436"/>
      <c r="V429" s="436"/>
      <c r="W429" s="436"/>
      <c r="X429" s="436"/>
      <c r="Y429" s="436"/>
      <c r="Z429" s="436"/>
    </row>
    <row r="430">
      <c r="A430" s="436"/>
      <c r="B430" s="436"/>
      <c r="C430" s="436"/>
      <c r="D430" s="436"/>
      <c r="E430" s="436"/>
      <c r="F430" s="436"/>
      <c r="G430" s="436"/>
      <c r="H430" s="436"/>
      <c r="I430" s="436"/>
      <c r="J430" s="436"/>
      <c r="K430" s="436"/>
      <c r="L430" s="436"/>
      <c r="M430" s="436"/>
      <c r="N430" s="436"/>
      <c r="O430" s="436"/>
      <c r="P430" s="436"/>
      <c r="Q430" s="436"/>
      <c r="R430" s="436"/>
      <c r="S430" s="436"/>
      <c r="T430" s="436"/>
      <c r="U430" s="436"/>
      <c r="V430" s="436"/>
      <c r="W430" s="436"/>
      <c r="X430" s="436"/>
      <c r="Y430" s="436"/>
      <c r="Z430" s="436"/>
    </row>
    <row r="431">
      <c r="A431" s="436"/>
      <c r="B431" s="436"/>
      <c r="C431" s="436"/>
      <c r="D431" s="436"/>
      <c r="E431" s="436"/>
      <c r="F431" s="436"/>
      <c r="G431" s="436"/>
      <c r="H431" s="436"/>
      <c r="I431" s="436"/>
      <c r="J431" s="436"/>
      <c r="K431" s="436"/>
      <c r="L431" s="436"/>
      <c r="M431" s="436"/>
      <c r="N431" s="436"/>
      <c r="O431" s="436"/>
      <c r="P431" s="436"/>
      <c r="Q431" s="436"/>
      <c r="R431" s="436"/>
      <c r="S431" s="436"/>
      <c r="T431" s="436"/>
      <c r="U431" s="436"/>
      <c r="V431" s="436"/>
      <c r="W431" s="436"/>
      <c r="X431" s="436"/>
      <c r="Y431" s="436"/>
      <c r="Z431" s="436"/>
    </row>
    <row r="432">
      <c r="A432" s="436"/>
      <c r="B432" s="436"/>
      <c r="C432" s="436"/>
      <c r="D432" s="436"/>
      <c r="E432" s="436"/>
      <c r="F432" s="436"/>
      <c r="G432" s="436"/>
      <c r="H432" s="436"/>
      <c r="I432" s="436"/>
      <c r="J432" s="436"/>
      <c r="K432" s="436"/>
      <c r="L432" s="436"/>
      <c r="M432" s="436"/>
      <c r="N432" s="436"/>
      <c r="O432" s="436"/>
      <c r="P432" s="436"/>
      <c r="Q432" s="436"/>
      <c r="R432" s="436"/>
      <c r="S432" s="436"/>
      <c r="T432" s="436"/>
      <c r="U432" s="436"/>
      <c r="V432" s="436"/>
      <c r="W432" s="436"/>
      <c r="X432" s="436"/>
      <c r="Y432" s="436"/>
      <c r="Z432" s="436"/>
    </row>
    <row r="433">
      <c r="A433" s="436"/>
      <c r="B433" s="436"/>
      <c r="C433" s="436"/>
      <c r="D433" s="436"/>
      <c r="E433" s="436"/>
      <c r="F433" s="436"/>
      <c r="G433" s="436"/>
      <c r="H433" s="436"/>
      <c r="I433" s="436"/>
      <c r="J433" s="436"/>
      <c r="K433" s="436"/>
      <c r="L433" s="436"/>
      <c r="M433" s="436"/>
      <c r="N433" s="436"/>
      <c r="O433" s="436"/>
      <c r="P433" s="436"/>
      <c r="Q433" s="436"/>
      <c r="R433" s="436"/>
      <c r="S433" s="436"/>
      <c r="T433" s="436"/>
      <c r="U433" s="436"/>
      <c r="V433" s="436"/>
      <c r="W433" s="436"/>
      <c r="X433" s="436"/>
      <c r="Y433" s="436"/>
      <c r="Z433" s="436"/>
    </row>
    <row r="434">
      <c r="A434" s="436"/>
      <c r="B434" s="436"/>
      <c r="C434" s="436"/>
      <c r="D434" s="436"/>
      <c r="E434" s="436"/>
      <c r="F434" s="436"/>
      <c r="G434" s="436"/>
      <c r="H434" s="436"/>
      <c r="I434" s="436"/>
      <c r="J434" s="436"/>
      <c r="K434" s="436"/>
      <c r="L434" s="436"/>
      <c r="M434" s="436"/>
      <c r="N434" s="436"/>
      <c r="O434" s="436"/>
      <c r="P434" s="436"/>
      <c r="Q434" s="436"/>
      <c r="R434" s="436"/>
      <c r="S434" s="436"/>
      <c r="T434" s="436"/>
      <c r="U434" s="436"/>
      <c r="V434" s="436"/>
      <c r="W434" s="436"/>
      <c r="X434" s="436"/>
      <c r="Y434" s="436"/>
      <c r="Z434" s="436"/>
    </row>
    <row r="435">
      <c r="A435" s="436"/>
      <c r="B435" s="436"/>
      <c r="C435" s="436"/>
      <c r="D435" s="436"/>
      <c r="E435" s="436"/>
      <c r="F435" s="436"/>
      <c r="G435" s="436"/>
      <c r="H435" s="436"/>
      <c r="I435" s="436"/>
      <c r="J435" s="436"/>
      <c r="K435" s="436"/>
      <c r="L435" s="436"/>
      <c r="M435" s="436"/>
      <c r="N435" s="436"/>
      <c r="O435" s="436"/>
      <c r="P435" s="436"/>
      <c r="Q435" s="436"/>
      <c r="R435" s="436"/>
      <c r="S435" s="436"/>
      <c r="T435" s="436"/>
      <c r="U435" s="436"/>
      <c r="V435" s="436"/>
      <c r="W435" s="436"/>
      <c r="X435" s="436"/>
      <c r="Y435" s="436"/>
      <c r="Z435" s="436"/>
    </row>
    <row r="436">
      <c r="A436" s="436"/>
      <c r="B436" s="436"/>
      <c r="C436" s="436"/>
      <c r="D436" s="436"/>
      <c r="E436" s="436"/>
      <c r="F436" s="436"/>
      <c r="G436" s="436"/>
      <c r="H436" s="436"/>
      <c r="I436" s="436"/>
      <c r="J436" s="436"/>
      <c r="K436" s="436"/>
      <c r="L436" s="436"/>
      <c r="M436" s="436"/>
      <c r="N436" s="436"/>
      <c r="O436" s="436"/>
      <c r="P436" s="436"/>
      <c r="Q436" s="436"/>
      <c r="R436" s="436"/>
      <c r="S436" s="436"/>
      <c r="T436" s="436"/>
      <c r="U436" s="436"/>
      <c r="V436" s="436"/>
      <c r="W436" s="436"/>
      <c r="X436" s="436"/>
      <c r="Y436" s="436"/>
      <c r="Z436" s="436"/>
    </row>
    <row r="437">
      <c r="A437" s="436"/>
      <c r="B437" s="436"/>
      <c r="C437" s="436"/>
      <c r="D437" s="436"/>
      <c r="E437" s="436"/>
      <c r="F437" s="436"/>
      <c r="G437" s="436"/>
      <c r="H437" s="436"/>
      <c r="I437" s="436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436"/>
      <c r="V437" s="436"/>
      <c r="W437" s="436"/>
      <c r="X437" s="436"/>
      <c r="Y437" s="436"/>
      <c r="Z437" s="436"/>
    </row>
    <row r="438">
      <c r="A438" s="436"/>
      <c r="B438" s="436"/>
      <c r="C438" s="436"/>
      <c r="D438" s="436"/>
      <c r="E438" s="436"/>
      <c r="F438" s="436"/>
      <c r="G438" s="436"/>
      <c r="H438" s="436"/>
      <c r="I438" s="436"/>
      <c r="J438" s="436"/>
      <c r="K438" s="436"/>
      <c r="L438" s="436"/>
      <c r="M438" s="436"/>
      <c r="N438" s="436"/>
      <c r="O438" s="436"/>
      <c r="P438" s="436"/>
      <c r="Q438" s="436"/>
      <c r="R438" s="436"/>
      <c r="S438" s="436"/>
      <c r="T438" s="436"/>
      <c r="U438" s="436"/>
      <c r="V438" s="436"/>
      <c r="W438" s="436"/>
      <c r="X438" s="436"/>
      <c r="Y438" s="436"/>
      <c r="Z438" s="436"/>
    </row>
    <row r="439">
      <c r="A439" s="436"/>
      <c r="B439" s="436"/>
      <c r="C439" s="436"/>
      <c r="D439" s="436"/>
      <c r="E439" s="436"/>
      <c r="F439" s="436"/>
      <c r="G439" s="436"/>
      <c r="H439" s="436"/>
      <c r="I439" s="436"/>
      <c r="J439" s="436"/>
      <c r="K439" s="436"/>
      <c r="L439" s="436"/>
      <c r="M439" s="436"/>
      <c r="N439" s="436"/>
      <c r="O439" s="436"/>
      <c r="P439" s="436"/>
      <c r="Q439" s="436"/>
      <c r="R439" s="436"/>
      <c r="S439" s="436"/>
      <c r="T439" s="436"/>
      <c r="U439" s="436"/>
      <c r="V439" s="436"/>
      <c r="W439" s="436"/>
      <c r="X439" s="436"/>
      <c r="Y439" s="436"/>
      <c r="Z439" s="436"/>
    </row>
    <row r="440">
      <c r="A440" s="436"/>
      <c r="B440" s="436"/>
      <c r="C440" s="436"/>
      <c r="D440" s="436"/>
      <c r="E440" s="436"/>
      <c r="F440" s="436"/>
      <c r="G440" s="436"/>
      <c r="H440" s="436"/>
      <c r="I440" s="436"/>
      <c r="J440" s="436"/>
      <c r="K440" s="436"/>
      <c r="L440" s="436"/>
      <c r="M440" s="436"/>
      <c r="N440" s="436"/>
      <c r="O440" s="436"/>
      <c r="P440" s="436"/>
      <c r="Q440" s="436"/>
      <c r="R440" s="436"/>
      <c r="S440" s="436"/>
      <c r="T440" s="436"/>
      <c r="U440" s="436"/>
      <c r="V440" s="436"/>
      <c r="W440" s="436"/>
      <c r="X440" s="436"/>
      <c r="Y440" s="436"/>
      <c r="Z440" s="436"/>
    </row>
    <row r="441">
      <c r="A441" s="436"/>
      <c r="B441" s="436"/>
      <c r="C441" s="436"/>
      <c r="D441" s="436"/>
      <c r="E441" s="436"/>
      <c r="F441" s="436"/>
      <c r="G441" s="436"/>
      <c r="H441" s="436"/>
      <c r="I441" s="436"/>
      <c r="J441" s="436"/>
      <c r="K441" s="436"/>
      <c r="L441" s="436"/>
      <c r="M441" s="436"/>
      <c r="N441" s="436"/>
      <c r="O441" s="436"/>
      <c r="P441" s="436"/>
      <c r="Q441" s="436"/>
      <c r="R441" s="436"/>
      <c r="S441" s="436"/>
      <c r="T441" s="436"/>
      <c r="U441" s="436"/>
      <c r="V441" s="436"/>
      <c r="W441" s="436"/>
      <c r="X441" s="436"/>
      <c r="Y441" s="436"/>
      <c r="Z441" s="436"/>
    </row>
    <row r="442">
      <c r="A442" s="436"/>
      <c r="B442" s="436"/>
      <c r="C442" s="436"/>
      <c r="D442" s="436"/>
      <c r="E442" s="436"/>
      <c r="F442" s="436"/>
      <c r="G442" s="436"/>
      <c r="H442" s="436"/>
      <c r="I442" s="436"/>
      <c r="J442" s="436"/>
      <c r="K442" s="436"/>
      <c r="L442" s="436"/>
      <c r="M442" s="436"/>
      <c r="N442" s="436"/>
      <c r="O442" s="436"/>
      <c r="P442" s="436"/>
      <c r="Q442" s="436"/>
      <c r="R442" s="436"/>
      <c r="S442" s="436"/>
      <c r="T442" s="436"/>
      <c r="U442" s="436"/>
      <c r="V442" s="436"/>
      <c r="W442" s="436"/>
      <c r="X442" s="436"/>
      <c r="Y442" s="436"/>
      <c r="Z442" s="436"/>
    </row>
    <row r="443">
      <c r="A443" s="436"/>
      <c r="B443" s="436"/>
      <c r="C443" s="436"/>
      <c r="D443" s="436"/>
      <c r="E443" s="436"/>
      <c r="F443" s="436"/>
      <c r="G443" s="436"/>
      <c r="H443" s="436"/>
      <c r="I443" s="436"/>
      <c r="J443" s="436"/>
      <c r="K443" s="436"/>
      <c r="L443" s="436"/>
      <c r="M443" s="436"/>
      <c r="N443" s="436"/>
      <c r="O443" s="436"/>
      <c r="P443" s="436"/>
      <c r="Q443" s="436"/>
      <c r="R443" s="436"/>
      <c r="S443" s="436"/>
      <c r="T443" s="436"/>
      <c r="U443" s="436"/>
      <c r="V443" s="436"/>
      <c r="W443" s="436"/>
      <c r="X443" s="436"/>
      <c r="Y443" s="436"/>
      <c r="Z443" s="436"/>
    </row>
    <row r="444">
      <c r="A444" s="436"/>
      <c r="B444" s="436"/>
      <c r="C444" s="436"/>
      <c r="D444" s="436"/>
      <c r="E444" s="436"/>
      <c r="F444" s="436"/>
      <c r="G444" s="436"/>
      <c r="H444" s="436"/>
      <c r="I444" s="436"/>
      <c r="J444" s="436"/>
      <c r="K444" s="436"/>
      <c r="L444" s="436"/>
      <c r="M444" s="436"/>
      <c r="N444" s="436"/>
      <c r="O444" s="436"/>
      <c r="P444" s="436"/>
      <c r="Q444" s="436"/>
      <c r="R444" s="436"/>
      <c r="S444" s="436"/>
      <c r="T444" s="436"/>
      <c r="U444" s="436"/>
      <c r="V444" s="436"/>
      <c r="W444" s="436"/>
      <c r="X444" s="436"/>
      <c r="Y444" s="436"/>
      <c r="Z444" s="436"/>
    </row>
    <row r="445">
      <c r="A445" s="436"/>
      <c r="B445" s="436"/>
      <c r="C445" s="436"/>
      <c r="D445" s="436"/>
      <c r="E445" s="436"/>
      <c r="F445" s="436"/>
      <c r="G445" s="436"/>
      <c r="H445" s="436"/>
      <c r="I445" s="436"/>
      <c r="J445" s="436"/>
      <c r="K445" s="436"/>
      <c r="L445" s="436"/>
      <c r="M445" s="436"/>
      <c r="N445" s="436"/>
      <c r="O445" s="436"/>
      <c r="P445" s="436"/>
      <c r="Q445" s="436"/>
      <c r="R445" s="436"/>
      <c r="S445" s="436"/>
      <c r="T445" s="436"/>
      <c r="U445" s="436"/>
      <c r="V445" s="436"/>
      <c r="W445" s="436"/>
      <c r="X445" s="436"/>
      <c r="Y445" s="436"/>
      <c r="Z445" s="436"/>
    </row>
    <row r="446">
      <c r="A446" s="436"/>
      <c r="B446" s="436"/>
      <c r="C446" s="436"/>
      <c r="D446" s="436"/>
      <c r="E446" s="436"/>
      <c r="F446" s="436"/>
      <c r="G446" s="436"/>
      <c r="H446" s="436"/>
      <c r="I446" s="436"/>
      <c r="J446" s="436"/>
      <c r="K446" s="436"/>
      <c r="L446" s="436"/>
      <c r="M446" s="436"/>
      <c r="N446" s="436"/>
      <c r="O446" s="436"/>
      <c r="P446" s="436"/>
      <c r="Q446" s="436"/>
      <c r="R446" s="436"/>
      <c r="S446" s="436"/>
      <c r="T446" s="436"/>
      <c r="U446" s="436"/>
      <c r="V446" s="436"/>
      <c r="W446" s="436"/>
      <c r="X446" s="436"/>
      <c r="Y446" s="436"/>
      <c r="Z446" s="436"/>
    </row>
    <row r="447">
      <c r="A447" s="436"/>
      <c r="B447" s="436"/>
      <c r="C447" s="436"/>
      <c r="D447" s="436"/>
      <c r="E447" s="436"/>
      <c r="F447" s="436"/>
      <c r="G447" s="436"/>
      <c r="H447" s="436"/>
      <c r="I447" s="436"/>
      <c r="J447" s="436"/>
      <c r="K447" s="436"/>
      <c r="L447" s="436"/>
      <c r="M447" s="436"/>
      <c r="N447" s="436"/>
      <c r="O447" s="436"/>
      <c r="P447" s="436"/>
      <c r="Q447" s="436"/>
      <c r="R447" s="436"/>
      <c r="S447" s="436"/>
      <c r="T447" s="436"/>
      <c r="U447" s="436"/>
      <c r="V447" s="436"/>
      <c r="W447" s="436"/>
      <c r="X447" s="436"/>
      <c r="Y447" s="436"/>
      <c r="Z447" s="436"/>
    </row>
    <row r="448">
      <c r="A448" s="436"/>
      <c r="B448" s="436"/>
      <c r="C448" s="436"/>
      <c r="D448" s="436"/>
      <c r="E448" s="436"/>
      <c r="F448" s="436"/>
      <c r="G448" s="436"/>
      <c r="H448" s="436"/>
      <c r="I448" s="436"/>
      <c r="J448" s="436"/>
      <c r="K448" s="436"/>
      <c r="L448" s="436"/>
      <c r="M448" s="436"/>
      <c r="N448" s="436"/>
      <c r="O448" s="436"/>
      <c r="P448" s="436"/>
      <c r="Q448" s="436"/>
      <c r="R448" s="436"/>
      <c r="S448" s="436"/>
      <c r="T448" s="436"/>
      <c r="U448" s="436"/>
      <c r="V448" s="436"/>
      <c r="W448" s="436"/>
      <c r="X448" s="436"/>
      <c r="Y448" s="436"/>
      <c r="Z448" s="436"/>
    </row>
    <row r="449">
      <c r="A449" s="436"/>
      <c r="B449" s="436"/>
      <c r="C449" s="436"/>
      <c r="D449" s="436"/>
      <c r="E449" s="436"/>
      <c r="F449" s="436"/>
      <c r="G449" s="436"/>
      <c r="H449" s="436"/>
      <c r="I449" s="436"/>
      <c r="J449" s="436"/>
      <c r="K449" s="436"/>
      <c r="L449" s="436"/>
      <c r="M449" s="436"/>
      <c r="N449" s="436"/>
      <c r="O449" s="436"/>
      <c r="P449" s="436"/>
      <c r="Q449" s="436"/>
      <c r="R449" s="436"/>
      <c r="S449" s="436"/>
      <c r="T449" s="436"/>
      <c r="U449" s="436"/>
      <c r="V449" s="436"/>
      <c r="W449" s="436"/>
      <c r="X449" s="436"/>
      <c r="Y449" s="436"/>
      <c r="Z449" s="436"/>
    </row>
    <row r="450">
      <c r="A450" s="436"/>
      <c r="B450" s="436"/>
      <c r="C450" s="436"/>
      <c r="D450" s="436"/>
      <c r="E450" s="436"/>
      <c r="F450" s="436"/>
      <c r="G450" s="436"/>
      <c r="H450" s="436"/>
      <c r="I450" s="436"/>
      <c r="J450" s="436"/>
      <c r="K450" s="436"/>
      <c r="L450" s="436"/>
      <c r="M450" s="436"/>
      <c r="N450" s="436"/>
      <c r="O450" s="436"/>
      <c r="P450" s="436"/>
      <c r="Q450" s="436"/>
      <c r="R450" s="436"/>
      <c r="S450" s="436"/>
      <c r="T450" s="436"/>
      <c r="U450" s="436"/>
      <c r="V450" s="436"/>
      <c r="W450" s="436"/>
      <c r="X450" s="436"/>
      <c r="Y450" s="436"/>
      <c r="Z450" s="436"/>
    </row>
    <row r="451">
      <c r="A451" s="436"/>
      <c r="B451" s="436"/>
      <c r="C451" s="436"/>
      <c r="D451" s="436"/>
      <c r="E451" s="436"/>
      <c r="F451" s="436"/>
      <c r="G451" s="436"/>
      <c r="H451" s="436"/>
      <c r="I451" s="436"/>
      <c r="J451" s="436"/>
      <c r="K451" s="436"/>
      <c r="L451" s="436"/>
      <c r="M451" s="436"/>
      <c r="N451" s="436"/>
      <c r="O451" s="436"/>
      <c r="P451" s="436"/>
      <c r="Q451" s="436"/>
      <c r="R451" s="436"/>
      <c r="S451" s="436"/>
      <c r="T451" s="436"/>
      <c r="U451" s="436"/>
      <c r="V451" s="436"/>
      <c r="W451" s="436"/>
      <c r="X451" s="436"/>
      <c r="Y451" s="436"/>
      <c r="Z451" s="436"/>
    </row>
    <row r="452">
      <c r="A452" s="436"/>
      <c r="B452" s="436"/>
      <c r="C452" s="436"/>
      <c r="D452" s="436"/>
      <c r="E452" s="436"/>
      <c r="F452" s="436"/>
      <c r="G452" s="436"/>
      <c r="H452" s="436"/>
      <c r="I452" s="436"/>
      <c r="J452" s="436"/>
      <c r="K452" s="436"/>
      <c r="L452" s="436"/>
      <c r="M452" s="436"/>
      <c r="N452" s="436"/>
      <c r="O452" s="436"/>
      <c r="P452" s="436"/>
      <c r="Q452" s="436"/>
      <c r="R452" s="436"/>
      <c r="S452" s="436"/>
      <c r="T452" s="436"/>
      <c r="U452" s="436"/>
      <c r="V452" s="436"/>
      <c r="W452" s="436"/>
      <c r="X452" s="436"/>
      <c r="Y452" s="436"/>
      <c r="Z452" s="436"/>
    </row>
    <row r="453">
      <c r="A453" s="436"/>
      <c r="B453" s="436"/>
      <c r="C453" s="436"/>
      <c r="D453" s="436"/>
      <c r="E453" s="436"/>
      <c r="F453" s="436"/>
      <c r="G453" s="436"/>
      <c r="H453" s="436"/>
      <c r="I453" s="436"/>
      <c r="J453" s="436"/>
      <c r="K453" s="436"/>
      <c r="L453" s="436"/>
      <c r="M453" s="436"/>
      <c r="N453" s="436"/>
      <c r="O453" s="436"/>
      <c r="P453" s="436"/>
      <c r="Q453" s="436"/>
      <c r="R453" s="436"/>
      <c r="S453" s="436"/>
      <c r="T453" s="436"/>
      <c r="U453" s="436"/>
      <c r="V453" s="436"/>
      <c r="W453" s="436"/>
      <c r="X453" s="436"/>
      <c r="Y453" s="436"/>
      <c r="Z453" s="436"/>
    </row>
    <row r="454">
      <c r="A454" s="436"/>
      <c r="B454" s="436"/>
      <c r="C454" s="436"/>
      <c r="D454" s="436"/>
      <c r="E454" s="436"/>
      <c r="F454" s="436"/>
      <c r="G454" s="436"/>
      <c r="H454" s="436"/>
      <c r="I454" s="436"/>
      <c r="J454" s="436"/>
      <c r="K454" s="436"/>
      <c r="L454" s="436"/>
      <c r="M454" s="436"/>
      <c r="N454" s="436"/>
      <c r="O454" s="436"/>
      <c r="P454" s="436"/>
      <c r="Q454" s="436"/>
      <c r="R454" s="436"/>
      <c r="S454" s="436"/>
      <c r="T454" s="436"/>
      <c r="U454" s="436"/>
      <c r="V454" s="436"/>
      <c r="W454" s="436"/>
      <c r="X454" s="436"/>
      <c r="Y454" s="436"/>
      <c r="Z454" s="436"/>
    </row>
    <row r="455">
      <c r="A455" s="436"/>
      <c r="B455" s="436"/>
      <c r="C455" s="436"/>
      <c r="D455" s="436"/>
      <c r="E455" s="436"/>
      <c r="F455" s="436"/>
      <c r="G455" s="436"/>
      <c r="H455" s="436"/>
      <c r="I455" s="436"/>
      <c r="J455" s="436"/>
      <c r="K455" s="436"/>
      <c r="L455" s="436"/>
      <c r="M455" s="436"/>
      <c r="N455" s="436"/>
      <c r="O455" s="436"/>
      <c r="P455" s="436"/>
      <c r="Q455" s="436"/>
      <c r="R455" s="436"/>
      <c r="S455" s="436"/>
      <c r="T455" s="436"/>
      <c r="U455" s="436"/>
      <c r="V455" s="436"/>
      <c r="W455" s="436"/>
      <c r="X455" s="436"/>
      <c r="Y455" s="436"/>
      <c r="Z455" s="436"/>
    </row>
    <row r="456">
      <c r="A456" s="436"/>
      <c r="B456" s="436"/>
      <c r="C456" s="436"/>
      <c r="D456" s="436"/>
      <c r="E456" s="436"/>
      <c r="F456" s="436"/>
      <c r="G456" s="436"/>
      <c r="H456" s="436"/>
      <c r="I456" s="436"/>
      <c r="J456" s="436"/>
      <c r="K456" s="436"/>
      <c r="L456" s="436"/>
      <c r="M456" s="436"/>
      <c r="N456" s="436"/>
      <c r="O456" s="436"/>
      <c r="P456" s="436"/>
      <c r="Q456" s="436"/>
      <c r="R456" s="436"/>
      <c r="S456" s="436"/>
      <c r="T456" s="436"/>
      <c r="U456" s="436"/>
      <c r="V456" s="436"/>
      <c r="W456" s="436"/>
      <c r="X456" s="436"/>
      <c r="Y456" s="436"/>
      <c r="Z456" s="436"/>
    </row>
    <row r="457">
      <c r="A457" s="436"/>
      <c r="B457" s="436"/>
      <c r="C457" s="436"/>
      <c r="D457" s="436"/>
      <c r="E457" s="436"/>
      <c r="F457" s="436"/>
      <c r="G457" s="436"/>
      <c r="H457" s="436"/>
      <c r="I457" s="436"/>
      <c r="J457" s="436"/>
      <c r="K457" s="436"/>
      <c r="L457" s="436"/>
      <c r="M457" s="436"/>
      <c r="N457" s="436"/>
      <c r="O457" s="436"/>
      <c r="P457" s="436"/>
      <c r="Q457" s="436"/>
      <c r="R457" s="436"/>
      <c r="S457" s="436"/>
      <c r="T457" s="436"/>
      <c r="U457" s="436"/>
      <c r="V457" s="436"/>
      <c r="W457" s="436"/>
      <c r="X457" s="436"/>
      <c r="Y457" s="436"/>
      <c r="Z457" s="436"/>
    </row>
    <row r="458">
      <c r="A458" s="436"/>
      <c r="B458" s="436"/>
      <c r="C458" s="436"/>
      <c r="D458" s="436"/>
      <c r="E458" s="436"/>
      <c r="F458" s="436"/>
      <c r="G458" s="436"/>
      <c r="H458" s="436"/>
      <c r="I458" s="436"/>
      <c r="J458" s="436"/>
      <c r="K458" s="436"/>
      <c r="L458" s="436"/>
      <c r="M458" s="436"/>
      <c r="N458" s="436"/>
      <c r="O458" s="436"/>
      <c r="P458" s="436"/>
      <c r="Q458" s="436"/>
      <c r="R458" s="436"/>
      <c r="S458" s="436"/>
      <c r="T458" s="436"/>
      <c r="U458" s="436"/>
      <c r="V458" s="436"/>
      <c r="W458" s="436"/>
      <c r="X458" s="436"/>
      <c r="Y458" s="436"/>
      <c r="Z458" s="436"/>
    </row>
    <row r="459">
      <c r="A459" s="436"/>
      <c r="B459" s="436"/>
      <c r="C459" s="436"/>
      <c r="D459" s="436"/>
      <c r="E459" s="436"/>
      <c r="F459" s="436"/>
      <c r="G459" s="436"/>
      <c r="H459" s="436"/>
      <c r="I459" s="436"/>
      <c r="J459" s="436"/>
      <c r="K459" s="436"/>
      <c r="L459" s="436"/>
      <c r="M459" s="436"/>
      <c r="N459" s="436"/>
      <c r="O459" s="436"/>
      <c r="P459" s="436"/>
      <c r="Q459" s="436"/>
      <c r="R459" s="436"/>
      <c r="S459" s="436"/>
      <c r="T459" s="436"/>
      <c r="U459" s="436"/>
      <c r="V459" s="436"/>
      <c r="W459" s="436"/>
      <c r="X459" s="436"/>
      <c r="Y459" s="436"/>
      <c r="Z459" s="436"/>
    </row>
    <row r="460">
      <c r="A460" s="436"/>
      <c r="B460" s="436"/>
      <c r="C460" s="436"/>
      <c r="D460" s="436"/>
      <c r="E460" s="436"/>
      <c r="F460" s="436"/>
      <c r="G460" s="436"/>
      <c r="H460" s="436"/>
      <c r="I460" s="436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436"/>
      <c r="V460" s="436"/>
      <c r="W460" s="436"/>
      <c r="X460" s="436"/>
      <c r="Y460" s="436"/>
      <c r="Z460" s="436"/>
    </row>
    <row r="461">
      <c r="A461" s="436"/>
      <c r="B461" s="436"/>
      <c r="C461" s="436"/>
      <c r="D461" s="436"/>
      <c r="E461" s="436"/>
      <c r="F461" s="436"/>
      <c r="G461" s="436"/>
      <c r="H461" s="436"/>
      <c r="I461" s="436"/>
      <c r="J461" s="436"/>
      <c r="K461" s="436"/>
      <c r="L461" s="436"/>
      <c r="M461" s="436"/>
      <c r="N461" s="436"/>
      <c r="O461" s="436"/>
      <c r="P461" s="436"/>
      <c r="Q461" s="436"/>
      <c r="R461" s="436"/>
      <c r="S461" s="436"/>
      <c r="T461" s="436"/>
      <c r="U461" s="436"/>
      <c r="V461" s="436"/>
      <c r="W461" s="436"/>
      <c r="X461" s="436"/>
      <c r="Y461" s="436"/>
      <c r="Z461" s="436"/>
    </row>
    <row r="462">
      <c r="A462" s="436"/>
      <c r="B462" s="436"/>
      <c r="C462" s="436"/>
      <c r="D462" s="436"/>
      <c r="E462" s="436"/>
      <c r="F462" s="436"/>
      <c r="G462" s="436"/>
      <c r="H462" s="436"/>
      <c r="I462" s="436"/>
      <c r="J462" s="436"/>
      <c r="K462" s="436"/>
      <c r="L462" s="436"/>
      <c r="M462" s="436"/>
      <c r="N462" s="436"/>
      <c r="O462" s="436"/>
      <c r="P462" s="436"/>
      <c r="Q462" s="436"/>
      <c r="R462" s="436"/>
      <c r="S462" s="436"/>
      <c r="T462" s="436"/>
      <c r="U462" s="436"/>
      <c r="V462" s="436"/>
      <c r="W462" s="436"/>
      <c r="X462" s="436"/>
      <c r="Y462" s="436"/>
      <c r="Z462" s="436"/>
    </row>
    <row r="463">
      <c r="A463" s="436"/>
      <c r="B463" s="436"/>
      <c r="C463" s="436"/>
      <c r="D463" s="436"/>
      <c r="E463" s="436"/>
      <c r="F463" s="436"/>
      <c r="G463" s="436"/>
      <c r="H463" s="436"/>
      <c r="I463" s="436"/>
      <c r="J463" s="436"/>
      <c r="K463" s="436"/>
      <c r="L463" s="436"/>
      <c r="M463" s="436"/>
      <c r="N463" s="436"/>
      <c r="O463" s="436"/>
      <c r="P463" s="436"/>
      <c r="Q463" s="436"/>
      <c r="R463" s="436"/>
      <c r="S463" s="436"/>
      <c r="T463" s="436"/>
      <c r="U463" s="436"/>
      <c r="V463" s="436"/>
      <c r="W463" s="436"/>
      <c r="X463" s="436"/>
      <c r="Y463" s="436"/>
      <c r="Z463" s="436"/>
    </row>
    <row r="464">
      <c r="A464" s="436"/>
      <c r="B464" s="436"/>
      <c r="C464" s="436"/>
      <c r="D464" s="436"/>
      <c r="E464" s="436"/>
      <c r="F464" s="436"/>
      <c r="G464" s="436"/>
      <c r="H464" s="436"/>
      <c r="I464" s="436"/>
      <c r="J464" s="436"/>
      <c r="K464" s="436"/>
      <c r="L464" s="436"/>
      <c r="M464" s="436"/>
      <c r="N464" s="436"/>
      <c r="O464" s="436"/>
      <c r="P464" s="436"/>
      <c r="Q464" s="436"/>
      <c r="R464" s="436"/>
      <c r="S464" s="436"/>
      <c r="T464" s="436"/>
      <c r="U464" s="436"/>
      <c r="V464" s="436"/>
      <c r="W464" s="436"/>
      <c r="X464" s="436"/>
      <c r="Y464" s="436"/>
      <c r="Z464" s="436"/>
    </row>
    <row r="465">
      <c r="A465" s="436"/>
      <c r="B465" s="436"/>
      <c r="C465" s="436"/>
      <c r="D465" s="436"/>
      <c r="E465" s="436"/>
      <c r="F465" s="436"/>
      <c r="G465" s="436"/>
      <c r="H465" s="436"/>
      <c r="I465" s="436"/>
      <c r="J465" s="436"/>
      <c r="K465" s="436"/>
      <c r="L465" s="436"/>
      <c r="M465" s="436"/>
      <c r="N465" s="436"/>
      <c r="O465" s="436"/>
      <c r="P465" s="436"/>
      <c r="Q465" s="436"/>
      <c r="R465" s="436"/>
      <c r="S465" s="436"/>
      <c r="T465" s="436"/>
      <c r="U465" s="436"/>
      <c r="V465" s="436"/>
      <c r="W465" s="436"/>
      <c r="X465" s="436"/>
      <c r="Y465" s="436"/>
      <c r="Z465" s="436"/>
    </row>
    <row r="466">
      <c r="A466" s="436"/>
      <c r="B466" s="436"/>
      <c r="C466" s="436"/>
      <c r="D466" s="436"/>
      <c r="E466" s="436"/>
      <c r="F466" s="436"/>
      <c r="G466" s="436"/>
      <c r="H466" s="436"/>
      <c r="I466" s="436"/>
      <c r="J466" s="436"/>
      <c r="K466" s="436"/>
      <c r="L466" s="436"/>
      <c r="M466" s="436"/>
      <c r="N466" s="436"/>
      <c r="O466" s="436"/>
      <c r="P466" s="436"/>
      <c r="Q466" s="436"/>
      <c r="R466" s="436"/>
      <c r="S466" s="436"/>
      <c r="T466" s="436"/>
      <c r="U466" s="436"/>
      <c r="V466" s="436"/>
      <c r="W466" s="436"/>
      <c r="X466" s="436"/>
      <c r="Y466" s="436"/>
      <c r="Z466" s="436"/>
    </row>
    <row r="467">
      <c r="A467" s="436"/>
      <c r="B467" s="436"/>
      <c r="C467" s="436"/>
      <c r="D467" s="436"/>
      <c r="E467" s="436"/>
      <c r="F467" s="436"/>
      <c r="G467" s="436"/>
      <c r="H467" s="436"/>
      <c r="I467" s="436"/>
      <c r="J467" s="436"/>
      <c r="K467" s="436"/>
      <c r="L467" s="436"/>
      <c r="M467" s="436"/>
      <c r="N467" s="436"/>
      <c r="O467" s="436"/>
      <c r="P467" s="436"/>
      <c r="Q467" s="436"/>
      <c r="R467" s="436"/>
      <c r="S467" s="436"/>
      <c r="T467" s="436"/>
      <c r="U467" s="436"/>
      <c r="V467" s="436"/>
      <c r="W467" s="436"/>
      <c r="X467" s="436"/>
      <c r="Y467" s="436"/>
      <c r="Z467" s="436"/>
    </row>
    <row r="468">
      <c r="A468" s="436"/>
      <c r="B468" s="436"/>
      <c r="C468" s="436"/>
      <c r="D468" s="436"/>
      <c r="E468" s="436"/>
      <c r="F468" s="436"/>
      <c r="G468" s="436"/>
      <c r="H468" s="436"/>
      <c r="I468" s="436"/>
      <c r="J468" s="436"/>
      <c r="K468" s="436"/>
      <c r="L468" s="436"/>
      <c r="M468" s="436"/>
      <c r="N468" s="436"/>
      <c r="O468" s="436"/>
      <c r="P468" s="436"/>
      <c r="Q468" s="436"/>
      <c r="R468" s="436"/>
      <c r="S468" s="436"/>
      <c r="T468" s="436"/>
      <c r="U468" s="436"/>
      <c r="V468" s="436"/>
      <c r="W468" s="436"/>
      <c r="X468" s="436"/>
      <c r="Y468" s="436"/>
      <c r="Z468" s="436"/>
    </row>
    <row r="469">
      <c r="A469" s="436"/>
      <c r="B469" s="436"/>
      <c r="C469" s="436"/>
      <c r="D469" s="436"/>
      <c r="E469" s="436"/>
      <c r="F469" s="436"/>
      <c r="G469" s="436"/>
      <c r="H469" s="436"/>
      <c r="I469" s="436"/>
      <c r="J469" s="436"/>
      <c r="K469" s="436"/>
      <c r="L469" s="436"/>
      <c r="M469" s="436"/>
      <c r="N469" s="436"/>
      <c r="O469" s="436"/>
      <c r="P469" s="436"/>
      <c r="Q469" s="436"/>
      <c r="R469" s="436"/>
      <c r="S469" s="436"/>
      <c r="T469" s="436"/>
      <c r="U469" s="436"/>
      <c r="V469" s="436"/>
      <c r="W469" s="436"/>
      <c r="X469" s="436"/>
      <c r="Y469" s="436"/>
      <c r="Z469" s="436"/>
    </row>
    <row r="470">
      <c r="A470" s="436"/>
      <c r="B470" s="436"/>
      <c r="C470" s="436"/>
      <c r="D470" s="436"/>
      <c r="E470" s="436"/>
      <c r="F470" s="436"/>
      <c r="G470" s="436"/>
      <c r="H470" s="436"/>
      <c r="I470" s="436"/>
      <c r="J470" s="436"/>
      <c r="K470" s="436"/>
      <c r="L470" s="436"/>
      <c r="M470" s="436"/>
      <c r="N470" s="436"/>
      <c r="O470" s="436"/>
      <c r="P470" s="436"/>
      <c r="Q470" s="436"/>
      <c r="R470" s="436"/>
      <c r="S470" s="436"/>
      <c r="T470" s="436"/>
      <c r="U470" s="436"/>
      <c r="V470" s="436"/>
      <c r="W470" s="436"/>
      <c r="X470" s="436"/>
      <c r="Y470" s="436"/>
      <c r="Z470" s="436"/>
    </row>
    <row r="471">
      <c r="A471" s="436"/>
      <c r="B471" s="436"/>
      <c r="C471" s="436"/>
      <c r="D471" s="436"/>
      <c r="E471" s="436"/>
      <c r="F471" s="436"/>
      <c r="G471" s="436"/>
      <c r="H471" s="436"/>
      <c r="I471" s="436"/>
      <c r="J471" s="436"/>
      <c r="K471" s="436"/>
      <c r="L471" s="436"/>
      <c r="M471" s="436"/>
      <c r="N471" s="436"/>
      <c r="O471" s="436"/>
      <c r="P471" s="436"/>
      <c r="Q471" s="436"/>
      <c r="R471" s="436"/>
      <c r="S471" s="436"/>
      <c r="T471" s="436"/>
      <c r="U471" s="436"/>
      <c r="V471" s="436"/>
      <c r="W471" s="436"/>
      <c r="X471" s="436"/>
      <c r="Y471" s="436"/>
      <c r="Z471" s="436"/>
    </row>
    <row r="472">
      <c r="A472" s="436"/>
      <c r="B472" s="436"/>
      <c r="C472" s="436"/>
      <c r="D472" s="436"/>
      <c r="E472" s="436"/>
      <c r="F472" s="436"/>
      <c r="G472" s="436"/>
      <c r="H472" s="436"/>
      <c r="I472" s="436"/>
      <c r="J472" s="436"/>
      <c r="K472" s="436"/>
      <c r="L472" s="436"/>
      <c r="M472" s="436"/>
      <c r="N472" s="436"/>
      <c r="O472" s="436"/>
      <c r="P472" s="436"/>
      <c r="Q472" s="436"/>
      <c r="R472" s="436"/>
      <c r="S472" s="436"/>
      <c r="T472" s="436"/>
      <c r="U472" s="436"/>
      <c r="V472" s="436"/>
      <c r="W472" s="436"/>
      <c r="X472" s="436"/>
      <c r="Y472" s="436"/>
      <c r="Z472" s="436"/>
    </row>
    <row r="473">
      <c r="A473" s="436"/>
      <c r="B473" s="436"/>
      <c r="C473" s="436"/>
      <c r="D473" s="436"/>
      <c r="E473" s="436"/>
      <c r="F473" s="436"/>
      <c r="G473" s="436"/>
      <c r="H473" s="436"/>
      <c r="I473" s="436"/>
      <c r="J473" s="436"/>
      <c r="K473" s="436"/>
      <c r="L473" s="436"/>
      <c r="M473" s="436"/>
      <c r="N473" s="436"/>
      <c r="O473" s="436"/>
      <c r="P473" s="436"/>
      <c r="Q473" s="436"/>
      <c r="R473" s="436"/>
      <c r="S473" s="436"/>
      <c r="T473" s="436"/>
      <c r="U473" s="436"/>
      <c r="V473" s="436"/>
      <c r="W473" s="436"/>
      <c r="X473" s="436"/>
      <c r="Y473" s="436"/>
      <c r="Z473" s="436"/>
    </row>
    <row r="474">
      <c r="A474" s="436"/>
      <c r="B474" s="436"/>
      <c r="C474" s="436"/>
      <c r="D474" s="436"/>
      <c r="E474" s="436"/>
      <c r="F474" s="436"/>
      <c r="G474" s="436"/>
      <c r="H474" s="436"/>
      <c r="I474" s="436"/>
      <c r="J474" s="436"/>
      <c r="K474" s="436"/>
      <c r="L474" s="436"/>
      <c r="M474" s="436"/>
      <c r="N474" s="436"/>
      <c r="O474" s="436"/>
      <c r="P474" s="436"/>
      <c r="Q474" s="436"/>
      <c r="R474" s="436"/>
      <c r="S474" s="436"/>
      <c r="T474" s="436"/>
      <c r="U474" s="436"/>
      <c r="V474" s="436"/>
      <c r="W474" s="436"/>
      <c r="X474" s="436"/>
      <c r="Y474" s="436"/>
      <c r="Z474" s="436"/>
    </row>
    <row r="475">
      <c r="A475" s="436"/>
      <c r="B475" s="436"/>
      <c r="C475" s="436"/>
      <c r="D475" s="436"/>
      <c r="E475" s="436"/>
      <c r="F475" s="436"/>
      <c r="G475" s="436"/>
      <c r="H475" s="436"/>
      <c r="I475" s="436"/>
      <c r="J475" s="436"/>
      <c r="K475" s="436"/>
      <c r="L475" s="436"/>
      <c r="M475" s="436"/>
      <c r="N475" s="436"/>
      <c r="O475" s="436"/>
      <c r="P475" s="436"/>
      <c r="Q475" s="436"/>
      <c r="R475" s="436"/>
      <c r="S475" s="436"/>
      <c r="T475" s="436"/>
      <c r="U475" s="436"/>
      <c r="V475" s="436"/>
      <c r="W475" s="436"/>
      <c r="X475" s="436"/>
      <c r="Y475" s="436"/>
      <c r="Z475" s="436"/>
    </row>
    <row r="476">
      <c r="A476" s="436"/>
      <c r="B476" s="436"/>
      <c r="C476" s="436"/>
      <c r="D476" s="436"/>
      <c r="E476" s="436"/>
      <c r="F476" s="436"/>
      <c r="G476" s="436"/>
      <c r="H476" s="436"/>
      <c r="I476" s="436"/>
      <c r="J476" s="436"/>
      <c r="K476" s="436"/>
      <c r="L476" s="436"/>
      <c r="M476" s="436"/>
      <c r="N476" s="436"/>
      <c r="O476" s="436"/>
      <c r="P476" s="436"/>
      <c r="Q476" s="436"/>
      <c r="R476" s="436"/>
      <c r="S476" s="436"/>
      <c r="T476" s="436"/>
      <c r="U476" s="436"/>
      <c r="V476" s="436"/>
      <c r="W476" s="436"/>
      <c r="X476" s="436"/>
      <c r="Y476" s="436"/>
      <c r="Z476" s="436"/>
    </row>
    <row r="477">
      <c r="A477" s="436"/>
      <c r="B477" s="436"/>
      <c r="C477" s="436"/>
      <c r="D477" s="436"/>
      <c r="E477" s="436"/>
      <c r="F477" s="436"/>
      <c r="G477" s="436"/>
      <c r="H477" s="436"/>
      <c r="I477" s="436"/>
      <c r="J477" s="436"/>
      <c r="K477" s="436"/>
      <c r="L477" s="436"/>
      <c r="M477" s="436"/>
      <c r="N477" s="436"/>
      <c r="O477" s="436"/>
      <c r="P477" s="436"/>
      <c r="Q477" s="436"/>
      <c r="R477" s="436"/>
      <c r="S477" s="436"/>
      <c r="T477" s="436"/>
      <c r="U477" s="436"/>
      <c r="V477" s="436"/>
      <c r="W477" s="436"/>
      <c r="X477" s="436"/>
      <c r="Y477" s="436"/>
      <c r="Z477" s="436"/>
    </row>
    <row r="478">
      <c r="A478" s="436"/>
      <c r="B478" s="436"/>
      <c r="C478" s="436"/>
      <c r="D478" s="436"/>
      <c r="E478" s="436"/>
      <c r="F478" s="436"/>
      <c r="G478" s="436"/>
      <c r="H478" s="436"/>
      <c r="I478" s="436"/>
      <c r="J478" s="436"/>
      <c r="K478" s="436"/>
      <c r="L478" s="436"/>
      <c r="M478" s="436"/>
      <c r="N478" s="436"/>
      <c r="O478" s="436"/>
      <c r="P478" s="436"/>
      <c r="Q478" s="436"/>
      <c r="R478" s="436"/>
      <c r="S478" s="436"/>
      <c r="T478" s="436"/>
      <c r="U478" s="436"/>
      <c r="V478" s="436"/>
      <c r="W478" s="436"/>
      <c r="X478" s="436"/>
      <c r="Y478" s="436"/>
      <c r="Z478" s="436"/>
    </row>
    <row r="479">
      <c r="A479" s="436"/>
      <c r="B479" s="436"/>
      <c r="C479" s="436"/>
      <c r="D479" s="436"/>
      <c r="E479" s="436"/>
      <c r="F479" s="436"/>
      <c r="G479" s="436"/>
      <c r="H479" s="436"/>
      <c r="I479" s="436"/>
      <c r="J479" s="436"/>
      <c r="K479" s="436"/>
      <c r="L479" s="436"/>
      <c r="M479" s="436"/>
      <c r="N479" s="436"/>
      <c r="O479" s="436"/>
      <c r="P479" s="436"/>
      <c r="Q479" s="436"/>
      <c r="R479" s="436"/>
      <c r="S479" s="436"/>
      <c r="T479" s="436"/>
      <c r="U479" s="436"/>
      <c r="V479" s="436"/>
      <c r="W479" s="436"/>
      <c r="X479" s="436"/>
      <c r="Y479" s="436"/>
      <c r="Z479" s="436"/>
    </row>
    <row r="480">
      <c r="A480" s="436"/>
      <c r="B480" s="436"/>
      <c r="C480" s="436"/>
      <c r="D480" s="436"/>
      <c r="E480" s="436"/>
      <c r="F480" s="436"/>
      <c r="G480" s="436"/>
      <c r="H480" s="436"/>
      <c r="I480" s="436"/>
      <c r="J480" s="436"/>
      <c r="K480" s="436"/>
      <c r="L480" s="436"/>
      <c r="M480" s="436"/>
      <c r="N480" s="436"/>
      <c r="O480" s="436"/>
      <c r="P480" s="436"/>
      <c r="Q480" s="436"/>
      <c r="R480" s="436"/>
      <c r="S480" s="436"/>
      <c r="T480" s="436"/>
      <c r="U480" s="436"/>
      <c r="V480" s="436"/>
      <c r="W480" s="436"/>
      <c r="X480" s="436"/>
      <c r="Y480" s="436"/>
      <c r="Z480" s="436"/>
    </row>
    <row r="481">
      <c r="A481" s="436"/>
      <c r="B481" s="436"/>
      <c r="C481" s="436"/>
      <c r="D481" s="436"/>
      <c r="E481" s="436"/>
      <c r="F481" s="436"/>
      <c r="G481" s="436"/>
      <c r="H481" s="436"/>
      <c r="I481" s="436"/>
      <c r="J481" s="436"/>
      <c r="K481" s="436"/>
      <c r="L481" s="436"/>
      <c r="M481" s="436"/>
      <c r="N481" s="436"/>
      <c r="O481" s="436"/>
      <c r="P481" s="436"/>
      <c r="Q481" s="436"/>
      <c r="R481" s="436"/>
      <c r="S481" s="436"/>
      <c r="T481" s="436"/>
      <c r="U481" s="436"/>
      <c r="V481" s="436"/>
      <c r="W481" s="436"/>
      <c r="X481" s="436"/>
      <c r="Y481" s="436"/>
      <c r="Z481" s="436"/>
    </row>
    <row r="482">
      <c r="A482" s="436"/>
      <c r="B482" s="436"/>
      <c r="C482" s="436"/>
      <c r="D482" s="436"/>
      <c r="E482" s="436"/>
      <c r="F482" s="436"/>
      <c r="G482" s="436"/>
      <c r="H482" s="436"/>
      <c r="I482" s="436"/>
      <c r="J482" s="436"/>
      <c r="K482" s="436"/>
      <c r="L482" s="436"/>
      <c r="M482" s="436"/>
      <c r="N482" s="436"/>
      <c r="O482" s="436"/>
      <c r="P482" s="436"/>
      <c r="Q482" s="436"/>
      <c r="R482" s="436"/>
      <c r="S482" s="436"/>
      <c r="T482" s="436"/>
      <c r="U482" s="436"/>
      <c r="V482" s="436"/>
      <c r="W482" s="436"/>
      <c r="X482" s="436"/>
      <c r="Y482" s="436"/>
      <c r="Z482" s="436"/>
    </row>
    <row r="483">
      <c r="A483" s="436"/>
      <c r="B483" s="436"/>
      <c r="C483" s="436"/>
      <c r="D483" s="436"/>
      <c r="E483" s="436"/>
      <c r="F483" s="436"/>
      <c r="G483" s="436"/>
      <c r="H483" s="436"/>
      <c r="I483" s="436"/>
      <c r="J483" s="436"/>
      <c r="K483" s="436"/>
      <c r="L483" s="436"/>
      <c r="M483" s="436"/>
      <c r="N483" s="436"/>
      <c r="O483" s="436"/>
      <c r="P483" s="436"/>
      <c r="Q483" s="436"/>
      <c r="R483" s="436"/>
      <c r="S483" s="436"/>
      <c r="T483" s="436"/>
      <c r="U483" s="436"/>
      <c r="V483" s="436"/>
      <c r="W483" s="436"/>
      <c r="X483" s="436"/>
      <c r="Y483" s="436"/>
      <c r="Z483" s="436"/>
    </row>
    <row r="484">
      <c r="A484" s="436"/>
      <c r="B484" s="436"/>
      <c r="C484" s="436"/>
      <c r="D484" s="436"/>
      <c r="E484" s="436"/>
      <c r="F484" s="436"/>
      <c r="G484" s="436"/>
      <c r="H484" s="436"/>
      <c r="I484" s="436"/>
      <c r="J484" s="436"/>
      <c r="K484" s="436"/>
      <c r="L484" s="436"/>
      <c r="M484" s="436"/>
      <c r="N484" s="436"/>
      <c r="O484" s="436"/>
      <c r="P484" s="436"/>
      <c r="Q484" s="436"/>
      <c r="R484" s="436"/>
      <c r="S484" s="436"/>
      <c r="T484" s="436"/>
      <c r="U484" s="436"/>
      <c r="V484" s="436"/>
      <c r="W484" s="436"/>
      <c r="X484" s="436"/>
      <c r="Y484" s="436"/>
      <c r="Z484" s="436"/>
    </row>
    <row r="485">
      <c r="A485" s="436"/>
      <c r="B485" s="436"/>
      <c r="C485" s="436"/>
      <c r="D485" s="436"/>
      <c r="E485" s="436"/>
      <c r="F485" s="436"/>
      <c r="G485" s="436"/>
      <c r="H485" s="436"/>
      <c r="I485" s="436"/>
      <c r="J485" s="436"/>
      <c r="K485" s="436"/>
      <c r="L485" s="436"/>
      <c r="M485" s="436"/>
      <c r="N485" s="436"/>
      <c r="O485" s="436"/>
      <c r="P485" s="436"/>
      <c r="Q485" s="436"/>
      <c r="R485" s="436"/>
      <c r="S485" s="436"/>
      <c r="T485" s="436"/>
      <c r="U485" s="436"/>
      <c r="V485" s="436"/>
      <c r="W485" s="436"/>
      <c r="X485" s="436"/>
      <c r="Y485" s="436"/>
      <c r="Z485" s="436"/>
    </row>
    <row r="486">
      <c r="A486" s="436"/>
      <c r="B486" s="436"/>
      <c r="C486" s="436"/>
      <c r="D486" s="436"/>
      <c r="E486" s="436"/>
      <c r="F486" s="436"/>
      <c r="G486" s="436"/>
      <c r="H486" s="436"/>
      <c r="I486" s="436"/>
      <c r="J486" s="436"/>
      <c r="K486" s="436"/>
      <c r="L486" s="436"/>
      <c r="M486" s="436"/>
      <c r="N486" s="436"/>
      <c r="O486" s="436"/>
      <c r="P486" s="436"/>
      <c r="Q486" s="436"/>
      <c r="R486" s="436"/>
      <c r="S486" s="436"/>
      <c r="T486" s="436"/>
      <c r="U486" s="436"/>
      <c r="V486" s="436"/>
      <c r="W486" s="436"/>
      <c r="X486" s="436"/>
      <c r="Y486" s="436"/>
      <c r="Z486" s="436"/>
    </row>
    <row r="487">
      <c r="A487" s="436"/>
      <c r="B487" s="436"/>
      <c r="C487" s="436"/>
      <c r="D487" s="436"/>
      <c r="E487" s="436"/>
      <c r="F487" s="436"/>
      <c r="G487" s="436"/>
      <c r="H487" s="436"/>
      <c r="I487" s="436"/>
      <c r="J487" s="436"/>
      <c r="K487" s="436"/>
      <c r="L487" s="436"/>
      <c r="M487" s="436"/>
      <c r="N487" s="436"/>
      <c r="O487" s="436"/>
      <c r="P487" s="436"/>
      <c r="Q487" s="436"/>
      <c r="R487" s="436"/>
      <c r="S487" s="436"/>
      <c r="T487" s="436"/>
      <c r="U487" s="436"/>
      <c r="V487" s="436"/>
      <c r="W487" s="436"/>
      <c r="X487" s="436"/>
      <c r="Y487" s="436"/>
      <c r="Z487" s="436"/>
    </row>
    <row r="488">
      <c r="A488" s="436"/>
      <c r="B488" s="436"/>
      <c r="C488" s="436"/>
      <c r="D488" s="436"/>
      <c r="E488" s="436"/>
      <c r="F488" s="436"/>
      <c r="G488" s="436"/>
      <c r="H488" s="436"/>
      <c r="I488" s="436"/>
      <c r="J488" s="436"/>
      <c r="K488" s="436"/>
      <c r="L488" s="436"/>
      <c r="M488" s="436"/>
      <c r="N488" s="436"/>
      <c r="O488" s="436"/>
      <c r="P488" s="436"/>
      <c r="Q488" s="436"/>
      <c r="R488" s="436"/>
      <c r="S488" s="436"/>
      <c r="T488" s="436"/>
      <c r="U488" s="436"/>
      <c r="V488" s="436"/>
      <c r="W488" s="436"/>
      <c r="X488" s="436"/>
      <c r="Y488" s="436"/>
      <c r="Z488" s="436"/>
    </row>
    <row r="489">
      <c r="A489" s="436"/>
      <c r="B489" s="436"/>
      <c r="C489" s="436"/>
      <c r="D489" s="436"/>
      <c r="E489" s="436"/>
      <c r="F489" s="436"/>
      <c r="G489" s="436"/>
      <c r="H489" s="436"/>
      <c r="I489" s="436"/>
      <c r="J489" s="436"/>
      <c r="K489" s="436"/>
      <c r="L489" s="436"/>
      <c r="M489" s="436"/>
      <c r="N489" s="436"/>
      <c r="O489" s="436"/>
      <c r="P489" s="436"/>
      <c r="Q489" s="436"/>
      <c r="R489" s="436"/>
      <c r="S489" s="436"/>
      <c r="T489" s="436"/>
      <c r="U489" s="436"/>
      <c r="V489" s="436"/>
      <c r="W489" s="436"/>
      <c r="X489" s="436"/>
      <c r="Y489" s="436"/>
      <c r="Z489" s="436"/>
    </row>
    <row r="490">
      <c r="A490" s="436"/>
      <c r="B490" s="436"/>
      <c r="C490" s="436"/>
      <c r="D490" s="436"/>
      <c r="E490" s="436"/>
      <c r="F490" s="436"/>
      <c r="G490" s="436"/>
      <c r="H490" s="436"/>
      <c r="I490" s="436"/>
      <c r="J490" s="436"/>
      <c r="K490" s="436"/>
      <c r="L490" s="436"/>
      <c r="M490" s="436"/>
      <c r="N490" s="436"/>
      <c r="O490" s="436"/>
      <c r="P490" s="436"/>
      <c r="Q490" s="436"/>
      <c r="R490" s="436"/>
      <c r="S490" s="436"/>
      <c r="T490" s="436"/>
      <c r="U490" s="436"/>
      <c r="V490" s="436"/>
      <c r="W490" s="436"/>
      <c r="X490" s="436"/>
      <c r="Y490" s="436"/>
      <c r="Z490" s="436"/>
    </row>
    <row r="491">
      <c r="A491" s="436"/>
      <c r="B491" s="436"/>
      <c r="C491" s="436"/>
      <c r="D491" s="436"/>
      <c r="E491" s="436"/>
      <c r="F491" s="436"/>
      <c r="G491" s="436"/>
      <c r="H491" s="436"/>
      <c r="I491" s="436"/>
      <c r="J491" s="436"/>
      <c r="K491" s="436"/>
      <c r="L491" s="436"/>
      <c r="M491" s="436"/>
      <c r="N491" s="436"/>
      <c r="O491" s="436"/>
      <c r="P491" s="436"/>
      <c r="Q491" s="436"/>
      <c r="R491" s="436"/>
      <c r="S491" s="436"/>
      <c r="T491" s="436"/>
      <c r="U491" s="436"/>
      <c r="V491" s="436"/>
      <c r="W491" s="436"/>
      <c r="X491" s="436"/>
      <c r="Y491" s="436"/>
      <c r="Z491" s="436"/>
    </row>
    <row r="492">
      <c r="A492" s="436"/>
      <c r="B492" s="436"/>
      <c r="C492" s="436"/>
      <c r="D492" s="436"/>
      <c r="E492" s="436"/>
      <c r="F492" s="436"/>
      <c r="G492" s="436"/>
      <c r="H492" s="436"/>
      <c r="I492" s="436"/>
      <c r="J492" s="436"/>
      <c r="K492" s="436"/>
      <c r="L492" s="436"/>
      <c r="M492" s="436"/>
      <c r="N492" s="436"/>
      <c r="O492" s="436"/>
      <c r="P492" s="436"/>
      <c r="Q492" s="436"/>
      <c r="R492" s="436"/>
      <c r="S492" s="436"/>
      <c r="T492" s="436"/>
      <c r="U492" s="436"/>
      <c r="V492" s="436"/>
      <c r="W492" s="436"/>
      <c r="X492" s="436"/>
      <c r="Y492" s="436"/>
      <c r="Z492" s="436"/>
    </row>
    <row r="493">
      <c r="A493" s="436"/>
      <c r="B493" s="436"/>
      <c r="C493" s="436"/>
      <c r="D493" s="436"/>
      <c r="E493" s="436"/>
      <c r="F493" s="436"/>
      <c r="G493" s="436"/>
      <c r="H493" s="436"/>
      <c r="I493" s="436"/>
      <c r="J493" s="436"/>
      <c r="K493" s="436"/>
      <c r="L493" s="436"/>
      <c r="M493" s="436"/>
      <c r="N493" s="436"/>
      <c r="O493" s="436"/>
      <c r="P493" s="436"/>
      <c r="Q493" s="436"/>
      <c r="R493" s="436"/>
      <c r="S493" s="436"/>
      <c r="T493" s="436"/>
      <c r="U493" s="436"/>
      <c r="V493" s="436"/>
      <c r="W493" s="436"/>
      <c r="X493" s="436"/>
      <c r="Y493" s="436"/>
      <c r="Z493" s="436"/>
    </row>
    <row r="494">
      <c r="A494" s="436"/>
      <c r="B494" s="436"/>
      <c r="C494" s="436"/>
      <c r="D494" s="436"/>
      <c r="E494" s="436"/>
      <c r="F494" s="436"/>
      <c r="G494" s="436"/>
      <c r="H494" s="436"/>
      <c r="I494" s="436"/>
      <c r="J494" s="436"/>
      <c r="K494" s="436"/>
      <c r="L494" s="436"/>
      <c r="M494" s="436"/>
      <c r="N494" s="436"/>
      <c r="O494" s="436"/>
      <c r="P494" s="436"/>
      <c r="Q494" s="436"/>
      <c r="R494" s="436"/>
      <c r="S494" s="436"/>
      <c r="T494" s="436"/>
      <c r="U494" s="436"/>
      <c r="V494" s="436"/>
      <c r="W494" s="436"/>
      <c r="X494" s="436"/>
      <c r="Y494" s="436"/>
      <c r="Z494" s="436"/>
    </row>
    <row r="495">
      <c r="A495" s="436"/>
      <c r="B495" s="436"/>
      <c r="C495" s="436"/>
      <c r="D495" s="436"/>
      <c r="E495" s="436"/>
      <c r="F495" s="436"/>
      <c r="G495" s="436"/>
      <c r="H495" s="436"/>
      <c r="I495" s="436"/>
      <c r="J495" s="436"/>
      <c r="K495" s="436"/>
      <c r="L495" s="436"/>
      <c r="M495" s="436"/>
      <c r="N495" s="436"/>
      <c r="O495" s="436"/>
      <c r="P495" s="436"/>
      <c r="Q495" s="436"/>
      <c r="R495" s="436"/>
      <c r="S495" s="436"/>
      <c r="T495" s="436"/>
      <c r="U495" s="436"/>
      <c r="V495" s="436"/>
      <c r="W495" s="436"/>
      <c r="X495" s="436"/>
      <c r="Y495" s="436"/>
      <c r="Z495" s="436"/>
    </row>
    <row r="496">
      <c r="A496" s="436"/>
      <c r="B496" s="436"/>
      <c r="C496" s="436"/>
      <c r="D496" s="436"/>
      <c r="E496" s="436"/>
      <c r="F496" s="436"/>
      <c r="G496" s="436"/>
      <c r="H496" s="436"/>
      <c r="I496" s="436"/>
      <c r="J496" s="436"/>
      <c r="K496" s="436"/>
      <c r="L496" s="436"/>
      <c r="M496" s="436"/>
      <c r="N496" s="436"/>
      <c r="O496" s="436"/>
      <c r="P496" s="436"/>
      <c r="Q496" s="436"/>
      <c r="R496" s="436"/>
      <c r="S496" s="436"/>
      <c r="T496" s="436"/>
      <c r="U496" s="436"/>
      <c r="V496" s="436"/>
      <c r="W496" s="436"/>
      <c r="X496" s="436"/>
      <c r="Y496" s="436"/>
      <c r="Z496" s="436"/>
    </row>
    <row r="497">
      <c r="A497" s="436"/>
      <c r="B497" s="436"/>
      <c r="C497" s="436"/>
      <c r="D497" s="436"/>
      <c r="E497" s="436"/>
      <c r="F497" s="436"/>
      <c r="G497" s="436"/>
      <c r="H497" s="436"/>
      <c r="I497" s="436"/>
      <c r="J497" s="436"/>
      <c r="K497" s="436"/>
      <c r="L497" s="436"/>
      <c r="M497" s="436"/>
      <c r="N497" s="436"/>
      <c r="O497" s="436"/>
      <c r="P497" s="436"/>
      <c r="Q497" s="436"/>
      <c r="R497" s="436"/>
      <c r="S497" s="436"/>
      <c r="T497" s="436"/>
      <c r="U497" s="436"/>
      <c r="V497" s="436"/>
      <c r="W497" s="436"/>
      <c r="X497" s="436"/>
      <c r="Y497" s="436"/>
      <c r="Z497" s="436"/>
    </row>
    <row r="498">
      <c r="A498" s="436"/>
      <c r="B498" s="436"/>
      <c r="C498" s="436"/>
      <c r="D498" s="436"/>
      <c r="E498" s="436"/>
      <c r="F498" s="436"/>
      <c r="G498" s="436"/>
      <c r="H498" s="436"/>
      <c r="I498" s="436"/>
      <c r="J498" s="436"/>
      <c r="K498" s="436"/>
      <c r="L498" s="436"/>
      <c r="M498" s="436"/>
      <c r="N498" s="436"/>
      <c r="O498" s="436"/>
      <c r="P498" s="436"/>
      <c r="Q498" s="436"/>
      <c r="R498" s="436"/>
      <c r="S498" s="436"/>
      <c r="T498" s="436"/>
      <c r="U498" s="436"/>
      <c r="V498" s="436"/>
      <c r="W498" s="436"/>
      <c r="X498" s="436"/>
      <c r="Y498" s="436"/>
      <c r="Z498" s="436"/>
    </row>
    <row r="499">
      <c r="A499" s="436"/>
      <c r="B499" s="436"/>
      <c r="C499" s="436"/>
      <c r="D499" s="436"/>
      <c r="E499" s="436"/>
      <c r="F499" s="436"/>
      <c r="G499" s="436"/>
      <c r="H499" s="436"/>
      <c r="I499" s="436"/>
      <c r="J499" s="436"/>
      <c r="K499" s="436"/>
      <c r="L499" s="436"/>
      <c r="M499" s="436"/>
      <c r="N499" s="436"/>
      <c r="O499" s="436"/>
      <c r="P499" s="436"/>
      <c r="Q499" s="436"/>
      <c r="R499" s="436"/>
      <c r="S499" s="436"/>
      <c r="T499" s="436"/>
      <c r="U499" s="436"/>
      <c r="V499" s="436"/>
      <c r="W499" s="436"/>
      <c r="X499" s="436"/>
      <c r="Y499" s="436"/>
      <c r="Z499" s="436"/>
    </row>
    <row r="500">
      <c r="A500" s="436"/>
      <c r="B500" s="436"/>
      <c r="C500" s="436"/>
      <c r="D500" s="436"/>
      <c r="E500" s="436"/>
      <c r="F500" s="436"/>
      <c r="G500" s="436"/>
      <c r="H500" s="436"/>
      <c r="I500" s="436"/>
      <c r="J500" s="436"/>
      <c r="K500" s="436"/>
      <c r="L500" s="436"/>
      <c r="M500" s="436"/>
      <c r="N500" s="436"/>
      <c r="O500" s="436"/>
      <c r="P500" s="436"/>
      <c r="Q500" s="436"/>
      <c r="R500" s="436"/>
      <c r="S500" s="436"/>
      <c r="T500" s="436"/>
      <c r="U500" s="436"/>
      <c r="V500" s="436"/>
      <c r="W500" s="436"/>
      <c r="X500" s="436"/>
      <c r="Y500" s="436"/>
      <c r="Z500" s="436"/>
    </row>
    <row r="501">
      <c r="A501" s="436"/>
      <c r="B501" s="436"/>
      <c r="C501" s="436"/>
      <c r="D501" s="436"/>
      <c r="E501" s="436"/>
      <c r="F501" s="436"/>
      <c r="G501" s="436"/>
      <c r="H501" s="436"/>
      <c r="I501" s="436"/>
      <c r="J501" s="436"/>
      <c r="K501" s="436"/>
      <c r="L501" s="436"/>
      <c r="M501" s="436"/>
      <c r="N501" s="436"/>
      <c r="O501" s="436"/>
      <c r="P501" s="436"/>
      <c r="Q501" s="436"/>
      <c r="R501" s="436"/>
      <c r="S501" s="436"/>
      <c r="T501" s="436"/>
      <c r="U501" s="436"/>
      <c r="V501" s="436"/>
      <c r="W501" s="436"/>
      <c r="X501" s="436"/>
      <c r="Y501" s="436"/>
      <c r="Z501" s="436"/>
    </row>
    <row r="502">
      <c r="A502" s="436"/>
      <c r="B502" s="436"/>
      <c r="C502" s="436"/>
      <c r="D502" s="436"/>
      <c r="E502" s="436"/>
      <c r="F502" s="436"/>
      <c r="G502" s="436"/>
      <c r="H502" s="436"/>
      <c r="I502" s="436"/>
      <c r="J502" s="436"/>
      <c r="K502" s="436"/>
      <c r="L502" s="436"/>
      <c r="M502" s="436"/>
      <c r="N502" s="436"/>
      <c r="O502" s="436"/>
      <c r="P502" s="436"/>
      <c r="Q502" s="436"/>
      <c r="R502" s="436"/>
      <c r="S502" s="436"/>
      <c r="T502" s="436"/>
      <c r="U502" s="436"/>
      <c r="V502" s="436"/>
      <c r="W502" s="436"/>
      <c r="X502" s="436"/>
      <c r="Y502" s="436"/>
      <c r="Z502" s="436"/>
    </row>
    <row r="503">
      <c r="A503" s="436"/>
      <c r="B503" s="436"/>
      <c r="C503" s="436"/>
      <c r="D503" s="436"/>
      <c r="E503" s="436"/>
      <c r="F503" s="436"/>
      <c r="G503" s="436"/>
      <c r="H503" s="436"/>
      <c r="I503" s="436"/>
      <c r="J503" s="436"/>
      <c r="K503" s="436"/>
      <c r="L503" s="436"/>
      <c r="M503" s="436"/>
      <c r="N503" s="436"/>
      <c r="O503" s="436"/>
      <c r="P503" s="436"/>
      <c r="Q503" s="436"/>
      <c r="R503" s="436"/>
      <c r="S503" s="436"/>
      <c r="T503" s="436"/>
      <c r="U503" s="436"/>
      <c r="V503" s="436"/>
      <c r="W503" s="436"/>
      <c r="X503" s="436"/>
      <c r="Y503" s="436"/>
      <c r="Z503" s="436"/>
    </row>
    <row r="504">
      <c r="A504" s="436"/>
      <c r="B504" s="436"/>
      <c r="C504" s="436"/>
      <c r="D504" s="436"/>
      <c r="E504" s="436"/>
      <c r="F504" s="436"/>
      <c r="G504" s="436"/>
      <c r="H504" s="436"/>
      <c r="I504" s="436"/>
      <c r="J504" s="436"/>
      <c r="K504" s="436"/>
      <c r="L504" s="436"/>
      <c r="M504" s="436"/>
      <c r="N504" s="436"/>
      <c r="O504" s="436"/>
      <c r="P504" s="436"/>
      <c r="Q504" s="436"/>
      <c r="R504" s="436"/>
      <c r="S504" s="436"/>
      <c r="T504" s="436"/>
      <c r="U504" s="436"/>
      <c r="V504" s="436"/>
      <c r="W504" s="436"/>
      <c r="X504" s="436"/>
      <c r="Y504" s="436"/>
      <c r="Z504" s="436"/>
    </row>
    <row r="505">
      <c r="A505" s="436"/>
      <c r="B505" s="436"/>
      <c r="C505" s="436"/>
      <c r="D505" s="436"/>
      <c r="E505" s="436"/>
      <c r="F505" s="436"/>
      <c r="G505" s="436"/>
      <c r="H505" s="436"/>
      <c r="I505" s="436"/>
      <c r="J505" s="436"/>
      <c r="K505" s="436"/>
      <c r="L505" s="436"/>
      <c r="M505" s="436"/>
      <c r="N505" s="436"/>
      <c r="O505" s="436"/>
      <c r="P505" s="436"/>
      <c r="Q505" s="436"/>
      <c r="R505" s="436"/>
      <c r="S505" s="436"/>
      <c r="T505" s="436"/>
      <c r="U505" s="436"/>
      <c r="V505" s="436"/>
      <c r="W505" s="436"/>
      <c r="X505" s="436"/>
      <c r="Y505" s="436"/>
      <c r="Z505" s="436"/>
    </row>
    <row r="506">
      <c r="A506" s="436"/>
      <c r="B506" s="436"/>
      <c r="C506" s="436"/>
      <c r="D506" s="436"/>
      <c r="E506" s="436"/>
      <c r="F506" s="436"/>
      <c r="G506" s="436"/>
      <c r="H506" s="436"/>
      <c r="I506" s="436"/>
      <c r="J506" s="436"/>
      <c r="K506" s="436"/>
      <c r="L506" s="436"/>
      <c r="M506" s="436"/>
      <c r="N506" s="436"/>
      <c r="O506" s="436"/>
      <c r="P506" s="436"/>
      <c r="Q506" s="436"/>
      <c r="R506" s="436"/>
      <c r="S506" s="436"/>
      <c r="T506" s="436"/>
      <c r="U506" s="436"/>
      <c r="V506" s="436"/>
      <c r="W506" s="436"/>
      <c r="X506" s="436"/>
      <c r="Y506" s="436"/>
      <c r="Z506" s="436"/>
    </row>
    <row r="507">
      <c r="A507" s="436"/>
      <c r="B507" s="436"/>
      <c r="C507" s="436"/>
      <c r="D507" s="436"/>
      <c r="E507" s="436"/>
      <c r="F507" s="436"/>
      <c r="G507" s="436"/>
      <c r="H507" s="436"/>
      <c r="I507" s="436"/>
      <c r="J507" s="436"/>
      <c r="K507" s="436"/>
      <c r="L507" s="436"/>
      <c r="M507" s="436"/>
      <c r="N507" s="436"/>
      <c r="O507" s="436"/>
      <c r="P507" s="436"/>
      <c r="Q507" s="436"/>
      <c r="R507" s="436"/>
      <c r="S507" s="436"/>
      <c r="T507" s="436"/>
      <c r="U507" s="436"/>
      <c r="V507" s="436"/>
      <c r="W507" s="436"/>
      <c r="X507" s="436"/>
      <c r="Y507" s="436"/>
      <c r="Z507" s="436"/>
    </row>
    <row r="508">
      <c r="A508" s="436"/>
      <c r="B508" s="436"/>
      <c r="C508" s="436"/>
      <c r="D508" s="436"/>
      <c r="E508" s="436"/>
      <c r="F508" s="436"/>
      <c r="G508" s="436"/>
      <c r="H508" s="436"/>
      <c r="I508" s="436"/>
      <c r="J508" s="436"/>
      <c r="K508" s="436"/>
      <c r="L508" s="436"/>
      <c r="M508" s="436"/>
      <c r="N508" s="436"/>
      <c r="O508" s="436"/>
      <c r="P508" s="436"/>
      <c r="Q508" s="436"/>
      <c r="R508" s="436"/>
      <c r="S508" s="436"/>
      <c r="T508" s="436"/>
      <c r="U508" s="436"/>
      <c r="V508" s="436"/>
      <c r="W508" s="436"/>
      <c r="X508" s="436"/>
      <c r="Y508" s="436"/>
      <c r="Z508" s="436"/>
    </row>
    <row r="509">
      <c r="A509" s="436"/>
      <c r="B509" s="436"/>
      <c r="C509" s="436"/>
      <c r="D509" s="436"/>
      <c r="E509" s="436"/>
      <c r="F509" s="436"/>
      <c r="G509" s="436"/>
      <c r="H509" s="436"/>
      <c r="I509" s="436"/>
      <c r="J509" s="436"/>
      <c r="K509" s="436"/>
      <c r="L509" s="436"/>
      <c r="M509" s="436"/>
      <c r="N509" s="436"/>
      <c r="O509" s="436"/>
      <c r="P509" s="436"/>
      <c r="Q509" s="436"/>
      <c r="R509" s="436"/>
      <c r="S509" s="436"/>
      <c r="T509" s="436"/>
      <c r="U509" s="436"/>
      <c r="V509" s="436"/>
      <c r="W509" s="436"/>
      <c r="X509" s="436"/>
      <c r="Y509" s="436"/>
      <c r="Z509" s="436"/>
    </row>
    <row r="510">
      <c r="A510" s="436"/>
      <c r="B510" s="436"/>
      <c r="C510" s="436"/>
      <c r="D510" s="436"/>
      <c r="E510" s="436"/>
      <c r="F510" s="436"/>
      <c r="G510" s="436"/>
      <c r="H510" s="436"/>
      <c r="I510" s="436"/>
      <c r="J510" s="436"/>
      <c r="K510" s="436"/>
      <c r="L510" s="436"/>
      <c r="M510" s="436"/>
      <c r="N510" s="436"/>
      <c r="O510" s="436"/>
      <c r="P510" s="436"/>
      <c r="Q510" s="436"/>
      <c r="R510" s="436"/>
      <c r="S510" s="436"/>
      <c r="T510" s="436"/>
      <c r="U510" s="436"/>
      <c r="V510" s="436"/>
      <c r="W510" s="436"/>
      <c r="X510" s="436"/>
      <c r="Y510" s="436"/>
      <c r="Z510" s="436"/>
    </row>
    <row r="511">
      <c r="A511" s="436"/>
      <c r="B511" s="436"/>
      <c r="C511" s="436"/>
      <c r="D511" s="436"/>
      <c r="E511" s="436"/>
      <c r="F511" s="436"/>
      <c r="G511" s="436"/>
      <c r="H511" s="436"/>
      <c r="I511" s="436"/>
      <c r="J511" s="436"/>
      <c r="K511" s="436"/>
      <c r="L511" s="436"/>
      <c r="M511" s="436"/>
      <c r="N511" s="436"/>
      <c r="O511" s="436"/>
      <c r="P511" s="436"/>
      <c r="Q511" s="436"/>
      <c r="R511" s="436"/>
      <c r="S511" s="436"/>
      <c r="T511" s="436"/>
      <c r="U511" s="436"/>
      <c r="V511" s="436"/>
      <c r="W511" s="436"/>
      <c r="X511" s="436"/>
      <c r="Y511" s="436"/>
      <c r="Z511" s="436"/>
    </row>
    <row r="512">
      <c r="A512" s="436"/>
      <c r="B512" s="436"/>
      <c r="C512" s="436"/>
      <c r="D512" s="436"/>
      <c r="E512" s="436"/>
      <c r="F512" s="436"/>
      <c r="G512" s="436"/>
      <c r="H512" s="436"/>
      <c r="I512" s="436"/>
      <c r="J512" s="436"/>
      <c r="K512" s="436"/>
      <c r="L512" s="436"/>
      <c r="M512" s="436"/>
      <c r="N512" s="436"/>
      <c r="O512" s="436"/>
      <c r="P512" s="436"/>
      <c r="Q512" s="436"/>
      <c r="R512" s="436"/>
      <c r="S512" s="436"/>
      <c r="T512" s="436"/>
      <c r="U512" s="436"/>
      <c r="V512" s="436"/>
      <c r="W512" s="436"/>
      <c r="X512" s="436"/>
      <c r="Y512" s="436"/>
      <c r="Z512" s="436"/>
    </row>
    <row r="513">
      <c r="A513" s="436"/>
      <c r="B513" s="436"/>
      <c r="C513" s="436"/>
      <c r="D513" s="436"/>
      <c r="E513" s="436"/>
      <c r="F513" s="436"/>
      <c r="G513" s="436"/>
      <c r="H513" s="436"/>
      <c r="I513" s="436"/>
      <c r="J513" s="436"/>
      <c r="K513" s="436"/>
      <c r="L513" s="436"/>
      <c r="M513" s="436"/>
      <c r="N513" s="436"/>
      <c r="O513" s="436"/>
      <c r="P513" s="436"/>
      <c r="Q513" s="436"/>
      <c r="R513" s="436"/>
      <c r="S513" s="436"/>
      <c r="T513" s="436"/>
      <c r="U513" s="436"/>
      <c r="V513" s="436"/>
      <c r="W513" s="436"/>
      <c r="X513" s="436"/>
      <c r="Y513" s="436"/>
      <c r="Z513" s="436"/>
    </row>
    <row r="514">
      <c r="A514" s="436"/>
      <c r="B514" s="436"/>
      <c r="C514" s="436"/>
      <c r="D514" s="436"/>
      <c r="E514" s="436"/>
      <c r="F514" s="436"/>
      <c r="G514" s="436"/>
      <c r="H514" s="436"/>
      <c r="I514" s="436"/>
      <c r="J514" s="436"/>
      <c r="K514" s="436"/>
      <c r="L514" s="436"/>
      <c r="M514" s="436"/>
      <c r="N514" s="436"/>
      <c r="O514" s="436"/>
      <c r="P514" s="436"/>
      <c r="Q514" s="436"/>
      <c r="R514" s="436"/>
      <c r="S514" s="436"/>
      <c r="T514" s="436"/>
      <c r="U514" s="436"/>
      <c r="V514" s="436"/>
      <c r="W514" s="436"/>
      <c r="X514" s="436"/>
      <c r="Y514" s="436"/>
      <c r="Z514" s="436"/>
    </row>
    <row r="515">
      <c r="A515" s="436"/>
      <c r="B515" s="436"/>
      <c r="C515" s="436"/>
      <c r="D515" s="436"/>
      <c r="E515" s="436"/>
      <c r="F515" s="436"/>
      <c r="G515" s="436"/>
      <c r="H515" s="436"/>
      <c r="I515" s="436"/>
      <c r="J515" s="436"/>
      <c r="K515" s="436"/>
      <c r="L515" s="436"/>
      <c r="M515" s="436"/>
      <c r="N515" s="436"/>
      <c r="O515" s="436"/>
      <c r="P515" s="436"/>
      <c r="Q515" s="436"/>
      <c r="R515" s="436"/>
      <c r="S515" s="436"/>
      <c r="T515" s="436"/>
      <c r="U515" s="436"/>
      <c r="V515" s="436"/>
      <c r="W515" s="436"/>
      <c r="X515" s="436"/>
      <c r="Y515" s="436"/>
      <c r="Z515" s="436"/>
    </row>
    <row r="516">
      <c r="A516" s="436"/>
      <c r="B516" s="436"/>
      <c r="C516" s="436"/>
      <c r="D516" s="436"/>
      <c r="E516" s="436"/>
      <c r="F516" s="436"/>
      <c r="G516" s="436"/>
      <c r="H516" s="436"/>
      <c r="I516" s="436"/>
      <c r="J516" s="436"/>
      <c r="K516" s="436"/>
      <c r="L516" s="436"/>
      <c r="M516" s="436"/>
      <c r="N516" s="436"/>
      <c r="O516" s="436"/>
      <c r="P516" s="436"/>
      <c r="Q516" s="436"/>
      <c r="R516" s="436"/>
      <c r="S516" s="436"/>
      <c r="T516" s="436"/>
      <c r="U516" s="436"/>
      <c r="V516" s="436"/>
      <c r="W516" s="436"/>
      <c r="X516" s="436"/>
      <c r="Y516" s="436"/>
      <c r="Z516" s="436"/>
    </row>
    <row r="517">
      <c r="A517" s="436"/>
      <c r="B517" s="436"/>
      <c r="C517" s="436"/>
      <c r="D517" s="436"/>
      <c r="E517" s="436"/>
      <c r="F517" s="436"/>
      <c r="G517" s="436"/>
      <c r="H517" s="436"/>
      <c r="I517" s="436"/>
      <c r="J517" s="436"/>
      <c r="K517" s="436"/>
      <c r="L517" s="436"/>
      <c r="M517" s="436"/>
      <c r="N517" s="436"/>
      <c r="O517" s="436"/>
      <c r="P517" s="436"/>
      <c r="Q517" s="436"/>
      <c r="R517" s="436"/>
      <c r="S517" s="436"/>
      <c r="T517" s="436"/>
      <c r="U517" s="436"/>
      <c r="V517" s="436"/>
      <c r="W517" s="436"/>
      <c r="X517" s="436"/>
      <c r="Y517" s="436"/>
      <c r="Z517" s="436"/>
    </row>
    <row r="518">
      <c r="A518" s="436"/>
      <c r="B518" s="436"/>
      <c r="C518" s="436"/>
      <c r="D518" s="436"/>
      <c r="E518" s="436"/>
      <c r="F518" s="436"/>
      <c r="G518" s="436"/>
      <c r="H518" s="436"/>
      <c r="I518" s="436"/>
      <c r="J518" s="436"/>
      <c r="K518" s="436"/>
      <c r="L518" s="436"/>
      <c r="M518" s="436"/>
      <c r="N518" s="436"/>
      <c r="O518" s="436"/>
      <c r="P518" s="436"/>
      <c r="Q518" s="436"/>
      <c r="R518" s="436"/>
      <c r="S518" s="436"/>
      <c r="T518" s="436"/>
      <c r="U518" s="436"/>
      <c r="V518" s="436"/>
      <c r="W518" s="436"/>
      <c r="X518" s="436"/>
      <c r="Y518" s="436"/>
      <c r="Z518" s="436"/>
    </row>
    <row r="519">
      <c r="A519" s="436"/>
      <c r="B519" s="436"/>
      <c r="C519" s="436"/>
      <c r="D519" s="436"/>
      <c r="E519" s="436"/>
      <c r="F519" s="436"/>
      <c r="G519" s="436"/>
      <c r="H519" s="436"/>
      <c r="I519" s="436"/>
      <c r="J519" s="436"/>
      <c r="K519" s="436"/>
      <c r="L519" s="436"/>
      <c r="M519" s="436"/>
      <c r="N519" s="436"/>
      <c r="O519" s="436"/>
      <c r="P519" s="436"/>
      <c r="Q519" s="436"/>
      <c r="R519" s="436"/>
      <c r="S519" s="436"/>
      <c r="T519" s="436"/>
      <c r="U519" s="436"/>
      <c r="V519" s="436"/>
      <c r="W519" s="436"/>
      <c r="X519" s="436"/>
      <c r="Y519" s="436"/>
      <c r="Z519" s="436"/>
    </row>
    <row r="520">
      <c r="A520" s="436"/>
      <c r="B520" s="436"/>
      <c r="C520" s="436"/>
      <c r="D520" s="436"/>
      <c r="E520" s="436"/>
      <c r="F520" s="436"/>
      <c r="G520" s="436"/>
      <c r="H520" s="436"/>
      <c r="I520" s="436"/>
      <c r="J520" s="436"/>
      <c r="K520" s="436"/>
      <c r="L520" s="436"/>
      <c r="M520" s="436"/>
      <c r="N520" s="436"/>
      <c r="O520" s="436"/>
      <c r="P520" s="436"/>
      <c r="Q520" s="436"/>
      <c r="R520" s="436"/>
      <c r="S520" s="436"/>
      <c r="T520" s="436"/>
      <c r="U520" s="436"/>
      <c r="V520" s="436"/>
      <c r="W520" s="436"/>
      <c r="X520" s="436"/>
      <c r="Y520" s="436"/>
      <c r="Z520" s="436"/>
    </row>
    <row r="521">
      <c r="A521" s="436"/>
      <c r="B521" s="436"/>
      <c r="C521" s="436"/>
      <c r="D521" s="436"/>
      <c r="E521" s="436"/>
      <c r="F521" s="436"/>
      <c r="G521" s="436"/>
      <c r="H521" s="436"/>
      <c r="I521" s="436"/>
      <c r="J521" s="436"/>
      <c r="K521" s="436"/>
      <c r="L521" s="436"/>
      <c r="M521" s="436"/>
      <c r="N521" s="436"/>
      <c r="O521" s="436"/>
      <c r="P521" s="436"/>
      <c r="Q521" s="436"/>
      <c r="R521" s="436"/>
      <c r="S521" s="436"/>
      <c r="T521" s="436"/>
      <c r="U521" s="436"/>
      <c r="V521" s="436"/>
      <c r="W521" s="436"/>
      <c r="X521" s="436"/>
      <c r="Y521" s="436"/>
      <c r="Z521" s="436"/>
    </row>
    <row r="522">
      <c r="A522" s="436"/>
      <c r="B522" s="436"/>
      <c r="C522" s="436"/>
      <c r="D522" s="436"/>
      <c r="E522" s="436"/>
      <c r="F522" s="436"/>
      <c r="G522" s="436"/>
      <c r="H522" s="436"/>
      <c r="I522" s="436"/>
      <c r="J522" s="436"/>
      <c r="K522" s="436"/>
      <c r="L522" s="436"/>
      <c r="M522" s="436"/>
      <c r="N522" s="436"/>
      <c r="O522" s="436"/>
      <c r="P522" s="436"/>
      <c r="Q522" s="436"/>
      <c r="R522" s="436"/>
      <c r="S522" s="436"/>
      <c r="T522" s="436"/>
      <c r="U522" s="436"/>
      <c r="V522" s="436"/>
      <c r="W522" s="436"/>
      <c r="X522" s="436"/>
      <c r="Y522" s="436"/>
      <c r="Z522" s="436"/>
    </row>
    <row r="523">
      <c r="A523" s="436"/>
      <c r="B523" s="436"/>
      <c r="C523" s="436"/>
      <c r="D523" s="436"/>
      <c r="E523" s="436"/>
      <c r="F523" s="436"/>
      <c r="G523" s="436"/>
      <c r="H523" s="436"/>
      <c r="I523" s="436"/>
      <c r="J523" s="436"/>
      <c r="K523" s="436"/>
      <c r="L523" s="436"/>
      <c r="M523" s="436"/>
      <c r="N523" s="436"/>
      <c r="O523" s="436"/>
      <c r="P523" s="436"/>
      <c r="Q523" s="436"/>
      <c r="R523" s="436"/>
      <c r="S523" s="436"/>
      <c r="T523" s="436"/>
      <c r="U523" s="436"/>
      <c r="V523" s="436"/>
      <c r="W523" s="436"/>
      <c r="X523" s="436"/>
      <c r="Y523" s="436"/>
      <c r="Z523" s="436"/>
    </row>
    <row r="524">
      <c r="A524" s="436"/>
      <c r="B524" s="436"/>
      <c r="C524" s="436"/>
      <c r="D524" s="436"/>
      <c r="E524" s="436"/>
      <c r="F524" s="436"/>
      <c r="G524" s="436"/>
      <c r="H524" s="436"/>
      <c r="I524" s="436"/>
      <c r="J524" s="436"/>
      <c r="K524" s="436"/>
      <c r="L524" s="436"/>
      <c r="M524" s="436"/>
      <c r="N524" s="436"/>
      <c r="O524" s="436"/>
      <c r="P524" s="436"/>
      <c r="Q524" s="436"/>
      <c r="R524" s="436"/>
      <c r="S524" s="436"/>
      <c r="T524" s="436"/>
      <c r="U524" s="436"/>
      <c r="V524" s="436"/>
      <c r="W524" s="436"/>
      <c r="X524" s="436"/>
      <c r="Y524" s="436"/>
      <c r="Z524" s="436"/>
    </row>
    <row r="525">
      <c r="A525" s="436"/>
      <c r="B525" s="436"/>
      <c r="C525" s="436"/>
      <c r="D525" s="436"/>
      <c r="E525" s="436"/>
      <c r="F525" s="436"/>
      <c r="G525" s="436"/>
      <c r="H525" s="436"/>
      <c r="I525" s="436"/>
      <c r="J525" s="436"/>
      <c r="K525" s="436"/>
      <c r="L525" s="436"/>
      <c r="M525" s="436"/>
      <c r="N525" s="436"/>
      <c r="O525" s="436"/>
      <c r="P525" s="436"/>
      <c r="Q525" s="436"/>
      <c r="R525" s="436"/>
      <c r="S525" s="436"/>
      <c r="T525" s="436"/>
      <c r="U525" s="436"/>
      <c r="V525" s="436"/>
      <c r="W525" s="436"/>
      <c r="X525" s="436"/>
      <c r="Y525" s="436"/>
      <c r="Z525" s="436"/>
    </row>
    <row r="526">
      <c r="A526" s="436"/>
      <c r="B526" s="436"/>
      <c r="C526" s="436"/>
      <c r="D526" s="436"/>
      <c r="E526" s="436"/>
      <c r="F526" s="436"/>
      <c r="G526" s="436"/>
      <c r="H526" s="436"/>
      <c r="I526" s="436"/>
      <c r="J526" s="436"/>
      <c r="K526" s="436"/>
      <c r="L526" s="436"/>
      <c r="M526" s="436"/>
      <c r="N526" s="436"/>
      <c r="O526" s="436"/>
      <c r="P526" s="436"/>
      <c r="Q526" s="436"/>
      <c r="R526" s="436"/>
      <c r="S526" s="436"/>
      <c r="T526" s="436"/>
      <c r="U526" s="436"/>
      <c r="V526" s="436"/>
      <c r="W526" s="436"/>
      <c r="X526" s="436"/>
      <c r="Y526" s="436"/>
      <c r="Z526" s="436"/>
    </row>
    <row r="527">
      <c r="A527" s="436"/>
      <c r="B527" s="436"/>
      <c r="C527" s="436"/>
      <c r="D527" s="436"/>
      <c r="E527" s="436"/>
      <c r="F527" s="436"/>
      <c r="G527" s="436"/>
      <c r="H527" s="436"/>
      <c r="I527" s="436"/>
      <c r="J527" s="436"/>
      <c r="K527" s="436"/>
      <c r="L527" s="436"/>
      <c r="M527" s="436"/>
      <c r="N527" s="436"/>
      <c r="O527" s="436"/>
      <c r="P527" s="436"/>
      <c r="Q527" s="436"/>
      <c r="R527" s="436"/>
      <c r="S527" s="436"/>
      <c r="T527" s="436"/>
      <c r="U527" s="436"/>
      <c r="V527" s="436"/>
      <c r="W527" s="436"/>
      <c r="X527" s="436"/>
      <c r="Y527" s="436"/>
      <c r="Z527" s="436"/>
    </row>
    <row r="528">
      <c r="A528" s="436"/>
      <c r="B528" s="436"/>
      <c r="C528" s="436"/>
      <c r="D528" s="436"/>
      <c r="E528" s="436"/>
      <c r="F528" s="436"/>
      <c r="G528" s="436"/>
      <c r="H528" s="436"/>
      <c r="I528" s="436"/>
      <c r="J528" s="436"/>
      <c r="K528" s="436"/>
      <c r="L528" s="436"/>
      <c r="M528" s="436"/>
      <c r="N528" s="436"/>
      <c r="O528" s="436"/>
      <c r="P528" s="436"/>
      <c r="Q528" s="436"/>
      <c r="R528" s="436"/>
      <c r="S528" s="436"/>
      <c r="T528" s="436"/>
      <c r="U528" s="436"/>
      <c r="V528" s="436"/>
      <c r="W528" s="436"/>
      <c r="X528" s="436"/>
      <c r="Y528" s="436"/>
      <c r="Z528" s="436"/>
    </row>
    <row r="529">
      <c r="A529" s="436"/>
      <c r="B529" s="436"/>
      <c r="C529" s="436"/>
      <c r="D529" s="436"/>
      <c r="E529" s="436"/>
      <c r="F529" s="436"/>
      <c r="G529" s="436"/>
      <c r="H529" s="436"/>
      <c r="I529" s="436"/>
      <c r="J529" s="436"/>
      <c r="K529" s="436"/>
      <c r="L529" s="436"/>
      <c r="M529" s="436"/>
      <c r="N529" s="436"/>
      <c r="O529" s="436"/>
      <c r="P529" s="436"/>
      <c r="Q529" s="436"/>
      <c r="R529" s="436"/>
      <c r="S529" s="436"/>
      <c r="T529" s="436"/>
      <c r="U529" s="436"/>
      <c r="V529" s="436"/>
      <c r="W529" s="436"/>
      <c r="X529" s="436"/>
      <c r="Y529" s="436"/>
      <c r="Z529" s="436"/>
    </row>
    <row r="530">
      <c r="A530" s="436"/>
      <c r="B530" s="436"/>
      <c r="C530" s="436"/>
      <c r="D530" s="436"/>
      <c r="E530" s="436"/>
      <c r="F530" s="436"/>
      <c r="G530" s="436"/>
      <c r="H530" s="436"/>
      <c r="I530" s="436"/>
      <c r="J530" s="436"/>
      <c r="K530" s="436"/>
      <c r="L530" s="436"/>
      <c r="M530" s="436"/>
      <c r="N530" s="436"/>
      <c r="O530" s="436"/>
      <c r="P530" s="436"/>
      <c r="Q530" s="436"/>
      <c r="R530" s="436"/>
      <c r="S530" s="436"/>
      <c r="T530" s="436"/>
      <c r="U530" s="436"/>
      <c r="V530" s="436"/>
      <c r="W530" s="436"/>
      <c r="X530" s="436"/>
      <c r="Y530" s="436"/>
      <c r="Z530" s="436"/>
    </row>
    <row r="531">
      <c r="A531" s="436"/>
      <c r="B531" s="436"/>
      <c r="C531" s="436"/>
      <c r="D531" s="436"/>
      <c r="E531" s="436"/>
      <c r="F531" s="436"/>
      <c r="G531" s="436"/>
      <c r="H531" s="436"/>
      <c r="I531" s="436"/>
      <c r="J531" s="436"/>
      <c r="K531" s="436"/>
      <c r="L531" s="436"/>
      <c r="M531" s="436"/>
      <c r="N531" s="436"/>
      <c r="O531" s="436"/>
      <c r="P531" s="436"/>
      <c r="Q531" s="436"/>
      <c r="R531" s="436"/>
      <c r="S531" s="436"/>
      <c r="T531" s="436"/>
      <c r="U531" s="436"/>
      <c r="V531" s="436"/>
      <c r="W531" s="436"/>
      <c r="X531" s="436"/>
      <c r="Y531" s="436"/>
      <c r="Z531" s="436"/>
    </row>
    <row r="532">
      <c r="A532" s="436"/>
      <c r="B532" s="436"/>
      <c r="C532" s="436"/>
      <c r="D532" s="436"/>
      <c r="E532" s="436"/>
      <c r="F532" s="436"/>
      <c r="G532" s="436"/>
      <c r="H532" s="436"/>
      <c r="I532" s="436"/>
      <c r="J532" s="436"/>
      <c r="K532" s="436"/>
      <c r="L532" s="436"/>
      <c r="M532" s="436"/>
      <c r="N532" s="436"/>
      <c r="O532" s="436"/>
      <c r="P532" s="436"/>
      <c r="Q532" s="436"/>
      <c r="R532" s="436"/>
      <c r="S532" s="436"/>
      <c r="T532" s="436"/>
      <c r="U532" s="436"/>
      <c r="V532" s="436"/>
      <c r="W532" s="436"/>
      <c r="X532" s="436"/>
      <c r="Y532" s="436"/>
      <c r="Z532" s="436"/>
    </row>
    <row r="533">
      <c r="A533" s="436"/>
      <c r="B533" s="436"/>
      <c r="C533" s="436"/>
      <c r="D533" s="436"/>
      <c r="E533" s="436"/>
      <c r="F533" s="436"/>
      <c r="G533" s="436"/>
      <c r="H533" s="436"/>
      <c r="I533" s="436"/>
      <c r="J533" s="436"/>
      <c r="K533" s="436"/>
      <c r="L533" s="436"/>
      <c r="M533" s="436"/>
      <c r="N533" s="436"/>
      <c r="O533" s="436"/>
      <c r="P533" s="436"/>
      <c r="Q533" s="436"/>
      <c r="R533" s="436"/>
      <c r="S533" s="436"/>
      <c r="T533" s="436"/>
      <c r="U533" s="436"/>
      <c r="V533" s="436"/>
      <c r="W533" s="436"/>
      <c r="X533" s="436"/>
      <c r="Y533" s="436"/>
      <c r="Z533" s="436"/>
    </row>
    <row r="534">
      <c r="A534" s="436"/>
      <c r="B534" s="436"/>
      <c r="C534" s="436"/>
      <c r="D534" s="436"/>
      <c r="E534" s="436"/>
      <c r="F534" s="436"/>
      <c r="G534" s="436"/>
      <c r="H534" s="436"/>
      <c r="I534" s="436"/>
      <c r="J534" s="436"/>
      <c r="K534" s="436"/>
      <c r="L534" s="436"/>
      <c r="M534" s="436"/>
      <c r="N534" s="436"/>
      <c r="O534" s="436"/>
      <c r="P534" s="436"/>
      <c r="Q534" s="436"/>
      <c r="R534" s="436"/>
      <c r="S534" s="436"/>
      <c r="T534" s="436"/>
      <c r="U534" s="436"/>
      <c r="V534" s="436"/>
      <c r="W534" s="436"/>
      <c r="X534" s="436"/>
      <c r="Y534" s="436"/>
      <c r="Z534" s="436"/>
    </row>
    <row r="535">
      <c r="A535" s="436"/>
      <c r="B535" s="436"/>
      <c r="C535" s="436"/>
      <c r="D535" s="436"/>
      <c r="E535" s="436"/>
      <c r="F535" s="436"/>
      <c r="G535" s="436"/>
      <c r="H535" s="436"/>
      <c r="I535" s="436"/>
      <c r="J535" s="436"/>
      <c r="K535" s="436"/>
      <c r="L535" s="436"/>
      <c r="M535" s="436"/>
      <c r="N535" s="436"/>
      <c r="O535" s="436"/>
      <c r="P535" s="436"/>
      <c r="Q535" s="436"/>
      <c r="R535" s="436"/>
      <c r="S535" s="436"/>
      <c r="T535" s="436"/>
      <c r="U535" s="436"/>
      <c r="V535" s="436"/>
      <c r="W535" s="436"/>
      <c r="X535" s="436"/>
      <c r="Y535" s="436"/>
      <c r="Z535" s="436"/>
    </row>
    <row r="536">
      <c r="A536" s="436"/>
      <c r="B536" s="436"/>
      <c r="C536" s="436"/>
      <c r="D536" s="436"/>
      <c r="E536" s="436"/>
      <c r="F536" s="436"/>
      <c r="G536" s="436"/>
      <c r="H536" s="436"/>
      <c r="I536" s="436"/>
      <c r="J536" s="436"/>
      <c r="K536" s="436"/>
      <c r="L536" s="436"/>
      <c r="M536" s="436"/>
      <c r="N536" s="436"/>
      <c r="O536" s="436"/>
      <c r="P536" s="436"/>
      <c r="Q536" s="436"/>
      <c r="R536" s="436"/>
      <c r="S536" s="436"/>
      <c r="T536" s="436"/>
      <c r="U536" s="436"/>
      <c r="V536" s="436"/>
      <c r="W536" s="436"/>
      <c r="X536" s="436"/>
      <c r="Y536" s="436"/>
      <c r="Z536" s="436"/>
    </row>
    <row r="537">
      <c r="A537" s="436"/>
      <c r="B537" s="436"/>
      <c r="C537" s="436"/>
      <c r="D537" s="436"/>
      <c r="E537" s="436"/>
      <c r="F537" s="436"/>
      <c r="G537" s="436"/>
      <c r="H537" s="436"/>
      <c r="I537" s="436"/>
      <c r="J537" s="436"/>
      <c r="K537" s="436"/>
      <c r="L537" s="436"/>
      <c r="M537" s="436"/>
      <c r="N537" s="436"/>
      <c r="O537" s="436"/>
      <c r="P537" s="436"/>
      <c r="Q537" s="436"/>
      <c r="R537" s="436"/>
      <c r="S537" s="436"/>
      <c r="T537" s="436"/>
      <c r="U537" s="436"/>
      <c r="V537" s="436"/>
      <c r="W537" s="436"/>
      <c r="X537" s="436"/>
      <c r="Y537" s="436"/>
      <c r="Z537" s="436"/>
    </row>
    <row r="538">
      <c r="A538" s="436"/>
      <c r="B538" s="436"/>
      <c r="C538" s="436"/>
      <c r="D538" s="436"/>
      <c r="E538" s="436"/>
      <c r="F538" s="436"/>
      <c r="G538" s="436"/>
      <c r="H538" s="436"/>
      <c r="I538" s="436"/>
      <c r="J538" s="436"/>
      <c r="K538" s="436"/>
      <c r="L538" s="436"/>
      <c r="M538" s="436"/>
      <c r="N538" s="436"/>
      <c r="O538" s="436"/>
      <c r="P538" s="436"/>
      <c r="Q538" s="436"/>
      <c r="R538" s="436"/>
      <c r="S538" s="436"/>
      <c r="T538" s="436"/>
      <c r="U538" s="436"/>
      <c r="V538" s="436"/>
      <c r="W538" s="436"/>
      <c r="X538" s="436"/>
      <c r="Y538" s="436"/>
      <c r="Z538" s="436"/>
    </row>
    <row r="539">
      <c r="A539" s="436"/>
      <c r="B539" s="436"/>
      <c r="C539" s="436"/>
      <c r="D539" s="436"/>
      <c r="E539" s="436"/>
      <c r="F539" s="436"/>
      <c r="G539" s="436"/>
      <c r="H539" s="436"/>
      <c r="I539" s="436"/>
      <c r="J539" s="436"/>
      <c r="K539" s="436"/>
      <c r="L539" s="436"/>
      <c r="M539" s="436"/>
      <c r="N539" s="436"/>
      <c r="O539" s="436"/>
      <c r="P539" s="436"/>
      <c r="Q539" s="436"/>
      <c r="R539" s="436"/>
      <c r="S539" s="436"/>
      <c r="T539" s="436"/>
      <c r="U539" s="436"/>
      <c r="V539" s="436"/>
      <c r="W539" s="436"/>
      <c r="X539" s="436"/>
      <c r="Y539" s="436"/>
      <c r="Z539" s="436"/>
    </row>
    <row r="540">
      <c r="A540" s="436"/>
      <c r="B540" s="436"/>
      <c r="C540" s="436"/>
      <c r="D540" s="436"/>
      <c r="E540" s="436"/>
      <c r="F540" s="436"/>
      <c r="G540" s="436"/>
      <c r="H540" s="436"/>
      <c r="I540" s="436"/>
      <c r="J540" s="436"/>
      <c r="K540" s="436"/>
      <c r="L540" s="436"/>
      <c r="M540" s="436"/>
      <c r="N540" s="436"/>
      <c r="O540" s="436"/>
      <c r="P540" s="436"/>
      <c r="Q540" s="436"/>
      <c r="R540" s="436"/>
      <c r="S540" s="436"/>
      <c r="T540" s="436"/>
      <c r="U540" s="436"/>
      <c r="V540" s="436"/>
      <c r="W540" s="436"/>
      <c r="X540" s="436"/>
      <c r="Y540" s="436"/>
      <c r="Z540" s="436"/>
    </row>
    <row r="541">
      <c r="A541" s="436"/>
      <c r="B541" s="436"/>
      <c r="C541" s="436"/>
      <c r="D541" s="436"/>
      <c r="E541" s="436"/>
      <c r="F541" s="436"/>
      <c r="G541" s="436"/>
      <c r="H541" s="436"/>
      <c r="I541" s="436"/>
      <c r="J541" s="436"/>
      <c r="K541" s="436"/>
      <c r="L541" s="436"/>
      <c r="M541" s="436"/>
      <c r="N541" s="436"/>
      <c r="O541" s="436"/>
      <c r="P541" s="436"/>
      <c r="Q541" s="436"/>
      <c r="R541" s="436"/>
      <c r="S541" s="436"/>
      <c r="T541" s="436"/>
      <c r="U541" s="436"/>
      <c r="V541" s="436"/>
      <c r="W541" s="436"/>
      <c r="X541" s="436"/>
      <c r="Y541" s="436"/>
      <c r="Z541" s="436"/>
    </row>
    <row r="542">
      <c r="A542" s="436"/>
      <c r="B542" s="436"/>
      <c r="C542" s="436"/>
      <c r="D542" s="436"/>
      <c r="E542" s="436"/>
      <c r="F542" s="436"/>
      <c r="G542" s="436"/>
      <c r="H542" s="436"/>
      <c r="I542" s="436"/>
      <c r="J542" s="436"/>
      <c r="K542" s="436"/>
      <c r="L542" s="436"/>
      <c r="M542" s="436"/>
      <c r="N542" s="436"/>
      <c r="O542" s="436"/>
      <c r="P542" s="436"/>
      <c r="Q542" s="436"/>
      <c r="R542" s="436"/>
      <c r="S542" s="436"/>
      <c r="T542" s="436"/>
      <c r="U542" s="436"/>
      <c r="V542" s="436"/>
      <c r="W542" s="436"/>
      <c r="X542" s="436"/>
      <c r="Y542" s="436"/>
      <c r="Z542" s="436"/>
    </row>
    <row r="543">
      <c r="A543" s="436"/>
      <c r="B543" s="436"/>
      <c r="C543" s="436"/>
      <c r="D543" s="436"/>
      <c r="E543" s="436"/>
      <c r="F543" s="436"/>
      <c r="G543" s="436"/>
      <c r="H543" s="436"/>
      <c r="I543" s="436"/>
      <c r="J543" s="436"/>
      <c r="K543" s="436"/>
      <c r="L543" s="436"/>
      <c r="M543" s="436"/>
      <c r="N543" s="436"/>
      <c r="O543" s="436"/>
      <c r="P543" s="436"/>
      <c r="Q543" s="436"/>
      <c r="R543" s="436"/>
      <c r="S543" s="436"/>
      <c r="T543" s="436"/>
      <c r="U543" s="436"/>
      <c r="V543" s="436"/>
      <c r="W543" s="436"/>
      <c r="X543" s="436"/>
      <c r="Y543" s="436"/>
      <c r="Z543" s="436"/>
    </row>
    <row r="544">
      <c r="A544" s="436"/>
      <c r="B544" s="436"/>
      <c r="C544" s="436"/>
      <c r="D544" s="436"/>
      <c r="E544" s="436"/>
      <c r="F544" s="436"/>
      <c r="G544" s="436"/>
      <c r="H544" s="436"/>
      <c r="I544" s="436"/>
      <c r="J544" s="436"/>
      <c r="K544" s="436"/>
      <c r="L544" s="436"/>
      <c r="M544" s="436"/>
      <c r="N544" s="436"/>
      <c r="O544" s="436"/>
      <c r="P544" s="436"/>
      <c r="Q544" s="436"/>
      <c r="R544" s="436"/>
      <c r="S544" s="436"/>
      <c r="T544" s="436"/>
      <c r="U544" s="436"/>
      <c r="V544" s="436"/>
      <c r="W544" s="436"/>
      <c r="X544" s="436"/>
      <c r="Y544" s="436"/>
      <c r="Z544" s="436"/>
    </row>
    <row r="545">
      <c r="A545" s="436"/>
      <c r="B545" s="436"/>
      <c r="C545" s="436"/>
      <c r="D545" s="436"/>
      <c r="E545" s="436"/>
      <c r="F545" s="436"/>
      <c r="G545" s="436"/>
      <c r="H545" s="436"/>
      <c r="I545" s="436"/>
      <c r="J545" s="436"/>
      <c r="K545" s="436"/>
      <c r="L545" s="436"/>
      <c r="M545" s="436"/>
      <c r="N545" s="436"/>
      <c r="O545" s="436"/>
      <c r="P545" s="436"/>
      <c r="Q545" s="436"/>
      <c r="R545" s="436"/>
      <c r="S545" s="436"/>
      <c r="T545" s="436"/>
      <c r="U545" s="436"/>
      <c r="V545" s="436"/>
      <c r="W545" s="436"/>
      <c r="X545" s="436"/>
      <c r="Y545" s="436"/>
      <c r="Z545" s="436"/>
    </row>
    <row r="546">
      <c r="A546" s="436"/>
      <c r="B546" s="436"/>
      <c r="C546" s="436"/>
      <c r="D546" s="436"/>
      <c r="E546" s="436"/>
      <c r="F546" s="436"/>
      <c r="G546" s="436"/>
      <c r="H546" s="436"/>
      <c r="I546" s="436"/>
      <c r="J546" s="436"/>
      <c r="K546" s="436"/>
      <c r="L546" s="436"/>
      <c r="M546" s="436"/>
      <c r="N546" s="436"/>
      <c r="O546" s="436"/>
      <c r="P546" s="436"/>
      <c r="Q546" s="436"/>
      <c r="R546" s="436"/>
      <c r="S546" s="436"/>
      <c r="T546" s="436"/>
      <c r="U546" s="436"/>
      <c r="V546" s="436"/>
      <c r="W546" s="436"/>
      <c r="X546" s="436"/>
      <c r="Y546" s="436"/>
      <c r="Z546" s="436"/>
    </row>
    <row r="547">
      <c r="A547" s="436"/>
      <c r="B547" s="436"/>
      <c r="C547" s="436"/>
      <c r="D547" s="436"/>
      <c r="E547" s="436"/>
      <c r="F547" s="436"/>
      <c r="G547" s="436"/>
      <c r="H547" s="436"/>
      <c r="I547" s="436"/>
      <c r="J547" s="436"/>
      <c r="K547" s="436"/>
      <c r="L547" s="436"/>
      <c r="M547" s="436"/>
      <c r="N547" s="436"/>
      <c r="O547" s="436"/>
      <c r="P547" s="436"/>
      <c r="Q547" s="436"/>
      <c r="R547" s="436"/>
      <c r="S547" s="436"/>
      <c r="T547" s="436"/>
      <c r="U547" s="436"/>
      <c r="V547" s="436"/>
      <c r="W547" s="436"/>
      <c r="X547" s="436"/>
      <c r="Y547" s="436"/>
      <c r="Z547" s="436"/>
    </row>
    <row r="548">
      <c r="A548" s="436"/>
      <c r="B548" s="436"/>
      <c r="C548" s="436"/>
      <c r="D548" s="436"/>
      <c r="E548" s="436"/>
      <c r="F548" s="436"/>
      <c r="G548" s="436"/>
      <c r="H548" s="436"/>
      <c r="I548" s="436"/>
      <c r="J548" s="436"/>
      <c r="K548" s="436"/>
      <c r="L548" s="436"/>
      <c r="M548" s="436"/>
      <c r="N548" s="436"/>
      <c r="O548" s="436"/>
      <c r="P548" s="436"/>
      <c r="Q548" s="436"/>
      <c r="R548" s="436"/>
      <c r="S548" s="436"/>
      <c r="T548" s="436"/>
      <c r="U548" s="436"/>
      <c r="V548" s="436"/>
      <c r="W548" s="436"/>
      <c r="X548" s="436"/>
      <c r="Y548" s="436"/>
      <c r="Z548" s="436"/>
    </row>
    <row r="549">
      <c r="A549" s="436"/>
      <c r="B549" s="436"/>
      <c r="C549" s="436"/>
      <c r="D549" s="436"/>
      <c r="E549" s="436"/>
      <c r="F549" s="436"/>
      <c r="G549" s="436"/>
      <c r="H549" s="436"/>
      <c r="I549" s="436"/>
      <c r="J549" s="436"/>
      <c r="K549" s="436"/>
      <c r="L549" s="436"/>
      <c r="M549" s="436"/>
      <c r="N549" s="436"/>
      <c r="O549" s="436"/>
      <c r="P549" s="436"/>
      <c r="Q549" s="436"/>
      <c r="R549" s="436"/>
      <c r="S549" s="436"/>
      <c r="T549" s="436"/>
      <c r="U549" s="436"/>
      <c r="V549" s="436"/>
      <c r="W549" s="436"/>
      <c r="X549" s="436"/>
      <c r="Y549" s="436"/>
      <c r="Z549" s="436"/>
    </row>
    <row r="550">
      <c r="A550" s="436"/>
      <c r="B550" s="436"/>
      <c r="C550" s="436"/>
      <c r="D550" s="436"/>
      <c r="E550" s="436"/>
      <c r="F550" s="436"/>
      <c r="G550" s="436"/>
      <c r="H550" s="436"/>
      <c r="I550" s="436"/>
      <c r="J550" s="436"/>
      <c r="K550" s="436"/>
      <c r="L550" s="436"/>
      <c r="M550" s="436"/>
      <c r="N550" s="436"/>
      <c r="O550" s="436"/>
      <c r="P550" s="436"/>
      <c r="Q550" s="436"/>
      <c r="R550" s="436"/>
      <c r="S550" s="436"/>
      <c r="T550" s="436"/>
      <c r="U550" s="436"/>
      <c r="V550" s="436"/>
      <c r="W550" s="436"/>
      <c r="X550" s="436"/>
      <c r="Y550" s="436"/>
      <c r="Z550" s="436"/>
    </row>
    <row r="551">
      <c r="A551" s="436"/>
      <c r="B551" s="436"/>
      <c r="C551" s="436"/>
      <c r="D551" s="436"/>
      <c r="E551" s="436"/>
      <c r="F551" s="436"/>
      <c r="G551" s="436"/>
      <c r="H551" s="436"/>
      <c r="I551" s="436"/>
      <c r="J551" s="436"/>
      <c r="K551" s="436"/>
      <c r="L551" s="436"/>
      <c r="M551" s="436"/>
      <c r="N551" s="436"/>
      <c r="O551" s="436"/>
      <c r="P551" s="436"/>
      <c r="Q551" s="436"/>
      <c r="R551" s="436"/>
      <c r="S551" s="436"/>
      <c r="T551" s="436"/>
      <c r="U551" s="436"/>
      <c r="V551" s="436"/>
      <c r="W551" s="436"/>
      <c r="X551" s="436"/>
      <c r="Y551" s="436"/>
      <c r="Z551" s="436"/>
    </row>
    <row r="552">
      <c r="A552" s="436"/>
      <c r="B552" s="436"/>
      <c r="C552" s="436"/>
      <c r="D552" s="436"/>
      <c r="E552" s="436"/>
      <c r="F552" s="436"/>
      <c r="G552" s="436"/>
      <c r="H552" s="436"/>
      <c r="I552" s="436"/>
      <c r="J552" s="436"/>
      <c r="K552" s="436"/>
      <c r="L552" s="436"/>
      <c r="M552" s="436"/>
      <c r="N552" s="436"/>
      <c r="O552" s="436"/>
      <c r="P552" s="436"/>
      <c r="Q552" s="436"/>
      <c r="R552" s="436"/>
      <c r="S552" s="436"/>
      <c r="T552" s="436"/>
      <c r="U552" s="436"/>
      <c r="V552" s="436"/>
      <c r="W552" s="436"/>
      <c r="X552" s="436"/>
      <c r="Y552" s="436"/>
      <c r="Z552" s="436"/>
    </row>
    <row r="553">
      <c r="A553" s="436"/>
      <c r="B553" s="436"/>
      <c r="C553" s="436"/>
      <c r="D553" s="436"/>
      <c r="E553" s="436"/>
      <c r="F553" s="436"/>
      <c r="G553" s="436"/>
      <c r="H553" s="436"/>
      <c r="I553" s="436"/>
      <c r="J553" s="436"/>
      <c r="K553" s="436"/>
      <c r="L553" s="436"/>
      <c r="M553" s="436"/>
      <c r="N553" s="436"/>
      <c r="O553" s="436"/>
      <c r="P553" s="436"/>
      <c r="Q553" s="436"/>
      <c r="R553" s="436"/>
      <c r="S553" s="436"/>
      <c r="T553" s="436"/>
      <c r="U553" s="436"/>
      <c r="V553" s="436"/>
      <c r="W553" s="436"/>
      <c r="X553" s="436"/>
      <c r="Y553" s="436"/>
      <c r="Z553" s="436"/>
    </row>
    <row r="554">
      <c r="A554" s="436"/>
      <c r="B554" s="436"/>
      <c r="C554" s="436"/>
      <c r="D554" s="436"/>
      <c r="E554" s="436"/>
      <c r="F554" s="436"/>
      <c r="G554" s="436"/>
      <c r="H554" s="436"/>
      <c r="I554" s="436"/>
      <c r="J554" s="436"/>
      <c r="K554" s="436"/>
      <c r="L554" s="436"/>
      <c r="M554" s="436"/>
      <c r="N554" s="436"/>
      <c r="O554" s="436"/>
      <c r="P554" s="436"/>
      <c r="Q554" s="436"/>
      <c r="R554" s="436"/>
      <c r="S554" s="436"/>
      <c r="T554" s="436"/>
      <c r="U554" s="436"/>
      <c r="V554" s="436"/>
      <c r="W554" s="436"/>
      <c r="X554" s="436"/>
      <c r="Y554" s="436"/>
      <c r="Z554" s="436"/>
    </row>
    <row r="555">
      <c r="A555" s="436"/>
      <c r="B555" s="436"/>
      <c r="C555" s="436"/>
      <c r="D555" s="436"/>
      <c r="E555" s="436"/>
      <c r="F555" s="436"/>
      <c r="G555" s="436"/>
      <c r="H555" s="436"/>
      <c r="I555" s="436"/>
      <c r="J555" s="436"/>
      <c r="K555" s="436"/>
      <c r="L555" s="436"/>
      <c r="M555" s="436"/>
      <c r="N555" s="436"/>
      <c r="O555" s="436"/>
      <c r="P555" s="436"/>
      <c r="Q555" s="436"/>
      <c r="R555" s="436"/>
      <c r="S555" s="436"/>
      <c r="T555" s="436"/>
      <c r="U555" s="436"/>
      <c r="V555" s="436"/>
      <c r="W555" s="436"/>
      <c r="X555" s="436"/>
      <c r="Y555" s="436"/>
      <c r="Z555" s="436"/>
    </row>
    <row r="556">
      <c r="A556" s="436"/>
      <c r="B556" s="436"/>
      <c r="C556" s="436"/>
      <c r="D556" s="436"/>
      <c r="E556" s="436"/>
      <c r="F556" s="436"/>
      <c r="G556" s="436"/>
      <c r="H556" s="436"/>
      <c r="I556" s="436"/>
      <c r="J556" s="436"/>
      <c r="K556" s="436"/>
      <c r="L556" s="436"/>
      <c r="M556" s="436"/>
      <c r="N556" s="436"/>
      <c r="O556" s="436"/>
      <c r="P556" s="436"/>
      <c r="Q556" s="436"/>
      <c r="R556" s="436"/>
      <c r="S556" s="436"/>
      <c r="T556" s="436"/>
      <c r="U556" s="436"/>
      <c r="V556" s="436"/>
      <c r="W556" s="436"/>
      <c r="X556" s="436"/>
      <c r="Y556" s="436"/>
      <c r="Z556" s="436"/>
    </row>
    <row r="557">
      <c r="A557" s="436"/>
      <c r="B557" s="436"/>
      <c r="C557" s="436"/>
      <c r="D557" s="436"/>
      <c r="E557" s="436"/>
      <c r="F557" s="436"/>
      <c r="G557" s="436"/>
      <c r="H557" s="436"/>
      <c r="I557" s="436"/>
      <c r="J557" s="436"/>
      <c r="K557" s="436"/>
      <c r="L557" s="436"/>
      <c r="M557" s="436"/>
      <c r="N557" s="436"/>
      <c r="O557" s="436"/>
      <c r="P557" s="436"/>
      <c r="Q557" s="436"/>
      <c r="R557" s="436"/>
      <c r="S557" s="436"/>
      <c r="T557" s="436"/>
      <c r="U557" s="436"/>
      <c r="V557" s="436"/>
      <c r="W557" s="436"/>
      <c r="X557" s="436"/>
      <c r="Y557" s="436"/>
      <c r="Z557" s="436"/>
    </row>
    <row r="558">
      <c r="A558" s="436"/>
      <c r="B558" s="436"/>
      <c r="C558" s="436"/>
      <c r="D558" s="436"/>
      <c r="E558" s="436"/>
      <c r="F558" s="436"/>
      <c r="G558" s="436"/>
      <c r="H558" s="436"/>
      <c r="I558" s="436"/>
      <c r="J558" s="436"/>
      <c r="K558" s="436"/>
      <c r="L558" s="436"/>
      <c r="M558" s="436"/>
      <c r="N558" s="436"/>
      <c r="O558" s="436"/>
      <c r="P558" s="436"/>
      <c r="Q558" s="436"/>
      <c r="R558" s="436"/>
      <c r="S558" s="436"/>
      <c r="T558" s="436"/>
      <c r="U558" s="436"/>
      <c r="V558" s="436"/>
      <c r="W558" s="436"/>
      <c r="X558" s="436"/>
      <c r="Y558" s="436"/>
      <c r="Z558" s="436"/>
    </row>
    <row r="559">
      <c r="A559" s="436"/>
      <c r="B559" s="436"/>
      <c r="C559" s="436"/>
      <c r="D559" s="436"/>
      <c r="E559" s="436"/>
      <c r="F559" s="436"/>
      <c r="G559" s="436"/>
      <c r="H559" s="436"/>
      <c r="I559" s="436"/>
      <c r="J559" s="436"/>
      <c r="K559" s="436"/>
      <c r="L559" s="436"/>
      <c r="M559" s="436"/>
      <c r="N559" s="436"/>
      <c r="O559" s="436"/>
      <c r="P559" s="436"/>
      <c r="Q559" s="436"/>
      <c r="R559" s="436"/>
      <c r="S559" s="436"/>
      <c r="T559" s="436"/>
      <c r="U559" s="436"/>
      <c r="V559" s="436"/>
      <c r="W559" s="436"/>
      <c r="X559" s="436"/>
      <c r="Y559" s="436"/>
      <c r="Z559" s="436"/>
    </row>
    <row r="560">
      <c r="A560" s="436"/>
      <c r="B560" s="436"/>
      <c r="C560" s="436"/>
      <c r="D560" s="436"/>
      <c r="E560" s="436"/>
      <c r="F560" s="436"/>
      <c r="G560" s="436"/>
      <c r="H560" s="436"/>
      <c r="I560" s="436"/>
      <c r="J560" s="436"/>
      <c r="K560" s="436"/>
      <c r="L560" s="436"/>
      <c r="M560" s="436"/>
      <c r="N560" s="436"/>
      <c r="O560" s="436"/>
      <c r="P560" s="436"/>
      <c r="Q560" s="436"/>
      <c r="R560" s="436"/>
      <c r="S560" s="436"/>
      <c r="T560" s="436"/>
      <c r="U560" s="436"/>
      <c r="V560" s="436"/>
      <c r="W560" s="436"/>
      <c r="X560" s="436"/>
      <c r="Y560" s="436"/>
      <c r="Z560" s="436"/>
    </row>
    <row r="561">
      <c r="A561" s="436"/>
      <c r="B561" s="436"/>
      <c r="C561" s="436"/>
      <c r="D561" s="436"/>
      <c r="E561" s="436"/>
      <c r="F561" s="436"/>
      <c r="G561" s="436"/>
      <c r="H561" s="436"/>
      <c r="I561" s="436"/>
      <c r="J561" s="436"/>
      <c r="K561" s="436"/>
      <c r="L561" s="436"/>
      <c r="M561" s="436"/>
      <c r="N561" s="436"/>
      <c r="O561" s="436"/>
      <c r="P561" s="436"/>
      <c r="Q561" s="436"/>
      <c r="R561" s="436"/>
      <c r="S561" s="436"/>
      <c r="T561" s="436"/>
      <c r="U561" s="436"/>
      <c r="V561" s="436"/>
      <c r="W561" s="436"/>
      <c r="X561" s="436"/>
      <c r="Y561" s="436"/>
      <c r="Z561" s="436"/>
    </row>
    <row r="562">
      <c r="A562" s="436"/>
      <c r="B562" s="436"/>
      <c r="C562" s="436"/>
      <c r="D562" s="436"/>
      <c r="E562" s="436"/>
      <c r="F562" s="436"/>
      <c r="G562" s="436"/>
      <c r="H562" s="436"/>
      <c r="I562" s="436"/>
      <c r="J562" s="436"/>
      <c r="K562" s="436"/>
      <c r="L562" s="436"/>
      <c r="M562" s="436"/>
      <c r="N562" s="436"/>
      <c r="O562" s="436"/>
      <c r="P562" s="436"/>
      <c r="Q562" s="436"/>
      <c r="R562" s="436"/>
      <c r="S562" s="436"/>
      <c r="T562" s="436"/>
      <c r="U562" s="436"/>
      <c r="V562" s="436"/>
      <c r="W562" s="436"/>
      <c r="X562" s="436"/>
      <c r="Y562" s="436"/>
      <c r="Z562" s="436"/>
    </row>
    <row r="563">
      <c r="A563" s="436"/>
      <c r="B563" s="436"/>
      <c r="C563" s="436"/>
      <c r="D563" s="436"/>
      <c r="E563" s="436"/>
      <c r="F563" s="436"/>
      <c r="G563" s="436"/>
      <c r="H563" s="436"/>
      <c r="I563" s="436"/>
      <c r="J563" s="436"/>
      <c r="K563" s="436"/>
      <c r="L563" s="436"/>
      <c r="M563" s="436"/>
      <c r="N563" s="436"/>
      <c r="O563" s="436"/>
      <c r="P563" s="436"/>
      <c r="Q563" s="436"/>
      <c r="R563" s="436"/>
      <c r="S563" s="436"/>
      <c r="T563" s="436"/>
      <c r="U563" s="436"/>
      <c r="V563" s="436"/>
      <c r="W563" s="436"/>
      <c r="X563" s="436"/>
      <c r="Y563" s="436"/>
      <c r="Z563" s="436"/>
    </row>
    <row r="564">
      <c r="A564" s="436"/>
      <c r="B564" s="436"/>
      <c r="C564" s="436"/>
      <c r="D564" s="436"/>
      <c r="E564" s="436"/>
      <c r="F564" s="436"/>
      <c r="G564" s="436"/>
      <c r="H564" s="436"/>
      <c r="I564" s="436"/>
      <c r="J564" s="436"/>
      <c r="K564" s="436"/>
      <c r="L564" s="436"/>
      <c r="M564" s="436"/>
      <c r="N564" s="436"/>
      <c r="O564" s="436"/>
      <c r="P564" s="436"/>
      <c r="Q564" s="436"/>
      <c r="R564" s="436"/>
      <c r="S564" s="436"/>
      <c r="T564" s="436"/>
      <c r="U564" s="436"/>
      <c r="V564" s="436"/>
      <c r="W564" s="436"/>
      <c r="X564" s="436"/>
      <c r="Y564" s="436"/>
      <c r="Z564" s="436"/>
    </row>
    <row r="565">
      <c r="A565" s="436"/>
      <c r="B565" s="436"/>
      <c r="C565" s="436"/>
      <c r="D565" s="436"/>
      <c r="E565" s="436"/>
      <c r="F565" s="436"/>
      <c r="G565" s="436"/>
      <c r="H565" s="436"/>
      <c r="I565" s="436"/>
      <c r="J565" s="436"/>
      <c r="K565" s="436"/>
      <c r="L565" s="436"/>
      <c r="M565" s="436"/>
      <c r="N565" s="436"/>
      <c r="O565" s="436"/>
      <c r="P565" s="436"/>
      <c r="Q565" s="436"/>
      <c r="R565" s="436"/>
      <c r="S565" s="436"/>
      <c r="T565" s="436"/>
      <c r="U565" s="436"/>
      <c r="V565" s="436"/>
      <c r="W565" s="436"/>
      <c r="X565" s="436"/>
      <c r="Y565" s="436"/>
      <c r="Z565" s="436"/>
    </row>
    <row r="566">
      <c r="A566" s="436"/>
      <c r="B566" s="436"/>
      <c r="C566" s="436"/>
      <c r="D566" s="436"/>
      <c r="E566" s="436"/>
      <c r="F566" s="436"/>
      <c r="G566" s="436"/>
      <c r="H566" s="436"/>
      <c r="I566" s="436"/>
      <c r="J566" s="436"/>
      <c r="K566" s="436"/>
      <c r="L566" s="436"/>
      <c r="M566" s="436"/>
      <c r="N566" s="436"/>
      <c r="O566" s="436"/>
      <c r="P566" s="436"/>
      <c r="Q566" s="436"/>
      <c r="R566" s="436"/>
      <c r="S566" s="436"/>
      <c r="T566" s="436"/>
      <c r="U566" s="436"/>
      <c r="V566" s="436"/>
      <c r="W566" s="436"/>
      <c r="X566" s="436"/>
      <c r="Y566" s="436"/>
      <c r="Z566" s="436"/>
    </row>
    <row r="567">
      <c r="A567" s="436"/>
      <c r="B567" s="436"/>
      <c r="C567" s="436"/>
      <c r="D567" s="436"/>
      <c r="E567" s="436"/>
      <c r="F567" s="436"/>
      <c r="G567" s="436"/>
      <c r="H567" s="436"/>
      <c r="I567" s="436"/>
      <c r="J567" s="436"/>
      <c r="K567" s="436"/>
      <c r="L567" s="436"/>
      <c r="M567" s="436"/>
      <c r="N567" s="436"/>
      <c r="O567" s="436"/>
      <c r="P567" s="436"/>
      <c r="Q567" s="436"/>
      <c r="R567" s="436"/>
      <c r="S567" s="436"/>
      <c r="T567" s="436"/>
      <c r="U567" s="436"/>
      <c r="V567" s="436"/>
      <c r="W567" s="436"/>
      <c r="X567" s="436"/>
      <c r="Y567" s="436"/>
      <c r="Z567" s="436"/>
    </row>
    <row r="568">
      <c r="A568" s="436"/>
      <c r="B568" s="436"/>
      <c r="C568" s="436"/>
      <c r="D568" s="436"/>
      <c r="E568" s="436"/>
      <c r="F568" s="436"/>
      <c r="G568" s="436"/>
      <c r="H568" s="436"/>
      <c r="I568" s="436"/>
      <c r="J568" s="436"/>
      <c r="K568" s="436"/>
      <c r="L568" s="436"/>
      <c r="M568" s="436"/>
      <c r="N568" s="436"/>
      <c r="O568" s="436"/>
      <c r="P568" s="436"/>
      <c r="Q568" s="436"/>
      <c r="R568" s="436"/>
      <c r="S568" s="436"/>
      <c r="T568" s="436"/>
      <c r="U568" s="436"/>
      <c r="V568" s="436"/>
      <c r="W568" s="436"/>
      <c r="X568" s="436"/>
      <c r="Y568" s="436"/>
      <c r="Z568" s="436"/>
    </row>
    <row r="569">
      <c r="A569" s="436"/>
      <c r="B569" s="436"/>
      <c r="C569" s="436"/>
      <c r="D569" s="436"/>
      <c r="E569" s="436"/>
      <c r="F569" s="436"/>
      <c r="G569" s="436"/>
      <c r="H569" s="436"/>
      <c r="I569" s="436"/>
      <c r="J569" s="436"/>
      <c r="K569" s="436"/>
      <c r="L569" s="436"/>
      <c r="M569" s="436"/>
      <c r="N569" s="436"/>
      <c r="O569" s="436"/>
      <c r="P569" s="436"/>
      <c r="Q569" s="436"/>
      <c r="R569" s="436"/>
      <c r="S569" s="436"/>
      <c r="T569" s="436"/>
      <c r="U569" s="436"/>
      <c r="V569" s="436"/>
      <c r="W569" s="436"/>
      <c r="X569" s="436"/>
      <c r="Y569" s="436"/>
      <c r="Z569" s="436"/>
    </row>
    <row r="570">
      <c r="A570" s="436"/>
      <c r="B570" s="436"/>
      <c r="C570" s="436"/>
      <c r="D570" s="436"/>
      <c r="E570" s="436"/>
      <c r="F570" s="436"/>
      <c r="G570" s="436"/>
      <c r="H570" s="436"/>
      <c r="I570" s="436"/>
      <c r="J570" s="436"/>
      <c r="K570" s="436"/>
      <c r="L570" s="436"/>
      <c r="M570" s="436"/>
      <c r="N570" s="436"/>
      <c r="O570" s="436"/>
      <c r="P570" s="436"/>
      <c r="Q570" s="436"/>
      <c r="R570" s="436"/>
      <c r="S570" s="436"/>
      <c r="T570" s="436"/>
      <c r="U570" s="436"/>
      <c r="V570" s="436"/>
      <c r="W570" s="436"/>
      <c r="X570" s="436"/>
      <c r="Y570" s="436"/>
      <c r="Z570" s="436"/>
    </row>
    <row r="571">
      <c r="A571" s="436"/>
      <c r="B571" s="436"/>
      <c r="C571" s="436"/>
      <c r="D571" s="436"/>
      <c r="E571" s="436"/>
      <c r="F571" s="436"/>
      <c r="G571" s="436"/>
      <c r="H571" s="436"/>
      <c r="I571" s="436"/>
      <c r="J571" s="436"/>
      <c r="K571" s="436"/>
      <c r="L571" s="436"/>
      <c r="M571" s="436"/>
      <c r="N571" s="436"/>
      <c r="O571" s="436"/>
      <c r="P571" s="436"/>
      <c r="Q571" s="436"/>
      <c r="R571" s="436"/>
      <c r="S571" s="436"/>
      <c r="T571" s="436"/>
      <c r="U571" s="436"/>
      <c r="V571" s="436"/>
      <c r="W571" s="436"/>
      <c r="X571" s="436"/>
      <c r="Y571" s="436"/>
      <c r="Z571" s="436"/>
    </row>
    <row r="572">
      <c r="A572" s="436"/>
      <c r="B572" s="436"/>
      <c r="C572" s="436"/>
      <c r="D572" s="436"/>
      <c r="E572" s="436"/>
      <c r="F572" s="436"/>
      <c r="G572" s="436"/>
      <c r="H572" s="436"/>
      <c r="I572" s="436"/>
      <c r="J572" s="436"/>
      <c r="K572" s="436"/>
      <c r="L572" s="436"/>
      <c r="M572" s="436"/>
      <c r="N572" s="436"/>
      <c r="O572" s="436"/>
      <c r="P572" s="436"/>
      <c r="Q572" s="436"/>
      <c r="R572" s="436"/>
      <c r="S572" s="436"/>
      <c r="T572" s="436"/>
      <c r="U572" s="436"/>
      <c r="V572" s="436"/>
      <c r="W572" s="436"/>
      <c r="X572" s="436"/>
      <c r="Y572" s="436"/>
      <c r="Z572" s="436"/>
    </row>
    <row r="573">
      <c r="A573" s="436"/>
      <c r="B573" s="436"/>
      <c r="C573" s="436"/>
      <c r="D573" s="436"/>
      <c r="E573" s="436"/>
      <c r="F573" s="436"/>
      <c r="G573" s="436"/>
      <c r="H573" s="436"/>
      <c r="I573" s="436"/>
      <c r="J573" s="436"/>
      <c r="K573" s="436"/>
      <c r="L573" s="436"/>
      <c r="M573" s="436"/>
      <c r="N573" s="436"/>
      <c r="O573" s="436"/>
      <c r="P573" s="436"/>
      <c r="Q573" s="436"/>
      <c r="R573" s="436"/>
      <c r="S573" s="436"/>
      <c r="T573" s="436"/>
      <c r="U573" s="436"/>
      <c r="V573" s="436"/>
      <c r="W573" s="436"/>
      <c r="X573" s="436"/>
      <c r="Y573" s="436"/>
      <c r="Z573" s="436"/>
    </row>
    <row r="574">
      <c r="A574" s="436"/>
      <c r="B574" s="436"/>
      <c r="C574" s="436"/>
      <c r="D574" s="436"/>
      <c r="E574" s="436"/>
      <c r="F574" s="436"/>
      <c r="G574" s="436"/>
      <c r="H574" s="436"/>
      <c r="I574" s="436"/>
      <c r="J574" s="436"/>
      <c r="K574" s="436"/>
      <c r="L574" s="436"/>
      <c r="M574" s="436"/>
      <c r="N574" s="436"/>
      <c r="O574" s="436"/>
      <c r="P574" s="436"/>
      <c r="Q574" s="436"/>
      <c r="R574" s="436"/>
      <c r="S574" s="436"/>
      <c r="T574" s="436"/>
      <c r="U574" s="436"/>
      <c r="V574" s="436"/>
      <c r="W574" s="436"/>
      <c r="X574" s="436"/>
      <c r="Y574" s="436"/>
      <c r="Z574" s="436"/>
    </row>
    <row r="575">
      <c r="A575" s="436"/>
      <c r="B575" s="436"/>
      <c r="C575" s="436"/>
      <c r="D575" s="436"/>
      <c r="E575" s="436"/>
      <c r="F575" s="436"/>
      <c r="G575" s="436"/>
      <c r="H575" s="436"/>
      <c r="I575" s="436"/>
      <c r="J575" s="436"/>
      <c r="K575" s="436"/>
      <c r="L575" s="436"/>
      <c r="M575" s="436"/>
      <c r="N575" s="436"/>
      <c r="O575" s="436"/>
      <c r="P575" s="436"/>
      <c r="Q575" s="436"/>
      <c r="R575" s="436"/>
      <c r="S575" s="436"/>
      <c r="T575" s="436"/>
      <c r="U575" s="436"/>
      <c r="V575" s="436"/>
      <c r="W575" s="436"/>
      <c r="X575" s="436"/>
      <c r="Y575" s="436"/>
      <c r="Z575" s="436"/>
    </row>
    <row r="576">
      <c r="A576" s="436"/>
      <c r="B576" s="436"/>
      <c r="C576" s="436"/>
      <c r="D576" s="436"/>
      <c r="E576" s="436"/>
      <c r="F576" s="436"/>
      <c r="G576" s="436"/>
      <c r="H576" s="436"/>
      <c r="I576" s="436"/>
      <c r="J576" s="436"/>
      <c r="K576" s="436"/>
      <c r="L576" s="436"/>
      <c r="M576" s="436"/>
      <c r="N576" s="436"/>
      <c r="O576" s="436"/>
      <c r="P576" s="436"/>
      <c r="Q576" s="436"/>
      <c r="R576" s="436"/>
      <c r="S576" s="436"/>
      <c r="T576" s="436"/>
      <c r="U576" s="436"/>
      <c r="V576" s="436"/>
      <c r="W576" s="436"/>
      <c r="X576" s="436"/>
      <c r="Y576" s="436"/>
      <c r="Z576" s="436"/>
    </row>
    <row r="577">
      <c r="A577" s="436"/>
      <c r="B577" s="436"/>
      <c r="C577" s="436"/>
      <c r="D577" s="436"/>
      <c r="E577" s="436"/>
      <c r="F577" s="436"/>
      <c r="G577" s="436"/>
      <c r="H577" s="436"/>
      <c r="I577" s="436"/>
      <c r="J577" s="436"/>
      <c r="K577" s="436"/>
      <c r="L577" s="436"/>
      <c r="M577" s="436"/>
      <c r="N577" s="436"/>
      <c r="O577" s="436"/>
      <c r="P577" s="436"/>
      <c r="Q577" s="436"/>
      <c r="R577" s="436"/>
      <c r="S577" s="436"/>
      <c r="T577" s="436"/>
      <c r="U577" s="436"/>
      <c r="V577" s="436"/>
      <c r="W577" s="436"/>
      <c r="X577" s="436"/>
      <c r="Y577" s="436"/>
      <c r="Z577" s="436"/>
    </row>
    <row r="578">
      <c r="A578" s="436"/>
      <c r="B578" s="436"/>
      <c r="C578" s="436"/>
      <c r="D578" s="436"/>
      <c r="E578" s="436"/>
      <c r="F578" s="436"/>
      <c r="G578" s="436"/>
      <c r="H578" s="436"/>
      <c r="I578" s="436"/>
      <c r="J578" s="436"/>
      <c r="K578" s="436"/>
      <c r="L578" s="436"/>
      <c r="M578" s="436"/>
      <c r="N578" s="436"/>
      <c r="O578" s="436"/>
      <c r="P578" s="436"/>
      <c r="Q578" s="436"/>
      <c r="R578" s="436"/>
      <c r="S578" s="436"/>
      <c r="T578" s="436"/>
      <c r="U578" s="436"/>
      <c r="V578" s="436"/>
      <c r="W578" s="436"/>
      <c r="X578" s="436"/>
      <c r="Y578" s="436"/>
      <c r="Z578" s="436"/>
    </row>
    <row r="579">
      <c r="A579" s="436"/>
      <c r="B579" s="436"/>
      <c r="C579" s="436"/>
      <c r="D579" s="436"/>
      <c r="E579" s="436"/>
      <c r="F579" s="436"/>
      <c r="G579" s="436"/>
      <c r="H579" s="436"/>
      <c r="I579" s="436"/>
      <c r="J579" s="436"/>
      <c r="K579" s="436"/>
      <c r="L579" s="436"/>
      <c r="M579" s="436"/>
      <c r="N579" s="436"/>
      <c r="O579" s="436"/>
      <c r="P579" s="436"/>
      <c r="Q579" s="436"/>
      <c r="R579" s="436"/>
      <c r="S579" s="436"/>
      <c r="T579" s="436"/>
      <c r="U579" s="436"/>
      <c r="V579" s="436"/>
      <c r="W579" s="436"/>
      <c r="X579" s="436"/>
      <c r="Y579" s="436"/>
      <c r="Z579" s="436"/>
    </row>
    <row r="580">
      <c r="A580" s="436"/>
      <c r="B580" s="436"/>
      <c r="C580" s="436"/>
      <c r="D580" s="436"/>
      <c r="E580" s="436"/>
      <c r="F580" s="436"/>
      <c r="G580" s="436"/>
      <c r="H580" s="436"/>
      <c r="I580" s="436"/>
      <c r="J580" s="436"/>
      <c r="K580" s="436"/>
      <c r="L580" s="436"/>
      <c r="M580" s="436"/>
      <c r="N580" s="436"/>
      <c r="O580" s="436"/>
      <c r="P580" s="436"/>
      <c r="Q580" s="436"/>
      <c r="R580" s="436"/>
      <c r="S580" s="436"/>
      <c r="T580" s="436"/>
      <c r="U580" s="436"/>
      <c r="V580" s="436"/>
      <c r="W580" s="436"/>
      <c r="X580" s="436"/>
      <c r="Y580" s="436"/>
      <c r="Z580" s="436"/>
    </row>
    <row r="581">
      <c r="A581" s="436"/>
      <c r="B581" s="436"/>
      <c r="C581" s="436"/>
      <c r="D581" s="436"/>
      <c r="E581" s="436"/>
      <c r="F581" s="436"/>
      <c r="G581" s="436"/>
      <c r="H581" s="436"/>
      <c r="I581" s="436"/>
      <c r="J581" s="436"/>
      <c r="K581" s="436"/>
      <c r="L581" s="436"/>
      <c r="M581" s="436"/>
      <c r="N581" s="436"/>
      <c r="O581" s="436"/>
      <c r="P581" s="436"/>
      <c r="Q581" s="436"/>
      <c r="R581" s="436"/>
      <c r="S581" s="436"/>
      <c r="T581" s="436"/>
      <c r="U581" s="436"/>
      <c r="V581" s="436"/>
      <c r="W581" s="436"/>
      <c r="X581" s="436"/>
      <c r="Y581" s="436"/>
      <c r="Z581" s="436"/>
    </row>
    <row r="582">
      <c r="A582" s="436"/>
      <c r="B582" s="436"/>
      <c r="C582" s="436"/>
      <c r="D582" s="436"/>
      <c r="E582" s="436"/>
      <c r="F582" s="436"/>
      <c r="G582" s="436"/>
      <c r="H582" s="436"/>
      <c r="I582" s="436"/>
      <c r="J582" s="436"/>
      <c r="K582" s="436"/>
      <c r="L582" s="436"/>
      <c r="M582" s="436"/>
      <c r="N582" s="436"/>
      <c r="O582" s="436"/>
      <c r="P582" s="436"/>
      <c r="Q582" s="436"/>
      <c r="R582" s="436"/>
      <c r="S582" s="436"/>
      <c r="T582" s="436"/>
      <c r="U582" s="436"/>
      <c r="V582" s="436"/>
      <c r="W582" s="436"/>
      <c r="X582" s="436"/>
      <c r="Y582" s="436"/>
      <c r="Z582" s="436"/>
    </row>
    <row r="583">
      <c r="A583" s="436"/>
      <c r="B583" s="436"/>
      <c r="C583" s="436"/>
      <c r="D583" s="436"/>
      <c r="E583" s="436"/>
      <c r="F583" s="436"/>
      <c r="G583" s="436"/>
      <c r="H583" s="436"/>
      <c r="I583" s="436"/>
      <c r="J583" s="436"/>
      <c r="K583" s="436"/>
      <c r="L583" s="436"/>
      <c r="M583" s="436"/>
      <c r="N583" s="436"/>
      <c r="O583" s="436"/>
      <c r="P583" s="436"/>
      <c r="Q583" s="436"/>
      <c r="R583" s="436"/>
      <c r="S583" s="436"/>
      <c r="T583" s="436"/>
      <c r="U583" s="436"/>
      <c r="V583" s="436"/>
      <c r="W583" s="436"/>
      <c r="X583" s="436"/>
      <c r="Y583" s="436"/>
      <c r="Z583" s="436"/>
    </row>
    <row r="584">
      <c r="A584" s="436"/>
      <c r="B584" s="436"/>
      <c r="C584" s="436"/>
      <c r="D584" s="436"/>
      <c r="E584" s="436"/>
      <c r="F584" s="436"/>
      <c r="G584" s="436"/>
      <c r="H584" s="436"/>
      <c r="I584" s="436"/>
      <c r="J584" s="436"/>
      <c r="K584" s="436"/>
      <c r="L584" s="436"/>
      <c r="M584" s="436"/>
      <c r="N584" s="436"/>
      <c r="O584" s="436"/>
      <c r="P584" s="436"/>
      <c r="Q584" s="436"/>
      <c r="R584" s="436"/>
      <c r="S584" s="436"/>
      <c r="T584" s="436"/>
      <c r="U584" s="436"/>
      <c r="V584" s="436"/>
      <c r="W584" s="436"/>
      <c r="X584" s="436"/>
      <c r="Y584" s="436"/>
      <c r="Z584" s="436"/>
    </row>
    <row r="585">
      <c r="A585" s="436"/>
      <c r="B585" s="436"/>
      <c r="C585" s="436"/>
      <c r="D585" s="436"/>
      <c r="E585" s="436"/>
      <c r="F585" s="436"/>
      <c r="G585" s="436"/>
      <c r="H585" s="436"/>
      <c r="I585" s="436"/>
      <c r="J585" s="436"/>
      <c r="K585" s="436"/>
      <c r="L585" s="436"/>
      <c r="M585" s="436"/>
      <c r="N585" s="436"/>
      <c r="O585" s="436"/>
      <c r="P585" s="436"/>
      <c r="Q585" s="436"/>
      <c r="R585" s="436"/>
      <c r="S585" s="436"/>
      <c r="T585" s="436"/>
      <c r="U585" s="436"/>
      <c r="V585" s="436"/>
      <c r="W585" s="436"/>
      <c r="X585" s="436"/>
      <c r="Y585" s="436"/>
      <c r="Z585" s="436"/>
    </row>
    <row r="586">
      <c r="A586" s="436"/>
      <c r="B586" s="436"/>
      <c r="C586" s="436"/>
      <c r="D586" s="436"/>
      <c r="E586" s="436"/>
      <c r="F586" s="436"/>
      <c r="G586" s="436"/>
      <c r="H586" s="436"/>
      <c r="I586" s="436"/>
      <c r="J586" s="436"/>
      <c r="K586" s="436"/>
      <c r="L586" s="436"/>
      <c r="M586" s="436"/>
      <c r="N586" s="436"/>
      <c r="O586" s="436"/>
      <c r="P586" s="436"/>
      <c r="Q586" s="436"/>
      <c r="R586" s="436"/>
      <c r="S586" s="436"/>
      <c r="T586" s="436"/>
      <c r="U586" s="436"/>
      <c r="V586" s="436"/>
      <c r="W586" s="436"/>
      <c r="X586" s="436"/>
      <c r="Y586" s="436"/>
      <c r="Z586" s="436"/>
    </row>
    <row r="587">
      <c r="A587" s="436"/>
      <c r="B587" s="436"/>
      <c r="C587" s="436"/>
      <c r="D587" s="436"/>
      <c r="E587" s="436"/>
      <c r="F587" s="436"/>
      <c r="G587" s="436"/>
      <c r="H587" s="436"/>
      <c r="I587" s="436"/>
      <c r="J587" s="436"/>
      <c r="K587" s="436"/>
      <c r="L587" s="436"/>
      <c r="M587" s="436"/>
      <c r="N587" s="436"/>
      <c r="O587" s="436"/>
      <c r="P587" s="436"/>
      <c r="Q587" s="436"/>
      <c r="R587" s="436"/>
      <c r="S587" s="436"/>
      <c r="T587" s="436"/>
      <c r="U587" s="436"/>
      <c r="V587" s="436"/>
      <c r="W587" s="436"/>
      <c r="X587" s="436"/>
      <c r="Y587" s="436"/>
      <c r="Z587" s="436"/>
    </row>
    <row r="588">
      <c r="A588" s="436"/>
      <c r="B588" s="436"/>
      <c r="C588" s="436"/>
      <c r="D588" s="436"/>
      <c r="E588" s="436"/>
      <c r="F588" s="436"/>
      <c r="G588" s="436"/>
      <c r="H588" s="436"/>
      <c r="I588" s="436"/>
      <c r="J588" s="436"/>
      <c r="K588" s="436"/>
      <c r="L588" s="436"/>
      <c r="M588" s="436"/>
      <c r="N588" s="436"/>
      <c r="O588" s="436"/>
      <c r="P588" s="436"/>
      <c r="Q588" s="436"/>
      <c r="R588" s="436"/>
      <c r="S588" s="436"/>
      <c r="T588" s="436"/>
      <c r="U588" s="436"/>
      <c r="V588" s="436"/>
      <c r="W588" s="436"/>
      <c r="X588" s="436"/>
      <c r="Y588" s="436"/>
      <c r="Z588" s="436"/>
    </row>
    <row r="589">
      <c r="A589" s="436"/>
      <c r="B589" s="436"/>
      <c r="C589" s="436"/>
      <c r="D589" s="436"/>
      <c r="E589" s="436"/>
      <c r="F589" s="436"/>
      <c r="G589" s="436"/>
      <c r="H589" s="436"/>
      <c r="I589" s="436"/>
      <c r="J589" s="436"/>
      <c r="K589" s="436"/>
      <c r="L589" s="436"/>
      <c r="M589" s="436"/>
      <c r="N589" s="436"/>
      <c r="O589" s="436"/>
      <c r="P589" s="436"/>
      <c r="Q589" s="436"/>
      <c r="R589" s="436"/>
      <c r="S589" s="436"/>
      <c r="T589" s="436"/>
      <c r="U589" s="436"/>
      <c r="V589" s="436"/>
      <c r="W589" s="436"/>
      <c r="X589" s="436"/>
      <c r="Y589" s="436"/>
      <c r="Z589" s="436"/>
    </row>
    <row r="590">
      <c r="A590" s="436"/>
      <c r="B590" s="436"/>
      <c r="C590" s="436"/>
      <c r="D590" s="436"/>
      <c r="E590" s="436"/>
      <c r="F590" s="436"/>
      <c r="G590" s="436"/>
      <c r="H590" s="436"/>
      <c r="I590" s="436"/>
      <c r="J590" s="436"/>
      <c r="K590" s="436"/>
      <c r="L590" s="436"/>
      <c r="M590" s="436"/>
      <c r="N590" s="436"/>
      <c r="O590" s="436"/>
      <c r="P590" s="436"/>
      <c r="Q590" s="436"/>
      <c r="R590" s="436"/>
      <c r="S590" s="436"/>
      <c r="T590" s="436"/>
      <c r="U590" s="436"/>
      <c r="V590" s="436"/>
      <c r="W590" s="436"/>
      <c r="X590" s="436"/>
      <c r="Y590" s="436"/>
      <c r="Z590" s="436"/>
    </row>
    <row r="591">
      <c r="A591" s="436"/>
      <c r="B591" s="436"/>
      <c r="C591" s="436"/>
      <c r="D591" s="436"/>
      <c r="E591" s="436"/>
      <c r="F591" s="436"/>
      <c r="G591" s="436"/>
      <c r="H591" s="436"/>
      <c r="I591" s="436"/>
      <c r="J591" s="436"/>
      <c r="K591" s="436"/>
      <c r="L591" s="436"/>
      <c r="M591" s="436"/>
      <c r="N591" s="436"/>
      <c r="O591" s="436"/>
      <c r="P591" s="436"/>
      <c r="Q591" s="436"/>
      <c r="R591" s="436"/>
      <c r="S591" s="436"/>
      <c r="T591" s="436"/>
      <c r="U591" s="436"/>
      <c r="V591" s="436"/>
      <c r="W591" s="436"/>
      <c r="X591" s="436"/>
      <c r="Y591" s="436"/>
      <c r="Z591" s="436"/>
    </row>
    <row r="592">
      <c r="A592" s="436"/>
      <c r="B592" s="436"/>
      <c r="C592" s="436"/>
      <c r="D592" s="436"/>
      <c r="E592" s="436"/>
      <c r="F592" s="436"/>
      <c r="G592" s="436"/>
      <c r="H592" s="436"/>
      <c r="I592" s="436"/>
      <c r="J592" s="436"/>
      <c r="K592" s="436"/>
      <c r="L592" s="436"/>
      <c r="M592" s="436"/>
      <c r="N592" s="436"/>
      <c r="O592" s="436"/>
      <c r="P592" s="436"/>
      <c r="Q592" s="436"/>
      <c r="R592" s="436"/>
      <c r="S592" s="436"/>
      <c r="T592" s="436"/>
      <c r="U592" s="436"/>
      <c r="V592" s="436"/>
      <c r="W592" s="436"/>
      <c r="X592" s="436"/>
      <c r="Y592" s="436"/>
      <c r="Z592" s="436"/>
    </row>
    <row r="593">
      <c r="A593" s="436"/>
      <c r="B593" s="436"/>
      <c r="C593" s="436"/>
      <c r="D593" s="436"/>
      <c r="E593" s="436"/>
      <c r="F593" s="436"/>
      <c r="G593" s="436"/>
      <c r="H593" s="436"/>
      <c r="I593" s="436"/>
      <c r="J593" s="436"/>
      <c r="K593" s="436"/>
      <c r="L593" s="436"/>
      <c r="M593" s="436"/>
      <c r="N593" s="436"/>
      <c r="O593" s="436"/>
      <c r="P593" s="436"/>
      <c r="Q593" s="436"/>
      <c r="R593" s="436"/>
      <c r="S593" s="436"/>
      <c r="T593" s="436"/>
      <c r="U593" s="436"/>
      <c r="V593" s="436"/>
      <c r="W593" s="436"/>
      <c r="X593" s="436"/>
      <c r="Y593" s="436"/>
      <c r="Z593" s="436"/>
    </row>
    <row r="594">
      <c r="A594" s="436"/>
      <c r="B594" s="436"/>
      <c r="C594" s="436"/>
      <c r="D594" s="436"/>
      <c r="E594" s="436"/>
      <c r="F594" s="436"/>
      <c r="G594" s="436"/>
      <c r="H594" s="436"/>
      <c r="I594" s="436"/>
      <c r="J594" s="436"/>
      <c r="K594" s="436"/>
      <c r="L594" s="436"/>
      <c r="M594" s="436"/>
      <c r="N594" s="436"/>
      <c r="O594" s="436"/>
      <c r="P594" s="436"/>
      <c r="Q594" s="436"/>
      <c r="R594" s="436"/>
      <c r="S594" s="436"/>
      <c r="T594" s="436"/>
      <c r="U594" s="436"/>
      <c r="V594" s="436"/>
      <c r="W594" s="436"/>
      <c r="X594" s="436"/>
      <c r="Y594" s="436"/>
      <c r="Z594" s="436"/>
    </row>
    <row r="595">
      <c r="A595" s="436"/>
      <c r="B595" s="436"/>
      <c r="C595" s="436"/>
      <c r="D595" s="436"/>
      <c r="E595" s="436"/>
      <c r="F595" s="436"/>
      <c r="G595" s="436"/>
      <c r="H595" s="436"/>
      <c r="I595" s="436"/>
      <c r="J595" s="436"/>
      <c r="K595" s="436"/>
      <c r="L595" s="436"/>
      <c r="M595" s="436"/>
      <c r="N595" s="436"/>
      <c r="O595" s="436"/>
      <c r="P595" s="436"/>
      <c r="Q595" s="436"/>
      <c r="R595" s="436"/>
      <c r="S595" s="436"/>
      <c r="T595" s="436"/>
      <c r="U595" s="436"/>
      <c r="V595" s="436"/>
      <c r="W595" s="436"/>
      <c r="X595" s="436"/>
      <c r="Y595" s="436"/>
      <c r="Z595" s="436"/>
    </row>
    <row r="596">
      <c r="A596" s="436"/>
      <c r="B596" s="436"/>
      <c r="C596" s="436"/>
      <c r="D596" s="436"/>
      <c r="E596" s="436"/>
      <c r="F596" s="436"/>
      <c r="G596" s="436"/>
      <c r="H596" s="436"/>
      <c r="I596" s="436"/>
      <c r="J596" s="436"/>
      <c r="K596" s="436"/>
      <c r="L596" s="436"/>
      <c r="M596" s="436"/>
      <c r="N596" s="436"/>
      <c r="O596" s="436"/>
      <c r="P596" s="436"/>
      <c r="Q596" s="436"/>
      <c r="R596" s="436"/>
      <c r="S596" s="436"/>
      <c r="T596" s="436"/>
      <c r="U596" s="436"/>
      <c r="V596" s="436"/>
      <c r="W596" s="436"/>
      <c r="X596" s="436"/>
      <c r="Y596" s="436"/>
      <c r="Z596" s="436"/>
    </row>
    <row r="597">
      <c r="A597" s="436"/>
      <c r="B597" s="436"/>
      <c r="C597" s="436"/>
      <c r="D597" s="436"/>
      <c r="E597" s="436"/>
      <c r="F597" s="436"/>
      <c r="G597" s="436"/>
      <c r="H597" s="436"/>
      <c r="I597" s="436"/>
      <c r="J597" s="436"/>
      <c r="K597" s="436"/>
      <c r="L597" s="436"/>
      <c r="M597" s="436"/>
      <c r="N597" s="436"/>
      <c r="O597" s="436"/>
      <c r="P597" s="436"/>
      <c r="Q597" s="436"/>
      <c r="R597" s="436"/>
      <c r="S597" s="436"/>
      <c r="T597" s="436"/>
      <c r="U597" s="436"/>
      <c r="V597" s="436"/>
      <c r="W597" s="436"/>
      <c r="X597" s="436"/>
      <c r="Y597" s="436"/>
      <c r="Z597" s="436"/>
    </row>
    <row r="598">
      <c r="A598" s="436"/>
      <c r="B598" s="436"/>
      <c r="C598" s="436"/>
      <c r="D598" s="436"/>
      <c r="E598" s="436"/>
      <c r="F598" s="436"/>
      <c r="G598" s="436"/>
      <c r="H598" s="436"/>
      <c r="I598" s="436"/>
      <c r="J598" s="436"/>
      <c r="K598" s="436"/>
      <c r="L598" s="436"/>
      <c r="M598" s="436"/>
      <c r="N598" s="436"/>
      <c r="O598" s="436"/>
      <c r="P598" s="436"/>
      <c r="Q598" s="436"/>
      <c r="R598" s="436"/>
      <c r="S598" s="436"/>
      <c r="T598" s="436"/>
      <c r="U598" s="436"/>
      <c r="V598" s="436"/>
      <c r="W598" s="436"/>
      <c r="X598" s="436"/>
      <c r="Y598" s="436"/>
      <c r="Z598" s="436"/>
    </row>
    <row r="599">
      <c r="A599" s="436"/>
      <c r="B599" s="436"/>
      <c r="C599" s="436"/>
      <c r="D599" s="436"/>
      <c r="E599" s="436"/>
      <c r="F599" s="436"/>
      <c r="G599" s="436"/>
      <c r="H599" s="436"/>
      <c r="I599" s="436"/>
      <c r="J599" s="436"/>
      <c r="K599" s="436"/>
      <c r="L599" s="436"/>
      <c r="M599" s="436"/>
      <c r="N599" s="436"/>
      <c r="O599" s="436"/>
      <c r="P599" s="436"/>
      <c r="Q599" s="436"/>
      <c r="R599" s="436"/>
      <c r="S599" s="436"/>
      <c r="T599" s="436"/>
      <c r="U599" s="436"/>
      <c r="V599" s="436"/>
      <c r="W599" s="436"/>
      <c r="X599" s="436"/>
      <c r="Y599" s="436"/>
      <c r="Z599" s="436"/>
    </row>
    <row r="600">
      <c r="A600" s="436"/>
      <c r="B600" s="436"/>
      <c r="C600" s="436"/>
      <c r="D600" s="436"/>
      <c r="E600" s="436"/>
      <c r="F600" s="436"/>
      <c r="G600" s="436"/>
      <c r="H600" s="436"/>
      <c r="I600" s="436"/>
      <c r="J600" s="436"/>
      <c r="K600" s="436"/>
      <c r="L600" s="436"/>
      <c r="M600" s="436"/>
      <c r="N600" s="436"/>
      <c r="O600" s="436"/>
      <c r="P600" s="436"/>
      <c r="Q600" s="436"/>
      <c r="R600" s="436"/>
      <c r="S600" s="436"/>
      <c r="T600" s="436"/>
      <c r="U600" s="436"/>
      <c r="V600" s="436"/>
      <c r="W600" s="436"/>
      <c r="X600" s="436"/>
      <c r="Y600" s="436"/>
      <c r="Z600" s="436"/>
    </row>
    <row r="601">
      <c r="A601" s="436"/>
      <c r="B601" s="436"/>
      <c r="C601" s="436"/>
      <c r="D601" s="436"/>
      <c r="E601" s="436"/>
      <c r="F601" s="436"/>
      <c r="G601" s="436"/>
      <c r="H601" s="436"/>
      <c r="I601" s="436"/>
      <c r="J601" s="436"/>
      <c r="K601" s="436"/>
      <c r="L601" s="436"/>
      <c r="M601" s="436"/>
      <c r="N601" s="436"/>
      <c r="O601" s="436"/>
      <c r="P601" s="436"/>
      <c r="Q601" s="436"/>
      <c r="R601" s="436"/>
      <c r="S601" s="436"/>
      <c r="T601" s="436"/>
      <c r="U601" s="436"/>
      <c r="V601" s="436"/>
      <c r="W601" s="436"/>
      <c r="X601" s="436"/>
      <c r="Y601" s="436"/>
      <c r="Z601" s="436"/>
    </row>
    <row r="602">
      <c r="A602" s="436"/>
      <c r="B602" s="436"/>
      <c r="C602" s="436"/>
      <c r="D602" s="436"/>
      <c r="E602" s="436"/>
      <c r="F602" s="436"/>
      <c r="G602" s="436"/>
      <c r="H602" s="436"/>
      <c r="I602" s="436"/>
      <c r="J602" s="436"/>
      <c r="K602" s="436"/>
      <c r="L602" s="436"/>
      <c r="M602" s="436"/>
      <c r="N602" s="436"/>
      <c r="O602" s="436"/>
      <c r="P602" s="436"/>
      <c r="Q602" s="436"/>
      <c r="R602" s="436"/>
      <c r="S602" s="436"/>
      <c r="T602" s="436"/>
      <c r="U602" s="436"/>
      <c r="V602" s="436"/>
      <c r="W602" s="436"/>
      <c r="X602" s="436"/>
      <c r="Y602" s="436"/>
      <c r="Z602" s="436"/>
    </row>
    <row r="603">
      <c r="A603" s="436"/>
      <c r="B603" s="436"/>
      <c r="C603" s="436"/>
      <c r="D603" s="436"/>
      <c r="E603" s="436"/>
      <c r="F603" s="436"/>
      <c r="G603" s="436"/>
      <c r="H603" s="436"/>
      <c r="I603" s="436"/>
      <c r="J603" s="436"/>
      <c r="K603" s="436"/>
      <c r="L603" s="436"/>
      <c r="M603" s="436"/>
      <c r="N603" s="436"/>
      <c r="O603" s="436"/>
      <c r="P603" s="436"/>
      <c r="Q603" s="436"/>
      <c r="R603" s="436"/>
      <c r="S603" s="436"/>
      <c r="T603" s="436"/>
      <c r="U603" s="436"/>
      <c r="V603" s="436"/>
      <c r="W603" s="436"/>
      <c r="X603" s="436"/>
      <c r="Y603" s="436"/>
      <c r="Z603" s="436"/>
    </row>
    <row r="604">
      <c r="A604" s="436"/>
      <c r="B604" s="436"/>
      <c r="C604" s="436"/>
      <c r="D604" s="436"/>
      <c r="E604" s="436"/>
      <c r="F604" s="436"/>
      <c r="G604" s="436"/>
      <c r="H604" s="436"/>
      <c r="I604" s="436"/>
      <c r="J604" s="436"/>
      <c r="K604" s="436"/>
      <c r="L604" s="436"/>
      <c r="M604" s="436"/>
      <c r="N604" s="436"/>
      <c r="O604" s="436"/>
      <c r="P604" s="436"/>
      <c r="Q604" s="436"/>
      <c r="R604" s="436"/>
      <c r="S604" s="436"/>
      <c r="T604" s="436"/>
      <c r="U604" s="436"/>
      <c r="V604" s="436"/>
      <c r="W604" s="436"/>
      <c r="X604" s="436"/>
      <c r="Y604" s="436"/>
      <c r="Z604" s="436"/>
    </row>
    <row r="605">
      <c r="A605" s="436"/>
      <c r="B605" s="436"/>
      <c r="C605" s="436"/>
      <c r="D605" s="436"/>
      <c r="E605" s="436"/>
      <c r="F605" s="436"/>
      <c r="G605" s="436"/>
      <c r="H605" s="436"/>
      <c r="I605" s="436"/>
      <c r="J605" s="436"/>
      <c r="K605" s="436"/>
      <c r="L605" s="436"/>
      <c r="M605" s="436"/>
      <c r="N605" s="436"/>
      <c r="O605" s="436"/>
      <c r="P605" s="436"/>
      <c r="Q605" s="436"/>
      <c r="R605" s="436"/>
      <c r="S605" s="436"/>
      <c r="T605" s="436"/>
      <c r="U605" s="436"/>
      <c r="V605" s="436"/>
      <c r="W605" s="436"/>
      <c r="X605" s="436"/>
      <c r="Y605" s="436"/>
      <c r="Z605" s="436"/>
    </row>
    <row r="606">
      <c r="A606" s="436"/>
      <c r="B606" s="436"/>
      <c r="C606" s="436"/>
      <c r="D606" s="436"/>
      <c r="E606" s="436"/>
      <c r="F606" s="436"/>
      <c r="G606" s="436"/>
      <c r="H606" s="436"/>
      <c r="I606" s="436"/>
      <c r="J606" s="436"/>
      <c r="K606" s="436"/>
      <c r="L606" s="436"/>
      <c r="M606" s="436"/>
      <c r="N606" s="436"/>
      <c r="O606" s="436"/>
      <c r="P606" s="436"/>
      <c r="Q606" s="436"/>
      <c r="R606" s="436"/>
      <c r="S606" s="436"/>
      <c r="T606" s="436"/>
      <c r="U606" s="436"/>
      <c r="V606" s="436"/>
      <c r="W606" s="436"/>
      <c r="X606" s="436"/>
      <c r="Y606" s="436"/>
      <c r="Z606" s="436"/>
    </row>
    <row r="607">
      <c r="A607" s="436"/>
      <c r="B607" s="436"/>
      <c r="C607" s="436"/>
      <c r="D607" s="436"/>
      <c r="E607" s="436"/>
      <c r="F607" s="436"/>
      <c r="G607" s="436"/>
      <c r="H607" s="436"/>
      <c r="I607" s="436"/>
      <c r="J607" s="436"/>
      <c r="K607" s="436"/>
      <c r="L607" s="436"/>
      <c r="M607" s="436"/>
      <c r="N607" s="436"/>
      <c r="O607" s="436"/>
      <c r="P607" s="436"/>
      <c r="Q607" s="436"/>
      <c r="R607" s="436"/>
      <c r="S607" s="436"/>
      <c r="T607" s="436"/>
      <c r="U607" s="436"/>
      <c r="V607" s="436"/>
      <c r="W607" s="436"/>
      <c r="X607" s="436"/>
      <c r="Y607" s="436"/>
      <c r="Z607" s="436"/>
    </row>
    <row r="608">
      <c r="A608" s="436"/>
      <c r="B608" s="436"/>
      <c r="C608" s="436"/>
      <c r="D608" s="436"/>
      <c r="E608" s="436"/>
      <c r="F608" s="436"/>
      <c r="G608" s="436"/>
      <c r="H608" s="436"/>
      <c r="I608" s="436"/>
      <c r="J608" s="436"/>
      <c r="K608" s="436"/>
      <c r="L608" s="436"/>
      <c r="M608" s="436"/>
      <c r="N608" s="436"/>
      <c r="O608" s="436"/>
      <c r="P608" s="436"/>
      <c r="Q608" s="436"/>
      <c r="R608" s="436"/>
      <c r="S608" s="436"/>
      <c r="T608" s="436"/>
      <c r="U608" s="436"/>
      <c r="V608" s="436"/>
      <c r="W608" s="436"/>
      <c r="X608" s="436"/>
      <c r="Y608" s="436"/>
      <c r="Z608" s="436"/>
    </row>
    <row r="609">
      <c r="A609" s="436"/>
      <c r="B609" s="436"/>
      <c r="C609" s="436"/>
      <c r="D609" s="436"/>
      <c r="E609" s="436"/>
      <c r="F609" s="436"/>
      <c r="G609" s="436"/>
      <c r="H609" s="436"/>
      <c r="I609" s="436"/>
      <c r="J609" s="436"/>
      <c r="K609" s="436"/>
      <c r="L609" s="436"/>
      <c r="M609" s="436"/>
      <c r="N609" s="436"/>
      <c r="O609" s="436"/>
      <c r="P609" s="436"/>
      <c r="Q609" s="436"/>
      <c r="R609" s="436"/>
      <c r="S609" s="436"/>
      <c r="T609" s="436"/>
      <c r="U609" s="436"/>
      <c r="V609" s="436"/>
      <c r="W609" s="436"/>
      <c r="X609" s="436"/>
      <c r="Y609" s="436"/>
      <c r="Z609" s="436"/>
    </row>
    <row r="610">
      <c r="A610" s="436"/>
      <c r="B610" s="436"/>
      <c r="C610" s="436"/>
      <c r="D610" s="436"/>
      <c r="E610" s="436"/>
      <c r="F610" s="436"/>
      <c r="G610" s="436"/>
      <c r="H610" s="436"/>
      <c r="I610" s="436"/>
      <c r="J610" s="436"/>
      <c r="K610" s="436"/>
      <c r="L610" s="436"/>
      <c r="M610" s="436"/>
      <c r="N610" s="436"/>
      <c r="O610" s="436"/>
      <c r="P610" s="436"/>
      <c r="Q610" s="436"/>
      <c r="R610" s="436"/>
      <c r="S610" s="436"/>
      <c r="T610" s="436"/>
      <c r="U610" s="436"/>
      <c r="V610" s="436"/>
      <c r="W610" s="436"/>
      <c r="X610" s="436"/>
      <c r="Y610" s="436"/>
      <c r="Z610" s="436"/>
    </row>
    <row r="611">
      <c r="A611" s="436"/>
      <c r="B611" s="436"/>
      <c r="C611" s="436"/>
      <c r="D611" s="436"/>
      <c r="E611" s="436"/>
      <c r="F611" s="436"/>
      <c r="G611" s="436"/>
      <c r="H611" s="436"/>
      <c r="I611" s="436"/>
      <c r="J611" s="436"/>
      <c r="K611" s="436"/>
      <c r="L611" s="436"/>
      <c r="M611" s="436"/>
      <c r="N611" s="436"/>
      <c r="O611" s="436"/>
      <c r="P611" s="436"/>
      <c r="Q611" s="436"/>
      <c r="R611" s="436"/>
      <c r="S611" s="436"/>
      <c r="T611" s="436"/>
      <c r="U611" s="436"/>
      <c r="V611" s="436"/>
      <c r="W611" s="436"/>
      <c r="X611" s="436"/>
      <c r="Y611" s="436"/>
      <c r="Z611" s="436"/>
    </row>
    <row r="612">
      <c r="A612" s="436"/>
      <c r="B612" s="436"/>
      <c r="C612" s="436"/>
      <c r="D612" s="436"/>
      <c r="E612" s="436"/>
      <c r="F612" s="436"/>
      <c r="G612" s="436"/>
      <c r="H612" s="436"/>
      <c r="I612" s="436"/>
      <c r="J612" s="436"/>
      <c r="K612" s="436"/>
      <c r="L612" s="436"/>
      <c r="M612" s="436"/>
      <c r="N612" s="436"/>
      <c r="O612" s="436"/>
      <c r="P612" s="436"/>
      <c r="Q612" s="436"/>
      <c r="R612" s="436"/>
      <c r="S612" s="436"/>
      <c r="T612" s="436"/>
      <c r="U612" s="436"/>
      <c r="V612" s="436"/>
      <c r="W612" s="436"/>
      <c r="X612" s="436"/>
      <c r="Y612" s="436"/>
      <c r="Z612" s="436"/>
    </row>
    <row r="613">
      <c r="A613" s="436"/>
      <c r="B613" s="436"/>
      <c r="C613" s="436"/>
      <c r="D613" s="436"/>
      <c r="E613" s="436"/>
      <c r="F613" s="436"/>
      <c r="G613" s="436"/>
      <c r="H613" s="436"/>
      <c r="I613" s="436"/>
      <c r="J613" s="436"/>
      <c r="K613" s="436"/>
      <c r="L613" s="436"/>
      <c r="M613" s="436"/>
      <c r="N613" s="436"/>
      <c r="O613" s="436"/>
      <c r="P613" s="436"/>
      <c r="Q613" s="436"/>
      <c r="R613" s="436"/>
      <c r="S613" s="436"/>
      <c r="T613" s="436"/>
      <c r="U613" s="436"/>
      <c r="V613" s="436"/>
      <c r="W613" s="436"/>
      <c r="X613" s="436"/>
      <c r="Y613" s="436"/>
      <c r="Z613" s="436"/>
    </row>
    <row r="614">
      <c r="A614" s="436"/>
      <c r="B614" s="436"/>
      <c r="C614" s="436"/>
      <c r="D614" s="436"/>
      <c r="E614" s="436"/>
      <c r="F614" s="436"/>
      <c r="G614" s="436"/>
      <c r="H614" s="436"/>
      <c r="I614" s="436"/>
      <c r="J614" s="436"/>
      <c r="K614" s="436"/>
      <c r="L614" s="436"/>
      <c r="M614" s="436"/>
      <c r="N614" s="436"/>
      <c r="O614" s="436"/>
      <c r="P614" s="436"/>
      <c r="Q614" s="436"/>
      <c r="R614" s="436"/>
      <c r="S614" s="436"/>
      <c r="T614" s="436"/>
      <c r="U614" s="436"/>
      <c r="V614" s="436"/>
      <c r="W614" s="436"/>
      <c r="X614" s="436"/>
      <c r="Y614" s="436"/>
      <c r="Z614" s="436"/>
    </row>
    <row r="615">
      <c r="A615" s="436"/>
      <c r="B615" s="436"/>
      <c r="C615" s="436"/>
      <c r="D615" s="436"/>
      <c r="E615" s="436"/>
      <c r="F615" s="436"/>
      <c r="G615" s="436"/>
      <c r="H615" s="436"/>
      <c r="I615" s="436"/>
      <c r="J615" s="436"/>
      <c r="K615" s="436"/>
      <c r="L615" s="436"/>
      <c r="M615" s="436"/>
      <c r="N615" s="436"/>
      <c r="O615" s="436"/>
      <c r="P615" s="436"/>
      <c r="Q615" s="436"/>
      <c r="R615" s="436"/>
      <c r="S615" s="436"/>
      <c r="T615" s="436"/>
      <c r="U615" s="436"/>
      <c r="V615" s="436"/>
      <c r="W615" s="436"/>
      <c r="X615" s="436"/>
      <c r="Y615" s="436"/>
      <c r="Z615" s="436"/>
    </row>
    <row r="616">
      <c r="A616" s="436"/>
      <c r="B616" s="436"/>
      <c r="C616" s="436"/>
      <c r="D616" s="436"/>
      <c r="E616" s="436"/>
      <c r="F616" s="436"/>
      <c r="G616" s="436"/>
      <c r="H616" s="436"/>
      <c r="I616" s="436"/>
      <c r="J616" s="436"/>
      <c r="K616" s="436"/>
      <c r="L616" s="436"/>
      <c r="M616" s="436"/>
      <c r="N616" s="436"/>
      <c r="O616" s="436"/>
      <c r="P616" s="436"/>
      <c r="Q616" s="436"/>
      <c r="R616" s="436"/>
      <c r="S616" s="436"/>
      <c r="T616" s="436"/>
      <c r="U616" s="436"/>
      <c r="V616" s="436"/>
      <c r="W616" s="436"/>
      <c r="X616" s="436"/>
      <c r="Y616" s="436"/>
      <c r="Z616" s="436"/>
    </row>
    <row r="617">
      <c r="A617" s="436"/>
      <c r="B617" s="436"/>
      <c r="C617" s="436"/>
      <c r="D617" s="436"/>
      <c r="E617" s="436"/>
      <c r="F617" s="436"/>
      <c r="G617" s="436"/>
      <c r="H617" s="436"/>
      <c r="I617" s="436"/>
      <c r="J617" s="436"/>
      <c r="K617" s="436"/>
      <c r="L617" s="436"/>
      <c r="M617" s="436"/>
      <c r="N617" s="436"/>
      <c r="O617" s="436"/>
      <c r="P617" s="436"/>
      <c r="Q617" s="436"/>
      <c r="R617" s="436"/>
      <c r="S617" s="436"/>
      <c r="T617" s="436"/>
      <c r="U617" s="436"/>
      <c r="V617" s="436"/>
      <c r="W617" s="436"/>
      <c r="X617" s="436"/>
      <c r="Y617" s="436"/>
      <c r="Z617" s="436"/>
    </row>
    <row r="618">
      <c r="A618" s="436"/>
      <c r="B618" s="436"/>
      <c r="C618" s="436"/>
      <c r="D618" s="436"/>
      <c r="E618" s="436"/>
      <c r="F618" s="436"/>
      <c r="G618" s="436"/>
      <c r="H618" s="436"/>
      <c r="I618" s="436"/>
      <c r="J618" s="436"/>
      <c r="K618" s="436"/>
      <c r="L618" s="436"/>
      <c r="M618" s="436"/>
      <c r="N618" s="436"/>
      <c r="O618" s="436"/>
      <c r="P618" s="436"/>
      <c r="Q618" s="436"/>
      <c r="R618" s="436"/>
      <c r="S618" s="436"/>
      <c r="T618" s="436"/>
      <c r="U618" s="436"/>
      <c r="V618" s="436"/>
      <c r="W618" s="436"/>
      <c r="X618" s="436"/>
      <c r="Y618" s="436"/>
      <c r="Z618" s="436"/>
    </row>
    <row r="619">
      <c r="A619" s="436"/>
      <c r="B619" s="436"/>
      <c r="C619" s="436"/>
      <c r="D619" s="436"/>
      <c r="E619" s="436"/>
      <c r="F619" s="436"/>
      <c r="G619" s="436"/>
      <c r="H619" s="436"/>
      <c r="I619" s="436"/>
      <c r="J619" s="436"/>
      <c r="K619" s="436"/>
      <c r="L619" s="436"/>
      <c r="M619" s="436"/>
      <c r="N619" s="436"/>
      <c r="O619" s="436"/>
      <c r="P619" s="436"/>
      <c r="Q619" s="436"/>
      <c r="R619" s="436"/>
      <c r="S619" s="436"/>
      <c r="T619" s="436"/>
      <c r="U619" s="436"/>
      <c r="V619" s="436"/>
      <c r="W619" s="436"/>
      <c r="X619" s="436"/>
      <c r="Y619" s="436"/>
      <c r="Z619" s="436"/>
    </row>
    <row r="620">
      <c r="A620" s="436"/>
      <c r="B620" s="436"/>
      <c r="C620" s="436"/>
      <c r="D620" s="436"/>
      <c r="E620" s="436"/>
      <c r="F620" s="436"/>
      <c r="G620" s="436"/>
      <c r="H620" s="436"/>
      <c r="I620" s="436"/>
      <c r="J620" s="436"/>
      <c r="K620" s="436"/>
      <c r="L620" s="436"/>
      <c r="M620" s="436"/>
      <c r="N620" s="436"/>
      <c r="O620" s="436"/>
      <c r="P620" s="436"/>
      <c r="Q620" s="436"/>
      <c r="R620" s="436"/>
      <c r="S620" s="436"/>
      <c r="T620" s="436"/>
      <c r="U620" s="436"/>
      <c r="V620" s="436"/>
      <c r="W620" s="436"/>
      <c r="X620" s="436"/>
      <c r="Y620" s="436"/>
      <c r="Z620" s="436"/>
    </row>
    <row r="621">
      <c r="A621" s="436"/>
      <c r="B621" s="436"/>
      <c r="C621" s="436"/>
      <c r="D621" s="436"/>
      <c r="E621" s="436"/>
      <c r="F621" s="436"/>
      <c r="G621" s="436"/>
      <c r="H621" s="436"/>
      <c r="I621" s="436"/>
      <c r="J621" s="436"/>
      <c r="K621" s="436"/>
      <c r="L621" s="436"/>
      <c r="M621" s="436"/>
      <c r="N621" s="436"/>
      <c r="O621" s="436"/>
      <c r="P621" s="436"/>
      <c r="Q621" s="436"/>
      <c r="R621" s="436"/>
      <c r="S621" s="436"/>
      <c r="T621" s="436"/>
      <c r="U621" s="436"/>
      <c r="V621" s="436"/>
      <c r="W621" s="436"/>
      <c r="X621" s="436"/>
      <c r="Y621" s="436"/>
      <c r="Z621" s="436"/>
    </row>
    <row r="622">
      <c r="A622" s="436"/>
      <c r="B622" s="436"/>
      <c r="C622" s="436"/>
      <c r="D622" s="436"/>
      <c r="E622" s="436"/>
      <c r="F622" s="436"/>
      <c r="G622" s="436"/>
      <c r="H622" s="436"/>
      <c r="I622" s="436"/>
      <c r="J622" s="436"/>
      <c r="K622" s="436"/>
      <c r="L622" s="436"/>
      <c r="M622" s="436"/>
      <c r="N622" s="436"/>
      <c r="O622" s="436"/>
      <c r="P622" s="436"/>
      <c r="Q622" s="436"/>
      <c r="R622" s="436"/>
      <c r="S622" s="436"/>
      <c r="T622" s="436"/>
      <c r="U622" s="436"/>
      <c r="V622" s="436"/>
      <c r="W622" s="436"/>
      <c r="X622" s="436"/>
      <c r="Y622" s="436"/>
      <c r="Z622" s="436"/>
    </row>
    <row r="623">
      <c r="A623" s="436"/>
      <c r="B623" s="436"/>
      <c r="C623" s="436"/>
      <c r="D623" s="436"/>
      <c r="E623" s="436"/>
      <c r="F623" s="436"/>
      <c r="G623" s="436"/>
      <c r="H623" s="436"/>
      <c r="I623" s="436"/>
      <c r="J623" s="436"/>
      <c r="K623" s="436"/>
      <c r="L623" s="436"/>
      <c r="M623" s="436"/>
      <c r="N623" s="436"/>
      <c r="O623" s="436"/>
      <c r="P623" s="436"/>
      <c r="Q623" s="436"/>
      <c r="R623" s="436"/>
      <c r="S623" s="436"/>
      <c r="T623" s="436"/>
      <c r="U623" s="436"/>
      <c r="V623" s="436"/>
      <c r="W623" s="436"/>
      <c r="X623" s="436"/>
      <c r="Y623" s="436"/>
      <c r="Z623" s="436"/>
    </row>
    <row r="624">
      <c r="A624" s="436"/>
      <c r="B624" s="436"/>
      <c r="C624" s="436"/>
      <c r="D624" s="436"/>
      <c r="E624" s="436"/>
      <c r="F624" s="436"/>
      <c r="G624" s="436"/>
      <c r="H624" s="436"/>
      <c r="I624" s="436"/>
      <c r="J624" s="436"/>
      <c r="K624" s="436"/>
      <c r="L624" s="436"/>
      <c r="M624" s="436"/>
      <c r="N624" s="436"/>
      <c r="O624" s="436"/>
      <c r="P624" s="436"/>
      <c r="Q624" s="436"/>
      <c r="R624" s="436"/>
      <c r="S624" s="436"/>
      <c r="T624" s="436"/>
      <c r="U624" s="436"/>
      <c r="V624" s="436"/>
      <c r="W624" s="436"/>
      <c r="X624" s="436"/>
      <c r="Y624" s="436"/>
      <c r="Z624" s="436"/>
    </row>
    <row r="625">
      <c r="A625" s="436"/>
      <c r="B625" s="436"/>
      <c r="C625" s="436"/>
      <c r="D625" s="436"/>
      <c r="E625" s="436"/>
      <c r="F625" s="436"/>
      <c r="G625" s="436"/>
      <c r="H625" s="436"/>
      <c r="I625" s="436"/>
      <c r="J625" s="436"/>
      <c r="K625" s="436"/>
      <c r="L625" s="436"/>
      <c r="M625" s="436"/>
      <c r="N625" s="436"/>
      <c r="O625" s="436"/>
      <c r="P625" s="436"/>
      <c r="Q625" s="436"/>
      <c r="R625" s="436"/>
      <c r="S625" s="436"/>
      <c r="T625" s="436"/>
      <c r="U625" s="436"/>
      <c r="V625" s="436"/>
      <c r="W625" s="436"/>
      <c r="X625" s="436"/>
      <c r="Y625" s="436"/>
      <c r="Z625" s="436"/>
    </row>
    <row r="626">
      <c r="A626" s="436"/>
      <c r="B626" s="436"/>
      <c r="C626" s="436"/>
      <c r="D626" s="436"/>
      <c r="E626" s="436"/>
      <c r="F626" s="436"/>
      <c r="G626" s="436"/>
      <c r="H626" s="436"/>
      <c r="I626" s="436"/>
      <c r="J626" s="436"/>
      <c r="K626" s="436"/>
      <c r="L626" s="436"/>
      <c r="M626" s="436"/>
      <c r="N626" s="436"/>
      <c r="O626" s="436"/>
      <c r="P626" s="436"/>
      <c r="Q626" s="436"/>
      <c r="R626" s="436"/>
      <c r="S626" s="436"/>
      <c r="T626" s="436"/>
      <c r="U626" s="436"/>
      <c r="V626" s="436"/>
      <c r="W626" s="436"/>
      <c r="X626" s="436"/>
      <c r="Y626" s="436"/>
      <c r="Z626" s="436"/>
    </row>
    <row r="627">
      <c r="A627" s="436"/>
      <c r="B627" s="436"/>
      <c r="C627" s="436"/>
      <c r="D627" s="436"/>
      <c r="E627" s="436"/>
      <c r="F627" s="436"/>
      <c r="G627" s="436"/>
      <c r="H627" s="436"/>
      <c r="I627" s="436"/>
      <c r="J627" s="436"/>
      <c r="K627" s="436"/>
      <c r="L627" s="436"/>
      <c r="M627" s="436"/>
      <c r="N627" s="436"/>
      <c r="O627" s="436"/>
      <c r="P627" s="436"/>
      <c r="Q627" s="436"/>
      <c r="R627" s="436"/>
      <c r="S627" s="436"/>
      <c r="T627" s="436"/>
      <c r="U627" s="436"/>
      <c r="V627" s="436"/>
      <c r="W627" s="436"/>
      <c r="X627" s="436"/>
      <c r="Y627" s="436"/>
      <c r="Z627" s="436"/>
    </row>
    <row r="628">
      <c r="A628" s="436"/>
      <c r="B628" s="436"/>
      <c r="C628" s="436"/>
      <c r="D628" s="436"/>
      <c r="E628" s="436"/>
      <c r="F628" s="436"/>
      <c r="G628" s="436"/>
      <c r="H628" s="436"/>
      <c r="I628" s="436"/>
      <c r="J628" s="436"/>
      <c r="K628" s="436"/>
      <c r="L628" s="436"/>
      <c r="M628" s="436"/>
      <c r="N628" s="436"/>
      <c r="O628" s="436"/>
      <c r="P628" s="436"/>
      <c r="Q628" s="436"/>
      <c r="R628" s="436"/>
      <c r="S628" s="436"/>
      <c r="T628" s="436"/>
      <c r="U628" s="436"/>
      <c r="V628" s="436"/>
      <c r="W628" s="436"/>
      <c r="X628" s="436"/>
      <c r="Y628" s="436"/>
      <c r="Z628" s="436"/>
    </row>
    <row r="629">
      <c r="A629" s="436"/>
      <c r="B629" s="436"/>
      <c r="C629" s="436"/>
      <c r="D629" s="436"/>
      <c r="E629" s="436"/>
      <c r="F629" s="436"/>
      <c r="G629" s="436"/>
      <c r="H629" s="436"/>
      <c r="I629" s="436"/>
      <c r="J629" s="436"/>
      <c r="K629" s="436"/>
      <c r="L629" s="436"/>
      <c r="M629" s="436"/>
      <c r="N629" s="436"/>
      <c r="O629" s="436"/>
      <c r="P629" s="436"/>
      <c r="Q629" s="436"/>
      <c r="R629" s="436"/>
      <c r="S629" s="436"/>
      <c r="T629" s="436"/>
      <c r="U629" s="436"/>
      <c r="V629" s="436"/>
      <c r="W629" s="436"/>
      <c r="X629" s="436"/>
      <c r="Y629" s="436"/>
      <c r="Z629" s="436"/>
    </row>
    <row r="630">
      <c r="A630" s="436"/>
      <c r="B630" s="436"/>
      <c r="C630" s="436"/>
      <c r="D630" s="436"/>
      <c r="E630" s="436"/>
      <c r="F630" s="436"/>
      <c r="G630" s="436"/>
      <c r="H630" s="436"/>
      <c r="I630" s="436"/>
      <c r="J630" s="436"/>
      <c r="K630" s="436"/>
      <c r="L630" s="436"/>
      <c r="M630" s="436"/>
      <c r="N630" s="436"/>
      <c r="O630" s="436"/>
      <c r="P630" s="436"/>
      <c r="Q630" s="436"/>
      <c r="R630" s="436"/>
      <c r="S630" s="436"/>
      <c r="T630" s="436"/>
      <c r="U630" s="436"/>
      <c r="V630" s="436"/>
      <c r="W630" s="436"/>
      <c r="X630" s="436"/>
      <c r="Y630" s="436"/>
      <c r="Z630" s="436"/>
    </row>
    <row r="631">
      <c r="A631" s="436"/>
      <c r="B631" s="436"/>
      <c r="C631" s="436"/>
      <c r="D631" s="436"/>
      <c r="E631" s="436"/>
      <c r="F631" s="436"/>
      <c r="G631" s="436"/>
      <c r="H631" s="436"/>
      <c r="I631" s="436"/>
      <c r="J631" s="436"/>
      <c r="K631" s="436"/>
      <c r="L631" s="436"/>
      <c r="M631" s="436"/>
      <c r="N631" s="436"/>
      <c r="O631" s="436"/>
      <c r="P631" s="436"/>
      <c r="Q631" s="436"/>
      <c r="R631" s="436"/>
      <c r="S631" s="436"/>
      <c r="T631" s="436"/>
      <c r="U631" s="436"/>
      <c r="V631" s="436"/>
      <c r="W631" s="436"/>
      <c r="X631" s="436"/>
      <c r="Y631" s="436"/>
      <c r="Z631" s="436"/>
    </row>
    <row r="632">
      <c r="A632" s="436"/>
      <c r="B632" s="436"/>
      <c r="C632" s="436"/>
      <c r="D632" s="436"/>
      <c r="E632" s="436"/>
      <c r="F632" s="436"/>
      <c r="G632" s="436"/>
      <c r="H632" s="436"/>
      <c r="I632" s="436"/>
      <c r="J632" s="436"/>
      <c r="K632" s="436"/>
      <c r="L632" s="436"/>
      <c r="M632" s="436"/>
      <c r="N632" s="436"/>
      <c r="O632" s="436"/>
      <c r="P632" s="436"/>
      <c r="Q632" s="436"/>
      <c r="R632" s="436"/>
      <c r="S632" s="436"/>
      <c r="T632" s="436"/>
      <c r="U632" s="436"/>
      <c r="V632" s="436"/>
      <c r="W632" s="436"/>
      <c r="X632" s="436"/>
      <c r="Y632" s="436"/>
      <c r="Z632" s="436"/>
    </row>
    <row r="633">
      <c r="A633" s="436"/>
      <c r="B633" s="436"/>
      <c r="C633" s="436"/>
      <c r="D633" s="436"/>
      <c r="E633" s="436"/>
      <c r="F633" s="436"/>
      <c r="G633" s="436"/>
      <c r="H633" s="436"/>
      <c r="I633" s="436"/>
      <c r="J633" s="436"/>
      <c r="K633" s="436"/>
      <c r="L633" s="436"/>
      <c r="M633" s="436"/>
      <c r="N633" s="436"/>
      <c r="O633" s="436"/>
      <c r="P633" s="436"/>
      <c r="Q633" s="436"/>
      <c r="R633" s="436"/>
      <c r="S633" s="436"/>
      <c r="T633" s="436"/>
      <c r="U633" s="436"/>
      <c r="V633" s="436"/>
      <c r="W633" s="436"/>
      <c r="X633" s="436"/>
      <c r="Y633" s="436"/>
      <c r="Z633" s="436"/>
    </row>
    <row r="634">
      <c r="A634" s="436"/>
      <c r="B634" s="436"/>
      <c r="C634" s="436"/>
      <c r="D634" s="436"/>
      <c r="E634" s="436"/>
      <c r="F634" s="436"/>
      <c r="G634" s="436"/>
      <c r="H634" s="436"/>
      <c r="I634" s="436"/>
      <c r="J634" s="436"/>
      <c r="K634" s="436"/>
      <c r="L634" s="436"/>
      <c r="M634" s="436"/>
      <c r="N634" s="436"/>
      <c r="O634" s="436"/>
      <c r="P634" s="436"/>
      <c r="Q634" s="436"/>
      <c r="R634" s="436"/>
      <c r="S634" s="436"/>
      <c r="T634" s="436"/>
      <c r="U634" s="436"/>
      <c r="V634" s="436"/>
      <c r="W634" s="436"/>
      <c r="X634" s="436"/>
      <c r="Y634" s="436"/>
      <c r="Z634" s="436"/>
    </row>
    <row r="635">
      <c r="A635" s="436"/>
      <c r="B635" s="436"/>
      <c r="C635" s="436"/>
      <c r="D635" s="436"/>
      <c r="E635" s="436"/>
      <c r="F635" s="436"/>
      <c r="G635" s="436"/>
      <c r="H635" s="436"/>
      <c r="I635" s="436"/>
      <c r="J635" s="436"/>
      <c r="K635" s="436"/>
      <c r="L635" s="436"/>
      <c r="M635" s="436"/>
      <c r="N635" s="436"/>
      <c r="O635" s="436"/>
      <c r="P635" s="436"/>
      <c r="Q635" s="436"/>
      <c r="R635" s="436"/>
      <c r="S635" s="436"/>
      <c r="T635" s="436"/>
      <c r="U635" s="436"/>
      <c r="V635" s="436"/>
      <c r="W635" s="436"/>
      <c r="X635" s="436"/>
      <c r="Y635" s="436"/>
      <c r="Z635" s="436"/>
    </row>
    <row r="636">
      <c r="A636" s="436"/>
      <c r="B636" s="436"/>
      <c r="C636" s="436"/>
      <c r="D636" s="436"/>
      <c r="E636" s="436"/>
      <c r="F636" s="436"/>
      <c r="G636" s="436"/>
      <c r="H636" s="436"/>
      <c r="I636" s="436"/>
      <c r="J636" s="436"/>
      <c r="K636" s="436"/>
      <c r="L636" s="436"/>
      <c r="M636" s="436"/>
      <c r="N636" s="436"/>
      <c r="O636" s="436"/>
      <c r="P636" s="436"/>
      <c r="Q636" s="436"/>
      <c r="R636" s="436"/>
      <c r="S636" s="436"/>
      <c r="T636" s="436"/>
      <c r="U636" s="436"/>
      <c r="V636" s="436"/>
      <c r="W636" s="436"/>
      <c r="X636" s="436"/>
      <c r="Y636" s="436"/>
      <c r="Z636" s="436"/>
    </row>
    <row r="637">
      <c r="A637" s="436"/>
      <c r="B637" s="436"/>
      <c r="C637" s="436"/>
      <c r="D637" s="436"/>
      <c r="E637" s="436"/>
      <c r="F637" s="436"/>
      <c r="G637" s="436"/>
      <c r="H637" s="436"/>
      <c r="I637" s="436"/>
      <c r="J637" s="436"/>
      <c r="K637" s="436"/>
      <c r="L637" s="436"/>
      <c r="M637" s="436"/>
      <c r="N637" s="436"/>
      <c r="O637" s="436"/>
      <c r="P637" s="436"/>
      <c r="Q637" s="436"/>
      <c r="R637" s="436"/>
      <c r="S637" s="436"/>
      <c r="T637" s="436"/>
      <c r="U637" s="436"/>
      <c r="V637" s="436"/>
      <c r="W637" s="436"/>
      <c r="X637" s="436"/>
      <c r="Y637" s="436"/>
      <c r="Z637" s="436"/>
    </row>
    <row r="638">
      <c r="A638" s="436"/>
      <c r="B638" s="436"/>
      <c r="C638" s="436"/>
      <c r="D638" s="436"/>
      <c r="E638" s="436"/>
      <c r="F638" s="436"/>
      <c r="G638" s="436"/>
      <c r="H638" s="436"/>
      <c r="I638" s="436"/>
      <c r="J638" s="436"/>
      <c r="K638" s="436"/>
      <c r="L638" s="436"/>
      <c r="M638" s="436"/>
      <c r="N638" s="436"/>
      <c r="O638" s="436"/>
      <c r="P638" s="436"/>
      <c r="Q638" s="436"/>
      <c r="R638" s="436"/>
      <c r="S638" s="436"/>
      <c r="T638" s="436"/>
      <c r="U638" s="436"/>
      <c r="V638" s="436"/>
      <c r="W638" s="436"/>
      <c r="X638" s="436"/>
      <c r="Y638" s="436"/>
      <c r="Z638" s="436"/>
    </row>
    <row r="639">
      <c r="A639" s="436"/>
      <c r="B639" s="436"/>
      <c r="C639" s="436"/>
      <c r="D639" s="436"/>
      <c r="E639" s="436"/>
      <c r="F639" s="436"/>
      <c r="G639" s="436"/>
      <c r="H639" s="436"/>
      <c r="I639" s="436"/>
      <c r="J639" s="436"/>
      <c r="K639" s="436"/>
      <c r="L639" s="436"/>
      <c r="M639" s="436"/>
      <c r="N639" s="436"/>
      <c r="O639" s="436"/>
      <c r="P639" s="436"/>
      <c r="Q639" s="436"/>
      <c r="R639" s="436"/>
      <c r="S639" s="436"/>
      <c r="T639" s="436"/>
      <c r="U639" s="436"/>
      <c r="V639" s="436"/>
      <c r="W639" s="436"/>
      <c r="X639" s="436"/>
      <c r="Y639" s="436"/>
      <c r="Z639" s="436"/>
    </row>
    <row r="640">
      <c r="A640" s="436"/>
      <c r="B640" s="436"/>
      <c r="C640" s="436"/>
      <c r="D640" s="436"/>
      <c r="E640" s="436"/>
      <c r="F640" s="436"/>
      <c r="G640" s="436"/>
      <c r="H640" s="436"/>
      <c r="I640" s="436"/>
      <c r="J640" s="436"/>
      <c r="K640" s="436"/>
      <c r="L640" s="436"/>
      <c r="M640" s="436"/>
      <c r="N640" s="436"/>
      <c r="O640" s="436"/>
      <c r="P640" s="436"/>
      <c r="Q640" s="436"/>
      <c r="R640" s="436"/>
      <c r="S640" s="436"/>
      <c r="T640" s="436"/>
      <c r="U640" s="436"/>
      <c r="V640" s="436"/>
      <c r="W640" s="436"/>
      <c r="X640" s="436"/>
      <c r="Y640" s="436"/>
      <c r="Z640" s="436"/>
    </row>
    <row r="641">
      <c r="A641" s="436"/>
      <c r="B641" s="436"/>
      <c r="C641" s="436"/>
      <c r="D641" s="436"/>
      <c r="E641" s="436"/>
      <c r="F641" s="436"/>
      <c r="G641" s="436"/>
      <c r="H641" s="436"/>
      <c r="I641" s="436"/>
      <c r="J641" s="436"/>
      <c r="K641" s="436"/>
      <c r="L641" s="436"/>
      <c r="M641" s="436"/>
      <c r="N641" s="436"/>
      <c r="O641" s="436"/>
      <c r="P641" s="436"/>
      <c r="Q641" s="436"/>
      <c r="R641" s="436"/>
      <c r="S641" s="436"/>
      <c r="T641" s="436"/>
      <c r="U641" s="436"/>
      <c r="V641" s="436"/>
      <c r="W641" s="436"/>
      <c r="X641" s="436"/>
      <c r="Y641" s="436"/>
      <c r="Z641" s="436"/>
    </row>
    <row r="642">
      <c r="A642" s="436"/>
      <c r="B642" s="436"/>
      <c r="C642" s="436"/>
      <c r="D642" s="436"/>
      <c r="E642" s="436"/>
      <c r="F642" s="436"/>
      <c r="G642" s="436"/>
      <c r="H642" s="436"/>
      <c r="I642" s="436"/>
      <c r="J642" s="436"/>
      <c r="K642" s="436"/>
      <c r="L642" s="436"/>
      <c r="M642" s="436"/>
      <c r="N642" s="436"/>
      <c r="O642" s="436"/>
      <c r="P642" s="436"/>
      <c r="Q642" s="436"/>
      <c r="R642" s="436"/>
      <c r="S642" s="436"/>
      <c r="T642" s="436"/>
      <c r="U642" s="436"/>
      <c r="V642" s="436"/>
      <c r="W642" s="436"/>
      <c r="X642" s="436"/>
      <c r="Y642" s="436"/>
      <c r="Z642" s="436"/>
    </row>
    <row r="643">
      <c r="A643" s="436"/>
      <c r="B643" s="436"/>
      <c r="C643" s="436"/>
      <c r="D643" s="436"/>
      <c r="E643" s="436"/>
      <c r="F643" s="436"/>
      <c r="G643" s="436"/>
      <c r="H643" s="436"/>
      <c r="I643" s="436"/>
      <c r="J643" s="436"/>
      <c r="K643" s="436"/>
      <c r="L643" s="436"/>
      <c r="M643" s="436"/>
      <c r="N643" s="436"/>
      <c r="O643" s="436"/>
      <c r="P643" s="436"/>
      <c r="Q643" s="436"/>
      <c r="R643" s="436"/>
      <c r="S643" s="436"/>
      <c r="T643" s="436"/>
      <c r="U643" s="436"/>
      <c r="V643" s="436"/>
      <c r="W643" s="436"/>
      <c r="X643" s="436"/>
      <c r="Y643" s="436"/>
      <c r="Z643" s="436"/>
    </row>
    <row r="644">
      <c r="A644" s="436"/>
      <c r="B644" s="436"/>
      <c r="C644" s="436"/>
      <c r="D644" s="436"/>
      <c r="E644" s="436"/>
      <c r="F644" s="436"/>
      <c r="G644" s="436"/>
      <c r="H644" s="436"/>
      <c r="I644" s="436"/>
      <c r="J644" s="436"/>
      <c r="K644" s="436"/>
      <c r="L644" s="436"/>
      <c r="M644" s="436"/>
      <c r="N644" s="436"/>
      <c r="O644" s="436"/>
      <c r="P644" s="436"/>
      <c r="Q644" s="436"/>
      <c r="R644" s="436"/>
      <c r="S644" s="436"/>
      <c r="T644" s="436"/>
      <c r="U644" s="436"/>
      <c r="V644" s="436"/>
      <c r="W644" s="436"/>
      <c r="X644" s="436"/>
      <c r="Y644" s="436"/>
      <c r="Z644" s="436"/>
    </row>
    <row r="645">
      <c r="A645" s="436"/>
      <c r="B645" s="436"/>
      <c r="C645" s="436"/>
      <c r="D645" s="436"/>
      <c r="E645" s="436"/>
      <c r="F645" s="436"/>
      <c r="G645" s="436"/>
      <c r="H645" s="436"/>
      <c r="I645" s="436"/>
      <c r="J645" s="436"/>
      <c r="K645" s="436"/>
      <c r="L645" s="436"/>
      <c r="M645" s="436"/>
      <c r="N645" s="436"/>
      <c r="O645" s="436"/>
      <c r="P645" s="436"/>
      <c r="Q645" s="436"/>
      <c r="R645" s="436"/>
      <c r="S645" s="436"/>
      <c r="T645" s="436"/>
      <c r="U645" s="436"/>
      <c r="V645" s="436"/>
      <c r="W645" s="436"/>
      <c r="X645" s="436"/>
      <c r="Y645" s="436"/>
      <c r="Z645" s="436"/>
    </row>
    <row r="646">
      <c r="A646" s="436"/>
      <c r="B646" s="436"/>
      <c r="C646" s="436"/>
      <c r="D646" s="436"/>
      <c r="E646" s="436"/>
      <c r="F646" s="436"/>
      <c r="G646" s="436"/>
      <c r="H646" s="436"/>
      <c r="I646" s="436"/>
      <c r="J646" s="436"/>
      <c r="K646" s="436"/>
      <c r="L646" s="436"/>
      <c r="M646" s="436"/>
      <c r="N646" s="436"/>
      <c r="O646" s="436"/>
      <c r="P646" s="436"/>
      <c r="Q646" s="436"/>
      <c r="R646" s="436"/>
      <c r="S646" s="436"/>
      <c r="T646" s="436"/>
      <c r="U646" s="436"/>
      <c r="V646" s="436"/>
      <c r="W646" s="436"/>
      <c r="X646" s="436"/>
      <c r="Y646" s="436"/>
      <c r="Z646" s="436"/>
    </row>
    <row r="647">
      <c r="A647" s="436"/>
      <c r="B647" s="436"/>
      <c r="C647" s="436"/>
      <c r="D647" s="436"/>
      <c r="E647" s="436"/>
      <c r="F647" s="436"/>
      <c r="G647" s="436"/>
      <c r="H647" s="436"/>
      <c r="I647" s="436"/>
      <c r="J647" s="436"/>
      <c r="K647" s="436"/>
      <c r="L647" s="436"/>
      <c r="M647" s="436"/>
      <c r="N647" s="436"/>
      <c r="O647" s="436"/>
      <c r="P647" s="436"/>
      <c r="Q647" s="436"/>
      <c r="R647" s="436"/>
      <c r="S647" s="436"/>
      <c r="T647" s="436"/>
      <c r="U647" s="436"/>
      <c r="V647" s="436"/>
      <c r="W647" s="436"/>
      <c r="X647" s="436"/>
      <c r="Y647" s="436"/>
      <c r="Z647" s="436"/>
    </row>
    <row r="648">
      <c r="A648" s="436"/>
      <c r="B648" s="436"/>
      <c r="C648" s="436"/>
      <c r="D648" s="436"/>
      <c r="E648" s="436"/>
      <c r="F648" s="436"/>
      <c r="G648" s="436"/>
      <c r="H648" s="436"/>
      <c r="I648" s="436"/>
      <c r="J648" s="436"/>
      <c r="K648" s="436"/>
      <c r="L648" s="436"/>
      <c r="M648" s="436"/>
      <c r="N648" s="436"/>
      <c r="O648" s="436"/>
      <c r="P648" s="436"/>
      <c r="Q648" s="436"/>
      <c r="R648" s="436"/>
      <c r="S648" s="436"/>
      <c r="T648" s="436"/>
      <c r="U648" s="436"/>
      <c r="V648" s="436"/>
      <c r="W648" s="436"/>
      <c r="X648" s="436"/>
      <c r="Y648" s="436"/>
      <c r="Z648" s="436"/>
    </row>
    <row r="649">
      <c r="A649" s="436"/>
      <c r="B649" s="436"/>
      <c r="C649" s="436"/>
      <c r="D649" s="436"/>
      <c r="E649" s="436"/>
      <c r="F649" s="436"/>
      <c r="G649" s="436"/>
      <c r="H649" s="436"/>
      <c r="I649" s="436"/>
      <c r="J649" s="436"/>
      <c r="K649" s="436"/>
      <c r="L649" s="436"/>
      <c r="M649" s="436"/>
      <c r="N649" s="436"/>
      <c r="O649" s="436"/>
      <c r="P649" s="436"/>
      <c r="Q649" s="436"/>
      <c r="R649" s="436"/>
      <c r="S649" s="436"/>
      <c r="T649" s="436"/>
      <c r="U649" s="436"/>
      <c r="V649" s="436"/>
      <c r="W649" s="436"/>
      <c r="X649" s="436"/>
      <c r="Y649" s="436"/>
      <c r="Z649" s="436"/>
    </row>
    <row r="650">
      <c r="A650" s="436"/>
      <c r="B650" s="436"/>
      <c r="C650" s="436"/>
      <c r="D650" s="436"/>
      <c r="E650" s="436"/>
      <c r="F650" s="436"/>
      <c r="G650" s="436"/>
      <c r="H650" s="436"/>
      <c r="I650" s="436"/>
      <c r="J650" s="436"/>
      <c r="K650" s="436"/>
      <c r="L650" s="436"/>
      <c r="M650" s="436"/>
      <c r="N650" s="436"/>
      <c r="O650" s="436"/>
      <c r="P650" s="436"/>
      <c r="Q650" s="436"/>
      <c r="R650" s="436"/>
      <c r="S650" s="436"/>
      <c r="T650" s="436"/>
      <c r="U650" s="436"/>
      <c r="V650" s="436"/>
      <c r="W650" s="436"/>
      <c r="X650" s="436"/>
      <c r="Y650" s="436"/>
      <c r="Z650" s="436"/>
    </row>
    <row r="651">
      <c r="A651" s="436"/>
      <c r="B651" s="436"/>
      <c r="C651" s="436"/>
      <c r="D651" s="436"/>
      <c r="E651" s="436"/>
      <c r="F651" s="436"/>
      <c r="G651" s="436"/>
      <c r="H651" s="436"/>
      <c r="I651" s="436"/>
      <c r="J651" s="436"/>
      <c r="K651" s="436"/>
      <c r="L651" s="436"/>
      <c r="M651" s="436"/>
      <c r="N651" s="436"/>
      <c r="O651" s="436"/>
      <c r="P651" s="436"/>
      <c r="Q651" s="436"/>
      <c r="R651" s="436"/>
      <c r="S651" s="436"/>
      <c r="T651" s="436"/>
      <c r="U651" s="436"/>
      <c r="V651" s="436"/>
      <c r="W651" s="436"/>
      <c r="X651" s="436"/>
      <c r="Y651" s="436"/>
      <c r="Z651" s="436"/>
    </row>
    <row r="652">
      <c r="A652" s="436"/>
      <c r="B652" s="436"/>
      <c r="C652" s="436"/>
      <c r="D652" s="436"/>
      <c r="E652" s="436"/>
      <c r="F652" s="436"/>
      <c r="G652" s="436"/>
      <c r="H652" s="436"/>
      <c r="I652" s="436"/>
      <c r="J652" s="436"/>
      <c r="K652" s="436"/>
      <c r="L652" s="436"/>
      <c r="M652" s="436"/>
      <c r="N652" s="436"/>
      <c r="O652" s="436"/>
      <c r="P652" s="436"/>
      <c r="Q652" s="436"/>
      <c r="R652" s="436"/>
      <c r="S652" s="436"/>
      <c r="T652" s="436"/>
      <c r="U652" s="436"/>
      <c r="V652" s="436"/>
      <c r="W652" s="436"/>
      <c r="X652" s="436"/>
      <c r="Y652" s="436"/>
      <c r="Z652" s="436"/>
    </row>
    <row r="653">
      <c r="A653" s="436"/>
      <c r="B653" s="436"/>
      <c r="C653" s="436"/>
      <c r="D653" s="436"/>
      <c r="E653" s="436"/>
      <c r="F653" s="436"/>
      <c r="G653" s="436"/>
      <c r="H653" s="436"/>
      <c r="I653" s="436"/>
      <c r="J653" s="436"/>
      <c r="K653" s="436"/>
      <c r="L653" s="436"/>
      <c r="M653" s="436"/>
      <c r="N653" s="436"/>
      <c r="O653" s="436"/>
      <c r="P653" s="436"/>
      <c r="Q653" s="436"/>
      <c r="R653" s="436"/>
      <c r="S653" s="436"/>
      <c r="T653" s="436"/>
      <c r="U653" s="436"/>
      <c r="V653" s="436"/>
      <c r="W653" s="436"/>
      <c r="X653" s="436"/>
      <c r="Y653" s="436"/>
      <c r="Z653" s="436"/>
    </row>
    <row r="654">
      <c r="A654" s="436"/>
      <c r="B654" s="436"/>
      <c r="C654" s="436"/>
      <c r="D654" s="436"/>
      <c r="E654" s="436"/>
      <c r="F654" s="436"/>
      <c r="G654" s="436"/>
      <c r="H654" s="436"/>
      <c r="I654" s="436"/>
      <c r="J654" s="436"/>
      <c r="K654" s="436"/>
      <c r="L654" s="436"/>
      <c r="M654" s="436"/>
      <c r="N654" s="436"/>
      <c r="O654" s="436"/>
      <c r="P654" s="436"/>
      <c r="Q654" s="436"/>
      <c r="R654" s="436"/>
      <c r="S654" s="436"/>
      <c r="T654" s="436"/>
      <c r="U654" s="436"/>
      <c r="V654" s="436"/>
      <c r="W654" s="436"/>
      <c r="X654" s="436"/>
      <c r="Y654" s="436"/>
      <c r="Z654" s="436"/>
    </row>
    <row r="655">
      <c r="A655" s="436"/>
      <c r="B655" s="436"/>
      <c r="C655" s="436"/>
      <c r="D655" s="436"/>
      <c r="E655" s="436"/>
      <c r="F655" s="436"/>
      <c r="G655" s="436"/>
      <c r="H655" s="436"/>
      <c r="I655" s="436"/>
      <c r="J655" s="436"/>
      <c r="K655" s="436"/>
      <c r="L655" s="436"/>
      <c r="M655" s="436"/>
      <c r="N655" s="436"/>
      <c r="O655" s="436"/>
      <c r="P655" s="436"/>
      <c r="Q655" s="436"/>
      <c r="R655" s="436"/>
      <c r="S655" s="436"/>
      <c r="T655" s="436"/>
      <c r="U655" s="436"/>
      <c r="V655" s="436"/>
      <c r="W655" s="436"/>
      <c r="X655" s="436"/>
      <c r="Y655" s="436"/>
      <c r="Z655" s="436"/>
    </row>
    <row r="656">
      <c r="A656" s="436"/>
      <c r="B656" s="436"/>
      <c r="C656" s="436"/>
      <c r="D656" s="436"/>
      <c r="E656" s="436"/>
      <c r="F656" s="436"/>
      <c r="G656" s="436"/>
      <c r="H656" s="436"/>
      <c r="I656" s="436"/>
      <c r="J656" s="436"/>
      <c r="K656" s="436"/>
      <c r="L656" s="436"/>
      <c r="M656" s="436"/>
      <c r="N656" s="436"/>
      <c r="O656" s="436"/>
      <c r="P656" s="436"/>
      <c r="Q656" s="436"/>
      <c r="R656" s="436"/>
      <c r="S656" s="436"/>
      <c r="T656" s="436"/>
      <c r="U656" s="436"/>
      <c r="V656" s="436"/>
      <c r="W656" s="436"/>
      <c r="X656" s="436"/>
      <c r="Y656" s="436"/>
      <c r="Z656" s="436"/>
    </row>
    <row r="657">
      <c r="A657" s="436"/>
      <c r="B657" s="436"/>
      <c r="C657" s="436"/>
      <c r="D657" s="436"/>
      <c r="E657" s="436"/>
      <c r="F657" s="436"/>
      <c r="G657" s="436"/>
      <c r="H657" s="436"/>
      <c r="I657" s="436"/>
      <c r="J657" s="436"/>
      <c r="K657" s="436"/>
      <c r="L657" s="436"/>
      <c r="M657" s="436"/>
      <c r="N657" s="436"/>
      <c r="O657" s="436"/>
      <c r="P657" s="436"/>
      <c r="Q657" s="436"/>
      <c r="R657" s="436"/>
      <c r="S657" s="436"/>
      <c r="T657" s="436"/>
      <c r="U657" s="436"/>
      <c r="V657" s="436"/>
      <c r="W657" s="436"/>
      <c r="X657" s="436"/>
      <c r="Y657" s="436"/>
      <c r="Z657" s="436"/>
    </row>
    <row r="658">
      <c r="A658" s="436"/>
      <c r="B658" s="436"/>
      <c r="C658" s="436"/>
      <c r="D658" s="436"/>
      <c r="E658" s="436"/>
      <c r="F658" s="436"/>
      <c r="G658" s="436"/>
      <c r="H658" s="436"/>
      <c r="I658" s="436"/>
      <c r="J658" s="436"/>
      <c r="K658" s="436"/>
      <c r="L658" s="436"/>
      <c r="M658" s="436"/>
      <c r="N658" s="436"/>
      <c r="O658" s="436"/>
      <c r="P658" s="436"/>
      <c r="Q658" s="436"/>
      <c r="R658" s="436"/>
      <c r="S658" s="436"/>
      <c r="T658" s="436"/>
      <c r="U658" s="436"/>
      <c r="V658" s="436"/>
      <c r="W658" s="436"/>
      <c r="X658" s="436"/>
      <c r="Y658" s="436"/>
      <c r="Z658" s="436"/>
    </row>
    <row r="659">
      <c r="A659" s="436"/>
      <c r="B659" s="436"/>
      <c r="C659" s="436"/>
      <c r="D659" s="436"/>
      <c r="E659" s="436"/>
      <c r="F659" s="436"/>
      <c r="G659" s="436"/>
      <c r="H659" s="436"/>
      <c r="I659" s="436"/>
      <c r="J659" s="436"/>
      <c r="K659" s="436"/>
      <c r="L659" s="436"/>
      <c r="M659" s="436"/>
      <c r="N659" s="436"/>
      <c r="O659" s="436"/>
      <c r="P659" s="436"/>
      <c r="Q659" s="436"/>
      <c r="R659" s="436"/>
      <c r="S659" s="436"/>
      <c r="T659" s="436"/>
      <c r="U659" s="436"/>
      <c r="V659" s="436"/>
      <c r="W659" s="436"/>
      <c r="X659" s="436"/>
      <c r="Y659" s="436"/>
      <c r="Z659" s="436"/>
    </row>
    <row r="660">
      <c r="A660" s="436"/>
      <c r="B660" s="436"/>
      <c r="C660" s="436"/>
      <c r="D660" s="436"/>
      <c r="E660" s="436"/>
      <c r="F660" s="436"/>
      <c r="G660" s="436"/>
      <c r="H660" s="436"/>
      <c r="I660" s="436"/>
      <c r="J660" s="436"/>
      <c r="K660" s="436"/>
      <c r="L660" s="436"/>
      <c r="M660" s="436"/>
      <c r="N660" s="436"/>
      <c r="O660" s="436"/>
      <c r="P660" s="436"/>
      <c r="Q660" s="436"/>
      <c r="R660" s="436"/>
      <c r="S660" s="436"/>
      <c r="T660" s="436"/>
      <c r="U660" s="436"/>
      <c r="V660" s="436"/>
      <c r="W660" s="436"/>
      <c r="X660" s="436"/>
      <c r="Y660" s="436"/>
      <c r="Z660" s="436"/>
    </row>
    <row r="661">
      <c r="A661" s="436"/>
      <c r="B661" s="436"/>
      <c r="C661" s="436"/>
      <c r="D661" s="436"/>
      <c r="E661" s="436"/>
      <c r="F661" s="436"/>
      <c r="G661" s="436"/>
      <c r="H661" s="436"/>
      <c r="I661" s="436"/>
      <c r="J661" s="436"/>
      <c r="K661" s="436"/>
      <c r="L661" s="436"/>
      <c r="M661" s="436"/>
      <c r="N661" s="436"/>
      <c r="O661" s="436"/>
      <c r="P661" s="436"/>
      <c r="Q661" s="436"/>
      <c r="R661" s="436"/>
      <c r="S661" s="436"/>
      <c r="T661" s="436"/>
      <c r="U661" s="436"/>
      <c r="V661" s="436"/>
      <c r="W661" s="436"/>
      <c r="X661" s="436"/>
      <c r="Y661" s="436"/>
      <c r="Z661" s="436"/>
    </row>
    <row r="662">
      <c r="A662" s="436"/>
      <c r="B662" s="436"/>
      <c r="C662" s="436"/>
      <c r="D662" s="436"/>
      <c r="E662" s="436"/>
      <c r="F662" s="436"/>
      <c r="G662" s="436"/>
      <c r="H662" s="436"/>
      <c r="I662" s="436"/>
      <c r="J662" s="436"/>
      <c r="K662" s="436"/>
      <c r="L662" s="436"/>
      <c r="M662" s="436"/>
      <c r="N662" s="436"/>
      <c r="O662" s="436"/>
      <c r="P662" s="436"/>
      <c r="Q662" s="436"/>
      <c r="R662" s="436"/>
      <c r="S662" s="436"/>
      <c r="T662" s="436"/>
      <c r="U662" s="436"/>
      <c r="V662" s="436"/>
      <c r="W662" s="436"/>
      <c r="X662" s="436"/>
      <c r="Y662" s="436"/>
      <c r="Z662" s="436"/>
    </row>
    <row r="663">
      <c r="A663" s="436"/>
      <c r="B663" s="436"/>
      <c r="C663" s="436"/>
      <c r="D663" s="436"/>
      <c r="E663" s="436"/>
      <c r="F663" s="436"/>
      <c r="G663" s="436"/>
      <c r="H663" s="436"/>
      <c r="I663" s="436"/>
      <c r="J663" s="436"/>
      <c r="K663" s="436"/>
      <c r="L663" s="436"/>
      <c r="M663" s="436"/>
      <c r="N663" s="436"/>
      <c r="O663" s="436"/>
      <c r="P663" s="436"/>
      <c r="Q663" s="436"/>
      <c r="R663" s="436"/>
      <c r="S663" s="436"/>
      <c r="T663" s="436"/>
      <c r="U663" s="436"/>
      <c r="V663" s="436"/>
      <c r="W663" s="436"/>
      <c r="X663" s="436"/>
      <c r="Y663" s="436"/>
      <c r="Z663" s="436"/>
    </row>
    <row r="664">
      <c r="A664" s="436"/>
      <c r="B664" s="436"/>
      <c r="C664" s="436"/>
      <c r="D664" s="436"/>
      <c r="E664" s="436"/>
      <c r="F664" s="436"/>
      <c r="G664" s="436"/>
      <c r="H664" s="436"/>
      <c r="I664" s="436"/>
      <c r="J664" s="436"/>
      <c r="K664" s="436"/>
      <c r="L664" s="436"/>
      <c r="M664" s="436"/>
      <c r="N664" s="436"/>
      <c r="O664" s="436"/>
      <c r="P664" s="436"/>
      <c r="Q664" s="436"/>
      <c r="R664" s="436"/>
      <c r="S664" s="436"/>
      <c r="T664" s="436"/>
      <c r="U664" s="436"/>
      <c r="V664" s="436"/>
      <c r="W664" s="436"/>
      <c r="X664" s="436"/>
      <c r="Y664" s="436"/>
      <c r="Z664" s="436"/>
    </row>
    <row r="665">
      <c r="A665" s="436"/>
      <c r="B665" s="436"/>
      <c r="C665" s="436"/>
      <c r="D665" s="436"/>
      <c r="E665" s="436"/>
      <c r="F665" s="436"/>
      <c r="G665" s="436"/>
      <c r="H665" s="436"/>
      <c r="I665" s="436"/>
      <c r="J665" s="436"/>
      <c r="K665" s="436"/>
      <c r="L665" s="436"/>
      <c r="M665" s="436"/>
      <c r="N665" s="436"/>
      <c r="O665" s="436"/>
      <c r="P665" s="436"/>
      <c r="Q665" s="436"/>
      <c r="R665" s="436"/>
      <c r="S665" s="436"/>
      <c r="T665" s="436"/>
      <c r="U665" s="436"/>
      <c r="V665" s="436"/>
      <c r="W665" s="436"/>
      <c r="X665" s="436"/>
      <c r="Y665" s="436"/>
      <c r="Z665" s="436"/>
    </row>
    <row r="666">
      <c r="A666" s="436"/>
      <c r="B666" s="436"/>
      <c r="C666" s="436"/>
      <c r="D666" s="436"/>
      <c r="E666" s="436"/>
      <c r="F666" s="436"/>
      <c r="G666" s="436"/>
      <c r="H666" s="436"/>
      <c r="I666" s="436"/>
      <c r="J666" s="436"/>
      <c r="K666" s="436"/>
      <c r="L666" s="436"/>
      <c r="M666" s="436"/>
      <c r="N666" s="436"/>
      <c r="O666" s="436"/>
      <c r="P666" s="436"/>
      <c r="Q666" s="436"/>
      <c r="R666" s="436"/>
      <c r="S666" s="436"/>
      <c r="T666" s="436"/>
      <c r="U666" s="436"/>
      <c r="V666" s="436"/>
      <c r="W666" s="436"/>
      <c r="X666" s="436"/>
      <c r="Y666" s="436"/>
      <c r="Z666" s="436"/>
    </row>
    <row r="667">
      <c r="A667" s="436"/>
      <c r="B667" s="436"/>
      <c r="C667" s="436"/>
      <c r="D667" s="436"/>
      <c r="E667" s="436"/>
      <c r="F667" s="436"/>
      <c r="G667" s="436"/>
      <c r="H667" s="436"/>
      <c r="I667" s="436"/>
      <c r="J667" s="436"/>
      <c r="K667" s="436"/>
      <c r="L667" s="436"/>
      <c r="M667" s="436"/>
      <c r="N667" s="436"/>
      <c r="O667" s="436"/>
      <c r="P667" s="436"/>
      <c r="Q667" s="436"/>
      <c r="R667" s="436"/>
      <c r="S667" s="436"/>
      <c r="T667" s="436"/>
      <c r="U667" s="436"/>
      <c r="V667" s="436"/>
      <c r="W667" s="436"/>
      <c r="X667" s="436"/>
      <c r="Y667" s="436"/>
      <c r="Z667" s="436"/>
    </row>
    <row r="668">
      <c r="A668" s="436"/>
      <c r="B668" s="436"/>
      <c r="C668" s="436"/>
      <c r="D668" s="436"/>
      <c r="E668" s="436"/>
      <c r="F668" s="436"/>
      <c r="G668" s="436"/>
      <c r="H668" s="436"/>
      <c r="I668" s="436"/>
      <c r="J668" s="436"/>
      <c r="K668" s="436"/>
      <c r="L668" s="436"/>
      <c r="M668" s="436"/>
      <c r="N668" s="436"/>
      <c r="O668" s="436"/>
      <c r="P668" s="436"/>
      <c r="Q668" s="436"/>
      <c r="R668" s="436"/>
      <c r="S668" s="436"/>
      <c r="T668" s="436"/>
      <c r="U668" s="436"/>
      <c r="V668" s="436"/>
      <c r="W668" s="436"/>
      <c r="X668" s="436"/>
      <c r="Y668" s="436"/>
      <c r="Z668" s="436"/>
    </row>
    <row r="669">
      <c r="A669" s="436"/>
      <c r="B669" s="436"/>
      <c r="C669" s="436"/>
      <c r="D669" s="436"/>
      <c r="E669" s="436"/>
      <c r="F669" s="436"/>
      <c r="G669" s="436"/>
      <c r="H669" s="436"/>
      <c r="I669" s="436"/>
      <c r="J669" s="436"/>
      <c r="K669" s="436"/>
      <c r="L669" s="436"/>
      <c r="M669" s="436"/>
      <c r="N669" s="436"/>
      <c r="O669" s="436"/>
      <c r="P669" s="436"/>
      <c r="Q669" s="436"/>
      <c r="R669" s="436"/>
      <c r="S669" s="436"/>
      <c r="T669" s="436"/>
      <c r="U669" s="436"/>
      <c r="V669" s="436"/>
      <c r="W669" s="436"/>
      <c r="X669" s="436"/>
      <c r="Y669" s="436"/>
      <c r="Z669" s="436"/>
    </row>
    <row r="670">
      <c r="A670" s="436"/>
      <c r="B670" s="436"/>
      <c r="C670" s="436"/>
      <c r="D670" s="436"/>
      <c r="E670" s="436"/>
      <c r="F670" s="436"/>
      <c r="G670" s="436"/>
      <c r="H670" s="436"/>
      <c r="I670" s="436"/>
      <c r="J670" s="436"/>
      <c r="K670" s="436"/>
      <c r="L670" s="436"/>
      <c r="M670" s="436"/>
      <c r="N670" s="436"/>
      <c r="O670" s="436"/>
      <c r="P670" s="436"/>
      <c r="Q670" s="436"/>
      <c r="R670" s="436"/>
      <c r="S670" s="436"/>
      <c r="T670" s="436"/>
      <c r="U670" s="436"/>
      <c r="V670" s="436"/>
      <c r="W670" s="436"/>
      <c r="X670" s="436"/>
      <c r="Y670" s="436"/>
      <c r="Z670" s="436"/>
    </row>
    <row r="671">
      <c r="A671" s="436"/>
      <c r="B671" s="436"/>
      <c r="C671" s="436"/>
      <c r="D671" s="436"/>
      <c r="E671" s="436"/>
      <c r="F671" s="436"/>
      <c r="G671" s="436"/>
      <c r="H671" s="436"/>
      <c r="I671" s="436"/>
      <c r="J671" s="436"/>
      <c r="K671" s="436"/>
      <c r="L671" s="436"/>
      <c r="M671" s="436"/>
      <c r="N671" s="436"/>
      <c r="O671" s="436"/>
      <c r="P671" s="436"/>
      <c r="Q671" s="436"/>
      <c r="R671" s="436"/>
      <c r="S671" s="436"/>
      <c r="T671" s="436"/>
      <c r="U671" s="436"/>
      <c r="V671" s="436"/>
      <c r="W671" s="436"/>
      <c r="X671" s="436"/>
      <c r="Y671" s="436"/>
      <c r="Z671" s="436"/>
    </row>
    <row r="672">
      <c r="A672" s="436"/>
      <c r="B672" s="436"/>
      <c r="C672" s="436"/>
      <c r="D672" s="436"/>
      <c r="E672" s="436"/>
      <c r="F672" s="436"/>
      <c r="G672" s="436"/>
      <c r="H672" s="436"/>
      <c r="I672" s="436"/>
      <c r="J672" s="436"/>
      <c r="K672" s="436"/>
      <c r="L672" s="436"/>
      <c r="M672" s="436"/>
      <c r="N672" s="436"/>
      <c r="O672" s="436"/>
      <c r="P672" s="436"/>
      <c r="Q672" s="436"/>
      <c r="R672" s="436"/>
      <c r="S672" s="436"/>
      <c r="T672" s="436"/>
      <c r="U672" s="436"/>
      <c r="V672" s="436"/>
      <c r="W672" s="436"/>
      <c r="X672" s="436"/>
      <c r="Y672" s="436"/>
      <c r="Z672" s="436"/>
    </row>
    <row r="673">
      <c r="A673" s="436"/>
      <c r="B673" s="436"/>
      <c r="C673" s="436"/>
      <c r="D673" s="436"/>
      <c r="E673" s="436"/>
      <c r="F673" s="436"/>
      <c r="G673" s="436"/>
      <c r="H673" s="436"/>
      <c r="I673" s="436"/>
      <c r="J673" s="436"/>
      <c r="K673" s="436"/>
      <c r="L673" s="436"/>
      <c r="M673" s="436"/>
      <c r="N673" s="436"/>
      <c r="O673" s="436"/>
      <c r="P673" s="436"/>
      <c r="Q673" s="436"/>
      <c r="R673" s="436"/>
      <c r="S673" s="436"/>
      <c r="T673" s="436"/>
      <c r="U673" s="436"/>
      <c r="V673" s="436"/>
      <c r="W673" s="436"/>
      <c r="X673" s="436"/>
      <c r="Y673" s="436"/>
      <c r="Z673" s="436"/>
    </row>
    <row r="674">
      <c r="A674" s="436"/>
      <c r="B674" s="436"/>
      <c r="C674" s="436"/>
      <c r="D674" s="436"/>
      <c r="E674" s="436"/>
      <c r="F674" s="436"/>
      <c r="G674" s="436"/>
      <c r="H674" s="436"/>
      <c r="I674" s="436"/>
      <c r="J674" s="436"/>
      <c r="K674" s="436"/>
      <c r="L674" s="436"/>
      <c r="M674" s="436"/>
      <c r="N674" s="436"/>
      <c r="O674" s="436"/>
      <c r="P674" s="436"/>
      <c r="Q674" s="436"/>
      <c r="R674" s="436"/>
      <c r="S674" s="436"/>
      <c r="T674" s="436"/>
      <c r="U674" s="436"/>
      <c r="V674" s="436"/>
      <c r="W674" s="436"/>
      <c r="X674" s="436"/>
      <c r="Y674" s="436"/>
      <c r="Z674" s="436"/>
    </row>
    <row r="675">
      <c r="A675" s="436"/>
      <c r="B675" s="436"/>
      <c r="C675" s="436"/>
      <c r="D675" s="436"/>
      <c r="E675" s="436"/>
      <c r="F675" s="436"/>
      <c r="G675" s="436"/>
      <c r="H675" s="436"/>
      <c r="I675" s="436"/>
      <c r="J675" s="436"/>
      <c r="K675" s="436"/>
      <c r="L675" s="436"/>
      <c r="M675" s="436"/>
      <c r="N675" s="436"/>
      <c r="O675" s="436"/>
      <c r="P675" s="436"/>
      <c r="Q675" s="436"/>
      <c r="R675" s="436"/>
      <c r="S675" s="436"/>
      <c r="T675" s="436"/>
      <c r="U675" s="436"/>
      <c r="V675" s="436"/>
      <c r="W675" s="436"/>
      <c r="X675" s="436"/>
      <c r="Y675" s="436"/>
      <c r="Z675" s="436"/>
    </row>
    <row r="676">
      <c r="A676" s="436"/>
      <c r="B676" s="436"/>
      <c r="C676" s="436"/>
      <c r="D676" s="436"/>
      <c r="E676" s="436"/>
      <c r="F676" s="436"/>
      <c r="G676" s="436"/>
      <c r="H676" s="436"/>
      <c r="I676" s="436"/>
      <c r="J676" s="436"/>
      <c r="K676" s="436"/>
      <c r="L676" s="436"/>
      <c r="M676" s="436"/>
      <c r="N676" s="436"/>
      <c r="O676" s="436"/>
      <c r="P676" s="436"/>
      <c r="Q676" s="436"/>
      <c r="R676" s="436"/>
      <c r="S676" s="436"/>
      <c r="T676" s="436"/>
      <c r="U676" s="436"/>
      <c r="V676" s="436"/>
      <c r="W676" s="436"/>
      <c r="X676" s="436"/>
      <c r="Y676" s="436"/>
      <c r="Z676" s="436"/>
    </row>
    <row r="677">
      <c r="A677" s="436"/>
      <c r="B677" s="436"/>
      <c r="C677" s="436"/>
      <c r="D677" s="436"/>
      <c r="E677" s="436"/>
      <c r="F677" s="436"/>
      <c r="G677" s="436"/>
      <c r="H677" s="436"/>
      <c r="I677" s="436"/>
      <c r="J677" s="436"/>
      <c r="K677" s="436"/>
      <c r="L677" s="436"/>
      <c r="M677" s="436"/>
      <c r="N677" s="436"/>
      <c r="O677" s="436"/>
      <c r="P677" s="436"/>
      <c r="Q677" s="436"/>
      <c r="R677" s="436"/>
      <c r="S677" s="436"/>
      <c r="T677" s="436"/>
      <c r="U677" s="436"/>
      <c r="V677" s="436"/>
      <c r="W677" s="436"/>
      <c r="X677" s="436"/>
      <c r="Y677" s="436"/>
      <c r="Z677" s="436"/>
    </row>
    <row r="678">
      <c r="A678" s="436"/>
      <c r="B678" s="436"/>
      <c r="C678" s="436"/>
      <c r="D678" s="436"/>
      <c r="E678" s="436"/>
      <c r="F678" s="436"/>
      <c r="G678" s="436"/>
      <c r="H678" s="436"/>
      <c r="I678" s="436"/>
      <c r="J678" s="436"/>
      <c r="K678" s="436"/>
      <c r="L678" s="436"/>
      <c r="M678" s="436"/>
      <c r="N678" s="436"/>
      <c r="O678" s="436"/>
      <c r="P678" s="436"/>
      <c r="Q678" s="436"/>
      <c r="R678" s="436"/>
      <c r="S678" s="436"/>
      <c r="T678" s="436"/>
      <c r="U678" s="436"/>
      <c r="V678" s="436"/>
      <c r="W678" s="436"/>
      <c r="X678" s="436"/>
      <c r="Y678" s="436"/>
      <c r="Z678" s="436"/>
    </row>
    <row r="679">
      <c r="A679" s="436"/>
      <c r="B679" s="436"/>
      <c r="C679" s="436"/>
      <c r="D679" s="436"/>
      <c r="E679" s="436"/>
      <c r="F679" s="436"/>
      <c r="G679" s="436"/>
      <c r="H679" s="436"/>
      <c r="I679" s="436"/>
      <c r="J679" s="436"/>
      <c r="K679" s="436"/>
      <c r="L679" s="436"/>
      <c r="M679" s="436"/>
      <c r="N679" s="436"/>
      <c r="O679" s="436"/>
      <c r="P679" s="436"/>
      <c r="Q679" s="436"/>
      <c r="R679" s="436"/>
      <c r="S679" s="436"/>
      <c r="T679" s="436"/>
      <c r="U679" s="436"/>
      <c r="V679" s="436"/>
      <c r="W679" s="436"/>
      <c r="X679" s="436"/>
      <c r="Y679" s="436"/>
      <c r="Z679" s="436"/>
    </row>
    <row r="680">
      <c r="A680" s="436"/>
      <c r="B680" s="436"/>
      <c r="C680" s="436"/>
      <c r="D680" s="436"/>
      <c r="E680" s="436"/>
      <c r="F680" s="436"/>
      <c r="G680" s="436"/>
      <c r="H680" s="436"/>
      <c r="I680" s="436"/>
      <c r="J680" s="436"/>
      <c r="K680" s="436"/>
      <c r="L680" s="436"/>
      <c r="M680" s="436"/>
      <c r="N680" s="436"/>
      <c r="O680" s="436"/>
      <c r="P680" s="436"/>
      <c r="Q680" s="436"/>
      <c r="R680" s="436"/>
      <c r="S680" s="436"/>
      <c r="T680" s="436"/>
      <c r="U680" s="436"/>
      <c r="V680" s="436"/>
      <c r="W680" s="436"/>
      <c r="X680" s="436"/>
      <c r="Y680" s="436"/>
      <c r="Z680" s="436"/>
    </row>
    <row r="681">
      <c r="A681" s="436"/>
      <c r="B681" s="436"/>
      <c r="C681" s="436"/>
      <c r="D681" s="436"/>
      <c r="E681" s="436"/>
      <c r="F681" s="436"/>
      <c r="G681" s="436"/>
      <c r="H681" s="436"/>
      <c r="I681" s="436"/>
      <c r="J681" s="436"/>
      <c r="K681" s="436"/>
      <c r="L681" s="436"/>
      <c r="M681" s="436"/>
      <c r="N681" s="436"/>
      <c r="O681" s="436"/>
      <c r="P681" s="436"/>
      <c r="Q681" s="436"/>
      <c r="R681" s="436"/>
      <c r="S681" s="436"/>
      <c r="T681" s="436"/>
      <c r="U681" s="436"/>
      <c r="V681" s="436"/>
      <c r="W681" s="436"/>
      <c r="X681" s="436"/>
      <c r="Y681" s="436"/>
      <c r="Z681" s="436"/>
    </row>
    <row r="682">
      <c r="A682" s="436"/>
      <c r="B682" s="436"/>
      <c r="C682" s="436"/>
      <c r="D682" s="436"/>
      <c r="E682" s="436"/>
      <c r="F682" s="436"/>
      <c r="G682" s="436"/>
      <c r="H682" s="436"/>
      <c r="I682" s="436"/>
      <c r="J682" s="436"/>
      <c r="K682" s="436"/>
      <c r="L682" s="436"/>
      <c r="M682" s="436"/>
      <c r="N682" s="436"/>
      <c r="O682" s="436"/>
      <c r="P682" s="436"/>
      <c r="Q682" s="436"/>
      <c r="R682" s="436"/>
      <c r="S682" s="436"/>
      <c r="T682" s="436"/>
      <c r="U682" s="436"/>
      <c r="V682" s="436"/>
      <c r="W682" s="436"/>
      <c r="X682" s="436"/>
      <c r="Y682" s="436"/>
      <c r="Z682" s="436"/>
    </row>
    <row r="683">
      <c r="A683" s="436"/>
      <c r="B683" s="436"/>
      <c r="C683" s="436"/>
      <c r="D683" s="436"/>
      <c r="E683" s="436"/>
      <c r="F683" s="436"/>
      <c r="G683" s="436"/>
      <c r="H683" s="436"/>
      <c r="I683" s="436"/>
      <c r="J683" s="436"/>
      <c r="K683" s="436"/>
      <c r="L683" s="436"/>
      <c r="M683" s="436"/>
      <c r="N683" s="436"/>
      <c r="O683" s="436"/>
      <c r="P683" s="436"/>
      <c r="Q683" s="436"/>
      <c r="R683" s="436"/>
      <c r="S683" s="436"/>
      <c r="T683" s="436"/>
      <c r="U683" s="436"/>
      <c r="V683" s="436"/>
      <c r="W683" s="436"/>
      <c r="X683" s="436"/>
      <c r="Y683" s="436"/>
      <c r="Z683" s="436"/>
    </row>
    <row r="684">
      <c r="A684" s="436"/>
      <c r="B684" s="436"/>
      <c r="C684" s="436"/>
      <c r="D684" s="436"/>
      <c r="E684" s="436"/>
      <c r="F684" s="436"/>
      <c r="G684" s="436"/>
      <c r="H684" s="436"/>
      <c r="I684" s="436"/>
      <c r="J684" s="436"/>
      <c r="K684" s="436"/>
      <c r="L684" s="436"/>
      <c r="M684" s="436"/>
      <c r="N684" s="436"/>
      <c r="O684" s="436"/>
      <c r="P684" s="436"/>
      <c r="Q684" s="436"/>
      <c r="R684" s="436"/>
      <c r="S684" s="436"/>
      <c r="T684" s="436"/>
      <c r="U684" s="436"/>
      <c r="V684" s="436"/>
      <c r="W684" s="436"/>
      <c r="X684" s="436"/>
      <c r="Y684" s="436"/>
      <c r="Z684" s="436"/>
    </row>
    <row r="685">
      <c r="A685" s="436"/>
      <c r="B685" s="436"/>
      <c r="C685" s="436"/>
      <c r="D685" s="436"/>
      <c r="E685" s="436"/>
      <c r="F685" s="436"/>
      <c r="G685" s="436"/>
      <c r="H685" s="436"/>
      <c r="I685" s="436"/>
      <c r="J685" s="436"/>
      <c r="K685" s="436"/>
      <c r="L685" s="436"/>
      <c r="M685" s="436"/>
      <c r="N685" s="436"/>
      <c r="O685" s="436"/>
      <c r="P685" s="436"/>
      <c r="Q685" s="436"/>
      <c r="R685" s="436"/>
      <c r="S685" s="436"/>
      <c r="T685" s="436"/>
      <c r="U685" s="436"/>
      <c r="V685" s="436"/>
      <c r="W685" s="436"/>
      <c r="X685" s="436"/>
      <c r="Y685" s="436"/>
      <c r="Z685" s="436"/>
    </row>
    <row r="686">
      <c r="A686" s="436"/>
      <c r="B686" s="436"/>
      <c r="C686" s="436"/>
      <c r="D686" s="436"/>
      <c r="E686" s="436"/>
      <c r="F686" s="436"/>
      <c r="G686" s="436"/>
      <c r="H686" s="436"/>
      <c r="I686" s="436"/>
      <c r="J686" s="436"/>
      <c r="K686" s="436"/>
      <c r="L686" s="436"/>
      <c r="M686" s="436"/>
      <c r="N686" s="436"/>
      <c r="O686" s="436"/>
      <c r="P686" s="436"/>
      <c r="Q686" s="436"/>
      <c r="R686" s="436"/>
      <c r="S686" s="436"/>
      <c r="T686" s="436"/>
      <c r="U686" s="436"/>
      <c r="V686" s="436"/>
      <c r="W686" s="436"/>
      <c r="X686" s="436"/>
      <c r="Y686" s="436"/>
      <c r="Z686" s="436"/>
    </row>
    <row r="687">
      <c r="A687" s="436"/>
      <c r="B687" s="436"/>
      <c r="C687" s="436"/>
      <c r="D687" s="436"/>
      <c r="E687" s="436"/>
      <c r="F687" s="436"/>
      <c r="G687" s="436"/>
      <c r="H687" s="436"/>
      <c r="I687" s="436"/>
      <c r="J687" s="436"/>
      <c r="K687" s="436"/>
      <c r="L687" s="436"/>
      <c r="M687" s="436"/>
      <c r="N687" s="436"/>
      <c r="O687" s="436"/>
      <c r="P687" s="436"/>
      <c r="Q687" s="436"/>
      <c r="R687" s="436"/>
      <c r="S687" s="436"/>
      <c r="T687" s="436"/>
      <c r="U687" s="436"/>
      <c r="V687" s="436"/>
      <c r="W687" s="436"/>
      <c r="X687" s="436"/>
      <c r="Y687" s="436"/>
      <c r="Z687" s="436"/>
    </row>
    <row r="688">
      <c r="A688" s="436"/>
      <c r="B688" s="436"/>
      <c r="C688" s="436"/>
      <c r="D688" s="436"/>
      <c r="E688" s="436"/>
      <c r="F688" s="436"/>
      <c r="G688" s="436"/>
      <c r="H688" s="436"/>
      <c r="I688" s="436"/>
      <c r="J688" s="436"/>
      <c r="K688" s="436"/>
      <c r="L688" s="436"/>
      <c r="M688" s="436"/>
      <c r="N688" s="436"/>
      <c r="O688" s="436"/>
      <c r="P688" s="436"/>
      <c r="Q688" s="436"/>
      <c r="R688" s="436"/>
      <c r="S688" s="436"/>
      <c r="T688" s="436"/>
      <c r="U688" s="436"/>
      <c r="V688" s="436"/>
      <c r="W688" s="436"/>
      <c r="X688" s="436"/>
      <c r="Y688" s="436"/>
      <c r="Z688" s="436"/>
    </row>
    <row r="689">
      <c r="A689" s="436"/>
      <c r="B689" s="436"/>
      <c r="C689" s="436"/>
      <c r="D689" s="436"/>
      <c r="E689" s="436"/>
      <c r="F689" s="436"/>
      <c r="G689" s="436"/>
      <c r="H689" s="436"/>
      <c r="I689" s="436"/>
      <c r="J689" s="436"/>
      <c r="K689" s="436"/>
      <c r="L689" s="436"/>
      <c r="M689" s="436"/>
      <c r="N689" s="436"/>
      <c r="O689" s="436"/>
      <c r="P689" s="436"/>
      <c r="Q689" s="436"/>
      <c r="R689" s="436"/>
      <c r="S689" s="436"/>
      <c r="T689" s="436"/>
      <c r="U689" s="436"/>
      <c r="V689" s="436"/>
      <c r="W689" s="436"/>
      <c r="X689" s="436"/>
      <c r="Y689" s="436"/>
      <c r="Z689" s="436"/>
    </row>
    <row r="690">
      <c r="A690" s="436"/>
      <c r="B690" s="436"/>
      <c r="C690" s="436"/>
      <c r="D690" s="436"/>
      <c r="E690" s="436"/>
      <c r="F690" s="436"/>
      <c r="G690" s="436"/>
      <c r="H690" s="436"/>
      <c r="I690" s="436"/>
      <c r="J690" s="436"/>
      <c r="K690" s="436"/>
      <c r="L690" s="436"/>
      <c r="M690" s="436"/>
      <c r="N690" s="436"/>
      <c r="O690" s="436"/>
      <c r="P690" s="436"/>
      <c r="Q690" s="436"/>
      <c r="R690" s="436"/>
      <c r="S690" s="436"/>
      <c r="T690" s="436"/>
      <c r="U690" s="436"/>
      <c r="V690" s="436"/>
      <c r="W690" s="436"/>
      <c r="X690" s="436"/>
      <c r="Y690" s="436"/>
      <c r="Z690" s="436"/>
    </row>
    <row r="691">
      <c r="A691" s="436"/>
      <c r="B691" s="436"/>
      <c r="C691" s="436"/>
      <c r="D691" s="436"/>
      <c r="E691" s="436"/>
      <c r="F691" s="436"/>
      <c r="G691" s="436"/>
      <c r="H691" s="436"/>
      <c r="I691" s="436"/>
      <c r="J691" s="436"/>
      <c r="K691" s="436"/>
      <c r="L691" s="436"/>
      <c r="M691" s="436"/>
      <c r="N691" s="436"/>
      <c r="O691" s="436"/>
      <c r="P691" s="436"/>
      <c r="Q691" s="436"/>
      <c r="R691" s="436"/>
      <c r="S691" s="436"/>
      <c r="T691" s="436"/>
      <c r="U691" s="436"/>
      <c r="V691" s="436"/>
      <c r="W691" s="436"/>
      <c r="X691" s="436"/>
      <c r="Y691" s="436"/>
      <c r="Z691" s="436"/>
    </row>
    <row r="692">
      <c r="A692" s="436"/>
      <c r="B692" s="436"/>
      <c r="C692" s="436"/>
      <c r="D692" s="436"/>
      <c r="E692" s="436"/>
      <c r="F692" s="436"/>
      <c r="G692" s="436"/>
      <c r="H692" s="436"/>
      <c r="I692" s="436"/>
      <c r="J692" s="436"/>
      <c r="K692" s="436"/>
      <c r="L692" s="436"/>
      <c r="M692" s="436"/>
      <c r="N692" s="436"/>
      <c r="O692" s="436"/>
      <c r="P692" s="436"/>
      <c r="Q692" s="436"/>
      <c r="R692" s="436"/>
      <c r="S692" s="436"/>
      <c r="T692" s="436"/>
      <c r="U692" s="436"/>
      <c r="V692" s="436"/>
      <c r="W692" s="436"/>
      <c r="X692" s="436"/>
      <c r="Y692" s="436"/>
      <c r="Z692" s="436"/>
    </row>
    <row r="693">
      <c r="A693" s="436"/>
      <c r="B693" s="436"/>
      <c r="C693" s="436"/>
      <c r="D693" s="436"/>
      <c r="E693" s="436"/>
      <c r="F693" s="436"/>
      <c r="G693" s="436"/>
      <c r="H693" s="436"/>
      <c r="I693" s="436"/>
      <c r="J693" s="436"/>
      <c r="K693" s="436"/>
      <c r="L693" s="436"/>
      <c r="M693" s="436"/>
      <c r="N693" s="436"/>
      <c r="O693" s="436"/>
      <c r="P693" s="436"/>
      <c r="Q693" s="436"/>
      <c r="R693" s="436"/>
      <c r="S693" s="436"/>
      <c r="T693" s="436"/>
      <c r="U693" s="436"/>
      <c r="V693" s="436"/>
      <c r="W693" s="436"/>
      <c r="X693" s="436"/>
      <c r="Y693" s="436"/>
      <c r="Z693" s="436"/>
    </row>
    <row r="694">
      <c r="A694" s="436"/>
      <c r="B694" s="436"/>
      <c r="C694" s="436"/>
      <c r="D694" s="436"/>
      <c r="E694" s="436"/>
      <c r="F694" s="436"/>
      <c r="G694" s="436"/>
      <c r="H694" s="436"/>
      <c r="I694" s="436"/>
      <c r="J694" s="436"/>
      <c r="K694" s="436"/>
      <c r="L694" s="436"/>
      <c r="M694" s="436"/>
      <c r="N694" s="436"/>
      <c r="O694" s="436"/>
      <c r="P694" s="436"/>
      <c r="Q694" s="436"/>
      <c r="R694" s="436"/>
      <c r="S694" s="436"/>
      <c r="T694" s="436"/>
      <c r="U694" s="436"/>
      <c r="V694" s="436"/>
      <c r="W694" s="436"/>
      <c r="X694" s="436"/>
      <c r="Y694" s="436"/>
      <c r="Z694" s="436"/>
    </row>
    <row r="695">
      <c r="A695" s="436"/>
      <c r="B695" s="436"/>
      <c r="C695" s="436"/>
      <c r="D695" s="436"/>
      <c r="E695" s="436"/>
      <c r="F695" s="436"/>
      <c r="G695" s="436"/>
      <c r="H695" s="436"/>
      <c r="I695" s="436"/>
      <c r="J695" s="436"/>
      <c r="K695" s="436"/>
      <c r="L695" s="436"/>
      <c r="M695" s="436"/>
      <c r="N695" s="436"/>
      <c r="O695" s="436"/>
      <c r="P695" s="436"/>
      <c r="Q695" s="436"/>
      <c r="R695" s="436"/>
      <c r="S695" s="436"/>
      <c r="T695" s="436"/>
      <c r="U695" s="436"/>
      <c r="V695" s="436"/>
      <c r="W695" s="436"/>
      <c r="X695" s="436"/>
      <c r="Y695" s="436"/>
      <c r="Z695" s="436"/>
    </row>
    <row r="696">
      <c r="A696" s="436"/>
      <c r="B696" s="436"/>
      <c r="C696" s="436"/>
      <c r="D696" s="436"/>
      <c r="E696" s="436"/>
      <c r="F696" s="436"/>
      <c r="G696" s="436"/>
      <c r="H696" s="436"/>
      <c r="I696" s="436"/>
      <c r="J696" s="436"/>
      <c r="K696" s="436"/>
      <c r="L696" s="436"/>
      <c r="M696" s="436"/>
      <c r="N696" s="436"/>
      <c r="O696" s="436"/>
      <c r="P696" s="436"/>
      <c r="Q696" s="436"/>
      <c r="R696" s="436"/>
      <c r="S696" s="436"/>
      <c r="T696" s="436"/>
      <c r="U696" s="436"/>
      <c r="V696" s="436"/>
      <c r="W696" s="436"/>
      <c r="X696" s="436"/>
      <c r="Y696" s="436"/>
      <c r="Z696" s="436"/>
    </row>
    <row r="697">
      <c r="A697" s="436"/>
      <c r="B697" s="436"/>
      <c r="C697" s="436"/>
      <c r="D697" s="436"/>
      <c r="E697" s="436"/>
      <c r="F697" s="436"/>
      <c r="G697" s="436"/>
      <c r="H697" s="436"/>
      <c r="I697" s="436"/>
      <c r="J697" s="436"/>
      <c r="K697" s="436"/>
      <c r="L697" s="436"/>
      <c r="M697" s="436"/>
      <c r="N697" s="436"/>
      <c r="O697" s="436"/>
      <c r="P697" s="436"/>
      <c r="Q697" s="436"/>
      <c r="R697" s="436"/>
      <c r="S697" s="436"/>
      <c r="T697" s="436"/>
      <c r="U697" s="436"/>
      <c r="V697" s="436"/>
      <c r="W697" s="436"/>
      <c r="X697" s="436"/>
      <c r="Y697" s="436"/>
      <c r="Z697" s="436"/>
    </row>
    <row r="698">
      <c r="A698" s="436"/>
      <c r="B698" s="436"/>
      <c r="C698" s="436"/>
      <c r="D698" s="436"/>
      <c r="E698" s="436"/>
      <c r="F698" s="436"/>
      <c r="G698" s="436"/>
      <c r="H698" s="436"/>
      <c r="I698" s="436"/>
      <c r="J698" s="436"/>
      <c r="K698" s="436"/>
      <c r="L698" s="436"/>
      <c r="M698" s="436"/>
      <c r="N698" s="436"/>
      <c r="O698" s="436"/>
      <c r="P698" s="436"/>
      <c r="Q698" s="436"/>
      <c r="R698" s="436"/>
      <c r="S698" s="436"/>
      <c r="T698" s="436"/>
      <c r="U698" s="436"/>
      <c r="V698" s="436"/>
      <c r="W698" s="436"/>
      <c r="X698" s="436"/>
      <c r="Y698" s="436"/>
      <c r="Z698" s="436"/>
    </row>
    <row r="699">
      <c r="A699" s="436"/>
      <c r="B699" s="436"/>
      <c r="C699" s="436"/>
      <c r="D699" s="436"/>
      <c r="E699" s="436"/>
      <c r="F699" s="436"/>
      <c r="G699" s="436"/>
      <c r="H699" s="436"/>
      <c r="I699" s="436"/>
      <c r="J699" s="436"/>
      <c r="K699" s="436"/>
      <c r="L699" s="436"/>
      <c r="M699" s="436"/>
      <c r="N699" s="436"/>
      <c r="O699" s="436"/>
      <c r="P699" s="436"/>
      <c r="Q699" s="436"/>
      <c r="R699" s="436"/>
      <c r="S699" s="436"/>
      <c r="T699" s="436"/>
      <c r="U699" s="436"/>
      <c r="V699" s="436"/>
      <c r="W699" s="436"/>
      <c r="X699" s="436"/>
      <c r="Y699" s="436"/>
      <c r="Z699" s="436"/>
    </row>
    <row r="700">
      <c r="A700" s="436"/>
      <c r="B700" s="436"/>
      <c r="C700" s="436"/>
      <c r="D700" s="436"/>
      <c r="E700" s="436"/>
      <c r="F700" s="436"/>
      <c r="G700" s="436"/>
      <c r="H700" s="436"/>
      <c r="I700" s="436"/>
      <c r="J700" s="436"/>
      <c r="K700" s="436"/>
      <c r="L700" s="436"/>
      <c r="M700" s="436"/>
      <c r="N700" s="436"/>
      <c r="O700" s="436"/>
      <c r="P700" s="436"/>
      <c r="Q700" s="436"/>
      <c r="R700" s="436"/>
      <c r="S700" s="436"/>
      <c r="T700" s="436"/>
      <c r="U700" s="436"/>
      <c r="V700" s="436"/>
      <c r="W700" s="436"/>
      <c r="X700" s="436"/>
      <c r="Y700" s="436"/>
      <c r="Z700" s="436"/>
    </row>
    <row r="701">
      <c r="A701" s="436"/>
      <c r="B701" s="436"/>
      <c r="C701" s="436"/>
      <c r="D701" s="436"/>
      <c r="E701" s="436"/>
      <c r="F701" s="436"/>
      <c r="G701" s="436"/>
      <c r="H701" s="436"/>
      <c r="I701" s="436"/>
      <c r="J701" s="436"/>
      <c r="K701" s="436"/>
      <c r="L701" s="436"/>
      <c r="M701" s="436"/>
      <c r="N701" s="436"/>
      <c r="O701" s="436"/>
      <c r="P701" s="436"/>
      <c r="Q701" s="436"/>
      <c r="R701" s="436"/>
      <c r="S701" s="436"/>
      <c r="T701" s="436"/>
      <c r="U701" s="436"/>
      <c r="V701" s="436"/>
      <c r="W701" s="436"/>
      <c r="X701" s="436"/>
      <c r="Y701" s="436"/>
      <c r="Z701" s="436"/>
    </row>
    <row r="702">
      <c r="A702" s="436"/>
      <c r="B702" s="436"/>
      <c r="C702" s="436"/>
      <c r="D702" s="436"/>
      <c r="E702" s="436"/>
      <c r="F702" s="436"/>
      <c r="G702" s="436"/>
      <c r="H702" s="436"/>
      <c r="I702" s="436"/>
      <c r="J702" s="436"/>
      <c r="K702" s="436"/>
      <c r="L702" s="436"/>
      <c r="M702" s="436"/>
      <c r="N702" s="436"/>
      <c r="O702" s="436"/>
      <c r="P702" s="436"/>
      <c r="Q702" s="436"/>
      <c r="R702" s="436"/>
      <c r="S702" s="436"/>
      <c r="T702" s="436"/>
      <c r="U702" s="436"/>
      <c r="V702" s="436"/>
      <c r="W702" s="436"/>
      <c r="X702" s="436"/>
      <c r="Y702" s="436"/>
      <c r="Z702" s="436"/>
    </row>
    <row r="703">
      <c r="A703" s="436"/>
      <c r="B703" s="436"/>
      <c r="C703" s="436"/>
      <c r="D703" s="436"/>
      <c r="E703" s="436"/>
      <c r="F703" s="436"/>
      <c r="G703" s="436"/>
      <c r="H703" s="436"/>
      <c r="I703" s="436"/>
      <c r="J703" s="436"/>
      <c r="K703" s="436"/>
      <c r="L703" s="436"/>
      <c r="M703" s="436"/>
      <c r="N703" s="436"/>
      <c r="O703" s="436"/>
      <c r="P703" s="436"/>
      <c r="Q703" s="436"/>
      <c r="R703" s="436"/>
      <c r="S703" s="436"/>
      <c r="T703" s="436"/>
      <c r="U703" s="436"/>
      <c r="V703" s="436"/>
      <c r="W703" s="436"/>
      <c r="X703" s="436"/>
      <c r="Y703" s="436"/>
      <c r="Z703" s="436"/>
    </row>
    <row r="704">
      <c r="A704" s="436"/>
      <c r="B704" s="436"/>
      <c r="C704" s="436"/>
      <c r="D704" s="436"/>
      <c r="E704" s="436"/>
      <c r="F704" s="436"/>
      <c r="G704" s="436"/>
      <c r="H704" s="436"/>
      <c r="I704" s="436"/>
      <c r="J704" s="436"/>
      <c r="K704" s="436"/>
      <c r="L704" s="436"/>
      <c r="M704" s="436"/>
      <c r="N704" s="436"/>
      <c r="O704" s="436"/>
      <c r="P704" s="436"/>
      <c r="Q704" s="436"/>
      <c r="R704" s="436"/>
      <c r="S704" s="436"/>
      <c r="T704" s="436"/>
      <c r="U704" s="436"/>
      <c r="V704" s="436"/>
      <c r="W704" s="436"/>
      <c r="X704" s="436"/>
      <c r="Y704" s="436"/>
      <c r="Z704" s="436"/>
    </row>
    <row r="705">
      <c r="A705" s="436"/>
      <c r="B705" s="436"/>
      <c r="C705" s="436"/>
      <c r="D705" s="436"/>
      <c r="E705" s="436"/>
      <c r="F705" s="436"/>
      <c r="G705" s="436"/>
      <c r="H705" s="436"/>
      <c r="I705" s="436"/>
      <c r="J705" s="436"/>
      <c r="K705" s="436"/>
      <c r="L705" s="436"/>
      <c r="M705" s="436"/>
      <c r="N705" s="436"/>
      <c r="O705" s="436"/>
      <c r="P705" s="436"/>
      <c r="Q705" s="436"/>
      <c r="R705" s="436"/>
      <c r="S705" s="436"/>
      <c r="T705" s="436"/>
      <c r="U705" s="436"/>
      <c r="V705" s="436"/>
      <c r="W705" s="436"/>
      <c r="X705" s="436"/>
      <c r="Y705" s="436"/>
      <c r="Z705" s="436"/>
    </row>
    <row r="706">
      <c r="A706" s="436"/>
      <c r="B706" s="436"/>
      <c r="C706" s="436"/>
      <c r="D706" s="436"/>
      <c r="E706" s="436"/>
      <c r="F706" s="436"/>
      <c r="G706" s="436"/>
      <c r="H706" s="436"/>
      <c r="I706" s="436"/>
      <c r="J706" s="436"/>
      <c r="K706" s="436"/>
      <c r="L706" s="436"/>
      <c r="M706" s="436"/>
      <c r="N706" s="436"/>
      <c r="O706" s="436"/>
      <c r="P706" s="436"/>
      <c r="Q706" s="436"/>
      <c r="R706" s="436"/>
      <c r="S706" s="436"/>
      <c r="T706" s="436"/>
      <c r="U706" s="436"/>
      <c r="V706" s="436"/>
      <c r="W706" s="436"/>
      <c r="X706" s="436"/>
      <c r="Y706" s="436"/>
      <c r="Z706" s="436"/>
    </row>
    <row r="707">
      <c r="A707" s="436"/>
      <c r="B707" s="436"/>
      <c r="C707" s="436"/>
      <c r="D707" s="436"/>
      <c r="E707" s="436"/>
      <c r="F707" s="436"/>
      <c r="G707" s="436"/>
      <c r="H707" s="436"/>
      <c r="I707" s="436"/>
      <c r="J707" s="436"/>
      <c r="K707" s="436"/>
      <c r="L707" s="436"/>
      <c r="M707" s="436"/>
      <c r="N707" s="436"/>
      <c r="O707" s="436"/>
      <c r="P707" s="436"/>
      <c r="Q707" s="436"/>
      <c r="R707" s="436"/>
      <c r="S707" s="436"/>
      <c r="T707" s="436"/>
      <c r="U707" s="436"/>
      <c r="V707" s="436"/>
      <c r="W707" s="436"/>
      <c r="X707" s="436"/>
      <c r="Y707" s="436"/>
      <c r="Z707" s="436"/>
    </row>
    <row r="708">
      <c r="A708" s="436"/>
      <c r="B708" s="436"/>
      <c r="C708" s="436"/>
      <c r="D708" s="436"/>
      <c r="E708" s="436"/>
      <c r="F708" s="436"/>
      <c r="G708" s="436"/>
      <c r="H708" s="436"/>
      <c r="I708" s="436"/>
      <c r="J708" s="436"/>
      <c r="K708" s="436"/>
      <c r="L708" s="436"/>
      <c r="M708" s="436"/>
      <c r="N708" s="436"/>
      <c r="O708" s="436"/>
      <c r="P708" s="436"/>
      <c r="Q708" s="436"/>
      <c r="R708" s="436"/>
      <c r="S708" s="436"/>
      <c r="T708" s="436"/>
      <c r="U708" s="436"/>
      <c r="V708" s="436"/>
      <c r="W708" s="436"/>
      <c r="X708" s="436"/>
      <c r="Y708" s="436"/>
      <c r="Z708" s="436"/>
    </row>
    <row r="709">
      <c r="A709" s="436"/>
      <c r="B709" s="436"/>
      <c r="C709" s="436"/>
      <c r="D709" s="436"/>
      <c r="E709" s="436"/>
      <c r="F709" s="436"/>
      <c r="G709" s="436"/>
      <c r="H709" s="436"/>
      <c r="I709" s="436"/>
      <c r="J709" s="436"/>
      <c r="K709" s="436"/>
      <c r="L709" s="436"/>
      <c r="M709" s="436"/>
      <c r="N709" s="436"/>
      <c r="O709" s="436"/>
      <c r="P709" s="436"/>
      <c r="Q709" s="436"/>
      <c r="R709" s="436"/>
      <c r="S709" s="436"/>
      <c r="T709" s="436"/>
      <c r="U709" s="436"/>
      <c r="V709" s="436"/>
      <c r="W709" s="436"/>
      <c r="X709" s="436"/>
      <c r="Y709" s="436"/>
      <c r="Z709" s="436"/>
    </row>
    <row r="710">
      <c r="A710" s="436"/>
      <c r="B710" s="436"/>
      <c r="C710" s="436"/>
      <c r="D710" s="436"/>
      <c r="E710" s="436"/>
      <c r="F710" s="436"/>
      <c r="G710" s="436"/>
      <c r="H710" s="436"/>
      <c r="I710" s="436"/>
      <c r="J710" s="436"/>
      <c r="K710" s="436"/>
      <c r="L710" s="436"/>
      <c r="M710" s="436"/>
      <c r="N710" s="436"/>
      <c r="O710" s="436"/>
      <c r="P710" s="436"/>
      <c r="Q710" s="436"/>
      <c r="R710" s="436"/>
      <c r="S710" s="436"/>
      <c r="T710" s="436"/>
      <c r="U710" s="436"/>
      <c r="V710" s="436"/>
      <c r="W710" s="436"/>
      <c r="X710" s="436"/>
      <c r="Y710" s="436"/>
      <c r="Z710" s="436"/>
    </row>
    <row r="711">
      <c r="A711" s="436"/>
      <c r="B711" s="436"/>
      <c r="C711" s="436"/>
      <c r="D711" s="436"/>
      <c r="E711" s="436"/>
      <c r="F711" s="436"/>
      <c r="G711" s="436"/>
      <c r="H711" s="436"/>
      <c r="I711" s="436"/>
      <c r="J711" s="436"/>
      <c r="K711" s="436"/>
      <c r="L711" s="436"/>
      <c r="M711" s="436"/>
      <c r="N711" s="436"/>
      <c r="O711" s="436"/>
      <c r="P711" s="436"/>
      <c r="Q711" s="436"/>
      <c r="R711" s="436"/>
      <c r="S711" s="436"/>
      <c r="T711" s="436"/>
      <c r="U711" s="436"/>
      <c r="V711" s="436"/>
      <c r="W711" s="436"/>
      <c r="X711" s="436"/>
      <c r="Y711" s="436"/>
      <c r="Z711" s="436"/>
    </row>
    <row r="712">
      <c r="A712" s="436"/>
      <c r="B712" s="436"/>
      <c r="C712" s="436"/>
      <c r="D712" s="436"/>
      <c r="E712" s="436"/>
      <c r="F712" s="436"/>
      <c r="G712" s="436"/>
      <c r="H712" s="436"/>
      <c r="I712" s="436"/>
      <c r="J712" s="436"/>
      <c r="K712" s="436"/>
      <c r="L712" s="436"/>
      <c r="M712" s="436"/>
      <c r="N712" s="436"/>
      <c r="O712" s="436"/>
      <c r="P712" s="436"/>
      <c r="Q712" s="436"/>
      <c r="R712" s="436"/>
      <c r="S712" s="436"/>
      <c r="T712" s="436"/>
      <c r="U712" s="436"/>
      <c r="V712" s="436"/>
      <c r="W712" s="436"/>
      <c r="X712" s="436"/>
      <c r="Y712" s="436"/>
      <c r="Z712" s="436"/>
    </row>
    <row r="713">
      <c r="A713" s="436"/>
      <c r="B713" s="436"/>
      <c r="C713" s="436"/>
      <c r="D713" s="436"/>
      <c r="E713" s="436"/>
      <c r="F713" s="436"/>
      <c r="G713" s="436"/>
      <c r="H713" s="436"/>
      <c r="I713" s="436"/>
      <c r="J713" s="436"/>
      <c r="K713" s="436"/>
      <c r="L713" s="436"/>
      <c r="M713" s="436"/>
      <c r="N713" s="436"/>
      <c r="O713" s="436"/>
      <c r="P713" s="436"/>
      <c r="Q713" s="436"/>
      <c r="R713" s="436"/>
      <c r="S713" s="436"/>
      <c r="T713" s="436"/>
      <c r="U713" s="436"/>
      <c r="V713" s="436"/>
      <c r="W713" s="436"/>
      <c r="X713" s="436"/>
      <c r="Y713" s="436"/>
      <c r="Z713" s="436"/>
    </row>
    <row r="714">
      <c r="A714" s="436"/>
      <c r="B714" s="436"/>
      <c r="C714" s="436"/>
      <c r="D714" s="436"/>
      <c r="E714" s="436"/>
      <c r="F714" s="436"/>
      <c r="G714" s="436"/>
      <c r="H714" s="436"/>
      <c r="I714" s="436"/>
      <c r="J714" s="436"/>
      <c r="K714" s="436"/>
      <c r="L714" s="436"/>
      <c r="M714" s="436"/>
      <c r="N714" s="436"/>
      <c r="O714" s="436"/>
      <c r="P714" s="436"/>
      <c r="Q714" s="436"/>
      <c r="R714" s="436"/>
      <c r="S714" s="436"/>
      <c r="T714" s="436"/>
      <c r="U714" s="436"/>
      <c r="V714" s="436"/>
      <c r="W714" s="436"/>
      <c r="X714" s="436"/>
      <c r="Y714" s="436"/>
      <c r="Z714" s="436"/>
    </row>
    <row r="715">
      <c r="A715" s="436"/>
      <c r="B715" s="436"/>
      <c r="C715" s="436"/>
      <c r="D715" s="436"/>
      <c r="E715" s="436"/>
      <c r="F715" s="436"/>
      <c r="G715" s="436"/>
      <c r="H715" s="436"/>
      <c r="I715" s="436"/>
      <c r="J715" s="436"/>
      <c r="K715" s="436"/>
      <c r="L715" s="436"/>
      <c r="M715" s="436"/>
      <c r="N715" s="436"/>
      <c r="O715" s="436"/>
      <c r="P715" s="436"/>
      <c r="Q715" s="436"/>
      <c r="R715" s="436"/>
      <c r="S715" s="436"/>
      <c r="T715" s="436"/>
      <c r="U715" s="436"/>
      <c r="V715" s="436"/>
      <c r="W715" s="436"/>
      <c r="X715" s="436"/>
      <c r="Y715" s="436"/>
      <c r="Z715" s="436"/>
    </row>
    <row r="716">
      <c r="A716" s="436"/>
      <c r="B716" s="436"/>
      <c r="C716" s="436"/>
      <c r="D716" s="436"/>
      <c r="E716" s="436"/>
      <c r="F716" s="436"/>
      <c r="G716" s="436"/>
      <c r="H716" s="436"/>
      <c r="I716" s="436"/>
      <c r="J716" s="436"/>
      <c r="K716" s="436"/>
      <c r="L716" s="436"/>
      <c r="M716" s="436"/>
      <c r="N716" s="436"/>
      <c r="O716" s="436"/>
      <c r="P716" s="436"/>
      <c r="Q716" s="436"/>
      <c r="R716" s="436"/>
      <c r="S716" s="436"/>
      <c r="T716" s="436"/>
      <c r="U716" s="436"/>
      <c r="V716" s="436"/>
      <c r="W716" s="436"/>
      <c r="X716" s="436"/>
      <c r="Y716" s="436"/>
      <c r="Z716" s="436"/>
    </row>
    <row r="717">
      <c r="A717" s="436"/>
      <c r="B717" s="436"/>
      <c r="C717" s="436"/>
      <c r="D717" s="436"/>
      <c r="E717" s="436"/>
      <c r="F717" s="436"/>
      <c r="G717" s="436"/>
      <c r="H717" s="436"/>
      <c r="I717" s="436"/>
      <c r="J717" s="436"/>
      <c r="K717" s="436"/>
      <c r="L717" s="436"/>
      <c r="M717" s="436"/>
      <c r="N717" s="436"/>
      <c r="O717" s="436"/>
      <c r="P717" s="436"/>
      <c r="Q717" s="436"/>
      <c r="R717" s="436"/>
      <c r="S717" s="436"/>
      <c r="T717" s="436"/>
      <c r="U717" s="436"/>
      <c r="V717" s="436"/>
      <c r="W717" s="436"/>
      <c r="X717" s="436"/>
      <c r="Y717" s="436"/>
      <c r="Z717" s="436"/>
    </row>
    <row r="718">
      <c r="A718" s="436"/>
      <c r="B718" s="436"/>
      <c r="C718" s="436"/>
      <c r="D718" s="436"/>
      <c r="E718" s="436"/>
      <c r="F718" s="436"/>
      <c r="G718" s="436"/>
      <c r="H718" s="436"/>
      <c r="I718" s="436"/>
      <c r="J718" s="436"/>
      <c r="K718" s="436"/>
      <c r="L718" s="436"/>
      <c r="M718" s="436"/>
      <c r="N718" s="436"/>
      <c r="O718" s="436"/>
      <c r="P718" s="436"/>
      <c r="Q718" s="436"/>
      <c r="R718" s="436"/>
      <c r="S718" s="436"/>
      <c r="T718" s="436"/>
      <c r="U718" s="436"/>
      <c r="V718" s="436"/>
      <c r="W718" s="436"/>
      <c r="X718" s="436"/>
      <c r="Y718" s="436"/>
      <c r="Z718" s="436"/>
    </row>
    <row r="719">
      <c r="A719" s="436"/>
      <c r="B719" s="436"/>
      <c r="C719" s="436"/>
      <c r="D719" s="436"/>
      <c r="E719" s="436"/>
      <c r="F719" s="436"/>
      <c r="G719" s="436"/>
      <c r="H719" s="436"/>
      <c r="I719" s="436"/>
      <c r="J719" s="436"/>
      <c r="K719" s="436"/>
      <c r="L719" s="436"/>
      <c r="M719" s="436"/>
      <c r="N719" s="436"/>
      <c r="O719" s="436"/>
      <c r="P719" s="436"/>
      <c r="Q719" s="436"/>
      <c r="R719" s="436"/>
      <c r="S719" s="436"/>
      <c r="T719" s="436"/>
      <c r="U719" s="436"/>
      <c r="V719" s="436"/>
      <c r="W719" s="436"/>
      <c r="X719" s="436"/>
      <c r="Y719" s="436"/>
      <c r="Z719" s="436"/>
    </row>
    <row r="720">
      <c r="A720" s="436"/>
      <c r="B720" s="436"/>
      <c r="C720" s="436"/>
      <c r="D720" s="436"/>
      <c r="E720" s="436"/>
      <c r="F720" s="436"/>
      <c r="G720" s="436"/>
      <c r="H720" s="436"/>
      <c r="I720" s="436"/>
      <c r="J720" s="436"/>
      <c r="K720" s="436"/>
      <c r="L720" s="436"/>
      <c r="M720" s="436"/>
      <c r="N720" s="436"/>
      <c r="O720" s="436"/>
      <c r="P720" s="436"/>
      <c r="Q720" s="436"/>
      <c r="R720" s="436"/>
      <c r="S720" s="436"/>
      <c r="T720" s="436"/>
      <c r="U720" s="436"/>
      <c r="V720" s="436"/>
      <c r="W720" s="436"/>
      <c r="X720" s="436"/>
      <c r="Y720" s="436"/>
      <c r="Z720" s="436"/>
    </row>
    <row r="721">
      <c r="A721" s="436"/>
      <c r="B721" s="436"/>
      <c r="C721" s="436"/>
      <c r="D721" s="436"/>
      <c r="E721" s="436"/>
      <c r="F721" s="436"/>
      <c r="G721" s="436"/>
      <c r="H721" s="436"/>
      <c r="I721" s="436"/>
      <c r="J721" s="436"/>
      <c r="K721" s="436"/>
      <c r="L721" s="436"/>
      <c r="M721" s="436"/>
      <c r="N721" s="436"/>
      <c r="O721" s="436"/>
      <c r="P721" s="436"/>
      <c r="Q721" s="436"/>
      <c r="R721" s="436"/>
      <c r="S721" s="436"/>
      <c r="T721" s="436"/>
      <c r="U721" s="436"/>
      <c r="V721" s="436"/>
      <c r="W721" s="436"/>
      <c r="X721" s="436"/>
      <c r="Y721" s="436"/>
      <c r="Z721" s="436"/>
    </row>
    <row r="722">
      <c r="A722" s="436"/>
      <c r="B722" s="436"/>
      <c r="C722" s="436"/>
      <c r="D722" s="436"/>
      <c r="E722" s="436"/>
      <c r="F722" s="436"/>
      <c r="G722" s="436"/>
      <c r="H722" s="436"/>
      <c r="I722" s="436"/>
      <c r="J722" s="436"/>
      <c r="K722" s="436"/>
      <c r="L722" s="436"/>
      <c r="M722" s="436"/>
      <c r="N722" s="436"/>
      <c r="O722" s="436"/>
      <c r="P722" s="436"/>
      <c r="Q722" s="436"/>
      <c r="R722" s="436"/>
      <c r="S722" s="436"/>
      <c r="T722" s="436"/>
      <c r="U722" s="436"/>
      <c r="V722" s="436"/>
      <c r="W722" s="436"/>
      <c r="X722" s="436"/>
      <c r="Y722" s="436"/>
      <c r="Z722" s="436"/>
    </row>
    <row r="723">
      <c r="A723" s="436"/>
      <c r="B723" s="436"/>
      <c r="C723" s="436"/>
      <c r="D723" s="436"/>
      <c r="E723" s="436"/>
      <c r="F723" s="436"/>
      <c r="G723" s="436"/>
      <c r="H723" s="436"/>
      <c r="I723" s="436"/>
      <c r="J723" s="436"/>
      <c r="K723" s="436"/>
      <c r="L723" s="436"/>
      <c r="M723" s="436"/>
      <c r="N723" s="436"/>
      <c r="O723" s="436"/>
      <c r="P723" s="436"/>
      <c r="Q723" s="436"/>
      <c r="R723" s="436"/>
      <c r="S723" s="436"/>
      <c r="T723" s="436"/>
      <c r="U723" s="436"/>
      <c r="V723" s="436"/>
      <c r="W723" s="436"/>
      <c r="X723" s="436"/>
      <c r="Y723" s="436"/>
      <c r="Z723" s="436"/>
    </row>
    <row r="724">
      <c r="A724" s="436"/>
      <c r="B724" s="436"/>
      <c r="C724" s="436"/>
      <c r="D724" s="436"/>
      <c r="E724" s="436"/>
      <c r="F724" s="436"/>
      <c r="G724" s="436"/>
      <c r="H724" s="436"/>
      <c r="I724" s="436"/>
      <c r="J724" s="436"/>
      <c r="K724" s="436"/>
      <c r="L724" s="436"/>
      <c r="M724" s="436"/>
      <c r="N724" s="436"/>
      <c r="O724" s="436"/>
      <c r="P724" s="436"/>
      <c r="Q724" s="436"/>
      <c r="R724" s="436"/>
      <c r="S724" s="436"/>
      <c r="T724" s="436"/>
      <c r="U724" s="436"/>
      <c r="V724" s="436"/>
      <c r="W724" s="436"/>
      <c r="X724" s="436"/>
      <c r="Y724" s="436"/>
      <c r="Z724" s="436"/>
    </row>
    <row r="725">
      <c r="A725" s="436"/>
      <c r="B725" s="436"/>
      <c r="C725" s="436"/>
      <c r="D725" s="436"/>
      <c r="E725" s="436"/>
      <c r="F725" s="436"/>
      <c r="G725" s="436"/>
      <c r="H725" s="436"/>
      <c r="I725" s="436"/>
      <c r="J725" s="436"/>
      <c r="K725" s="436"/>
      <c r="L725" s="436"/>
      <c r="M725" s="436"/>
      <c r="N725" s="436"/>
      <c r="O725" s="436"/>
      <c r="P725" s="436"/>
      <c r="Q725" s="436"/>
      <c r="R725" s="436"/>
      <c r="S725" s="436"/>
      <c r="T725" s="436"/>
      <c r="U725" s="436"/>
      <c r="V725" s="436"/>
      <c r="W725" s="436"/>
      <c r="X725" s="436"/>
      <c r="Y725" s="436"/>
      <c r="Z725" s="436"/>
    </row>
    <row r="726">
      <c r="A726" s="436"/>
      <c r="B726" s="436"/>
      <c r="C726" s="436"/>
      <c r="D726" s="436"/>
      <c r="E726" s="436"/>
      <c r="F726" s="436"/>
      <c r="G726" s="436"/>
      <c r="H726" s="436"/>
      <c r="I726" s="436"/>
      <c r="J726" s="436"/>
      <c r="K726" s="436"/>
      <c r="L726" s="436"/>
      <c r="M726" s="436"/>
      <c r="N726" s="436"/>
      <c r="O726" s="436"/>
      <c r="P726" s="436"/>
      <c r="Q726" s="436"/>
      <c r="R726" s="436"/>
      <c r="S726" s="436"/>
      <c r="T726" s="436"/>
      <c r="U726" s="436"/>
      <c r="V726" s="436"/>
      <c r="W726" s="436"/>
      <c r="X726" s="436"/>
      <c r="Y726" s="436"/>
      <c r="Z726" s="436"/>
    </row>
    <row r="727">
      <c r="A727" s="436"/>
      <c r="B727" s="436"/>
      <c r="C727" s="436"/>
      <c r="D727" s="436"/>
      <c r="E727" s="436"/>
      <c r="F727" s="436"/>
      <c r="G727" s="436"/>
      <c r="H727" s="436"/>
      <c r="I727" s="436"/>
      <c r="J727" s="436"/>
      <c r="K727" s="436"/>
      <c r="L727" s="436"/>
      <c r="M727" s="436"/>
      <c r="N727" s="436"/>
      <c r="O727" s="436"/>
      <c r="P727" s="436"/>
      <c r="Q727" s="436"/>
      <c r="R727" s="436"/>
      <c r="S727" s="436"/>
      <c r="T727" s="436"/>
      <c r="U727" s="436"/>
      <c r="V727" s="436"/>
      <c r="W727" s="436"/>
      <c r="X727" s="436"/>
      <c r="Y727" s="436"/>
      <c r="Z727" s="436"/>
    </row>
    <row r="728">
      <c r="A728" s="436"/>
      <c r="B728" s="436"/>
      <c r="C728" s="436"/>
      <c r="D728" s="436"/>
      <c r="E728" s="436"/>
      <c r="F728" s="436"/>
      <c r="G728" s="436"/>
      <c r="H728" s="436"/>
      <c r="I728" s="436"/>
      <c r="J728" s="436"/>
      <c r="K728" s="436"/>
      <c r="L728" s="436"/>
      <c r="M728" s="436"/>
      <c r="N728" s="436"/>
      <c r="O728" s="436"/>
      <c r="P728" s="436"/>
      <c r="Q728" s="436"/>
      <c r="R728" s="436"/>
      <c r="S728" s="436"/>
      <c r="T728" s="436"/>
      <c r="U728" s="436"/>
      <c r="V728" s="436"/>
      <c r="W728" s="436"/>
      <c r="X728" s="436"/>
      <c r="Y728" s="436"/>
      <c r="Z728" s="436"/>
    </row>
    <row r="729">
      <c r="A729" s="436"/>
      <c r="B729" s="436"/>
      <c r="C729" s="436"/>
      <c r="D729" s="436"/>
      <c r="E729" s="436"/>
      <c r="F729" s="436"/>
      <c r="G729" s="436"/>
      <c r="H729" s="436"/>
      <c r="I729" s="436"/>
      <c r="J729" s="436"/>
      <c r="K729" s="436"/>
      <c r="L729" s="436"/>
      <c r="M729" s="436"/>
      <c r="N729" s="436"/>
      <c r="O729" s="436"/>
      <c r="P729" s="436"/>
      <c r="Q729" s="436"/>
      <c r="R729" s="436"/>
      <c r="S729" s="436"/>
      <c r="T729" s="436"/>
      <c r="U729" s="436"/>
      <c r="V729" s="436"/>
      <c r="W729" s="436"/>
      <c r="X729" s="436"/>
      <c r="Y729" s="436"/>
      <c r="Z729" s="436"/>
    </row>
    <row r="730">
      <c r="A730" s="436"/>
      <c r="B730" s="436"/>
      <c r="C730" s="436"/>
      <c r="D730" s="436"/>
      <c r="E730" s="436"/>
      <c r="F730" s="436"/>
      <c r="G730" s="436"/>
      <c r="H730" s="436"/>
      <c r="I730" s="436"/>
      <c r="J730" s="436"/>
      <c r="K730" s="436"/>
      <c r="L730" s="436"/>
      <c r="M730" s="436"/>
      <c r="N730" s="436"/>
      <c r="O730" s="436"/>
      <c r="P730" s="436"/>
      <c r="Q730" s="436"/>
      <c r="R730" s="436"/>
      <c r="S730" s="436"/>
      <c r="T730" s="436"/>
      <c r="U730" s="436"/>
      <c r="V730" s="436"/>
      <c r="W730" s="436"/>
      <c r="X730" s="436"/>
      <c r="Y730" s="436"/>
      <c r="Z730" s="436"/>
    </row>
    <row r="731">
      <c r="A731" s="436"/>
      <c r="B731" s="436"/>
      <c r="C731" s="436"/>
      <c r="D731" s="436"/>
      <c r="E731" s="436"/>
      <c r="F731" s="436"/>
      <c r="G731" s="436"/>
      <c r="H731" s="436"/>
      <c r="I731" s="436"/>
      <c r="J731" s="436"/>
      <c r="K731" s="436"/>
      <c r="L731" s="436"/>
      <c r="M731" s="436"/>
      <c r="N731" s="436"/>
      <c r="O731" s="436"/>
      <c r="P731" s="436"/>
      <c r="Q731" s="436"/>
      <c r="R731" s="436"/>
      <c r="S731" s="436"/>
      <c r="T731" s="436"/>
      <c r="U731" s="436"/>
      <c r="V731" s="436"/>
      <c r="W731" s="436"/>
      <c r="X731" s="436"/>
      <c r="Y731" s="436"/>
      <c r="Z731" s="436"/>
    </row>
    <row r="732">
      <c r="A732" s="436"/>
      <c r="B732" s="436"/>
      <c r="C732" s="436"/>
      <c r="D732" s="436"/>
      <c r="E732" s="436"/>
      <c r="F732" s="436"/>
      <c r="G732" s="436"/>
      <c r="H732" s="436"/>
      <c r="I732" s="436"/>
      <c r="J732" s="436"/>
      <c r="K732" s="436"/>
      <c r="L732" s="436"/>
      <c r="M732" s="436"/>
      <c r="N732" s="436"/>
      <c r="O732" s="436"/>
      <c r="P732" s="436"/>
      <c r="Q732" s="436"/>
      <c r="R732" s="436"/>
      <c r="S732" s="436"/>
      <c r="T732" s="436"/>
      <c r="U732" s="436"/>
      <c r="V732" s="436"/>
      <c r="W732" s="436"/>
      <c r="X732" s="436"/>
      <c r="Y732" s="436"/>
      <c r="Z732" s="436"/>
    </row>
    <row r="733">
      <c r="A733" s="436"/>
      <c r="B733" s="436"/>
      <c r="C733" s="436"/>
      <c r="D733" s="436"/>
      <c r="E733" s="436"/>
      <c r="F733" s="436"/>
      <c r="G733" s="436"/>
      <c r="H733" s="436"/>
      <c r="I733" s="436"/>
      <c r="J733" s="436"/>
      <c r="K733" s="436"/>
      <c r="L733" s="436"/>
      <c r="M733" s="436"/>
      <c r="N733" s="436"/>
      <c r="O733" s="436"/>
      <c r="P733" s="436"/>
      <c r="Q733" s="436"/>
      <c r="R733" s="436"/>
      <c r="S733" s="436"/>
      <c r="T733" s="436"/>
      <c r="U733" s="436"/>
      <c r="V733" s="436"/>
      <c r="W733" s="436"/>
      <c r="X733" s="436"/>
      <c r="Y733" s="436"/>
      <c r="Z733" s="436"/>
    </row>
    <row r="734">
      <c r="A734" s="436"/>
      <c r="B734" s="436"/>
      <c r="C734" s="436"/>
      <c r="D734" s="436"/>
      <c r="E734" s="436"/>
      <c r="F734" s="436"/>
      <c r="G734" s="436"/>
      <c r="H734" s="436"/>
      <c r="I734" s="436"/>
      <c r="J734" s="436"/>
      <c r="K734" s="436"/>
      <c r="L734" s="436"/>
      <c r="M734" s="436"/>
      <c r="N734" s="436"/>
      <c r="O734" s="436"/>
      <c r="P734" s="436"/>
      <c r="Q734" s="436"/>
      <c r="R734" s="436"/>
      <c r="S734" s="436"/>
      <c r="T734" s="436"/>
      <c r="U734" s="436"/>
      <c r="V734" s="436"/>
      <c r="W734" s="436"/>
      <c r="X734" s="436"/>
      <c r="Y734" s="436"/>
      <c r="Z734" s="436"/>
    </row>
    <row r="735">
      <c r="A735" s="436"/>
      <c r="B735" s="436"/>
      <c r="C735" s="436"/>
      <c r="D735" s="436"/>
      <c r="E735" s="436"/>
      <c r="F735" s="436"/>
      <c r="G735" s="436"/>
      <c r="H735" s="436"/>
      <c r="I735" s="436"/>
      <c r="J735" s="436"/>
      <c r="K735" s="436"/>
      <c r="L735" s="436"/>
      <c r="M735" s="436"/>
      <c r="N735" s="436"/>
      <c r="O735" s="436"/>
      <c r="P735" s="436"/>
      <c r="Q735" s="436"/>
      <c r="R735" s="436"/>
      <c r="S735" s="436"/>
      <c r="T735" s="436"/>
      <c r="U735" s="436"/>
      <c r="V735" s="436"/>
      <c r="W735" s="436"/>
      <c r="X735" s="436"/>
      <c r="Y735" s="436"/>
      <c r="Z735" s="436"/>
    </row>
    <row r="736">
      <c r="A736" s="436"/>
      <c r="B736" s="436"/>
      <c r="C736" s="436"/>
      <c r="D736" s="436"/>
      <c r="E736" s="436"/>
      <c r="F736" s="436"/>
      <c r="G736" s="436"/>
      <c r="H736" s="436"/>
      <c r="I736" s="436"/>
      <c r="J736" s="436"/>
      <c r="K736" s="436"/>
      <c r="L736" s="436"/>
      <c r="M736" s="436"/>
      <c r="N736" s="436"/>
      <c r="O736" s="436"/>
      <c r="P736" s="436"/>
      <c r="Q736" s="436"/>
      <c r="R736" s="436"/>
      <c r="S736" s="436"/>
      <c r="T736" s="436"/>
      <c r="U736" s="436"/>
      <c r="V736" s="436"/>
      <c r="W736" s="436"/>
      <c r="X736" s="436"/>
      <c r="Y736" s="436"/>
      <c r="Z736" s="436"/>
    </row>
    <row r="737">
      <c r="A737" s="436"/>
      <c r="B737" s="436"/>
      <c r="C737" s="436"/>
      <c r="D737" s="436"/>
      <c r="E737" s="436"/>
      <c r="F737" s="436"/>
      <c r="G737" s="436"/>
      <c r="H737" s="436"/>
      <c r="I737" s="436"/>
      <c r="J737" s="436"/>
      <c r="K737" s="436"/>
      <c r="L737" s="436"/>
      <c r="M737" s="436"/>
      <c r="N737" s="436"/>
      <c r="O737" s="436"/>
      <c r="P737" s="436"/>
      <c r="Q737" s="436"/>
      <c r="R737" s="436"/>
      <c r="S737" s="436"/>
      <c r="T737" s="436"/>
      <c r="U737" s="436"/>
      <c r="V737" s="436"/>
      <c r="W737" s="436"/>
      <c r="X737" s="436"/>
      <c r="Y737" s="436"/>
      <c r="Z737" s="436"/>
    </row>
    <row r="738">
      <c r="A738" s="436"/>
      <c r="B738" s="436"/>
      <c r="C738" s="436"/>
      <c r="D738" s="436"/>
      <c r="E738" s="436"/>
      <c r="F738" s="436"/>
      <c r="G738" s="436"/>
      <c r="H738" s="436"/>
      <c r="I738" s="436"/>
      <c r="J738" s="436"/>
      <c r="K738" s="436"/>
      <c r="L738" s="436"/>
      <c r="M738" s="436"/>
      <c r="N738" s="436"/>
      <c r="O738" s="436"/>
      <c r="P738" s="436"/>
      <c r="Q738" s="436"/>
      <c r="R738" s="436"/>
      <c r="S738" s="436"/>
      <c r="T738" s="436"/>
      <c r="U738" s="436"/>
      <c r="V738" s="436"/>
      <c r="W738" s="436"/>
      <c r="X738" s="436"/>
      <c r="Y738" s="436"/>
      <c r="Z738" s="436"/>
    </row>
    <row r="739">
      <c r="A739" s="436"/>
      <c r="B739" s="436"/>
      <c r="C739" s="436"/>
      <c r="D739" s="436"/>
      <c r="E739" s="436"/>
      <c r="F739" s="436"/>
      <c r="G739" s="436"/>
      <c r="H739" s="436"/>
      <c r="I739" s="436"/>
      <c r="J739" s="436"/>
      <c r="K739" s="436"/>
      <c r="L739" s="436"/>
      <c r="M739" s="436"/>
      <c r="N739" s="436"/>
      <c r="O739" s="436"/>
      <c r="P739" s="436"/>
      <c r="Q739" s="436"/>
      <c r="R739" s="436"/>
      <c r="S739" s="436"/>
      <c r="T739" s="436"/>
      <c r="U739" s="436"/>
      <c r="V739" s="436"/>
      <c r="W739" s="436"/>
      <c r="X739" s="436"/>
      <c r="Y739" s="436"/>
      <c r="Z739" s="436"/>
    </row>
    <row r="740">
      <c r="A740" s="436"/>
      <c r="B740" s="436"/>
      <c r="C740" s="436"/>
      <c r="D740" s="436"/>
      <c r="E740" s="436"/>
      <c r="F740" s="436"/>
      <c r="G740" s="436"/>
      <c r="H740" s="436"/>
      <c r="I740" s="436"/>
      <c r="J740" s="436"/>
      <c r="K740" s="436"/>
      <c r="L740" s="436"/>
      <c r="M740" s="436"/>
      <c r="N740" s="436"/>
      <c r="O740" s="436"/>
      <c r="P740" s="436"/>
      <c r="Q740" s="436"/>
      <c r="R740" s="436"/>
      <c r="S740" s="436"/>
      <c r="T740" s="436"/>
      <c r="U740" s="436"/>
      <c r="V740" s="436"/>
      <c r="W740" s="436"/>
      <c r="X740" s="436"/>
      <c r="Y740" s="436"/>
      <c r="Z740" s="436"/>
    </row>
    <row r="741">
      <c r="A741" s="436"/>
      <c r="B741" s="436"/>
      <c r="C741" s="436"/>
      <c r="D741" s="436"/>
      <c r="E741" s="436"/>
      <c r="F741" s="436"/>
      <c r="G741" s="436"/>
      <c r="H741" s="436"/>
      <c r="I741" s="436"/>
      <c r="J741" s="436"/>
      <c r="K741" s="436"/>
      <c r="L741" s="436"/>
      <c r="M741" s="436"/>
      <c r="N741" s="436"/>
      <c r="O741" s="436"/>
      <c r="P741" s="436"/>
      <c r="Q741" s="436"/>
      <c r="R741" s="436"/>
      <c r="S741" s="436"/>
      <c r="T741" s="436"/>
      <c r="U741" s="436"/>
      <c r="V741" s="436"/>
      <c r="W741" s="436"/>
      <c r="X741" s="436"/>
      <c r="Y741" s="436"/>
      <c r="Z741" s="436"/>
    </row>
    <row r="742">
      <c r="A742" s="436"/>
      <c r="B742" s="436"/>
      <c r="C742" s="436"/>
      <c r="D742" s="436"/>
      <c r="E742" s="436"/>
      <c r="F742" s="436"/>
      <c r="G742" s="436"/>
      <c r="H742" s="436"/>
      <c r="I742" s="436"/>
      <c r="J742" s="436"/>
      <c r="K742" s="436"/>
      <c r="L742" s="436"/>
      <c r="M742" s="436"/>
      <c r="N742" s="436"/>
      <c r="O742" s="436"/>
      <c r="P742" s="436"/>
      <c r="Q742" s="436"/>
      <c r="R742" s="436"/>
      <c r="S742" s="436"/>
      <c r="T742" s="436"/>
      <c r="U742" s="436"/>
      <c r="V742" s="436"/>
      <c r="W742" s="436"/>
      <c r="X742" s="436"/>
      <c r="Y742" s="436"/>
      <c r="Z742" s="436"/>
    </row>
    <row r="743">
      <c r="A743" s="436"/>
      <c r="B743" s="436"/>
      <c r="C743" s="436"/>
      <c r="D743" s="436"/>
      <c r="E743" s="436"/>
      <c r="F743" s="436"/>
      <c r="G743" s="436"/>
      <c r="H743" s="436"/>
      <c r="I743" s="436"/>
      <c r="J743" s="436"/>
      <c r="K743" s="436"/>
      <c r="L743" s="436"/>
      <c r="M743" s="436"/>
      <c r="N743" s="436"/>
      <c r="O743" s="436"/>
      <c r="P743" s="436"/>
      <c r="Q743" s="436"/>
      <c r="R743" s="436"/>
      <c r="S743" s="436"/>
      <c r="T743" s="436"/>
      <c r="U743" s="436"/>
      <c r="V743" s="436"/>
      <c r="W743" s="436"/>
      <c r="X743" s="436"/>
      <c r="Y743" s="436"/>
      <c r="Z743" s="436"/>
    </row>
    <row r="744">
      <c r="A744" s="436"/>
      <c r="B744" s="436"/>
      <c r="C744" s="436"/>
      <c r="D744" s="436"/>
      <c r="E744" s="436"/>
      <c r="F744" s="436"/>
      <c r="G744" s="436"/>
      <c r="H744" s="436"/>
      <c r="I744" s="436"/>
      <c r="J744" s="436"/>
      <c r="K744" s="436"/>
      <c r="L744" s="436"/>
      <c r="M744" s="436"/>
      <c r="N744" s="436"/>
      <c r="O744" s="436"/>
      <c r="P744" s="436"/>
      <c r="Q744" s="436"/>
      <c r="R744" s="436"/>
      <c r="S744" s="436"/>
      <c r="T744" s="436"/>
      <c r="U744" s="436"/>
      <c r="V744" s="436"/>
      <c r="W744" s="436"/>
      <c r="X744" s="436"/>
      <c r="Y744" s="436"/>
      <c r="Z744" s="436"/>
    </row>
    <row r="745">
      <c r="A745" s="436"/>
      <c r="B745" s="436"/>
      <c r="C745" s="436"/>
      <c r="D745" s="436"/>
      <c r="E745" s="436"/>
      <c r="F745" s="436"/>
      <c r="G745" s="436"/>
      <c r="H745" s="436"/>
      <c r="I745" s="436"/>
      <c r="J745" s="436"/>
      <c r="K745" s="436"/>
      <c r="L745" s="436"/>
      <c r="M745" s="436"/>
      <c r="N745" s="436"/>
      <c r="O745" s="436"/>
      <c r="P745" s="436"/>
      <c r="Q745" s="436"/>
      <c r="R745" s="436"/>
      <c r="S745" s="436"/>
      <c r="T745" s="436"/>
      <c r="U745" s="436"/>
      <c r="V745" s="436"/>
      <c r="W745" s="436"/>
      <c r="X745" s="436"/>
      <c r="Y745" s="436"/>
      <c r="Z745" s="436"/>
    </row>
    <row r="746">
      <c r="A746" s="436"/>
      <c r="B746" s="436"/>
      <c r="C746" s="436"/>
      <c r="D746" s="436"/>
      <c r="E746" s="436"/>
      <c r="F746" s="436"/>
      <c r="G746" s="436"/>
      <c r="H746" s="436"/>
      <c r="I746" s="436"/>
      <c r="J746" s="436"/>
      <c r="K746" s="436"/>
      <c r="L746" s="436"/>
      <c r="M746" s="436"/>
      <c r="N746" s="436"/>
      <c r="O746" s="436"/>
      <c r="P746" s="436"/>
      <c r="Q746" s="436"/>
      <c r="R746" s="436"/>
      <c r="S746" s="436"/>
      <c r="T746" s="436"/>
      <c r="U746" s="436"/>
      <c r="V746" s="436"/>
      <c r="W746" s="436"/>
      <c r="X746" s="436"/>
      <c r="Y746" s="436"/>
      <c r="Z746" s="436"/>
    </row>
    <row r="747">
      <c r="A747" s="436"/>
      <c r="B747" s="436"/>
      <c r="C747" s="436"/>
      <c r="D747" s="436"/>
      <c r="E747" s="436"/>
      <c r="F747" s="436"/>
      <c r="G747" s="436"/>
      <c r="H747" s="436"/>
      <c r="I747" s="436"/>
      <c r="J747" s="436"/>
      <c r="K747" s="436"/>
      <c r="L747" s="436"/>
      <c r="M747" s="436"/>
      <c r="N747" s="436"/>
      <c r="O747" s="436"/>
      <c r="P747" s="436"/>
      <c r="Q747" s="436"/>
      <c r="R747" s="436"/>
      <c r="S747" s="436"/>
      <c r="T747" s="436"/>
      <c r="U747" s="436"/>
      <c r="V747" s="436"/>
      <c r="W747" s="436"/>
      <c r="X747" s="436"/>
      <c r="Y747" s="436"/>
      <c r="Z747" s="436"/>
    </row>
    <row r="748">
      <c r="A748" s="436"/>
      <c r="B748" s="436"/>
      <c r="C748" s="436"/>
      <c r="D748" s="436"/>
      <c r="E748" s="436"/>
      <c r="F748" s="436"/>
      <c r="G748" s="436"/>
      <c r="H748" s="436"/>
      <c r="I748" s="436"/>
      <c r="J748" s="436"/>
      <c r="K748" s="436"/>
      <c r="L748" s="436"/>
      <c r="M748" s="436"/>
      <c r="N748" s="436"/>
      <c r="O748" s="436"/>
      <c r="P748" s="436"/>
      <c r="Q748" s="436"/>
      <c r="R748" s="436"/>
      <c r="S748" s="436"/>
      <c r="T748" s="436"/>
      <c r="U748" s="436"/>
      <c r="V748" s="436"/>
      <c r="W748" s="436"/>
      <c r="X748" s="436"/>
      <c r="Y748" s="436"/>
      <c r="Z748" s="436"/>
    </row>
    <row r="749">
      <c r="A749" s="436"/>
      <c r="B749" s="436"/>
      <c r="C749" s="436"/>
      <c r="D749" s="436"/>
      <c r="E749" s="436"/>
      <c r="F749" s="436"/>
      <c r="G749" s="436"/>
      <c r="H749" s="436"/>
      <c r="I749" s="436"/>
      <c r="J749" s="436"/>
      <c r="K749" s="436"/>
      <c r="L749" s="436"/>
      <c r="M749" s="436"/>
      <c r="N749" s="436"/>
      <c r="O749" s="436"/>
      <c r="P749" s="436"/>
      <c r="Q749" s="436"/>
      <c r="R749" s="436"/>
      <c r="S749" s="436"/>
      <c r="T749" s="436"/>
      <c r="U749" s="436"/>
      <c r="V749" s="436"/>
      <c r="W749" s="436"/>
      <c r="X749" s="436"/>
      <c r="Y749" s="436"/>
      <c r="Z749" s="436"/>
    </row>
    <row r="750">
      <c r="A750" s="436"/>
      <c r="B750" s="436"/>
      <c r="C750" s="436"/>
      <c r="D750" s="436"/>
      <c r="E750" s="436"/>
      <c r="F750" s="436"/>
      <c r="G750" s="436"/>
      <c r="H750" s="436"/>
      <c r="I750" s="436"/>
      <c r="J750" s="436"/>
      <c r="K750" s="436"/>
      <c r="L750" s="436"/>
      <c r="M750" s="436"/>
      <c r="N750" s="436"/>
      <c r="O750" s="436"/>
      <c r="P750" s="436"/>
      <c r="Q750" s="436"/>
      <c r="R750" s="436"/>
      <c r="S750" s="436"/>
      <c r="T750" s="436"/>
      <c r="U750" s="436"/>
      <c r="V750" s="436"/>
      <c r="W750" s="436"/>
      <c r="X750" s="436"/>
      <c r="Y750" s="436"/>
      <c r="Z750" s="436"/>
    </row>
    <row r="751">
      <c r="A751" s="436"/>
      <c r="B751" s="436"/>
      <c r="C751" s="436"/>
      <c r="D751" s="436"/>
      <c r="E751" s="436"/>
      <c r="F751" s="436"/>
      <c r="G751" s="436"/>
      <c r="H751" s="436"/>
      <c r="I751" s="436"/>
      <c r="J751" s="436"/>
      <c r="K751" s="436"/>
      <c r="L751" s="436"/>
      <c r="M751" s="436"/>
      <c r="N751" s="436"/>
      <c r="O751" s="436"/>
      <c r="P751" s="436"/>
      <c r="Q751" s="436"/>
      <c r="R751" s="436"/>
      <c r="S751" s="436"/>
      <c r="T751" s="436"/>
      <c r="U751" s="436"/>
      <c r="V751" s="436"/>
      <c r="W751" s="436"/>
      <c r="X751" s="436"/>
      <c r="Y751" s="436"/>
      <c r="Z751" s="436"/>
    </row>
    <row r="752">
      <c r="A752" s="436"/>
      <c r="B752" s="436"/>
      <c r="C752" s="436"/>
      <c r="D752" s="436"/>
      <c r="E752" s="436"/>
      <c r="F752" s="436"/>
      <c r="G752" s="436"/>
      <c r="H752" s="436"/>
      <c r="I752" s="436"/>
      <c r="J752" s="436"/>
      <c r="K752" s="436"/>
      <c r="L752" s="436"/>
      <c r="M752" s="436"/>
      <c r="N752" s="436"/>
      <c r="O752" s="436"/>
      <c r="P752" s="436"/>
      <c r="Q752" s="436"/>
      <c r="R752" s="436"/>
      <c r="S752" s="436"/>
      <c r="T752" s="436"/>
      <c r="U752" s="436"/>
      <c r="V752" s="436"/>
      <c r="W752" s="436"/>
      <c r="X752" s="436"/>
      <c r="Y752" s="436"/>
      <c r="Z752" s="436"/>
    </row>
    <row r="753">
      <c r="A753" s="436"/>
      <c r="B753" s="436"/>
      <c r="C753" s="436"/>
      <c r="D753" s="436"/>
      <c r="E753" s="436"/>
      <c r="F753" s="436"/>
      <c r="G753" s="436"/>
      <c r="H753" s="436"/>
      <c r="I753" s="436"/>
      <c r="J753" s="436"/>
      <c r="K753" s="436"/>
      <c r="L753" s="436"/>
      <c r="M753" s="436"/>
      <c r="N753" s="436"/>
      <c r="O753" s="436"/>
      <c r="P753" s="436"/>
      <c r="Q753" s="436"/>
      <c r="R753" s="436"/>
      <c r="S753" s="436"/>
      <c r="T753" s="436"/>
      <c r="U753" s="436"/>
      <c r="V753" s="436"/>
      <c r="W753" s="436"/>
      <c r="X753" s="436"/>
      <c r="Y753" s="436"/>
      <c r="Z753" s="436"/>
    </row>
    <row r="754">
      <c r="A754" s="436"/>
      <c r="B754" s="436"/>
      <c r="C754" s="436"/>
      <c r="D754" s="436"/>
      <c r="E754" s="436"/>
      <c r="F754" s="436"/>
      <c r="G754" s="436"/>
      <c r="H754" s="436"/>
      <c r="I754" s="436"/>
      <c r="J754" s="436"/>
      <c r="K754" s="436"/>
      <c r="L754" s="436"/>
      <c r="M754" s="436"/>
      <c r="N754" s="436"/>
      <c r="O754" s="436"/>
      <c r="P754" s="436"/>
      <c r="Q754" s="436"/>
      <c r="R754" s="436"/>
      <c r="S754" s="436"/>
      <c r="T754" s="436"/>
      <c r="U754" s="436"/>
      <c r="V754" s="436"/>
      <c r="W754" s="436"/>
      <c r="X754" s="436"/>
      <c r="Y754" s="436"/>
      <c r="Z754" s="436"/>
    </row>
    <row r="755">
      <c r="A755" s="436"/>
      <c r="B755" s="436"/>
      <c r="C755" s="436"/>
      <c r="D755" s="436"/>
      <c r="E755" s="436"/>
      <c r="F755" s="436"/>
      <c r="G755" s="436"/>
      <c r="H755" s="436"/>
      <c r="I755" s="436"/>
      <c r="J755" s="436"/>
      <c r="K755" s="436"/>
      <c r="L755" s="436"/>
      <c r="M755" s="436"/>
      <c r="N755" s="436"/>
      <c r="O755" s="436"/>
      <c r="P755" s="436"/>
      <c r="Q755" s="436"/>
      <c r="R755" s="436"/>
      <c r="S755" s="436"/>
      <c r="T755" s="436"/>
      <c r="U755" s="436"/>
      <c r="V755" s="436"/>
      <c r="W755" s="436"/>
      <c r="X755" s="436"/>
      <c r="Y755" s="436"/>
      <c r="Z755" s="436"/>
    </row>
    <row r="756">
      <c r="A756" s="436"/>
      <c r="B756" s="436"/>
      <c r="C756" s="436"/>
      <c r="D756" s="436"/>
      <c r="E756" s="436"/>
      <c r="F756" s="436"/>
      <c r="G756" s="436"/>
      <c r="H756" s="436"/>
      <c r="I756" s="436"/>
      <c r="J756" s="436"/>
      <c r="K756" s="436"/>
      <c r="L756" s="436"/>
      <c r="M756" s="436"/>
      <c r="N756" s="436"/>
      <c r="O756" s="436"/>
      <c r="P756" s="436"/>
      <c r="Q756" s="436"/>
      <c r="R756" s="436"/>
      <c r="S756" s="436"/>
      <c r="T756" s="436"/>
      <c r="U756" s="436"/>
      <c r="V756" s="436"/>
      <c r="W756" s="436"/>
      <c r="X756" s="436"/>
      <c r="Y756" s="436"/>
      <c r="Z756" s="436"/>
    </row>
    <row r="757">
      <c r="A757" s="436"/>
      <c r="B757" s="436"/>
      <c r="C757" s="436"/>
      <c r="D757" s="436"/>
      <c r="E757" s="436"/>
      <c r="F757" s="436"/>
      <c r="G757" s="436"/>
      <c r="H757" s="436"/>
      <c r="I757" s="436"/>
      <c r="J757" s="436"/>
      <c r="K757" s="436"/>
      <c r="L757" s="436"/>
      <c r="M757" s="436"/>
      <c r="N757" s="436"/>
      <c r="O757" s="436"/>
      <c r="P757" s="436"/>
      <c r="Q757" s="436"/>
      <c r="R757" s="436"/>
      <c r="S757" s="436"/>
      <c r="T757" s="436"/>
      <c r="U757" s="436"/>
      <c r="V757" s="436"/>
      <c r="W757" s="436"/>
      <c r="X757" s="436"/>
      <c r="Y757" s="436"/>
      <c r="Z757" s="436"/>
    </row>
    <row r="758">
      <c r="A758" s="436"/>
      <c r="B758" s="436"/>
      <c r="C758" s="436"/>
      <c r="D758" s="436"/>
      <c r="E758" s="436"/>
      <c r="F758" s="436"/>
      <c r="G758" s="436"/>
      <c r="H758" s="436"/>
      <c r="I758" s="436"/>
      <c r="J758" s="436"/>
      <c r="K758" s="436"/>
      <c r="L758" s="436"/>
      <c r="M758" s="436"/>
      <c r="N758" s="436"/>
      <c r="O758" s="436"/>
      <c r="P758" s="436"/>
      <c r="Q758" s="436"/>
      <c r="R758" s="436"/>
      <c r="S758" s="436"/>
      <c r="T758" s="436"/>
      <c r="U758" s="436"/>
      <c r="V758" s="436"/>
      <c r="W758" s="436"/>
      <c r="X758" s="436"/>
      <c r="Y758" s="436"/>
      <c r="Z758" s="436"/>
    </row>
    <row r="759">
      <c r="A759" s="436"/>
      <c r="B759" s="436"/>
      <c r="C759" s="436"/>
      <c r="D759" s="436"/>
      <c r="E759" s="436"/>
      <c r="F759" s="436"/>
      <c r="G759" s="436"/>
      <c r="H759" s="436"/>
      <c r="I759" s="436"/>
      <c r="J759" s="436"/>
      <c r="K759" s="436"/>
      <c r="L759" s="436"/>
      <c r="M759" s="436"/>
      <c r="N759" s="436"/>
      <c r="O759" s="436"/>
      <c r="P759" s="436"/>
      <c r="Q759" s="436"/>
      <c r="R759" s="436"/>
      <c r="S759" s="436"/>
      <c r="T759" s="436"/>
      <c r="U759" s="436"/>
      <c r="V759" s="436"/>
      <c r="W759" s="436"/>
      <c r="X759" s="436"/>
      <c r="Y759" s="436"/>
      <c r="Z759" s="436"/>
    </row>
    <row r="760">
      <c r="A760" s="436"/>
      <c r="B760" s="436"/>
      <c r="C760" s="436"/>
      <c r="D760" s="436"/>
      <c r="E760" s="436"/>
      <c r="F760" s="436"/>
      <c r="G760" s="436"/>
      <c r="H760" s="436"/>
      <c r="I760" s="436"/>
      <c r="J760" s="436"/>
      <c r="K760" s="436"/>
      <c r="L760" s="436"/>
      <c r="M760" s="436"/>
      <c r="N760" s="436"/>
      <c r="O760" s="436"/>
      <c r="P760" s="436"/>
      <c r="Q760" s="436"/>
      <c r="R760" s="436"/>
      <c r="S760" s="436"/>
      <c r="T760" s="436"/>
      <c r="U760" s="436"/>
      <c r="V760" s="436"/>
      <c r="W760" s="436"/>
      <c r="X760" s="436"/>
      <c r="Y760" s="436"/>
      <c r="Z760" s="436"/>
    </row>
    <row r="761">
      <c r="A761" s="436"/>
      <c r="B761" s="436"/>
      <c r="C761" s="436"/>
      <c r="D761" s="436"/>
      <c r="E761" s="436"/>
      <c r="F761" s="436"/>
      <c r="G761" s="436"/>
      <c r="H761" s="436"/>
      <c r="I761" s="436"/>
      <c r="J761" s="436"/>
      <c r="K761" s="436"/>
      <c r="L761" s="436"/>
      <c r="M761" s="436"/>
      <c r="N761" s="436"/>
      <c r="O761" s="436"/>
      <c r="P761" s="436"/>
      <c r="Q761" s="436"/>
      <c r="R761" s="436"/>
      <c r="S761" s="436"/>
      <c r="T761" s="436"/>
      <c r="U761" s="436"/>
      <c r="V761" s="436"/>
      <c r="W761" s="436"/>
      <c r="X761" s="436"/>
      <c r="Y761" s="436"/>
      <c r="Z761" s="436"/>
    </row>
    <row r="762">
      <c r="A762" s="436"/>
      <c r="B762" s="436"/>
      <c r="C762" s="436"/>
      <c r="D762" s="436"/>
      <c r="E762" s="436"/>
      <c r="F762" s="436"/>
      <c r="G762" s="436"/>
      <c r="H762" s="436"/>
      <c r="I762" s="436"/>
      <c r="J762" s="436"/>
      <c r="K762" s="436"/>
      <c r="L762" s="436"/>
      <c r="M762" s="436"/>
      <c r="N762" s="436"/>
      <c r="O762" s="436"/>
      <c r="P762" s="436"/>
      <c r="Q762" s="436"/>
      <c r="R762" s="436"/>
      <c r="S762" s="436"/>
      <c r="T762" s="436"/>
      <c r="U762" s="436"/>
      <c r="V762" s="436"/>
      <c r="W762" s="436"/>
      <c r="X762" s="436"/>
      <c r="Y762" s="436"/>
      <c r="Z762" s="436"/>
    </row>
    <row r="763">
      <c r="A763" s="436"/>
      <c r="B763" s="436"/>
      <c r="C763" s="436"/>
      <c r="D763" s="436"/>
      <c r="E763" s="436"/>
      <c r="F763" s="436"/>
      <c r="G763" s="436"/>
      <c r="H763" s="436"/>
      <c r="I763" s="436"/>
      <c r="J763" s="436"/>
      <c r="K763" s="436"/>
      <c r="L763" s="436"/>
      <c r="M763" s="436"/>
      <c r="N763" s="436"/>
      <c r="O763" s="436"/>
      <c r="P763" s="436"/>
      <c r="Q763" s="436"/>
      <c r="R763" s="436"/>
      <c r="S763" s="436"/>
      <c r="T763" s="436"/>
      <c r="U763" s="436"/>
      <c r="V763" s="436"/>
      <c r="W763" s="436"/>
      <c r="X763" s="436"/>
      <c r="Y763" s="436"/>
      <c r="Z763" s="436"/>
    </row>
    <row r="764">
      <c r="A764" s="436"/>
      <c r="B764" s="436"/>
      <c r="C764" s="436"/>
      <c r="D764" s="436"/>
      <c r="E764" s="436"/>
      <c r="F764" s="436"/>
      <c r="G764" s="436"/>
      <c r="H764" s="436"/>
      <c r="I764" s="436"/>
      <c r="J764" s="436"/>
      <c r="K764" s="436"/>
      <c r="L764" s="436"/>
      <c r="M764" s="436"/>
      <c r="N764" s="436"/>
      <c r="O764" s="436"/>
      <c r="P764" s="436"/>
      <c r="Q764" s="436"/>
      <c r="R764" s="436"/>
      <c r="S764" s="436"/>
      <c r="T764" s="436"/>
      <c r="U764" s="436"/>
      <c r="V764" s="436"/>
      <c r="W764" s="436"/>
      <c r="X764" s="436"/>
      <c r="Y764" s="436"/>
      <c r="Z764" s="436"/>
    </row>
    <row r="765">
      <c r="A765" s="436"/>
      <c r="B765" s="436"/>
      <c r="C765" s="436"/>
      <c r="D765" s="436"/>
      <c r="E765" s="436"/>
      <c r="F765" s="436"/>
      <c r="G765" s="436"/>
      <c r="H765" s="436"/>
      <c r="I765" s="436"/>
      <c r="J765" s="436"/>
      <c r="K765" s="436"/>
      <c r="L765" s="436"/>
      <c r="M765" s="436"/>
      <c r="N765" s="436"/>
      <c r="O765" s="436"/>
      <c r="P765" s="436"/>
      <c r="Q765" s="436"/>
      <c r="R765" s="436"/>
      <c r="S765" s="436"/>
      <c r="T765" s="436"/>
      <c r="U765" s="436"/>
      <c r="V765" s="436"/>
      <c r="W765" s="436"/>
      <c r="X765" s="436"/>
      <c r="Y765" s="436"/>
      <c r="Z765" s="436"/>
    </row>
    <row r="766">
      <c r="A766" s="436"/>
      <c r="B766" s="436"/>
      <c r="C766" s="436"/>
      <c r="D766" s="436"/>
      <c r="E766" s="436"/>
      <c r="F766" s="436"/>
      <c r="G766" s="436"/>
      <c r="H766" s="436"/>
      <c r="I766" s="436"/>
      <c r="J766" s="436"/>
      <c r="K766" s="436"/>
      <c r="L766" s="436"/>
      <c r="M766" s="436"/>
      <c r="N766" s="436"/>
      <c r="O766" s="436"/>
      <c r="P766" s="436"/>
      <c r="Q766" s="436"/>
      <c r="R766" s="436"/>
      <c r="S766" s="436"/>
      <c r="T766" s="436"/>
      <c r="U766" s="436"/>
      <c r="V766" s="436"/>
      <c r="W766" s="436"/>
      <c r="X766" s="436"/>
      <c r="Y766" s="436"/>
      <c r="Z766" s="436"/>
    </row>
    <row r="767">
      <c r="A767" s="436"/>
      <c r="B767" s="436"/>
      <c r="C767" s="436"/>
      <c r="D767" s="436"/>
      <c r="E767" s="436"/>
      <c r="F767" s="436"/>
      <c r="G767" s="436"/>
      <c r="H767" s="436"/>
      <c r="I767" s="436"/>
      <c r="J767" s="436"/>
      <c r="K767" s="436"/>
      <c r="L767" s="436"/>
      <c r="M767" s="436"/>
      <c r="N767" s="436"/>
      <c r="O767" s="436"/>
      <c r="P767" s="436"/>
      <c r="Q767" s="436"/>
      <c r="R767" s="436"/>
      <c r="S767" s="436"/>
      <c r="T767" s="436"/>
      <c r="U767" s="436"/>
      <c r="V767" s="436"/>
      <c r="W767" s="436"/>
      <c r="X767" s="436"/>
      <c r="Y767" s="436"/>
      <c r="Z767" s="436"/>
    </row>
    <row r="768">
      <c r="A768" s="436"/>
      <c r="B768" s="436"/>
      <c r="C768" s="436"/>
      <c r="D768" s="436"/>
      <c r="E768" s="436"/>
      <c r="F768" s="436"/>
      <c r="G768" s="436"/>
      <c r="H768" s="436"/>
      <c r="I768" s="436"/>
      <c r="J768" s="436"/>
      <c r="K768" s="436"/>
      <c r="L768" s="436"/>
      <c r="M768" s="436"/>
      <c r="N768" s="436"/>
      <c r="O768" s="436"/>
      <c r="P768" s="436"/>
      <c r="Q768" s="436"/>
      <c r="R768" s="436"/>
      <c r="S768" s="436"/>
      <c r="T768" s="436"/>
      <c r="U768" s="436"/>
      <c r="V768" s="436"/>
      <c r="W768" s="436"/>
      <c r="X768" s="436"/>
      <c r="Y768" s="436"/>
      <c r="Z768" s="436"/>
    </row>
    <row r="769">
      <c r="A769" s="436"/>
      <c r="B769" s="436"/>
      <c r="C769" s="436"/>
      <c r="D769" s="436"/>
      <c r="E769" s="436"/>
      <c r="F769" s="436"/>
      <c r="G769" s="436"/>
      <c r="H769" s="436"/>
      <c r="I769" s="436"/>
      <c r="J769" s="436"/>
      <c r="K769" s="436"/>
      <c r="L769" s="436"/>
      <c r="M769" s="436"/>
      <c r="N769" s="436"/>
      <c r="O769" s="436"/>
      <c r="P769" s="436"/>
      <c r="Q769" s="436"/>
      <c r="R769" s="436"/>
      <c r="S769" s="436"/>
      <c r="T769" s="436"/>
      <c r="U769" s="436"/>
      <c r="V769" s="436"/>
      <c r="W769" s="436"/>
      <c r="X769" s="436"/>
      <c r="Y769" s="436"/>
      <c r="Z769" s="436"/>
    </row>
    <row r="770">
      <c r="A770" s="436"/>
      <c r="B770" s="436"/>
      <c r="C770" s="436"/>
      <c r="D770" s="436"/>
      <c r="E770" s="436"/>
      <c r="F770" s="436"/>
      <c r="G770" s="436"/>
      <c r="H770" s="436"/>
      <c r="I770" s="436"/>
      <c r="J770" s="436"/>
      <c r="K770" s="436"/>
      <c r="L770" s="436"/>
      <c r="M770" s="436"/>
      <c r="N770" s="436"/>
      <c r="O770" s="436"/>
      <c r="P770" s="436"/>
      <c r="Q770" s="436"/>
      <c r="R770" s="436"/>
      <c r="S770" s="436"/>
      <c r="T770" s="436"/>
      <c r="U770" s="436"/>
      <c r="V770" s="436"/>
      <c r="W770" s="436"/>
      <c r="X770" s="436"/>
      <c r="Y770" s="436"/>
      <c r="Z770" s="436"/>
    </row>
    <row r="771">
      <c r="A771" s="436"/>
      <c r="B771" s="436"/>
      <c r="C771" s="436"/>
      <c r="D771" s="436"/>
      <c r="E771" s="436"/>
      <c r="F771" s="436"/>
      <c r="G771" s="436"/>
      <c r="H771" s="436"/>
      <c r="I771" s="436"/>
      <c r="J771" s="436"/>
      <c r="K771" s="436"/>
      <c r="L771" s="436"/>
      <c r="M771" s="436"/>
      <c r="N771" s="436"/>
      <c r="O771" s="436"/>
      <c r="P771" s="436"/>
      <c r="Q771" s="436"/>
      <c r="R771" s="436"/>
      <c r="S771" s="436"/>
      <c r="T771" s="436"/>
      <c r="U771" s="436"/>
      <c r="V771" s="436"/>
      <c r="W771" s="436"/>
      <c r="X771" s="436"/>
      <c r="Y771" s="436"/>
      <c r="Z771" s="436"/>
    </row>
    <row r="772">
      <c r="A772" s="436"/>
      <c r="B772" s="436"/>
      <c r="C772" s="436"/>
      <c r="D772" s="436"/>
      <c r="E772" s="436"/>
      <c r="F772" s="436"/>
      <c r="G772" s="436"/>
      <c r="H772" s="436"/>
      <c r="I772" s="436"/>
      <c r="J772" s="436"/>
      <c r="K772" s="436"/>
      <c r="L772" s="436"/>
      <c r="M772" s="436"/>
      <c r="N772" s="436"/>
      <c r="O772" s="436"/>
      <c r="P772" s="436"/>
      <c r="Q772" s="436"/>
      <c r="R772" s="436"/>
      <c r="S772" s="436"/>
      <c r="T772" s="436"/>
      <c r="U772" s="436"/>
      <c r="V772" s="436"/>
      <c r="W772" s="436"/>
      <c r="X772" s="436"/>
      <c r="Y772" s="436"/>
      <c r="Z772" s="436"/>
    </row>
    <row r="773">
      <c r="A773" s="436"/>
      <c r="B773" s="436"/>
      <c r="C773" s="436"/>
      <c r="D773" s="436"/>
      <c r="E773" s="436"/>
      <c r="F773" s="436"/>
      <c r="G773" s="436"/>
      <c r="H773" s="436"/>
      <c r="I773" s="436"/>
      <c r="J773" s="436"/>
      <c r="K773" s="436"/>
      <c r="L773" s="436"/>
      <c r="M773" s="436"/>
      <c r="N773" s="436"/>
      <c r="O773" s="436"/>
      <c r="P773" s="436"/>
      <c r="Q773" s="436"/>
      <c r="R773" s="436"/>
      <c r="S773" s="436"/>
      <c r="T773" s="436"/>
      <c r="U773" s="436"/>
      <c r="V773" s="436"/>
      <c r="W773" s="436"/>
      <c r="X773" s="436"/>
      <c r="Y773" s="436"/>
      <c r="Z773" s="436"/>
    </row>
    <row r="774">
      <c r="A774" s="436"/>
      <c r="B774" s="436"/>
      <c r="C774" s="436"/>
      <c r="D774" s="436"/>
      <c r="E774" s="436"/>
      <c r="F774" s="436"/>
      <c r="G774" s="436"/>
      <c r="H774" s="436"/>
      <c r="I774" s="436"/>
      <c r="J774" s="436"/>
      <c r="K774" s="436"/>
      <c r="L774" s="436"/>
      <c r="M774" s="436"/>
      <c r="N774" s="436"/>
      <c r="O774" s="436"/>
      <c r="P774" s="436"/>
      <c r="Q774" s="436"/>
      <c r="R774" s="436"/>
      <c r="S774" s="436"/>
      <c r="T774" s="436"/>
      <c r="U774" s="436"/>
      <c r="V774" s="436"/>
      <c r="W774" s="436"/>
      <c r="X774" s="436"/>
      <c r="Y774" s="436"/>
      <c r="Z774" s="436"/>
    </row>
    <row r="775">
      <c r="A775" s="436"/>
      <c r="B775" s="436"/>
      <c r="C775" s="436"/>
      <c r="D775" s="436"/>
      <c r="E775" s="436"/>
      <c r="F775" s="436"/>
      <c r="G775" s="436"/>
      <c r="H775" s="436"/>
      <c r="I775" s="436"/>
      <c r="J775" s="436"/>
      <c r="K775" s="436"/>
      <c r="L775" s="436"/>
      <c r="M775" s="436"/>
      <c r="N775" s="436"/>
      <c r="O775" s="436"/>
      <c r="P775" s="436"/>
      <c r="Q775" s="436"/>
      <c r="R775" s="436"/>
      <c r="S775" s="436"/>
      <c r="T775" s="436"/>
      <c r="U775" s="436"/>
      <c r="V775" s="436"/>
      <c r="W775" s="436"/>
      <c r="X775" s="436"/>
      <c r="Y775" s="436"/>
      <c r="Z775" s="436"/>
    </row>
    <row r="776">
      <c r="A776" s="436"/>
      <c r="B776" s="436"/>
      <c r="C776" s="436"/>
      <c r="D776" s="436"/>
      <c r="E776" s="436"/>
      <c r="F776" s="436"/>
      <c r="G776" s="436"/>
      <c r="H776" s="436"/>
      <c r="I776" s="436"/>
      <c r="J776" s="436"/>
      <c r="K776" s="436"/>
      <c r="L776" s="436"/>
      <c r="M776" s="436"/>
      <c r="N776" s="436"/>
      <c r="O776" s="436"/>
      <c r="P776" s="436"/>
      <c r="Q776" s="436"/>
      <c r="R776" s="436"/>
      <c r="S776" s="436"/>
      <c r="T776" s="436"/>
      <c r="U776" s="436"/>
      <c r="V776" s="436"/>
      <c r="W776" s="436"/>
      <c r="X776" s="436"/>
      <c r="Y776" s="436"/>
      <c r="Z776" s="436"/>
    </row>
    <row r="777">
      <c r="A777" s="436"/>
      <c r="B777" s="436"/>
      <c r="C777" s="436"/>
      <c r="D777" s="436"/>
      <c r="E777" s="436"/>
      <c r="F777" s="436"/>
      <c r="G777" s="436"/>
      <c r="H777" s="436"/>
      <c r="I777" s="436"/>
      <c r="J777" s="436"/>
      <c r="K777" s="436"/>
      <c r="L777" s="436"/>
      <c r="M777" s="436"/>
      <c r="N777" s="436"/>
      <c r="O777" s="436"/>
      <c r="P777" s="436"/>
      <c r="Q777" s="436"/>
      <c r="R777" s="436"/>
      <c r="S777" s="436"/>
      <c r="T777" s="436"/>
      <c r="U777" s="436"/>
      <c r="V777" s="436"/>
      <c r="W777" s="436"/>
      <c r="X777" s="436"/>
      <c r="Y777" s="436"/>
      <c r="Z777" s="436"/>
    </row>
    <row r="778">
      <c r="A778" s="436"/>
      <c r="B778" s="436"/>
      <c r="C778" s="436"/>
      <c r="D778" s="436"/>
      <c r="E778" s="436"/>
      <c r="F778" s="436"/>
      <c r="G778" s="436"/>
      <c r="H778" s="436"/>
      <c r="I778" s="436"/>
      <c r="J778" s="436"/>
      <c r="K778" s="436"/>
      <c r="L778" s="436"/>
      <c r="M778" s="436"/>
      <c r="N778" s="436"/>
      <c r="O778" s="436"/>
      <c r="P778" s="436"/>
      <c r="Q778" s="436"/>
      <c r="R778" s="436"/>
      <c r="S778" s="436"/>
      <c r="T778" s="436"/>
      <c r="U778" s="436"/>
      <c r="V778" s="436"/>
      <c r="W778" s="436"/>
      <c r="X778" s="436"/>
      <c r="Y778" s="436"/>
      <c r="Z778" s="436"/>
    </row>
    <row r="779">
      <c r="A779" s="436"/>
      <c r="B779" s="436"/>
      <c r="C779" s="436"/>
      <c r="D779" s="436"/>
      <c r="E779" s="436"/>
      <c r="F779" s="436"/>
      <c r="G779" s="436"/>
      <c r="H779" s="436"/>
      <c r="I779" s="436"/>
      <c r="J779" s="436"/>
      <c r="K779" s="436"/>
      <c r="L779" s="436"/>
      <c r="M779" s="436"/>
      <c r="N779" s="436"/>
      <c r="O779" s="436"/>
      <c r="P779" s="436"/>
      <c r="Q779" s="436"/>
      <c r="R779" s="436"/>
      <c r="S779" s="436"/>
      <c r="T779" s="436"/>
      <c r="U779" s="436"/>
      <c r="V779" s="436"/>
      <c r="W779" s="436"/>
      <c r="X779" s="436"/>
      <c r="Y779" s="436"/>
      <c r="Z779" s="436"/>
    </row>
    <row r="780">
      <c r="A780" s="436"/>
      <c r="B780" s="436"/>
      <c r="C780" s="436"/>
      <c r="D780" s="436"/>
      <c r="E780" s="436"/>
      <c r="F780" s="436"/>
      <c r="G780" s="436"/>
      <c r="H780" s="436"/>
      <c r="I780" s="436"/>
      <c r="J780" s="436"/>
      <c r="K780" s="436"/>
      <c r="L780" s="436"/>
      <c r="M780" s="436"/>
      <c r="N780" s="436"/>
      <c r="O780" s="436"/>
      <c r="P780" s="436"/>
      <c r="Q780" s="436"/>
      <c r="R780" s="436"/>
      <c r="S780" s="436"/>
      <c r="T780" s="436"/>
      <c r="U780" s="436"/>
      <c r="V780" s="436"/>
      <c r="W780" s="436"/>
      <c r="X780" s="436"/>
      <c r="Y780" s="436"/>
      <c r="Z780" s="436"/>
    </row>
    <row r="781">
      <c r="A781" s="436"/>
      <c r="B781" s="436"/>
      <c r="C781" s="436"/>
      <c r="D781" s="436"/>
      <c r="E781" s="436"/>
      <c r="F781" s="436"/>
      <c r="G781" s="436"/>
      <c r="H781" s="436"/>
      <c r="I781" s="436"/>
      <c r="J781" s="436"/>
      <c r="K781" s="436"/>
      <c r="L781" s="436"/>
      <c r="M781" s="436"/>
      <c r="N781" s="436"/>
      <c r="O781" s="436"/>
      <c r="P781" s="436"/>
      <c r="Q781" s="436"/>
      <c r="R781" s="436"/>
      <c r="S781" s="436"/>
      <c r="T781" s="436"/>
      <c r="U781" s="436"/>
      <c r="V781" s="436"/>
      <c r="W781" s="436"/>
      <c r="X781" s="436"/>
      <c r="Y781" s="436"/>
      <c r="Z781" s="436"/>
    </row>
    <row r="782">
      <c r="A782" s="436"/>
      <c r="B782" s="436"/>
      <c r="C782" s="436"/>
      <c r="D782" s="436"/>
      <c r="E782" s="436"/>
      <c r="F782" s="436"/>
      <c r="G782" s="436"/>
      <c r="H782" s="436"/>
      <c r="I782" s="436"/>
      <c r="J782" s="436"/>
      <c r="K782" s="436"/>
      <c r="L782" s="436"/>
      <c r="M782" s="436"/>
      <c r="N782" s="436"/>
      <c r="O782" s="436"/>
      <c r="P782" s="436"/>
      <c r="Q782" s="436"/>
      <c r="R782" s="436"/>
      <c r="S782" s="436"/>
      <c r="T782" s="436"/>
      <c r="U782" s="436"/>
      <c r="V782" s="436"/>
      <c r="W782" s="436"/>
      <c r="X782" s="436"/>
      <c r="Y782" s="436"/>
      <c r="Z782" s="436"/>
    </row>
    <row r="783">
      <c r="A783" s="436"/>
      <c r="B783" s="436"/>
      <c r="C783" s="436"/>
      <c r="D783" s="436"/>
      <c r="E783" s="436"/>
      <c r="F783" s="436"/>
      <c r="G783" s="436"/>
      <c r="H783" s="436"/>
      <c r="I783" s="436"/>
      <c r="J783" s="436"/>
      <c r="K783" s="436"/>
      <c r="L783" s="436"/>
      <c r="M783" s="436"/>
      <c r="N783" s="436"/>
      <c r="O783" s="436"/>
      <c r="P783" s="436"/>
      <c r="Q783" s="436"/>
      <c r="R783" s="436"/>
      <c r="S783" s="436"/>
      <c r="T783" s="436"/>
      <c r="U783" s="436"/>
      <c r="V783" s="436"/>
      <c r="W783" s="436"/>
      <c r="X783" s="436"/>
      <c r="Y783" s="436"/>
      <c r="Z783" s="436"/>
    </row>
    <row r="784">
      <c r="A784" s="436"/>
      <c r="B784" s="436"/>
      <c r="C784" s="436"/>
      <c r="D784" s="436"/>
      <c r="E784" s="436"/>
      <c r="F784" s="436"/>
      <c r="G784" s="436"/>
      <c r="H784" s="436"/>
      <c r="I784" s="436"/>
      <c r="J784" s="436"/>
      <c r="K784" s="436"/>
      <c r="L784" s="436"/>
      <c r="M784" s="436"/>
      <c r="N784" s="436"/>
      <c r="O784" s="436"/>
      <c r="P784" s="436"/>
      <c r="Q784" s="436"/>
      <c r="R784" s="436"/>
      <c r="S784" s="436"/>
      <c r="T784" s="436"/>
      <c r="U784" s="436"/>
      <c r="V784" s="436"/>
      <c r="W784" s="436"/>
      <c r="X784" s="436"/>
      <c r="Y784" s="436"/>
      <c r="Z784" s="436"/>
    </row>
    <row r="785">
      <c r="A785" s="436"/>
      <c r="B785" s="436"/>
      <c r="C785" s="436"/>
      <c r="D785" s="436"/>
      <c r="E785" s="436"/>
      <c r="F785" s="436"/>
      <c r="G785" s="436"/>
      <c r="H785" s="436"/>
      <c r="I785" s="436"/>
      <c r="J785" s="436"/>
      <c r="K785" s="436"/>
      <c r="L785" s="436"/>
      <c r="M785" s="436"/>
      <c r="N785" s="436"/>
      <c r="O785" s="436"/>
      <c r="P785" s="436"/>
      <c r="Q785" s="436"/>
      <c r="R785" s="436"/>
      <c r="S785" s="436"/>
      <c r="T785" s="436"/>
      <c r="U785" s="436"/>
      <c r="V785" s="436"/>
      <c r="W785" s="436"/>
      <c r="X785" s="436"/>
      <c r="Y785" s="436"/>
      <c r="Z785" s="436"/>
    </row>
    <row r="786">
      <c r="A786" s="436"/>
      <c r="B786" s="436"/>
      <c r="C786" s="436"/>
      <c r="D786" s="436"/>
      <c r="E786" s="436"/>
      <c r="F786" s="436"/>
      <c r="G786" s="436"/>
      <c r="H786" s="436"/>
      <c r="I786" s="436"/>
      <c r="J786" s="436"/>
      <c r="K786" s="436"/>
      <c r="L786" s="436"/>
      <c r="M786" s="436"/>
      <c r="N786" s="436"/>
      <c r="O786" s="436"/>
      <c r="P786" s="436"/>
      <c r="Q786" s="436"/>
      <c r="R786" s="436"/>
      <c r="S786" s="436"/>
      <c r="T786" s="436"/>
      <c r="U786" s="436"/>
      <c r="V786" s="436"/>
      <c r="W786" s="436"/>
      <c r="X786" s="436"/>
      <c r="Y786" s="436"/>
      <c r="Z786" s="436"/>
    </row>
    <row r="787">
      <c r="A787" s="436"/>
      <c r="B787" s="436"/>
      <c r="C787" s="436"/>
      <c r="D787" s="436"/>
      <c r="E787" s="436"/>
      <c r="F787" s="436"/>
      <c r="G787" s="436"/>
      <c r="H787" s="436"/>
      <c r="I787" s="436"/>
      <c r="J787" s="436"/>
      <c r="K787" s="436"/>
      <c r="L787" s="436"/>
      <c r="M787" s="436"/>
      <c r="N787" s="436"/>
      <c r="O787" s="436"/>
      <c r="P787" s="436"/>
      <c r="Q787" s="436"/>
      <c r="R787" s="436"/>
      <c r="S787" s="436"/>
      <c r="T787" s="436"/>
      <c r="U787" s="436"/>
      <c r="V787" s="436"/>
      <c r="W787" s="436"/>
      <c r="X787" s="436"/>
      <c r="Y787" s="436"/>
      <c r="Z787" s="436"/>
    </row>
    <row r="788">
      <c r="A788" s="436"/>
      <c r="B788" s="436"/>
      <c r="C788" s="436"/>
      <c r="D788" s="436"/>
      <c r="E788" s="436"/>
      <c r="F788" s="436"/>
      <c r="G788" s="436"/>
      <c r="H788" s="436"/>
      <c r="I788" s="436"/>
      <c r="J788" s="436"/>
      <c r="K788" s="436"/>
      <c r="L788" s="436"/>
      <c r="M788" s="436"/>
      <c r="N788" s="436"/>
      <c r="O788" s="436"/>
      <c r="P788" s="436"/>
      <c r="Q788" s="436"/>
      <c r="R788" s="436"/>
      <c r="S788" s="436"/>
      <c r="T788" s="436"/>
      <c r="U788" s="436"/>
      <c r="V788" s="436"/>
      <c r="W788" s="436"/>
      <c r="X788" s="436"/>
      <c r="Y788" s="436"/>
      <c r="Z788" s="436"/>
    </row>
    <row r="789">
      <c r="A789" s="436"/>
      <c r="B789" s="436"/>
      <c r="C789" s="436"/>
      <c r="D789" s="436"/>
      <c r="E789" s="436"/>
      <c r="F789" s="436"/>
      <c r="G789" s="436"/>
      <c r="H789" s="436"/>
      <c r="I789" s="436"/>
      <c r="J789" s="436"/>
      <c r="K789" s="436"/>
      <c r="L789" s="436"/>
      <c r="M789" s="436"/>
      <c r="N789" s="436"/>
      <c r="O789" s="436"/>
      <c r="P789" s="436"/>
      <c r="Q789" s="436"/>
      <c r="R789" s="436"/>
      <c r="S789" s="436"/>
      <c r="T789" s="436"/>
      <c r="U789" s="436"/>
      <c r="V789" s="436"/>
      <c r="W789" s="436"/>
      <c r="X789" s="436"/>
      <c r="Y789" s="436"/>
      <c r="Z789" s="436"/>
    </row>
    <row r="790">
      <c r="A790" s="436"/>
      <c r="B790" s="436"/>
      <c r="C790" s="436"/>
      <c r="D790" s="436"/>
      <c r="E790" s="436"/>
      <c r="F790" s="436"/>
      <c r="G790" s="436"/>
      <c r="H790" s="436"/>
      <c r="I790" s="436"/>
      <c r="J790" s="436"/>
      <c r="K790" s="436"/>
      <c r="L790" s="436"/>
      <c r="M790" s="436"/>
      <c r="N790" s="436"/>
      <c r="O790" s="436"/>
      <c r="P790" s="436"/>
      <c r="Q790" s="436"/>
      <c r="R790" s="436"/>
      <c r="S790" s="436"/>
      <c r="T790" s="436"/>
      <c r="U790" s="436"/>
      <c r="V790" s="436"/>
      <c r="W790" s="436"/>
      <c r="X790" s="436"/>
      <c r="Y790" s="436"/>
      <c r="Z790" s="436"/>
    </row>
    <row r="791">
      <c r="A791" s="436"/>
      <c r="B791" s="436"/>
      <c r="C791" s="436"/>
      <c r="D791" s="436"/>
      <c r="E791" s="436"/>
      <c r="F791" s="436"/>
      <c r="G791" s="436"/>
      <c r="H791" s="436"/>
      <c r="I791" s="436"/>
      <c r="J791" s="436"/>
      <c r="K791" s="436"/>
      <c r="L791" s="436"/>
      <c r="M791" s="436"/>
      <c r="N791" s="436"/>
      <c r="O791" s="436"/>
      <c r="P791" s="436"/>
      <c r="Q791" s="436"/>
      <c r="R791" s="436"/>
      <c r="S791" s="436"/>
      <c r="T791" s="436"/>
      <c r="U791" s="436"/>
      <c r="V791" s="436"/>
      <c r="W791" s="436"/>
      <c r="X791" s="436"/>
      <c r="Y791" s="436"/>
      <c r="Z791" s="436"/>
    </row>
    <row r="792">
      <c r="A792" s="436"/>
      <c r="B792" s="436"/>
      <c r="C792" s="436"/>
      <c r="D792" s="436"/>
      <c r="E792" s="436"/>
      <c r="F792" s="436"/>
      <c r="G792" s="436"/>
      <c r="H792" s="436"/>
      <c r="I792" s="436"/>
      <c r="J792" s="436"/>
      <c r="K792" s="436"/>
      <c r="L792" s="436"/>
      <c r="M792" s="436"/>
      <c r="N792" s="436"/>
      <c r="O792" s="436"/>
      <c r="P792" s="436"/>
      <c r="Q792" s="436"/>
      <c r="R792" s="436"/>
      <c r="S792" s="436"/>
      <c r="T792" s="436"/>
      <c r="U792" s="436"/>
      <c r="V792" s="436"/>
      <c r="W792" s="436"/>
      <c r="X792" s="436"/>
      <c r="Y792" s="436"/>
      <c r="Z792" s="436"/>
    </row>
    <row r="793">
      <c r="A793" s="436"/>
      <c r="B793" s="436"/>
      <c r="C793" s="436"/>
      <c r="D793" s="436"/>
      <c r="E793" s="436"/>
      <c r="F793" s="436"/>
      <c r="G793" s="436"/>
      <c r="H793" s="436"/>
      <c r="I793" s="436"/>
      <c r="J793" s="436"/>
      <c r="K793" s="436"/>
      <c r="L793" s="436"/>
      <c r="M793" s="436"/>
      <c r="N793" s="436"/>
      <c r="O793" s="436"/>
      <c r="P793" s="436"/>
      <c r="Q793" s="436"/>
      <c r="R793" s="436"/>
      <c r="S793" s="436"/>
      <c r="T793" s="436"/>
      <c r="U793" s="436"/>
      <c r="V793" s="436"/>
      <c r="W793" s="436"/>
      <c r="X793" s="436"/>
      <c r="Y793" s="436"/>
      <c r="Z793" s="436"/>
    </row>
    <row r="794">
      <c r="A794" s="436"/>
      <c r="B794" s="436"/>
      <c r="C794" s="436"/>
      <c r="D794" s="436"/>
      <c r="E794" s="436"/>
      <c r="F794" s="436"/>
      <c r="G794" s="436"/>
      <c r="H794" s="436"/>
      <c r="I794" s="436"/>
      <c r="J794" s="436"/>
      <c r="K794" s="436"/>
      <c r="L794" s="436"/>
      <c r="M794" s="436"/>
      <c r="N794" s="436"/>
      <c r="O794" s="436"/>
      <c r="P794" s="436"/>
      <c r="Q794" s="436"/>
      <c r="R794" s="436"/>
      <c r="S794" s="436"/>
      <c r="T794" s="436"/>
      <c r="U794" s="436"/>
      <c r="V794" s="436"/>
      <c r="W794" s="436"/>
      <c r="X794" s="436"/>
      <c r="Y794" s="436"/>
      <c r="Z794" s="436"/>
    </row>
    <row r="795">
      <c r="A795" s="436"/>
      <c r="B795" s="436"/>
      <c r="C795" s="436"/>
      <c r="D795" s="436"/>
      <c r="E795" s="436"/>
      <c r="F795" s="436"/>
      <c r="G795" s="436"/>
      <c r="H795" s="436"/>
      <c r="I795" s="436"/>
      <c r="J795" s="436"/>
      <c r="K795" s="436"/>
      <c r="L795" s="436"/>
      <c r="M795" s="436"/>
      <c r="N795" s="436"/>
      <c r="O795" s="436"/>
      <c r="P795" s="436"/>
      <c r="Q795" s="436"/>
      <c r="R795" s="436"/>
      <c r="S795" s="436"/>
      <c r="T795" s="436"/>
      <c r="U795" s="436"/>
      <c r="V795" s="436"/>
      <c r="W795" s="436"/>
      <c r="X795" s="436"/>
      <c r="Y795" s="436"/>
      <c r="Z795" s="436"/>
    </row>
    <row r="796">
      <c r="A796" s="436"/>
      <c r="B796" s="436"/>
      <c r="C796" s="436"/>
      <c r="D796" s="436"/>
      <c r="E796" s="436"/>
      <c r="F796" s="436"/>
      <c r="G796" s="436"/>
      <c r="H796" s="436"/>
      <c r="I796" s="436"/>
      <c r="J796" s="436"/>
      <c r="K796" s="436"/>
      <c r="L796" s="436"/>
      <c r="M796" s="436"/>
      <c r="N796" s="436"/>
      <c r="O796" s="436"/>
      <c r="P796" s="436"/>
      <c r="Q796" s="436"/>
      <c r="R796" s="436"/>
      <c r="S796" s="436"/>
      <c r="T796" s="436"/>
      <c r="U796" s="436"/>
      <c r="V796" s="436"/>
      <c r="W796" s="436"/>
      <c r="X796" s="436"/>
      <c r="Y796" s="436"/>
      <c r="Z796" s="436"/>
    </row>
    <row r="797">
      <c r="A797" s="436"/>
      <c r="B797" s="436"/>
      <c r="C797" s="436"/>
      <c r="D797" s="436"/>
      <c r="E797" s="436"/>
      <c r="F797" s="436"/>
      <c r="G797" s="436"/>
      <c r="H797" s="436"/>
      <c r="I797" s="436"/>
      <c r="J797" s="436"/>
      <c r="K797" s="436"/>
      <c r="L797" s="436"/>
      <c r="M797" s="436"/>
      <c r="N797" s="436"/>
      <c r="O797" s="436"/>
      <c r="P797" s="436"/>
      <c r="Q797" s="436"/>
      <c r="R797" s="436"/>
      <c r="S797" s="436"/>
      <c r="T797" s="436"/>
      <c r="U797" s="436"/>
      <c r="V797" s="436"/>
      <c r="W797" s="436"/>
      <c r="X797" s="436"/>
      <c r="Y797" s="436"/>
      <c r="Z797" s="436"/>
    </row>
    <row r="798">
      <c r="A798" s="436"/>
      <c r="B798" s="436"/>
      <c r="C798" s="436"/>
      <c r="D798" s="436"/>
      <c r="E798" s="436"/>
      <c r="F798" s="436"/>
      <c r="G798" s="436"/>
      <c r="H798" s="436"/>
      <c r="I798" s="436"/>
      <c r="J798" s="436"/>
      <c r="K798" s="436"/>
      <c r="L798" s="436"/>
      <c r="M798" s="436"/>
      <c r="N798" s="436"/>
      <c r="O798" s="436"/>
      <c r="P798" s="436"/>
      <c r="Q798" s="436"/>
      <c r="R798" s="436"/>
      <c r="S798" s="436"/>
      <c r="T798" s="436"/>
      <c r="U798" s="436"/>
      <c r="V798" s="436"/>
      <c r="W798" s="436"/>
      <c r="X798" s="436"/>
      <c r="Y798" s="436"/>
      <c r="Z798" s="436"/>
    </row>
    <row r="799">
      <c r="A799" s="436"/>
      <c r="B799" s="436"/>
      <c r="C799" s="436"/>
      <c r="D799" s="436"/>
      <c r="E799" s="436"/>
      <c r="F799" s="436"/>
      <c r="G799" s="436"/>
      <c r="H799" s="436"/>
      <c r="I799" s="436"/>
      <c r="J799" s="436"/>
      <c r="K799" s="436"/>
      <c r="L799" s="436"/>
      <c r="M799" s="436"/>
      <c r="N799" s="436"/>
      <c r="O799" s="436"/>
      <c r="P799" s="436"/>
      <c r="Q799" s="436"/>
      <c r="R799" s="436"/>
      <c r="S799" s="436"/>
      <c r="T799" s="436"/>
      <c r="U799" s="436"/>
      <c r="V799" s="436"/>
      <c r="W799" s="436"/>
      <c r="X799" s="436"/>
      <c r="Y799" s="436"/>
      <c r="Z799" s="436"/>
    </row>
    <row r="800">
      <c r="A800" s="436"/>
      <c r="B800" s="436"/>
      <c r="C800" s="436"/>
      <c r="D800" s="436"/>
      <c r="E800" s="436"/>
      <c r="F800" s="436"/>
      <c r="G800" s="436"/>
      <c r="H800" s="436"/>
      <c r="I800" s="436"/>
      <c r="J800" s="436"/>
      <c r="K800" s="436"/>
      <c r="L800" s="436"/>
      <c r="M800" s="436"/>
      <c r="N800" s="436"/>
      <c r="O800" s="436"/>
      <c r="P800" s="436"/>
      <c r="Q800" s="436"/>
      <c r="R800" s="436"/>
      <c r="S800" s="436"/>
      <c r="T800" s="436"/>
      <c r="U800" s="436"/>
      <c r="V800" s="436"/>
      <c r="W800" s="436"/>
      <c r="X800" s="436"/>
      <c r="Y800" s="436"/>
      <c r="Z800" s="436"/>
    </row>
    <row r="801">
      <c r="A801" s="436"/>
      <c r="B801" s="436"/>
      <c r="C801" s="436"/>
      <c r="D801" s="436"/>
      <c r="E801" s="436"/>
      <c r="F801" s="436"/>
      <c r="G801" s="436"/>
      <c r="H801" s="436"/>
      <c r="I801" s="436"/>
      <c r="J801" s="436"/>
      <c r="K801" s="436"/>
      <c r="L801" s="436"/>
      <c r="M801" s="436"/>
      <c r="N801" s="436"/>
      <c r="O801" s="436"/>
      <c r="P801" s="436"/>
      <c r="Q801" s="436"/>
      <c r="R801" s="436"/>
      <c r="S801" s="436"/>
      <c r="T801" s="436"/>
      <c r="U801" s="436"/>
      <c r="V801" s="436"/>
      <c r="W801" s="436"/>
      <c r="X801" s="436"/>
      <c r="Y801" s="436"/>
      <c r="Z801" s="436"/>
    </row>
    <row r="802">
      <c r="A802" s="436"/>
      <c r="B802" s="436"/>
      <c r="C802" s="436"/>
      <c r="D802" s="436"/>
      <c r="E802" s="436"/>
      <c r="F802" s="436"/>
      <c r="G802" s="436"/>
      <c r="H802" s="436"/>
      <c r="I802" s="436"/>
      <c r="J802" s="436"/>
      <c r="K802" s="436"/>
      <c r="L802" s="436"/>
      <c r="M802" s="436"/>
      <c r="N802" s="436"/>
      <c r="O802" s="436"/>
      <c r="P802" s="436"/>
      <c r="Q802" s="436"/>
      <c r="R802" s="436"/>
      <c r="S802" s="436"/>
      <c r="T802" s="436"/>
      <c r="U802" s="436"/>
      <c r="V802" s="436"/>
      <c r="W802" s="436"/>
      <c r="X802" s="436"/>
      <c r="Y802" s="436"/>
      <c r="Z802" s="436"/>
    </row>
    <row r="803">
      <c r="A803" s="436"/>
      <c r="B803" s="436"/>
      <c r="C803" s="436"/>
      <c r="D803" s="436"/>
      <c r="E803" s="436"/>
      <c r="F803" s="436"/>
      <c r="G803" s="436"/>
      <c r="H803" s="436"/>
      <c r="I803" s="436"/>
      <c r="J803" s="436"/>
      <c r="K803" s="436"/>
      <c r="L803" s="436"/>
      <c r="M803" s="436"/>
      <c r="N803" s="436"/>
      <c r="O803" s="436"/>
      <c r="P803" s="436"/>
      <c r="Q803" s="436"/>
      <c r="R803" s="436"/>
      <c r="S803" s="436"/>
      <c r="T803" s="436"/>
      <c r="U803" s="436"/>
      <c r="V803" s="436"/>
      <c r="W803" s="436"/>
      <c r="X803" s="436"/>
      <c r="Y803" s="436"/>
      <c r="Z803" s="436"/>
    </row>
    <row r="804">
      <c r="A804" s="436"/>
      <c r="B804" s="436"/>
      <c r="C804" s="436"/>
      <c r="D804" s="436"/>
      <c r="E804" s="436"/>
      <c r="F804" s="436"/>
      <c r="G804" s="436"/>
      <c r="H804" s="436"/>
      <c r="I804" s="436"/>
      <c r="J804" s="436"/>
      <c r="K804" s="436"/>
      <c r="L804" s="436"/>
      <c r="M804" s="436"/>
      <c r="N804" s="436"/>
      <c r="O804" s="436"/>
      <c r="P804" s="436"/>
      <c r="Q804" s="436"/>
      <c r="R804" s="436"/>
      <c r="S804" s="436"/>
      <c r="T804" s="436"/>
      <c r="U804" s="436"/>
      <c r="V804" s="436"/>
      <c r="W804" s="436"/>
      <c r="X804" s="436"/>
      <c r="Y804" s="436"/>
      <c r="Z804" s="436"/>
    </row>
    <row r="805">
      <c r="A805" s="436"/>
      <c r="B805" s="436"/>
      <c r="C805" s="436"/>
      <c r="D805" s="436"/>
      <c r="E805" s="436"/>
      <c r="F805" s="436"/>
      <c r="G805" s="436"/>
      <c r="H805" s="436"/>
      <c r="I805" s="436"/>
      <c r="J805" s="436"/>
      <c r="K805" s="436"/>
      <c r="L805" s="436"/>
      <c r="M805" s="436"/>
      <c r="N805" s="436"/>
      <c r="O805" s="436"/>
      <c r="P805" s="436"/>
      <c r="Q805" s="436"/>
      <c r="R805" s="436"/>
      <c r="S805" s="436"/>
      <c r="T805" s="436"/>
      <c r="U805" s="436"/>
      <c r="V805" s="436"/>
      <c r="W805" s="436"/>
      <c r="X805" s="436"/>
      <c r="Y805" s="436"/>
      <c r="Z805" s="436"/>
    </row>
    <row r="806">
      <c r="A806" s="436"/>
      <c r="B806" s="436"/>
      <c r="C806" s="436"/>
      <c r="D806" s="436"/>
      <c r="E806" s="436"/>
      <c r="F806" s="436"/>
      <c r="G806" s="436"/>
      <c r="H806" s="436"/>
      <c r="I806" s="436"/>
      <c r="J806" s="436"/>
      <c r="K806" s="436"/>
      <c r="L806" s="436"/>
      <c r="M806" s="436"/>
      <c r="N806" s="436"/>
      <c r="O806" s="436"/>
      <c r="P806" s="436"/>
      <c r="Q806" s="436"/>
      <c r="R806" s="436"/>
      <c r="S806" s="436"/>
      <c r="T806" s="436"/>
      <c r="U806" s="436"/>
      <c r="V806" s="436"/>
      <c r="W806" s="436"/>
      <c r="X806" s="436"/>
      <c r="Y806" s="436"/>
      <c r="Z806" s="436"/>
    </row>
    <row r="807">
      <c r="A807" s="436"/>
      <c r="B807" s="436"/>
      <c r="C807" s="436"/>
      <c r="D807" s="436"/>
      <c r="E807" s="436"/>
      <c r="F807" s="436"/>
      <c r="G807" s="436"/>
      <c r="H807" s="436"/>
      <c r="I807" s="436"/>
      <c r="J807" s="436"/>
      <c r="K807" s="436"/>
      <c r="L807" s="436"/>
      <c r="M807" s="436"/>
      <c r="N807" s="436"/>
      <c r="O807" s="436"/>
      <c r="P807" s="436"/>
      <c r="Q807" s="436"/>
      <c r="R807" s="436"/>
      <c r="S807" s="436"/>
      <c r="T807" s="436"/>
      <c r="U807" s="436"/>
      <c r="V807" s="436"/>
      <c r="W807" s="436"/>
      <c r="X807" s="436"/>
      <c r="Y807" s="436"/>
      <c r="Z807" s="436"/>
    </row>
    <row r="808">
      <c r="A808" s="436"/>
      <c r="B808" s="436"/>
      <c r="C808" s="436"/>
      <c r="D808" s="436"/>
      <c r="E808" s="436"/>
      <c r="F808" s="436"/>
      <c r="G808" s="436"/>
      <c r="H808" s="436"/>
      <c r="I808" s="436"/>
      <c r="J808" s="436"/>
      <c r="K808" s="436"/>
      <c r="L808" s="436"/>
      <c r="M808" s="436"/>
      <c r="N808" s="436"/>
      <c r="O808" s="436"/>
      <c r="P808" s="436"/>
      <c r="Q808" s="436"/>
      <c r="R808" s="436"/>
      <c r="S808" s="436"/>
      <c r="T808" s="436"/>
      <c r="U808" s="436"/>
      <c r="V808" s="436"/>
      <c r="W808" s="436"/>
      <c r="X808" s="436"/>
      <c r="Y808" s="436"/>
      <c r="Z808" s="436"/>
    </row>
    <row r="809">
      <c r="A809" s="436"/>
      <c r="B809" s="436"/>
      <c r="C809" s="436"/>
      <c r="D809" s="436"/>
      <c r="E809" s="436"/>
      <c r="F809" s="436"/>
      <c r="G809" s="436"/>
      <c r="H809" s="436"/>
      <c r="I809" s="436"/>
      <c r="J809" s="436"/>
      <c r="K809" s="436"/>
      <c r="L809" s="436"/>
      <c r="M809" s="436"/>
      <c r="N809" s="436"/>
      <c r="O809" s="436"/>
      <c r="P809" s="436"/>
      <c r="Q809" s="436"/>
      <c r="R809" s="436"/>
      <c r="S809" s="436"/>
      <c r="T809" s="436"/>
      <c r="U809" s="436"/>
      <c r="V809" s="436"/>
      <c r="W809" s="436"/>
      <c r="X809" s="436"/>
      <c r="Y809" s="436"/>
      <c r="Z809" s="436"/>
    </row>
    <row r="810">
      <c r="A810" s="436"/>
      <c r="B810" s="436"/>
      <c r="C810" s="436"/>
      <c r="D810" s="436"/>
      <c r="E810" s="436"/>
      <c r="F810" s="436"/>
      <c r="G810" s="436"/>
      <c r="H810" s="436"/>
      <c r="I810" s="436"/>
      <c r="J810" s="436"/>
      <c r="K810" s="436"/>
      <c r="L810" s="436"/>
      <c r="M810" s="436"/>
      <c r="N810" s="436"/>
      <c r="O810" s="436"/>
      <c r="P810" s="436"/>
      <c r="Q810" s="436"/>
      <c r="R810" s="436"/>
      <c r="S810" s="436"/>
      <c r="T810" s="436"/>
      <c r="U810" s="436"/>
      <c r="V810" s="436"/>
      <c r="W810" s="436"/>
      <c r="X810" s="436"/>
      <c r="Y810" s="436"/>
      <c r="Z810" s="436"/>
    </row>
    <row r="811">
      <c r="A811" s="436"/>
      <c r="B811" s="436"/>
      <c r="C811" s="436"/>
      <c r="D811" s="436"/>
      <c r="E811" s="436"/>
      <c r="F811" s="436"/>
      <c r="G811" s="436"/>
      <c r="H811" s="436"/>
      <c r="I811" s="436"/>
      <c r="J811" s="436"/>
      <c r="K811" s="436"/>
      <c r="L811" s="436"/>
      <c r="M811" s="436"/>
      <c r="N811" s="436"/>
      <c r="O811" s="436"/>
      <c r="P811" s="436"/>
      <c r="Q811" s="436"/>
      <c r="R811" s="436"/>
      <c r="S811" s="436"/>
      <c r="T811" s="436"/>
      <c r="U811" s="436"/>
      <c r="V811" s="436"/>
      <c r="W811" s="436"/>
      <c r="X811" s="436"/>
      <c r="Y811" s="436"/>
      <c r="Z811" s="436"/>
    </row>
    <row r="812">
      <c r="A812" s="436"/>
      <c r="B812" s="436"/>
      <c r="C812" s="436"/>
      <c r="D812" s="436"/>
      <c r="E812" s="436"/>
      <c r="F812" s="436"/>
      <c r="G812" s="436"/>
      <c r="H812" s="436"/>
      <c r="I812" s="436"/>
      <c r="J812" s="436"/>
      <c r="K812" s="436"/>
      <c r="L812" s="436"/>
      <c r="M812" s="436"/>
      <c r="N812" s="436"/>
      <c r="O812" s="436"/>
      <c r="P812" s="436"/>
      <c r="Q812" s="436"/>
      <c r="R812" s="436"/>
      <c r="S812" s="436"/>
      <c r="T812" s="436"/>
      <c r="U812" s="436"/>
      <c r="V812" s="436"/>
      <c r="W812" s="436"/>
      <c r="X812" s="436"/>
      <c r="Y812" s="436"/>
      <c r="Z812" s="436"/>
    </row>
    <row r="813">
      <c r="A813" s="436"/>
      <c r="B813" s="436"/>
      <c r="C813" s="436"/>
      <c r="D813" s="436"/>
      <c r="E813" s="436"/>
      <c r="F813" s="436"/>
      <c r="G813" s="436"/>
      <c r="H813" s="436"/>
      <c r="I813" s="436"/>
      <c r="J813" s="436"/>
      <c r="K813" s="436"/>
      <c r="L813" s="436"/>
      <c r="M813" s="436"/>
      <c r="N813" s="436"/>
      <c r="O813" s="436"/>
      <c r="P813" s="436"/>
      <c r="Q813" s="436"/>
      <c r="R813" s="436"/>
      <c r="S813" s="436"/>
      <c r="T813" s="436"/>
      <c r="U813" s="436"/>
      <c r="V813" s="436"/>
      <c r="W813" s="436"/>
      <c r="X813" s="436"/>
      <c r="Y813" s="436"/>
      <c r="Z813" s="436"/>
    </row>
    <row r="814">
      <c r="A814" s="436"/>
      <c r="B814" s="436"/>
      <c r="C814" s="436"/>
      <c r="D814" s="436"/>
      <c r="E814" s="436"/>
      <c r="F814" s="436"/>
      <c r="G814" s="436"/>
      <c r="H814" s="436"/>
      <c r="I814" s="436"/>
      <c r="J814" s="436"/>
      <c r="K814" s="436"/>
      <c r="L814" s="436"/>
      <c r="M814" s="436"/>
      <c r="N814" s="436"/>
      <c r="O814" s="436"/>
      <c r="P814" s="436"/>
      <c r="Q814" s="436"/>
      <c r="R814" s="436"/>
      <c r="S814" s="436"/>
      <c r="T814" s="436"/>
      <c r="U814" s="436"/>
      <c r="V814" s="436"/>
      <c r="W814" s="436"/>
      <c r="X814" s="436"/>
      <c r="Y814" s="436"/>
      <c r="Z814" s="436"/>
    </row>
    <row r="815">
      <c r="A815" s="436"/>
      <c r="B815" s="436"/>
      <c r="C815" s="436"/>
      <c r="D815" s="436"/>
      <c r="E815" s="436"/>
      <c r="F815" s="436"/>
      <c r="G815" s="436"/>
      <c r="H815" s="436"/>
      <c r="I815" s="436"/>
      <c r="J815" s="436"/>
      <c r="K815" s="436"/>
      <c r="L815" s="436"/>
      <c r="M815" s="436"/>
      <c r="N815" s="436"/>
      <c r="O815" s="436"/>
      <c r="P815" s="436"/>
      <c r="Q815" s="436"/>
      <c r="R815" s="436"/>
      <c r="S815" s="436"/>
      <c r="T815" s="436"/>
      <c r="U815" s="436"/>
      <c r="V815" s="436"/>
      <c r="W815" s="436"/>
      <c r="X815" s="436"/>
      <c r="Y815" s="436"/>
      <c r="Z815" s="436"/>
    </row>
    <row r="816">
      <c r="A816" s="436"/>
      <c r="B816" s="436"/>
      <c r="C816" s="436"/>
      <c r="D816" s="436"/>
      <c r="E816" s="436"/>
      <c r="F816" s="436"/>
      <c r="G816" s="436"/>
      <c r="H816" s="436"/>
      <c r="I816" s="436"/>
      <c r="J816" s="436"/>
      <c r="K816" s="436"/>
      <c r="L816" s="436"/>
      <c r="M816" s="436"/>
      <c r="N816" s="436"/>
      <c r="O816" s="436"/>
      <c r="P816" s="436"/>
      <c r="Q816" s="436"/>
      <c r="R816" s="436"/>
      <c r="S816" s="436"/>
      <c r="T816" s="436"/>
      <c r="U816" s="436"/>
      <c r="V816" s="436"/>
      <c r="W816" s="436"/>
      <c r="X816" s="436"/>
      <c r="Y816" s="436"/>
      <c r="Z816" s="436"/>
    </row>
    <row r="817">
      <c r="A817" s="436"/>
      <c r="B817" s="436"/>
      <c r="C817" s="436"/>
      <c r="D817" s="436"/>
      <c r="E817" s="436"/>
      <c r="F817" s="436"/>
      <c r="G817" s="436"/>
      <c r="H817" s="436"/>
      <c r="I817" s="436"/>
      <c r="J817" s="436"/>
      <c r="K817" s="436"/>
      <c r="L817" s="436"/>
      <c r="M817" s="436"/>
      <c r="N817" s="436"/>
      <c r="O817" s="436"/>
      <c r="P817" s="436"/>
      <c r="Q817" s="436"/>
      <c r="R817" s="436"/>
      <c r="S817" s="436"/>
      <c r="T817" s="436"/>
      <c r="U817" s="436"/>
      <c r="V817" s="436"/>
      <c r="W817" s="436"/>
      <c r="X817" s="436"/>
      <c r="Y817" s="436"/>
      <c r="Z817" s="436"/>
    </row>
    <row r="818">
      <c r="A818" s="436"/>
      <c r="B818" s="436"/>
      <c r="C818" s="436"/>
      <c r="D818" s="436"/>
      <c r="E818" s="436"/>
      <c r="F818" s="436"/>
      <c r="G818" s="436"/>
      <c r="H818" s="436"/>
      <c r="I818" s="436"/>
      <c r="J818" s="436"/>
      <c r="K818" s="436"/>
      <c r="L818" s="436"/>
      <c r="M818" s="436"/>
      <c r="N818" s="436"/>
      <c r="O818" s="436"/>
      <c r="P818" s="436"/>
      <c r="Q818" s="436"/>
      <c r="R818" s="436"/>
      <c r="S818" s="436"/>
      <c r="T818" s="436"/>
      <c r="U818" s="436"/>
      <c r="V818" s="436"/>
      <c r="W818" s="436"/>
      <c r="X818" s="436"/>
      <c r="Y818" s="436"/>
      <c r="Z818" s="436"/>
    </row>
    <row r="819">
      <c r="A819" s="436"/>
      <c r="B819" s="436"/>
      <c r="C819" s="436"/>
      <c r="D819" s="436"/>
      <c r="E819" s="436"/>
      <c r="F819" s="436"/>
      <c r="G819" s="436"/>
      <c r="H819" s="436"/>
      <c r="I819" s="436"/>
      <c r="J819" s="436"/>
      <c r="K819" s="436"/>
      <c r="L819" s="436"/>
      <c r="M819" s="436"/>
      <c r="N819" s="436"/>
      <c r="O819" s="436"/>
      <c r="P819" s="436"/>
      <c r="Q819" s="436"/>
      <c r="R819" s="436"/>
      <c r="S819" s="436"/>
      <c r="T819" s="436"/>
      <c r="U819" s="436"/>
      <c r="V819" s="436"/>
      <c r="W819" s="436"/>
      <c r="X819" s="436"/>
      <c r="Y819" s="436"/>
      <c r="Z819" s="436"/>
    </row>
    <row r="820">
      <c r="A820" s="436"/>
      <c r="B820" s="436"/>
      <c r="C820" s="436"/>
      <c r="D820" s="436"/>
      <c r="E820" s="436"/>
      <c r="F820" s="436"/>
      <c r="G820" s="436"/>
      <c r="H820" s="436"/>
      <c r="I820" s="436"/>
      <c r="J820" s="436"/>
      <c r="K820" s="436"/>
      <c r="L820" s="436"/>
      <c r="M820" s="436"/>
      <c r="N820" s="436"/>
      <c r="O820" s="436"/>
      <c r="P820" s="436"/>
      <c r="Q820" s="436"/>
      <c r="R820" s="436"/>
      <c r="S820" s="436"/>
      <c r="T820" s="436"/>
      <c r="U820" s="436"/>
      <c r="V820" s="436"/>
      <c r="W820" s="436"/>
      <c r="X820" s="436"/>
      <c r="Y820" s="436"/>
      <c r="Z820" s="436"/>
    </row>
    <row r="821">
      <c r="A821" s="436"/>
      <c r="B821" s="436"/>
      <c r="C821" s="436"/>
      <c r="D821" s="436"/>
      <c r="E821" s="436"/>
      <c r="F821" s="436"/>
      <c r="G821" s="436"/>
      <c r="H821" s="436"/>
      <c r="I821" s="436"/>
      <c r="J821" s="436"/>
      <c r="K821" s="436"/>
      <c r="L821" s="436"/>
      <c r="M821" s="436"/>
      <c r="N821" s="436"/>
      <c r="O821" s="436"/>
      <c r="P821" s="436"/>
      <c r="Q821" s="436"/>
      <c r="R821" s="436"/>
      <c r="S821" s="436"/>
      <c r="T821" s="436"/>
      <c r="U821" s="436"/>
      <c r="V821" s="436"/>
      <c r="W821" s="436"/>
      <c r="X821" s="436"/>
      <c r="Y821" s="436"/>
      <c r="Z821" s="436"/>
    </row>
    <row r="822">
      <c r="A822" s="436"/>
      <c r="B822" s="436"/>
      <c r="C822" s="436"/>
      <c r="D822" s="436"/>
      <c r="E822" s="436"/>
      <c r="F822" s="436"/>
      <c r="G822" s="436"/>
      <c r="H822" s="436"/>
      <c r="I822" s="436"/>
      <c r="J822" s="436"/>
      <c r="K822" s="436"/>
      <c r="L822" s="436"/>
      <c r="M822" s="436"/>
      <c r="N822" s="436"/>
      <c r="O822" s="436"/>
      <c r="P822" s="436"/>
      <c r="Q822" s="436"/>
      <c r="R822" s="436"/>
      <c r="S822" s="436"/>
      <c r="T822" s="436"/>
      <c r="U822" s="436"/>
      <c r="V822" s="436"/>
      <c r="W822" s="436"/>
      <c r="X822" s="436"/>
      <c r="Y822" s="436"/>
      <c r="Z822" s="436"/>
    </row>
    <row r="823">
      <c r="A823" s="436"/>
      <c r="B823" s="436"/>
      <c r="C823" s="436"/>
      <c r="D823" s="436"/>
      <c r="E823" s="436"/>
      <c r="F823" s="436"/>
      <c r="G823" s="436"/>
      <c r="H823" s="436"/>
      <c r="I823" s="436"/>
      <c r="J823" s="436"/>
      <c r="K823" s="436"/>
      <c r="L823" s="436"/>
      <c r="M823" s="436"/>
      <c r="N823" s="436"/>
      <c r="O823" s="436"/>
      <c r="P823" s="436"/>
      <c r="Q823" s="436"/>
      <c r="R823" s="436"/>
      <c r="S823" s="436"/>
      <c r="T823" s="436"/>
      <c r="U823" s="436"/>
      <c r="V823" s="436"/>
      <c r="W823" s="436"/>
      <c r="X823" s="436"/>
      <c r="Y823" s="436"/>
      <c r="Z823" s="436"/>
    </row>
    <row r="824">
      <c r="A824" s="436"/>
      <c r="B824" s="436"/>
      <c r="C824" s="436"/>
      <c r="D824" s="436"/>
      <c r="E824" s="436"/>
      <c r="F824" s="436"/>
      <c r="G824" s="436"/>
      <c r="H824" s="436"/>
      <c r="I824" s="436"/>
      <c r="J824" s="436"/>
      <c r="K824" s="436"/>
      <c r="L824" s="436"/>
      <c r="M824" s="436"/>
      <c r="N824" s="436"/>
      <c r="O824" s="436"/>
      <c r="P824" s="436"/>
      <c r="Q824" s="436"/>
      <c r="R824" s="436"/>
      <c r="S824" s="436"/>
      <c r="T824" s="436"/>
      <c r="U824" s="436"/>
      <c r="V824" s="436"/>
      <c r="W824" s="436"/>
      <c r="X824" s="436"/>
      <c r="Y824" s="436"/>
      <c r="Z824" s="436"/>
    </row>
    <row r="825">
      <c r="A825" s="436"/>
      <c r="B825" s="436"/>
      <c r="C825" s="436"/>
      <c r="D825" s="436"/>
      <c r="E825" s="436"/>
      <c r="F825" s="436"/>
      <c r="G825" s="436"/>
      <c r="H825" s="436"/>
      <c r="I825" s="436"/>
      <c r="J825" s="436"/>
      <c r="K825" s="436"/>
      <c r="L825" s="436"/>
      <c r="M825" s="436"/>
      <c r="N825" s="436"/>
      <c r="O825" s="436"/>
      <c r="P825" s="436"/>
      <c r="Q825" s="436"/>
      <c r="R825" s="436"/>
      <c r="S825" s="436"/>
      <c r="T825" s="436"/>
      <c r="U825" s="436"/>
      <c r="V825" s="436"/>
      <c r="W825" s="436"/>
      <c r="X825" s="436"/>
      <c r="Y825" s="436"/>
      <c r="Z825" s="436"/>
    </row>
    <row r="826">
      <c r="A826" s="436"/>
      <c r="B826" s="436"/>
      <c r="C826" s="436"/>
      <c r="D826" s="436"/>
      <c r="E826" s="436"/>
      <c r="F826" s="436"/>
      <c r="G826" s="436"/>
      <c r="H826" s="436"/>
      <c r="I826" s="436"/>
      <c r="J826" s="436"/>
      <c r="K826" s="436"/>
      <c r="L826" s="436"/>
      <c r="M826" s="436"/>
      <c r="N826" s="436"/>
      <c r="O826" s="436"/>
      <c r="P826" s="436"/>
      <c r="Q826" s="436"/>
      <c r="R826" s="436"/>
      <c r="S826" s="436"/>
      <c r="T826" s="436"/>
      <c r="U826" s="436"/>
      <c r="V826" s="436"/>
      <c r="W826" s="436"/>
      <c r="X826" s="436"/>
      <c r="Y826" s="436"/>
      <c r="Z826" s="436"/>
    </row>
    <row r="827">
      <c r="A827" s="436"/>
      <c r="B827" s="436"/>
      <c r="C827" s="436"/>
      <c r="D827" s="436"/>
      <c r="E827" s="436"/>
      <c r="F827" s="436"/>
      <c r="G827" s="436"/>
      <c r="H827" s="436"/>
      <c r="I827" s="436"/>
      <c r="J827" s="436"/>
      <c r="K827" s="436"/>
      <c r="L827" s="436"/>
      <c r="M827" s="436"/>
      <c r="N827" s="436"/>
      <c r="O827" s="436"/>
      <c r="P827" s="436"/>
      <c r="Q827" s="436"/>
      <c r="R827" s="436"/>
      <c r="S827" s="436"/>
      <c r="T827" s="436"/>
      <c r="U827" s="436"/>
      <c r="V827" s="436"/>
      <c r="W827" s="436"/>
      <c r="X827" s="436"/>
      <c r="Y827" s="436"/>
      <c r="Z827" s="436"/>
    </row>
    <row r="828">
      <c r="A828" s="436"/>
      <c r="B828" s="436"/>
      <c r="C828" s="436"/>
      <c r="D828" s="436"/>
      <c r="E828" s="436"/>
      <c r="F828" s="436"/>
      <c r="G828" s="436"/>
      <c r="H828" s="436"/>
      <c r="I828" s="436"/>
      <c r="J828" s="436"/>
      <c r="K828" s="436"/>
      <c r="L828" s="436"/>
      <c r="M828" s="436"/>
      <c r="N828" s="436"/>
      <c r="O828" s="436"/>
      <c r="P828" s="436"/>
      <c r="Q828" s="436"/>
      <c r="R828" s="436"/>
      <c r="S828" s="436"/>
      <c r="T828" s="436"/>
      <c r="U828" s="436"/>
      <c r="V828" s="436"/>
      <c r="W828" s="436"/>
      <c r="X828" s="436"/>
      <c r="Y828" s="436"/>
      <c r="Z828" s="436"/>
    </row>
    <row r="829">
      <c r="A829" s="436"/>
      <c r="B829" s="436"/>
      <c r="C829" s="436"/>
      <c r="D829" s="436"/>
      <c r="E829" s="436"/>
      <c r="F829" s="436"/>
      <c r="G829" s="436"/>
      <c r="H829" s="436"/>
      <c r="I829" s="436"/>
      <c r="J829" s="436"/>
      <c r="K829" s="436"/>
      <c r="L829" s="436"/>
      <c r="M829" s="436"/>
      <c r="N829" s="436"/>
      <c r="O829" s="436"/>
      <c r="P829" s="436"/>
      <c r="Q829" s="436"/>
      <c r="R829" s="436"/>
      <c r="S829" s="436"/>
      <c r="T829" s="436"/>
      <c r="U829" s="436"/>
      <c r="V829" s="436"/>
      <c r="W829" s="436"/>
      <c r="X829" s="436"/>
      <c r="Y829" s="436"/>
      <c r="Z829" s="436"/>
    </row>
    <row r="830">
      <c r="A830" s="436"/>
      <c r="B830" s="436"/>
      <c r="C830" s="436"/>
      <c r="D830" s="436"/>
      <c r="E830" s="436"/>
      <c r="F830" s="436"/>
      <c r="G830" s="436"/>
      <c r="H830" s="436"/>
      <c r="I830" s="436"/>
      <c r="J830" s="436"/>
      <c r="K830" s="436"/>
      <c r="L830" s="436"/>
      <c r="M830" s="436"/>
      <c r="N830" s="436"/>
      <c r="O830" s="436"/>
      <c r="P830" s="436"/>
      <c r="Q830" s="436"/>
      <c r="R830" s="436"/>
      <c r="S830" s="436"/>
      <c r="T830" s="436"/>
      <c r="U830" s="436"/>
      <c r="V830" s="436"/>
      <c r="W830" s="436"/>
      <c r="X830" s="436"/>
      <c r="Y830" s="436"/>
      <c r="Z830" s="436"/>
    </row>
    <row r="831">
      <c r="A831" s="436"/>
      <c r="B831" s="436"/>
      <c r="C831" s="436"/>
      <c r="D831" s="436"/>
      <c r="E831" s="436"/>
      <c r="F831" s="436"/>
      <c r="G831" s="436"/>
      <c r="H831" s="436"/>
      <c r="I831" s="436"/>
      <c r="J831" s="436"/>
      <c r="K831" s="436"/>
      <c r="L831" s="436"/>
      <c r="M831" s="436"/>
      <c r="N831" s="436"/>
      <c r="O831" s="436"/>
      <c r="P831" s="436"/>
      <c r="Q831" s="436"/>
      <c r="R831" s="436"/>
      <c r="S831" s="436"/>
      <c r="T831" s="436"/>
      <c r="U831" s="436"/>
      <c r="V831" s="436"/>
      <c r="W831" s="436"/>
      <c r="X831" s="436"/>
      <c r="Y831" s="436"/>
      <c r="Z831" s="436"/>
    </row>
    <row r="832">
      <c r="A832" s="436"/>
      <c r="B832" s="436"/>
      <c r="C832" s="436"/>
      <c r="D832" s="436"/>
      <c r="E832" s="436"/>
      <c r="F832" s="436"/>
      <c r="G832" s="436"/>
      <c r="H832" s="436"/>
      <c r="I832" s="436"/>
      <c r="J832" s="436"/>
      <c r="K832" s="436"/>
      <c r="L832" s="436"/>
      <c r="M832" s="436"/>
      <c r="N832" s="436"/>
      <c r="O832" s="436"/>
      <c r="P832" s="436"/>
      <c r="Q832" s="436"/>
      <c r="R832" s="436"/>
      <c r="S832" s="436"/>
      <c r="T832" s="436"/>
      <c r="U832" s="436"/>
      <c r="V832" s="436"/>
      <c r="W832" s="436"/>
      <c r="X832" s="436"/>
      <c r="Y832" s="436"/>
      <c r="Z832" s="436"/>
    </row>
    <row r="833">
      <c r="A833" s="436"/>
      <c r="B833" s="436"/>
      <c r="C833" s="436"/>
      <c r="D833" s="436"/>
      <c r="E833" s="436"/>
      <c r="F833" s="436"/>
      <c r="G833" s="436"/>
      <c r="H833" s="436"/>
      <c r="I833" s="436"/>
      <c r="J833" s="436"/>
      <c r="K833" s="436"/>
      <c r="L833" s="436"/>
      <c r="M833" s="436"/>
      <c r="N833" s="436"/>
      <c r="O833" s="436"/>
      <c r="P833" s="436"/>
      <c r="Q833" s="436"/>
      <c r="R833" s="436"/>
      <c r="S833" s="436"/>
      <c r="T833" s="436"/>
      <c r="U833" s="436"/>
      <c r="V833" s="436"/>
      <c r="W833" s="436"/>
      <c r="X833" s="436"/>
      <c r="Y833" s="436"/>
      <c r="Z833" s="436"/>
    </row>
    <row r="834">
      <c r="A834" s="436"/>
      <c r="B834" s="436"/>
      <c r="C834" s="436"/>
      <c r="D834" s="436"/>
      <c r="E834" s="436"/>
      <c r="F834" s="436"/>
      <c r="G834" s="436"/>
      <c r="H834" s="436"/>
      <c r="I834" s="436"/>
      <c r="J834" s="436"/>
      <c r="K834" s="436"/>
      <c r="L834" s="436"/>
      <c r="M834" s="436"/>
      <c r="N834" s="436"/>
      <c r="O834" s="436"/>
      <c r="P834" s="436"/>
      <c r="Q834" s="436"/>
      <c r="R834" s="436"/>
      <c r="S834" s="436"/>
      <c r="T834" s="436"/>
      <c r="U834" s="436"/>
      <c r="V834" s="436"/>
      <c r="W834" s="436"/>
      <c r="X834" s="436"/>
      <c r="Y834" s="436"/>
      <c r="Z834" s="436"/>
    </row>
    <row r="835">
      <c r="A835" s="436"/>
      <c r="B835" s="436"/>
      <c r="C835" s="436"/>
      <c r="D835" s="436"/>
      <c r="E835" s="436"/>
      <c r="F835" s="436"/>
      <c r="G835" s="436"/>
      <c r="H835" s="436"/>
      <c r="I835" s="436"/>
      <c r="J835" s="436"/>
      <c r="K835" s="436"/>
      <c r="L835" s="436"/>
      <c r="M835" s="436"/>
      <c r="N835" s="436"/>
      <c r="O835" s="436"/>
      <c r="P835" s="436"/>
      <c r="Q835" s="436"/>
      <c r="R835" s="436"/>
      <c r="S835" s="436"/>
      <c r="T835" s="436"/>
      <c r="U835" s="436"/>
      <c r="V835" s="436"/>
      <c r="W835" s="436"/>
      <c r="X835" s="436"/>
      <c r="Y835" s="436"/>
      <c r="Z835" s="436"/>
    </row>
    <row r="836">
      <c r="A836" s="436"/>
      <c r="B836" s="436"/>
      <c r="C836" s="436"/>
      <c r="D836" s="436"/>
      <c r="E836" s="436"/>
      <c r="F836" s="436"/>
      <c r="G836" s="436"/>
      <c r="H836" s="436"/>
      <c r="I836" s="436"/>
      <c r="J836" s="436"/>
      <c r="K836" s="436"/>
      <c r="L836" s="436"/>
      <c r="M836" s="436"/>
      <c r="N836" s="436"/>
      <c r="O836" s="436"/>
      <c r="P836" s="436"/>
      <c r="Q836" s="436"/>
      <c r="R836" s="436"/>
      <c r="S836" s="436"/>
      <c r="T836" s="436"/>
      <c r="U836" s="436"/>
      <c r="V836" s="436"/>
      <c r="W836" s="436"/>
      <c r="X836" s="436"/>
      <c r="Y836" s="436"/>
      <c r="Z836" s="436"/>
    </row>
    <row r="837">
      <c r="A837" s="436"/>
      <c r="B837" s="436"/>
      <c r="C837" s="436"/>
      <c r="D837" s="436"/>
      <c r="E837" s="436"/>
      <c r="F837" s="436"/>
      <c r="G837" s="436"/>
      <c r="H837" s="436"/>
      <c r="I837" s="436"/>
      <c r="J837" s="436"/>
      <c r="K837" s="436"/>
      <c r="L837" s="436"/>
      <c r="M837" s="436"/>
      <c r="N837" s="436"/>
      <c r="O837" s="436"/>
      <c r="P837" s="436"/>
      <c r="Q837" s="436"/>
      <c r="R837" s="436"/>
      <c r="S837" s="436"/>
      <c r="T837" s="436"/>
      <c r="U837" s="436"/>
      <c r="V837" s="436"/>
      <c r="W837" s="436"/>
      <c r="X837" s="436"/>
      <c r="Y837" s="436"/>
      <c r="Z837" s="436"/>
    </row>
    <row r="838">
      <c r="A838" s="436"/>
      <c r="B838" s="436"/>
      <c r="C838" s="436"/>
      <c r="D838" s="436"/>
      <c r="E838" s="436"/>
      <c r="F838" s="436"/>
      <c r="G838" s="436"/>
      <c r="H838" s="436"/>
      <c r="I838" s="436"/>
      <c r="J838" s="436"/>
      <c r="K838" s="436"/>
      <c r="L838" s="436"/>
      <c r="M838" s="436"/>
      <c r="N838" s="436"/>
      <c r="O838" s="436"/>
      <c r="P838" s="436"/>
      <c r="Q838" s="436"/>
      <c r="R838" s="436"/>
      <c r="S838" s="436"/>
      <c r="T838" s="436"/>
      <c r="U838" s="436"/>
      <c r="V838" s="436"/>
      <c r="W838" s="436"/>
      <c r="X838" s="436"/>
      <c r="Y838" s="436"/>
      <c r="Z838" s="436"/>
    </row>
    <row r="839">
      <c r="A839" s="436"/>
      <c r="B839" s="436"/>
      <c r="C839" s="436"/>
      <c r="D839" s="436"/>
      <c r="E839" s="436"/>
      <c r="F839" s="436"/>
      <c r="G839" s="436"/>
      <c r="H839" s="436"/>
      <c r="I839" s="436"/>
      <c r="J839" s="436"/>
      <c r="K839" s="436"/>
      <c r="L839" s="436"/>
      <c r="M839" s="436"/>
      <c r="N839" s="436"/>
      <c r="O839" s="436"/>
      <c r="P839" s="436"/>
      <c r="Q839" s="436"/>
      <c r="R839" s="436"/>
      <c r="S839" s="436"/>
      <c r="T839" s="436"/>
      <c r="U839" s="436"/>
      <c r="V839" s="436"/>
      <c r="W839" s="436"/>
      <c r="X839" s="436"/>
      <c r="Y839" s="436"/>
      <c r="Z839" s="436"/>
    </row>
    <row r="840">
      <c r="A840" s="436"/>
      <c r="B840" s="436"/>
      <c r="C840" s="436"/>
      <c r="D840" s="436"/>
      <c r="E840" s="436"/>
      <c r="F840" s="436"/>
      <c r="G840" s="436"/>
      <c r="H840" s="436"/>
      <c r="I840" s="436"/>
      <c r="J840" s="436"/>
      <c r="K840" s="436"/>
      <c r="L840" s="436"/>
      <c r="M840" s="436"/>
      <c r="N840" s="436"/>
      <c r="O840" s="436"/>
      <c r="P840" s="436"/>
      <c r="Q840" s="436"/>
      <c r="R840" s="436"/>
      <c r="S840" s="436"/>
      <c r="T840" s="436"/>
      <c r="U840" s="436"/>
      <c r="V840" s="436"/>
      <c r="W840" s="436"/>
      <c r="X840" s="436"/>
      <c r="Y840" s="436"/>
      <c r="Z840" s="436"/>
    </row>
    <row r="841">
      <c r="A841" s="436"/>
      <c r="B841" s="436"/>
      <c r="C841" s="436"/>
      <c r="D841" s="436"/>
      <c r="E841" s="436"/>
      <c r="F841" s="436"/>
      <c r="G841" s="436"/>
      <c r="H841" s="436"/>
      <c r="I841" s="436"/>
      <c r="J841" s="436"/>
      <c r="K841" s="436"/>
      <c r="L841" s="436"/>
      <c r="M841" s="436"/>
      <c r="N841" s="436"/>
      <c r="O841" s="436"/>
      <c r="P841" s="436"/>
      <c r="Q841" s="436"/>
      <c r="R841" s="436"/>
      <c r="S841" s="436"/>
      <c r="T841" s="436"/>
      <c r="U841" s="436"/>
      <c r="V841" s="436"/>
      <c r="W841" s="436"/>
      <c r="X841" s="436"/>
      <c r="Y841" s="436"/>
      <c r="Z841" s="436"/>
    </row>
    <row r="842">
      <c r="A842" s="436"/>
      <c r="B842" s="436"/>
      <c r="C842" s="436"/>
      <c r="D842" s="436"/>
      <c r="E842" s="436"/>
      <c r="F842" s="436"/>
      <c r="G842" s="436"/>
      <c r="H842" s="436"/>
      <c r="I842" s="436"/>
      <c r="J842" s="436"/>
      <c r="K842" s="436"/>
      <c r="L842" s="436"/>
      <c r="M842" s="436"/>
      <c r="N842" s="436"/>
      <c r="O842" s="436"/>
      <c r="P842" s="436"/>
      <c r="Q842" s="436"/>
      <c r="R842" s="436"/>
      <c r="S842" s="436"/>
      <c r="T842" s="436"/>
      <c r="U842" s="436"/>
      <c r="V842" s="436"/>
      <c r="W842" s="436"/>
      <c r="X842" s="436"/>
      <c r="Y842" s="436"/>
      <c r="Z842" s="436"/>
    </row>
    <row r="843">
      <c r="A843" s="436"/>
      <c r="B843" s="436"/>
      <c r="C843" s="436"/>
      <c r="D843" s="436"/>
      <c r="E843" s="436"/>
      <c r="F843" s="436"/>
      <c r="G843" s="436"/>
      <c r="H843" s="436"/>
      <c r="I843" s="436"/>
      <c r="J843" s="436"/>
      <c r="K843" s="436"/>
      <c r="L843" s="436"/>
      <c r="M843" s="436"/>
      <c r="N843" s="436"/>
      <c r="O843" s="436"/>
      <c r="P843" s="436"/>
      <c r="Q843" s="436"/>
      <c r="R843" s="436"/>
      <c r="S843" s="436"/>
      <c r="T843" s="436"/>
      <c r="U843" s="436"/>
      <c r="V843" s="436"/>
      <c r="W843" s="436"/>
      <c r="X843" s="436"/>
      <c r="Y843" s="436"/>
      <c r="Z843" s="436"/>
    </row>
    <row r="844">
      <c r="A844" s="436"/>
      <c r="B844" s="436"/>
      <c r="C844" s="436"/>
      <c r="D844" s="436"/>
      <c r="E844" s="436"/>
      <c r="F844" s="436"/>
      <c r="G844" s="436"/>
      <c r="H844" s="436"/>
      <c r="I844" s="436"/>
      <c r="J844" s="436"/>
      <c r="K844" s="436"/>
      <c r="L844" s="436"/>
      <c r="M844" s="436"/>
      <c r="N844" s="436"/>
      <c r="O844" s="436"/>
      <c r="P844" s="436"/>
      <c r="Q844" s="436"/>
      <c r="R844" s="436"/>
      <c r="S844" s="436"/>
      <c r="T844" s="436"/>
      <c r="U844" s="436"/>
      <c r="V844" s="436"/>
      <c r="W844" s="436"/>
      <c r="X844" s="436"/>
      <c r="Y844" s="436"/>
      <c r="Z844" s="436"/>
    </row>
    <row r="845">
      <c r="A845" s="436"/>
      <c r="B845" s="436"/>
      <c r="C845" s="436"/>
      <c r="D845" s="436"/>
      <c r="E845" s="436"/>
      <c r="F845" s="436"/>
      <c r="G845" s="436"/>
      <c r="H845" s="436"/>
      <c r="I845" s="436"/>
      <c r="J845" s="436"/>
      <c r="K845" s="436"/>
      <c r="L845" s="436"/>
      <c r="M845" s="436"/>
      <c r="N845" s="436"/>
      <c r="O845" s="436"/>
      <c r="P845" s="436"/>
      <c r="Q845" s="436"/>
      <c r="R845" s="436"/>
      <c r="S845" s="436"/>
      <c r="T845" s="436"/>
      <c r="U845" s="436"/>
      <c r="V845" s="436"/>
      <c r="W845" s="436"/>
      <c r="X845" s="436"/>
      <c r="Y845" s="436"/>
      <c r="Z845" s="436"/>
    </row>
    <row r="846">
      <c r="A846" s="436"/>
      <c r="B846" s="436"/>
      <c r="C846" s="436"/>
      <c r="D846" s="436"/>
      <c r="E846" s="436"/>
      <c r="F846" s="436"/>
      <c r="G846" s="436"/>
      <c r="H846" s="436"/>
      <c r="I846" s="436"/>
      <c r="J846" s="436"/>
      <c r="K846" s="436"/>
      <c r="L846" s="436"/>
      <c r="M846" s="436"/>
      <c r="N846" s="436"/>
      <c r="O846" s="436"/>
      <c r="P846" s="436"/>
      <c r="Q846" s="436"/>
      <c r="R846" s="436"/>
      <c r="S846" s="436"/>
      <c r="T846" s="436"/>
      <c r="U846" s="436"/>
      <c r="V846" s="436"/>
      <c r="W846" s="436"/>
      <c r="X846" s="436"/>
      <c r="Y846" s="436"/>
      <c r="Z846" s="436"/>
    </row>
    <row r="847">
      <c r="A847" s="436"/>
      <c r="B847" s="436"/>
      <c r="C847" s="436"/>
      <c r="D847" s="436"/>
      <c r="E847" s="436"/>
      <c r="F847" s="436"/>
      <c r="G847" s="436"/>
      <c r="H847" s="436"/>
      <c r="I847" s="436"/>
      <c r="J847" s="436"/>
      <c r="K847" s="436"/>
      <c r="L847" s="436"/>
      <c r="M847" s="436"/>
      <c r="N847" s="436"/>
      <c r="O847" s="436"/>
      <c r="P847" s="436"/>
      <c r="Q847" s="436"/>
      <c r="R847" s="436"/>
      <c r="S847" s="436"/>
      <c r="T847" s="436"/>
      <c r="U847" s="436"/>
      <c r="V847" s="436"/>
      <c r="W847" s="436"/>
      <c r="X847" s="436"/>
      <c r="Y847" s="436"/>
      <c r="Z847" s="436"/>
    </row>
    <row r="848">
      <c r="A848" s="436"/>
      <c r="B848" s="436"/>
      <c r="C848" s="436"/>
      <c r="D848" s="436"/>
      <c r="E848" s="436"/>
      <c r="F848" s="436"/>
      <c r="G848" s="436"/>
      <c r="H848" s="436"/>
      <c r="I848" s="436"/>
      <c r="J848" s="436"/>
      <c r="K848" s="436"/>
      <c r="L848" s="436"/>
      <c r="M848" s="436"/>
      <c r="N848" s="436"/>
      <c r="O848" s="436"/>
      <c r="P848" s="436"/>
      <c r="Q848" s="436"/>
      <c r="R848" s="436"/>
      <c r="S848" s="436"/>
      <c r="T848" s="436"/>
      <c r="U848" s="436"/>
      <c r="V848" s="436"/>
      <c r="W848" s="436"/>
      <c r="X848" s="436"/>
      <c r="Y848" s="436"/>
      <c r="Z848" s="436"/>
    </row>
    <row r="849">
      <c r="A849" s="436"/>
      <c r="B849" s="436"/>
      <c r="C849" s="436"/>
      <c r="D849" s="436"/>
      <c r="E849" s="436"/>
      <c r="F849" s="436"/>
      <c r="G849" s="436"/>
      <c r="H849" s="436"/>
      <c r="I849" s="436"/>
      <c r="J849" s="436"/>
      <c r="K849" s="436"/>
      <c r="L849" s="436"/>
      <c r="M849" s="436"/>
      <c r="N849" s="436"/>
      <c r="O849" s="436"/>
      <c r="P849" s="436"/>
      <c r="Q849" s="436"/>
      <c r="R849" s="436"/>
      <c r="S849" s="436"/>
      <c r="T849" s="436"/>
      <c r="U849" s="436"/>
      <c r="V849" s="436"/>
      <c r="W849" s="436"/>
      <c r="X849" s="436"/>
      <c r="Y849" s="436"/>
      <c r="Z849" s="436"/>
    </row>
    <row r="850">
      <c r="A850" s="436"/>
      <c r="B850" s="436"/>
      <c r="C850" s="436"/>
      <c r="D850" s="436"/>
      <c r="E850" s="436"/>
      <c r="F850" s="436"/>
      <c r="G850" s="436"/>
      <c r="H850" s="436"/>
      <c r="I850" s="436"/>
      <c r="J850" s="436"/>
      <c r="K850" s="436"/>
      <c r="L850" s="436"/>
      <c r="M850" s="436"/>
      <c r="N850" s="436"/>
      <c r="O850" s="436"/>
      <c r="P850" s="436"/>
      <c r="Q850" s="436"/>
      <c r="R850" s="436"/>
      <c r="S850" s="436"/>
      <c r="T850" s="436"/>
      <c r="U850" s="436"/>
      <c r="V850" s="436"/>
      <c r="W850" s="436"/>
      <c r="X850" s="436"/>
      <c r="Y850" s="436"/>
      <c r="Z850" s="436"/>
    </row>
    <row r="851">
      <c r="A851" s="436"/>
      <c r="B851" s="436"/>
      <c r="C851" s="436"/>
      <c r="D851" s="436"/>
      <c r="E851" s="436"/>
      <c r="F851" s="436"/>
      <c r="G851" s="436"/>
      <c r="H851" s="436"/>
      <c r="I851" s="436"/>
      <c r="J851" s="436"/>
      <c r="K851" s="436"/>
      <c r="L851" s="436"/>
      <c r="M851" s="436"/>
      <c r="N851" s="436"/>
      <c r="O851" s="436"/>
      <c r="P851" s="436"/>
      <c r="Q851" s="436"/>
      <c r="R851" s="436"/>
      <c r="S851" s="436"/>
      <c r="T851" s="436"/>
      <c r="U851" s="436"/>
      <c r="V851" s="436"/>
      <c r="W851" s="436"/>
      <c r="X851" s="436"/>
      <c r="Y851" s="436"/>
      <c r="Z851" s="436"/>
    </row>
    <row r="852">
      <c r="A852" s="436"/>
      <c r="B852" s="436"/>
      <c r="C852" s="436"/>
      <c r="D852" s="436"/>
      <c r="E852" s="436"/>
      <c r="F852" s="436"/>
      <c r="G852" s="436"/>
      <c r="H852" s="436"/>
      <c r="I852" s="436"/>
      <c r="J852" s="436"/>
      <c r="K852" s="436"/>
      <c r="L852" s="436"/>
      <c r="M852" s="436"/>
      <c r="N852" s="436"/>
      <c r="O852" s="436"/>
      <c r="P852" s="436"/>
      <c r="Q852" s="436"/>
      <c r="R852" s="436"/>
      <c r="S852" s="436"/>
      <c r="T852" s="436"/>
      <c r="U852" s="436"/>
      <c r="V852" s="436"/>
      <c r="W852" s="436"/>
      <c r="X852" s="436"/>
      <c r="Y852" s="436"/>
      <c r="Z852" s="436"/>
    </row>
    <row r="853">
      <c r="A853" s="436"/>
      <c r="B853" s="436"/>
      <c r="C853" s="436"/>
      <c r="D853" s="436"/>
      <c r="E853" s="436"/>
      <c r="F853" s="436"/>
      <c r="G853" s="436"/>
      <c r="H853" s="436"/>
      <c r="I853" s="436"/>
      <c r="J853" s="436"/>
      <c r="K853" s="436"/>
      <c r="L853" s="436"/>
      <c r="M853" s="436"/>
      <c r="N853" s="436"/>
      <c r="O853" s="436"/>
      <c r="P853" s="436"/>
      <c r="Q853" s="436"/>
      <c r="R853" s="436"/>
      <c r="S853" s="436"/>
      <c r="T853" s="436"/>
      <c r="U853" s="436"/>
      <c r="V853" s="436"/>
      <c r="W853" s="436"/>
      <c r="X853" s="436"/>
      <c r="Y853" s="436"/>
      <c r="Z853" s="436"/>
    </row>
    <row r="854">
      <c r="A854" s="436"/>
      <c r="B854" s="436"/>
      <c r="C854" s="436"/>
      <c r="D854" s="436"/>
      <c r="E854" s="436"/>
      <c r="F854" s="436"/>
      <c r="G854" s="436"/>
      <c r="H854" s="436"/>
      <c r="I854" s="436"/>
      <c r="J854" s="436"/>
      <c r="K854" s="436"/>
      <c r="L854" s="436"/>
      <c r="M854" s="436"/>
      <c r="N854" s="436"/>
      <c r="O854" s="436"/>
      <c r="P854" s="436"/>
      <c r="Q854" s="436"/>
      <c r="R854" s="436"/>
      <c r="S854" s="436"/>
      <c r="T854" s="436"/>
      <c r="U854" s="436"/>
      <c r="V854" s="436"/>
      <c r="W854" s="436"/>
      <c r="X854" s="436"/>
      <c r="Y854" s="436"/>
      <c r="Z854" s="436"/>
    </row>
    <row r="855">
      <c r="A855" s="436"/>
      <c r="B855" s="436"/>
      <c r="C855" s="436"/>
      <c r="D855" s="436"/>
      <c r="E855" s="436"/>
      <c r="F855" s="436"/>
      <c r="G855" s="436"/>
      <c r="H855" s="436"/>
      <c r="I855" s="436"/>
      <c r="J855" s="436"/>
      <c r="K855" s="436"/>
      <c r="L855" s="436"/>
      <c r="M855" s="436"/>
      <c r="N855" s="436"/>
      <c r="O855" s="436"/>
      <c r="P855" s="436"/>
      <c r="Q855" s="436"/>
      <c r="R855" s="436"/>
      <c r="S855" s="436"/>
      <c r="T855" s="436"/>
      <c r="U855" s="436"/>
      <c r="V855" s="436"/>
      <c r="W855" s="436"/>
      <c r="X855" s="436"/>
      <c r="Y855" s="436"/>
      <c r="Z855" s="436"/>
    </row>
    <row r="856">
      <c r="A856" s="436"/>
      <c r="B856" s="436"/>
      <c r="C856" s="436"/>
      <c r="D856" s="436"/>
      <c r="E856" s="436"/>
      <c r="F856" s="436"/>
      <c r="G856" s="436"/>
      <c r="H856" s="436"/>
      <c r="I856" s="436"/>
      <c r="J856" s="436"/>
      <c r="K856" s="436"/>
      <c r="L856" s="436"/>
      <c r="M856" s="436"/>
      <c r="N856" s="436"/>
      <c r="O856" s="436"/>
      <c r="P856" s="436"/>
      <c r="Q856" s="436"/>
      <c r="R856" s="436"/>
      <c r="S856" s="436"/>
      <c r="T856" s="436"/>
      <c r="U856" s="436"/>
      <c r="V856" s="436"/>
      <c r="W856" s="436"/>
      <c r="X856" s="436"/>
      <c r="Y856" s="436"/>
      <c r="Z856" s="436"/>
    </row>
    <row r="857">
      <c r="A857" s="436"/>
      <c r="B857" s="436"/>
      <c r="C857" s="436"/>
      <c r="D857" s="436"/>
      <c r="E857" s="436"/>
      <c r="F857" s="436"/>
      <c r="G857" s="436"/>
      <c r="H857" s="436"/>
      <c r="I857" s="436"/>
      <c r="J857" s="436"/>
      <c r="K857" s="436"/>
      <c r="L857" s="436"/>
      <c r="M857" s="436"/>
      <c r="N857" s="436"/>
      <c r="O857" s="436"/>
      <c r="P857" s="436"/>
      <c r="Q857" s="436"/>
      <c r="R857" s="436"/>
      <c r="S857" s="436"/>
      <c r="T857" s="436"/>
      <c r="U857" s="436"/>
      <c r="V857" s="436"/>
      <c r="W857" s="436"/>
      <c r="X857" s="436"/>
      <c r="Y857" s="436"/>
      <c r="Z857" s="436"/>
    </row>
    <row r="858">
      <c r="A858" s="436"/>
      <c r="B858" s="436"/>
      <c r="C858" s="436"/>
      <c r="D858" s="436"/>
      <c r="E858" s="436"/>
      <c r="F858" s="436"/>
      <c r="G858" s="436"/>
      <c r="H858" s="436"/>
      <c r="I858" s="436"/>
      <c r="J858" s="436"/>
      <c r="K858" s="436"/>
      <c r="L858" s="436"/>
      <c r="M858" s="436"/>
      <c r="N858" s="436"/>
      <c r="O858" s="436"/>
      <c r="P858" s="436"/>
      <c r="Q858" s="436"/>
      <c r="R858" s="436"/>
      <c r="S858" s="436"/>
      <c r="T858" s="436"/>
      <c r="U858" s="436"/>
      <c r="V858" s="436"/>
      <c r="W858" s="436"/>
      <c r="X858" s="436"/>
      <c r="Y858" s="436"/>
      <c r="Z858" s="436"/>
    </row>
    <row r="859">
      <c r="A859" s="436"/>
      <c r="B859" s="436"/>
      <c r="C859" s="436"/>
      <c r="D859" s="436"/>
      <c r="E859" s="436"/>
      <c r="F859" s="436"/>
      <c r="G859" s="436"/>
      <c r="H859" s="436"/>
      <c r="I859" s="436"/>
      <c r="J859" s="436"/>
      <c r="K859" s="436"/>
      <c r="L859" s="436"/>
      <c r="M859" s="436"/>
      <c r="N859" s="436"/>
      <c r="O859" s="436"/>
      <c r="P859" s="436"/>
      <c r="Q859" s="436"/>
      <c r="R859" s="436"/>
      <c r="S859" s="436"/>
      <c r="T859" s="436"/>
      <c r="U859" s="436"/>
      <c r="V859" s="436"/>
      <c r="W859" s="436"/>
      <c r="X859" s="436"/>
      <c r="Y859" s="436"/>
      <c r="Z859" s="436"/>
    </row>
    <row r="860">
      <c r="A860" s="436"/>
      <c r="B860" s="436"/>
      <c r="C860" s="436"/>
      <c r="D860" s="436"/>
      <c r="E860" s="436"/>
      <c r="F860" s="436"/>
      <c r="G860" s="436"/>
      <c r="H860" s="436"/>
      <c r="I860" s="436"/>
      <c r="J860" s="436"/>
      <c r="K860" s="436"/>
      <c r="L860" s="436"/>
      <c r="M860" s="436"/>
      <c r="N860" s="436"/>
      <c r="O860" s="436"/>
      <c r="P860" s="436"/>
      <c r="Q860" s="436"/>
      <c r="R860" s="436"/>
      <c r="S860" s="436"/>
      <c r="T860" s="436"/>
      <c r="U860" s="436"/>
      <c r="V860" s="436"/>
      <c r="W860" s="436"/>
      <c r="X860" s="436"/>
      <c r="Y860" s="436"/>
      <c r="Z860" s="436"/>
    </row>
    <row r="861">
      <c r="A861" s="436"/>
      <c r="B861" s="436"/>
      <c r="C861" s="436"/>
      <c r="D861" s="436"/>
      <c r="E861" s="436"/>
      <c r="F861" s="436"/>
      <c r="G861" s="436"/>
      <c r="H861" s="436"/>
      <c r="I861" s="436"/>
      <c r="J861" s="436"/>
      <c r="K861" s="436"/>
      <c r="L861" s="436"/>
      <c r="M861" s="436"/>
      <c r="N861" s="436"/>
      <c r="O861" s="436"/>
      <c r="P861" s="436"/>
      <c r="Q861" s="436"/>
      <c r="R861" s="436"/>
      <c r="S861" s="436"/>
      <c r="T861" s="436"/>
      <c r="U861" s="436"/>
      <c r="V861" s="436"/>
      <c r="W861" s="436"/>
      <c r="X861" s="436"/>
      <c r="Y861" s="436"/>
      <c r="Z861" s="436"/>
    </row>
    <row r="862">
      <c r="A862" s="436"/>
      <c r="B862" s="436"/>
      <c r="C862" s="436"/>
      <c r="D862" s="436"/>
      <c r="E862" s="436"/>
      <c r="F862" s="436"/>
      <c r="G862" s="436"/>
      <c r="H862" s="436"/>
      <c r="I862" s="436"/>
      <c r="J862" s="436"/>
      <c r="K862" s="436"/>
      <c r="L862" s="436"/>
      <c r="M862" s="436"/>
      <c r="N862" s="436"/>
      <c r="O862" s="436"/>
      <c r="P862" s="436"/>
      <c r="Q862" s="436"/>
      <c r="R862" s="436"/>
      <c r="S862" s="436"/>
      <c r="T862" s="436"/>
      <c r="U862" s="436"/>
      <c r="V862" s="436"/>
      <c r="W862" s="436"/>
      <c r="X862" s="436"/>
      <c r="Y862" s="436"/>
      <c r="Z862" s="436"/>
    </row>
    <row r="863">
      <c r="A863" s="436"/>
      <c r="B863" s="436"/>
      <c r="C863" s="436"/>
      <c r="D863" s="436"/>
      <c r="E863" s="436"/>
      <c r="F863" s="436"/>
      <c r="G863" s="436"/>
      <c r="H863" s="436"/>
      <c r="I863" s="436"/>
      <c r="J863" s="436"/>
      <c r="K863" s="436"/>
      <c r="L863" s="436"/>
      <c r="M863" s="436"/>
      <c r="N863" s="436"/>
      <c r="O863" s="436"/>
      <c r="P863" s="436"/>
      <c r="Q863" s="436"/>
      <c r="R863" s="436"/>
      <c r="S863" s="436"/>
      <c r="T863" s="436"/>
      <c r="U863" s="436"/>
      <c r="V863" s="436"/>
      <c r="W863" s="436"/>
      <c r="X863" s="436"/>
      <c r="Y863" s="436"/>
      <c r="Z863" s="436"/>
    </row>
    <row r="864">
      <c r="A864" s="436"/>
      <c r="B864" s="436"/>
      <c r="C864" s="436"/>
      <c r="D864" s="436"/>
      <c r="E864" s="436"/>
      <c r="F864" s="436"/>
      <c r="G864" s="436"/>
      <c r="H864" s="436"/>
      <c r="I864" s="436"/>
      <c r="J864" s="436"/>
      <c r="K864" s="436"/>
      <c r="L864" s="436"/>
      <c r="M864" s="436"/>
      <c r="N864" s="436"/>
      <c r="O864" s="436"/>
      <c r="P864" s="436"/>
      <c r="Q864" s="436"/>
      <c r="R864" s="436"/>
      <c r="S864" s="436"/>
      <c r="T864" s="436"/>
      <c r="U864" s="436"/>
      <c r="V864" s="436"/>
      <c r="W864" s="436"/>
      <c r="X864" s="436"/>
      <c r="Y864" s="436"/>
      <c r="Z864" s="436"/>
    </row>
    <row r="865">
      <c r="A865" s="436"/>
      <c r="B865" s="436"/>
      <c r="C865" s="436"/>
      <c r="D865" s="436"/>
      <c r="E865" s="436"/>
      <c r="F865" s="436"/>
      <c r="G865" s="436"/>
      <c r="H865" s="436"/>
      <c r="I865" s="436"/>
      <c r="J865" s="436"/>
      <c r="K865" s="436"/>
      <c r="L865" s="436"/>
      <c r="M865" s="436"/>
      <c r="N865" s="436"/>
      <c r="O865" s="436"/>
      <c r="P865" s="436"/>
      <c r="Q865" s="436"/>
      <c r="R865" s="436"/>
      <c r="S865" s="436"/>
      <c r="T865" s="436"/>
      <c r="U865" s="436"/>
      <c r="V865" s="436"/>
      <c r="W865" s="436"/>
      <c r="X865" s="436"/>
      <c r="Y865" s="436"/>
      <c r="Z865" s="436"/>
    </row>
    <row r="866">
      <c r="A866" s="436"/>
      <c r="B866" s="436"/>
      <c r="C866" s="436"/>
      <c r="D866" s="436"/>
      <c r="E866" s="436"/>
      <c r="F866" s="436"/>
      <c r="G866" s="436"/>
      <c r="H866" s="436"/>
      <c r="I866" s="436"/>
      <c r="J866" s="436"/>
      <c r="K866" s="436"/>
      <c r="L866" s="436"/>
      <c r="M866" s="436"/>
      <c r="N866" s="436"/>
      <c r="O866" s="436"/>
      <c r="P866" s="436"/>
      <c r="Q866" s="436"/>
      <c r="R866" s="436"/>
      <c r="S866" s="436"/>
      <c r="T866" s="436"/>
      <c r="U866" s="436"/>
      <c r="V866" s="436"/>
      <c r="W866" s="436"/>
      <c r="X866" s="436"/>
      <c r="Y866" s="436"/>
      <c r="Z866" s="436"/>
    </row>
    <row r="867">
      <c r="A867" s="436"/>
      <c r="B867" s="436"/>
      <c r="C867" s="436"/>
      <c r="D867" s="436"/>
      <c r="E867" s="436"/>
      <c r="F867" s="436"/>
      <c r="G867" s="436"/>
      <c r="H867" s="436"/>
      <c r="I867" s="436"/>
      <c r="J867" s="436"/>
      <c r="K867" s="436"/>
      <c r="L867" s="436"/>
      <c r="M867" s="436"/>
      <c r="N867" s="436"/>
      <c r="O867" s="436"/>
      <c r="P867" s="436"/>
      <c r="Q867" s="436"/>
      <c r="R867" s="436"/>
      <c r="S867" s="436"/>
      <c r="T867" s="436"/>
      <c r="U867" s="436"/>
      <c r="V867" s="436"/>
      <c r="W867" s="436"/>
      <c r="X867" s="436"/>
      <c r="Y867" s="436"/>
      <c r="Z867" s="436"/>
    </row>
    <row r="868">
      <c r="A868" s="436"/>
      <c r="B868" s="436"/>
      <c r="C868" s="436"/>
      <c r="D868" s="436"/>
      <c r="E868" s="436"/>
      <c r="F868" s="436"/>
      <c r="G868" s="436"/>
      <c r="H868" s="436"/>
      <c r="I868" s="436"/>
      <c r="J868" s="436"/>
      <c r="K868" s="436"/>
      <c r="L868" s="436"/>
      <c r="M868" s="436"/>
      <c r="N868" s="436"/>
      <c r="O868" s="436"/>
      <c r="P868" s="436"/>
      <c r="Q868" s="436"/>
      <c r="R868" s="436"/>
      <c r="S868" s="436"/>
      <c r="T868" s="436"/>
      <c r="U868" s="436"/>
      <c r="V868" s="436"/>
      <c r="W868" s="436"/>
      <c r="X868" s="436"/>
      <c r="Y868" s="436"/>
      <c r="Z868" s="436"/>
    </row>
    <row r="869">
      <c r="A869" s="436"/>
      <c r="B869" s="436"/>
      <c r="C869" s="436"/>
      <c r="D869" s="436"/>
      <c r="E869" s="436"/>
      <c r="F869" s="436"/>
      <c r="G869" s="436"/>
      <c r="H869" s="436"/>
      <c r="I869" s="436"/>
      <c r="J869" s="436"/>
      <c r="K869" s="436"/>
      <c r="L869" s="436"/>
      <c r="M869" s="436"/>
      <c r="N869" s="436"/>
      <c r="O869" s="436"/>
      <c r="P869" s="436"/>
      <c r="Q869" s="436"/>
      <c r="R869" s="436"/>
      <c r="S869" s="436"/>
      <c r="T869" s="436"/>
      <c r="U869" s="436"/>
      <c r="V869" s="436"/>
      <c r="W869" s="436"/>
      <c r="X869" s="436"/>
      <c r="Y869" s="436"/>
      <c r="Z869" s="436"/>
    </row>
    <row r="870">
      <c r="A870" s="436"/>
      <c r="B870" s="436"/>
      <c r="C870" s="436"/>
      <c r="D870" s="436"/>
      <c r="E870" s="436"/>
      <c r="F870" s="436"/>
      <c r="G870" s="436"/>
      <c r="H870" s="436"/>
      <c r="I870" s="436"/>
      <c r="J870" s="436"/>
      <c r="K870" s="436"/>
      <c r="L870" s="436"/>
      <c r="M870" s="436"/>
      <c r="N870" s="436"/>
      <c r="O870" s="436"/>
      <c r="P870" s="436"/>
      <c r="Q870" s="436"/>
      <c r="R870" s="436"/>
      <c r="S870" s="436"/>
      <c r="T870" s="436"/>
      <c r="U870" s="436"/>
      <c r="V870" s="436"/>
      <c r="W870" s="436"/>
      <c r="X870" s="436"/>
      <c r="Y870" s="436"/>
      <c r="Z870" s="436"/>
    </row>
    <row r="871">
      <c r="A871" s="436"/>
      <c r="B871" s="436"/>
      <c r="C871" s="436"/>
      <c r="D871" s="436"/>
      <c r="E871" s="436"/>
      <c r="F871" s="436"/>
      <c r="G871" s="436"/>
      <c r="H871" s="436"/>
      <c r="I871" s="436"/>
      <c r="J871" s="436"/>
      <c r="K871" s="436"/>
      <c r="L871" s="436"/>
      <c r="M871" s="436"/>
      <c r="N871" s="436"/>
      <c r="O871" s="436"/>
      <c r="P871" s="436"/>
      <c r="Q871" s="436"/>
      <c r="R871" s="436"/>
      <c r="S871" s="436"/>
      <c r="T871" s="436"/>
      <c r="U871" s="436"/>
      <c r="V871" s="436"/>
      <c r="W871" s="436"/>
      <c r="X871" s="436"/>
      <c r="Y871" s="436"/>
      <c r="Z871" s="436"/>
    </row>
    <row r="872">
      <c r="A872" s="436"/>
      <c r="B872" s="436"/>
      <c r="C872" s="436"/>
      <c r="D872" s="436"/>
      <c r="E872" s="436"/>
      <c r="F872" s="436"/>
      <c r="G872" s="436"/>
      <c r="H872" s="436"/>
      <c r="I872" s="436"/>
      <c r="J872" s="436"/>
      <c r="K872" s="436"/>
      <c r="L872" s="436"/>
      <c r="M872" s="436"/>
      <c r="N872" s="436"/>
      <c r="O872" s="436"/>
      <c r="P872" s="436"/>
      <c r="Q872" s="436"/>
      <c r="R872" s="436"/>
      <c r="S872" s="436"/>
      <c r="T872" s="436"/>
      <c r="U872" s="436"/>
      <c r="V872" s="436"/>
      <c r="W872" s="436"/>
      <c r="X872" s="436"/>
      <c r="Y872" s="436"/>
      <c r="Z872" s="436"/>
    </row>
    <row r="873">
      <c r="A873" s="436"/>
      <c r="B873" s="436"/>
      <c r="C873" s="436"/>
      <c r="D873" s="436"/>
      <c r="E873" s="436"/>
      <c r="F873" s="436"/>
      <c r="G873" s="436"/>
      <c r="H873" s="436"/>
      <c r="I873" s="436"/>
      <c r="J873" s="436"/>
      <c r="K873" s="436"/>
      <c r="L873" s="436"/>
      <c r="M873" s="436"/>
      <c r="N873" s="436"/>
      <c r="O873" s="436"/>
      <c r="P873" s="436"/>
      <c r="Q873" s="436"/>
      <c r="R873" s="436"/>
      <c r="S873" s="436"/>
      <c r="T873" s="436"/>
      <c r="U873" s="436"/>
      <c r="V873" s="436"/>
      <c r="W873" s="436"/>
      <c r="X873" s="436"/>
      <c r="Y873" s="436"/>
      <c r="Z873" s="436"/>
    </row>
    <row r="874">
      <c r="A874" s="436"/>
      <c r="B874" s="436"/>
      <c r="C874" s="436"/>
      <c r="D874" s="436"/>
      <c r="E874" s="436"/>
      <c r="F874" s="436"/>
      <c r="G874" s="436"/>
      <c r="H874" s="436"/>
      <c r="I874" s="436"/>
      <c r="J874" s="436"/>
      <c r="K874" s="436"/>
      <c r="L874" s="436"/>
      <c r="M874" s="436"/>
      <c r="N874" s="436"/>
      <c r="O874" s="436"/>
      <c r="P874" s="436"/>
      <c r="Q874" s="436"/>
      <c r="R874" s="436"/>
      <c r="S874" s="436"/>
      <c r="T874" s="436"/>
      <c r="U874" s="436"/>
      <c r="V874" s="436"/>
      <c r="W874" s="436"/>
      <c r="X874" s="436"/>
      <c r="Y874" s="436"/>
      <c r="Z874" s="436"/>
    </row>
    <row r="875">
      <c r="A875" s="436"/>
      <c r="B875" s="436"/>
      <c r="C875" s="436"/>
      <c r="D875" s="436"/>
      <c r="E875" s="436"/>
      <c r="F875" s="436"/>
      <c r="G875" s="436"/>
      <c r="H875" s="436"/>
      <c r="I875" s="436"/>
      <c r="J875" s="436"/>
      <c r="K875" s="436"/>
      <c r="L875" s="436"/>
      <c r="M875" s="436"/>
      <c r="N875" s="436"/>
      <c r="O875" s="436"/>
      <c r="P875" s="436"/>
      <c r="Q875" s="436"/>
      <c r="R875" s="436"/>
      <c r="S875" s="436"/>
      <c r="T875" s="436"/>
      <c r="U875" s="436"/>
      <c r="V875" s="436"/>
      <c r="W875" s="436"/>
      <c r="X875" s="436"/>
      <c r="Y875" s="436"/>
      <c r="Z875" s="436"/>
    </row>
    <row r="876">
      <c r="A876" s="436"/>
      <c r="B876" s="436"/>
      <c r="C876" s="436"/>
      <c r="D876" s="436"/>
      <c r="E876" s="436"/>
      <c r="F876" s="436"/>
      <c r="G876" s="436"/>
      <c r="H876" s="436"/>
      <c r="I876" s="436"/>
      <c r="J876" s="436"/>
      <c r="K876" s="436"/>
      <c r="L876" s="436"/>
      <c r="M876" s="436"/>
      <c r="N876" s="436"/>
      <c r="O876" s="436"/>
      <c r="P876" s="436"/>
      <c r="Q876" s="436"/>
      <c r="R876" s="436"/>
      <c r="S876" s="436"/>
      <c r="T876" s="436"/>
      <c r="U876" s="436"/>
      <c r="V876" s="436"/>
      <c r="W876" s="436"/>
      <c r="X876" s="436"/>
      <c r="Y876" s="436"/>
      <c r="Z876" s="436"/>
    </row>
    <row r="877">
      <c r="A877" s="436"/>
      <c r="B877" s="436"/>
      <c r="C877" s="436"/>
      <c r="D877" s="436"/>
      <c r="E877" s="436"/>
      <c r="F877" s="436"/>
      <c r="G877" s="436"/>
      <c r="H877" s="436"/>
      <c r="I877" s="436"/>
      <c r="J877" s="436"/>
      <c r="K877" s="436"/>
      <c r="L877" s="436"/>
      <c r="M877" s="436"/>
      <c r="N877" s="436"/>
      <c r="O877" s="436"/>
      <c r="P877" s="436"/>
      <c r="Q877" s="436"/>
      <c r="R877" s="436"/>
      <c r="S877" s="436"/>
      <c r="T877" s="436"/>
      <c r="U877" s="436"/>
      <c r="V877" s="436"/>
      <c r="W877" s="436"/>
      <c r="X877" s="436"/>
      <c r="Y877" s="436"/>
      <c r="Z877" s="436"/>
    </row>
    <row r="878">
      <c r="A878" s="436"/>
      <c r="B878" s="436"/>
      <c r="C878" s="436"/>
      <c r="D878" s="436"/>
      <c r="E878" s="436"/>
      <c r="F878" s="436"/>
      <c r="G878" s="436"/>
      <c r="H878" s="436"/>
      <c r="I878" s="436"/>
      <c r="J878" s="436"/>
      <c r="K878" s="436"/>
      <c r="L878" s="436"/>
      <c r="M878" s="436"/>
      <c r="N878" s="436"/>
      <c r="O878" s="436"/>
      <c r="P878" s="436"/>
      <c r="Q878" s="436"/>
      <c r="R878" s="436"/>
      <c r="S878" s="436"/>
      <c r="T878" s="436"/>
      <c r="U878" s="436"/>
      <c r="V878" s="436"/>
      <c r="W878" s="436"/>
      <c r="X878" s="436"/>
      <c r="Y878" s="436"/>
      <c r="Z878" s="436"/>
    </row>
    <row r="879">
      <c r="A879" s="436"/>
      <c r="B879" s="436"/>
      <c r="C879" s="436"/>
      <c r="D879" s="436"/>
      <c r="E879" s="436"/>
      <c r="F879" s="436"/>
      <c r="G879" s="436"/>
      <c r="H879" s="436"/>
      <c r="I879" s="436"/>
      <c r="J879" s="436"/>
      <c r="K879" s="436"/>
      <c r="L879" s="436"/>
      <c r="M879" s="436"/>
      <c r="N879" s="436"/>
      <c r="O879" s="436"/>
      <c r="P879" s="436"/>
      <c r="Q879" s="436"/>
      <c r="R879" s="436"/>
      <c r="S879" s="436"/>
      <c r="T879" s="436"/>
      <c r="U879" s="436"/>
      <c r="V879" s="436"/>
      <c r="W879" s="436"/>
      <c r="X879" s="436"/>
      <c r="Y879" s="436"/>
      <c r="Z879" s="436"/>
    </row>
    <row r="880">
      <c r="A880" s="436"/>
      <c r="B880" s="436"/>
      <c r="C880" s="436"/>
      <c r="D880" s="436"/>
      <c r="E880" s="436"/>
      <c r="F880" s="436"/>
      <c r="G880" s="436"/>
      <c r="H880" s="436"/>
      <c r="I880" s="436"/>
      <c r="J880" s="436"/>
      <c r="K880" s="436"/>
      <c r="L880" s="436"/>
      <c r="M880" s="436"/>
      <c r="N880" s="436"/>
      <c r="O880" s="436"/>
      <c r="P880" s="436"/>
      <c r="Q880" s="436"/>
      <c r="R880" s="436"/>
      <c r="S880" s="436"/>
      <c r="T880" s="436"/>
      <c r="U880" s="436"/>
      <c r="V880" s="436"/>
      <c r="W880" s="436"/>
      <c r="X880" s="436"/>
      <c r="Y880" s="436"/>
      <c r="Z880" s="436"/>
    </row>
    <row r="881">
      <c r="A881" s="436"/>
      <c r="B881" s="436"/>
      <c r="C881" s="436"/>
      <c r="D881" s="436"/>
      <c r="E881" s="436"/>
      <c r="F881" s="436"/>
      <c r="G881" s="436"/>
      <c r="H881" s="436"/>
      <c r="I881" s="436"/>
      <c r="J881" s="436"/>
      <c r="K881" s="436"/>
      <c r="L881" s="436"/>
      <c r="M881" s="436"/>
      <c r="N881" s="436"/>
      <c r="O881" s="436"/>
      <c r="P881" s="436"/>
      <c r="Q881" s="436"/>
      <c r="R881" s="436"/>
      <c r="S881" s="436"/>
      <c r="T881" s="436"/>
      <c r="U881" s="436"/>
      <c r="V881" s="436"/>
      <c r="W881" s="436"/>
      <c r="X881" s="436"/>
      <c r="Y881" s="436"/>
      <c r="Z881" s="436"/>
    </row>
    <row r="882">
      <c r="A882" s="436"/>
      <c r="B882" s="436"/>
      <c r="C882" s="436"/>
      <c r="D882" s="436"/>
      <c r="E882" s="436"/>
      <c r="F882" s="436"/>
      <c r="G882" s="436"/>
      <c r="H882" s="436"/>
      <c r="I882" s="436"/>
      <c r="J882" s="436"/>
      <c r="K882" s="436"/>
      <c r="L882" s="436"/>
      <c r="M882" s="436"/>
      <c r="N882" s="436"/>
      <c r="O882" s="436"/>
      <c r="P882" s="436"/>
      <c r="Q882" s="436"/>
      <c r="R882" s="436"/>
      <c r="S882" s="436"/>
      <c r="T882" s="436"/>
      <c r="U882" s="436"/>
      <c r="V882" s="436"/>
      <c r="W882" s="436"/>
      <c r="X882" s="436"/>
      <c r="Y882" s="436"/>
      <c r="Z882" s="436"/>
    </row>
    <row r="883">
      <c r="A883" s="436"/>
      <c r="B883" s="436"/>
      <c r="C883" s="436"/>
      <c r="D883" s="436"/>
      <c r="E883" s="436"/>
      <c r="F883" s="436"/>
      <c r="G883" s="436"/>
      <c r="H883" s="436"/>
      <c r="I883" s="436"/>
      <c r="J883" s="436"/>
      <c r="K883" s="436"/>
      <c r="L883" s="436"/>
      <c r="M883" s="436"/>
      <c r="N883" s="436"/>
      <c r="O883" s="436"/>
      <c r="P883" s="436"/>
      <c r="Q883" s="436"/>
      <c r="R883" s="436"/>
      <c r="S883" s="436"/>
      <c r="T883" s="436"/>
      <c r="U883" s="436"/>
      <c r="V883" s="436"/>
      <c r="W883" s="436"/>
      <c r="X883" s="436"/>
      <c r="Y883" s="436"/>
      <c r="Z883" s="436"/>
    </row>
    <row r="884">
      <c r="A884" s="436"/>
      <c r="B884" s="436"/>
      <c r="C884" s="436"/>
      <c r="D884" s="436"/>
      <c r="E884" s="436"/>
      <c r="F884" s="436"/>
      <c r="G884" s="436"/>
      <c r="H884" s="436"/>
      <c r="I884" s="436"/>
      <c r="J884" s="436"/>
      <c r="K884" s="436"/>
      <c r="L884" s="436"/>
      <c r="M884" s="436"/>
      <c r="N884" s="436"/>
      <c r="O884" s="436"/>
      <c r="P884" s="436"/>
      <c r="Q884" s="436"/>
      <c r="R884" s="436"/>
      <c r="S884" s="436"/>
      <c r="T884" s="436"/>
      <c r="U884" s="436"/>
      <c r="V884" s="436"/>
      <c r="W884" s="436"/>
      <c r="X884" s="436"/>
      <c r="Y884" s="436"/>
      <c r="Z884" s="436"/>
    </row>
    <row r="885">
      <c r="A885" s="436"/>
      <c r="B885" s="436"/>
      <c r="C885" s="436"/>
      <c r="D885" s="436"/>
      <c r="E885" s="436"/>
      <c r="F885" s="436"/>
      <c r="G885" s="436"/>
      <c r="H885" s="436"/>
      <c r="I885" s="436"/>
      <c r="J885" s="436"/>
      <c r="K885" s="436"/>
      <c r="L885" s="436"/>
      <c r="M885" s="436"/>
      <c r="N885" s="436"/>
      <c r="O885" s="436"/>
      <c r="P885" s="436"/>
      <c r="Q885" s="436"/>
      <c r="R885" s="436"/>
      <c r="S885" s="436"/>
      <c r="T885" s="436"/>
      <c r="U885" s="436"/>
      <c r="V885" s="436"/>
      <c r="W885" s="436"/>
      <c r="X885" s="436"/>
      <c r="Y885" s="436"/>
      <c r="Z885" s="436"/>
    </row>
    <row r="886">
      <c r="A886" s="436"/>
      <c r="B886" s="436"/>
      <c r="C886" s="436"/>
      <c r="D886" s="436"/>
      <c r="E886" s="436"/>
      <c r="F886" s="436"/>
      <c r="G886" s="436"/>
      <c r="H886" s="436"/>
      <c r="I886" s="436"/>
      <c r="J886" s="436"/>
      <c r="K886" s="436"/>
      <c r="L886" s="436"/>
      <c r="M886" s="436"/>
      <c r="N886" s="436"/>
      <c r="O886" s="436"/>
      <c r="P886" s="436"/>
      <c r="Q886" s="436"/>
      <c r="R886" s="436"/>
      <c r="S886" s="436"/>
      <c r="T886" s="436"/>
      <c r="U886" s="436"/>
      <c r="V886" s="436"/>
      <c r="W886" s="436"/>
      <c r="X886" s="436"/>
      <c r="Y886" s="436"/>
      <c r="Z886" s="436"/>
    </row>
    <row r="887">
      <c r="A887" s="436"/>
      <c r="B887" s="436"/>
      <c r="C887" s="436"/>
      <c r="D887" s="436"/>
      <c r="E887" s="436"/>
      <c r="F887" s="436"/>
      <c r="G887" s="436"/>
      <c r="H887" s="436"/>
      <c r="I887" s="436"/>
      <c r="J887" s="436"/>
      <c r="K887" s="436"/>
      <c r="L887" s="436"/>
      <c r="M887" s="436"/>
      <c r="N887" s="436"/>
      <c r="O887" s="436"/>
      <c r="P887" s="436"/>
      <c r="Q887" s="436"/>
      <c r="R887" s="436"/>
      <c r="S887" s="436"/>
      <c r="T887" s="436"/>
      <c r="U887" s="436"/>
      <c r="V887" s="436"/>
      <c r="W887" s="436"/>
      <c r="X887" s="436"/>
      <c r="Y887" s="436"/>
      <c r="Z887" s="436"/>
    </row>
    <row r="888">
      <c r="A888" s="436"/>
      <c r="B888" s="436"/>
      <c r="C888" s="436"/>
      <c r="D888" s="436"/>
      <c r="E888" s="436"/>
      <c r="F888" s="436"/>
      <c r="G888" s="436"/>
      <c r="H888" s="436"/>
      <c r="I888" s="436"/>
      <c r="J888" s="436"/>
      <c r="K888" s="436"/>
      <c r="L888" s="436"/>
      <c r="M888" s="436"/>
      <c r="N888" s="436"/>
      <c r="O888" s="436"/>
      <c r="P888" s="436"/>
      <c r="Q888" s="436"/>
      <c r="R888" s="436"/>
      <c r="S888" s="436"/>
      <c r="T888" s="436"/>
      <c r="U888" s="436"/>
      <c r="V888" s="436"/>
      <c r="W888" s="436"/>
      <c r="X888" s="436"/>
      <c r="Y888" s="436"/>
      <c r="Z888" s="436"/>
    </row>
    <row r="889">
      <c r="A889" s="436"/>
      <c r="B889" s="436"/>
      <c r="C889" s="436"/>
      <c r="D889" s="436"/>
      <c r="E889" s="436"/>
      <c r="F889" s="436"/>
      <c r="G889" s="436"/>
      <c r="H889" s="436"/>
      <c r="I889" s="436"/>
      <c r="J889" s="436"/>
      <c r="K889" s="436"/>
      <c r="L889" s="436"/>
      <c r="M889" s="436"/>
      <c r="N889" s="436"/>
      <c r="O889" s="436"/>
      <c r="P889" s="436"/>
      <c r="Q889" s="436"/>
      <c r="R889" s="436"/>
      <c r="S889" s="436"/>
      <c r="T889" s="436"/>
      <c r="U889" s="436"/>
      <c r="V889" s="436"/>
      <c r="W889" s="436"/>
      <c r="X889" s="436"/>
      <c r="Y889" s="436"/>
      <c r="Z889" s="436"/>
    </row>
    <row r="890">
      <c r="A890" s="436"/>
      <c r="B890" s="436"/>
      <c r="C890" s="436"/>
      <c r="D890" s="436"/>
      <c r="E890" s="436"/>
      <c r="F890" s="436"/>
      <c r="G890" s="436"/>
      <c r="H890" s="436"/>
      <c r="I890" s="436"/>
      <c r="J890" s="436"/>
      <c r="K890" s="436"/>
      <c r="L890" s="436"/>
      <c r="M890" s="436"/>
      <c r="N890" s="436"/>
      <c r="O890" s="436"/>
      <c r="P890" s="436"/>
      <c r="Q890" s="436"/>
      <c r="R890" s="436"/>
      <c r="S890" s="436"/>
      <c r="T890" s="436"/>
      <c r="U890" s="436"/>
      <c r="V890" s="436"/>
      <c r="W890" s="436"/>
      <c r="X890" s="436"/>
      <c r="Y890" s="436"/>
      <c r="Z890" s="436"/>
    </row>
    <row r="891">
      <c r="A891" s="436"/>
      <c r="B891" s="436"/>
      <c r="C891" s="436"/>
      <c r="D891" s="436"/>
      <c r="E891" s="436"/>
      <c r="F891" s="436"/>
      <c r="G891" s="436"/>
      <c r="H891" s="436"/>
      <c r="I891" s="436"/>
      <c r="J891" s="436"/>
      <c r="K891" s="436"/>
      <c r="L891" s="436"/>
      <c r="M891" s="436"/>
      <c r="N891" s="436"/>
      <c r="O891" s="436"/>
      <c r="P891" s="436"/>
      <c r="Q891" s="436"/>
      <c r="R891" s="436"/>
      <c r="S891" s="436"/>
      <c r="T891" s="436"/>
      <c r="U891" s="436"/>
      <c r="V891" s="436"/>
      <c r="W891" s="436"/>
      <c r="X891" s="436"/>
      <c r="Y891" s="436"/>
      <c r="Z891" s="436"/>
    </row>
    <row r="892">
      <c r="A892" s="436"/>
      <c r="B892" s="436"/>
      <c r="C892" s="436"/>
      <c r="D892" s="436"/>
      <c r="E892" s="436"/>
      <c r="F892" s="436"/>
      <c r="G892" s="436"/>
      <c r="H892" s="436"/>
      <c r="I892" s="436"/>
      <c r="J892" s="436"/>
      <c r="K892" s="436"/>
      <c r="L892" s="436"/>
      <c r="M892" s="436"/>
      <c r="N892" s="436"/>
      <c r="O892" s="436"/>
      <c r="P892" s="436"/>
      <c r="Q892" s="436"/>
      <c r="R892" s="436"/>
      <c r="S892" s="436"/>
      <c r="T892" s="436"/>
      <c r="U892" s="436"/>
      <c r="V892" s="436"/>
      <c r="W892" s="436"/>
      <c r="X892" s="436"/>
      <c r="Y892" s="436"/>
      <c r="Z892" s="436"/>
    </row>
    <row r="893">
      <c r="A893" s="436"/>
      <c r="B893" s="436"/>
      <c r="C893" s="436"/>
      <c r="D893" s="436"/>
      <c r="E893" s="436"/>
      <c r="F893" s="436"/>
      <c r="G893" s="436"/>
      <c r="H893" s="436"/>
      <c r="I893" s="436"/>
      <c r="J893" s="436"/>
      <c r="K893" s="436"/>
      <c r="L893" s="436"/>
      <c r="M893" s="436"/>
      <c r="N893" s="436"/>
      <c r="O893" s="436"/>
      <c r="P893" s="436"/>
      <c r="Q893" s="436"/>
      <c r="R893" s="436"/>
      <c r="S893" s="436"/>
      <c r="T893" s="436"/>
      <c r="U893" s="436"/>
      <c r="V893" s="436"/>
      <c r="W893" s="436"/>
      <c r="X893" s="436"/>
      <c r="Y893" s="436"/>
      <c r="Z893" s="436"/>
    </row>
    <row r="894">
      <c r="A894" s="436"/>
      <c r="B894" s="436"/>
      <c r="C894" s="436"/>
      <c r="D894" s="436"/>
      <c r="E894" s="436"/>
      <c r="F894" s="436"/>
      <c r="G894" s="436"/>
      <c r="H894" s="436"/>
      <c r="I894" s="436"/>
      <c r="J894" s="436"/>
      <c r="K894" s="436"/>
      <c r="L894" s="436"/>
      <c r="M894" s="436"/>
      <c r="N894" s="436"/>
      <c r="O894" s="436"/>
      <c r="P894" s="436"/>
      <c r="Q894" s="436"/>
      <c r="R894" s="436"/>
      <c r="S894" s="436"/>
      <c r="T894" s="436"/>
      <c r="U894" s="436"/>
      <c r="V894" s="436"/>
      <c r="W894" s="436"/>
      <c r="X894" s="436"/>
      <c r="Y894" s="436"/>
      <c r="Z894" s="436"/>
    </row>
    <row r="895">
      <c r="A895" s="436"/>
      <c r="B895" s="436"/>
      <c r="C895" s="436"/>
      <c r="D895" s="436"/>
      <c r="E895" s="436"/>
      <c r="F895" s="436"/>
      <c r="G895" s="436"/>
      <c r="H895" s="436"/>
      <c r="I895" s="436"/>
      <c r="J895" s="436"/>
      <c r="K895" s="436"/>
      <c r="L895" s="436"/>
      <c r="M895" s="436"/>
      <c r="N895" s="436"/>
      <c r="O895" s="436"/>
      <c r="P895" s="436"/>
      <c r="Q895" s="436"/>
      <c r="R895" s="436"/>
      <c r="S895" s="436"/>
      <c r="T895" s="436"/>
      <c r="U895" s="436"/>
      <c r="V895" s="436"/>
      <c r="W895" s="436"/>
      <c r="X895" s="436"/>
      <c r="Y895" s="436"/>
      <c r="Z895" s="436"/>
    </row>
    <row r="896">
      <c r="A896" s="436"/>
      <c r="B896" s="436"/>
      <c r="C896" s="436"/>
      <c r="D896" s="436"/>
      <c r="E896" s="436"/>
      <c r="F896" s="436"/>
      <c r="G896" s="436"/>
      <c r="H896" s="436"/>
      <c r="I896" s="436"/>
      <c r="J896" s="436"/>
      <c r="K896" s="436"/>
      <c r="L896" s="436"/>
      <c r="M896" s="436"/>
      <c r="N896" s="436"/>
      <c r="O896" s="436"/>
      <c r="P896" s="436"/>
      <c r="Q896" s="436"/>
      <c r="R896" s="436"/>
      <c r="S896" s="436"/>
      <c r="T896" s="436"/>
      <c r="U896" s="436"/>
      <c r="V896" s="436"/>
      <c r="W896" s="436"/>
      <c r="X896" s="436"/>
      <c r="Y896" s="436"/>
      <c r="Z896" s="436"/>
    </row>
    <row r="897">
      <c r="A897" s="436"/>
      <c r="B897" s="436"/>
      <c r="C897" s="436"/>
      <c r="D897" s="436"/>
      <c r="E897" s="436"/>
      <c r="F897" s="436"/>
      <c r="G897" s="436"/>
      <c r="H897" s="436"/>
      <c r="I897" s="436"/>
      <c r="J897" s="436"/>
      <c r="K897" s="436"/>
      <c r="L897" s="436"/>
      <c r="M897" s="436"/>
      <c r="N897" s="436"/>
      <c r="O897" s="436"/>
      <c r="P897" s="436"/>
      <c r="Q897" s="436"/>
      <c r="R897" s="436"/>
      <c r="S897" s="436"/>
      <c r="T897" s="436"/>
      <c r="U897" s="436"/>
      <c r="V897" s="436"/>
      <c r="W897" s="436"/>
      <c r="X897" s="436"/>
      <c r="Y897" s="436"/>
      <c r="Z897" s="436"/>
    </row>
    <row r="898">
      <c r="A898" s="436"/>
      <c r="B898" s="436"/>
      <c r="C898" s="436"/>
      <c r="D898" s="436"/>
      <c r="E898" s="436"/>
      <c r="F898" s="436"/>
      <c r="G898" s="436"/>
      <c r="H898" s="436"/>
      <c r="I898" s="436"/>
      <c r="J898" s="436"/>
      <c r="K898" s="436"/>
      <c r="L898" s="436"/>
      <c r="M898" s="436"/>
      <c r="N898" s="436"/>
      <c r="O898" s="436"/>
      <c r="P898" s="436"/>
      <c r="Q898" s="436"/>
      <c r="R898" s="436"/>
      <c r="S898" s="436"/>
      <c r="T898" s="436"/>
      <c r="U898" s="436"/>
      <c r="V898" s="436"/>
      <c r="W898" s="436"/>
      <c r="X898" s="436"/>
      <c r="Y898" s="436"/>
      <c r="Z898" s="436"/>
    </row>
    <row r="899">
      <c r="A899" s="436"/>
      <c r="B899" s="436"/>
      <c r="C899" s="436"/>
      <c r="D899" s="436"/>
      <c r="E899" s="436"/>
      <c r="F899" s="436"/>
      <c r="G899" s="436"/>
      <c r="H899" s="436"/>
      <c r="I899" s="436"/>
      <c r="J899" s="436"/>
      <c r="K899" s="436"/>
      <c r="L899" s="436"/>
      <c r="M899" s="436"/>
      <c r="N899" s="436"/>
      <c r="O899" s="436"/>
      <c r="P899" s="436"/>
      <c r="Q899" s="436"/>
      <c r="R899" s="436"/>
      <c r="S899" s="436"/>
      <c r="T899" s="436"/>
      <c r="U899" s="436"/>
      <c r="V899" s="436"/>
      <c r="W899" s="436"/>
      <c r="X899" s="436"/>
      <c r="Y899" s="436"/>
      <c r="Z899" s="436"/>
    </row>
    <row r="900">
      <c r="A900" s="436"/>
      <c r="B900" s="436"/>
      <c r="C900" s="436"/>
      <c r="D900" s="436"/>
      <c r="E900" s="436"/>
      <c r="F900" s="436"/>
      <c r="G900" s="436"/>
      <c r="H900" s="436"/>
      <c r="I900" s="436"/>
      <c r="J900" s="436"/>
      <c r="K900" s="436"/>
      <c r="L900" s="436"/>
      <c r="M900" s="436"/>
      <c r="N900" s="436"/>
      <c r="O900" s="436"/>
      <c r="P900" s="436"/>
      <c r="Q900" s="436"/>
      <c r="R900" s="436"/>
      <c r="S900" s="436"/>
      <c r="T900" s="436"/>
      <c r="U900" s="436"/>
      <c r="V900" s="436"/>
      <c r="W900" s="436"/>
      <c r="X900" s="436"/>
      <c r="Y900" s="436"/>
      <c r="Z900" s="436"/>
    </row>
    <row r="901">
      <c r="A901" s="436"/>
      <c r="B901" s="436"/>
      <c r="C901" s="436"/>
      <c r="D901" s="436"/>
      <c r="E901" s="436"/>
      <c r="F901" s="436"/>
      <c r="G901" s="436"/>
      <c r="H901" s="436"/>
      <c r="I901" s="436"/>
      <c r="J901" s="436"/>
      <c r="K901" s="436"/>
      <c r="L901" s="436"/>
      <c r="M901" s="436"/>
      <c r="N901" s="436"/>
      <c r="O901" s="436"/>
      <c r="P901" s="436"/>
      <c r="Q901" s="436"/>
      <c r="R901" s="436"/>
      <c r="S901" s="436"/>
      <c r="T901" s="436"/>
      <c r="U901" s="436"/>
      <c r="V901" s="436"/>
      <c r="W901" s="436"/>
      <c r="X901" s="436"/>
      <c r="Y901" s="436"/>
      <c r="Z901" s="436"/>
    </row>
    <row r="902">
      <c r="A902" s="436"/>
      <c r="B902" s="436"/>
      <c r="C902" s="436"/>
      <c r="D902" s="436"/>
      <c r="E902" s="436"/>
      <c r="F902" s="436"/>
      <c r="G902" s="436"/>
      <c r="H902" s="436"/>
      <c r="I902" s="436"/>
      <c r="J902" s="436"/>
      <c r="K902" s="436"/>
      <c r="L902" s="436"/>
      <c r="M902" s="436"/>
      <c r="N902" s="436"/>
      <c r="O902" s="436"/>
      <c r="P902" s="436"/>
      <c r="Q902" s="436"/>
      <c r="R902" s="436"/>
      <c r="S902" s="436"/>
      <c r="T902" s="436"/>
      <c r="U902" s="436"/>
      <c r="V902" s="436"/>
      <c r="W902" s="436"/>
      <c r="X902" s="436"/>
      <c r="Y902" s="436"/>
      <c r="Z902" s="436"/>
    </row>
    <row r="903">
      <c r="A903" s="436"/>
      <c r="B903" s="436"/>
      <c r="C903" s="436"/>
      <c r="D903" s="436"/>
      <c r="E903" s="436"/>
      <c r="F903" s="436"/>
      <c r="G903" s="436"/>
      <c r="H903" s="436"/>
      <c r="I903" s="436"/>
      <c r="J903" s="436"/>
      <c r="K903" s="436"/>
      <c r="L903" s="436"/>
      <c r="M903" s="436"/>
      <c r="N903" s="436"/>
      <c r="O903" s="436"/>
      <c r="P903" s="436"/>
      <c r="Q903" s="436"/>
      <c r="R903" s="436"/>
      <c r="S903" s="436"/>
      <c r="T903" s="436"/>
      <c r="U903" s="436"/>
      <c r="V903" s="436"/>
      <c r="W903" s="436"/>
      <c r="X903" s="436"/>
      <c r="Y903" s="436"/>
      <c r="Z903" s="436"/>
    </row>
    <row r="904">
      <c r="A904" s="436"/>
      <c r="B904" s="436"/>
      <c r="C904" s="436"/>
      <c r="D904" s="436"/>
      <c r="E904" s="436"/>
      <c r="F904" s="436"/>
      <c r="G904" s="436"/>
      <c r="H904" s="436"/>
      <c r="I904" s="436"/>
      <c r="J904" s="436"/>
      <c r="K904" s="436"/>
      <c r="L904" s="436"/>
      <c r="M904" s="436"/>
      <c r="N904" s="436"/>
      <c r="O904" s="436"/>
      <c r="P904" s="436"/>
      <c r="Q904" s="436"/>
      <c r="R904" s="436"/>
      <c r="S904" s="436"/>
      <c r="T904" s="436"/>
      <c r="U904" s="436"/>
      <c r="V904" s="436"/>
      <c r="W904" s="436"/>
      <c r="X904" s="436"/>
      <c r="Y904" s="436"/>
      <c r="Z904" s="436"/>
    </row>
    <row r="905">
      <c r="A905" s="436"/>
      <c r="B905" s="436"/>
      <c r="C905" s="436"/>
      <c r="D905" s="436"/>
      <c r="E905" s="436"/>
      <c r="F905" s="436"/>
      <c r="G905" s="436"/>
      <c r="H905" s="436"/>
      <c r="I905" s="436"/>
      <c r="J905" s="436"/>
      <c r="K905" s="436"/>
      <c r="L905" s="436"/>
      <c r="M905" s="436"/>
      <c r="N905" s="436"/>
      <c r="O905" s="436"/>
      <c r="P905" s="436"/>
      <c r="Q905" s="436"/>
      <c r="R905" s="436"/>
      <c r="S905" s="436"/>
      <c r="T905" s="436"/>
      <c r="U905" s="436"/>
      <c r="V905" s="436"/>
      <c r="W905" s="436"/>
      <c r="X905" s="436"/>
      <c r="Y905" s="436"/>
      <c r="Z905" s="436"/>
    </row>
    <row r="906">
      <c r="A906" s="436"/>
      <c r="B906" s="436"/>
      <c r="C906" s="436"/>
      <c r="D906" s="436"/>
      <c r="E906" s="436"/>
      <c r="F906" s="436"/>
      <c r="G906" s="436"/>
      <c r="H906" s="436"/>
      <c r="I906" s="436"/>
      <c r="J906" s="436"/>
      <c r="K906" s="436"/>
      <c r="L906" s="436"/>
      <c r="M906" s="436"/>
      <c r="N906" s="436"/>
      <c r="O906" s="436"/>
      <c r="P906" s="436"/>
      <c r="Q906" s="436"/>
      <c r="R906" s="436"/>
      <c r="S906" s="436"/>
      <c r="T906" s="436"/>
      <c r="U906" s="436"/>
      <c r="V906" s="436"/>
      <c r="W906" s="436"/>
      <c r="X906" s="436"/>
      <c r="Y906" s="436"/>
      <c r="Z906" s="436"/>
    </row>
    <row r="907">
      <c r="A907" s="436"/>
      <c r="B907" s="436"/>
      <c r="C907" s="436"/>
      <c r="D907" s="436"/>
      <c r="E907" s="436"/>
      <c r="F907" s="436"/>
      <c r="G907" s="436"/>
      <c r="H907" s="436"/>
      <c r="I907" s="436"/>
      <c r="J907" s="436"/>
      <c r="K907" s="436"/>
      <c r="L907" s="436"/>
      <c r="M907" s="436"/>
      <c r="N907" s="436"/>
      <c r="O907" s="436"/>
      <c r="P907" s="436"/>
      <c r="Q907" s="436"/>
      <c r="R907" s="436"/>
      <c r="S907" s="436"/>
      <c r="T907" s="436"/>
      <c r="U907" s="436"/>
      <c r="V907" s="436"/>
      <c r="W907" s="436"/>
      <c r="X907" s="436"/>
      <c r="Y907" s="436"/>
      <c r="Z907" s="436"/>
    </row>
    <row r="908">
      <c r="A908" s="436"/>
      <c r="B908" s="436"/>
      <c r="C908" s="436"/>
      <c r="D908" s="436"/>
      <c r="E908" s="436"/>
      <c r="F908" s="436"/>
      <c r="G908" s="436"/>
      <c r="H908" s="436"/>
      <c r="I908" s="436"/>
      <c r="J908" s="436"/>
      <c r="K908" s="436"/>
      <c r="L908" s="436"/>
      <c r="M908" s="436"/>
      <c r="N908" s="436"/>
      <c r="O908" s="436"/>
      <c r="P908" s="436"/>
      <c r="Q908" s="436"/>
      <c r="R908" s="436"/>
      <c r="S908" s="436"/>
      <c r="T908" s="436"/>
      <c r="U908" s="436"/>
      <c r="V908" s="436"/>
      <c r="W908" s="436"/>
      <c r="X908" s="436"/>
      <c r="Y908" s="436"/>
      <c r="Z908" s="436"/>
    </row>
    <row r="909">
      <c r="A909" s="436"/>
      <c r="B909" s="436"/>
      <c r="C909" s="436"/>
      <c r="D909" s="436"/>
      <c r="E909" s="436"/>
      <c r="F909" s="436"/>
      <c r="G909" s="436"/>
      <c r="H909" s="436"/>
      <c r="I909" s="436"/>
      <c r="J909" s="436"/>
      <c r="K909" s="436"/>
      <c r="L909" s="436"/>
      <c r="M909" s="436"/>
      <c r="N909" s="436"/>
      <c r="O909" s="436"/>
      <c r="P909" s="436"/>
      <c r="Q909" s="436"/>
      <c r="R909" s="436"/>
      <c r="S909" s="436"/>
      <c r="T909" s="436"/>
      <c r="U909" s="436"/>
      <c r="V909" s="436"/>
      <c r="W909" s="436"/>
      <c r="X909" s="436"/>
      <c r="Y909" s="436"/>
      <c r="Z909" s="436"/>
    </row>
    <row r="910">
      <c r="A910" s="436"/>
      <c r="B910" s="436"/>
      <c r="C910" s="436"/>
      <c r="D910" s="436"/>
      <c r="E910" s="436"/>
      <c r="F910" s="436"/>
      <c r="G910" s="436"/>
      <c r="H910" s="436"/>
      <c r="I910" s="436"/>
      <c r="J910" s="436"/>
      <c r="K910" s="436"/>
      <c r="L910" s="436"/>
      <c r="M910" s="436"/>
      <c r="N910" s="436"/>
      <c r="O910" s="436"/>
      <c r="P910" s="436"/>
      <c r="Q910" s="436"/>
      <c r="R910" s="436"/>
      <c r="S910" s="436"/>
      <c r="T910" s="436"/>
      <c r="U910" s="436"/>
      <c r="V910" s="436"/>
      <c r="W910" s="436"/>
      <c r="X910" s="436"/>
      <c r="Y910" s="436"/>
      <c r="Z910" s="436"/>
    </row>
    <row r="911">
      <c r="A911" s="436"/>
      <c r="B911" s="436"/>
      <c r="C911" s="436"/>
      <c r="D911" s="436"/>
      <c r="E911" s="436"/>
      <c r="F911" s="436"/>
      <c r="G911" s="436"/>
      <c r="H911" s="436"/>
      <c r="I911" s="436"/>
      <c r="J911" s="436"/>
      <c r="K911" s="436"/>
      <c r="L911" s="436"/>
      <c r="M911" s="436"/>
      <c r="N911" s="436"/>
      <c r="O911" s="436"/>
      <c r="P911" s="436"/>
      <c r="Q911" s="436"/>
      <c r="R911" s="436"/>
      <c r="S911" s="436"/>
      <c r="T911" s="436"/>
      <c r="U911" s="436"/>
      <c r="V911" s="436"/>
      <c r="W911" s="436"/>
      <c r="X911" s="436"/>
      <c r="Y911" s="436"/>
      <c r="Z911" s="436"/>
    </row>
    <row r="912">
      <c r="A912" s="436"/>
      <c r="B912" s="436"/>
      <c r="C912" s="436"/>
      <c r="D912" s="436"/>
      <c r="E912" s="436"/>
      <c r="F912" s="436"/>
      <c r="G912" s="436"/>
      <c r="H912" s="436"/>
      <c r="I912" s="436"/>
      <c r="J912" s="436"/>
      <c r="K912" s="436"/>
      <c r="L912" s="436"/>
      <c r="M912" s="436"/>
      <c r="N912" s="436"/>
      <c r="O912" s="436"/>
      <c r="P912" s="436"/>
      <c r="Q912" s="436"/>
      <c r="R912" s="436"/>
      <c r="S912" s="436"/>
      <c r="T912" s="436"/>
      <c r="U912" s="436"/>
      <c r="V912" s="436"/>
      <c r="W912" s="436"/>
      <c r="X912" s="436"/>
      <c r="Y912" s="436"/>
      <c r="Z912" s="436"/>
    </row>
    <row r="913">
      <c r="A913" s="436"/>
      <c r="B913" s="436"/>
      <c r="C913" s="436"/>
      <c r="D913" s="436"/>
      <c r="E913" s="436"/>
      <c r="F913" s="436"/>
      <c r="G913" s="436"/>
      <c r="H913" s="436"/>
      <c r="I913" s="436"/>
      <c r="J913" s="436"/>
      <c r="K913" s="436"/>
      <c r="L913" s="436"/>
      <c r="M913" s="436"/>
      <c r="N913" s="436"/>
      <c r="O913" s="436"/>
      <c r="P913" s="436"/>
      <c r="Q913" s="436"/>
      <c r="R913" s="436"/>
      <c r="S913" s="436"/>
      <c r="T913" s="436"/>
      <c r="U913" s="436"/>
      <c r="V913" s="436"/>
      <c r="W913" s="436"/>
      <c r="X913" s="436"/>
      <c r="Y913" s="436"/>
      <c r="Z913" s="436"/>
    </row>
    <row r="914">
      <c r="A914" s="436"/>
      <c r="B914" s="436"/>
      <c r="C914" s="436"/>
      <c r="D914" s="436"/>
      <c r="E914" s="436"/>
      <c r="F914" s="436"/>
      <c r="G914" s="436"/>
      <c r="H914" s="436"/>
      <c r="I914" s="436"/>
      <c r="J914" s="436"/>
      <c r="K914" s="436"/>
      <c r="L914" s="436"/>
      <c r="M914" s="436"/>
      <c r="N914" s="436"/>
      <c r="O914" s="436"/>
      <c r="P914" s="436"/>
      <c r="Q914" s="436"/>
      <c r="R914" s="436"/>
      <c r="S914" s="436"/>
      <c r="T914" s="436"/>
      <c r="U914" s="436"/>
      <c r="V914" s="436"/>
      <c r="W914" s="436"/>
      <c r="X914" s="436"/>
      <c r="Y914" s="436"/>
      <c r="Z914" s="436"/>
    </row>
    <row r="915">
      <c r="A915" s="436"/>
      <c r="B915" s="436"/>
      <c r="C915" s="436"/>
      <c r="D915" s="436"/>
      <c r="E915" s="436"/>
      <c r="F915" s="436"/>
      <c r="G915" s="436"/>
      <c r="H915" s="436"/>
      <c r="I915" s="436"/>
      <c r="J915" s="436"/>
      <c r="K915" s="436"/>
      <c r="L915" s="436"/>
      <c r="M915" s="436"/>
      <c r="N915" s="436"/>
      <c r="O915" s="436"/>
      <c r="P915" s="436"/>
      <c r="Q915" s="436"/>
      <c r="R915" s="436"/>
      <c r="S915" s="436"/>
      <c r="T915" s="436"/>
      <c r="U915" s="436"/>
      <c r="V915" s="436"/>
      <c r="W915" s="436"/>
      <c r="X915" s="436"/>
      <c r="Y915" s="436"/>
      <c r="Z915" s="436"/>
    </row>
    <row r="916">
      <c r="A916" s="436"/>
      <c r="B916" s="436"/>
      <c r="C916" s="436"/>
      <c r="D916" s="436"/>
      <c r="E916" s="436"/>
      <c r="F916" s="436"/>
      <c r="G916" s="436"/>
      <c r="H916" s="436"/>
      <c r="I916" s="436"/>
      <c r="J916" s="436"/>
      <c r="K916" s="436"/>
      <c r="L916" s="436"/>
      <c r="M916" s="436"/>
      <c r="N916" s="436"/>
      <c r="O916" s="436"/>
      <c r="P916" s="436"/>
      <c r="Q916" s="436"/>
      <c r="R916" s="436"/>
      <c r="S916" s="436"/>
      <c r="T916" s="436"/>
      <c r="U916" s="436"/>
      <c r="V916" s="436"/>
      <c r="W916" s="436"/>
      <c r="X916" s="436"/>
      <c r="Y916" s="436"/>
      <c r="Z916" s="436"/>
    </row>
    <row r="917">
      <c r="A917" s="436"/>
      <c r="B917" s="436"/>
      <c r="C917" s="436"/>
      <c r="D917" s="436"/>
      <c r="E917" s="436"/>
      <c r="F917" s="436"/>
      <c r="G917" s="436"/>
      <c r="H917" s="436"/>
      <c r="I917" s="436"/>
      <c r="J917" s="436"/>
      <c r="K917" s="436"/>
      <c r="L917" s="436"/>
      <c r="M917" s="436"/>
      <c r="N917" s="436"/>
      <c r="O917" s="436"/>
      <c r="P917" s="436"/>
      <c r="Q917" s="436"/>
      <c r="R917" s="436"/>
      <c r="S917" s="436"/>
      <c r="T917" s="436"/>
      <c r="U917" s="436"/>
      <c r="V917" s="436"/>
      <c r="W917" s="436"/>
      <c r="X917" s="436"/>
      <c r="Y917" s="436"/>
      <c r="Z917" s="436"/>
    </row>
    <row r="918">
      <c r="A918" s="436"/>
      <c r="B918" s="436"/>
      <c r="C918" s="436"/>
      <c r="D918" s="436"/>
      <c r="E918" s="436"/>
      <c r="F918" s="436"/>
      <c r="G918" s="436"/>
      <c r="H918" s="436"/>
      <c r="I918" s="436"/>
      <c r="J918" s="436"/>
      <c r="K918" s="436"/>
      <c r="L918" s="436"/>
      <c r="M918" s="436"/>
      <c r="N918" s="436"/>
      <c r="O918" s="436"/>
      <c r="P918" s="436"/>
      <c r="Q918" s="436"/>
      <c r="R918" s="436"/>
      <c r="S918" s="436"/>
      <c r="T918" s="436"/>
      <c r="U918" s="436"/>
      <c r="V918" s="436"/>
      <c r="W918" s="436"/>
      <c r="X918" s="436"/>
      <c r="Y918" s="436"/>
      <c r="Z918" s="436"/>
    </row>
    <row r="919">
      <c r="A919" s="436"/>
      <c r="B919" s="436"/>
      <c r="C919" s="436"/>
      <c r="D919" s="436"/>
      <c r="E919" s="436"/>
      <c r="F919" s="436"/>
      <c r="G919" s="436"/>
      <c r="H919" s="436"/>
      <c r="I919" s="436"/>
      <c r="J919" s="436"/>
      <c r="K919" s="436"/>
      <c r="L919" s="436"/>
      <c r="M919" s="436"/>
      <c r="N919" s="436"/>
      <c r="O919" s="436"/>
      <c r="P919" s="436"/>
      <c r="Q919" s="436"/>
      <c r="R919" s="436"/>
      <c r="S919" s="436"/>
      <c r="T919" s="436"/>
      <c r="U919" s="436"/>
      <c r="V919" s="436"/>
      <c r="W919" s="436"/>
      <c r="X919" s="436"/>
      <c r="Y919" s="436"/>
      <c r="Z919" s="436"/>
    </row>
    <row r="920">
      <c r="A920" s="436"/>
      <c r="B920" s="436"/>
      <c r="C920" s="436"/>
      <c r="D920" s="436"/>
      <c r="E920" s="436"/>
      <c r="F920" s="436"/>
      <c r="G920" s="436"/>
      <c r="H920" s="436"/>
      <c r="I920" s="436"/>
      <c r="J920" s="436"/>
      <c r="K920" s="436"/>
      <c r="L920" s="436"/>
      <c r="M920" s="436"/>
      <c r="N920" s="436"/>
      <c r="O920" s="436"/>
      <c r="P920" s="436"/>
      <c r="Q920" s="436"/>
      <c r="R920" s="436"/>
      <c r="S920" s="436"/>
      <c r="T920" s="436"/>
      <c r="U920" s="436"/>
      <c r="V920" s="436"/>
      <c r="W920" s="436"/>
      <c r="X920" s="436"/>
      <c r="Y920" s="436"/>
      <c r="Z920" s="436"/>
    </row>
    <row r="921">
      <c r="A921" s="436"/>
      <c r="B921" s="436"/>
      <c r="C921" s="436"/>
      <c r="D921" s="436"/>
      <c r="E921" s="436"/>
      <c r="F921" s="436"/>
      <c r="G921" s="436"/>
      <c r="H921" s="436"/>
      <c r="I921" s="436"/>
      <c r="J921" s="436"/>
      <c r="K921" s="436"/>
      <c r="L921" s="436"/>
      <c r="M921" s="436"/>
      <c r="N921" s="436"/>
      <c r="O921" s="436"/>
      <c r="P921" s="436"/>
      <c r="Q921" s="436"/>
      <c r="R921" s="436"/>
      <c r="S921" s="436"/>
      <c r="T921" s="436"/>
      <c r="U921" s="436"/>
      <c r="V921" s="436"/>
      <c r="W921" s="436"/>
      <c r="X921" s="436"/>
      <c r="Y921" s="436"/>
      <c r="Z921" s="436"/>
    </row>
    <row r="922">
      <c r="A922" s="436"/>
      <c r="B922" s="436"/>
      <c r="C922" s="436"/>
      <c r="D922" s="436"/>
      <c r="E922" s="436"/>
      <c r="F922" s="436"/>
      <c r="G922" s="436"/>
      <c r="H922" s="436"/>
      <c r="I922" s="436"/>
      <c r="J922" s="436"/>
      <c r="K922" s="436"/>
      <c r="L922" s="436"/>
      <c r="M922" s="436"/>
      <c r="N922" s="436"/>
      <c r="O922" s="436"/>
      <c r="P922" s="436"/>
      <c r="Q922" s="436"/>
      <c r="R922" s="436"/>
      <c r="S922" s="436"/>
      <c r="T922" s="436"/>
      <c r="U922" s="436"/>
      <c r="V922" s="436"/>
      <c r="W922" s="436"/>
      <c r="X922" s="436"/>
      <c r="Y922" s="436"/>
      <c r="Z922" s="436"/>
    </row>
    <row r="923">
      <c r="A923" s="436"/>
      <c r="B923" s="436"/>
      <c r="C923" s="436"/>
      <c r="D923" s="436"/>
      <c r="E923" s="436"/>
      <c r="F923" s="436"/>
      <c r="G923" s="436"/>
      <c r="H923" s="436"/>
      <c r="I923" s="436"/>
      <c r="J923" s="436"/>
      <c r="K923" s="436"/>
      <c r="L923" s="436"/>
      <c r="M923" s="436"/>
      <c r="N923" s="436"/>
      <c r="O923" s="436"/>
      <c r="P923" s="436"/>
      <c r="Q923" s="436"/>
      <c r="R923" s="436"/>
      <c r="S923" s="436"/>
      <c r="T923" s="436"/>
      <c r="U923" s="436"/>
      <c r="V923" s="436"/>
      <c r="W923" s="436"/>
      <c r="X923" s="436"/>
      <c r="Y923" s="436"/>
      <c r="Z923" s="436"/>
    </row>
    <row r="924">
      <c r="A924" s="436"/>
      <c r="B924" s="436"/>
      <c r="C924" s="436"/>
      <c r="D924" s="436"/>
      <c r="E924" s="436"/>
      <c r="F924" s="436"/>
      <c r="G924" s="436"/>
      <c r="H924" s="436"/>
      <c r="I924" s="436"/>
      <c r="J924" s="436"/>
      <c r="K924" s="436"/>
      <c r="L924" s="436"/>
      <c r="M924" s="436"/>
      <c r="N924" s="436"/>
      <c r="O924" s="436"/>
      <c r="P924" s="436"/>
      <c r="Q924" s="436"/>
      <c r="R924" s="436"/>
      <c r="S924" s="436"/>
      <c r="T924" s="436"/>
      <c r="U924" s="436"/>
      <c r="V924" s="436"/>
      <c r="W924" s="436"/>
      <c r="X924" s="436"/>
      <c r="Y924" s="436"/>
      <c r="Z924" s="436"/>
    </row>
    <row r="925">
      <c r="A925" s="436"/>
      <c r="B925" s="436"/>
      <c r="C925" s="436"/>
      <c r="D925" s="436"/>
      <c r="E925" s="436"/>
      <c r="F925" s="436"/>
      <c r="G925" s="436"/>
      <c r="H925" s="436"/>
      <c r="I925" s="436"/>
      <c r="J925" s="436"/>
      <c r="K925" s="436"/>
      <c r="L925" s="436"/>
      <c r="M925" s="436"/>
      <c r="N925" s="436"/>
      <c r="O925" s="436"/>
      <c r="P925" s="436"/>
      <c r="Q925" s="436"/>
      <c r="R925" s="436"/>
      <c r="S925" s="436"/>
      <c r="T925" s="436"/>
      <c r="U925" s="436"/>
      <c r="V925" s="436"/>
      <c r="W925" s="436"/>
      <c r="X925" s="436"/>
      <c r="Y925" s="436"/>
      <c r="Z925" s="436"/>
    </row>
    <row r="926">
      <c r="A926" s="436"/>
      <c r="B926" s="436"/>
      <c r="C926" s="436"/>
      <c r="D926" s="436"/>
      <c r="E926" s="436"/>
      <c r="F926" s="436"/>
      <c r="G926" s="436"/>
      <c r="H926" s="436"/>
      <c r="I926" s="436"/>
      <c r="J926" s="436"/>
      <c r="K926" s="436"/>
      <c r="L926" s="436"/>
      <c r="M926" s="436"/>
      <c r="N926" s="436"/>
      <c r="O926" s="436"/>
      <c r="P926" s="436"/>
      <c r="Q926" s="436"/>
      <c r="R926" s="436"/>
      <c r="S926" s="436"/>
      <c r="T926" s="436"/>
      <c r="U926" s="436"/>
      <c r="V926" s="436"/>
      <c r="W926" s="436"/>
      <c r="X926" s="436"/>
      <c r="Y926" s="436"/>
      <c r="Z926" s="436"/>
    </row>
    <row r="927">
      <c r="A927" s="436"/>
      <c r="B927" s="436"/>
      <c r="C927" s="436"/>
      <c r="D927" s="436"/>
      <c r="E927" s="436"/>
      <c r="F927" s="436"/>
      <c r="G927" s="436"/>
      <c r="H927" s="436"/>
      <c r="I927" s="436"/>
      <c r="J927" s="436"/>
      <c r="K927" s="436"/>
      <c r="L927" s="436"/>
      <c r="M927" s="436"/>
      <c r="N927" s="436"/>
      <c r="O927" s="436"/>
      <c r="P927" s="436"/>
      <c r="Q927" s="436"/>
      <c r="R927" s="436"/>
      <c r="S927" s="436"/>
      <c r="T927" s="436"/>
      <c r="U927" s="436"/>
      <c r="V927" s="436"/>
      <c r="W927" s="436"/>
      <c r="X927" s="436"/>
      <c r="Y927" s="436"/>
      <c r="Z927" s="436"/>
    </row>
    <row r="928">
      <c r="A928" s="436"/>
      <c r="B928" s="436"/>
      <c r="C928" s="436"/>
      <c r="D928" s="436"/>
      <c r="E928" s="436"/>
      <c r="F928" s="436"/>
      <c r="G928" s="436"/>
      <c r="H928" s="436"/>
      <c r="I928" s="436"/>
      <c r="J928" s="436"/>
      <c r="K928" s="436"/>
      <c r="L928" s="436"/>
      <c r="M928" s="436"/>
      <c r="N928" s="436"/>
      <c r="O928" s="436"/>
      <c r="P928" s="436"/>
      <c r="Q928" s="436"/>
      <c r="R928" s="436"/>
      <c r="S928" s="436"/>
      <c r="T928" s="436"/>
      <c r="U928" s="436"/>
      <c r="V928" s="436"/>
      <c r="W928" s="436"/>
      <c r="X928" s="436"/>
      <c r="Y928" s="436"/>
      <c r="Z928" s="436"/>
    </row>
    <row r="929">
      <c r="A929" s="436"/>
      <c r="B929" s="436"/>
      <c r="C929" s="436"/>
      <c r="D929" s="436"/>
      <c r="E929" s="436"/>
      <c r="F929" s="436"/>
      <c r="G929" s="436"/>
      <c r="H929" s="436"/>
      <c r="I929" s="436"/>
      <c r="J929" s="436"/>
      <c r="K929" s="436"/>
      <c r="L929" s="436"/>
      <c r="M929" s="436"/>
      <c r="N929" s="436"/>
      <c r="O929" s="436"/>
      <c r="P929" s="436"/>
      <c r="Q929" s="436"/>
      <c r="R929" s="436"/>
      <c r="S929" s="436"/>
      <c r="T929" s="436"/>
      <c r="U929" s="436"/>
      <c r="V929" s="436"/>
      <c r="W929" s="436"/>
      <c r="X929" s="436"/>
      <c r="Y929" s="436"/>
      <c r="Z929" s="436"/>
    </row>
    <row r="930">
      <c r="A930" s="436"/>
      <c r="B930" s="436"/>
      <c r="C930" s="436"/>
      <c r="D930" s="436"/>
      <c r="E930" s="436"/>
      <c r="F930" s="436"/>
      <c r="G930" s="436"/>
      <c r="H930" s="436"/>
      <c r="I930" s="436"/>
      <c r="J930" s="436"/>
      <c r="K930" s="436"/>
      <c r="L930" s="436"/>
      <c r="M930" s="436"/>
      <c r="N930" s="436"/>
      <c r="O930" s="436"/>
      <c r="P930" s="436"/>
      <c r="Q930" s="436"/>
      <c r="R930" s="436"/>
      <c r="S930" s="436"/>
      <c r="T930" s="436"/>
      <c r="U930" s="436"/>
      <c r="V930" s="436"/>
      <c r="W930" s="436"/>
      <c r="X930" s="436"/>
      <c r="Y930" s="436"/>
      <c r="Z930" s="436"/>
    </row>
    <row r="931">
      <c r="A931" s="436"/>
      <c r="B931" s="436"/>
      <c r="C931" s="436"/>
      <c r="D931" s="436"/>
      <c r="E931" s="436"/>
      <c r="F931" s="436"/>
      <c r="G931" s="436"/>
      <c r="H931" s="436"/>
      <c r="I931" s="436"/>
      <c r="J931" s="436"/>
      <c r="K931" s="436"/>
      <c r="L931" s="436"/>
      <c r="M931" s="436"/>
      <c r="N931" s="436"/>
      <c r="O931" s="436"/>
      <c r="P931" s="436"/>
      <c r="Q931" s="436"/>
      <c r="R931" s="436"/>
      <c r="S931" s="436"/>
      <c r="T931" s="436"/>
      <c r="U931" s="436"/>
      <c r="V931" s="436"/>
      <c r="W931" s="436"/>
      <c r="X931" s="436"/>
      <c r="Y931" s="436"/>
      <c r="Z931" s="436"/>
    </row>
    <row r="932">
      <c r="A932" s="436"/>
      <c r="B932" s="436"/>
      <c r="C932" s="436"/>
      <c r="D932" s="436"/>
      <c r="E932" s="436"/>
      <c r="F932" s="436"/>
      <c r="G932" s="436"/>
      <c r="H932" s="436"/>
      <c r="I932" s="436"/>
      <c r="J932" s="436"/>
      <c r="K932" s="436"/>
      <c r="L932" s="436"/>
      <c r="M932" s="436"/>
      <c r="N932" s="436"/>
      <c r="O932" s="436"/>
      <c r="P932" s="436"/>
      <c r="Q932" s="436"/>
      <c r="R932" s="436"/>
      <c r="S932" s="436"/>
      <c r="T932" s="436"/>
      <c r="U932" s="436"/>
      <c r="V932" s="436"/>
      <c r="W932" s="436"/>
      <c r="X932" s="436"/>
      <c r="Y932" s="436"/>
      <c r="Z932" s="436"/>
    </row>
    <row r="933">
      <c r="A933" s="436"/>
      <c r="B933" s="436"/>
      <c r="C933" s="436"/>
      <c r="D933" s="436"/>
      <c r="E933" s="436"/>
      <c r="F933" s="436"/>
      <c r="G933" s="436"/>
      <c r="H933" s="436"/>
      <c r="I933" s="436"/>
      <c r="J933" s="436"/>
      <c r="K933" s="436"/>
      <c r="L933" s="436"/>
      <c r="M933" s="436"/>
      <c r="N933" s="436"/>
      <c r="O933" s="436"/>
      <c r="P933" s="436"/>
      <c r="Q933" s="436"/>
      <c r="R933" s="436"/>
      <c r="S933" s="436"/>
      <c r="T933" s="436"/>
      <c r="U933" s="436"/>
      <c r="V933" s="436"/>
      <c r="W933" s="436"/>
      <c r="X933" s="436"/>
      <c r="Y933" s="436"/>
      <c r="Z933" s="436"/>
    </row>
    <row r="934">
      <c r="A934" s="436"/>
      <c r="B934" s="436"/>
      <c r="C934" s="436"/>
      <c r="D934" s="436"/>
      <c r="E934" s="436"/>
      <c r="F934" s="436"/>
      <c r="G934" s="436"/>
      <c r="H934" s="436"/>
      <c r="I934" s="436"/>
      <c r="J934" s="436"/>
      <c r="K934" s="436"/>
      <c r="L934" s="436"/>
      <c r="M934" s="436"/>
      <c r="N934" s="436"/>
      <c r="O934" s="436"/>
      <c r="P934" s="436"/>
      <c r="Q934" s="436"/>
      <c r="R934" s="436"/>
      <c r="S934" s="436"/>
      <c r="T934" s="436"/>
      <c r="U934" s="436"/>
      <c r="V934" s="436"/>
      <c r="W934" s="436"/>
      <c r="X934" s="436"/>
      <c r="Y934" s="436"/>
      <c r="Z934" s="436"/>
    </row>
    <row r="935">
      <c r="A935" s="436"/>
      <c r="B935" s="436"/>
      <c r="C935" s="436"/>
      <c r="D935" s="436"/>
      <c r="E935" s="436"/>
      <c r="F935" s="436"/>
      <c r="G935" s="436"/>
      <c r="H935" s="436"/>
      <c r="I935" s="436"/>
      <c r="J935" s="436"/>
      <c r="K935" s="436"/>
      <c r="L935" s="436"/>
      <c r="M935" s="436"/>
      <c r="N935" s="436"/>
      <c r="O935" s="436"/>
      <c r="P935" s="436"/>
      <c r="Q935" s="436"/>
      <c r="R935" s="436"/>
      <c r="S935" s="436"/>
      <c r="T935" s="436"/>
      <c r="U935" s="436"/>
      <c r="V935" s="436"/>
      <c r="W935" s="436"/>
      <c r="X935" s="436"/>
      <c r="Y935" s="436"/>
      <c r="Z935" s="436"/>
    </row>
    <row r="936">
      <c r="A936" s="436"/>
      <c r="B936" s="436"/>
      <c r="C936" s="436"/>
      <c r="D936" s="436"/>
      <c r="E936" s="436"/>
      <c r="F936" s="436"/>
      <c r="G936" s="436"/>
      <c r="H936" s="436"/>
      <c r="I936" s="436"/>
      <c r="J936" s="436"/>
      <c r="K936" s="436"/>
      <c r="L936" s="436"/>
      <c r="M936" s="436"/>
      <c r="N936" s="436"/>
      <c r="O936" s="436"/>
      <c r="P936" s="436"/>
      <c r="Q936" s="436"/>
      <c r="R936" s="436"/>
      <c r="S936" s="436"/>
      <c r="T936" s="436"/>
      <c r="U936" s="436"/>
      <c r="V936" s="436"/>
      <c r="W936" s="436"/>
      <c r="X936" s="436"/>
      <c r="Y936" s="436"/>
      <c r="Z936" s="436"/>
    </row>
    <row r="937">
      <c r="A937" s="436"/>
      <c r="B937" s="436"/>
      <c r="C937" s="436"/>
      <c r="D937" s="436"/>
      <c r="E937" s="436"/>
      <c r="F937" s="436"/>
      <c r="G937" s="436"/>
      <c r="H937" s="436"/>
      <c r="I937" s="436"/>
      <c r="J937" s="436"/>
      <c r="K937" s="436"/>
      <c r="L937" s="436"/>
      <c r="M937" s="436"/>
      <c r="N937" s="436"/>
      <c r="O937" s="436"/>
      <c r="P937" s="436"/>
      <c r="Q937" s="436"/>
      <c r="R937" s="436"/>
      <c r="S937" s="436"/>
      <c r="T937" s="436"/>
      <c r="U937" s="436"/>
      <c r="V937" s="436"/>
      <c r="W937" s="436"/>
      <c r="X937" s="436"/>
      <c r="Y937" s="436"/>
      <c r="Z937" s="436"/>
    </row>
    <row r="938">
      <c r="A938" s="436"/>
      <c r="B938" s="436"/>
      <c r="C938" s="436"/>
      <c r="D938" s="436"/>
      <c r="E938" s="436"/>
      <c r="F938" s="436"/>
      <c r="G938" s="436"/>
      <c r="H938" s="436"/>
      <c r="I938" s="436"/>
      <c r="J938" s="436"/>
      <c r="K938" s="436"/>
      <c r="L938" s="436"/>
      <c r="M938" s="436"/>
      <c r="N938" s="436"/>
      <c r="O938" s="436"/>
      <c r="P938" s="436"/>
      <c r="Q938" s="436"/>
      <c r="R938" s="436"/>
      <c r="S938" s="436"/>
      <c r="T938" s="436"/>
      <c r="U938" s="436"/>
      <c r="V938" s="436"/>
      <c r="W938" s="436"/>
      <c r="X938" s="436"/>
      <c r="Y938" s="436"/>
      <c r="Z938" s="436"/>
    </row>
    <row r="939">
      <c r="A939" s="436"/>
      <c r="B939" s="436"/>
      <c r="C939" s="436"/>
      <c r="D939" s="436"/>
      <c r="E939" s="436"/>
      <c r="F939" s="436"/>
      <c r="G939" s="436"/>
      <c r="H939" s="436"/>
      <c r="I939" s="436"/>
      <c r="J939" s="436"/>
      <c r="K939" s="436"/>
      <c r="L939" s="436"/>
      <c r="M939" s="436"/>
      <c r="N939" s="436"/>
      <c r="O939" s="436"/>
      <c r="P939" s="436"/>
      <c r="Q939" s="436"/>
      <c r="R939" s="436"/>
      <c r="S939" s="436"/>
      <c r="T939" s="436"/>
      <c r="U939" s="436"/>
      <c r="V939" s="436"/>
      <c r="W939" s="436"/>
      <c r="X939" s="436"/>
      <c r="Y939" s="436"/>
      <c r="Z939" s="436"/>
    </row>
    <row r="940">
      <c r="A940" s="436"/>
      <c r="B940" s="436"/>
      <c r="C940" s="436"/>
      <c r="D940" s="436"/>
      <c r="E940" s="436"/>
      <c r="F940" s="436"/>
      <c r="G940" s="436"/>
      <c r="H940" s="436"/>
      <c r="I940" s="436"/>
      <c r="J940" s="436"/>
      <c r="K940" s="436"/>
      <c r="L940" s="436"/>
      <c r="M940" s="436"/>
      <c r="N940" s="436"/>
      <c r="O940" s="436"/>
      <c r="P940" s="436"/>
      <c r="Q940" s="436"/>
      <c r="R940" s="436"/>
      <c r="S940" s="436"/>
      <c r="T940" s="436"/>
      <c r="U940" s="436"/>
      <c r="V940" s="436"/>
      <c r="W940" s="436"/>
      <c r="X940" s="436"/>
      <c r="Y940" s="436"/>
      <c r="Z940" s="436"/>
    </row>
    <row r="941">
      <c r="A941" s="436"/>
      <c r="B941" s="436"/>
      <c r="C941" s="436"/>
      <c r="D941" s="436"/>
      <c r="E941" s="436"/>
      <c r="F941" s="436"/>
      <c r="G941" s="436"/>
      <c r="H941" s="436"/>
      <c r="I941" s="436"/>
      <c r="J941" s="436"/>
      <c r="K941" s="436"/>
      <c r="L941" s="436"/>
      <c r="M941" s="436"/>
      <c r="N941" s="436"/>
      <c r="O941" s="436"/>
      <c r="P941" s="436"/>
      <c r="Q941" s="436"/>
      <c r="R941" s="436"/>
      <c r="S941" s="436"/>
      <c r="T941" s="436"/>
      <c r="U941" s="436"/>
      <c r="V941" s="436"/>
      <c r="W941" s="436"/>
      <c r="X941" s="436"/>
      <c r="Y941" s="436"/>
      <c r="Z941" s="436"/>
    </row>
    <row r="942">
      <c r="A942" s="436"/>
      <c r="B942" s="436"/>
      <c r="C942" s="436"/>
      <c r="D942" s="436"/>
      <c r="E942" s="436"/>
      <c r="F942" s="436"/>
      <c r="G942" s="436"/>
      <c r="H942" s="436"/>
      <c r="I942" s="436"/>
      <c r="J942" s="436"/>
      <c r="K942" s="436"/>
      <c r="L942" s="436"/>
      <c r="M942" s="436"/>
      <c r="N942" s="436"/>
      <c r="O942" s="436"/>
      <c r="P942" s="436"/>
      <c r="Q942" s="436"/>
      <c r="R942" s="436"/>
      <c r="S942" s="436"/>
      <c r="T942" s="436"/>
      <c r="U942" s="436"/>
      <c r="V942" s="436"/>
      <c r="W942" s="436"/>
      <c r="X942" s="436"/>
      <c r="Y942" s="436"/>
      <c r="Z942" s="436"/>
    </row>
    <row r="943">
      <c r="A943" s="436"/>
      <c r="B943" s="436"/>
      <c r="C943" s="436"/>
      <c r="D943" s="436"/>
      <c r="E943" s="436"/>
      <c r="F943" s="436"/>
      <c r="G943" s="436"/>
      <c r="H943" s="436"/>
      <c r="I943" s="436"/>
      <c r="J943" s="436"/>
      <c r="K943" s="436"/>
      <c r="L943" s="436"/>
      <c r="M943" s="436"/>
      <c r="N943" s="436"/>
      <c r="O943" s="436"/>
      <c r="P943" s="436"/>
      <c r="Q943" s="436"/>
      <c r="R943" s="436"/>
      <c r="S943" s="436"/>
      <c r="T943" s="436"/>
      <c r="U943" s="436"/>
      <c r="V943" s="436"/>
      <c r="W943" s="436"/>
      <c r="X943" s="436"/>
      <c r="Y943" s="436"/>
      <c r="Z943" s="436"/>
    </row>
    <row r="944">
      <c r="A944" s="436"/>
      <c r="B944" s="436"/>
      <c r="C944" s="436"/>
      <c r="D944" s="436"/>
      <c r="E944" s="436"/>
      <c r="F944" s="436"/>
      <c r="G944" s="436"/>
      <c r="H944" s="436"/>
      <c r="I944" s="436"/>
      <c r="J944" s="436"/>
      <c r="K944" s="436"/>
      <c r="L944" s="436"/>
      <c r="M944" s="436"/>
      <c r="N944" s="436"/>
      <c r="O944" s="436"/>
      <c r="P944" s="436"/>
      <c r="Q944" s="436"/>
      <c r="R944" s="436"/>
      <c r="S944" s="436"/>
      <c r="T944" s="436"/>
      <c r="U944" s="436"/>
      <c r="V944" s="436"/>
      <c r="W944" s="436"/>
      <c r="X944" s="436"/>
      <c r="Y944" s="436"/>
      <c r="Z944" s="436"/>
    </row>
    <row r="945">
      <c r="A945" s="436"/>
      <c r="B945" s="436"/>
      <c r="C945" s="436"/>
      <c r="D945" s="436"/>
      <c r="E945" s="436"/>
      <c r="F945" s="436"/>
      <c r="G945" s="436"/>
      <c r="H945" s="436"/>
      <c r="I945" s="436"/>
      <c r="J945" s="436"/>
      <c r="K945" s="436"/>
      <c r="L945" s="436"/>
      <c r="M945" s="436"/>
      <c r="N945" s="436"/>
      <c r="O945" s="436"/>
      <c r="P945" s="436"/>
      <c r="Q945" s="436"/>
      <c r="R945" s="436"/>
      <c r="S945" s="436"/>
      <c r="T945" s="436"/>
      <c r="U945" s="436"/>
      <c r="V945" s="436"/>
      <c r="W945" s="436"/>
      <c r="X945" s="436"/>
      <c r="Y945" s="436"/>
      <c r="Z945" s="436"/>
    </row>
    <row r="946">
      <c r="A946" s="436"/>
      <c r="B946" s="436"/>
      <c r="C946" s="436"/>
      <c r="D946" s="436"/>
      <c r="E946" s="436"/>
      <c r="F946" s="436"/>
      <c r="G946" s="436"/>
      <c r="H946" s="436"/>
      <c r="I946" s="436"/>
      <c r="J946" s="436"/>
      <c r="K946" s="436"/>
      <c r="L946" s="436"/>
      <c r="M946" s="436"/>
      <c r="N946" s="436"/>
      <c r="O946" s="436"/>
      <c r="P946" s="436"/>
      <c r="Q946" s="436"/>
      <c r="R946" s="436"/>
      <c r="S946" s="436"/>
      <c r="T946" s="436"/>
      <c r="U946" s="436"/>
      <c r="V946" s="436"/>
      <c r="W946" s="436"/>
      <c r="X946" s="436"/>
      <c r="Y946" s="436"/>
      <c r="Z946" s="436"/>
    </row>
    <row r="947">
      <c r="A947" s="436"/>
      <c r="B947" s="436"/>
      <c r="C947" s="436"/>
      <c r="D947" s="436"/>
      <c r="E947" s="436"/>
      <c r="F947" s="436"/>
      <c r="G947" s="436"/>
      <c r="H947" s="436"/>
      <c r="I947" s="436"/>
      <c r="J947" s="436"/>
      <c r="K947" s="436"/>
      <c r="L947" s="436"/>
      <c r="M947" s="436"/>
      <c r="N947" s="436"/>
      <c r="O947" s="436"/>
      <c r="P947" s="436"/>
      <c r="Q947" s="436"/>
      <c r="R947" s="436"/>
      <c r="S947" s="436"/>
      <c r="T947" s="436"/>
      <c r="U947" s="436"/>
      <c r="V947" s="436"/>
      <c r="W947" s="436"/>
      <c r="X947" s="436"/>
      <c r="Y947" s="436"/>
      <c r="Z947" s="436"/>
    </row>
    <row r="948">
      <c r="A948" s="436"/>
      <c r="B948" s="436"/>
      <c r="C948" s="436"/>
      <c r="D948" s="436"/>
      <c r="E948" s="436"/>
      <c r="F948" s="436"/>
      <c r="G948" s="436"/>
      <c r="H948" s="436"/>
      <c r="I948" s="436"/>
      <c r="J948" s="436"/>
      <c r="K948" s="436"/>
      <c r="L948" s="436"/>
      <c r="M948" s="436"/>
      <c r="N948" s="436"/>
      <c r="O948" s="436"/>
      <c r="P948" s="436"/>
      <c r="Q948" s="436"/>
      <c r="R948" s="436"/>
      <c r="S948" s="436"/>
      <c r="T948" s="436"/>
      <c r="U948" s="436"/>
      <c r="V948" s="436"/>
      <c r="W948" s="436"/>
      <c r="X948" s="436"/>
      <c r="Y948" s="436"/>
      <c r="Z948" s="436"/>
    </row>
    <row r="949">
      <c r="A949" s="436"/>
      <c r="B949" s="436"/>
      <c r="C949" s="436"/>
      <c r="D949" s="436"/>
      <c r="E949" s="436"/>
      <c r="F949" s="436"/>
      <c r="G949" s="436"/>
      <c r="H949" s="436"/>
      <c r="I949" s="436"/>
      <c r="J949" s="436"/>
      <c r="K949" s="436"/>
      <c r="L949" s="436"/>
      <c r="M949" s="436"/>
      <c r="N949" s="436"/>
      <c r="O949" s="436"/>
      <c r="P949" s="436"/>
      <c r="Q949" s="436"/>
      <c r="R949" s="436"/>
      <c r="S949" s="436"/>
      <c r="T949" s="436"/>
      <c r="U949" s="436"/>
      <c r="V949" s="436"/>
      <c r="W949" s="436"/>
      <c r="X949" s="436"/>
      <c r="Y949" s="436"/>
      <c r="Z949" s="436"/>
    </row>
    <row r="950">
      <c r="A950" s="436"/>
      <c r="B950" s="436"/>
      <c r="C950" s="436"/>
      <c r="D950" s="436"/>
      <c r="E950" s="436"/>
      <c r="F950" s="436"/>
      <c r="G950" s="436"/>
      <c r="H950" s="436"/>
      <c r="I950" s="436"/>
      <c r="J950" s="436"/>
      <c r="K950" s="436"/>
      <c r="L950" s="436"/>
      <c r="M950" s="436"/>
      <c r="N950" s="436"/>
      <c r="O950" s="436"/>
      <c r="P950" s="436"/>
      <c r="Q950" s="436"/>
      <c r="R950" s="436"/>
      <c r="S950" s="436"/>
      <c r="T950" s="436"/>
      <c r="U950" s="436"/>
      <c r="V950" s="436"/>
      <c r="W950" s="436"/>
      <c r="X950" s="436"/>
      <c r="Y950" s="436"/>
      <c r="Z950" s="436"/>
    </row>
    <row r="951">
      <c r="A951" s="436"/>
      <c r="B951" s="436"/>
      <c r="C951" s="436"/>
      <c r="D951" s="436"/>
      <c r="E951" s="436"/>
      <c r="F951" s="436"/>
      <c r="G951" s="436"/>
      <c r="H951" s="436"/>
      <c r="I951" s="436"/>
      <c r="J951" s="436"/>
      <c r="K951" s="436"/>
      <c r="L951" s="436"/>
      <c r="M951" s="436"/>
      <c r="N951" s="436"/>
      <c r="O951" s="436"/>
      <c r="P951" s="436"/>
      <c r="Q951" s="436"/>
      <c r="R951" s="436"/>
      <c r="S951" s="436"/>
      <c r="T951" s="436"/>
      <c r="U951" s="436"/>
      <c r="V951" s="436"/>
      <c r="W951" s="436"/>
      <c r="X951" s="436"/>
      <c r="Y951" s="436"/>
      <c r="Z951" s="436"/>
    </row>
    <row r="952">
      <c r="A952" s="436"/>
      <c r="B952" s="436"/>
      <c r="C952" s="436"/>
      <c r="D952" s="436"/>
      <c r="E952" s="436"/>
      <c r="F952" s="436"/>
      <c r="G952" s="436"/>
      <c r="H952" s="436"/>
      <c r="I952" s="436"/>
      <c r="J952" s="436"/>
      <c r="K952" s="436"/>
      <c r="L952" s="436"/>
      <c r="M952" s="436"/>
      <c r="N952" s="436"/>
      <c r="O952" s="436"/>
      <c r="P952" s="436"/>
      <c r="Q952" s="436"/>
      <c r="R952" s="436"/>
      <c r="S952" s="436"/>
      <c r="T952" s="436"/>
      <c r="U952" s="436"/>
      <c r="V952" s="436"/>
      <c r="W952" s="436"/>
      <c r="X952" s="436"/>
      <c r="Y952" s="436"/>
      <c r="Z952" s="436"/>
    </row>
    <row r="953">
      <c r="A953" s="436"/>
      <c r="B953" s="436"/>
      <c r="C953" s="436"/>
      <c r="D953" s="436"/>
      <c r="E953" s="436"/>
      <c r="F953" s="436"/>
      <c r="G953" s="436"/>
      <c r="H953" s="436"/>
      <c r="I953" s="436"/>
      <c r="J953" s="436"/>
      <c r="K953" s="436"/>
      <c r="L953" s="436"/>
      <c r="M953" s="436"/>
      <c r="N953" s="436"/>
      <c r="O953" s="436"/>
      <c r="P953" s="436"/>
      <c r="Q953" s="436"/>
      <c r="R953" s="436"/>
      <c r="S953" s="436"/>
      <c r="T953" s="436"/>
      <c r="U953" s="436"/>
      <c r="V953" s="436"/>
      <c r="W953" s="436"/>
      <c r="X953" s="436"/>
      <c r="Y953" s="436"/>
      <c r="Z953" s="436"/>
    </row>
    <row r="954">
      <c r="A954" s="436"/>
      <c r="B954" s="436"/>
      <c r="C954" s="436"/>
      <c r="D954" s="436"/>
      <c r="E954" s="436"/>
      <c r="F954" s="436"/>
      <c r="G954" s="436"/>
      <c r="H954" s="436"/>
      <c r="I954" s="436"/>
      <c r="J954" s="436"/>
      <c r="K954" s="436"/>
      <c r="L954" s="436"/>
      <c r="M954" s="436"/>
      <c r="N954" s="436"/>
      <c r="O954" s="436"/>
      <c r="P954" s="436"/>
      <c r="Q954" s="436"/>
      <c r="R954" s="436"/>
      <c r="S954" s="436"/>
      <c r="T954" s="436"/>
      <c r="U954" s="436"/>
      <c r="V954" s="436"/>
      <c r="W954" s="436"/>
      <c r="X954" s="436"/>
      <c r="Y954" s="436"/>
      <c r="Z954" s="436"/>
    </row>
    <row r="955">
      <c r="A955" s="436"/>
      <c r="B955" s="436"/>
      <c r="C955" s="436"/>
      <c r="D955" s="436"/>
      <c r="E955" s="436"/>
      <c r="F955" s="436"/>
      <c r="G955" s="436"/>
      <c r="H955" s="436"/>
      <c r="I955" s="436"/>
      <c r="J955" s="436"/>
      <c r="K955" s="436"/>
      <c r="L955" s="436"/>
      <c r="M955" s="436"/>
      <c r="N955" s="436"/>
      <c r="O955" s="436"/>
      <c r="P955" s="436"/>
      <c r="Q955" s="436"/>
      <c r="R955" s="436"/>
      <c r="S955" s="436"/>
      <c r="T955" s="436"/>
      <c r="U955" s="436"/>
      <c r="V955" s="436"/>
      <c r="W955" s="436"/>
      <c r="X955" s="436"/>
      <c r="Y955" s="436"/>
      <c r="Z955" s="436"/>
    </row>
    <row r="956">
      <c r="A956" s="436"/>
      <c r="B956" s="436"/>
      <c r="C956" s="436"/>
      <c r="D956" s="436"/>
      <c r="E956" s="436"/>
      <c r="F956" s="436"/>
      <c r="G956" s="436"/>
      <c r="H956" s="436"/>
      <c r="I956" s="436"/>
      <c r="J956" s="436"/>
      <c r="K956" s="436"/>
      <c r="L956" s="436"/>
      <c r="M956" s="436"/>
      <c r="N956" s="436"/>
      <c r="O956" s="436"/>
      <c r="P956" s="436"/>
      <c r="Q956" s="436"/>
      <c r="R956" s="436"/>
      <c r="S956" s="436"/>
      <c r="T956" s="436"/>
      <c r="U956" s="436"/>
      <c r="V956" s="436"/>
      <c r="W956" s="436"/>
      <c r="X956" s="436"/>
      <c r="Y956" s="436"/>
      <c r="Z956" s="436"/>
    </row>
    <row r="957">
      <c r="A957" s="436"/>
      <c r="B957" s="436"/>
      <c r="C957" s="436"/>
      <c r="D957" s="436"/>
      <c r="E957" s="436"/>
      <c r="F957" s="436"/>
      <c r="G957" s="436"/>
      <c r="H957" s="436"/>
      <c r="I957" s="436"/>
      <c r="J957" s="436"/>
      <c r="K957" s="436"/>
      <c r="L957" s="436"/>
      <c r="M957" s="436"/>
      <c r="N957" s="436"/>
      <c r="O957" s="436"/>
      <c r="P957" s="436"/>
      <c r="Q957" s="436"/>
      <c r="R957" s="436"/>
      <c r="S957" s="436"/>
      <c r="T957" s="436"/>
      <c r="U957" s="436"/>
      <c r="V957" s="436"/>
      <c r="W957" s="436"/>
      <c r="X957" s="436"/>
      <c r="Y957" s="436"/>
      <c r="Z957" s="436"/>
    </row>
    <row r="958">
      <c r="A958" s="436"/>
      <c r="B958" s="436"/>
      <c r="C958" s="436"/>
      <c r="D958" s="436"/>
      <c r="E958" s="436"/>
      <c r="F958" s="436"/>
      <c r="G958" s="436"/>
      <c r="H958" s="436"/>
      <c r="I958" s="436"/>
      <c r="J958" s="436"/>
      <c r="K958" s="436"/>
      <c r="L958" s="436"/>
      <c r="M958" s="436"/>
      <c r="N958" s="436"/>
      <c r="O958" s="436"/>
      <c r="P958" s="436"/>
      <c r="Q958" s="436"/>
      <c r="R958" s="436"/>
      <c r="S958" s="436"/>
      <c r="T958" s="436"/>
      <c r="U958" s="436"/>
      <c r="V958" s="436"/>
      <c r="W958" s="436"/>
      <c r="X958" s="436"/>
      <c r="Y958" s="436"/>
      <c r="Z958" s="436"/>
    </row>
    <row r="959">
      <c r="A959" s="436"/>
      <c r="B959" s="436"/>
      <c r="C959" s="436"/>
      <c r="D959" s="436"/>
      <c r="E959" s="436"/>
      <c r="F959" s="436"/>
      <c r="G959" s="436"/>
      <c r="H959" s="436"/>
      <c r="I959" s="436"/>
      <c r="J959" s="436"/>
      <c r="K959" s="436"/>
      <c r="L959" s="436"/>
      <c r="M959" s="436"/>
      <c r="N959" s="436"/>
      <c r="O959" s="436"/>
      <c r="P959" s="436"/>
      <c r="Q959" s="436"/>
      <c r="R959" s="436"/>
      <c r="S959" s="436"/>
      <c r="T959" s="436"/>
      <c r="U959" s="436"/>
      <c r="V959" s="436"/>
      <c r="W959" s="436"/>
      <c r="X959" s="436"/>
      <c r="Y959" s="436"/>
      <c r="Z959" s="436"/>
    </row>
    <row r="960">
      <c r="A960" s="436"/>
      <c r="B960" s="436"/>
      <c r="C960" s="436"/>
      <c r="D960" s="436"/>
      <c r="E960" s="436"/>
      <c r="F960" s="436"/>
      <c r="G960" s="436"/>
      <c r="H960" s="436"/>
      <c r="I960" s="436"/>
      <c r="J960" s="436"/>
      <c r="K960" s="436"/>
      <c r="L960" s="436"/>
      <c r="M960" s="436"/>
      <c r="N960" s="436"/>
      <c r="O960" s="436"/>
      <c r="P960" s="436"/>
      <c r="Q960" s="436"/>
      <c r="R960" s="436"/>
      <c r="S960" s="436"/>
      <c r="T960" s="436"/>
      <c r="U960" s="436"/>
      <c r="V960" s="436"/>
      <c r="W960" s="436"/>
      <c r="X960" s="436"/>
      <c r="Y960" s="436"/>
      <c r="Z960" s="436"/>
    </row>
    <row r="961">
      <c r="A961" s="436"/>
      <c r="B961" s="436"/>
      <c r="C961" s="436"/>
      <c r="D961" s="436"/>
      <c r="E961" s="436"/>
      <c r="F961" s="436"/>
      <c r="G961" s="436"/>
      <c r="H961" s="436"/>
      <c r="I961" s="436"/>
      <c r="J961" s="436"/>
      <c r="K961" s="436"/>
      <c r="L961" s="436"/>
      <c r="M961" s="436"/>
      <c r="N961" s="436"/>
      <c r="O961" s="436"/>
      <c r="P961" s="436"/>
      <c r="Q961" s="436"/>
      <c r="R961" s="436"/>
      <c r="S961" s="436"/>
      <c r="T961" s="436"/>
      <c r="U961" s="436"/>
      <c r="V961" s="436"/>
      <c r="W961" s="436"/>
      <c r="X961" s="436"/>
      <c r="Y961" s="436"/>
      <c r="Z961" s="436"/>
    </row>
    <row r="962">
      <c r="A962" s="436"/>
      <c r="B962" s="436"/>
      <c r="C962" s="436"/>
      <c r="D962" s="436"/>
      <c r="E962" s="436"/>
      <c r="F962" s="436"/>
      <c r="G962" s="436"/>
      <c r="H962" s="436"/>
      <c r="I962" s="436"/>
      <c r="J962" s="436"/>
      <c r="K962" s="436"/>
      <c r="L962" s="436"/>
      <c r="M962" s="436"/>
      <c r="N962" s="436"/>
      <c r="O962" s="436"/>
      <c r="P962" s="436"/>
      <c r="Q962" s="436"/>
      <c r="R962" s="436"/>
      <c r="S962" s="436"/>
      <c r="T962" s="436"/>
      <c r="U962" s="436"/>
      <c r="V962" s="436"/>
      <c r="W962" s="436"/>
      <c r="X962" s="436"/>
      <c r="Y962" s="436"/>
      <c r="Z962" s="436"/>
    </row>
    <row r="963">
      <c r="A963" s="436"/>
      <c r="B963" s="436"/>
      <c r="C963" s="436"/>
      <c r="D963" s="436"/>
      <c r="E963" s="436"/>
      <c r="F963" s="436"/>
      <c r="G963" s="436"/>
      <c r="H963" s="436"/>
      <c r="I963" s="436"/>
      <c r="J963" s="436"/>
      <c r="K963" s="436"/>
      <c r="L963" s="436"/>
      <c r="M963" s="436"/>
      <c r="N963" s="436"/>
      <c r="O963" s="436"/>
      <c r="P963" s="436"/>
      <c r="Q963" s="436"/>
      <c r="R963" s="436"/>
      <c r="S963" s="436"/>
      <c r="T963" s="436"/>
      <c r="U963" s="436"/>
      <c r="V963" s="436"/>
      <c r="W963" s="436"/>
      <c r="X963" s="436"/>
      <c r="Y963" s="436"/>
      <c r="Z963" s="436"/>
    </row>
    <row r="964">
      <c r="A964" s="436"/>
      <c r="B964" s="436"/>
      <c r="C964" s="436"/>
      <c r="D964" s="436"/>
      <c r="E964" s="436"/>
      <c r="F964" s="436"/>
      <c r="G964" s="436"/>
      <c r="H964" s="436"/>
      <c r="I964" s="436"/>
      <c r="J964" s="436"/>
      <c r="K964" s="436"/>
      <c r="L964" s="436"/>
      <c r="M964" s="436"/>
      <c r="N964" s="436"/>
      <c r="O964" s="436"/>
      <c r="P964" s="436"/>
      <c r="Q964" s="436"/>
      <c r="R964" s="436"/>
      <c r="S964" s="436"/>
      <c r="T964" s="436"/>
      <c r="U964" s="436"/>
      <c r="V964" s="436"/>
      <c r="W964" s="436"/>
      <c r="X964" s="436"/>
      <c r="Y964" s="436"/>
      <c r="Z964" s="436"/>
    </row>
    <row r="965">
      <c r="A965" s="436"/>
      <c r="B965" s="436"/>
      <c r="C965" s="436"/>
      <c r="D965" s="436"/>
      <c r="E965" s="436"/>
      <c r="F965" s="436"/>
      <c r="G965" s="436"/>
      <c r="H965" s="436"/>
      <c r="I965" s="436"/>
      <c r="J965" s="436"/>
      <c r="K965" s="436"/>
      <c r="L965" s="436"/>
      <c r="M965" s="436"/>
      <c r="N965" s="436"/>
      <c r="O965" s="436"/>
      <c r="P965" s="436"/>
      <c r="Q965" s="436"/>
      <c r="R965" s="436"/>
      <c r="S965" s="436"/>
      <c r="T965" s="436"/>
      <c r="U965" s="436"/>
      <c r="V965" s="436"/>
      <c r="W965" s="436"/>
      <c r="X965" s="436"/>
      <c r="Y965" s="436"/>
      <c r="Z965" s="436"/>
    </row>
    <row r="966">
      <c r="A966" s="436"/>
      <c r="B966" s="436"/>
      <c r="C966" s="436"/>
      <c r="D966" s="436"/>
      <c r="E966" s="436"/>
      <c r="F966" s="436"/>
      <c r="G966" s="436"/>
      <c r="H966" s="436"/>
      <c r="I966" s="436"/>
      <c r="J966" s="436"/>
      <c r="K966" s="436"/>
      <c r="L966" s="436"/>
      <c r="M966" s="436"/>
      <c r="N966" s="436"/>
      <c r="O966" s="436"/>
      <c r="P966" s="436"/>
      <c r="Q966" s="436"/>
      <c r="R966" s="436"/>
      <c r="S966" s="436"/>
      <c r="T966" s="436"/>
      <c r="U966" s="436"/>
      <c r="V966" s="436"/>
      <c r="W966" s="436"/>
      <c r="X966" s="436"/>
      <c r="Y966" s="436"/>
      <c r="Z966" s="436"/>
    </row>
    <row r="967">
      <c r="A967" s="436"/>
      <c r="B967" s="436"/>
      <c r="C967" s="436"/>
      <c r="D967" s="436"/>
      <c r="E967" s="436"/>
      <c r="F967" s="436"/>
      <c r="G967" s="436"/>
      <c r="H967" s="436"/>
      <c r="I967" s="436"/>
      <c r="J967" s="436"/>
      <c r="K967" s="436"/>
      <c r="L967" s="436"/>
      <c r="M967" s="436"/>
      <c r="N967" s="436"/>
      <c r="O967" s="436"/>
      <c r="P967" s="436"/>
      <c r="Q967" s="436"/>
      <c r="R967" s="436"/>
      <c r="S967" s="436"/>
      <c r="T967" s="436"/>
      <c r="U967" s="436"/>
      <c r="V967" s="436"/>
      <c r="W967" s="436"/>
      <c r="X967" s="436"/>
      <c r="Y967" s="436"/>
      <c r="Z967" s="436"/>
    </row>
    <row r="968">
      <c r="A968" s="436"/>
      <c r="B968" s="436"/>
      <c r="C968" s="436"/>
      <c r="D968" s="436"/>
      <c r="E968" s="436"/>
      <c r="F968" s="436"/>
      <c r="G968" s="436"/>
      <c r="H968" s="436"/>
      <c r="I968" s="436"/>
      <c r="J968" s="436"/>
      <c r="K968" s="436"/>
      <c r="L968" s="436"/>
      <c r="M968" s="436"/>
      <c r="N968" s="436"/>
      <c r="O968" s="436"/>
      <c r="P968" s="436"/>
      <c r="Q968" s="436"/>
      <c r="R968" s="436"/>
      <c r="S968" s="436"/>
      <c r="T968" s="436"/>
      <c r="U968" s="436"/>
      <c r="V968" s="436"/>
      <c r="W968" s="436"/>
      <c r="X968" s="436"/>
      <c r="Y968" s="436"/>
      <c r="Z968" s="436"/>
    </row>
    <row r="969">
      <c r="A969" s="436"/>
      <c r="B969" s="436"/>
      <c r="C969" s="436"/>
      <c r="D969" s="436"/>
      <c r="E969" s="436"/>
      <c r="F969" s="436"/>
      <c r="G969" s="436"/>
      <c r="H969" s="436"/>
      <c r="I969" s="436"/>
      <c r="J969" s="436"/>
      <c r="K969" s="436"/>
      <c r="L969" s="436"/>
      <c r="M969" s="436"/>
      <c r="N969" s="436"/>
      <c r="O969" s="436"/>
      <c r="P969" s="436"/>
      <c r="Q969" s="436"/>
      <c r="R969" s="436"/>
      <c r="S969" s="436"/>
      <c r="T969" s="436"/>
      <c r="U969" s="436"/>
      <c r="V969" s="436"/>
      <c r="W969" s="436"/>
      <c r="X969" s="436"/>
      <c r="Y969" s="436"/>
      <c r="Z969" s="436"/>
    </row>
    <row r="970">
      <c r="A970" s="436"/>
      <c r="B970" s="436"/>
      <c r="C970" s="436"/>
      <c r="D970" s="436"/>
      <c r="E970" s="436"/>
      <c r="F970" s="436"/>
      <c r="G970" s="436"/>
      <c r="H970" s="436"/>
      <c r="I970" s="436"/>
      <c r="J970" s="436"/>
      <c r="K970" s="436"/>
      <c r="L970" s="436"/>
      <c r="M970" s="436"/>
      <c r="N970" s="436"/>
      <c r="O970" s="436"/>
      <c r="P970" s="436"/>
      <c r="Q970" s="436"/>
      <c r="R970" s="436"/>
      <c r="S970" s="436"/>
      <c r="T970" s="436"/>
      <c r="U970" s="436"/>
      <c r="V970" s="436"/>
      <c r="W970" s="436"/>
      <c r="X970" s="436"/>
      <c r="Y970" s="436"/>
      <c r="Z970" s="436"/>
    </row>
    <row r="971">
      <c r="A971" s="436"/>
      <c r="B971" s="436"/>
      <c r="C971" s="436"/>
      <c r="D971" s="436"/>
      <c r="E971" s="436"/>
      <c r="F971" s="436"/>
      <c r="G971" s="436"/>
      <c r="H971" s="436"/>
      <c r="I971" s="436"/>
      <c r="J971" s="436"/>
      <c r="K971" s="436"/>
      <c r="L971" s="436"/>
      <c r="M971" s="436"/>
      <c r="N971" s="436"/>
      <c r="O971" s="436"/>
      <c r="P971" s="436"/>
      <c r="Q971" s="436"/>
      <c r="R971" s="436"/>
      <c r="S971" s="436"/>
      <c r="T971" s="436"/>
      <c r="U971" s="436"/>
      <c r="V971" s="436"/>
      <c r="W971" s="436"/>
      <c r="X971" s="436"/>
      <c r="Y971" s="436"/>
      <c r="Z971" s="436"/>
    </row>
    <row r="972">
      <c r="A972" s="436"/>
      <c r="B972" s="436"/>
      <c r="C972" s="436"/>
      <c r="D972" s="436"/>
      <c r="E972" s="436"/>
      <c r="F972" s="436"/>
      <c r="G972" s="436"/>
      <c r="H972" s="436"/>
      <c r="I972" s="436"/>
      <c r="J972" s="436"/>
      <c r="K972" s="436"/>
      <c r="L972" s="436"/>
      <c r="M972" s="436"/>
      <c r="N972" s="436"/>
      <c r="O972" s="436"/>
      <c r="P972" s="436"/>
      <c r="Q972" s="436"/>
      <c r="R972" s="436"/>
      <c r="S972" s="436"/>
      <c r="T972" s="436"/>
      <c r="U972" s="436"/>
      <c r="V972" s="436"/>
      <c r="W972" s="436"/>
      <c r="X972" s="436"/>
      <c r="Y972" s="436"/>
      <c r="Z972" s="436"/>
    </row>
    <row r="973">
      <c r="A973" s="436"/>
      <c r="B973" s="436"/>
      <c r="C973" s="436"/>
      <c r="D973" s="436"/>
      <c r="E973" s="436"/>
      <c r="F973" s="436"/>
      <c r="G973" s="436"/>
      <c r="H973" s="436"/>
      <c r="I973" s="436"/>
      <c r="J973" s="436"/>
      <c r="K973" s="436"/>
      <c r="L973" s="436"/>
      <c r="M973" s="436"/>
      <c r="N973" s="436"/>
      <c r="O973" s="436"/>
      <c r="P973" s="436"/>
      <c r="Q973" s="436"/>
      <c r="R973" s="436"/>
      <c r="S973" s="436"/>
      <c r="T973" s="436"/>
      <c r="U973" s="436"/>
      <c r="V973" s="436"/>
      <c r="W973" s="436"/>
      <c r="X973" s="436"/>
      <c r="Y973" s="436"/>
      <c r="Z973" s="436"/>
    </row>
    <row r="974">
      <c r="A974" s="436"/>
      <c r="B974" s="436"/>
      <c r="C974" s="436"/>
      <c r="D974" s="436"/>
      <c r="E974" s="436"/>
      <c r="F974" s="436"/>
      <c r="G974" s="436"/>
      <c r="H974" s="436"/>
      <c r="I974" s="436"/>
      <c r="J974" s="436"/>
      <c r="K974" s="436"/>
      <c r="L974" s="436"/>
      <c r="M974" s="436"/>
      <c r="N974" s="436"/>
      <c r="O974" s="436"/>
      <c r="P974" s="436"/>
      <c r="Q974" s="436"/>
      <c r="R974" s="436"/>
      <c r="S974" s="436"/>
      <c r="T974" s="436"/>
      <c r="U974" s="436"/>
      <c r="V974" s="436"/>
      <c r="W974" s="436"/>
      <c r="X974" s="436"/>
      <c r="Y974" s="436"/>
      <c r="Z974" s="436"/>
    </row>
    <row r="975">
      <c r="A975" s="436"/>
      <c r="B975" s="436"/>
      <c r="C975" s="436"/>
      <c r="D975" s="436"/>
      <c r="E975" s="436"/>
      <c r="F975" s="436"/>
      <c r="G975" s="436"/>
      <c r="H975" s="436"/>
      <c r="I975" s="436"/>
      <c r="J975" s="436"/>
      <c r="K975" s="436"/>
      <c r="L975" s="436"/>
      <c r="M975" s="436"/>
      <c r="N975" s="436"/>
      <c r="O975" s="436"/>
      <c r="P975" s="436"/>
      <c r="Q975" s="436"/>
      <c r="R975" s="436"/>
      <c r="S975" s="436"/>
      <c r="T975" s="436"/>
      <c r="U975" s="436"/>
      <c r="V975" s="436"/>
      <c r="W975" s="436"/>
      <c r="X975" s="436"/>
      <c r="Y975" s="436"/>
      <c r="Z975" s="436"/>
    </row>
    <row r="976">
      <c r="A976" s="436"/>
      <c r="B976" s="436"/>
      <c r="C976" s="436"/>
      <c r="D976" s="436"/>
      <c r="E976" s="436"/>
      <c r="F976" s="436"/>
      <c r="G976" s="436"/>
      <c r="H976" s="436"/>
      <c r="I976" s="436"/>
      <c r="J976" s="436"/>
      <c r="K976" s="436"/>
      <c r="L976" s="436"/>
      <c r="M976" s="436"/>
      <c r="N976" s="436"/>
      <c r="O976" s="436"/>
      <c r="P976" s="436"/>
      <c r="Q976" s="436"/>
      <c r="R976" s="436"/>
      <c r="S976" s="436"/>
      <c r="T976" s="436"/>
      <c r="U976" s="436"/>
      <c r="V976" s="436"/>
      <c r="W976" s="436"/>
      <c r="X976" s="436"/>
      <c r="Y976" s="436"/>
      <c r="Z976" s="436"/>
    </row>
    <row r="977">
      <c r="A977" s="436"/>
      <c r="B977" s="436"/>
      <c r="C977" s="436"/>
      <c r="D977" s="436"/>
      <c r="E977" s="436"/>
      <c r="F977" s="436"/>
      <c r="G977" s="436"/>
      <c r="H977" s="436"/>
      <c r="I977" s="436"/>
      <c r="J977" s="436"/>
      <c r="K977" s="436"/>
      <c r="L977" s="436"/>
      <c r="M977" s="436"/>
      <c r="N977" s="436"/>
      <c r="O977" s="436"/>
      <c r="P977" s="436"/>
      <c r="Q977" s="436"/>
      <c r="R977" s="436"/>
      <c r="S977" s="436"/>
      <c r="T977" s="436"/>
      <c r="U977" s="436"/>
      <c r="V977" s="436"/>
      <c r="W977" s="436"/>
      <c r="X977" s="436"/>
      <c r="Y977" s="436"/>
      <c r="Z977" s="436"/>
    </row>
    <row r="978">
      <c r="A978" s="436"/>
      <c r="B978" s="436"/>
      <c r="C978" s="436"/>
      <c r="D978" s="436"/>
      <c r="E978" s="436"/>
      <c r="F978" s="436"/>
      <c r="G978" s="436"/>
      <c r="H978" s="436"/>
      <c r="I978" s="436"/>
      <c r="J978" s="436"/>
      <c r="K978" s="436"/>
      <c r="L978" s="436"/>
      <c r="M978" s="436"/>
      <c r="N978" s="436"/>
      <c r="O978" s="436"/>
      <c r="P978" s="436"/>
      <c r="Q978" s="436"/>
      <c r="R978" s="436"/>
      <c r="S978" s="436"/>
      <c r="T978" s="436"/>
      <c r="U978" s="436"/>
      <c r="V978" s="436"/>
      <c r="W978" s="436"/>
      <c r="X978" s="436"/>
      <c r="Y978" s="436"/>
      <c r="Z978" s="436"/>
    </row>
    <row r="979">
      <c r="A979" s="436"/>
      <c r="B979" s="436"/>
      <c r="C979" s="436"/>
      <c r="D979" s="436"/>
      <c r="E979" s="436"/>
      <c r="F979" s="436"/>
      <c r="G979" s="436"/>
      <c r="H979" s="436"/>
      <c r="I979" s="436"/>
      <c r="J979" s="436"/>
      <c r="K979" s="436"/>
      <c r="L979" s="436"/>
      <c r="M979" s="436"/>
      <c r="N979" s="436"/>
      <c r="O979" s="436"/>
      <c r="P979" s="436"/>
      <c r="Q979" s="436"/>
      <c r="R979" s="436"/>
      <c r="S979" s="436"/>
      <c r="T979" s="436"/>
      <c r="U979" s="436"/>
      <c r="V979" s="436"/>
      <c r="W979" s="436"/>
      <c r="X979" s="436"/>
      <c r="Y979" s="436"/>
      <c r="Z979" s="436"/>
    </row>
    <row r="980">
      <c r="A980" s="436"/>
      <c r="B980" s="436"/>
      <c r="C980" s="436"/>
      <c r="D980" s="436"/>
      <c r="E980" s="436"/>
      <c r="F980" s="436"/>
      <c r="G980" s="436"/>
      <c r="H980" s="436"/>
      <c r="I980" s="436"/>
      <c r="J980" s="436"/>
      <c r="K980" s="436"/>
      <c r="L980" s="436"/>
      <c r="M980" s="436"/>
      <c r="N980" s="436"/>
      <c r="O980" s="436"/>
      <c r="P980" s="436"/>
      <c r="Q980" s="436"/>
      <c r="R980" s="436"/>
      <c r="S980" s="436"/>
      <c r="T980" s="436"/>
      <c r="U980" s="436"/>
      <c r="V980" s="436"/>
      <c r="W980" s="436"/>
      <c r="X980" s="436"/>
      <c r="Y980" s="436"/>
      <c r="Z980" s="436"/>
    </row>
    <row r="981">
      <c r="A981" s="436"/>
      <c r="B981" s="436"/>
      <c r="C981" s="436"/>
      <c r="D981" s="436"/>
      <c r="E981" s="436"/>
      <c r="F981" s="436"/>
      <c r="G981" s="436"/>
      <c r="H981" s="436"/>
      <c r="I981" s="436"/>
      <c r="J981" s="436"/>
      <c r="K981" s="436"/>
      <c r="L981" s="436"/>
      <c r="M981" s="436"/>
      <c r="N981" s="436"/>
      <c r="O981" s="436"/>
      <c r="P981" s="436"/>
      <c r="Q981" s="436"/>
      <c r="R981" s="436"/>
      <c r="S981" s="436"/>
      <c r="T981" s="436"/>
      <c r="U981" s="436"/>
      <c r="V981" s="436"/>
      <c r="W981" s="436"/>
      <c r="X981" s="436"/>
      <c r="Y981" s="436"/>
      <c r="Z981" s="436"/>
    </row>
    <row r="982">
      <c r="A982" s="436"/>
      <c r="B982" s="436"/>
      <c r="C982" s="436"/>
      <c r="D982" s="436"/>
      <c r="E982" s="436"/>
      <c r="F982" s="436"/>
      <c r="G982" s="436"/>
      <c r="H982" s="436"/>
      <c r="I982" s="436"/>
      <c r="J982" s="436"/>
      <c r="K982" s="436"/>
      <c r="L982" s="436"/>
      <c r="M982" s="436"/>
      <c r="N982" s="436"/>
      <c r="O982" s="436"/>
      <c r="P982" s="436"/>
      <c r="Q982" s="436"/>
      <c r="R982" s="436"/>
      <c r="S982" s="436"/>
      <c r="T982" s="436"/>
      <c r="U982" s="436"/>
      <c r="V982" s="436"/>
      <c r="W982" s="436"/>
      <c r="X982" s="436"/>
      <c r="Y982" s="436"/>
      <c r="Z982" s="436"/>
    </row>
    <row r="983">
      <c r="A983" s="436"/>
      <c r="B983" s="436"/>
      <c r="C983" s="436"/>
      <c r="D983" s="436"/>
      <c r="E983" s="436"/>
      <c r="F983" s="436"/>
      <c r="G983" s="436"/>
      <c r="H983" s="436"/>
      <c r="I983" s="436"/>
      <c r="J983" s="436"/>
      <c r="K983" s="436"/>
      <c r="L983" s="436"/>
      <c r="M983" s="436"/>
      <c r="N983" s="436"/>
      <c r="O983" s="436"/>
      <c r="P983" s="436"/>
      <c r="Q983" s="436"/>
      <c r="R983" s="436"/>
      <c r="S983" s="436"/>
      <c r="T983" s="436"/>
      <c r="U983" s="436"/>
      <c r="V983" s="436"/>
      <c r="W983" s="436"/>
      <c r="X983" s="436"/>
      <c r="Y983" s="436"/>
      <c r="Z983" s="436"/>
    </row>
    <row r="984">
      <c r="A984" s="436"/>
      <c r="B984" s="436"/>
      <c r="C984" s="436"/>
      <c r="D984" s="436"/>
      <c r="E984" s="436"/>
      <c r="F984" s="436"/>
      <c r="G984" s="436"/>
      <c r="H984" s="436"/>
      <c r="I984" s="436"/>
      <c r="J984" s="436"/>
      <c r="K984" s="436"/>
      <c r="L984" s="436"/>
      <c r="M984" s="436"/>
      <c r="N984" s="436"/>
      <c r="O984" s="436"/>
      <c r="P984" s="436"/>
      <c r="Q984" s="436"/>
      <c r="R984" s="436"/>
      <c r="S984" s="436"/>
      <c r="T984" s="436"/>
      <c r="U984" s="436"/>
      <c r="V984" s="436"/>
      <c r="W984" s="436"/>
      <c r="X984" s="436"/>
      <c r="Y984" s="436"/>
      <c r="Z984" s="436"/>
    </row>
    <row r="985">
      <c r="A985" s="436"/>
      <c r="B985" s="436"/>
      <c r="C985" s="436"/>
      <c r="D985" s="436"/>
      <c r="E985" s="436"/>
      <c r="F985" s="436"/>
      <c r="G985" s="436"/>
      <c r="H985" s="436"/>
      <c r="I985" s="436"/>
      <c r="J985" s="436"/>
      <c r="K985" s="436"/>
      <c r="L985" s="436"/>
      <c r="M985" s="436"/>
      <c r="N985" s="436"/>
      <c r="O985" s="436"/>
      <c r="P985" s="436"/>
      <c r="Q985" s="436"/>
      <c r="R985" s="436"/>
      <c r="S985" s="436"/>
      <c r="T985" s="436"/>
      <c r="U985" s="436"/>
      <c r="V985" s="436"/>
      <c r="W985" s="436"/>
      <c r="X985" s="436"/>
      <c r="Y985" s="436"/>
      <c r="Z985" s="436"/>
    </row>
    <row r="986">
      <c r="A986" s="436"/>
      <c r="B986" s="436"/>
      <c r="C986" s="436"/>
      <c r="D986" s="436"/>
      <c r="E986" s="436"/>
      <c r="F986" s="436"/>
      <c r="G986" s="436"/>
      <c r="H986" s="436"/>
      <c r="I986" s="436"/>
      <c r="J986" s="436"/>
      <c r="K986" s="436"/>
      <c r="L986" s="436"/>
      <c r="M986" s="436"/>
      <c r="N986" s="436"/>
      <c r="O986" s="436"/>
      <c r="P986" s="436"/>
      <c r="Q986" s="436"/>
      <c r="R986" s="436"/>
      <c r="S986" s="436"/>
      <c r="T986" s="436"/>
      <c r="U986" s="436"/>
      <c r="V986" s="436"/>
      <c r="W986" s="436"/>
      <c r="X986" s="436"/>
      <c r="Y986" s="436"/>
      <c r="Z986" s="436"/>
    </row>
    <row r="987">
      <c r="A987" s="436"/>
      <c r="B987" s="436"/>
      <c r="C987" s="436"/>
      <c r="D987" s="436"/>
      <c r="E987" s="436"/>
      <c r="F987" s="436"/>
      <c r="G987" s="436"/>
      <c r="H987" s="436"/>
      <c r="I987" s="436"/>
      <c r="J987" s="436"/>
      <c r="K987" s="436"/>
      <c r="L987" s="436"/>
      <c r="M987" s="436"/>
      <c r="N987" s="436"/>
      <c r="O987" s="436"/>
      <c r="P987" s="436"/>
      <c r="Q987" s="436"/>
      <c r="R987" s="436"/>
      <c r="S987" s="436"/>
      <c r="T987" s="436"/>
      <c r="U987" s="436"/>
      <c r="V987" s="436"/>
      <c r="W987" s="436"/>
      <c r="X987" s="436"/>
      <c r="Y987" s="436"/>
      <c r="Z987" s="436"/>
    </row>
    <row r="988">
      <c r="A988" s="436"/>
      <c r="B988" s="436"/>
      <c r="C988" s="436"/>
      <c r="D988" s="436"/>
      <c r="E988" s="436"/>
      <c r="F988" s="436"/>
      <c r="G988" s="436"/>
      <c r="H988" s="436"/>
      <c r="I988" s="436"/>
      <c r="J988" s="436"/>
      <c r="K988" s="436"/>
      <c r="L988" s="436"/>
      <c r="M988" s="436"/>
      <c r="N988" s="436"/>
      <c r="O988" s="436"/>
      <c r="P988" s="436"/>
      <c r="Q988" s="436"/>
      <c r="R988" s="436"/>
      <c r="S988" s="436"/>
      <c r="T988" s="436"/>
      <c r="U988" s="436"/>
      <c r="V988" s="436"/>
      <c r="W988" s="436"/>
      <c r="X988" s="436"/>
      <c r="Y988" s="436"/>
      <c r="Z988" s="436"/>
    </row>
    <row r="989">
      <c r="A989" s="436"/>
      <c r="B989" s="436"/>
      <c r="C989" s="436"/>
      <c r="D989" s="436"/>
      <c r="E989" s="436"/>
      <c r="F989" s="436"/>
      <c r="G989" s="436"/>
      <c r="H989" s="436"/>
      <c r="I989" s="436"/>
      <c r="J989" s="436"/>
      <c r="K989" s="436"/>
      <c r="L989" s="436"/>
      <c r="M989" s="436"/>
      <c r="N989" s="436"/>
      <c r="O989" s="436"/>
      <c r="P989" s="436"/>
      <c r="Q989" s="436"/>
      <c r="R989" s="436"/>
      <c r="S989" s="436"/>
      <c r="T989" s="436"/>
      <c r="U989" s="436"/>
      <c r="V989" s="436"/>
      <c r="W989" s="436"/>
      <c r="X989" s="436"/>
      <c r="Y989" s="436"/>
      <c r="Z989" s="436"/>
    </row>
    <row r="990">
      <c r="A990" s="436"/>
      <c r="B990" s="436"/>
      <c r="C990" s="436"/>
      <c r="D990" s="436"/>
      <c r="E990" s="436"/>
      <c r="F990" s="436"/>
      <c r="G990" s="436"/>
      <c r="H990" s="436"/>
      <c r="I990" s="436"/>
      <c r="J990" s="436"/>
      <c r="K990" s="436"/>
      <c r="L990" s="436"/>
      <c r="M990" s="436"/>
      <c r="N990" s="436"/>
      <c r="O990" s="436"/>
      <c r="P990" s="436"/>
      <c r="Q990" s="436"/>
      <c r="R990" s="436"/>
      <c r="S990" s="436"/>
      <c r="T990" s="436"/>
      <c r="U990" s="436"/>
      <c r="V990" s="436"/>
      <c r="W990" s="436"/>
      <c r="X990" s="436"/>
      <c r="Y990" s="436"/>
      <c r="Z990" s="436"/>
    </row>
    <row r="991">
      <c r="A991" s="436"/>
      <c r="B991" s="436"/>
      <c r="C991" s="436"/>
      <c r="D991" s="436"/>
      <c r="E991" s="436"/>
      <c r="F991" s="436"/>
      <c r="G991" s="436"/>
      <c r="H991" s="436"/>
      <c r="I991" s="436"/>
      <c r="J991" s="436"/>
      <c r="K991" s="436"/>
      <c r="L991" s="436"/>
      <c r="M991" s="436"/>
      <c r="N991" s="436"/>
      <c r="O991" s="436"/>
      <c r="P991" s="436"/>
      <c r="Q991" s="436"/>
      <c r="R991" s="436"/>
      <c r="S991" s="436"/>
      <c r="T991" s="436"/>
      <c r="U991" s="436"/>
      <c r="V991" s="436"/>
      <c r="W991" s="436"/>
      <c r="X991" s="436"/>
      <c r="Y991" s="436"/>
      <c r="Z991" s="436"/>
    </row>
    <row r="992">
      <c r="A992" s="436"/>
      <c r="B992" s="436"/>
      <c r="C992" s="436"/>
      <c r="D992" s="436"/>
      <c r="E992" s="436"/>
      <c r="F992" s="436"/>
      <c r="G992" s="436"/>
      <c r="H992" s="436"/>
      <c r="I992" s="436"/>
      <c r="J992" s="436"/>
      <c r="K992" s="436"/>
      <c r="L992" s="436"/>
      <c r="M992" s="436"/>
      <c r="N992" s="436"/>
      <c r="O992" s="436"/>
      <c r="P992" s="436"/>
      <c r="Q992" s="436"/>
      <c r="R992" s="436"/>
      <c r="S992" s="436"/>
      <c r="T992" s="436"/>
      <c r="U992" s="436"/>
      <c r="V992" s="436"/>
      <c r="W992" s="436"/>
      <c r="X992" s="436"/>
      <c r="Y992" s="436"/>
      <c r="Z992" s="436"/>
    </row>
    <row r="993">
      <c r="A993" s="436"/>
      <c r="B993" s="436"/>
      <c r="C993" s="436"/>
      <c r="D993" s="436"/>
      <c r="E993" s="436"/>
      <c r="F993" s="436"/>
      <c r="G993" s="436"/>
      <c r="H993" s="436"/>
      <c r="I993" s="436"/>
      <c r="J993" s="436"/>
      <c r="K993" s="436"/>
      <c r="L993" s="436"/>
      <c r="M993" s="436"/>
      <c r="N993" s="436"/>
      <c r="O993" s="436"/>
      <c r="P993" s="436"/>
      <c r="Q993" s="436"/>
      <c r="R993" s="436"/>
      <c r="S993" s="436"/>
      <c r="T993" s="436"/>
      <c r="U993" s="436"/>
      <c r="V993" s="436"/>
      <c r="W993" s="436"/>
      <c r="X993" s="436"/>
      <c r="Y993" s="436"/>
      <c r="Z993" s="436"/>
    </row>
    <row r="994">
      <c r="A994" s="436"/>
      <c r="B994" s="436"/>
      <c r="C994" s="436"/>
      <c r="D994" s="436"/>
      <c r="E994" s="436"/>
      <c r="F994" s="436"/>
      <c r="G994" s="436"/>
      <c r="H994" s="436"/>
      <c r="I994" s="436"/>
      <c r="J994" s="436"/>
      <c r="K994" s="436"/>
      <c r="L994" s="436"/>
      <c r="M994" s="436"/>
      <c r="N994" s="436"/>
      <c r="O994" s="436"/>
      <c r="P994" s="436"/>
      <c r="Q994" s="436"/>
      <c r="R994" s="436"/>
      <c r="S994" s="436"/>
      <c r="T994" s="436"/>
      <c r="U994" s="436"/>
      <c r="V994" s="436"/>
      <c r="W994" s="436"/>
      <c r="X994" s="436"/>
      <c r="Y994" s="436"/>
      <c r="Z994" s="436"/>
    </row>
    <row r="995">
      <c r="A995" s="436"/>
      <c r="B995" s="436"/>
      <c r="C995" s="436"/>
      <c r="D995" s="436"/>
      <c r="E995" s="436"/>
      <c r="F995" s="436"/>
      <c r="G995" s="436"/>
      <c r="H995" s="436"/>
      <c r="I995" s="436"/>
      <c r="J995" s="436"/>
      <c r="K995" s="436"/>
      <c r="L995" s="436"/>
      <c r="M995" s="436"/>
      <c r="N995" s="436"/>
      <c r="O995" s="436"/>
      <c r="P995" s="436"/>
      <c r="Q995" s="436"/>
      <c r="R995" s="436"/>
      <c r="S995" s="436"/>
      <c r="T995" s="436"/>
      <c r="U995" s="436"/>
      <c r="V995" s="436"/>
      <c r="W995" s="436"/>
      <c r="X995" s="436"/>
      <c r="Y995" s="436"/>
      <c r="Z995" s="436"/>
    </row>
    <row r="996">
      <c r="A996" s="436"/>
      <c r="B996" s="436"/>
      <c r="C996" s="436"/>
      <c r="D996" s="436"/>
      <c r="E996" s="436"/>
      <c r="F996" s="436"/>
      <c r="G996" s="436"/>
      <c r="H996" s="436"/>
      <c r="I996" s="436"/>
      <c r="J996" s="436"/>
      <c r="K996" s="436"/>
      <c r="L996" s="436"/>
      <c r="M996" s="436"/>
      <c r="N996" s="436"/>
      <c r="O996" s="436"/>
      <c r="P996" s="436"/>
      <c r="Q996" s="436"/>
      <c r="R996" s="436"/>
      <c r="S996" s="436"/>
      <c r="T996" s="436"/>
      <c r="U996" s="436"/>
      <c r="V996" s="436"/>
      <c r="W996" s="436"/>
      <c r="X996" s="436"/>
      <c r="Y996" s="436"/>
      <c r="Z996" s="436"/>
    </row>
    <row r="997">
      <c r="A997" s="436"/>
      <c r="B997" s="436"/>
      <c r="C997" s="436"/>
      <c r="D997" s="436"/>
      <c r="E997" s="436"/>
      <c r="F997" s="436"/>
      <c r="G997" s="436"/>
      <c r="H997" s="436"/>
      <c r="I997" s="436"/>
      <c r="J997" s="436"/>
      <c r="K997" s="436"/>
      <c r="L997" s="436"/>
      <c r="M997" s="436"/>
      <c r="N997" s="436"/>
      <c r="O997" s="436"/>
      <c r="P997" s="436"/>
      <c r="Q997" s="436"/>
      <c r="R997" s="436"/>
      <c r="S997" s="436"/>
      <c r="T997" s="436"/>
      <c r="U997" s="436"/>
      <c r="V997" s="436"/>
      <c r="W997" s="436"/>
      <c r="X997" s="436"/>
      <c r="Y997" s="436"/>
      <c r="Z997" s="436"/>
    </row>
    <row r="998">
      <c r="A998" s="436"/>
      <c r="B998" s="436"/>
      <c r="C998" s="436"/>
      <c r="D998" s="436"/>
      <c r="E998" s="436"/>
      <c r="F998" s="436"/>
      <c r="G998" s="436"/>
      <c r="H998" s="436"/>
      <c r="I998" s="436"/>
      <c r="J998" s="436"/>
      <c r="K998" s="436"/>
      <c r="L998" s="436"/>
      <c r="M998" s="436"/>
      <c r="N998" s="436"/>
      <c r="O998" s="436"/>
      <c r="P998" s="436"/>
      <c r="Q998" s="436"/>
      <c r="R998" s="436"/>
      <c r="S998" s="436"/>
      <c r="T998" s="436"/>
      <c r="U998" s="436"/>
      <c r="V998" s="436"/>
      <c r="W998" s="436"/>
      <c r="X998" s="436"/>
      <c r="Y998" s="436"/>
      <c r="Z998" s="436"/>
    </row>
    <row r="999">
      <c r="A999" s="436"/>
      <c r="B999" s="436"/>
      <c r="C999" s="436"/>
      <c r="D999" s="436"/>
      <c r="E999" s="436"/>
      <c r="F999" s="436"/>
      <c r="G999" s="436"/>
      <c r="H999" s="436"/>
      <c r="I999" s="436"/>
      <c r="J999" s="436"/>
      <c r="K999" s="436"/>
      <c r="L999" s="436"/>
      <c r="M999" s="436"/>
      <c r="N999" s="436"/>
      <c r="O999" s="436"/>
      <c r="P999" s="436"/>
      <c r="Q999" s="436"/>
      <c r="R999" s="436"/>
      <c r="S999" s="436"/>
      <c r="T999" s="436"/>
      <c r="U999" s="436"/>
      <c r="V999" s="436"/>
      <c r="W999" s="436"/>
      <c r="X999" s="436"/>
      <c r="Y999" s="436"/>
      <c r="Z999" s="436"/>
    </row>
    <row r="1000">
      <c r="A1000" s="436"/>
      <c r="B1000" s="436"/>
      <c r="C1000" s="436"/>
      <c r="D1000" s="436"/>
      <c r="E1000" s="436"/>
      <c r="F1000" s="436"/>
      <c r="G1000" s="436"/>
      <c r="H1000" s="436"/>
      <c r="I1000" s="436"/>
      <c r="J1000" s="436"/>
      <c r="K1000" s="436"/>
      <c r="L1000" s="436"/>
      <c r="M1000" s="436"/>
      <c r="N1000" s="436"/>
      <c r="O1000" s="436"/>
      <c r="P1000" s="436"/>
      <c r="Q1000" s="436"/>
      <c r="R1000" s="436"/>
      <c r="S1000" s="436"/>
      <c r="T1000" s="436"/>
      <c r="U1000" s="436"/>
      <c r="V1000" s="436"/>
      <c r="W1000" s="436"/>
      <c r="X1000" s="436"/>
      <c r="Y1000" s="436"/>
      <c r="Z1000" s="43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7.0"/>
    <col customWidth="1" min="7" max="7" width="52.63"/>
    <col customWidth="1" min="13" max="13" width="13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32" t="s">
        <v>7</v>
      </c>
      <c r="I1" s="532" t="s">
        <v>8</v>
      </c>
      <c r="J1" s="533" t="s">
        <v>3054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67">
        <v>46023.0</v>
      </c>
      <c r="B2" s="8" t="s">
        <v>10</v>
      </c>
      <c r="C2" s="10"/>
      <c r="D2" s="8">
        <v>613.0</v>
      </c>
      <c r="E2" s="10"/>
      <c r="F2" s="332" t="s">
        <v>846</v>
      </c>
      <c r="G2" s="333"/>
      <c r="H2" s="334">
        <v>3478.6</v>
      </c>
      <c r="I2" s="14"/>
      <c r="J2" s="534" t="s">
        <v>3055</v>
      </c>
    </row>
    <row r="3">
      <c r="A3" s="167">
        <v>46023.0</v>
      </c>
      <c r="B3" s="8" t="s">
        <v>10</v>
      </c>
      <c r="C3" s="10"/>
      <c r="D3" s="8">
        <v>613.0</v>
      </c>
      <c r="E3" s="10"/>
      <c r="F3" s="332" t="s">
        <v>848</v>
      </c>
      <c r="G3" s="333"/>
      <c r="H3" s="334">
        <v>1568.8</v>
      </c>
      <c r="I3" s="14"/>
      <c r="J3" s="534" t="s">
        <v>3055</v>
      </c>
      <c r="K3" s="535" t="s">
        <v>505</v>
      </c>
      <c r="L3" s="534" t="s">
        <v>3055</v>
      </c>
      <c r="M3" s="536">
        <f t="shared" ref="M3:M20" si="1">SUMIFS($I$2:$I$6636,$B$2:$B$6636,$K$3,$J$2:$J$6636,L3)+SUMIFS($H$2:$H$6636,$B$2:$B$6636,$K$3,$J$2:$J$6636,L3)</f>
        <v>0</v>
      </c>
    </row>
    <row r="4">
      <c r="A4" s="167">
        <v>46023.0</v>
      </c>
      <c r="B4" s="8" t="s">
        <v>10</v>
      </c>
      <c r="C4" s="10"/>
      <c r="D4" s="8">
        <v>613.0</v>
      </c>
      <c r="E4" s="10"/>
      <c r="F4" s="332" t="s">
        <v>851</v>
      </c>
      <c r="G4" s="333"/>
      <c r="H4" s="334">
        <v>1486.63</v>
      </c>
      <c r="I4" s="14"/>
      <c r="J4" s="534" t="s">
        <v>3055</v>
      </c>
      <c r="L4" s="534" t="s">
        <v>3056</v>
      </c>
      <c r="M4" s="536">
        <f t="shared" si="1"/>
        <v>95716.65</v>
      </c>
    </row>
    <row r="5">
      <c r="A5" s="167">
        <v>46023.0</v>
      </c>
      <c r="B5" s="8" t="s">
        <v>10</v>
      </c>
      <c r="C5" s="10"/>
      <c r="D5" s="8">
        <v>613.0</v>
      </c>
      <c r="E5" s="10"/>
      <c r="F5" s="332" t="s">
        <v>847</v>
      </c>
      <c r="G5" s="333"/>
      <c r="H5" s="334">
        <v>1314.2</v>
      </c>
      <c r="I5" s="14"/>
      <c r="J5" s="534" t="s">
        <v>3055</v>
      </c>
      <c r="L5" s="534" t="s">
        <v>3057</v>
      </c>
      <c r="M5" s="536">
        <f t="shared" si="1"/>
        <v>0</v>
      </c>
    </row>
    <row r="6">
      <c r="A6" s="167">
        <v>46023.0</v>
      </c>
      <c r="B6" s="8" t="s">
        <v>10</v>
      </c>
      <c r="C6" s="10"/>
      <c r="D6" s="8">
        <v>613.0</v>
      </c>
      <c r="E6" s="10"/>
      <c r="F6" s="332" t="s">
        <v>845</v>
      </c>
      <c r="G6" s="333"/>
      <c r="H6" s="334">
        <v>1000.0</v>
      </c>
      <c r="I6" s="14"/>
      <c r="J6" s="534" t="s">
        <v>3055</v>
      </c>
      <c r="L6" s="534" t="s">
        <v>3058</v>
      </c>
      <c r="M6" s="536">
        <f t="shared" si="1"/>
        <v>0</v>
      </c>
    </row>
    <row r="7">
      <c r="A7" s="167">
        <v>46023.0</v>
      </c>
      <c r="B7" s="8" t="s">
        <v>10</v>
      </c>
      <c r="C7" s="10"/>
      <c r="D7" s="8">
        <v>613.0</v>
      </c>
      <c r="E7" s="10"/>
      <c r="F7" s="332" t="s">
        <v>849</v>
      </c>
      <c r="G7" s="333"/>
      <c r="H7" s="334">
        <v>751.53</v>
      </c>
      <c r="I7" s="14"/>
      <c r="J7" s="534" t="s">
        <v>3055</v>
      </c>
      <c r="L7" s="534" t="s">
        <v>3059</v>
      </c>
      <c r="M7" s="536">
        <f t="shared" si="1"/>
        <v>0</v>
      </c>
    </row>
    <row r="8">
      <c r="A8" s="167">
        <v>46023.0</v>
      </c>
      <c r="B8" s="8" t="s">
        <v>10</v>
      </c>
      <c r="C8" s="10"/>
      <c r="D8" s="8">
        <v>613.0</v>
      </c>
      <c r="E8" s="10"/>
      <c r="F8" s="332" t="s">
        <v>850</v>
      </c>
      <c r="G8" s="333"/>
      <c r="H8" s="334">
        <v>746.02</v>
      </c>
      <c r="I8" s="14"/>
      <c r="J8" s="534" t="s">
        <v>3055</v>
      </c>
      <c r="L8" s="534" t="s">
        <v>3060</v>
      </c>
      <c r="M8" s="536">
        <f t="shared" si="1"/>
        <v>0</v>
      </c>
    </row>
    <row r="9">
      <c r="A9" s="167">
        <v>46023.0</v>
      </c>
      <c r="B9" s="8" t="s">
        <v>10</v>
      </c>
      <c r="C9" s="10"/>
      <c r="D9" s="8">
        <v>613.0</v>
      </c>
      <c r="E9" s="10"/>
      <c r="F9" s="332" t="s">
        <v>843</v>
      </c>
      <c r="G9" s="333"/>
      <c r="H9" s="334">
        <v>602.45</v>
      </c>
      <c r="I9" s="14"/>
      <c r="J9" s="534" t="s">
        <v>3055</v>
      </c>
      <c r="L9" s="534" t="s">
        <v>3061</v>
      </c>
      <c r="M9" s="536">
        <f t="shared" si="1"/>
        <v>0</v>
      </c>
    </row>
    <row r="10">
      <c r="A10" s="167">
        <v>46023.0</v>
      </c>
      <c r="B10" s="8" t="s">
        <v>10</v>
      </c>
      <c r="C10" s="10"/>
      <c r="D10" s="8">
        <v>613.0</v>
      </c>
      <c r="E10" s="10"/>
      <c r="F10" s="332" t="s">
        <v>844</v>
      </c>
      <c r="G10" s="333"/>
      <c r="H10" s="334">
        <v>463.0</v>
      </c>
      <c r="I10" s="14"/>
      <c r="J10" s="534" t="s">
        <v>3055</v>
      </c>
      <c r="L10" s="534" t="s">
        <v>3062</v>
      </c>
      <c r="M10" s="536">
        <f t="shared" si="1"/>
        <v>0</v>
      </c>
    </row>
    <row r="11">
      <c r="A11" s="167">
        <v>46023.0</v>
      </c>
      <c r="B11" s="8" t="s">
        <v>10</v>
      </c>
      <c r="C11" s="10"/>
      <c r="D11" s="8">
        <v>613.0</v>
      </c>
      <c r="E11" s="10"/>
      <c r="F11" s="332" t="s">
        <v>844</v>
      </c>
      <c r="G11" s="333"/>
      <c r="H11" s="334">
        <v>463.0</v>
      </c>
      <c r="I11" s="14"/>
      <c r="J11" s="534" t="s">
        <v>3055</v>
      </c>
      <c r="L11" s="534" t="s">
        <v>3063</v>
      </c>
      <c r="M11" s="536">
        <f t="shared" si="1"/>
        <v>0</v>
      </c>
    </row>
    <row r="12">
      <c r="A12" s="167">
        <v>46023.0</v>
      </c>
      <c r="B12" s="8" t="s">
        <v>10</v>
      </c>
      <c r="C12" s="10"/>
      <c r="D12" s="8">
        <v>613.0</v>
      </c>
      <c r="E12" s="10"/>
      <c r="F12" s="332" t="s">
        <v>852</v>
      </c>
      <c r="G12" s="333"/>
      <c r="H12" s="334">
        <v>379.93</v>
      </c>
      <c r="I12" s="14"/>
      <c r="J12" s="534" t="s">
        <v>3055</v>
      </c>
      <c r="L12" s="534" t="s">
        <v>3064</v>
      </c>
      <c r="M12" s="536">
        <f t="shared" si="1"/>
        <v>0</v>
      </c>
    </row>
    <row r="13">
      <c r="A13" s="167">
        <v>46023.0</v>
      </c>
      <c r="B13" s="8" t="s">
        <v>10</v>
      </c>
      <c r="C13" s="10"/>
      <c r="D13" s="8">
        <v>612.0</v>
      </c>
      <c r="E13" s="10"/>
      <c r="F13" s="27" t="s">
        <v>24</v>
      </c>
      <c r="G13" s="29"/>
      <c r="H13" s="15">
        <v>115.03</v>
      </c>
      <c r="I13" s="14"/>
      <c r="J13" s="534" t="s">
        <v>3064</v>
      </c>
      <c r="L13" s="534" t="s">
        <v>3065</v>
      </c>
      <c r="M13" s="536">
        <f t="shared" si="1"/>
        <v>0</v>
      </c>
    </row>
    <row r="14">
      <c r="A14" s="167">
        <v>46023.0</v>
      </c>
      <c r="B14" s="8" t="s">
        <v>10</v>
      </c>
      <c r="C14" s="10"/>
      <c r="D14" s="8">
        <v>612.0</v>
      </c>
      <c r="E14" s="10"/>
      <c r="F14" s="27" t="s">
        <v>24</v>
      </c>
      <c r="G14" s="29"/>
      <c r="H14" s="15">
        <v>71.11</v>
      </c>
      <c r="I14" s="14"/>
      <c r="J14" s="534" t="s">
        <v>3064</v>
      </c>
      <c r="L14" s="534" t="s">
        <v>3066</v>
      </c>
      <c r="M14" s="536">
        <f t="shared" si="1"/>
        <v>32016</v>
      </c>
    </row>
    <row r="15">
      <c r="A15" s="167">
        <v>46023.0</v>
      </c>
      <c r="B15" s="8" t="s">
        <v>10</v>
      </c>
      <c r="C15" s="10"/>
      <c r="D15" s="8">
        <v>147.0</v>
      </c>
      <c r="E15" s="10"/>
      <c r="F15" s="27" t="s">
        <v>25</v>
      </c>
      <c r="G15" s="29"/>
      <c r="H15" s="15">
        <v>18.4</v>
      </c>
      <c r="I15" s="14"/>
      <c r="J15" s="534" t="s">
        <v>3064</v>
      </c>
      <c r="L15" s="534" t="s">
        <v>3067</v>
      </c>
      <c r="M15" s="536">
        <f t="shared" si="1"/>
        <v>0</v>
      </c>
    </row>
    <row r="16">
      <c r="A16" s="167">
        <v>46023.0</v>
      </c>
      <c r="B16" s="8" t="s">
        <v>10</v>
      </c>
      <c r="C16" s="10"/>
      <c r="D16" s="8">
        <v>147.0</v>
      </c>
      <c r="E16" s="10"/>
      <c r="F16" s="27" t="s">
        <v>25</v>
      </c>
      <c r="G16" s="29"/>
      <c r="H16" s="15">
        <v>11.38</v>
      </c>
      <c r="I16" s="14"/>
      <c r="J16" s="534" t="s">
        <v>3064</v>
      </c>
      <c r="L16" s="534" t="s">
        <v>3068</v>
      </c>
      <c r="M16" s="536">
        <f t="shared" si="1"/>
        <v>0</v>
      </c>
    </row>
    <row r="17">
      <c r="A17" s="167">
        <v>46023.0</v>
      </c>
      <c r="B17" s="8" t="s">
        <v>13</v>
      </c>
      <c r="C17" s="8">
        <v>70.0</v>
      </c>
      <c r="D17" s="8">
        <v>102.0</v>
      </c>
      <c r="E17" s="10"/>
      <c r="F17" s="154" t="s">
        <v>728</v>
      </c>
      <c r="G17" s="106">
        <v>45994.0</v>
      </c>
      <c r="H17" s="107"/>
      <c r="I17" s="108">
        <v>92015.01</v>
      </c>
      <c r="J17" s="534" t="s">
        <v>3060</v>
      </c>
      <c r="L17" s="534" t="s">
        <v>3069</v>
      </c>
      <c r="M17" s="536">
        <f t="shared" si="1"/>
        <v>0</v>
      </c>
    </row>
    <row r="18">
      <c r="A18" s="167">
        <v>46023.0</v>
      </c>
      <c r="B18" s="8" t="s">
        <v>13</v>
      </c>
      <c r="C18" s="8">
        <v>54.0</v>
      </c>
      <c r="D18" s="8">
        <v>102.0</v>
      </c>
      <c r="E18" s="10"/>
      <c r="F18" s="366" t="s">
        <v>1268</v>
      </c>
      <c r="G18" s="367">
        <v>46022.0</v>
      </c>
      <c r="H18" s="239"/>
      <c r="I18" s="240">
        <v>6053.79</v>
      </c>
      <c r="J18" s="534" t="s">
        <v>3064</v>
      </c>
      <c r="L18" s="534" t="s">
        <v>3070</v>
      </c>
      <c r="M18" s="536">
        <f t="shared" si="1"/>
        <v>0</v>
      </c>
    </row>
    <row r="19">
      <c r="A19" s="167">
        <v>46023.0</v>
      </c>
      <c r="B19" s="8" t="s">
        <v>13</v>
      </c>
      <c r="C19" s="8">
        <v>54.0</v>
      </c>
      <c r="D19" s="8">
        <v>102.0</v>
      </c>
      <c r="E19" s="10"/>
      <c r="F19" s="366" t="s">
        <v>1268</v>
      </c>
      <c r="G19" s="367">
        <v>46022.0</v>
      </c>
      <c r="H19" s="239"/>
      <c r="I19" s="240">
        <v>4445.59</v>
      </c>
      <c r="J19" s="534" t="s">
        <v>3064</v>
      </c>
      <c r="L19" s="534" t="s">
        <v>3071</v>
      </c>
      <c r="M19" s="536">
        <f t="shared" si="1"/>
        <v>0</v>
      </c>
    </row>
    <row r="20">
      <c r="A20" s="167">
        <v>46023.0</v>
      </c>
      <c r="B20" s="8" t="s">
        <v>13</v>
      </c>
      <c r="C20" s="8">
        <v>73.0</v>
      </c>
      <c r="D20" s="8">
        <v>102.0</v>
      </c>
      <c r="E20" s="10"/>
      <c r="F20" s="115" t="s">
        <v>729</v>
      </c>
      <c r="G20" s="60">
        <v>46021.0</v>
      </c>
      <c r="H20" s="61"/>
      <c r="I20" s="62">
        <v>3600.0</v>
      </c>
      <c r="J20" s="534" t="s">
        <v>3060</v>
      </c>
      <c r="L20" s="534" t="s">
        <v>3072</v>
      </c>
      <c r="M20" s="536">
        <f t="shared" si="1"/>
        <v>0</v>
      </c>
    </row>
    <row r="21">
      <c r="A21" s="167">
        <v>46023.0</v>
      </c>
      <c r="B21" s="8" t="s">
        <v>13</v>
      </c>
      <c r="C21" s="8">
        <v>73.0</v>
      </c>
      <c r="D21" s="8">
        <v>102.0</v>
      </c>
      <c r="E21" s="10"/>
      <c r="F21" s="115" t="s">
        <v>729</v>
      </c>
      <c r="G21" s="60">
        <v>46021.0</v>
      </c>
      <c r="H21" s="61"/>
      <c r="I21" s="62">
        <v>1000.0</v>
      </c>
      <c r="J21" s="534" t="s">
        <v>3060</v>
      </c>
    </row>
    <row r="22">
      <c r="A22" s="167">
        <v>46024.0</v>
      </c>
      <c r="B22" s="8" t="s">
        <v>31</v>
      </c>
      <c r="C22" s="9"/>
      <c r="D22" s="8" t="s">
        <v>32</v>
      </c>
      <c r="E22" s="10"/>
      <c r="F22" s="37" t="s">
        <v>33</v>
      </c>
      <c r="G22" s="38"/>
      <c r="H22" s="537">
        <v>450000.0</v>
      </c>
      <c r="I22" s="14"/>
      <c r="J22" s="534" t="s">
        <v>3073</v>
      </c>
    </row>
    <row r="23">
      <c r="A23" s="167">
        <v>46024.0</v>
      </c>
      <c r="B23" s="8" t="s">
        <v>31</v>
      </c>
      <c r="C23" s="10"/>
      <c r="D23" s="8" t="s">
        <v>32</v>
      </c>
      <c r="E23" s="10"/>
      <c r="F23" s="37" t="s">
        <v>33</v>
      </c>
      <c r="G23" s="38"/>
      <c r="H23" s="537">
        <v>430000.0</v>
      </c>
      <c r="I23" s="14"/>
      <c r="J23" s="534" t="s">
        <v>3074</v>
      </c>
    </row>
    <row r="24">
      <c r="A24" s="167">
        <v>46024.0</v>
      </c>
      <c r="B24" s="8" t="s">
        <v>3</v>
      </c>
      <c r="C24" s="8">
        <v>0.0</v>
      </c>
      <c r="D24" s="8">
        <v>510.0</v>
      </c>
      <c r="E24" s="32">
        <v>1.0</v>
      </c>
      <c r="F24" s="234" t="s">
        <v>737</v>
      </c>
      <c r="G24" s="29"/>
      <c r="H24" s="15">
        <v>257467.47</v>
      </c>
      <c r="I24" s="14"/>
      <c r="J24" s="534" t="s">
        <v>3060</v>
      </c>
    </row>
    <row r="25">
      <c r="A25" s="167">
        <v>46024.0</v>
      </c>
      <c r="B25" s="8" t="s">
        <v>3</v>
      </c>
      <c r="C25" s="8">
        <v>50.0</v>
      </c>
      <c r="D25" s="8">
        <v>510.0</v>
      </c>
      <c r="E25" s="32">
        <v>11.0</v>
      </c>
      <c r="F25" s="27" t="s">
        <v>102</v>
      </c>
      <c r="G25" s="29"/>
      <c r="H25" s="15">
        <v>227932.43</v>
      </c>
      <c r="I25" s="14"/>
      <c r="J25" s="534" t="s">
        <v>3059</v>
      </c>
    </row>
    <row r="26">
      <c r="A26" s="373">
        <v>46024.0</v>
      </c>
      <c r="B26" s="138" t="s">
        <v>31</v>
      </c>
      <c r="C26" s="139"/>
      <c r="D26" s="138" t="s">
        <v>32</v>
      </c>
      <c r="E26" s="139"/>
      <c r="F26" s="213" t="s">
        <v>259</v>
      </c>
      <c r="G26" s="214"/>
      <c r="H26" s="538">
        <v>200000.0</v>
      </c>
      <c r="I26" s="72"/>
      <c r="J26" s="534" t="s">
        <v>3061</v>
      </c>
    </row>
    <row r="27">
      <c r="A27" s="167">
        <v>46024.0</v>
      </c>
      <c r="B27" s="8" t="s">
        <v>3</v>
      </c>
      <c r="C27" s="17" t="s">
        <v>40</v>
      </c>
      <c r="D27" s="8">
        <v>510.0</v>
      </c>
      <c r="E27" s="32">
        <v>1.0</v>
      </c>
      <c r="F27" s="234" t="s">
        <v>522</v>
      </c>
      <c r="G27" s="29"/>
      <c r="H27" s="15">
        <v>146226.19</v>
      </c>
      <c r="I27" s="14"/>
      <c r="J27" s="534" t="s">
        <v>3066</v>
      </c>
    </row>
    <row r="28">
      <c r="A28" s="167">
        <v>46024.0</v>
      </c>
      <c r="B28" s="8" t="s">
        <v>3</v>
      </c>
      <c r="C28" s="8">
        <v>10.0</v>
      </c>
      <c r="D28" s="8">
        <v>510.0</v>
      </c>
      <c r="E28" s="32">
        <v>2.0</v>
      </c>
      <c r="F28" s="234" t="s">
        <v>738</v>
      </c>
      <c r="G28" s="29"/>
      <c r="H28" s="15">
        <v>135438.42</v>
      </c>
      <c r="I28" s="14"/>
      <c r="J28" s="534" t="s">
        <v>3060</v>
      </c>
    </row>
    <row r="29">
      <c r="A29" s="167">
        <v>46024.0</v>
      </c>
      <c r="B29" s="8" t="s">
        <v>31</v>
      </c>
      <c r="C29" s="10"/>
      <c r="D29" s="8" t="s">
        <v>32</v>
      </c>
      <c r="E29" s="10"/>
      <c r="F29" s="37" t="s">
        <v>221</v>
      </c>
      <c r="G29" s="337"/>
      <c r="H29" s="537">
        <v>100000.0</v>
      </c>
      <c r="I29" s="14"/>
      <c r="J29" s="534" t="s">
        <v>3055</v>
      </c>
    </row>
    <row r="30">
      <c r="A30" s="167">
        <v>46024.0</v>
      </c>
      <c r="B30" s="8" t="s">
        <v>10</v>
      </c>
      <c r="C30" s="8">
        <v>30.0</v>
      </c>
      <c r="D30" s="8">
        <v>610.0</v>
      </c>
      <c r="E30" s="32">
        <v>9.0</v>
      </c>
      <c r="F30" s="27" t="s">
        <v>29</v>
      </c>
      <c r="G30" s="29"/>
      <c r="H30" s="15">
        <v>68393.2</v>
      </c>
      <c r="I30" s="14"/>
      <c r="J30" s="534" t="s">
        <v>3059</v>
      </c>
    </row>
    <row r="31">
      <c r="A31" s="167">
        <v>46024.0</v>
      </c>
      <c r="B31" s="8" t="s">
        <v>10</v>
      </c>
      <c r="C31" s="8">
        <v>10.0</v>
      </c>
      <c r="D31" s="8">
        <v>610.0</v>
      </c>
      <c r="E31" s="32">
        <v>4.0</v>
      </c>
      <c r="F31" s="27" t="s">
        <v>29</v>
      </c>
      <c r="G31" s="29"/>
      <c r="H31" s="15">
        <v>65098.2</v>
      </c>
      <c r="I31" s="14"/>
      <c r="J31" s="534" t="s">
        <v>3059</v>
      </c>
    </row>
    <row r="32">
      <c r="A32" s="451">
        <v>46024.0</v>
      </c>
      <c r="B32" s="539" t="s">
        <v>10</v>
      </c>
      <c r="C32" s="453" t="s">
        <v>593</v>
      </c>
      <c r="D32" s="452">
        <v>613.0</v>
      </c>
      <c r="E32" s="540">
        <v>83449.0</v>
      </c>
      <c r="F32" s="541" t="s">
        <v>1517</v>
      </c>
      <c r="G32" s="541" t="s">
        <v>1518</v>
      </c>
      <c r="H32" s="542">
        <v>64899.0</v>
      </c>
      <c r="I32" s="328"/>
      <c r="J32" s="534" t="s">
        <v>3057</v>
      </c>
    </row>
    <row r="33">
      <c r="A33" s="167">
        <v>46024.0</v>
      </c>
      <c r="B33" s="8" t="s">
        <v>10</v>
      </c>
      <c r="C33" s="8">
        <v>50.0</v>
      </c>
      <c r="D33" s="8">
        <v>610.0</v>
      </c>
      <c r="E33" s="32">
        <v>7.0</v>
      </c>
      <c r="F33" s="27" t="s">
        <v>29</v>
      </c>
      <c r="G33" s="29"/>
      <c r="H33" s="15">
        <v>55317.8</v>
      </c>
      <c r="I33" s="14"/>
      <c r="J33" s="534" t="s">
        <v>3059</v>
      </c>
    </row>
    <row r="34">
      <c r="A34" s="167">
        <v>46024.0</v>
      </c>
      <c r="B34" s="8" t="s">
        <v>31</v>
      </c>
      <c r="C34" s="10"/>
      <c r="D34" s="8" t="s">
        <v>32</v>
      </c>
      <c r="E34" s="10"/>
      <c r="F34" s="66" t="s">
        <v>307</v>
      </c>
      <c r="G34" s="67"/>
      <c r="H34" s="537">
        <v>50000.0</v>
      </c>
      <c r="I34" s="14"/>
      <c r="J34" s="534" t="s">
        <v>3064</v>
      </c>
    </row>
    <row r="35">
      <c r="A35" s="167">
        <v>46024.0</v>
      </c>
      <c r="B35" s="8" t="s">
        <v>10</v>
      </c>
      <c r="C35" s="8">
        <v>0.0</v>
      </c>
      <c r="D35" s="8">
        <v>610.0</v>
      </c>
      <c r="E35" s="32">
        <v>6.0</v>
      </c>
      <c r="F35" s="27" t="s">
        <v>29</v>
      </c>
      <c r="G35" s="29"/>
      <c r="H35" s="15">
        <v>43745.2</v>
      </c>
      <c r="I35" s="14"/>
      <c r="J35" s="534" t="s">
        <v>3059</v>
      </c>
    </row>
    <row r="36">
      <c r="A36" s="167">
        <v>46024.0</v>
      </c>
      <c r="B36" s="8" t="s">
        <v>10</v>
      </c>
      <c r="C36" s="17" t="s">
        <v>28</v>
      </c>
      <c r="D36" s="8">
        <v>610.0</v>
      </c>
      <c r="E36" s="32">
        <v>2.0</v>
      </c>
      <c r="F36" s="27" t="s">
        <v>29</v>
      </c>
      <c r="G36" s="29"/>
      <c r="H36" s="15">
        <v>35088.8</v>
      </c>
      <c r="I36" s="14"/>
      <c r="J36" s="534" t="s">
        <v>3073</v>
      </c>
    </row>
    <row r="37">
      <c r="A37" s="167">
        <v>46024.0</v>
      </c>
      <c r="B37" s="8" t="s">
        <v>31</v>
      </c>
      <c r="C37" s="10"/>
      <c r="D37" s="8" t="s">
        <v>32</v>
      </c>
      <c r="E37" s="10"/>
      <c r="F37" s="66" t="s">
        <v>307</v>
      </c>
      <c r="G37" s="67"/>
      <c r="H37" s="537">
        <v>35000.0</v>
      </c>
      <c r="I37" s="14"/>
      <c r="J37" s="534" t="s">
        <v>3065</v>
      </c>
    </row>
    <row r="38">
      <c r="A38" s="451">
        <v>46024.0</v>
      </c>
      <c r="B38" s="539" t="s">
        <v>10</v>
      </c>
      <c r="C38" s="453" t="s">
        <v>1559</v>
      </c>
      <c r="D38" s="452">
        <v>610.0</v>
      </c>
      <c r="E38" s="540">
        <v>83419.0</v>
      </c>
      <c r="F38" s="541" t="s">
        <v>1560</v>
      </c>
      <c r="G38" s="541" t="s">
        <v>29</v>
      </c>
      <c r="H38" s="542">
        <v>33150.0</v>
      </c>
      <c r="I38" s="328"/>
      <c r="J38" s="534" t="s">
        <v>3057</v>
      </c>
    </row>
    <row r="39">
      <c r="A39" s="167">
        <v>46024.0</v>
      </c>
      <c r="B39" s="8" t="s">
        <v>10</v>
      </c>
      <c r="C39" s="8">
        <v>32.0</v>
      </c>
      <c r="D39" s="8">
        <v>610.0</v>
      </c>
      <c r="E39" s="32">
        <v>10.0</v>
      </c>
      <c r="F39" s="27" t="s">
        <v>29</v>
      </c>
      <c r="G39" s="29"/>
      <c r="H39" s="15">
        <v>31170.8</v>
      </c>
      <c r="I39" s="14"/>
      <c r="J39" s="534" t="s">
        <v>3059</v>
      </c>
    </row>
    <row r="40">
      <c r="A40" s="167">
        <v>46024.0</v>
      </c>
      <c r="B40" s="8" t="s">
        <v>31</v>
      </c>
      <c r="C40" s="9"/>
      <c r="D40" s="8" t="s">
        <v>32</v>
      </c>
      <c r="E40" s="10"/>
      <c r="F40" s="246" t="s">
        <v>534</v>
      </c>
      <c r="G40" s="67"/>
      <c r="H40" s="537">
        <v>30000.0</v>
      </c>
      <c r="I40" s="14"/>
      <c r="J40" s="534" t="s">
        <v>3068</v>
      </c>
    </row>
    <row r="41">
      <c r="A41" s="167">
        <v>46024.0</v>
      </c>
      <c r="B41" s="8" t="s">
        <v>10</v>
      </c>
      <c r="C41" s="8"/>
      <c r="D41" s="8">
        <v>610.0</v>
      </c>
      <c r="E41" s="32">
        <v>1.0</v>
      </c>
      <c r="F41" s="27" t="s">
        <v>29</v>
      </c>
      <c r="G41" s="29"/>
      <c r="H41" s="15">
        <v>29045.0</v>
      </c>
      <c r="I41" s="14"/>
      <c r="J41" s="534" t="s">
        <v>3059</v>
      </c>
    </row>
    <row r="42">
      <c r="A42" s="167">
        <v>46024.0</v>
      </c>
      <c r="B42" s="8" t="s">
        <v>10</v>
      </c>
      <c r="C42" s="8">
        <v>20.0</v>
      </c>
      <c r="D42" s="8">
        <v>610.0</v>
      </c>
      <c r="E42" s="32">
        <v>5.0</v>
      </c>
      <c r="F42" s="27" t="s">
        <v>29</v>
      </c>
      <c r="G42" s="29"/>
      <c r="H42" s="15">
        <v>28296.2</v>
      </c>
      <c r="I42" s="14"/>
      <c r="J42" s="534" t="s">
        <v>3059</v>
      </c>
    </row>
    <row r="43">
      <c r="A43" s="167">
        <v>46024.0</v>
      </c>
      <c r="B43" s="8" t="s">
        <v>31</v>
      </c>
      <c r="C43" s="9"/>
      <c r="D43" s="8" t="s">
        <v>32</v>
      </c>
      <c r="E43" s="10"/>
      <c r="F43" s="246" t="s">
        <v>534</v>
      </c>
      <c r="G43" s="67"/>
      <c r="H43" s="537">
        <v>20000.0</v>
      </c>
      <c r="I43" s="14"/>
      <c r="J43" s="534" t="s">
        <v>3066</v>
      </c>
    </row>
    <row r="44">
      <c r="A44" s="167">
        <v>46024.0</v>
      </c>
      <c r="B44" s="8" t="s">
        <v>10</v>
      </c>
      <c r="C44" s="8">
        <v>12.0</v>
      </c>
      <c r="D44" s="8">
        <v>613.0</v>
      </c>
      <c r="E44" s="32">
        <v>1.0</v>
      </c>
      <c r="F44" s="234" t="s">
        <v>466</v>
      </c>
      <c r="G44" s="29"/>
      <c r="H44" s="15">
        <v>19400.0</v>
      </c>
      <c r="I44" s="14"/>
      <c r="J44" s="534" t="s">
        <v>3056</v>
      </c>
    </row>
    <row r="45">
      <c r="A45" s="167">
        <v>46024.0</v>
      </c>
      <c r="B45" s="8" t="s">
        <v>10</v>
      </c>
      <c r="C45" s="17" t="s">
        <v>14</v>
      </c>
      <c r="D45" s="8">
        <v>610.0</v>
      </c>
      <c r="E45" s="32">
        <v>3.0</v>
      </c>
      <c r="F45" s="27" t="s">
        <v>29</v>
      </c>
      <c r="G45" s="29"/>
      <c r="H45" s="15">
        <v>18889.6</v>
      </c>
      <c r="I45" s="14"/>
      <c r="J45" s="534" t="s">
        <v>3073</v>
      </c>
    </row>
    <row r="46">
      <c r="A46" s="451">
        <v>46024.0</v>
      </c>
      <c r="B46" s="539" t="s">
        <v>10</v>
      </c>
      <c r="C46" s="453" t="s">
        <v>593</v>
      </c>
      <c r="D46" s="452">
        <v>613.0</v>
      </c>
      <c r="E46" s="540">
        <v>83450.0</v>
      </c>
      <c r="F46" s="541" t="s">
        <v>1515</v>
      </c>
      <c r="G46" s="541" t="s">
        <v>1516</v>
      </c>
      <c r="H46" s="542">
        <v>17050.0</v>
      </c>
      <c r="I46" s="328"/>
      <c r="J46" s="534" t="s">
        <v>3057</v>
      </c>
    </row>
    <row r="47">
      <c r="A47" s="167">
        <v>46024.0</v>
      </c>
      <c r="B47" s="8" t="s">
        <v>10</v>
      </c>
      <c r="C47" s="8">
        <v>10.0</v>
      </c>
      <c r="D47" s="8">
        <v>610.0</v>
      </c>
      <c r="E47" s="32">
        <v>3.0</v>
      </c>
      <c r="F47" s="234" t="s">
        <v>469</v>
      </c>
      <c r="G47" s="29"/>
      <c r="H47" s="15">
        <v>16551.0</v>
      </c>
      <c r="I47" s="14"/>
      <c r="J47" s="534" t="s">
        <v>3056</v>
      </c>
    </row>
    <row r="48">
      <c r="A48" s="451">
        <v>46024.0</v>
      </c>
      <c r="B48" s="539" t="s">
        <v>10</v>
      </c>
      <c r="C48" s="453" t="s">
        <v>1557</v>
      </c>
      <c r="D48" s="452">
        <v>610.0</v>
      </c>
      <c r="E48" s="540">
        <v>83420.0</v>
      </c>
      <c r="F48" s="541" t="s">
        <v>1558</v>
      </c>
      <c r="G48" s="541" t="s">
        <v>29</v>
      </c>
      <c r="H48" s="542">
        <v>13920.0</v>
      </c>
      <c r="I48" s="328"/>
      <c r="J48" s="534" t="s">
        <v>3057</v>
      </c>
    </row>
    <row r="49">
      <c r="A49" s="451">
        <v>46024.0</v>
      </c>
      <c r="B49" s="539" t="s">
        <v>10</v>
      </c>
      <c r="C49" s="453" t="s">
        <v>18</v>
      </c>
      <c r="D49" s="452">
        <v>610.0</v>
      </c>
      <c r="E49" s="540">
        <v>83425.0</v>
      </c>
      <c r="F49" s="541" t="s">
        <v>1551</v>
      </c>
      <c r="G49" s="541" t="s">
        <v>29</v>
      </c>
      <c r="H49" s="542">
        <v>11558.5</v>
      </c>
      <c r="I49" s="328"/>
      <c r="J49" s="534" t="s">
        <v>3057</v>
      </c>
    </row>
    <row r="50">
      <c r="A50" s="167">
        <v>46024.0</v>
      </c>
      <c r="B50" s="8" t="s">
        <v>10</v>
      </c>
      <c r="C50" s="8">
        <v>54.0</v>
      </c>
      <c r="D50" s="8">
        <v>610.0</v>
      </c>
      <c r="E50" s="32">
        <v>8.0</v>
      </c>
      <c r="F50" s="27" t="s">
        <v>29</v>
      </c>
      <c r="G50" s="29"/>
      <c r="H50" s="15">
        <v>10742.8</v>
      </c>
      <c r="I50" s="14"/>
      <c r="J50" s="534" t="s">
        <v>3059</v>
      </c>
    </row>
    <row r="51">
      <c r="A51" s="167">
        <v>46024.0</v>
      </c>
      <c r="B51" s="8" t="s">
        <v>10</v>
      </c>
      <c r="C51" s="10"/>
      <c r="D51" s="8">
        <v>610.0</v>
      </c>
      <c r="E51" s="32">
        <v>1.0</v>
      </c>
      <c r="F51" s="27" t="s">
        <v>29</v>
      </c>
      <c r="G51" s="6"/>
      <c r="H51" s="15">
        <v>10613.6</v>
      </c>
      <c r="I51" s="14"/>
      <c r="J51" s="534" t="s">
        <v>3055</v>
      </c>
    </row>
    <row r="52">
      <c r="A52" s="451">
        <v>46024.0</v>
      </c>
      <c r="B52" s="539" t="s">
        <v>10</v>
      </c>
      <c r="C52" s="453" t="s">
        <v>28</v>
      </c>
      <c r="D52" s="452">
        <v>610.0</v>
      </c>
      <c r="E52" s="540">
        <v>83415.0</v>
      </c>
      <c r="F52" s="541" t="s">
        <v>1565</v>
      </c>
      <c r="G52" s="541" t="s">
        <v>29</v>
      </c>
      <c r="H52" s="542">
        <v>9242.5</v>
      </c>
      <c r="I52" s="328"/>
      <c r="J52" s="534" t="s">
        <v>3057</v>
      </c>
    </row>
    <row r="53">
      <c r="A53" s="167">
        <v>46024.0</v>
      </c>
      <c r="B53" s="8" t="s">
        <v>10</v>
      </c>
      <c r="C53" s="8">
        <v>90.0</v>
      </c>
      <c r="D53" s="8">
        <v>610.0</v>
      </c>
      <c r="E53" s="32">
        <v>2.0</v>
      </c>
      <c r="F53" s="27" t="s">
        <v>29</v>
      </c>
      <c r="G53" s="29"/>
      <c r="H53" s="15">
        <v>8221.4</v>
      </c>
      <c r="I53" s="14"/>
      <c r="J53" s="534" t="s">
        <v>3059</v>
      </c>
    </row>
    <row r="54">
      <c r="A54" s="167">
        <v>46024.0</v>
      </c>
      <c r="B54" s="8" t="s">
        <v>10</v>
      </c>
      <c r="C54" s="10"/>
      <c r="D54" s="8">
        <v>610.0</v>
      </c>
      <c r="E54" s="32">
        <v>2.0</v>
      </c>
      <c r="F54" s="27" t="s">
        <v>29</v>
      </c>
      <c r="G54" s="6"/>
      <c r="H54" s="15">
        <v>7766.4</v>
      </c>
      <c r="I54" s="14"/>
      <c r="J54" s="534" t="s">
        <v>3055</v>
      </c>
    </row>
    <row r="55">
      <c r="A55" s="451">
        <v>46024.0</v>
      </c>
      <c r="B55" s="539" t="s">
        <v>10</v>
      </c>
      <c r="C55" s="453" t="s">
        <v>1511</v>
      </c>
      <c r="D55" s="452">
        <v>613.0</v>
      </c>
      <c r="E55" s="540">
        <v>83436.0</v>
      </c>
      <c r="F55" s="541" t="s">
        <v>1537</v>
      </c>
      <c r="G55" s="541" t="s">
        <v>1533</v>
      </c>
      <c r="H55" s="542">
        <v>7406.5</v>
      </c>
      <c r="I55" s="328"/>
      <c r="J55" s="534" t="s">
        <v>3057</v>
      </c>
    </row>
    <row r="56">
      <c r="A56" s="451">
        <v>46024.0</v>
      </c>
      <c r="B56" s="539" t="s">
        <v>10</v>
      </c>
      <c r="C56" s="453" t="s">
        <v>1511</v>
      </c>
      <c r="D56" s="452">
        <v>613.0</v>
      </c>
      <c r="E56" s="540">
        <v>83433.0</v>
      </c>
      <c r="F56" s="541" t="s">
        <v>1540</v>
      </c>
      <c r="G56" s="541" t="s">
        <v>1533</v>
      </c>
      <c r="H56" s="542">
        <v>6801.2</v>
      </c>
      <c r="I56" s="328"/>
      <c r="J56" s="534" t="s">
        <v>3057</v>
      </c>
    </row>
    <row r="57">
      <c r="A57" s="451">
        <v>46024.0</v>
      </c>
      <c r="B57" s="539" t="s">
        <v>10</v>
      </c>
      <c r="C57" s="453" t="s">
        <v>1541</v>
      </c>
      <c r="D57" s="452">
        <v>610.0</v>
      </c>
      <c r="E57" s="540">
        <v>83432.0</v>
      </c>
      <c r="F57" s="541" t="s">
        <v>1542</v>
      </c>
      <c r="G57" s="541" t="s">
        <v>29</v>
      </c>
      <c r="H57" s="542">
        <v>6598.5</v>
      </c>
      <c r="I57" s="328"/>
      <c r="J57" s="534" t="s">
        <v>3057</v>
      </c>
    </row>
    <row r="58">
      <c r="A58" s="167">
        <v>46024.0</v>
      </c>
      <c r="B58" s="8" t="s">
        <v>10</v>
      </c>
      <c r="C58" s="10"/>
      <c r="D58" s="8">
        <v>610.0</v>
      </c>
      <c r="E58" s="32">
        <v>4.0</v>
      </c>
      <c r="F58" s="27" t="s">
        <v>29</v>
      </c>
      <c r="G58" s="6"/>
      <c r="H58" s="15">
        <v>6281.2</v>
      </c>
      <c r="I58" s="14"/>
      <c r="J58" s="534" t="s">
        <v>3055</v>
      </c>
    </row>
    <row r="59">
      <c r="A59" s="451">
        <v>46024.0</v>
      </c>
      <c r="B59" s="539" t="s">
        <v>10</v>
      </c>
      <c r="C59" s="453" t="s">
        <v>1511</v>
      </c>
      <c r="D59" s="452">
        <v>613.0</v>
      </c>
      <c r="E59" s="540">
        <v>83437.0</v>
      </c>
      <c r="F59" s="541" t="s">
        <v>1536</v>
      </c>
      <c r="G59" s="541" t="s">
        <v>1533</v>
      </c>
      <c r="H59" s="542">
        <v>5790.0</v>
      </c>
      <c r="I59" s="328"/>
      <c r="J59" s="534" t="s">
        <v>3057</v>
      </c>
    </row>
    <row r="60">
      <c r="A60" s="451">
        <v>46024.0</v>
      </c>
      <c r="B60" s="539" t="s">
        <v>10</v>
      </c>
      <c r="C60" s="453" t="s">
        <v>1511</v>
      </c>
      <c r="D60" s="452">
        <v>613.0</v>
      </c>
      <c r="E60" s="540">
        <v>83440.0</v>
      </c>
      <c r="F60" s="541" t="s">
        <v>1532</v>
      </c>
      <c r="G60" s="541" t="s">
        <v>1533</v>
      </c>
      <c r="H60" s="542">
        <v>5705.79</v>
      </c>
      <c r="I60" s="328"/>
      <c r="J60" s="534" t="s">
        <v>3057</v>
      </c>
    </row>
    <row r="61">
      <c r="A61" s="451">
        <v>46024.0</v>
      </c>
      <c r="B61" s="539" t="s">
        <v>10</v>
      </c>
      <c r="C61" s="453" t="s">
        <v>1511</v>
      </c>
      <c r="D61" s="452">
        <v>613.0</v>
      </c>
      <c r="E61" s="540">
        <v>83438.0</v>
      </c>
      <c r="F61" s="541" t="s">
        <v>1535</v>
      </c>
      <c r="G61" s="541" t="s">
        <v>1533</v>
      </c>
      <c r="H61" s="542">
        <v>5623.0</v>
      </c>
      <c r="I61" s="328"/>
      <c r="J61" s="534" t="s">
        <v>3057</v>
      </c>
    </row>
    <row r="62">
      <c r="A62" s="167">
        <v>46024.0</v>
      </c>
      <c r="B62" s="8" t="s">
        <v>3</v>
      </c>
      <c r="C62" s="8">
        <v>50.0</v>
      </c>
      <c r="D62" s="8">
        <v>510.0</v>
      </c>
      <c r="E62" s="32">
        <v>2.0</v>
      </c>
      <c r="F62" s="234" t="s">
        <v>468</v>
      </c>
      <c r="G62" s="29"/>
      <c r="H62" s="15">
        <v>4557.6</v>
      </c>
      <c r="I62" s="14"/>
      <c r="J62" s="534" t="s">
        <v>3056</v>
      </c>
    </row>
    <row r="63">
      <c r="A63" s="451">
        <v>46024.0</v>
      </c>
      <c r="B63" s="539" t="s">
        <v>10</v>
      </c>
      <c r="C63" s="453" t="s">
        <v>1548</v>
      </c>
      <c r="D63" s="452">
        <v>610.0</v>
      </c>
      <c r="E63" s="540">
        <v>83427.0</v>
      </c>
      <c r="F63" s="541" t="s">
        <v>1549</v>
      </c>
      <c r="G63" s="541" t="s">
        <v>29</v>
      </c>
      <c r="H63" s="542">
        <v>4314.0</v>
      </c>
      <c r="I63" s="328"/>
      <c r="J63" s="534" t="s">
        <v>3057</v>
      </c>
    </row>
    <row r="64">
      <c r="A64" s="451">
        <v>46024.0</v>
      </c>
      <c r="B64" s="539" t="s">
        <v>10</v>
      </c>
      <c r="C64" s="453" t="s">
        <v>14</v>
      </c>
      <c r="D64" s="452">
        <v>610.0</v>
      </c>
      <c r="E64" s="540">
        <v>83421.0</v>
      </c>
      <c r="F64" s="541" t="s">
        <v>1556</v>
      </c>
      <c r="G64" s="541" t="s">
        <v>29</v>
      </c>
      <c r="H64" s="542">
        <v>3914.5</v>
      </c>
      <c r="I64" s="328"/>
      <c r="J64" s="534" t="s">
        <v>3057</v>
      </c>
    </row>
    <row r="65">
      <c r="A65" s="167">
        <v>46024.0</v>
      </c>
      <c r="B65" s="8" t="s">
        <v>10</v>
      </c>
      <c r="C65" s="10"/>
      <c r="D65" s="8">
        <v>610.0</v>
      </c>
      <c r="E65" s="32">
        <v>3.0</v>
      </c>
      <c r="F65" s="27" t="s">
        <v>29</v>
      </c>
      <c r="G65" s="6"/>
      <c r="H65" s="15">
        <v>3884.6</v>
      </c>
      <c r="I65" s="14"/>
      <c r="J65" s="534" t="s">
        <v>3055</v>
      </c>
    </row>
    <row r="66">
      <c r="A66" s="167">
        <v>46024.0</v>
      </c>
      <c r="B66" s="8" t="s">
        <v>10</v>
      </c>
      <c r="C66" s="8">
        <v>72.0</v>
      </c>
      <c r="D66" s="8">
        <v>612.0</v>
      </c>
      <c r="E66" s="10"/>
      <c r="F66" s="129" t="s">
        <v>378</v>
      </c>
      <c r="G66" s="70"/>
      <c r="H66" s="71">
        <v>3790.0</v>
      </c>
      <c r="I66" s="14"/>
      <c r="J66" s="534" t="s">
        <v>3059</v>
      </c>
    </row>
    <row r="67">
      <c r="A67" s="451">
        <v>46024.0</v>
      </c>
      <c r="B67" s="539" t="s">
        <v>10</v>
      </c>
      <c r="C67" s="453" t="s">
        <v>167</v>
      </c>
      <c r="D67" s="452">
        <v>610.0</v>
      </c>
      <c r="E67" s="540">
        <v>83430.0</v>
      </c>
      <c r="F67" s="541" t="s">
        <v>1544</v>
      </c>
      <c r="G67" s="541" t="s">
        <v>29</v>
      </c>
      <c r="H67" s="542">
        <v>3719.0</v>
      </c>
      <c r="I67" s="328"/>
      <c r="J67" s="534" t="s">
        <v>3057</v>
      </c>
    </row>
    <row r="68">
      <c r="A68" s="451">
        <v>46024.0</v>
      </c>
      <c r="B68" s="539" t="s">
        <v>10</v>
      </c>
      <c r="C68" s="453" t="s">
        <v>82</v>
      </c>
      <c r="D68" s="452">
        <v>610.0</v>
      </c>
      <c r="E68" s="540">
        <v>83431.0</v>
      </c>
      <c r="F68" s="541" t="s">
        <v>1543</v>
      </c>
      <c r="G68" s="541" t="s">
        <v>29</v>
      </c>
      <c r="H68" s="542">
        <v>3586.0</v>
      </c>
      <c r="I68" s="328"/>
      <c r="J68" s="534" t="s">
        <v>3057</v>
      </c>
    </row>
    <row r="69">
      <c r="A69" s="451">
        <v>46024.0</v>
      </c>
      <c r="B69" s="539" t="s">
        <v>10</v>
      </c>
      <c r="C69" s="453" t="s">
        <v>105</v>
      </c>
      <c r="D69" s="452">
        <v>610.0</v>
      </c>
      <c r="E69" s="540">
        <v>83416.0</v>
      </c>
      <c r="F69" s="541" t="s">
        <v>1564</v>
      </c>
      <c r="G69" s="541" t="s">
        <v>29</v>
      </c>
      <c r="H69" s="542">
        <v>3461.0</v>
      </c>
      <c r="I69" s="328"/>
      <c r="J69" s="534" t="s">
        <v>3057</v>
      </c>
    </row>
    <row r="70">
      <c r="A70" s="451">
        <v>46024.0</v>
      </c>
      <c r="B70" s="539" t="s">
        <v>10</v>
      </c>
      <c r="C70" s="453" t="s">
        <v>125</v>
      </c>
      <c r="D70" s="452">
        <v>610.0</v>
      </c>
      <c r="E70" s="540">
        <v>83428.0</v>
      </c>
      <c r="F70" s="541" t="s">
        <v>1547</v>
      </c>
      <c r="G70" s="541" t="s">
        <v>29</v>
      </c>
      <c r="H70" s="542">
        <v>3360.5</v>
      </c>
      <c r="I70" s="328"/>
      <c r="J70" s="534" t="s">
        <v>3057</v>
      </c>
    </row>
    <row r="71">
      <c r="A71" s="167">
        <v>46024.0</v>
      </c>
      <c r="B71" s="8" t="s">
        <v>10</v>
      </c>
      <c r="C71" s="10"/>
      <c r="D71" s="8">
        <v>613.0</v>
      </c>
      <c r="E71" s="10"/>
      <c r="F71" s="332" t="s">
        <v>854</v>
      </c>
      <c r="G71" s="333"/>
      <c r="H71" s="334">
        <v>3308.94</v>
      </c>
      <c r="I71" s="14"/>
      <c r="J71" s="534" t="s">
        <v>3055</v>
      </c>
    </row>
    <row r="72">
      <c r="A72" s="451">
        <v>46024.0</v>
      </c>
      <c r="B72" s="539" t="s">
        <v>10</v>
      </c>
      <c r="C72" s="453" t="s">
        <v>141</v>
      </c>
      <c r="D72" s="452">
        <v>610.0</v>
      </c>
      <c r="E72" s="540">
        <v>83418.0</v>
      </c>
      <c r="F72" s="541" t="s">
        <v>1561</v>
      </c>
      <c r="G72" s="541" t="s">
        <v>29</v>
      </c>
      <c r="H72" s="542">
        <v>3270.0</v>
      </c>
      <c r="I72" s="328"/>
      <c r="J72" s="534" t="s">
        <v>3057</v>
      </c>
    </row>
    <row r="73">
      <c r="A73" s="167">
        <v>46024.0</v>
      </c>
      <c r="B73" s="8" t="s">
        <v>10</v>
      </c>
      <c r="C73" s="10"/>
      <c r="D73" s="8">
        <v>613.0</v>
      </c>
      <c r="E73" s="10"/>
      <c r="F73" s="332" t="s">
        <v>853</v>
      </c>
      <c r="G73" s="333"/>
      <c r="H73" s="334">
        <v>3161.18</v>
      </c>
      <c r="I73" s="14"/>
      <c r="J73" s="534" t="s">
        <v>3055</v>
      </c>
    </row>
    <row r="74">
      <c r="A74" s="451">
        <v>46024.0</v>
      </c>
      <c r="B74" s="539" t="s">
        <v>10</v>
      </c>
      <c r="C74" s="453" t="s">
        <v>82</v>
      </c>
      <c r="D74" s="452">
        <v>613.0</v>
      </c>
      <c r="E74" s="540">
        <v>83435.0</v>
      </c>
      <c r="F74" s="541" t="s">
        <v>1538</v>
      </c>
      <c r="G74" s="541" t="s">
        <v>1533</v>
      </c>
      <c r="H74" s="542">
        <v>2704.65</v>
      </c>
      <c r="I74" s="328"/>
      <c r="J74" s="534" t="s">
        <v>3057</v>
      </c>
    </row>
    <row r="75">
      <c r="A75" s="451">
        <v>46024.0</v>
      </c>
      <c r="B75" s="539" t="s">
        <v>10</v>
      </c>
      <c r="C75" s="453" t="s">
        <v>44</v>
      </c>
      <c r="D75" s="452">
        <v>613.0</v>
      </c>
      <c r="E75" s="540">
        <v>83414.0</v>
      </c>
      <c r="F75" s="541" t="s">
        <v>1566</v>
      </c>
      <c r="G75" s="541" t="s">
        <v>1567</v>
      </c>
      <c r="H75" s="542">
        <v>2500.0</v>
      </c>
      <c r="I75" s="328"/>
      <c r="J75" s="534" t="s">
        <v>3057</v>
      </c>
    </row>
    <row r="76">
      <c r="A76" s="451">
        <v>46024.0</v>
      </c>
      <c r="B76" s="539" t="s">
        <v>10</v>
      </c>
      <c r="C76" s="453" t="s">
        <v>82</v>
      </c>
      <c r="D76" s="452">
        <v>613.0</v>
      </c>
      <c r="E76" s="540">
        <v>83434.0</v>
      </c>
      <c r="F76" s="541" t="s">
        <v>1539</v>
      </c>
      <c r="G76" s="541" t="s">
        <v>1533</v>
      </c>
      <c r="H76" s="542">
        <v>2383.34</v>
      </c>
      <c r="I76" s="328"/>
      <c r="J76" s="534" t="s">
        <v>3057</v>
      </c>
    </row>
    <row r="77">
      <c r="A77" s="451">
        <v>46024.0</v>
      </c>
      <c r="B77" s="539" t="s">
        <v>10</v>
      </c>
      <c r="C77" s="453" t="s">
        <v>1519</v>
      </c>
      <c r="D77" s="452">
        <v>610.0</v>
      </c>
      <c r="E77" s="540">
        <v>83424.0</v>
      </c>
      <c r="F77" s="541" t="s">
        <v>1552</v>
      </c>
      <c r="G77" s="541" t="s">
        <v>29</v>
      </c>
      <c r="H77" s="542">
        <v>1955.0</v>
      </c>
      <c r="I77" s="328"/>
      <c r="J77" s="534" t="s">
        <v>3057</v>
      </c>
    </row>
    <row r="78">
      <c r="A78" s="167">
        <v>46024.0</v>
      </c>
      <c r="B78" s="8" t="s">
        <v>10</v>
      </c>
      <c r="C78" s="10"/>
      <c r="D78" s="8">
        <v>610.0</v>
      </c>
      <c r="E78" s="32">
        <v>3.0</v>
      </c>
      <c r="F78" s="27" t="s">
        <v>29</v>
      </c>
      <c r="G78" s="29"/>
      <c r="H78" s="15">
        <v>1717.6</v>
      </c>
      <c r="I78" s="14"/>
      <c r="J78" s="534" t="s">
        <v>3059</v>
      </c>
    </row>
    <row r="79">
      <c r="A79" s="451">
        <v>46024.0</v>
      </c>
      <c r="B79" s="539" t="s">
        <v>10</v>
      </c>
      <c r="C79" s="453" t="s">
        <v>593</v>
      </c>
      <c r="D79" s="452">
        <v>610.0</v>
      </c>
      <c r="E79" s="540">
        <v>83422.0</v>
      </c>
      <c r="F79" s="541" t="s">
        <v>1555</v>
      </c>
      <c r="G79" s="541" t="s">
        <v>29</v>
      </c>
      <c r="H79" s="542">
        <v>1542.0</v>
      </c>
      <c r="I79" s="328"/>
      <c r="J79" s="534" t="s">
        <v>3057</v>
      </c>
    </row>
    <row r="80">
      <c r="A80" s="451">
        <v>46024.0</v>
      </c>
      <c r="B80" s="539" t="s">
        <v>10</v>
      </c>
      <c r="C80" s="453" t="s">
        <v>1562</v>
      </c>
      <c r="D80" s="452">
        <v>610.0</v>
      </c>
      <c r="E80" s="540">
        <v>83417.0</v>
      </c>
      <c r="F80" s="541" t="s">
        <v>1563</v>
      </c>
      <c r="G80" s="541" t="s">
        <v>29</v>
      </c>
      <c r="H80" s="542">
        <v>1510.0</v>
      </c>
      <c r="I80" s="328"/>
      <c r="J80" s="534" t="s">
        <v>3057</v>
      </c>
    </row>
    <row r="81">
      <c r="A81" s="167">
        <v>46024.0</v>
      </c>
      <c r="B81" s="8" t="s">
        <v>10</v>
      </c>
      <c r="C81" s="9"/>
      <c r="D81" s="8">
        <v>612.0</v>
      </c>
      <c r="E81" s="10"/>
      <c r="F81" s="11" t="s">
        <v>11</v>
      </c>
      <c r="G81" s="12"/>
      <c r="H81" s="13">
        <v>1460.0</v>
      </c>
      <c r="I81" s="14"/>
      <c r="J81" s="534" t="s">
        <v>3073</v>
      </c>
    </row>
    <row r="82">
      <c r="A82" s="451">
        <v>46024.0</v>
      </c>
      <c r="B82" s="539" t="s">
        <v>10</v>
      </c>
      <c r="C82" s="453" t="s">
        <v>1511</v>
      </c>
      <c r="D82" s="452">
        <v>610.0</v>
      </c>
      <c r="E82" s="540">
        <v>83426.0</v>
      </c>
      <c r="F82" s="541" t="s">
        <v>1550</v>
      </c>
      <c r="G82" s="541" t="s">
        <v>29</v>
      </c>
      <c r="H82" s="542">
        <v>1380.5</v>
      </c>
      <c r="I82" s="328"/>
      <c r="J82" s="534" t="s">
        <v>3057</v>
      </c>
    </row>
    <row r="83">
      <c r="A83" s="451">
        <v>46024.0</v>
      </c>
      <c r="B83" s="539" t="s">
        <v>10</v>
      </c>
      <c r="C83" s="453" t="s">
        <v>1511</v>
      </c>
      <c r="D83" s="452">
        <v>613.0</v>
      </c>
      <c r="E83" s="540">
        <v>83439.0</v>
      </c>
      <c r="F83" s="541" t="s">
        <v>1534</v>
      </c>
      <c r="G83" s="541" t="s">
        <v>1533</v>
      </c>
      <c r="H83" s="542">
        <v>913.32</v>
      </c>
      <c r="I83" s="328"/>
      <c r="J83" s="534" t="s">
        <v>3057</v>
      </c>
    </row>
    <row r="84">
      <c r="A84" s="451">
        <v>46024.0</v>
      </c>
      <c r="B84" s="539" t="s">
        <v>10</v>
      </c>
      <c r="C84" s="477"/>
      <c r="D84" s="452">
        <v>610.0</v>
      </c>
      <c r="E84" s="540">
        <v>83429.0</v>
      </c>
      <c r="F84" s="541" t="s">
        <v>1546</v>
      </c>
      <c r="G84" s="541" t="s">
        <v>29</v>
      </c>
      <c r="H84" s="542">
        <v>819.0</v>
      </c>
      <c r="I84" s="328"/>
      <c r="J84" s="534" t="s">
        <v>3057</v>
      </c>
    </row>
    <row r="85">
      <c r="A85" s="167">
        <v>46024.0</v>
      </c>
      <c r="B85" s="8" t="s">
        <v>10</v>
      </c>
      <c r="C85" s="17" t="s">
        <v>40</v>
      </c>
      <c r="D85" s="8">
        <v>610.0</v>
      </c>
      <c r="E85" s="32">
        <v>1.0</v>
      </c>
      <c r="F85" s="234" t="s">
        <v>651</v>
      </c>
      <c r="G85" s="29"/>
      <c r="H85" s="15">
        <v>735.51</v>
      </c>
      <c r="I85" s="14"/>
      <c r="J85" s="534" t="s">
        <v>3068</v>
      </c>
    </row>
    <row r="86">
      <c r="A86" s="167">
        <v>46024.0</v>
      </c>
      <c r="B86" s="8" t="s">
        <v>10</v>
      </c>
      <c r="C86" s="8">
        <v>30.0</v>
      </c>
      <c r="D86" s="8">
        <v>612.0</v>
      </c>
      <c r="E86" s="10"/>
      <c r="F86" s="56" t="s">
        <v>24</v>
      </c>
      <c r="G86" s="294"/>
      <c r="H86" s="15">
        <v>617.29</v>
      </c>
      <c r="I86" s="14"/>
      <c r="J86" s="534" t="s">
        <v>3074</v>
      </c>
    </row>
    <row r="87">
      <c r="A87" s="451">
        <v>46024.0</v>
      </c>
      <c r="B87" s="539" t="s">
        <v>10</v>
      </c>
      <c r="C87" s="453" t="s">
        <v>1553</v>
      </c>
      <c r="D87" s="452">
        <v>610.0</v>
      </c>
      <c r="E87" s="540">
        <v>83423.0</v>
      </c>
      <c r="F87" s="541" t="s">
        <v>1554</v>
      </c>
      <c r="G87" s="541" t="s">
        <v>29</v>
      </c>
      <c r="H87" s="542">
        <v>577.5</v>
      </c>
      <c r="I87" s="328"/>
      <c r="J87" s="534" t="s">
        <v>3057</v>
      </c>
    </row>
    <row r="88">
      <c r="A88" s="167">
        <v>46024.0</v>
      </c>
      <c r="B88" s="8" t="s">
        <v>10</v>
      </c>
      <c r="C88" s="8">
        <v>72.0</v>
      </c>
      <c r="D88" s="8">
        <v>612.0</v>
      </c>
      <c r="E88" s="10"/>
      <c r="F88" s="129" t="s">
        <v>1482</v>
      </c>
      <c r="G88" s="70"/>
      <c r="H88" s="71">
        <v>520.0</v>
      </c>
      <c r="I88" s="14"/>
      <c r="J88" s="534" t="s">
        <v>3074</v>
      </c>
    </row>
    <row r="89">
      <c r="A89" s="167">
        <v>46024.0</v>
      </c>
      <c r="B89" s="8" t="s">
        <v>10</v>
      </c>
      <c r="C89" s="9"/>
      <c r="D89" s="8">
        <v>612.0</v>
      </c>
      <c r="E89" s="10"/>
      <c r="F89" s="27" t="s">
        <v>24</v>
      </c>
      <c r="G89" s="29"/>
      <c r="H89" s="15">
        <v>488.27</v>
      </c>
      <c r="I89" s="14"/>
      <c r="J89" s="534" t="s">
        <v>3073</v>
      </c>
    </row>
    <row r="90">
      <c r="A90" s="167">
        <v>46024.0</v>
      </c>
      <c r="B90" s="8" t="s">
        <v>10</v>
      </c>
      <c r="C90" s="8">
        <v>30.0</v>
      </c>
      <c r="D90" s="8">
        <v>612.0</v>
      </c>
      <c r="E90" s="10"/>
      <c r="F90" s="56" t="s">
        <v>24</v>
      </c>
      <c r="G90" s="294"/>
      <c r="H90" s="15">
        <v>440.9</v>
      </c>
      <c r="I90" s="14"/>
      <c r="J90" s="534" t="s">
        <v>3074</v>
      </c>
    </row>
    <row r="91">
      <c r="A91" s="451">
        <v>46024.0</v>
      </c>
      <c r="B91" s="539" t="s">
        <v>10</v>
      </c>
      <c r="C91" s="323">
        <v>72.0</v>
      </c>
      <c r="D91" s="323">
        <v>612.0</v>
      </c>
      <c r="E91" s="324"/>
      <c r="F91" s="325" t="s">
        <v>842</v>
      </c>
      <c r="G91" s="326"/>
      <c r="H91" s="327">
        <v>420.0</v>
      </c>
      <c r="I91" s="328"/>
      <c r="J91" s="534" t="s">
        <v>3071</v>
      </c>
    </row>
    <row r="92">
      <c r="A92" s="167">
        <v>46024.0</v>
      </c>
      <c r="B92" s="8" t="s">
        <v>10</v>
      </c>
      <c r="C92" s="8">
        <v>32.0</v>
      </c>
      <c r="D92" s="8">
        <v>612.0</v>
      </c>
      <c r="E92" s="10"/>
      <c r="F92" s="409" t="s">
        <v>24</v>
      </c>
      <c r="G92" s="411"/>
      <c r="H92" s="15">
        <v>386.58</v>
      </c>
      <c r="I92" s="14"/>
      <c r="J92" s="534" t="s">
        <v>3074</v>
      </c>
    </row>
    <row r="93">
      <c r="A93" s="167">
        <v>46024.0</v>
      </c>
      <c r="B93" s="8" t="s">
        <v>10</v>
      </c>
      <c r="C93" s="9"/>
      <c r="D93" s="8">
        <v>612.0</v>
      </c>
      <c r="E93" s="10"/>
      <c r="F93" s="27" t="s">
        <v>24</v>
      </c>
      <c r="G93" s="29"/>
      <c r="H93" s="15">
        <v>374.91</v>
      </c>
      <c r="I93" s="14"/>
      <c r="J93" s="534" t="s">
        <v>3073</v>
      </c>
    </row>
    <row r="94">
      <c r="A94" s="451">
        <v>46024.0</v>
      </c>
      <c r="B94" s="539" t="s">
        <v>10</v>
      </c>
      <c r="C94" s="477"/>
      <c r="D94" s="452">
        <v>613.0</v>
      </c>
      <c r="E94" s="540">
        <v>83447.0</v>
      </c>
      <c r="F94" s="541" t="s">
        <v>1523</v>
      </c>
      <c r="G94" s="541" t="s">
        <v>1524</v>
      </c>
      <c r="H94" s="542">
        <v>350.0</v>
      </c>
      <c r="I94" s="328"/>
      <c r="J94" s="534" t="s">
        <v>3057</v>
      </c>
    </row>
    <row r="95">
      <c r="A95" s="451">
        <v>46024.0</v>
      </c>
      <c r="B95" s="539" t="s">
        <v>10</v>
      </c>
      <c r="C95" s="477"/>
      <c r="D95" s="452">
        <v>613.0</v>
      </c>
      <c r="E95" s="540">
        <v>83446.0</v>
      </c>
      <c r="F95" s="541" t="s">
        <v>1525</v>
      </c>
      <c r="G95" s="541" t="s">
        <v>1524</v>
      </c>
      <c r="H95" s="542">
        <v>350.0</v>
      </c>
      <c r="I95" s="328"/>
      <c r="J95" s="534" t="s">
        <v>3057</v>
      </c>
    </row>
    <row r="96">
      <c r="A96" s="451">
        <v>46024.0</v>
      </c>
      <c r="B96" s="539" t="s">
        <v>10</v>
      </c>
      <c r="C96" s="477"/>
      <c r="D96" s="452">
        <v>613.0</v>
      </c>
      <c r="E96" s="540">
        <v>83445.0</v>
      </c>
      <c r="F96" s="541" t="s">
        <v>1526</v>
      </c>
      <c r="G96" s="541" t="s">
        <v>1524</v>
      </c>
      <c r="H96" s="542">
        <v>350.0</v>
      </c>
      <c r="I96" s="328"/>
      <c r="J96" s="534" t="s">
        <v>3057</v>
      </c>
    </row>
    <row r="97">
      <c r="A97" s="451">
        <v>46024.0</v>
      </c>
      <c r="B97" s="539" t="s">
        <v>10</v>
      </c>
      <c r="C97" s="477"/>
      <c r="D97" s="452">
        <v>613.0</v>
      </c>
      <c r="E97" s="540">
        <v>83444.0</v>
      </c>
      <c r="F97" s="541" t="s">
        <v>1527</v>
      </c>
      <c r="G97" s="541" t="s">
        <v>1528</v>
      </c>
      <c r="H97" s="542">
        <v>350.0</v>
      </c>
      <c r="I97" s="328"/>
      <c r="J97" s="534" t="s">
        <v>3057</v>
      </c>
    </row>
    <row r="98">
      <c r="A98" s="451">
        <v>46024.0</v>
      </c>
      <c r="B98" s="539" t="s">
        <v>10</v>
      </c>
      <c r="C98" s="477"/>
      <c r="D98" s="452">
        <v>613.0</v>
      </c>
      <c r="E98" s="540">
        <v>83443.0</v>
      </c>
      <c r="F98" s="541" t="s">
        <v>1529</v>
      </c>
      <c r="G98" s="541" t="s">
        <v>1528</v>
      </c>
      <c r="H98" s="542">
        <v>350.0</v>
      </c>
      <c r="I98" s="328"/>
      <c r="J98" s="534" t="s">
        <v>3057</v>
      </c>
    </row>
    <row r="99">
      <c r="A99" s="451">
        <v>46024.0</v>
      </c>
      <c r="B99" s="539" t="s">
        <v>10</v>
      </c>
      <c r="C99" s="477"/>
      <c r="D99" s="452">
        <v>613.0</v>
      </c>
      <c r="E99" s="540">
        <v>83442.0</v>
      </c>
      <c r="F99" s="541" t="s">
        <v>1530</v>
      </c>
      <c r="G99" s="541" t="s">
        <v>1524</v>
      </c>
      <c r="H99" s="542">
        <v>350.0</v>
      </c>
      <c r="I99" s="328"/>
      <c r="J99" s="534" t="s">
        <v>3057</v>
      </c>
    </row>
    <row r="100">
      <c r="A100" s="451">
        <v>46024.0</v>
      </c>
      <c r="B100" s="539" t="s">
        <v>10</v>
      </c>
      <c r="C100" s="477"/>
      <c r="D100" s="452">
        <v>613.0</v>
      </c>
      <c r="E100" s="540">
        <v>83441.0</v>
      </c>
      <c r="F100" s="541" t="s">
        <v>1531</v>
      </c>
      <c r="G100" s="541" t="s">
        <v>1524</v>
      </c>
      <c r="H100" s="542">
        <v>350.0</v>
      </c>
      <c r="I100" s="328"/>
      <c r="J100" s="534" t="s">
        <v>3057</v>
      </c>
    </row>
    <row r="101">
      <c r="A101" s="167">
        <v>46024.0</v>
      </c>
      <c r="B101" s="8" t="s">
        <v>10</v>
      </c>
      <c r="C101" s="9"/>
      <c r="D101" s="8">
        <v>612.0</v>
      </c>
      <c r="E101" s="10"/>
      <c r="F101" s="27" t="s">
        <v>24</v>
      </c>
      <c r="G101" s="29"/>
      <c r="H101" s="15">
        <v>315.31</v>
      </c>
      <c r="I101" s="14"/>
      <c r="J101" s="534" t="s">
        <v>3073</v>
      </c>
    </row>
    <row r="102">
      <c r="A102" s="451">
        <v>46024.0</v>
      </c>
      <c r="B102" s="539" t="s">
        <v>10</v>
      </c>
      <c r="C102" s="477"/>
      <c r="D102" s="452">
        <v>613.0</v>
      </c>
      <c r="E102" s="540">
        <v>83448.0</v>
      </c>
      <c r="F102" s="541" t="s">
        <v>1520</v>
      </c>
      <c r="G102" s="541" t="s">
        <v>1521</v>
      </c>
      <c r="H102" s="542">
        <v>300.0</v>
      </c>
      <c r="I102" s="329"/>
      <c r="J102" s="534" t="s">
        <v>3057</v>
      </c>
    </row>
    <row r="103">
      <c r="A103" s="167">
        <v>46024.0</v>
      </c>
      <c r="B103" s="8" t="s">
        <v>10</v>
      </c>
      <c r="C103" s="10"/>
      <c r="D103" s="8">
        <v>612.0</v>
      </c>
      <c r="E103" s="10"/>
      <c r="F103" s="16" t="s">
        <v>1484</v>
      </c>
      <c r="G103" s="70"/>
      <c r="H103" s="71">
        <v>299.0</v>
      </c>
      <c r="I103" s="14"/>
      <c r="J103" s="534" t="s">
        <v>3074</v>
      </c>
    </row>
    <row r="104">
      <c r="A104" s="167">
        <v>46024.0</v>
      </c>
      <c r="B104" s="8" t="s">
        <v>10</v>
      </c>
      <c r="C104" s="10"/>
      <c r="D104" s="8">
        <v>612.0</v>
      </c>
      <c r="E104" s="10"/>
      <c r="F104" s="16" t="s">
        <v>1484</v>
      </c>
      <c r="G104" s="70"/>
      <c r="H104" s="71">
        <v>299.0</v>
      </c>
      <c r="I104" s="14"/>
      <c r="J104" s="534" t="s">
        <v>3074</v>
      </c>
    </row>
    <row r="105">
      <c r="A105" s="167">
        <v>46024.0</v>
      </c>
      <c r="B105" s="8" t="s">
        <v>10</v>
      </c>
      <c r="C105" s="10"/>
      <c r="D105" s="8">
        <v>612.0</v>
      </c>
      <c r="E105" s="10"/>
      <c r="F105" s="129" t="s">
        <v>1484</v>
      </c>
      <c r="G105" s="70"/>
      <c r="H105" s="71">
        <v>299.0</v>
      </c>
      <c r="I105" s="14"/>
      <c r="J105" s="534" t="s">
        <v>3074</v>
      </c>
    </row>
    <row r="106">
      <c r="A106" s="167">
        <v>46024.0</v>
      </c>
      <c r="B106" s="8" t="s">
        <v>10</v>
      </c>
      <c r="C106" s="9"/>
      <c r="D106" s="8">
        <v>612.0</v>
      </c>
      <c r="E106" s="10"/>
      <c r="F106" s="27" t="s">
        <v>24</v>
      </c>
      <c r="G106" s="29"/>
      <c r="H106" s="15">
        <v>294.47</v>
      </c>
      <c r="I106" s="14"/>
      <c r="J106" s="534" t="s">
        <v>3073</v>
      </c>
    </row>
    <row r="107">
      <c r="A107" s="167">
        <v>46024.0</v>
      </c>
      <c r="B107" s="8" t="s">
        <v>10</v>
      </c>
      <c r="C107" s="8">
        <v>32.0</v>
      </c>
      <c r="D107" s="8">
        <v>612.0</v>
      </c>
      <c r="E107" s="10"/>
      <c r="F107" s="409" t="s">
        <v>24</v>
      </c>
      <c r="G107" s="411"/>
      <c r="H107" s="15">
        <v>242.19</v>
      </c>
      <c r="I107" s="14"/>
      <c r="J107" s="534" t="s">
        <v>3074</v>
      </c>
    </row>
    <row r="108">
      <c r="A108" s="167">
        <v>46024.0</v>
      </c>
      <c r="B108" s="8" t="s">
        <v>10</v>
      </c>
      <c r="C108" s="9"/>
      <c r="D108" s="8">
        <v>147.0</v>
      </c>
      <c r="E108" s="10"/>
      <c r="F108" s="16" t="s">
        <v>12</v>
      </c>
      <c r="G108" s="12"/>
      <c r="H108" s="13">
        <v>233.6</v>
      </c>
      <c r="I108" s="14"/>
      <c r="J108" s="534" t="s">
        <v>3073</v>
      </c>
    </row>
    <row r="109">
      <c r="A109" s="167">
        <v>46024.0</v>
      </c>
      <c r="B109" s="8" t="s">
        <v>10</v>
      </c>
      <c r="C109" s="9"/>
      <c r="D109" s="8">
        <v>612.0</v>
      </c>
      <c r="E109" s="10"/>
      <c r="F109" s="27" t="s">
        <v>24</v>
      </c>
      <c r="G109" s="29"/>
      <c r="H109" s="15">
        <v>232.36</v>
      </c>
      <c r="I109" s="14"/>
      <c r="J109" s="534" t="s">
        <v>3073</v>
      </c>
    </row>
    <row r="110">
      <c r="A110" s="167">
        <v>46024.0</v>
      </c>
      <c r="B110" s="8" t="s">
        <v>10</v>
      </c>
      <c r="C110" s="9"/>
      <c r="D110" s="8">
        <v>612.0</v>
      </c>
      <c r="E110" s="10"/>
      <c r="F110" s="27" t="s">
        <v>24</v>
      </c>
      <c r="G110" s="29"/>
      <c r="H110" s="15">
        <v>200.0</v>
      </c>
      <c r="I110" s="14"/>
      <c r="J110" s="534" t="s">
        <v>3073</v>
      </c>
    </row>
    <row r="111">
      <c r="A111" s="167">
        <v>46024.0</v>
      </c>
      <c r="B111" s="8" t="s">
        <v>10</v>
      </c>
      <c r="C111" s="9"/>
      <c r="D111" s="8">
        <v>612.0</v>
      </c>
      <c r="E111" s="10"/>
      <c r="F111" s="27" t="s">
        <v>24</v>
      </c>
      <c r="G111" s="29"/>
      <c r="H111" s="15">
        <v>200.0</v>
      </c>
      <c r="I111" s="14"/>
      <c r="J111" s="534" t="s">
        <v>3073</v>
      </c>
    </row>
    <row r="112">
      <c r="A112" s="167">
        <v>46024.0</v>
      </c>
      <c r="B112" s="8" t="s">
        <v>10</v>
      </c>
      <c r="C112" s="9"/>
      <c r="D112" s="8">
        <v>612.0</v>
      </c>
      <c r="E112" s="10"/>
      <c r="F112" s="27" t="s">
        <v>24</v>
      </c>
      <c r="G112" s="29"/>
      <c r="H112" s="15">
        <v>200.0</v>
      </c>
      <c r="I112" s="14"/>
      <c r="J112" s="534" t="s">
        <v>3073</v>
      </c>
    </row>
    <row r="113">
      <c r="A113" s="167">
        <v>46024.0</v>
      </c>
      <c r="B113" s="8" t="s">
        <v>10</v>
      </c>
      <c r="C113" s="9"/>
      <c r="D113" s="8">
        <v>612.0</v>
      </c>
      <c r="E113" s="10"/>
      <c r="F113" s="27" t="s">
        <v>24</v>
      </c>
      <c r="G113" s="29"/>
      <c r="H113" s="15">
        <v>200.0</v>
      </c>
      <c r="I113" s="14"/>
      <c r="J113" s="534" t="s">
        <v>3073</v>
      </c>
    </row>
    <row r="114">
      <c r="A114" s="167">
        <v>46024.0</v>
      </c>
      <c r="B114" s="8" t="s">
        <v>10</v>
      </c>
      <c r="C114" s="9"/>
      <c r="D114" s="8">
        <v>612.0</v>
      </c>
      <c r="E114" s="10"/>
      <c r="F114" s="27" t="s">
        <v>24</v>
      </c>
      <c r="G114" s="29"/>
      <c r="H114" s="15">
        <v>200.0</v>
      </c>
      <c r="I114" s="14"/>
      <c r="J114" s="534" t="s">
        <v>3073</v>
      </c>
    </row>
    <row r="115">
      <c r="A115" s="167">
        <v>46024.0</v>
      </c>
      <c r="B115" s="8" t="s">
        <v>10</v>
      </c>
      <c r="C115" s="10"/>
      <c r="D115" s="8">
        <v>612.0</v>
      </c>
      <c r="E115" s="10"/>
      <c r="F115" s="16" t="s">
        <v>1483</v>
      </c>
      <c r="G115" s="70"/>
      <c r="H115" s="71">
        <v>200.0</v>
      </c>
      <c r="I115" s="14"/>
      <c r="J115" s="534" t="s">
        <v>3074</v>
      </c>
    </row>
    <row r="116">
      <c r="A116" s="167">
        <v>46024.0</v>
      </c>
      <c r="B116" s="8" t="s">
        <v>10</v>
      </c>
      <c r="C116" s="10"/>
      <c r="D116" s="8">
        <v>612.0</v>
      </c>
      <c r="E116" s="10"/>
      <c r="F116" s="16" t="s">
        <v>1483</v>
      </c>
      <c r="G116" s="70"/>
      <c r="H116" s="71">
        <v>200.0</v>
      </c>
      <c r="I116" s="14"/>
      <c r="J116" s="534" t="s">
        <v>3074</v>
      </c>
    </row>
    <row r="117">
      <c r="A117" s="167">
        <v>46024.0</v>
      </c>
      <c r="B117" s="8" t="s">
        <v>10</v>
      </c>
      <c r="C117" s="10"/>
      <c r="D117" s="8">
        <v>612.0</v>
      </c>
      <c r="E117" s="10"/>
      <c r="F117" s="16" t="s">
        <v>1483</v>
      </c>
      <c r="G117" s="70"/>
      <c r="H117" s="71">
        <v>200.0</v>
      </c>
      <c r="I117" s="14"/>
      <c r="J117" s="534" t="s">
        <v>3074</v>
      </c>
    </row>
    <row r="118">
      <c r="A118" s="167">
        <v>46024.0</v>
      </c>
      <c r="B118" s="8" t="s">
        <v>10</v>
      </c>
      <c r="C118" s="9"/>
      <c r="D118" s="8">
        <v>612.0</v>
      </c>
      <c r="E118" s="10"/>
      <c r="F118" s="27" t="s">
        <v>24</v>
      </c>
      <c r="G118" s="29"/>
      <c r="H118" s="15">
        <v>196.59</v>
      </c>
      <c r="I118" s="14"/>
      <c r="J118" s="534" t="s">
        <v>3073</v>
      </c>
    </row>
    <row r="119">
      <c r="A119" s="167">
        <v>46024.0</v>
      </c>
      <c r="B119" s="8" t="s">
        <v>10</v>
      </c>
      <c r="C119" s="8">
        <v>30.0</v>
      </c>
      <c r="D119" s="8">
        <v>612.0</v>
      </c>
      <c r="E119" s="10"/>
      <c r="F119" s="56" t="s">
        <v>24</v>
      </c>
      <c r="G119" s="294"/>
      <c r="H119" s="15">
        <v>161.09</v>
      </c>
      <c r="I119" s="14"/>
      <c r="J119" s="534" t="s">
        <v>3074</v>
      </c>
    </row>
    <row r="120">
      <c r="A120" s="167">
        <v>46024.0</v>
      </c>
      <c r="B120" s="8" t="s">
        <v>10</v>
      </c>
      <c r="C120" s="9"/>
      <c r="D120" s="8">
        <v>612.0</v>
      </c>
      <c r="E120" s="10"/>
      <c r="F120" s="27" t="s">
        <v>24</v>
      </c>
      <c r="G120" s="29"/>
      <c r="H120" s="15">
        <v>150.0</v>
      </c>
      <c r="I120" s="14"/>
      <c r="J120" s="534" t="s">
        <v>3073</v>
      </c>
    </row>
    <row r="121">
      <c r="A121" s="167">
        <v>46024.0</v>
      </c>
      <c r="B121" s="8" t="s">
        <v>10</v>
      </c>
      <c r="C121" s="8">
        <v>30.0</v>
      </c>
      <c r="D121" s="8">
        <v>612.0</v>
      </c>
      <c r="E121" s="10"/>
      <c r="F121" s="27" t="s">
        <v>24</v>
      </c>
      <c r="G121" s="29"/>
      <c r="H121" s="15">
        <v>141.32</v>
      </c>
      <c r="I121" s="14"/>
      <c r="J121" s="534" t="s">
        <v>3059</v>
      </c>
    </row>
    <row r="122">
      <c r="A122" s="167">
        <v>46024.0</v>
      </c>
      <c r="B122" s="8" t="s">
        <v>10</v>
      </c>
      <c r="C122" s="9"/>
      <c r="D122" s="8">
        <v>612.0</v>
      </c>
      <c r="E122" s="10"/>
      <c r="F122" s="27" t="s">
        <v>24</v>
      </c>
      <c r="G122" s="29"/>
      <c r="H122" s="15">
        <v>137.11</v>
      </c>
      <c r="I122" s="14"/>
      <c r="J122" s="534" t="s">
        <v>3073</v>
      </c>
    </row>
    <row r="123">
      <c r="A123" s="167">
        <v>46024.0</v>
      </c>
      <c r="B123" s="8" t="s">
        <v>10</v>
      </c>
      <c r="C123" s="8">
        <v>72.0</v>
      </c>
      <c r="D123" s="8">
        <v>612.0</v>
      </c>
      <c r="E123" s="10"/>
      <c r="F123" s="429" t="s">
        <v>1482</v>
      </c>
      <c r="G123" s="430"/>
      <c r="H123" s="431">
        <v>103.05</v>
      </c>
      <c r="I123" s="14"/>
      <c r="J123" s="534" t="s">
        <v>3075</v>
      </c>
    </row>
    <row r="124">
      <c r="A124" s="167">
        <v>46024.0</v>
      </c>
      <c r="B124" s="8" t="s">
        <v>10</v>
      </c>
      <c r="C124" s="8">
        <v>30.0</v>
      </c>
      <c r="D124" s="8">
        <v>147.0</v>
      </c>
      <c r="E124" s="10"/>
      <c r="F124" s="56" t="s">
        <v>25</v>
      </c>
      <c r="G124" s="294"/>
      <c r="H124" s="15">
        <v>98.77</v>
      </c>
      <c r="I124" s="14"/>
      <c r="J124" s="534" t="s">
        <v>3074</v>
      </c>
    </row>
    <row r="125">
      <c r="A125" s="167">
        <v>46024.0</v>
      </c>
      <c r="B125" s="8" t="s">
        <v>10</v>
      </c>
      <c r="C125" s="8">
        <v>30.0</v>
      </c>
      <c r="D125" s="8">
        <v>612.0</v>
      </c>
      <c r="E125" s="10"/>
      <c r="F125" s="27" t="s">
        <v>24</v>
      </c>
      <c r="G125" s="29"/>
      <c r="H125" s="15">
        <v>88.09</v>
      </c>
      <c r="I125" s="14"/>
      <c r="J125" s="534" t="s">
        <v>3059</v>
      </c>
    </row>
    <row r="126">
      <c r="A126" s="167">
        <v>46024.0</v>
      </c>
      <c r="B126" s="8" t="s">
        <v>10</v>
      </c>
      <c r="C126" s="8">
        <v>72.0</v>
      </c>
      <c r="D126" s="8">
        <v>147.0</v>
      </c>
      <c r="E126" s="10"/>
      <c r="F126" s="129" t="s">
        <v>12</v>
      </c>
      <c r="G126" s="70"/>
      <c r="H126" s="71">
        <v>83.2</v>
      </c>
      <c r="I126" s="14"/>
      <c r="J126" s="534" t="s">
        <v>3074</v>
      </c>
    </row>
    <row r="127">
      <c r="A127" s="167">
        <v>46024.0</v>
      </c>
      <c r="B127" s="8" t="s">
        <v>10</v>
      </c>
      <c r="C127" s="9"/>
      <c r="D127" s="8">
        <v>147.0</v>
      </c>
      <c r="E127" s="10"/>
      <c r="F127" s="27" t="s">
        <v>25</v>
      </c>
      <c r="G127" s="29"/>
      <c r="H127" s="15">
        <v>78.12</v>
      </c>
      <c r="I127" s="14"/>
      <c r="J127" s="534" t="s">
        <v>3073</v>
      </c>
    </row>
    <row r="128">
      <c r="A128" s="167">
        <v>46024.0</v>
      </c>
      <c r="B128" s="8" t="s">
        <v>10</v>
      </c>
      <c r="C128" s="8">
        <v>30.0</v>
      </c>
      <c r="D128" s="8">
        <v>147.0</v>
      </c>
      <c r="E128" s="10"/>
      <c r="F128" s="56" t="s">
        <v>25</v>
      </c>
      <c r="G128" s="294"/>
      <c r="H128" s="15">
        <v>70.54</v>
      </c>
      <c r="I128" s="14"/>
      <c r="J128" s="534" t="s">
        <v>3074</v>
      </c>
    </row>
    <row r="129">
      <c r="A129" s="167">
        <v>46024.0</v>
      </c>
      <c r="B129" s="8" t="s">
        <v>10</v>
      </c>
      <c r="C129" s="9"/>
      <c r="D129" s="8">
        <v>612.0</v>
      </c>
      <c r="E129" s="10"/>
      <c r="F129" s="27" t="s">
        <v>24</v>
      </c>
      <c r="G129" s="29"/>
      <c r="H129" s="15">
        <v>68.86</v>
      </c>
      <c r="I129" s="14"/>
      <c r="J129" s="534" t="s">
        <v>3073</v>
      </c>
    </row>
    <row r="130">
      <c r="A130" s="451">
        <v>46024.0</v>
      </c>
      <c r="B130" s="539" t="s">
        <v>10</v>
      </c>
      <c r="C130" s="323">
        <v>72.0</v>
      </c>
      <c r="D130" s="323">
        <v>147.0</v>
      </c>
      <c r="E130" s="324"/>
      <c r="F130" s="325" t="s">
        <v>12</v>
      </c>
      <c r="G130" s="326"/>
      <c r="H130" s="327">
        <v>67.2</v>
      </c>
      <c r="I130" s="328"/>
      <c r="J130" s="534" t="s">
        <v>3071</v>
      </c>
    </row>
    <row r="131">
      <c r="A131" s="167">
        <v>46024.0</v>
      </c>
      <c r="B131" s="8" t="s">
        <v>10</v>
      </c>
      <c r="C131" s="8">
        <v>32.0</v>
      </c>
      <c r="D131" s="8">
        <v>147.0</v>
      </c>
      <c r="E131" s="10"/>
      <c r="F131" s="409" t="s">
        <v>25</v>
      </c>
      <c r="G131" s="411"/>
      <c r="H131" s="15">
        <v>61.85</v>
      </c>
      <c r="I131" s="14"/>
      <c r="J131" s="534" t="s">
        <v>3074</v>
      </c>
    </row>
    <row r="132">
      <c r="A132" s="167">
        <v>46024.0</v>
      </c>
      <c r="B132" s="8" t="s">
        <v>10</v>
      </c>
      <c r="C132" s="9"/>
      <c r="D132" s="8">
        <v>147.0</v>
      </c>
      <c r="E132" s="10"/>
      <c r="F132" s="27" t="s">
        <v>25</v>
      </c>
      <c r="G132" s="29"/>
      <c r="H132" s="15">
        <v>59.99</v>
      </c>
      <c r="I132" s="14"/>
      <c r="J132" s="534" t="s">
        <v>3073</v>
      </c>
    </row>
    <row r="133">
      <c r="A133" s="167">
        <v>46024.0</v>
      </c>
      <c r="B133" s="8" t="s">
        <v>10</v>
      </c>
      <c r="C133" s="9"/>
      <c r="D133" s="8">
        <v>612.0</v>
      </c>
      <c r="E133" s="10"/>
      <c r="F133" s="27" t="s">
        <v>24</v>
      </c>
      <c r="G133" s="29"/>
      <c r="H133" s="15">
        <v>59.63</v>
      </c>
      <c r="I133" s="14"/>
      <c r="J133" s="534" t="s">
        <v>3073</v>
      </c>
    </row>
    <row r="134">
      <c r="A134" s="167">
        <v>46024.0</v>
      </c>
      <c r="B134" s="8" t="s">
        <v>10</v>
      </c>
      <c r="C134" s="9"/>
      <c r="D134" s="8">
        <v>612.0</v>
      </c>
      <c r="E134" s="10"/>
      <c r="F134" s="27" t="s">
        <v>24</v>
      </c>
      <c r="G134" s="29"/>
      <c r="H134" s="15">
        <v>54.57</v>
      </c>
      <c r="I134" s="14"/>
      <c r="J134" s="534" t="s">
        <v>3073</v>
      </c>
    </row>
    <row r="135">
      <c r="A135" s="167">
        <v>46024.0</v>
      </c>
      <c r="B135" s="8" t="s">
        <v>10</v>
      </c>
      <c r="C135" s="9"/>
      <c r="D135" s="8">
        <v>147.0</v>
      </c>
      <c r="E135" s="10"/>
      <c r="F135" s="27" t="s">
        <v>25</v>
      </c>
      <c r="G135" s="29"/>
      <c r="H135" s="15">
        <v>50.45</v>
      </c>
      <c r="I135" s="14"/>
      <c r="J135" s="534" t="s">
        <v>3073</v>
      </c>
    </row>
    <row r="136">
      <c r="A136" s="167">
        <v>46024.0</v>
      </c>
      <c r="B136" s="8" t="s">
        <v>10</v>
      </c>
      <c r="C136" s="10"/>
      <c r="D136" s="8">
        <v>147.0</v>
      </c>
      <c r="E136" s="10"/>
      <c r="F136" s="129" t="s">
        <v>25</v>
      </c>
      <c r="G136" s="70"/>
      <c r="H136" s="71">
        <v>47.84</v>
      </c>
      <c r="I136" s="14"/>
      <c r="J136" s="534" t="s">
        <v>3074</v>
      </c>
    </row>
    <row r="137">
      <c r="A137" s="167">
        <v>46024.0</v>
      </c>
      <c r="B137" s="8" t="s">
        <v>10</v>
      </c>
      <c r="C137" s="10"/>
      <c r="D137" s="8">
        <v>147.0</v>
      </c>
      <c r="E137" s="10"/>
      <c r="F137" s="129" t="s">
        <v>25</v>
      </c>
      <c r="G137" s="70"/>
      <c r="H137" s="71">
        <v>47.84</v>
      </c>
      <c r="I137" s="14"/>
      <c r="J137" s="534" t="s">
        <v>3074</v>
      </c>
    </row>
    <row r="138">
      <c r="A138" s="167">
        <v>46024.0</v>
      </c>
      <c r="B138" s="8" t="s">
        <v>10</v>
      </c>
      <c r="C138" s="10"/>
      <c r="D138" s="8">
        <v>147.0</v>
      </c>
      <c r="E138" s="10"/>
      <c r="F138" s="129" t="s">
        <v>25</v>
      </c>
      <c r="G138" s="70"/>
      <c r="H138" s="71">
        <v>47.84</v>
      </c>
      <c r="I138" s="14"/>
      <c r="J138" s="534" t="s">
        <v>3074</v>
      </c>
    </row>
    <row r="139">
      <c r="A139" s="167">
        <v>46024.0</v>
      </c>
      <c r="B139" s="8" t="s">
        <v>10</v>
      </c>
      <c r="C139" s="9"/>
      <c r="D139" s="8">
        <v>147.0</v>
      </c>
      <c r="E139" s="10"/>
      <c r="F139" s="27" t="s">
        <v>25</v>
      </c>
      <c r="G139" s="29"/>
      <c r="H139" s="15">
        <v>47.12</v>
      </c>
      <c r="I139" s="14"/>
      <c r="J139" s="534" t="s">
        <v>3073</v>
      </c>
    </row>
    <row r="140">
      <c r="A140" s="167">
        <v>46024.0</v>
      </c>
      <c r="B140" s="8" t="s">
        <v>10</v>
      </c>
      <c r="C140" s="8">
        <v>32.0</v>
      </c>
      <c r="D140" s="8">
        <v>147.0</v>
      </c>
      <c r="E140" s="10"/>
      <c r="F140" s="409" t="s">
        <v>25</v>
      </c>
      <c r="G140" s="411"/>
      <c r="H140" s="15">
        <v>38.75</v>
      </c>
      <c r="I140" s="14"/>
      <c r="J140" s="534" t="s">
        <v>3074</v>
      </c>
    </row>
    <row r="141">
      <c r="A141" s="167">
        <v>46024.0</v>
      </c>
      <c r="B141" s="8" t="s">
        <v>10</v>
      </c>
      <c r="C141" s="9"/>
      <c r="D141" s="8">
        <v>147.0</v>
      </c>
      <c r="E141" s="10"/>
      <c r="F141" s="27" t="s">
        <v>25</v>
      </c>
      <c r="G141" s="29"/>
      <c r="H141" s="15">
        <v>37.18</v>
      </c>
      <c r="I141" s="14"/>
      <c r="J141" s="534" t="s">
        <v>3073</v>
      </c>
    </row>
    <row r="142">
      <c r="A142" s="167">
        <v>46024.0</v>
      </c>
      <c r="B142" s="8" t="s">
        <v>10</v>
      </c>
      <c r="C142" s="9"/>
      <c r="D142" s="8">
        <v>147.0</v>
      </c>
      <c r="E142" s="10"/>
      <c r="F142" s="27" t="s">
        <v>25</v>
      </c>
      <c r="G142" s="29"/>
      <c r="H142" s="15">
        <v>32.0</v>
      </c>
      <c r="I142" s="14"/>
      <c r="J142" s="534" t="s">
        <v>3073</v>
      </c>
    </row>
    <row r="143">
      <c r="A143" s="167">
        <v>46024.0</v>
      </c>
      <c r="B143" s="8" t="s">
        <v>10</v>
      </c>
      <c r="C143" s="9"/>
      <c r="D143" s="8">
        <v>147.0</v>
      </c>
      <c r="E143" s="10"/>
      <c r="F143" s="27" t="s">
        <v>25</v>
      </c>
      <c r="G143" s="29"/>
      <c r="H143" s="15">
        <v>32.0</v>
      </c>
      <c r="I143" s="14"/>
      <c r="J143" s="534" t="s">
        <v>3073</v>
      </c>
    </row>
    <row r="144">
      <c r="A144" s="167">
        <v>46024.0</v>
      </c>
      <c r="B144" s="8" t="s">
        <v>10</v>
      </c>
      <c r="C144" s="9"/>
      <c r="D144" s="8">
        <v>147.0</v>
      </c>
      <c r="E144" s="10"/>
      <c r="F144" s="27" t="s">
        <v>25</v>
      </c>
      <c r="G144" s="29"/>
      <c r="H144" s="15">
        <v>32.0</v>
      </c>
      <c r="I144" s="14"/>
      <c r="J144" s="534" t="s">
        <v>3073</v>
      </c>
    </row>
    <row r="145">
      <c r="A145" s="167">
        <v>46024.0</v>
      </c>
      <c r="B145" s="8" t="s">
        <v>10</v>
      </c>
      <c r="C145" s="9"/>
      <c r="D145" s="8">
        <v>147.0</v>
      </c>
      <c r="E145" s="10"/>
      <c r="F145" s="27" t="s">
        <v>25</v>
      </c>
      <c r="G145" s="29"/>
      <c r="H145" s="15">
        <v>32.0</v>
      </c>
      <c r="I145" s="14"/>
      <c r="J145" s="534" t="s">
        <v>3073</v>
      </c>
    </row>
    <row r="146">
      <c r="A146" s="167">
        <v>46024.0</v>
      </c>
      <c r="B146" s="8" t="s">
        <v>10</v>
      </c>
      <c r="C146" s="9"/>
      <c r="D146" s="8">
        <v>147.0</v>
      </c>
      <c r="E146" s="10"/>
      <c r="F146" s="27" t="s">
        <v>25</v>
      </c>
      <c r="G146" s="29"/>
      <c r="H146" s="15">
        <v>32.0</v>
      </c>
      <c r="I146" s="14"/>
      <c r="J146" s="534" t="s">
        <v>3073</v>
      </c>
    </row>
    <row r="147">
      <c r="A147" s="167">
        <v>46024.0</v>
      </c>
      <c r="B147" s="8" t="s">
        <v>10</v>
      </c>
      <c r="C147" s="10"/>
      <c r="D147" s="8">
        <v>147.0</v>
      </c>
      <c r="E147" s="10"/>
      <c r="F147" s="129" t="s">
        <v>25</v>
      </c>
      <c r="G147" s="70"/>
      <c r="H147" s="71">
        <v>32.0</v>
      </c>
      <c r="I147" s="14"/>
      <c r="J147" s="534" t="s">
        <v>3074</v>
      </c>
    </row>
    <row r="148">
      <c r="A148" s="167">
        <v>46024.0</v>
      </c>
      <c r="B148" s="8" t="s">
        <v>10</v>
      </c>
      <c r="C148" s="10"/>
      <c r="D148" s="8">
        <v>147.0</v>
      </c>
      <c r="E148" s="10"/>
      <c r="F148" s="129" t="s">
        <v>25</v>
      </c>
      <c r="G148" s="70"/>
      <c r="H148" s="71">
        <v>32.0</v>
      </c>
      <c r="I148" s="14"/>
      <c r="J148" s="534" t="s">
        <v>3074</v>
      </c>
    </row>
    <row r="149">
      <c r="A149" s="167">
        <v>46024.0</v>
      </c>
      <c r="B149" s="8" t="s">
        <v>10</v>
      </c>
      <c r="C149" s="10"/>
      <c r="D149" s="8">
        <v>147.0</v>
      </c>
      <c r="E149" s="10"/>
      <c r="F149" s="129" t="s">
        <v>25</v>
      </c>
      <c r="G149" s="70"/>
      <c r="H149" s="71">
        <v>32.0</v>
      </c>
      <c r="I149" s="14"/>
      <c r="J149" s="534" t="s">
        <v>3074</v>
      </c>
    </row>
    <row r="150">
      <c r="A150" s="167">
        <v>46024.0</v>
      </c>
      <c r="B150" s="8" t="s">
        <v>10</v>
      </c>
      <c r="C150" s="9"/>
      <c r="D150" s="8">
        <v>147.0</v>
      </c>
      <c r="E150" s="10"/>
      <c r="F150" s="27" t="s">
        <v>25</v>
      </c>
      <c r="G150" s="29"/>
      <c r="H150" s="15">
        <v>31.45</v>
      </c>
      <c r="I150" s="14"/>
      <c r="J150" s="534" t="s">
        <v>3073</v>
      </c>
    </row>
    <row r="151">
      <c r="A151" s="167">
        <v>46024.0</v>
      </c>
      <c r="B151" s="8" t="s">
        <v>10</v>
      </c>
      <c r="C151" s="8">
        <v>30.0</v>
      </c>
      <c r="D151" s="8">
        <v>147.0</v>
      </c>
      <c r="E151" s="10"/>
      <c r="F151" s="56" t="s">
        <v>25</v>
      </c>
      <c r="G151" s="294"/>
      <c r="H151" s="15">
        <v>25.77</v>
      </c>
      <c r="I151" s="14"/>
      <c r="J151" s="534" t="s">
        <v>3074</v>
      </c>
    </row>
    <row r="152">
      <c r="A152" s="167">
        <v>46024.0</v>
      </c>
      <c r="B152" s="8" t="s">
        <v>10</v>
      </c>
      <c r="C152" s="9"/>
      <c r="D152" s="8">
        <v>147.0</v>
      </c>
      <c r="E152" s="10"/>
      <c r="F152" s="27" t="s">
        <v>25</v>
      </c>
      <c r="G152" s="29"/>
      <c r="H152" s="15">
        <v>24.0</v>
      </c>
      <c r="I152" s="14"/>
      <c r="J152" s="534" t="s">
        <v>3073</v>
      </c>
    </row>
    <row r="153">
      <c r="A153" s="167">
        <v>46024.0</v>
      </c>
      <c r="B153" s="8" t="s">
        <v>10</v>
      </c>
      <c r="C153" s="8">
        <v>30.0</v>
      </c>
      <c r="D153" s="8">
        <v>147.0</v>
      </c>
      <c r="E153" s="10"/>
      <c r="F153" s="27" t="s">
        <v>25</v>
      </c>
      <c r="G153" s="29"/>
      <c r="H153" s="15">
        <v>22.63</v>
      </c>
      <c r="I153" s="14"/>
      <c r="J153" s="534" t="s">
        <v>3059</v>
      </c>
    </row>
    <row r="154">
      <c r="A154" s="167">
        <v>46024.0</v>
      </c>
      <c r="B154" s="8" t="s">
        <v>10</v>
      </c>
      <c r="C154" s="9"/>
      <c r="D154" s="8">
        <v>147.0</v>
      </c>
      <c r="E154" s="10"/>
      <c r="F154" s="27" t="s">
        <v>25</v>
      </c>
      <c r="G154" s="29"/>
      <c r="H154" s="15">
        <v>21.94</v>
      </c>
      <c r="I154" s="14"/>
      <c r="J154" s="534" t="s">
        <v>3073</v>
      </c>
    </row>
    <row r="155">
      <c r="A155" s="167">
        <v>46024.0</v>
      </c>
      <c r="B155" s="8" t="s">
        <v>10</v>
      </c>
      <c r="C155" s="8">
        <v>72.0</v>
      </c>
      <c r="D155" s="8">
        <v>147.0</v>
      </c>
      <c r="E155" s="10"/>
      <c r="F155" s="429" t="s">
        <v>12</v>
      </c>
      <c r="G155" s="430"/>
      <c r="H155" s="431">
        <v>16.49</v>
      </c>
      <c r="I155" s="14"/>
      <c r="J155" s="534" t="s">
        <v>3075</v>
      </c>
    </row>
    <row r="156">
      <c r="A156" s="167">
        <v>46024.0</v>
      </c>
      <c r="B156" s="8" t="s">
        <v>10</v>
      </c>
      <c r="C156" s="8">
        <v>30.0</v>
      </c>
      <c r="D156" s="8">
        <v>147.0</v>
      </c>
      <c r="E156" s="10"/>
      <c r="F156" s="27" t="s">
        <v>25</v>
      </c>
      <c r="G156" s="29"/>
      <c r="H156" s="15">
        <v>14.11</v>
      </c>
      <c r="I156" s="14"/>
      <c r="J156" s="534" t="s">
        <v>3059</v>
      </c>
    </row>
    <row r="157">
      <c r="A157" s="167">
        <v>46024.0</v>
      </c>
      <c r="B157" s="8" t="s">
        <v>10</v>
      </c>
      <c r="C157" s="9"/>
      <c r="D157" s="8">
        <v>147.0</v>
      </c>
      <c r="E157" s="10"/>
      <c r="F157" s="27" t="s">
        <v>25</v>
      </c>
      <c r="G157" s="29"/>
      <c r="H157" s="15">
        <v>11.02</v>
      </c>
      <c r="I157" s="14"/>
      <c r="J157" s="534" t="s">
        <v>3073</v>
      </c>
    </row>
    <row r="158">
      <c r="A158" s="167">
        <v>46024.0</v>
      </c>
      <c r="B158" s="8" t="s">
        <v>10</v>
      </c>
      <c r="C158" s="10"/>
      <c r="D158" s="8">
        <v>612.0</v>
      </c>
      <c r="E158" s="10"/>
      <c r="F158" s="27" t="s">
        <v>24</v>
      </c>
      <c r="G158" s="29"/>
      <c r="H158" s="15">
        <v>9.92</v>
      </c>
      <c r="I158" s="14"/>
      <c r="J158" s="534" t="s">
        <v>3059</v>
      </c>
    </row>
    <row r="159">
      <c r="A159" s="167">
        <v>46024.0</v>
      </c>
      <c r="B159" s="8" t="s">
        <v>10</v>
      </c>
      <c r="C159" s="9"/>
      <c r="D159" s="8">
        <v>147.0</v>
      </c>
      <c r="E159" s="10"/>
      <c r="F159" s="27" t="s">
        <v>25</v>
      </c>
      <c r="G159" s="29"/>
      <c r="H159" s="15">
        <v>9.54</v>
      </c>
      <c r="I159" s="14"/>
      <c r="J159" s="534" t="s">
        <v>3073</v>
      </c>
    </row>
    <row r="160">
      <c r="A160" s="167">
        <v>46024.0</v>
      </c>
      <c r="B160" s="8" t="s">
        <v>10</v>
      </c>
      <c r="C160" s="9"/>
      <c r="D160" s="8">
        <v>612.0</v>
      </c>
      <c r="E160" s="32">
        <v>1.0</v>
      </c>
      <c r="F160" s="27" t="s">
        <v>26</v>
      </c>
      <c r="G160" s="29"/>
      <c r="H160" s="15">
        <v>9.0</v>
      </c>
      <c r="I160" s="14"/>
      <c r="J160" s="534" t="s">
        <v>3073</v>
      </c>
    </row>
    <row r="161">
      <c r="A161" s="167">
        <v>46024.0</v>
      </c>
      <c r="B161" s="8" t="s">
        <v>10</v>
      </c>
      <c r="C161" s="9"/>
      <c r="D161" s="8">
        <v>147.0</v>
      </c>
      <c r="E161" s="10"/>
      <c r="F161" s="27" t="s">
        <v>25</v>
      </c>
      <c r="G161" s="29"/>
      <c r="H161" s="15">
        <v>8.73</v>
      </c>
      <c r="I161" s="14"/>
      <c r="J161" s="534" t="s">
        <v>3073</v>
      </c>
    </row>
    <row r="162">
      <c r="A162" s="167">
        <v>46024.0</v>
      </c>
      <c r="B162" s="8" t="s">
        <v>10</v>
      </c>
      <c r="C162" s="10"/>
      <c r="D162" s="8">
        <v>612.0</v>
      </c>
      <c r="E162" s="10"/>
      <c r="F162" s="27" t="s">
        <v>24</v>
      </c>
      <c r="G162" s="29"/>
      <c r="H162" s="15">
        <v>3.1</v>
      </c>
      <c r="I162" s="14"/>
      <c r="J162" s="534" t="s">
        <v>3059</v>
      </c>
    </row>
    <row r="163">
      <c r="A163" s="167">
        <v>46024.0</v>
      </c>
      <c r="B163" s="8" t="s">
        <v>10</v>
      </c>
      <c r="C163" s="10"/>
      <c r="D163" s="8">
        <v>147.0</v>
      </c>
      <c r="E163" s="10"/>
      <c r="F163" s="27" t="s">
        <v>25</v>
      </c>
      <c r="G163" s="29"/>
      <c r="H163" s="15">
        <v>1.59</v>
      </c>
      <c r="I163" s="14"/>
      <c r="J163" s="534" t="s">
        <v>3059</v>
      </c>
    </row>
    <row r="164">
      <c r="A164" s="167">
        <v>46024.0</v>
      </c>
      <c r="B164" s="8" t="s">
        <v>10</v>
      </c>
      <c r="C164" s="10"/>
      <c r="D164" s="8">
        <v>147.0</v>
      </c>
      <c r="E164" s="10"/>
      <c r="F164" s="27" t="s">
        <v>25</v>
      </c>
      <c r="G164" s="29"/>
      <c r="H164" s="15">
        <v>0.5</v>
      </c>
      <c r="I164" s="14"/>
      <c r="J164" s="534" t="s">
        <v>3059</v>
      </c>
    </row>
    <row r="165">
      <c r="A165" s="167">
        <v>46024.0</v>
      </c>
      <c r="B165" s="8" t="s">
        <v>10</v>
      </c>
      <c r="C165" s="10"/>
      <c r="D165" s="8">
        <v>612.0</v>
      </c>
      <c r="E165" s="10"/>
      <c r="F165" s="27" t="s">
        <v>24</v>
      </c>
      <c r="G165" s="6"/>
      <c r="H165" s="15">
        <v>0.0</v>
      </c>
      <c r="I165" s="14"/>
      <c r="J165" s="534" t="s">
        <v>3055</v>
      </c>
    </row>
    <row r="166">
      <c r="A166" s="167">
        <v>46024.0</v>
      </c>
      <c r="B166" s="8" t="s">
        <v>10</v>
      </c>
      <c r="C166" s="10"/>
      <c r="D166" s="8">
        <v>147.0</v>
      </c>
      <c r="E166" s="10"/>
      <c r="F166" s="27" t="s">
        <v>25</v>
      </c>
      <c r="G166" s="6"/>
      <c r="H166" s="15">
        <v>0.0</v>
      </c>
      <c r="I166" s="14"/>
      <c r="J166" s="534" t="s">
        <v>3055</v>
      </c>
    </row>
    <row r="167">
      <c r="A167" s="167">
        <v>46024.0</v>
      </c>
      <c r="B167" s="8" t="s">
        <v>63</v>
      </c>
      <c r="C167" s="10"/>
      <c r="D167" s="8" t="s">
        <v>32</v>
      </c>
      <c r="E167" s="10"/>
      <c r="F167" s="37" t="s">
        <v>493</v>
      </c>
      <c r="G167" s="337"/>
      <c r="H167" s="112"/>
      <c r="I167" s="537">
        <v>450000.0</v>
      </c>
      <c r="J167" s="534" t="s">
        <v>3055</v>
      </c>
    </row>
    <row r="168">
      <c r="A168" s="167">
        <v>46024.0</v>
      </c>
      <c r="B168" s="8" t="s">
        <v>63</v>
      </c>
      <c r="C168" s="10"/>
      <c r="D168" s="8" t="s">
        <v>32</v>
      </c>
      <c r="E168" s="10"/>
      <c r="F168" s="37" t="s">
        <v>492</v>
      </c>
      <c r="G168" s="337"/>
      <c r="H168" s="112"/>
      <c r="I168" s="537">
        <v>430000.0</v>
      </c>
      <c r="J168" s="534" t="s">
        <v>3055</v>
      </c>
    </row>
    <row r="169">
      <c r="A169" s="167">
        <v>46024.0</v>
      </c>
      <c r="B169" s="8" t="s">
        <v>13</v>
      </c>
      <c r="C169" s="17" t="s">
        <v>18</v>
      </c>
      <c r="D169" s="8">
        <v>102.0</v>
      </c>
      <c r="E169" s="10"/>
      <c r="F169" s="23" t="s">
        <v>19</v>
      </c>
      <c r="G169" s="36"/>
      <c r="H169" s="25"/>
      <c r="I169" s="26">
        <v>225800.5</v>
      </c>
      <c r="J169" s="534" t="s">
        <v>3073</v>
      </c>
    </row>
    <row r="170">
      <c r="A170" s="167">
        <v>46024.0</v>
      </c>
      <c r="B170" s="8" t="s">
        <v>13</v>
      </c>
      <c r="C170" s="10"/>
      <c r="D170" s="8">
        <v>102.0</v>
      </c>
      <c r="E170" s="10"/>
      <c r="F170" s="193" t="s">
        <v>375</v>
      </c>
      <c r="G170" s="29"/>
      <c r="H170" s="14"/>
      <c r="I170" s="15">
        <v>215700.0</v>
      </c>
      <c r="J170" s="534" t="s">
        <v>3059</v>
      </c>
    </row>
    <row r="171">
      <c r="A171" s="167">
        <v>46024.0</v>
      </c>
      <c r="B171" s="8" t="s">
        <v>63</v>
      </c>
      <c r="C171" s="10"/>
      <c r="D171" s="8" t="s">
        <v>32</v>
      </c>
      <c r="E171" s="10"/>
      <c r="F171" s="66" t="s">
        <v>374</v>
      </c>
      <c r="G171" s="67"/>
      <c r="H171" s="68"/>
      <c r="I171" s="537">
        <v>200000.0</v>
      </c>
      <c r="J171" s="534" t="s">
        <v>3059</v>
      </c>
    </row>
    <row r="172">
      <c r="A172" s="373">
        <v>46024.0</v>
      </c>
      <c r="B172" s="138" t="s">
        <v>13</v>
      </c>
      <c r="C172" s="138">
        <v>50.0</v>
      </c>
      <c r="D172" s="138">
        <v>102.0</v>
      </c>
      <c r="E172" s="139"/>
      <c r="F172" s="77" t="s">
        <v>52</v>
      </c>
      <c r="G172" s="212">
        <v>46022.0</v>
      </c>
      <c r="H172" s="72"/>
      <c r="I172" s="92">
        <v>125790.0</v>
      </c>
      <c r="J172" s="534" t="s">
        <v>3061</v>
      </c>
    </row>
    <row r="173">
      <c r="A173" s="167">
        <v>46024.0</v>
      </c>
      <c r="B173" s="8" t="s">
        <v>13</v>
      </c>
      <c r="C173" s="17"/>
      <c r="D173" s="8">
        <v>102.0</v>
      </c>
      <c r="E173" s="10"/>
      <c r="F173" s="33" t="s">
        <v>27</v>
      </c>
      <c r="G173" s="29"/>
      <c r="H173" s="14"/>
      <c r="I173" s="30">
        <v>110969.91</v>
      </c>
      <c r="J173" s="534" t="s">
        <v>3074</v>
      </c>
    </row>
    <row r="174">
      <c r="A174" s="167">
        <v>46024.0</v>
      </c>
      <c r="B174" s="8" t="s">
        <v>13</v>
      </c>
      <c r="C174" s="17" t="s">
        <v>14</v>
      </c>
      <c r="D174" s="8">
        <v>102.0</v>
      </c>
      <c r="E174" s="10"/>
      <c r="F174" s="18" t="s">
        <v>30</v>
      </c>
      <c r="G174" s="19">
        <v>46022.0</v>
      </c>
      <c r="H174" s="14"/>
      <c r="I174" s="15">
        <v>110943.0</v>
      </c>
      <c r="J174" s="534" t="s">
        <v>3073</v>
      </c>
    </row>
    <row r="175">
      <c r="A175" s="451">
        <v>46024.0</v>
      </c>
      <c r="B175" s="539" t="s">
        <v>13</v>
      </c>
      <c r="C175" s="453" t="s">
        <v>1511</v>
      </c>
      <c r="D175" s="452">
        <v>102.0</v>
      </c>
      <c r="E175" s="543">
        <v>20533.0</v>
      </c>
      <c r="F175" s="497" t="s">
        <v>1512</v>
      </c>
      <c r="G175" s="456"/>
      <c r="H175" s="498"/>
      <c r="I175" s="498">
        <v>101336.0</v>
      </c>
      <c r="J175" s="534" t="s">
        <v>3057</v>
      </c>
    </row>
    <row r="176">
      <c r="A176" s="167">
        <v>46024.0</v>
      </c>
      <c r="B176" s="8" t="s">
        <v>63</v>
      </c>
      <c r="C176" s="10"/>
      <c r="D176" s="8" t="s">
        <v>32</v>
      </c>
      <c r="E176" s="10"/>
      <c r="F176" s="37" t="s">
        <v>376</v>
      </c>
      <c r="G176" s="38"/>
      <c r="H176" s="112"/>
      <c r="I176" s="537">
        <v>100000.0</v>
      </c>
      <c r="J176" s="534" t="s">
        <v>3059</v>
      </c>
    </row>
    <row r="177">
      <c r="A177" s="167">
        <v>46024.0</v>
      </c>
      <c r="B177" s="8" t="s">
        <v>13</v>
      </c>
      <c r="C177" s="17" t="s">
        <v>14</v>
      </c>
      <c r="D177" s="8">
        <v>102.0</v>
      </c>
      <c r="E177" s="10"/>
      <c r="F177" s="18" t="s">
        <v>30</v>
      </c>
      <c r="G177" s="40"/>
      <c r="H177" s="41"/>
      <c r="I177" s="20">
        <v>92361.32</v>
      </c>
      <c r="J177" s="534" t="s">
        <v>3074</v>
      </c>
    </row>
    <row r="178">
      <c r="A178" s="167">
        <v>46024.0</v>
      </c>
      <c r="B178" s="8" t="s">
        <v>13</v>
      </c>
      <c r="C178" s="8">
        <v>73.0</v>
      </c>
      <c r="D178" s="8">
        <v>102.0</v>
      </c>
      <c r="E178" s="10"/>
      <c r="F178" s="115" t="s">
        <v>736</v>
      </c>
      <c r="G178" s="60">
        <v>45988.0</v>
      </c>
      <c r="H178" s="61"/>
      <c r="I178" s="62">
        <v>80000.0</v>
      </c>
      <c r="J178" s="534" t="s">
        <v>3060</v>
      </c>
    </row>
    <row r="179">
      <c r="A179" s="373">
        <v>46024.0</v>
      </c>
      <c r="B179" s="138" t="s">
        <v>13</v>
      </c>
      <c r="C179" s="138">
        <v>50.0</v>
      </c>
      <c r="D179" s="138">
        <v>102.0</v>
      </c>
      <c r="E179" s="139"/>
      <c r="F179" s="77" t="s">
        <v>52</v>
      </c>
      <c r="G179" s="212">
        <v>46021.0</v>
      </c>
      <c r="H179" s="72"/>
      <c r="I179" s="92">
        <v>70000.0</v>
      </c>
      <c r="J179" s="534" t="s">
        <v>3061</v>
      </c>
    </row>
    <row r="180">
      <c r="A180" s="167">
        <v>46024.0</v>
      </c>
      <c r="B180" s="8" t="s">
        <v>13</v>
      </c>
      <c r="C180" s="17" t="s">
        <v>14</v>
      </c>
      <c r="D180" s="8">
        <v>102.0</v>
      </c>
      <c r="E180" s="10"/>
      <c r="F180" s="18" t="s">
        <v>30</v>
      </c>
      <c r="G180" s="40"/>
      <c r="H180" s="41"/>
      <c r="I180" s="20">
        <v>66855.04</v>
      </c>
      <c r="J180" s="534" t="s">
        <v>3074</v>
      </c>
    </row>
    <row r="181">
      <c r="A181" s="167">
        <v>46024.0</v>
      </c>
      <c r="B181" s="8" t="s">
        <v>63</v>
      </c>
      <c r="C181" s="10"/>
      <c r="D181" s="8" t="s">
        <v>32</v>
      </c>
      <c r="E181" s="10"/>
      <c r="F181" s="66" t="s">
        <v>327</v>
      </c>
      <c r="G181" s="338"/>
      <c r="H181" s="68"/>
      <c r="I181" s="537">
        <v>50000.0</v>
      </c>
      <c r="J181" s="534" t="s">
        <v>3055</v>
      </c>
    </row>
    <row r="182">
      <c r="A182" s="167">
        <v>46024.0</v>
      </c>
      <c r="B182" s="8" t="s">
        <v>13</v>
      </c>
      <c r="C182" s="8">
        <v>73.0</v>
      </c>
      <c r="D182" s="8">
        <v>102.0</v>
      </c>
      <c r="E182" s="10"/>
      <c r="F182" s="189" t="s">
        <v>735</v>
      </c>
      <c r="G182" s="190">
        <v>46013.0</v>
      </c>
      <c r="H182" s="48"/>
      <c r="I182" s="49">
        <v>48828.9</v>
      </c>
      <c r="J182" s="534" t="s">
        <v>3060</v>
      </c>
    </row>
    <row r="183">
      <c r="A183" s="167">
        <v>46024.0</v>
      </c>
      <c r="B183" s="8" t="s">
        <v>13</v>
      </c>
      <c r="C183" s="8">
        <v>54.0</v>
      </c>
      <c r="D183" s="8">
        <v>102.0</v>
      </c>
      <c r="E183" s="10"/>
      <c r="F183" s="366" t="s">
        <v>1269</v>
      </c>
      <c r="G183" s="367">
        <v>46022.0</v>
      </c>
      <c r="H183" s="239"/>
      <c r="I183" s="240">
        <v>39415.0</v>
      </c>
      <c r="J183" s="534" t="s">
        <v>3064</v>
      </c>
    </row>
    <row r="184">
      <c r="A184" s="167">
        <v>46024.0</v>
      </c>
      <c r="B184" s="8" t="s">
        <v>13</v>
      </c>
      <c r="C184" s="8">
        <v>75.0</v>
      </c>
      <c r="D184" s="8">
        <v>102.0</v>
      </c>
      <c r="E184" s="10"/>
      <c r="F184" s="181" t="s">
        <v>305</v>
      </c>
      <c r="G184" s="182" t="s">
        <v>306</v>
      </c>
      <c r="H184" s="178"/>
      <c r="I184" s="179">
        <v>36569.5</v>
      </c>
      <c r="J184" s="534" t="s">
        <v>3065</v>
      </c>
    </row>
    <row r="185">
      <c r="A185" s="167">
        <v>46024.0</v>
      </c>
      <c r="B185" s="8" t="s">
        <v>13</v>
      </c>
      <c r="C185" s="8">
        <v>30.0</v>
      </c>
      <c r="D185" s="8">
        <v>102.0</v>
      </c>
      <c r="E185" s="10"/>
      <c r="F185" s="56" t="s">
        <v>41</v>
      </c>
      <c r="G185" s="192">
        <v>46022.0</v>
      </c>
      <c r="H185" s="14"/>
      <c r="I185" s="15">
        <v>36394.87</v>
      </c>
      <c r="J185" s="534" t="s">
        <v>3074</v>
      </c>
    </row>
    <row r="186">
      <c r="A186" s="167">
        <v>46024.0</v>
      </c>
      <c r="B186" s="8" t="s">
        <v>63</v>
      </c>
      <c r="C186" s="10"/>
      <c r="D186" s="8" t="s">
        <v>32</v>
      </c>
      <c r="E186" s="10"/>
      <c r="F186" s="66" t="s">
        <v>856</v>
      </c>
      <c r="G186" s="338"/>
      <c r="H186" s="68"/>
      <c r="I186" s="537">
        <v>35000.0</v>
      </c>
      <c r="J186" s="534" t="s">
        <v>3055</v>
      </c>
    </row>
    <row r="187">
      <c r="A187" s="167">
        <v>46024.0</v>
      </c>
      <c r="B187" s="8" t="s">
        <v>13</v>
      </c>
      <c r="C187" s="17" t="s">
        <v>18</v>
      </c>
      <c r="D187" s="8">
        <v>102.0</v>
      </c>
      <c r="E187" s="10"/>
      <c r="F187" s="23" t="s">
        <v>19</v>
      </c>
      <c r="G187" s="34">
        <v>46023.0</v>
      </c>
      <c r="H187" s="14"/>
      <c r="I187" s="15">
        <v>34776.0</v>
      </c>
      <c r="J187" s="534" t="s">
        <v>3073</v>
      </c>
    </row>
    <row r="188">
      <c r="A188" s="167">
        <v>46024.0</v>
      </c>
      <c r="B188" s="8" t="s">
        <v>13</v>
      </c>
      <c r="C188" s="17" t="s">
        <v>18</v>
      </c>
      <c r="D188" s="8">
        <v>102.0</v>
      </c>
      <c r="E188" s="10"/>
      <c r="F188" s="23" t="s">
        <v>19</v>
      </c>
      <c r="G188" s="36"/>
      <c r="H188" s="25"/>
      <c r="I188" s="26">
        <v>34651.5</v>
      </c>
      <c r="J188" s="534" t="s">
        <v>3073</v>
      </c>
    </row>
    <row r="189">
      <c r="A189" s="167">
        <v>46024.0</v>
      </c>
      <c r="B189" s="8" t="s">
        <v>13</v>
      </c>
      <c r="C189" s="17" t="s">
        <v>42</v>
      </c>
      <c r="D189" s="8">
        <v>102.0</v>
      </c>
      <c r="E189" s="10"/>
      <c r="F189" s="115" t="s">
        <v>649</v>
      </c>
      <c r="G189" s="60">
        <v>45995.0</v>
      </c>
      <c r="H189" s="61"/>
      <c r="I189" s="62">
        <v>30357.54</v>
      </c>
      <c r="J189" s="534" t="s">
        <v>3068</v>
      </c>
    </row>
    <row r="190">
      <c r="A190" s="167">
        <v>46024.0</v>
      </c>
      <c r="B190" s="8" t="s">
        <v>13</v>
      </c>
      <c r="C190" s="8">
        <v>70.0</v>
      </c>
      <c r="D190" s="8">
        <v>102.0</v>
      </c>
      <c r="E190" s="10"/>
      <c r="F190" s="154" t="s">
        <v>732</v>
      </c>
      <c r="G190" s="106">
        <v>46008.0</v>
      </c>
      <c r="H190" s="107"/>
      <c r="I190" s="108">
        <v>30097.18</v>
      </c>
      <c r="J190" s="534" t="s">
        <v>3060</v>
      </c>
    </row>
    <row r="191">
      <c r="A191" s="167">
        <v>46024.0</v>
      </c>
      <c r="B191" s="8" t="s">
        <v>63</v>
      </c>
      <c r="C191" s="10"/>
      <c r="D191" s="8" t="s">
        <v>32</v>
      </c>
      <c r="E191" s="10"/>
      <c r="F191" s="246" t="s">
        <v>530</v>
      </c>
      <c r="G191" s="67"/>
      <c r="H191" s="68"/>
      <c r="I191" s="537">
        <v>30000.0</v>
      </c>
      <c r="J191" s="534" t="s">
        <v>3060</v>
      </c>
    </row>
    <row r="192">
      <c r="A192" s="167">
        <v>46024.0</v>
      </c>
      <c r="B192" s="8" t="s">
        <v>13</v>
      </c>
      <c r="C192" s="8">
        <v>73.0</v>
      </c>
      <c r="D192" s="8">
        <v>102.0</v>
      </c>
      <c r="E192" s="10"/>
      <c r="F192" s="115" t="s">
        <v>735</v>
      </c>
      <c r="G192" s="60">
        <v>46007.0</v>
      </c>
      <c r="H192" s="61"/>
      <c r="I192" s="62">
        <v>27511.0</v>
      </c>
      <c r="J192" s="534" t="s">
        <v>3060</v>
      </c>
    </row>
    <row r="193">
      <c r="A193" s="167">
        <v>46024.0</v>
      </c>
      <c r="B193" s="8" t="s">
        <v>13</v>
      </c>
      <c r="C193" s="17" t="s">
        <v>18</v>
      </c>
      <c r="D193" s="8">
        <v>102.0</v>
      </c>
      <c r="E193" s="10"/>
      <c r="F193" s="23" t="s">
        <v>19</v>
      </c>
      <c r="G193" s="36"/>
      <c r="H193" s="25"/>
      <c r="I193" s="26">
        <v>27173.82</v>
      </c>
      <c r="J193" s="534" t="s">
        <v>3073</v>
      </c>
    </row>
    <row r="194">
      <c r="A194" s="167">
        <v>46024.0</v>
      </c>
      <c r="B194" s="8" t="s">
        <v>13</v>
      </c>
      <c r="C194" s="8">
        <v>30.0</v>
      </c>
      <c r="D194" s="8">
        <v>102.0</v>
      </c>
      <c r="E194" s="10"/>
      <c r="F194" s="56" t="s">
        <v>41</v>
      </c>
      <c r="G194" s="192">
        <v>46022.0</v>
      </c>
      <c r="H194" s="14"/>
      <c r="I194" s="15">
        <v>24209.86</v>
      </c>
      <c r="J194" s="534" t="s">
        <v>3074</v>
      </c>
    </row>
    <row r="195">
      <c r="A195" s="167">
        <v>46024.0</v>
      </c>
      <c r="B195" s="8" t="s">
        <v>13</v>
      </c>
      <c r="C195" s="17" t="s">
        <v>18</v>
      </c>
      <c r="D195" s="8">
        <v>102.0</v>
      </c>
      <c r="E195" s="10"/>
      <c r="F195" s="23" t="s">
        <v>19</v>
      </c>
      <c r="G195" s="36"/>
      <c r="H195" s="25"/>
      <c r="I195" s="26">
        <v>23988.0</v>
      </c>
      <c r="J195" s="534" t="s">
        <v>3073</v>
      </c>
    </row>
    <row r="196">
      <c r="A196" s="167">
        <v>46024.0</v>
      </c>
      <c r="B196" s="8" t="s">
        <v>13</v>
      </c>
      <c r="C196" s="17" t="s">
        <v>48</v>
      </c>
      <c r="D196" s="8">
        <v>102.0</v>
      </c>
      <c r="E196" s="10"/>
      <c r="F196" s="181" t="s">
        <v>305</v>
      </c>
      <c r="G196" s="177">
        <v>45994.0</v>
      </c>
      <c r="H196" s="178"/>
      <c r="I196" s="179">
        <v>22500.0</v>
      </c>
      <c r="J196" s="534" t="s">
        <v>3066</v>
      </c>
    </row>
    <row r="197">
      <c r="A197" s="167">
        <v>46024.0</v>
      </c>
      <c r="B197" s="8" t="s">
        <v>13</v>
      </c>
      <c r="C197" s="8">
        <v>32.0</v>
      </c>
      <c r="D197" s="8">
        <v>102.0</v>
      </c>
      <c r="E197" s="10"/>
      <c r="F197" s="409" t="s">
        <v>650</v>
      </c>
      <c r="G197" s="410">
        <v>46022.0</v>
      </c>
      <c r="H197" s="14"/>
      <c r="I197" s="15">
        <v>22083.81</v>
      </c>
      <c r="J197" s="534" t="s">
        <v>3074</v>
      </c>
    </row>
    <row r="198">
      <c r="A198" s="167">
        <v>46024.0</v>
      </c>
      <c r="B198" s="8" t="s">
        <v>13</v>
      </c>
      <c r="C198" s="17" t="s">
        <v>14</v>
      </c>
      <c r="D198" s="8">
        <v>102.0</v>
      </c>
      <c r="E198" s="10"/>
      <c r="F198" s="18" t="s">
        <v>30</v>
      </c>
      <c r="G198" s="40"/>
      <c r="H198" s="41"/>
      <c r="I198" s="20">
        <v>22069.4</v>
      </c>
      <c r="J198" s="534" t="s">
        <v>3074</v>
      </c>
    </row>
    <row r="199">
      <c r="A199" s="167">
        <v>46024.0</v>
      </c>
      <c r="B199" s="8" t="s">
        <v>13</v>
      </c>
      <c r="C199" s="17" t="s">
        <v>14</v>
      </c>
      <c r="D199" s="8">
        <v>102.0</v>
      </c>
      <c r="E199" s="10"/>
      <c r="F199" s="18" t="s">
        <v>30</v>
      </c>
      <c r="G199" s="40"/>
      <c r="H199" s="41"/>
      <c r="I199" s="20">
        <v>21580.72</v>
      </c>
      <c r="J199" s="534" t="s">
        <v>3074</v>
      </c>
    </row>
    <row r="200">
      <c r="A200" s="167">
        <v>46024.0</v>
      </c>
      <c r="B200" s="8" t="s">
        <v>63</v>
      </c>
      <c r="C200" s="10"/>
      <c r="D200" s="8" t="s">
        <v>32</v>
      </c>
      <c r="E200" s="10"/>
      <c r="F200" s="246" t="s">
        <v>502</v>
      </c>
      <c r="G200" s="67"/>
      <c r="H200" s="68"/>
      <c r="I200" s="537">
        <v>20000.0</v>
      </c>
      <c r="J200" s="534" t="s">
        <v>3060</v>
      </c>
    </row>
    <row r="201">
      <c r="A201" s="167">
        <v>46024.0</v>
      </c>
      <c r="B201" s="8" t="s">
        <v>13</v>
      </c>
      <c r="C201" s="17" t="s">
        <v>18</v>
      </c>
      <c r="D201" s="8">
        <v>102.0</v>
      </c>
      <c r="E201" s="10"/>
      <c r="F201" s="23" t="s">
        <v>19</v>
      </c>
      <c r="G201" s="36"/>
      <c r="H201" s="25"/>
      <c r="I201" s="26">
        <v>19794.23</v>
      </c>
      <c r="J201" s="534" t="s">
        <v>3073</v>
      </c>
    </row>
    <row r="202">
      <c r="A202" s="167">
        <v>46024.0</v>
      </c>
      <c r="B202" s="8" t="s">
        <v>13</v>
      </c>
      <c r="C202" s="8">
        <v>30.0</v>
      </c>
      <c r="D202" s="8">
        <v>102.0</v>
      </c>
      <c r="E202" s="10"/>
      <c r="F202" s="56" t="s">
        <v>41</v>
      </c>
      <c r="G202" s="192">
        <v>46022.0</v>
      </c>
      <c r="H202" s="14"/>
      <c r="I202" s="15">
        <v>18847.82</v>
      </c>
      <c r="J202" s="534" t="s">
        <v>3059</v>
      </c>
    </row>
    <row r="203">
      <c r="A203" s="167">
        <v>46024.0</v>
      </c>
      <c r="B203" s="8" t="s">
        <v>13</v>
      </c>
      <c r="C203" s="8">
        <v>73.0</v>
      </c>
      <c r="D203" s="8">
        <v>102.0</v>
      </c>
      <c r="E203" s="10"/>
      <c r="F203" s="115" t="s">
        <v>734</v>
      </c>
      <c r="G203" s="60">
        <v>46020.0</v>
      </c>
      <c r="H203" s="61"/>
      <c r="I203" s="62">
        <v>18534.9</v>
      </c>
      <c r="J203" s="534" t="s">
        <v>3060</v>
      </c>
    </row>
    <row r="204">
      <c r="A204" s="167">
        <v>46024.0</v>
      </c>
      <c r="B204" s="8" t="s">
        <v>13</v>
      </c>
      <c r="C204" s="17" t="s">
        <v>14</v>
      </c>
      <c r="D204" s="8">
        <v>102.0</v>
      </c>
      <c r="E204" s="10"/>
      <c r="F204" s="18" t="s">
        <v>15</v>
      </c>
      <c r="G204" s="29"/>
      <c r="H204" s="14"/>
      <c r="I204" s="20">
        <v>16757.4</v>
      </c>
      <c r="J204" s="534" t="s">
        <v>3073</v>
      </c>
    </row>
    <row r="205">
      <c r="A205" s="167">
        <v>46024.0</v>
      </c>
      <c r="B205" s="8" t="s">
        <v>13</v>
      </c>
      <c r="C205" s="17" t="s">
        <v>18</v>
      </c>
      <c r="D205" s="8">
        <v>102.0</v>
      </c>
      <c r="E205" s="10"/>
      <c r="F205" s="23" t="s">
        <v>19</v>
      </c>
      <c r="G205" s="36"/>
      <c r="H205" s="25"/>
      <c r="I205" s="26">
        <v>16282.05</v>
      </c>
      <c r="J205" s="534" t="s">
        <v>3073</v>
      </c>
    </row>
    <row r="206">
      <c r="A206" s="167">
        <v>46024.0</v>
      </c>
      <c r="B206" s="8" t="s">
        <v>13</v>
      </c>
      <c r="C206" s="17" t="s">
        <v>48</v>
      </c>
      <c r="D206" s="8">
        <v>102.0</v>
      </c>
      <c r="E206" s="10"/>
      <c r="F206" s="181" t="s">
        <v>305</v>
      </c>
      <c r="G206" s="177">
        <v>45994.0</v>
      </c>
      <c r="H206" s="178"/>
      <c r="I206" s="179">
        <v>16200.0</v>
      </c>
      <c r="J206" s="534" t="s">
        <v>3066</v>
      </c>
    </row>
    <row r="207">
      <c r="A207" s="167">
        <v>46024.0</v>
      </c>
      <c r="B207" s="8" t="s">
        <v>13</v>
      </c>
      <c r="C207" s="17"/>
      <c r="D207" s="8">
        <v>102.0</v>
      </c>
      <c r="E207" s="10"/>
      <c r="F207" s="33" t="s">
        <v>27</v>
      </c>
      <c r="G207" s="29"/>
      <c r="H207" s="14"/>
      <c r="I207" s="30">
        <v>15737.93</v>
      </c>
      <c r="J207" s="534" t="s">
        <v>3074</v>
      </c>
    </row>
    <row r="208">
      <c r="A208" s="167">
        <v>46024.0</v>
      </c>
      <c r="B208" s="8" t="s">
        <v>13</v>
      </c>
      <c r="C208" s="8">
        <v>73.0</v>
      </c>
      <c r="D208" s="8">
        <v>102.0</v>
      </c>
      <c r="E208" s="10"/>
      <c r="F208" s="115" t="s">
        <v>733</v>
      </c>
      <c r="G208" s="60">
        <v>45995.0</v>
      </c>
      <c r="H208" s="61"/>
      <c r="I208" s="62">
        <v>15000.0</v>
      </c>
      <c r="J208" s="534" t="s">
        <v>3060</v>
      </c>
    </row>
    <row r="209">
      <c r="A209" s="167">
        <v>46024.0</v>
      </c>
      <c r="B209" s="8" t="s">
        <v>13</v>
      </c>
      <c r="C209" s="8">
        <v>51.0</v>
      </c>
      <c r="D209" s="8">
        <v>102.0</v>
      </c>
      <c r="E209" s="10"/>
      <c r="F209" s="23" t="s">
        <v>855</v>
      </c>
      <c r="G209" s="336">
        <v>46022.0</v>
      </c>
      <c r="H209" s="196"/>
      <c r="I209" s="26">
        <v>14933.53</v>
      </c>
      <c r="J209" s="534" t="s">
        <v>3055</v>
      </c>
    </row>
    <row r="210">
      <c r="A210" s="167">
        <v>46024.0</v>
      </c>
      <c r="B210" s="8" t="s">
        <v>13</v>
      </c>
      <c r="C210" s="8">
        <v>32.0</v>
      </c>
      <c r="D210" s="8">
        <v>102.0</v>
      </c>
      <c r="E210" s="10"/>
      <c r="F210" s="409" t="s">
        <v>650</v>
      </c>
      <c r="G210" s="410">
        <v>46022.0</v>
      </c>
      <c r="H210" s="14"/>
      <c r="I210" s="15">
        <v>14721.13</v>
      </c>
      <c r="J210" s="534" t="s">
        <v>3074</v>
      </c>
    </row>
    <row r="211">
      <c r="A211" s="373">
        <v>46024.0</v>
      </c>
      <c r="B211" s="138" t="s">
        <v>13</v>
      </c>
      <c r="C211" s="138">
        <v>75.0</v>
      </c>
      <c r="D211" s="138">
        <v>102.0</v>
      </c>
      <c r="E211" s="139"/>
      <c r="F211" s="181" t="s">
        <v>428</v>
      </c>
      <c r="G211" s="216">
        <v>46021.0</v>
      </c>
      <c r="H211" s="217"/>
      <c r="I211" s="218">
        <v>14682.04</v>
      </c>
      <c r="J211" s="534" t="s">
        <v>3061</v>
      </c>
    </row>
    <row r="212">
      <c r="A212" s="451">
        <v>46024.0</v>
      </c>
      <c r="B212" s="539" t="s">
        <v>13</v>
      </c>
      <c r="C212" s="453" t="s">
        <v>1513</v>
      </c>
      <c r="D212" s="452">
        <v>102.0</v>
      </c>
      <c r="E212" s="543">
        <v>20532.0</v>
      </c>
      <c r="F212" s="497" t="s">
        <v>1514</v>
      </c>
      <c r="G212" s="456"/>
      <c r="H212" s="498"/>
      <c r="I212" s="498">
        <v>13665.0</v>
      </c>
      <c r="J212" s="534" t="s">
        <v>3057</v>
      </c>
    </row>
    <row r="213">
      <c r="A213" s="167">
        <v>46024.0</v>
      </c>
      <c r="B213" s="8" t="s">
        <v>13</v>
      </c>
      <c r="C213" s="8">
        <v>30.0</v>
      </c>
      <c r="D213" s="8">
        <v>102.0</v>
      </c>
      <c r="E213" s="10"/>
      <c r="F213" s="56" t="s">
        <v>41</v>
      </c>
      <c r="G213" s="192">
        <v>46022.0</v>
      </c>
      <c r="H213" s="14"/>
      <c r="I213" s="15">
        <v>11747.49</v>
      </c>
      <c r="J213" s="534" t="s">
        <v>3059</v>
      </c>
    </row>
    <row r="214">
      <c r="A214" s="167">
        <v>46024.0</v>
      </c>
      <c r="B214" s="8" t="s">
        <v>13</v>
      </c>
      <c r="C214" s="8">
        <v>70.0</v>
      </c>
      <c r="D214" s="8">
        <v>102.0</v>
      </c>
      <c r="E214" s="10"/>
      <c r="F214" s="105" t="s">
        <v>730</v>
      </c>
      <c r="G214" s="170">
        <v>46000.0</v>
      </c>
      <c r="H214" s="107"/>
      <c r="I214" s="108">
        <v>11248.84</v>
      </c>
      <c r="J214" s="534" t="s">
        <v>3060</v>
      </c>
    </row>
    <row r="215">
      <c r="A215" s="167">
        <v>46024.0</v>
      </c>
      <c r="B215" s="8" t="s">
        <v>13</v>
      </c>
      <c r="C215" s="17" t="s">
        <v>18</v>
      </c>
      <c r="D215" s="8">
        <v>102.0</v>
      </c>
      <c r="E215" s="10"/>
      <c r="F215" s="23" t="s">
        <v>19</v>
      </c>
      <c r="G215" s="36"/>
      <c r="H215" s="25"/>
      <c r="I215" s="26">
        <v>11119.7</v>
      </c>
      <c r="J215" s="534" t="s">
        <v>3073</v>
      </c>
    </row>
    <row r="216">
      <c r="A216" s="167">
        <v>46024.0</v>
      </c>
      <c r="B216" s="8" t="s">
        <v>13</v>
      </c>
      <c r="C216" s="17" t="s">
        <v>14</v>
      </c>
      <c r="D216" s="8">
        <v>102.0</v>
      </c>
      <c r="E216" s="10"/>
      <c r="F216" s="18" t="s">
        <v>30</v>
      </c>
      <c r="G216" s="19">
        <v>46022.0</v>
      </c>
      <c r="H216" s="14"/>
      <c r="I216" s="15">
        <v>10261.0</v>
      </c>
      <c r="J216" s="534" t="s">
        <v>3073</v>
      </c>
    </row>
    <row r="217">
      <c r="A217" s="167">
        <v>46024.0</v>
      </c>
      <c r="B217" s="8" t="s">
        <v>13</v>
      </c>
      <c r="C217" s="8">
        <v>51.0</v>
      </c>
      <c r="D217" s="8">
        <v>102.0</v>
      </c>
      <c r="E217" s="10"/>
      <c r="F217" s="23" t="s">
        <v>855</v>
      </c>
      <c r="G217" s="336">
        <v>46022.0</v>
      </c>
      <c r="H217" s="196"/>
      <c r="I217" s="26">
        <v>10128.03</v>
      </c>
      <c r="J217" s="534" t="s">
        <v>3055</v>
      </c>
    </row>
    <row r="218">
      <c r="A218" s="167">
        <v>46024.0</v>
      </c>
      <c r="B218" s="8" t="s">
        <v>13</v>
      </c>
      <c r="C218" s="8">
        <v>51.0</v>
      </c>
      <c r="D218" s="8">
        <v>102.0</v>
      </c>
      <c r="E218" s="10"/>
      <c r="F218" s="23" t="s">
        <v>855</v>
      </c>
      <c r="G218" s="336">
        <v>46022.0</v>
      </c>
      <c r="H218" s="196"/>
      <c r="I218" s="26">
        <v>10049.96</v>
      </c>
      <c r="J218" s="534" t="s">
        <v>3055</v>
      </c>
    </row>
    <row r="219">
      <c r="A219" s="167">
        <v>46024.0</v>
      </c>
      <c r="B219" s="8" t="s">
        <v>13</v>
      </c>
      <c r="C219" s="8">
        <v>70.0</v>
      </c>
      <c r="D219" s="8">
        <v>102.0</v>
      </c>
      <c r="E219" s="10"/>
      <c r="F219" s="154" t="s">
        <v>222</v>
      </c>
      <c r="G219" s="106">
        <v>45994.0</v>
      </c>
      <c r="H219" s="107"/>
      <c r="I219" s="108">
        <v>10000.0</v>
      </c>
      <c r="J219" s="534" t="s">
        <v>3067</v>
      </c>
    </row>
    <row r="220">
      <c r="A220" s="167">
        <v>46024.0</v>
      </c>
      <c r="B220" s="8" t="s">
        <v>13</v>
      </c>
      <c r="C220" s="17" t="s">
        <v>18</v>
      </c>
      <c r="D220" s="8">
        <v>102.0</v>
      </c>
      <c r="E220" s="10"/>
      <c r="F220" s="23" t="s">
        <v>22</v>
      </c>
      <c r="G220" s="28" t="s">
        <v>23</v>
      </c>
      <c r="H220" s="14"/>
      <c r="I220" s="15">
        <v>9951.69</v>
      </c>
      <c r="J220" s="534" t="s">
        <v>3073</v>
      </c>
    </row>
    <row r="221">
      <c r="A221" s="167">
        <v>46024.0</v>
      </c>
      <c r="B221" s="8" t="s">
        <v>13</v>
      </c>
      <c r="C221" s="17" t="s">
        <v>18</v>
      </c>
      <c r="D221" s="8">
        <v>102.0</v>
      </c>
      <c r="E221" s="10"/>
      <c r="F221" s="23" t="s">
        <v>19</v>
      </c>
      <c r="G221" s="36"/>
      <c r="H221" s="25"/>
      <c r="I221" s="26">
        <v>9918.0</v>
      </c>
      <c r="J221" s="534" t="s">
        <v>3073</v>
      </c>
    </row>
    <row r="222">
      <c r="A222" s="167">
        <v>46024.0</v>
      </c>
      <c r="B222" s="8" t="s">
        <v>13</v>
      </c>
      <c r="C222" s="8">
        <v>51.0</v>
      </c>
      <c r="D222" s="8">
        <v>102.0</v>
      </c>
      <c r="E222" s="10"/>
      <c r="F222" s="23" t="s">
        <v>855</v>
      </c>
      <c r="G222" s="336">
        <v>46022.0</v>
      </c>
      <c r="H222" s="196"/>
      <c r="I222" s="26">
        <v>9146.72</v>
      </c>
      <c r="J222" s="534" t="s">
        <v>3055</v>
      </c>
    </row>
    <row r="223">
      <c r="A223" s="167">
        <v>46024.0</v>
      </c>
      <c r="B223" s="8" t="s">
        <v>13</v>
      </c>
      <c r="C223" s="17" t="s">
        <v>48</v>
      </c>
      <c r="D223" s="8">
        <v>102.0</v>
      </c>
      <c r="E223" s="10"/>
      <c r="F223" s="176" t="s">
        <v>581</v>
      </c>
      <c r="G223" s="274"/>
      <c r="H223" s="178"/>
      <c r="I223" s="179">
        <v>9000.0</v>
      </c>
      <c r="J223" s="534" t="s">
        <v>3066</v>
      </c>
    </row>
    <row r="224">
      <c r="A224" s="167">
        <v>46024.0</v>
      </c>
      <c r="B224" s="8" t="s">
        <v>13</v>
      </c>
      <c r="C224" s="17" t="s">
        <v>48</v>
      </c>
      <c r="D224" s="8">
        <v>102.0</v>
      </c>
      <c r="E224" s="10"/>
      <c r="F224" s="176" t="s">
        <v>581</v>
      </c>
      <c r="G224" s="274"/>
      <c r="H224" s="178"/>
      <c r="I224" s="179">
        <v>9000.0</v>
      </c>
      <c r="J224" s="534" t="s">
        <v>3066</v>
      </c>
    </row>
    <row r="225">
      <c r="A225" s="167">
        <v>46024.0</v>
      </c>
      <c r="B225" s="8" t="s">
        <v>13</v>
      </c>
      <c r="C225" s="8">
        <v>30.0</v>
      </c>
      <c r="D225" s="8">
        <v>102.0</v>
      </c>
      <c r="E225" s="10"/>
      <c r="F225" s="56" t="s">
        <v>41</v>
      </c>
      <c r="G225" s="192">
        <v>46022.0</v>
      </c>
      <c r="H225" s="14"/>
      <c r="I225" s="15">
        <v>8256.25</v>
      </c>
      <c r="J225" s="534" t="s">
        <v>3074</v>
      </c>
    </row>
    <row r="226">
      <c r="A226" s="167">
        <v>46024.0</v>
      </c>
      <c r="B226" s="8" t="s">
        <v>13</v>
      </c>
      <c r="C226" s="8">
        <v>70.0</v>
      </c>
      <c r="D226" s="8">
        <v>102.0</v>
      </c>
      <c r="E226" s="10"/>
      <c r="F226" s="154" t="s">
        <v>223</v>
      </c>
      <c r="G226" s="106">
        <v>46002.0</v>
      </c>
      <c r="H226" s="107"/>
      <c r="I226" s="108">
        <v>8000.0</v>
      </c>
      <c r="J226" s="534" t="s">
        <v>3060</v>
      </c>
    </row>
    <row r="227">
      <c r="A227" s="167">
        <v>46024.0</v>
      </c>
      <c r="B227" s="8" t="s">
        <v>13</v>
      </c>
      <c r="C227" s="17" t="s">
        <v>16</v>
      </c>
      <c r="D227" s="8">
        <v>102.0</v>
      </c>
      <c r="E227" s="10"/>
      <c r="F227" s="21" t="s">
        <v>17</v>
      </c>
      <c r="G227" s="22">
        <v>46022.0</v>
      </c>
      <c r="H227" s="14"/>
      <c r="I227" s="15">
        <v>7274.8</v>
      </c>
      <c r="J227" s="534" t="s">
        <v>3073</v>
      </c>
    </row>
    <row r="228">
      <c r="A228" s="167">
        <v>46024.0</v>
      </c>
      <c r="B228" s="8" t="s">
        <v>13</v>
      </c>
      <c r="C228" s="8">
        <v>73.0</v>
      </c>
      <c r="D228" s="8">
        <v>102.0</v>
      </c>
      <c r="E228" s="10"/>
      <c r="F228" s="115" t="s">
        <v>731</v>
      </c>
      <c r="G228" s="60">
        <v>46015.0</v>
      </c>
      <c r="H228" s="61"/>
      <c r="I228" s="62">
        <v>7128.63</v>
      </c>
      <c r="J228" s="534" t="s">
        <v>3060</v>
      </c>
    </row>
    <row r="229">
      <c r="A229" s="167">
        <v>46024.0</v>
      </c>
      <c r="B229" s="8" t="s">
        <v>13</v>
      </c>
      <c r="C229" s="8">
        <v>10.0</v>
      </c>
      <c r="D229" s="8">
        <v>102.0</v>
      </c>
      <c r="E229" s="10"/>
      <c r="F229" s="203" t="s">
        <v>80</v>
      </c>
      <c r="G229" s="64">
        <v>46024.0</v>
      </c>
      <c r="H229" s="25"/>
      <c r="I229" s="26">
        <v>6719.65</v>
      </c>
      <c r="J229" s="534" t="s">
        <v>3056</v>
      </c>
    </row>
    <row r="230">
      <c r="A230" s="167">
        <v>46024.0</v>
      </c>
      <c r="B230" s="8" t="s">
        <v>13</v>
      </c>
      <c r="C230" s="8">
        <v>10.0</v>
      </c>
      <c r="D230" s="8">
        <v>102.0</v>
      </c>
      <c r="E230" s="10"/>
      <c r="F230" s="203" t="s">
        <v>80</v>
      </c>
      <c r="G230" s="64">
        <v>46024.0</v>
      </c>
      <c r="H230" s="25"/>
      <c r="I230" s="26">
        <v>6677.85</v>
      </c>
      <c r="J230" s="534" t="s">
        <v>3056</v>
      </c>
    </row>
    <row r="231">
      <c r="A231" s="167">
        <v>46024.0</v>
      </c>
      <c r="B231" s="8" t="s">
        <v>13</v>
      </c>
      <c r="C231" s="8">
        <v>70.0</v>
      </c>
      <c r="D231" s="8">
        <v>102.0</v>
      </c>
      <c r="E231" s="10"/>
      <c r="F231" s="154" t="s">
        <v>739</v>
      </c>
      <c r="G231" s="106">
        <v>46000.0</v>
      </c>
      <c r="H231" s="107"/>
      <c r="I231" s="108">
        <v>6000.0</v>
      </c>
      <c r="J231" s="534" t="s">
        <v>3060</v>
      </c>
    </row>
    <row r="232">
      <c r="A232" s="167">
        <v>46024.0</v>
      </c>
      <c r="B232" s="8" t="s">
        <v>13</v>
      </c>
      <c r="C232" s="8">
        <v>70.0</v>
      </c>
      <c r="D232" s="8">
        <v>102.0</v>
      </c>
      <c r="E232" s="10"/>
      <c r="F232" s="154" t="s">
        <v>739</v>
      </c>
      <c r="G232" s="106">
        <v>46000.0</v>
      </c>
      <c r="H232" s="107"/>
      <c r="I232" s="108">
        <v>6000.0</v>
      </c>
      <c r="J232" s="534" t="s">
        <v>3060</v>
      </c>
    </row>
    <row r="233">
      <c r="A233" s="167">
        <v>46024.0</v>
      </c>
      <c r="B233" s="8" t="s">
        <v>13</v>
      </c>
      <c r="C233" s="17" t="s">
        <v>18</v>
      </c>
      <c r="D233" s="8">
        <v>102.0</v>
      </c>
      <c r="E233" s="10"/>
      <c r="F233" s="23" t="s">
        <v>19</v>
      </c>
      <c r="G233" s="36"/>
      <c r="H233" s="25"/>
      <c r="I233" s="26">
        <v>5800.0</v>
      </c>
      <c r="J233" s="534" t="s">
        <v>3073</v>
      </c>
    </row>
    <row r="234">
      <c r="A234" s="167">
        <v>46024.0</v>
      </c>
      <c r="B234" s="8" t="s">
        <v>13</v>
      </c>
      <c r="C234" s="17" t="s">
        <v>48</v>
      </c>
      <c r="D234" s="8">
        <v>102.0</v>
      </c>
      <c r="E234" s="10"/>
      <c r="F234" s="176" t="s">
        <v>581</v>
      </c>
      <c r="G234" s="274"/>
      <c r="H234" s="178"/>
      <c r="I234" s="179">
        <v>5000.0</v>
      </c>
      <c r="J234" s="534" t="s">
        <v>3066</v>
      </c>
    </row>
    <row r="235">
      <c r="A235" s="167">
        <v>46024.0</v>
      </c>
      <c r="B235" s="8" t="s">
        <v>13</v>
      </c>
      <c r="C235" s="8">
        <v>70.0</v>
      </c>
      <c r="D235" s="8">
        <v>102.0</v>
      </c>
      <c r="E235" s="10"/>
      <c r="F235" s="154" t="s">
        <v>223</v>
      </c>
      <c r="G235" s="106">
        <v>46002.0</v>
      </c>
      <c r="H235" s="107"/>
      <c r="I235" s="108">
        <v>4414.0</v>
      </c>
      <c r="J235" s="534" t="s">
        <v>3060</v>
      </c>
    </row>
    <row r="236">
      <c r="A236" s="167">
        <v>46024.0</v>
      </c>
      <c r="B236" s="8" t="s">
        <v>13</v>
      </c>
      <c r="C236" s="17" t="s">
        <v>18</v>
      </c>
      <c r="D236" s="8">
        <v>102.0</v>
      </c>
      <c r="E236" s="10"/>
      <c r="F236" s="23" t="s">
        <v>19</v>
      </c>
      <c r="G236" s="36"/>
      <c r="H236" s="25"/>
      <c r="I236" s="26">
        <v>4030.0</v>
      </c>
      <c r="J236" s="534" t="s">
        <v>3073</v>
      </c>
    </row>
    <row r="237">
      <c r="A237" s="167">
        <v>46024.0</v>
      </c>
      <c r="B237" s="8" t="s">
        <v>13</v>
      </c>
      <c r="C237" s="17" t="s">
        <v>40</v>
      </c>
      <c r="D237" s="8">
        <v>102.0</v>
      </c>
      <c r="E237" s="10"/>
      <c r="F237" s="235" t="s">
        <v>41</v>
      </c>
      <c r="G237" s="57">
        <v>46030.0</v>
      </c>
      <c r="H237" s="14"/>
      <c r="I237" s="15">
        <v>4000.0</v>
      </c>
      <c r="J237" s="534" t="s">
        <v>3068</v>
      </c>
    </row>
    <row r="238">
      <c r="A238" s="167">
        <v>46024.0</v>
      </c>
      <c r="B238" s="8" t="s">
        <v>13</v>
      </c>
      <c r="C238" s="17" t="s">
        <v>14</v>
      </c>
      <c r="D238" s="8">
        <v>102.0</v>
      </c>
      <c r="E238" s="10"/>
      <c r="F238" s="18" t="s">
        <v>15</v>
      </c>
      <c r="G238" s="19">
        <v>46022.0</v>
      </c>
      <c r="H238" s="14"/>
      <c r="I238" s="20">
        <v>3940.04</v>
      </c>
      <c r="J238" s="534" t="s">
        <v>3073</v>
      </c>
    </row>
    <row r="239">
      <c r="A239" s="167">
        <v>46024.0</v>
      </c>
      <c r="B239" s="8" t="s">
        <v>13</v>
      </c>
      <c r="C239" s="17" t="s">
        <v>18</v>
      </c>
      <c r="D239" s="8">
        <v>102.0</v>
      </c>
      <c r="E239" s="10"/>
      <c r="F239" s="23" t="s">
        <v>19</v>
      </c>
      <c r="G239" s="36"/>
      <c r="H239" s="25"/>
      <c r="I239" s="26">
        <v>3836.0</v>
      </c>
      <c r="J239" s="534" t="s">
        <v>3073</v>
      </c>
    </row>
    <row r="240">
      <c r="A240" s="167">
        <v>46024.0</v>
      </c>
      <c r="B240" s="8" t="s">
        <v>13</v>
      </c>
      <c r="C240" s="17" t="s">
        <v>40</v>
      </c>
      <c r="D240" s="8">
        <v>102.0</v>
      </c>
      <c r="E240" s="10"/>
      <c r="F240" s="235" t="s">
        <v>41</v>
      </c>
      <c r="G240" s="57">
        <v>46030.0</v>
      </c>
      <c r="H240" s="14"/>
      <c r="I240" s="15">
        <v>3669.75</v>
      </c>
      <c r="J240" s="534" t="s">
        <v>3068</v>
      </c>
    </row>
    <row r="241">
      <c r="A241" s="167">
        <v>46024.0</v>
      </c>
      <c r="B241" s="8" t="s">
        <v>13</v>
      </c>
      <c r="C241" s="17" t="s">
        <v>18</v>
      </c>
      <c r="D241" s="8">
        <v>102.0</v>
      </c>
      <c r="E241" s="10"/>
      <c r="F241" s="23" t="s">
        <v>19</v>
      </c>
      <c r="G241" s="36"/>
      <c r="H241" s="25"/>
      <c r="I241" s="26">
        <v>3350.0</v>
      </c>
      <c r="J241" s="534" t="s">
        <v>3073</v>
      </c>
    </row>
    <row r="242">
      <c r="A242" s="167">
        <v>46024.0</v>
      </c>
      <c r="B242" s="8" t="s">
        <v>13</v>
      </c>
      <c r="C242" s="8">
        <v>73.0</v>
      </c>
      <c r="D242" s="8">
        <v>102.0</v>
      </c>
      <c r="E242" s="10"/>
      <c r="F242" s="115" t="s">
        <v>467</v>
      </c>
      <c r="G242" s="60">
        <v>46011.0</v>
      </c>
      <c r="H242" s="61"/>
      <c r="I242" s="62">
        <v>3350.0</v>
      </c>
      <c r="J242" s="534" t="s">
        <v>3056</v>
      </c>
    </row>
    <row r="243">
      <c r="A243" s="167">
        <v>46024.0</v>
      </c>
      <c r="B243" s="8" t="s">
        <v>13</v>
      </c>
      <c r="C243" s="17" t="s">
        <v>48</v>
      </c>
      <c r="D243" s="8">
        <v>102.0</v>
      </c>
      <c r="E243" s="10"/>
      <c r="F243" s="181" t="s">
        <v>305</v>
      </c>
      <c r="G243" s="177">
        <v>45994.0</v>
      </c>
      <c r="H243" s="178"/>
      <c r="I243" s="179">
        <v>3300.0</v>
      </c>
      <c r="J243" s="534" t="s">
        <v>3066</v>
      </c>
    </row>
    <row r="244">
      <c r="A244" s="167">
        <v>46024.0</v>
      </c>
      <c r="B244" s="8" t="s">
        <v>13</v>
      </c>
      <c r="C244" s="17" t="s">
        <v>16</v>
      </c>
      <c r="D244" s="8">
        <v>102.0</v>
      </c>
      <c r="E244" s="10"/>
      <c r="F244" s="21" t="s">
        <v>17</v>
      </c>
      <c r="G244" s="22">
        <v>46022.0</v>
      </c>
      <c r="H244" s="14"/>
      <c r="I244" s="15">
        <v>3115.38</v>
      </c>
      <c r="J244" s="534" t="s">
        <v>3073</v>
      </c>
    </row>
    <row r="245">
      <c r="A245" s="167">
        <v>46024.0</v>
      </c>
      <c r="B245" s="8" t="s">
        <v>13</v>
      </c>
      <c r="C245" s="17" t="s">
        <v>21</v>
      </c>
      <c r="D245" s="8">
        <v>102.0</v>
      </c>
      <c r="E245" s="10"/>
      <c r="F245" s="23" t="s">
        <v>19</v>
      </c>
      <c r="G245" s="36"/>
      <c r="H245" s="25"/>
      <c r="I245" s="26">
        <v>3082.59</v>
      </c>
      <c r="J245" s="534" t="s">
        <v>3073</v>
      </c>
    </row>
    <row r="246">
      <c r="A246" s="373">
        <v>46024.0</v>
      </c>
      <c r="B246" s="138" t="s">
        <v>13</v>
      </c>
      <c r="C246" s="138">
        <v>75.0</v>
      </c>
      <c r="D246" s="138">
        <v>102.0</v>
      </c>
      <c r="E246" s="139"/>
      <c r="F246" s="181" t="s">
        <v>428</v>
      </c>
      <c r="G246" s="216">
        <v>46021.0</v>
      </c>
      <c r="H246" s="217"/>
      <c r="I246" s="218">
        <v>2626.16</v>
      </c>
      <c r="J246" s="534" t="s">
        <v>3061</v>
      </c>
    </row>
    <row r="247">
      <c r="A247" s="167">
        <v>46024.0</v>
      </c>
      <c r="B247" s="8" t="s">
        <v>13</v>
      </c>
      <c r="C247" s="8">
        <v>70.0</v>
      </c>
      <c r="D247" s="8">
        <v>102.0</v>
      </c>
      <c r="E247" s="10"/>
      <c r="F247" s="23" t="s">
        <v>377</v>
      </c>
      <c r="G247" s="53">
        <v>46024.0</v>
      </c>
      <c r="H247" s="25"/>
      <c r="I247" s="26">
        <v>2547.08</v>
      </c>
      <c r="J247" s="534" t="s">
        <v>3059</v>
      </c>
    </row>
    <row r="248">
      <c r="A248" s="167">
        <v>46024.0</v>
      </c>
      <c r="B248" s="8" t="s">
        <v>13</v>
      </c>
      <c r="C248" s="17" t="s">
        <v>626</v>
      </c>
      <c r="D248" s="8">
        <v>102.0</v>
      </c>
      <c r="E248" s="10"/>
      <c r="F248" s="291" t="s">
        <v>650</v>
      </c>
      <c r="G248" s="292">
        <v>46024.0</v>
      </c>
      <c r="H248" s="14"/>
      <c r="I248" s="15">
        <v>1500.0</v>
      </c>
      <c r="J248" s="534" t="s">
        <v>3068</v>
      </c>
    </row>
    <row r="249">
      <c r="A249" s="167">
        <v>46024.0</v>
      </c>
      <c r="B249" s="8" t="s">
        <v>13</v>
      </c>
      <c r="C249" s="17" t="s">
        <v>42</v>
      </c>
      <c r="D249" s="8">
        <v>102.0</v>
      </c>
      <c r="E249" s="10"/>
      <c r="F249" s="115" t="s">
        <v>648</v>
      </c>
      <c r="G249" s="60">
        <v>46017.0</v>
      </c>
      <c r="H249" s="61"/>
      <c r="I249" s="62">
        <v>1403.59</v>
      </c>
      <c r="J249" s="534" t="s">
        <v>3068</v>
      </c>
    </row>
    <row r="250">
      <c r="A250" s="373">
        <v>46024.0</v>
      </c>
      <c r="B250" s="138" t="s">
        <v>13</v>
      </c>
      <c r="C250" s="138">
        <v>50.0</v>
      </c>
      <c r="D250" s="138">
        <v>102.0</v>
      </c>
      <c r="E250" s="139"/>
      <c r="F250" s="77" t="s">
        <v>52</v>
      </c>
      <c r="G250" s="212">
        <v>46021.0</v>
      </c>
      <c r="H250" s="72"/>
      <c r="I250" s="92">
        <v>790.0</v>
      </c>
      <c r="J250" s="534" t="s">
        <v>3061</v>
      </c>
    </row>
    <row r="251">
      <c r="A251" s="167">
        <v>46024.0</v>
      </c>
      <c r="B251" s="8" t="s">
        <v>13</v>
      </c>
      <c r="C251" s="17" t="s">
        <v>48</v>
      </c>
      <c r="D251" s="8">
        <v>102.0</v>
      </c>
      <c r="E251" s="10"/>
      <c r="F251" s="176" t="s">
        <v>581</v>
      </c>
      <c r="G251" s="274"/>
      <c r="H251" s="178"/>
      <c r="I251" s="179">
        <v>760.0</v>
      </c>
      <c r="J251" s="534" t="s">
        <v>3066</v>
      </c>
    </row>
    <row r="252">
      <c r="A252" s="167">
        <v>46024.0</v>
      </c>
      <c r="B252" s="8" t="s">
        <v>13</v>
      </c>
      <c r="C252" s="17" t="s">
        <v>18</v>
      </c>
      <c r="D252" s="8">
        <v>102.0</v>
      </c>
      <c r="E252" s="10"/>
      <c r="F252" s="23" t="s">
        <v>19</v>
      </c>
      <c r="G252" s="36"/>
      <c r="H252" s="25"/>
      <c r="I252" s="26">
        <v>517.5</v>
      </c>
      <c r="J252" s="534" t="s">
        <v>3073</v>
      </c>
    </row>
    <row r="253">
      <c r="A253" s="451">
        <v>46024.0</v>
      </c>
      <c r="B253" s="539" t="s">
        <v>13</v>
      </c>
      <c r="C253" s="453" t="s">
        <v>1509</v>
      </c>
      <c r="D253" s="452">
        <v>102.0</v>
      </c>
      <c r="E253" s="543">
        <v>20534.0</v>
      </c>
      <c r="F253" s="497" t="s">
        <v>1510</v>
      </c>
      <c r="G253" s="456"/>
      <c r="H253" s="498"/>
      <c r="I253" s="498">
        <v>500.0</v>
      </c>
      <c r="J253" s="534" t="s">
        <v>3057</v>
      </c>
    </row>
    <row r="254">
      <c r="A254" s="167">
        <v>46024.0</v>
      </c>
      <c r="B254" s="8" t="s">
        <v>13</v>
      </c>
      <c r="C254" s="17" t="s">
        <v>18</v>
      </c>
      <c r="D254" s="8">
        <v>102.0</v>
      </c>
      <c r="E254" s="10"/>
      <c r="F254" s="23" t="s">
        <v>19</v>
      </c>
      <c r="G254" s="36"/>
      <c r="H254" s="25"/>
      <c r="I254" s="26">
        <v>460.0</v>
      </c>
      <c r="J254" s="534" t="s">
        <v>3073</v>
      </c>
    </row>
    <row r="255">
      <c r="A255" s="167">
        <v>46024.0</v>
      </c>
      <c r="B255" s="8" t="s">
        <v>13</v>
      </c>
      <c r="C255" s="8">
        <v>10.0</v>
      </c>
      <c r="D255" s="8">
        <v>102.0</v>
      </c>
      <c r="E255" s="10"/>
      <c r="F255" s="23" t="s">
        <v>19</v>
      </c>
      <c r="G255" s="36"/>
      <c r="H255" s="25"/>
      <c r="I255" s="26">
        <v>412.54</v>
      </c>
      <c r="J255" s="534" t="s">
        <v>3059</v>
      </c>
    </row>
    <row r="256">
      <c r="A256" s="167">
        <v>46024.0</v>
      </c>
      <c r="B256" s="8" t="s">
        <v>13</v>
      </c>
      <c r="C256" s="17" t="s">
        <v>18</v>
      </c>
      <c r="D256" s="8">
        <v>102.0</v>
      </c>
      <c r="E256" s="10"/>
      <c r="F256" s="23" t="s">
        <v>19</v>
      </c>
      <c r="G256" s="36"/>
      <c r="H256" s="25"/>
      <c r="I256" s="26">
        <v>401.0</v>
      </c>
      <c r="J256" s="534" t="s">
        <v>3073</v>
      </c>
    </row>
    <row r="257">
      <c r="A257" s="167">
        <v>46024.0</v>
      </c>
      <c r="B257" s="8" t="s">
        <v>13</v>
      </c>
      <c r="C257" s="8">
        <v>10.0</v>
      </c>
      <c r="D257" s="8">
        <v>102.0</v>
      </c>
      <c r="E257" s="10"/>
      <c r="F257" s="23" t="s">
        <v>19</v>
      </c>
      <c r="G257" s="36"/>
      <c r="H257" s="25"/>
      <c r="I257" s="26">
        <v>290.85</v>
      </c>
      <c r="J257" s="534" t="s">
        <v>3059</v>
      </c>
    </row>
    <row r="258">
      <c r="A258" s="167">
        <v>46024.0</v>
      </c>
      <c r="B258" s="8" t="s">
        <v>13</v>
      </c>
      <c r="C258" s="9"/>
      <c r="D258" s="8">
        <v>102.0</v>
      </c>
      <c r="E258" s="10"/>
      <c r="F258" s="33" t="s">
        <v>27</v>
      </c>
      <c r="G258" s="29"/>
      <c r="H258" s="14"/>
      <c r="I258" s="15">
        <v>106.5</v>
      </c>
      <c r="J258" s="534" t="s">
        <v>3073</v>
      </c>
    </row>
    <row r="259">
      <c r="A259" s="167">
        <v>46024.0</v>
      </c>
      <c r="B259" s="8" t="s">
        <v>13</v>
      </c>
      <c r="C259" s="17" t="s">
        <v>18</v>
      </c>
      <c r="D259" s="8">
        <v>102.0</v>
      </c>
      <c r="E259" s="10"/>
      <c r="F259" s="23" t="s">
        <v>19</v>
      </c>
      <c r="G259" s="36"/>
      <c r="H259" s="25"/>
      <c r="I259" s="26">
        <v>47.0</v>
      </c>
      <c r="J259" s="534" t="s">
        <v>3073</v>
      </c>
    </row>
    <row r="260">
      <c r="A260" s="451">
        <v>46025.0</v>
      </c>
      <c r="B260" s="539" t="s">
        <v>3</v>
      </c>
      <c r="C260" s="453" t="s">
        <v>16</v>
      </c>
      <c r="D260" s="465">
        <v>510.0</v>
      </c>
      <c r="E260" s="544">
        <v>83464.0</v>
      </c>
      <c r="F260" s="545" t="s">
        <v>1582</v>
      </c>
      <c r="G260" s="545" t="s">
        <v>1583</v>
      </c>
      <c r="H260" s="546">
        <v>229885.0</v>
      </c>
      <c r="I260" s="328"/>
      <c r="J260" s="534" t="s">
        <v>3057</v>
      </c>
    </row>
    <row r="261">
      <c r="A261" s="451">
        <v>46025.0</v>
      </c>
      <c r="B261" s="539" t="s">
        <v>3</v>
      </c>
      <c r="C261" s="453" t="s">
        <v>40</v>
      </c>
      <c r="D261" s="465">
        <v>510.0</v>
      </c>
      <c r="E261" s="544">
        <v>83463.0</v>
      </c>
      <c r="F261" s="545" t="s">
        <v>1570</v>
      </c>
      <c r="G261" s="545" t="s">
        <v>1572</v>
      </c>
      <c r="H261" s="546">
        <v>27843.66</v>
      </c>
      <c r="I261" s="328"/>
      <c r="J261" s="534" t="s">
        <v>3057</v>
      </c>
    </row>
    <row r="262">
      <c r="A262" s="451">
        <v>46025.0</v>
      </c>
      <c r="B262" s="539" t="s">
        <v>10</v>
      </c>
      <c r="C262" s="453" t="s">
        <v>717</v>
      </c>
      <c r="D262" s="465">
        <v>613.0</v>
      </c>
      <c r="E262" s="540">
        <v>83451.0</v>
      </c>
      <c r="F262" s="541" t="s">
        <v>1590</v>
      </c>
      <c r="G262" s="541" t="s">
        <v>1591</v>
      </c>
      <c r="H262" s="542">
        <v>15000.0</v>
      </c>
      <c r="I262" s="328"/>
      <c r="J262" s="534" t="s">
        <v>3057</v>
      </c>
    </row>
    <row r="263">
      <c r="A263" s="167">
        <v>46025.0</v>
      </c>
      <c r="B263" s="8" t="s">
        <v>10</v>
      </c>
      <c r="C263" s="8">
        <v>38.0</v>
      </c>
      <c r="D263" s="8">
        <v>613.0</v>
      </c>
      <c r="E263" s="10"/>
      <c r="F263" s="332" t="s">
        <v>872</v>
      </c>
      <c r="G263" s="333"/>
      <c r="H263" s="339">
        <v>8920.46</v>
      </c>
      <c r="I263" s="14"/>
      <c r="J263" s="534" t="s">
        <v>3055</v>
      </c>
    </row>
    <row r="264">
      <c r="A264" s="451">
        <v>46025.0</v>
      </c>
      <c r="B264" s="539" t="s">
        <v>10</v>
      </c>
      <c r="C264" s="453" t="s">
        <v>717</v>
      </c>
      <c r="D264" s="452">
        <v>613.0</v>
      </c>
      <c r="E264" s="540">
        <v>83466.0</v>
      </c>
      <c r="F264" s="541" t="s">
        <v>1580</v>
      </c>
      <c r="G264" s="541" t="s">
        <v>1581</v>
      </c>
      <c r="H264" s="542">
        <v>4720.0</v>
      </c>
      <c r="I264" s="328"/>
      <c r="J264" s="534" t="s">
        <v>3057</v>
      </c>
    </row>
    <row r="265">
      <c r="A265" s="451">
        <v>46025.0</v>
      </c>
      <c r="B265" s="539" t="s">
        <v>3</v>
      </c>
      <c r="C265" s="453" t="s">
        <v>40</v>
      </c>
      <c r="D265" s="465">
        <v>510.0</v>
      </c>
      <c r="E265" s="544">
        <v>83465.0</v>
      </c>
      <c r="F265" s="545" t="s">
        <v>1570</v>
      </c>
      <c r="G265" s="545" t="s">
        <v>1571</v>
      </c>
      <c r="H265" s="546">
        <v>4440.0</v>
      </c>
      <c r="I265" s="328"/>
      <c r="J265" s="534" t="s">
        <v>3057</v>
      </c>
    </row>
    <row r="266">
      <c r="A266" s="451">
        <v>46025.0</v>
      </c>
      <c r="B266" s="539" t="s">
        <v>10</v>
      </c>
      <c r="C266" s="453" t="s">
        <v>54</v>
      </c>
      <c r="D266" s="452">
        <v>613.0</v>
      </c>
      <c r="E266" s="540">
        <v>83453.0</v>
      </c>
      <c r="F266" s="541" t="s">
        <v>1570</v>
      </c>
      <c r="G266" s="541" t="s">
        <v>1579</v>
      </c>
      <c r="H266" s="542">
        <v>3900.0</v>
      </c>
      <c r="I266" s="328"/>
      <c r="J266" s="534" t="s">
        <v>3057</v>
      </c>
    </row>
    <row r="267">
      <c r="A267" s="451">
        <v>46025.0</v>
      </c>
      <c r="B267" s="539" t="s">
        <v>10</v>
      </c>
      <c r="C267" s="453" t="s">
        <v>105</v>
      </c>
      <c r="D267" s="465">
        <v>613.0</v>
      </c>
      <c r="E267" s="540">
        <v>83452.0</v>
      </c>
      <c r="F267" s="541" t="s">
        <v>1588</v>
      </c>
      <c r="G267" s="541" t="s">
        <v>1589</v>
      </c>
      <c r="H267" s="542">
        <v>3884.4</v>
      </c>
      <c r="I267" s="328"/>
      <c r="J267" s="534" t="s">
        <v>3057</v>
      </c>
    </row>
    <row r="268">
      <c r="A268" s="167">
        <v>46025.0</v>
      </c>
      <c r="B268" s="8" t="s">
        <v>10</v>
      </c>
      <c r="C268" s="10"/>
      <c r="D268" s="8">
        <v>613.0</v>
      </c>
      <c r="E268" s="10"/>
      <c r="F268" s="332" t="s">
        <v>860</v>
      </c>
      <c r="G268" s="333"/>
      <c r="H268" s="339">
        <v>2480.93</v>
      </c>
      <c r="I268" s="15"/>
      <c r="J268" s="534" t="s">
        <v>3055</v>
      </c>
    </row>
    <row r="269">
      <c r="A269" s="451">
        <v>46025.0</v>
      </c>
      <c r="B269" s="539" t="s">
        <v>3</v>
      </c>
      <c r="C269" s="453" t="s">
        <v>40</v>
      </c>
      <c r="D269" s="465">
        <v>510.0</v>
      </c>
      <c r="E269" s="544">
        <v>83462.0</v>
      </c>
      <c r="F269" s="545" t="s">
        <v>1570</v>
      </c>
      <c r="G269" s="545" t="s">
        <v>1571</v>
      </c>
      <c r="H269" s="546">
        <v>2292.0</v>
      </c>
      <c r="I269" s="328"/>
      <c r="J269" s="534" t="s">
        <v>3057</v>
      </c>
    </row>
    <row r="270">
      <c r="A270" s="451">
        <v>46025.0</v>
      </c>
      <c r="B270" s="539" t="s">
        <v>3</v>
      </c>
      <c r="C270" s="453" t="s">
        <v>28</v>
      </c>
      <c r="D270" s="465">
        <v>510.0</v>
      </c>
      <c r="E270" s="544">
        <v>83454.0</v>
      </c>
      <c r="F270" s="545" t="s">
        <v>1586</v>
      </c>
      <c r="G270" s="545" t="s">
        <v>1587</v>
      </c>
      <c r="H270" s="546">
        <v>2250.0</v>
      </c>
      <c r="I270" s="328"/>
      <c r="J270" s="534" t="s">
        <v>3057</v>
      </c>
    </row>
    <row r="271">
      <c r="A271" s="167">
        <v>46025.0</v>
      </c>
      <c r="B271" s="8" t="s">
        <v>10</v>
      </c>
      <c r="C271" s="10"/>
      <c r="D271" s="8">
        <v>613.0</v>
      </c>
      <c r="E271" s="10"/>
      <c r="F271" s="332" t="s">
        <v>865</v>
      </c>
      <c r="G271" s="333"/>
      <c r="H271" s="339">
        <v>1504.28</v>
      </c>
      <c r="I271" s="15"/>
      <c r="J271" s="534" t="s">
        <v>3055</v>
      </c>
    </row>
    <row r="272">
      <c r="A272" s="451">
        <v>46025.0</v>
      </c>
      <c r="B272" s="539" t="s">
        <v>3</v>
      </c>
      <c r="C272" s="453" t="s">
        <v>105</v>
      </c>
      <c r="D272" s="465">
        <v>510.0</v>
      </c>
      <c r="E272" s="544">
        <v>83455.0</v>
      </c>
      <c r="F272" s="545" t="s">
        <v>1584</v>
      </c>
      <c r="G272" s="545" t="s">
        <v>1585</v>
      </c>
      <c r="H272" s="546">
        <v>1500.0</v>
      </c>
      <c r="I272" s="328"/>
      <c r="J272" s="534" t="s">
        <v>3057</v>
      </c>
    </row>
    <row r="273">
      <c r="A273" s="167">
        <v>46025.0</v>
      </c>
      <c r="B273" s="8" t="s">
        <v>10</v>
      </c>
      <c r="C273" s="10"/>
      <c r="D273" s="8">
        <v>613.0</v>
      </c>
      <c r="E273" s="10"/>
      <c r="F273" s="332" t="s">
        <v>862</v>
      </c>
      <c r="G273" s="333"/>
      <c r="H273" s="339">
        <v>1420.87</v>
      </c>
      <c r="I273" s="15"/>
      <c r="J273" s="534" t="s">
        <v>3055</v>
      </c>
    </row>
    <row r="274">
      <c r="A274" s="167">
        <v>46025.0</v>
      </c>
      <c r="B274" s="8" t="s">
        <v>10</v>
      </c>
      <c r="C274" s="10"/>
      <c r="D274" s="8">
        <v>613.0</v>
      </c>
      <c r="E274" s="10"/>
      <c r="F274" s="332" t="s">
        <v>870</v>
      </c>
      <c r="G274" s="333"/>
      <c r="H274" s="339">
        <v>1324.3</v>
      </c>
      <c r="I274" s="15"/>
      <c r="J274" s="534" t="s">
        <v>3055</v>
      </c>
    </row>
    <row r="275">
      <c r="A275" s="451">
        <v>46025.0</v>
      </c>
      <c r="B275" s="539" t="s">
        <v>10</v>
      </c>
      <c r="C275" s="453" t="s">
        <v>40</v>
      </c>
      <c r="D275" s="452">
        <v>610.0</v>
      </c>
      <c r="E275" s="540">
        <v>83456.0</v>
      </c>
      <c r="F275" s="541" t="s">
        <v>1570</v>
      </c>
      <c r="G275" s="541" t="s">
        <v>1578</v>
      </c>
      <c r="H275" s="542">
        <v>1200.0</v>
      </c>
      <c r="I275" s="328"/>
      <c r="J275" s="534" t="s">
        <v>3057</v>
      </c>
    </row>
    <row r="276">
      <c r="A276" s="167">
        <v>46025.0</v>
      </c>
      <c r="B276" s="8" t="s">
        <v>10</v>
      </c>
      <c r="C276" s="10"/>
      <c r="D276" s="8">
        <v>613.0</v>
      </c>
      <c r="E276" s="10"/>
      <c r="F276" s="332" t="s">
        <v>866</v>
      </c>
      <c r="G276" s="333"/>
      <c r="H276" s="339">
        <v>1157.81</v>
      </c>
      <c r="I276" s="15"/>
      <c r="J276" s="534" t="s">
        <v>3055</v>
      </c>
    </row>
    <row r="277">
      <c r="A277" s="167">
        <v>46025.0</v>
      </c>
      <c r="B277" s="8" t="s">
        <v>10</v>
      </c>
      <c r="C277" s="10"/>
      <c r="D277" s="8">
        <v>613.0</v>
      </c>
      <c r="E277" s="10"/>
      <c r="F277" s="332" t="s">
        <v>871</v>
      </c>
      <c r="G277" s="333"/>
      <c r="H277" s="339">
        <v>1147.47</v>
      </c>
      <c r="I277" s="14"/>
      <c r="J277" s="534" t="s">
        <v>3055</v>
      </c>
    </row>
    <row r="278">
      <c r="A278" s="167">
        <v>46025.0</v>
      </c>
      <c r="B278" s="8" t="s">
        <v>10</v>
      </c>
      <c r="C278" s="10"/>
      <c r="D278" s="8">
        <v>613.0</v>
      </c>
      <c r="E278" s="10"/>
      <c r="F278" s="332" t="s">
        <v>861</v>
      </c>
      <c r="G278" s="333"/>
      <c r="H278" s="339">
        <v>1144.03</v>
      </c>
      <c r="I278" s="15"/>
      <c r="J278" s="534" t="s">
        <v>3055</v>
      </c>
    </row>
    <row r="279">
      <c r="A279" s="167">
        <v>46025.0</v>
      </c>
      <c r="B279" s="8" t="s">
        <v>10</v>
      </c>
      <c r="C279" s="10"/>
      <c r="D279" s="8">
        <v>613.0</v>
      </c>
      <c r="E279" s="10"/>
      <c r="F279" s="332" t="s">
        <v>869</v>
      </c>
      <c r="G279" s="333"/>
      <c r="H279" s="339">
        <v>1001.95</v>
      </c>
      <c r="I279" s="15"/>
      <c r="J279" s="534" t="s">
        <v>3055</v>
      </c>
    </row>
    <row r="280">
      <c r="A280" s="167">
        <v>46025.0</v>
      </c>
      <c r="B280" s="8" t="s">
        <v>10</v>
      </c>
      <c r="C280" s="10"/>
      <c r="D280" s="8">
        <v>613.0</v>
      </c>
      <c r="E280" s="10"/>
      <c r="F280" s="332" t="s">
        <v>863</v>
      </c>
      <c r="G280" s="333"/>
      <c r="H280" s="339">
        <v>730.03</v>
      </c>
      <c r="I280" s="15"/>
      <c r="J280" s="534" t="s">
        <v>3055</v>
      </c>
    </row>
    <row r="281">
      <c r="A281" s="167">
        <v>46025.0</v>
      </c>
      <c r="B281" s="8" t="s">
        <v>10</v>
      </c>
      <c r="C281" s="10"/>
      <c r="D281" s="8">
        <v>613.0</v>
      </c>
      <c r="E281" s="10"/>
      <c r="F281" s="332" t="s">
        <v>859</v>
      </c>
      <c r="G281" s="333"/>
      <c r="H281" s="339">
        <v>699.12</v>
      </c>
      <c r="I281" s="15"/>
      <c r="J281" s="534" t="s">
        <v>3055</v>
      </c>
    </row>
    <row r="282">
      <c r="A282" s="167">
        <v>46025.0</v>
      </c>
      <c r="B282" s="8" t="s">
        <v>10</v>
      </c>
      <c r="C282" s="10"/>
      <c r="D282" s="8">
        <v>613.0</v>
      </c>
      <c r="E282" s="10"/>
      <c r="F282" s="332" t="s">
        <v>858</v>
      </c>
      <c r="G282" s="333"/>
      <c r="H282" s="339">
        <v>500.0</v>
      </c>
      <c r="I282" s="15"/>
      <c r="J282" s="534" t="s">
        <v>3055</v>
      </c>
    </row>
    <row r="283">
      <c r="A283" s="167">
        <v>46025.0</v>
      </c>
      <c r="B283" s="8" t="s">
        <v>10</v>
      </c>
      <c r="C283" s="10"/>
      <c r="D283" s="8">
        <v>613.0</v>
      </c>
      <c r="E283" s="10"/>
      <c r="F283" s="332" t="s">
        <v>864</v>
      </c>
      <c r="G283" s="333"/>
      <c r="H283" s="339">
        <v>445.32</v>
      </c>
      <c r="I283" s="15"/>
      <c r="J283" s="534" t="s">
        <v>3055</v>
      </c>
    </row>
    <row r="284">
      <c r="A284" s="167">
        <v>46025.0</v>
      </c>
      <c r="B284" s="8" t="s">
        <v>10</v>
      </c>
      <c r="C284" s="10"/>
      <c r="D284" s="8">
        <v>613.0</v>
      </c>
      <c r="E284" s="10"/>
      <c r="F284" s="332" t="s">
        <v>867</v>
      </c>
      <c r="G284" s="333"/>
      <c r="H284" s="339">
        <v>439.09</v>
      </c>
      <c r="I284" s="15"/>
      <c r="J284" s="534" t="s">
        <v>3055</v>
      </c>
    </row>
    <row r="285">
      <c r="A285" s="451">
        <v>46025.0</v>
      </c>
      <c r="B285" s="539" t="s">
        <v>10</v>
      </c>
      <c r="C285" s="453" t="s">
        <v>196</v>
      </c>
      <c r="D285" s="452">
        <v>613.0</v>
      </c>
      <c r="E285" s="540">
        <v>83460.0</v>
      </c>
      <c r="F285" s="541" t="s">
        <v>1570</v>
      </c>
      <c r="G285" s="541" t="s">
        <v>1574</v>
      </c>
      <c r="H285" s="542">
        <v>420.0</v>
      </c>
      <c r="I285" s="328"/>
      <c r="J285" s="534" t="s">
        <v>3057</v>
      </c>
    </row>
    <row r="286">
      <c r="A286" s="167">
        <v>46025.0</v>
      </c>
      <c r="B286" s="8" t="s">
        <v>10</v>
      </c>
      <c r="C286" s="10"/>
      <c r="D286" s="8">
        <v>613.0</v>
      </c>
      <c r="E286" s="10"/>
      <c r="F286" s="340" t="s">
        <v>868</v>
      </c>
      <c r="G286" s="333"/>
      <c r="H286" s="339">
        <v>258.0</v>
      </c>
      <c r="I286" s="15"/>
      <c r="J286" s="534" t="s">
        <v>3055</v>
      </c>
    </row>
    <row r="287">
      <c r="A287" s="167">
        <v>46025.0</v>
      </c>
      <c r="B287" s="8" t="s">
        <v>10</v>
      </c>
      <c r="C287" s="8">
        <v>72.0</v>
      </c>
      <c r="D287" s="8">
        <v>612.0</v>
      </c>
      <c r="E287" s="10"/>
      <c r="F287" s="129" t="s">
        <v>857</v>
      </c>
      <c r="G287" s="128"/>
      <c r="H287" s="71">
        <v>200.0</v>
      </c>
      <c r="I287" s="14"/>
      <c r="J287" s="534" t="s">
        <v>3055</v>
      </c>
    </row>
    <row r="288">
      <c r="A288" s="451">
        <v>46025.0</v>
      </c>
      <c r="B288" s="539" t="s">
        <v>10</v>
      </c>
      <c r="C288" s="453" t="s">
        <v>196</v>
      </c>
      <c r="D288" s="452">
        <v>613.0</v>
      </c>
      <c r="E288" s="540">
        <v>83459.0</v>
      </c>
      <c r="F288" s="541" t="s">
        <v>1570</v>
      </c>
      <c r="G288" s="541" t="s">
        <v>1575</v>
      </c>
      <c r="H288" s="542">
        <v>179.29</v>
      </c>
      <c r="I288" s="328"/>
      <c r="J288" s="534" t="s">
        <v>3057</v>
      </c>
    </row>
    <row r="289">
      <c r="A289" s="451">
        <v>46025.0</v>
      </c>
      <c r="B289" s="539" t="s">
        <v>10</v>
      </c>
      <c r="C289" s="453" t="s">
        <v>196</v>
      </c>
      <c r="D289" s="452">
        <v>613.0</v>
      </c>
      <c r="E289" s="540">
        <v>83461.0</v>
      </c>
      <c r="F289" s="541" t="s">
        <v>1570</v>
      </c>
      <c r="G289" s="541" t="s">
        <v>1573</v>
      </c>
      <c r="H289" s="542">
        <v>141.53</v>
      </c>
      <c r="I289" s="328"/>
      <c r="J289" s="534" t="s">
        <v>3057</v>
      </c>
    </row>
    <row r="290">
      <c r="A290" s="451">
        <v>46025.0</v>
      </c>
      <c r="B290" s="539" t="s">
        <v>10</v>
      </c>
      <c r="C290" s="453" t="s">
        <v>54</v>
      </c>
      <c r="D290" s="452">
        <v>613.0</v>
      </c>
      <c r="E290" s="540">
        <v>83457.0</v>
      </c>
      <c r="F290" s="541" t="s">
        <v>1570</v>
      </c>
      <c r="G290" s="541" t="s">
        <v>1577</v>
      </c>
      <c r="H290" s="542">
        <v>101.0</v>
      </c>
      <c r="I290" s="328"/>
      <c r="J290" s="534" t="s">
        <v>3057</v>
      </c>
    </row>
    <row r="291">
      <c r="A291" s="451">
        <v>46025.0</v>
      </c>
      <c r="B291" s="539" t="s">
        <v>10</v>
      </c>
      <c r="C291" s="453" t="s">
        <v>40</v>
      </c>
      <c r="D291" s="452">
        <v>613.0</v>
      </c>
      <c r="E291" s="540">
        <v>83458.0</v>
      </c>
      <c r="F291" s="541" t="s">
        <v>1570</v>
      </c>
      <c r="G291" s="541" t="s">
        <v>1576</v>
      </c>
      <c r="H291" s="542">
        <v>47.92</v>
      </c>
      <c r="I291" s="328"/>
      <c r="J291" s="534" t="s">
        <v>3057</v>
      </c>
    </row>
    <row r="292">
      <c r="A292" s="167">
        <v>46025.0</v>
      </c>
      <c r="B292" s="8" t="s">
        <v>10</v>
      </c>
      <c r="C292" s="8">
        <v>72.0</v>
      </c>
      <c r="D292" s="8">
        <v>147.0</v>
      </c>
      <c r="E292" s="10"/>
      <c r="F292" s="129" t="s">
        <v>12</v>
      </c>
      <c r="G292" s="128"/>
      <c r="H292" s="71">
        <v>32.0</v>
      </c>
      <c r="I292" s="14"/>
      <c r="J292" s="534" t="s">
        <v>3055</v>
      </c>
    </row>
    <row r="293">
      <c r="A293" s="167">
        <v>46025.0</v>
      </c>
      <c r="B293" s="8" t="s">
        <v>10</v>
      </c>
      <c r="C293" s="10"/>
      <c r="D293" s="8">
        <v>612.0</v>
      </c>
      <c r="E293" s="10"/>
      <c r="F293" s="27" t="s">
        <v>24</v>
      </c>
      <c r="G293" s="29"/>
      <c r="H293" s="15">
        <v>23.41</v>
      </c>
      <c r="I293" s="14"/>
      <c r="J293" s="534" t="s">
        <v>3064</v>
      </c>
    </row>
    <row r="294">
      <c r="A294" s="167">
        <v>46025.0</v>
      </c>
      <c r="B294" s="8" t="s">
        <v>10</v>
      </c>
      <c r="C294" s="10"/>
      <c r="D294" s="8">
        <v>612.0</v>
      </c>
      <c r="E294" s="10"/>
      <c r="F294" s="27" t="s">
        <v>24</v>
      </c>
      <c r="G294" s="29"/>
      <c r="H294" s="15">
        <v>20.52</v>
      </c>
      <c r="I294" s="14"/>
      <c r="J294" s="534" t="s">
        <v>3064</v>
      </c>
    </row>
    <row r="295">
      <c r="A295" s="167">
        <v>46025.0</v>
      </c>
      <c r="B295" s="8" t="s">
        <v>10</v>
      </c>
      <c r="C295" s="10"/>
      <c r="D295" s="8">
        <v>147.0</v>
      </c>
      <c r="E295" s="10"/>
      <c r="F295" s="27" t="s">
        <v>25</v>
      </c>
      <c r="G295" s="29"/>
      <c r="H295" s="15">
        <v>3.75</v>
      </c>
      <c r="I295" s="14"/>
      <c r="J295" s="534" t="s">
        <v>3064</v>
      </c>
    </row>
    <row r="296">
      <c r="A296" s="167">
        <v>46025.0</v>
      </c>
      <c r="B296" s="8" t="s">
        <v>10</v>
      </c>
      <c r="C296" s="10"/>
      <c r="D296" s="8">
        <v>147.0</v>
      </c>
      <c r="E296" s="10"/>
      <c r="F296" s="27" t="s">
        <v>25</v>
      </c>
      <c r="G296" s="29"/>
      <c r="H296" s="15">
        <v>3.28</v>
      </c>
      <c r="I296" s="14"/>
      <c r="J296" s="534" t="s">
        <v>3064</v>
      </c>
    </row>
    <row r="297">
      <c r="A297" s="167">
        <v>46025.0</v>
      </c>
      <c r="B297" s="8" t="s">
        <v>13</v>
      </c>
      <c r="C297" s="8">
        <v>10.0</v>
      </c>
      <c r="D297" s="8">
        <v>102.0</v>
      </c>
      <c r="E297" s="10"/>
      <c r="F297" s="23" t="s">
        <v>19</v>
      </c>
      <c r="G297" s="36"/>
      <c r="H297" s="25"/>
      <c r="I297" s="26">
        <v>202840.0</v>
      </c>
      <c r="J297" s="534" t="s">
        <v>3059</v>
      </c>
    </row>
    <row r="298">
      <c r="A298" s="451">
        <v>46025.0</v>
      </c>
      <c r="B298" s="539" t="s">
        <v>13</v>
      </c>
      <c r="C298" s="453" t="s">
        <v>1511</v>
      </c>
      <c r="D298" s="452">
        <v>102.0</v>
      </c>
      <c r="E298" s="543">
        <v>20535.0</v>
      </c>
      <c r="F298" s="497" t="s">
        <v>1569</v>
      </c>
      <c r="G298" s="456"/>
      <c r="H298" s="547"/>
      <c r="I298" s="498">
        <v>125959.0</v>
      </c>
      <c r="J298" s="534" t="s">
        <v>3057</v>
      </c>
    </row>
    <row r="299">
      <c r="A299" s="373">
        <v>46025.0</v>
      </c>
      <c r="B299" s="138" t="s">
        <v>13</v>
      </c>
      <c r="C299" s="138">
        <v>50.0</v>
      </c>
      <c r="D299" s="138">
        <v>102.0</v>
      </c>
      <c r="E299" s="139"/>
      <c r="F299" s="77" t="s">
        <v>52</v>
      </c>
      <c r="G299" s="78">
        <v>46024.0</v>
      </c>
      <c r="H299" s="72"/>
      <c r="I299" s="92">
        <v>125690.0</v>
      </c>
      <c r="J299" s="534" t="s">
        <v>3061</v>
      </c>
    </row>
    <row r="300">
      <c r="A300" s="373">
        <v>46025.0</v>
      </c>
      <c r="B300" s="138" t="s">
        <v>13</v>
      </c>
      <c r="C300" s="138">
        <v>50.0</v>
      </c>
      <c r="D300" s="138">
        <v>102.0</v>
      </c>
      <c r="E300" s="139"/>
      <c r="F300" s="77" t="s">
        <v>52</v>
      </c>
      <c r="G300" s="212">
        <v>46022.0</v>
      </c>
      <c r="H300" s="72"/>
      <c r="I300" s="92">
        <v>82600.0</v>
      </c>
      <c r="J300" s="534" t="s">
        <v>3061</v>
      </c>
    </row>
    <row r="301">
      <c r="A301" s="373">
        <v>46025.0</v>
      </c>
      <c r="B301" s="138" t="s">
        <v>13</v>
      </c>
      <c r="C301" s="138">
        <v>50.0</v>
      </c>
      <c r="D301" s="138">
        <v>102.0</v>
      </c>
      <c r="E301" s="139"/>
      <c r="F301" s="77" t="s">
        <v>52</v>
      </c>
      <c r="G301" s="78">
        <v>46024.0</v>
      </c>
      <c r="H301" s="72"/>
      <c r="I301" s="92">
        <v>80330.0</v>
      </c>
      <c r="J301" s="534" t="s">
        <v>3061</v>
      </c>
    </row>
    <row r="302">
      <c r="A302" s="373">
        <v>46025.0</v>
      </c>
      <c r="B302" s="138" t="s">
        <v>13</v>
      </c>
      <c r="C302" s="138">
        <v>50.0</v>
      </c>
      <c r="D302" s="138">
        <v>102.0</v>
      </c>
      <c r="E302" s="139"/>
      <c r="F302" s="77" t="s">
        <v>52</v>
      </c>
      <c r="G302" s="78">
        <v>46024.0</v>
      </c>
      <c r="H302" s="72"/>
      <c r="I302" s="92">
        <v>35000.0</v>
      </c>
      <c r="J302" s="534" t="s">
        <v>3061</v>
      </c>
    </row>
    <row r="303">
      <c r="A303" s="451">
        <v>46025.0</v>
      </c>
      <c r="B303" s="539" t="s">
        <v>13</v>
      </c>
      <c r="C303" s="453" t="s">
        <v>93</v>
      </c>
      <c r="D303" s="452">
        <v>102.0</v>
      </c>
      <c r="E303" s="543">
        <v>20536.0</v>
      </c>
      <c r="F303" s="497" t="s">
        <v>1568</v>
      </c>
      <c r="G303" s="456"/>
      <c r="H303" s="547"/>
      <c r="I303" s="498">
        <v>24070.0</v>
      </c>
      <c r="J303" s="534" t="s">
        <v>3057</v>
      </c>
    </row>
    <row r="304">
      <c r="A304" s="373">
        <v>46025.0</v>
      </c>
      <c r="B304" s="138" t="s">
        <v>13</v>
      </c>
      <c r="C304" s="138">
        <v>50.0</v>
      </c>
      <c r="D304" s="138">
        <v>102.0</v>
      </c>
      <c r="E304" s="139"/>
      <c r="F304" s="77" t="s">
        <v>52</v>
      </c>
      <c r="G304" s="78">
        <v>46024.0</v>
      </c>
      <c r="H304" s="72"/>
      <c r="I304" s="92">
        <v>5310.0</v>
      </c>
      <c r="J304" s="534" t="s">
        <v>3061</v>
      </c>
    </row>
    <row r="305">
      <c r="A305" s="167">
        <v>46025.0</v>
      </c>
      <c r="B305" s="8" t="s">
        <v>13</v>
      </c>
      <c r="C305" s="8">
        <v>54.0</v>
      </c>
      <c r="D305" s="8">
        <v>102.0</v>
      </c>
      <c r="E305" s="10"/>
      <c r="F305" s="366" t="s">
        <v>1268</v>
      </c>
      <c r="G305" s="368">
        <v>46024.0</v>
      </c>
      <c r="H305" s="239"/>
      <c r="I305" s="240">
        <v>1282.81</v>
      </c>
      <c r="J305" s="534" t="s">
        <v>3064</v>
      </c>
    </row>
    <row r="306">
      <c r="A306" s="167">
        <v>46025.0</v>
      </c>
      <c r="B306" s="8" t="s">
        <v>13</v>
      </c>
      <c r="C306" s="8">
        <v>54.0</v>
      </c>
      <c r="D306" s="8">
        <v>102.0</v>
      </c>
      <c r="E306" s="10"/>
      <c r="F306" s="366" t="s">
        <v>1268</v>
      </c>
      <c r="G306" s="368">
        <v>46024.0</v>
      </c>
      <c r="H306" s="239"/>
      <c r="I306" s="240">
        <v>1232.08</v>
      </c>
      <c r="J306" s="534" t="s">
        <v>3064</v>
      </c>
    </row>
    <row r="307">
      <c r="A307" s="373">
        <v>46025.0</v>
      </c>
      <c r="B307" s="138" t="s">
        <v>13</v>
      </c>
      <c r="C307" s="138">
        <v>50.0</v>
      </c>
      <c r="D307" s="138">
        <v>102.0</v>
      </c>
      <c r="E307" s="139"/>
      <c r="F307" s="77" t="s">
        <v>52</v>
      </c>
      <c r="G307" s="78">
        <v>46024.0</v>
      </c>
      <c r="H307" s="72"/>
      <c r="I307" s="92">
        <v>1050.0</v>
      </c>
      <c r="J307" s="534" t="s">
        <v>3061</v>
      </c>
    </row>
    <row r="308">
      <c r="A308" s="167">
        <v>46026.0</v>
      </c>
      <c r="B308" s="8" t="s">
        <v>10</v>
      </c>
      <c r="C308" s="10"/>
      <c r="D308" s="8">
        <v>613.0</v>
      </c>
      <c r="E308" s="10"/>
      <c r="F308" s="332" t="s">
        <v>890</v>
      </c>
      <c r="G308" s="333"/>
      <c r="H308" s="334">
        <v>3750.43</v>
      </c>
      <c r="I308" s="14"/>
      <c r="J308" s="534" t="s">
        <v>3055</v>
      </c>
    </row>
    <row r="309">
      <c r="A309" s="167">
        <v>46026.0</v>
      </c>
      <c r="B309" s="8" t="s">
        <v>10</v>
      </c>
      <c r="C309" s="10"/>
      <c r="D309" s="8">
        <v>613.0</v>
      </c>
      <c r="E309" s="10"/>
      <c r="F309" s="332" t="s">
        <v>886</v>
      </c>
      <c r="G309" s="333"/>
      <c r="H309" s="334">
        <v>2264.65</v>
      </c>
      <c r="I309" s="14"/>
      <c r="J309" s="534" t="s">
        <v>3055</v>
      </c>
    </row>
    <row r="310">
      <c r="A310" s="167">
        <v>46026.0</v>
      </c>
      <c r="B310" s="8" t="s">
        <v>10</v>
      </c>
      <c r="C310" s="10"/>
      <c r="D310" s="8">
        <v>613.0</v>
      </c>
      <c r="E310" s="10"/>
      <c r="F310" s="332" t="s">
        <v>874</v>
      </c>
      <c r="G310" s="333"/>
      <c r="H310" s="339">
        <v>1572.0</v>
      </c>
      <c r="I310" s="14"/>
      <c r="J310" s="534" t="s">
        <v>3055</v>
      </c>
    </row>
    <row r="311">
      <c r="A311" s="167">
        <v>46026.0</v>
      </c>
      <c r="B311" s="8" t="s">
        <v>10</v>
      </c>
      <c r="C311" s="10"/>
      <c r="D311" s="8">
        <v>613.0</v>
      </c>
      <c r="E311" s="10"/>
      <c r="F311" s="332" t="s">
        <v>884</v>
      </c>
      <c r="G311" s="333"/>
      <c r="H311" s="334">
        <v>1510.74</v>
      </c>
      <c r="I311" s="14"/>
      <c r="J311" s="534" t="s">
        <v>3055</v>
      </c>
    </row>
    <row r="312">
      <c r="A312" s="167">
        <v>46026.0</v>
      </c>
      <c r="B312" s="8" t="s">
        <v>10</v>
      </c>
      <c r="C312" s="10"/>
      <c r="D312" s="8">
        <v>613.0</v>
      </c>
      <c r="E312" s="10"/>
      <c r="F312" s="332" t="s">
        <v>877</v>
      </c>
      <c r="G312" s="333"/>
      <c r="H312" s="339">
        <v>1500.0</v>
      </c>
      <c r="I312" s="14"/>
      <c r="J312" s="534" t="s">
        <v>3055</v>
      </c>
    </row>
    <row r="313">
      <c r="A313" s="167">
        <v>46026.0</v>
      </c>
      <c r="B313" s="8" t="s">
        <v>10</v>
      </c>
      <c r="C313" s="10"/>
      <c r="D313" s="8">
        <v>613.0</v>
      </c>
      <c r="E313" s="10"/>
      <c r="F313" s="332" t="s">
        <v>879</v>
      </c>
      <c r="G313" s="333"/>
      <c r="H313" s="339">
        <v>1395.68</v>
      </c>
      <c r="I313" s="14"/>
      <c r="J313" s="534" t="s">
        <v>3055</v>
      </c>
    </row>
    <row r="314">
      <c r="A314" s="167">
        <v>46026.0</v>
      </c>
      <c r="B314" s="8" t="s">
        <v>10</v>
      </c>
      <c r="C314" s="10"/>
      <c r="D314" s="8">
        <v>613.0</v>
      </c>
      <c r="E314" s="10"/>
      <c r="F314" s="332" t="s">
        <v>878</v>
      </c>
      <c r="G314" s="333"/>
      <c r="H314" s="339">
        <v>1394.76</v>
      </c>
      <c r="I314" s="14"/>
      <c r="J314" s="534" t="s">
        <v>3055</v>
      </c>
    </row>
    <row r="315">
      <c r="A315" s="167">
        <v>46026.0</v>
      </c>
      <c r="B315" s="8" t="s">
        <v>10</v>
      </c>
      <c r="C315" s="10"/>
      <c r="D315" s="8">
        <v>613.0</v>
      </c>
      <c r="E315" s="10"/>
      <c r="F315" s="332" t="s">
        <v>881</v>
      </c>
      <c r="G315" s="333"/>
      <c r="H315" s="339">
        <v>1144.64</v>
      </c>
      <c r="I315" s="14"/>
      <c r="J315" s="534" t="s">
        <v>3055</v>
      </c>
    </row>
    <row r="316">
      <c r="A316" s="167">
        <v>46026.0</v>
      </c>
      <c r="B316" s="8" t="s">
        <v>10</v>
      </c>
      <c r="C316" s="10"/>
      <c r="D316" s="8">
        <v>613.0</v>
      </c>
      <c r="E316" s="10"/>
      <c r="F316" s="332" t="s">
        <v>888</v>
      </c>
      <c r="G316" s="333"/>
      <c r="H316" s="334">
        <v>1098.81</v>
      </c>
      <c r="I316" s="14"/>
      <c r="J316" s="534" t="s">
        <v>3055</v>
      </c>
    </row>
    <row r="317">
      <c r="A317" s="167">
        <v>46026.0</v>
      </c>
      <c r="B317" s="8" t="s">
        <v>10</v>
      </c>
      <c r="C317" s="10"/>
      <c r="D317" s="8">
        <v>613.0</v>
      </c>
      <c r="E317" s="10"/>
      <c r="F317" s="332" t="s">
        <v>880</v>
      </c>
      <c r="G317" s="333"/>
      <c r="H317" s="339">
        <v>1027.54</v>
      </c>
      <c r="I317" s="14"/>
      <c r="J317" s="534" t="s">
        <v>3055</v>
      </c>
    </row>
    <row r="318">
      <c r="A318" s="167">
        <v>46026.0</v>
      </c>
      <c r="B318" s="8" t="s">
        <v>10</v>
      </c>
      <c r="C318" s="10"/>
      <c r="D318" s="8">
        <v>613.0</v>
      </c>
      <c r="E318" s="10"/>
      <c r="F318" s="332" t="s">
        <v>889</v>
      </c>
      <c r="G318" s="333"/>
      <c r="H318" s="334">
        <v>928.15</v>
      </c>
      <c r="I318" s="14"/>
      <c r="J318" s="534" t="s">
        <v>3055</v>
      </c>
    </row>
    <row r="319">
      <c r="A319" s="167">
        <v>46026.0</v>
      </c>
      <c r="B319" s="8" t="s">
        <v>10</v>
      </c>
      <c r="C319" s="10"/>
      <c r="D319" s="8">
        <v>613.0</v>
      </c>
      <c r="E319" s="10"/>
      <c r="F319" s="332" t="s">
        <v>887</v>
      </c>
      <c r="G319" s="333"/>
      <c r="H319" s="334">
        <v>867.15</v>
      </c>
      <c r="I319" s="14"/>
      <c r="J319" s="534" t="s">
        <v>3055</v>
      </c>
    </row>
    <row r="320">
      <c r="A320" s="167">
        <v>46026.0</v>
      </c>
      <c r="B320" s="8" t="s">
        <v>10</v>
      </c>
      <c r="C320" s="10"/>
      <c r="D320" s="8">
        <v>613.0</v>
      </c>
      <c r="E320" s="10"/>
      <c r="F320" s="332" t="s">
        <v>885</v>
      </c>
      <c r="G320" s="333"/>
      <c r="H320" s="334">
        <v>773.94</v>
      </c>
      <c r="I320" s="14"/>
      <c r="J320" s="534" t="s">
        <v>3055</v>
      </c>
    </row>
    <row r="321">
      <c r="A321" s="167">
        <v>46026.0</v>
      </c>
      <c r="B321" s="8" t="s">
        <v>10</v>
      </c>
      <c r="C321" s="10"/>
      <c r="D321" s="8">
        <v>613.0</v>
      </c>
      <c r="E321" s="10"/>
      <c r="F321" s="332" t="s">
        <v>873</v>
      </c>
      <c r="G321" s="333"/>
      <c r="H321" s="339">
        <v>629.98</v>
      </c>
      <c r="I321" s="14"/>
      <c r="J321" s="534" t="s">
        <v>3055</v>
      </c>
    </row>
    <row r="322">
      <c r="A322" s="167">
        <v>46026.0</v>
      </c>
      <c r="B322" s="8" t="s">
        <v>10</v>
      </c>
      <c r="C322" s="10"/>
      <c r="D322" s="8">
        <v>613.0</v>
      </c>
      <c r="E322" s="10"/>
      <c r="F322" s="332" t="s">
        <v>882</v>
      </c>
      <c r="G322" s="333"/>
      <c r="H322" s="339">
        <v>500.0</v>
      </c>
      <c r="I322" s="14"/>
      <c r="J322" s="534" t="s">
        <v>3055</v>
      </c>
    </row>
    <row r="323">
      <c r="A323" s="167">
        <v>46026.0</v>
      </c>
      <c r="B323" s="8" t="s">
        <v>10</v>
      </c>
      <c r="C323" s="10"/>
      <c r="D323" s="8">
        <v>613.0</v>
      </c>
      <c r="E323" s="10"/>
      <c r="F323" s="332" t="s">
        <v>883</v>
      </c>
      <c r="G323" s="333"/>
      <c r="H323" s="334">
        <v>480.38</v>
      </c>
      <c r="I323" s="14"/>
      <c r="J323" s="534" t="s">
        <v>3055</v>
      </c>
    </row>
    <row r="324">
      <c r="A324" s="167">
        <v>46026.0</v>
      </c>
      <c r="B324" s="8" t="s">
        <v>10</v>
      </c>
      <c r="C324" s="10"/>
      <c r="D324" s="8">
        <v>613.0</v>
      </c>
      <c r="E324" s="10"/>
      <c r="F324" s="332" t="s">
        <v>876</v>
      </c>
      <c r="G324" s="333"/>
      <c r="H324" s="339">
        <v>318.44</v>
      </c>
      <c r="I324" s="14"/>
      <c r="J324" s="534" t="s">
        <v>3055</v>
      </c>
    </row>
    <row r="325">
      <c r="A325" s="167">
        <v>46026.0</v>
      </c>
      <c r="B325" s="8" t="s">
        <v>10</v>
      </c>
      <c r="C325" s="8">
        <v>12.0</v>
      </c>
      <c r="D325" s="8">
        <v>613.0</v>
      </c>
      <c r="E325" s="10"/>
      <c r="F325" s="332" t="s">
        <v>875</v>
      </c>
      <c r="G325" s="333"/>
      <c r="H325" s="339">
        <v>251.0</v>
      </c>
      <c r="I325" s="14"/>
      <c r="J325" s="534" t="s">
        <v>3055</v>
      </c>
    </row>
    <row r="326">
      <c r="A326" s="167">
        <v>46026.0</v>
      </c>
      <c r="B326" s="8" t="s">
        <v>10</v>
      </c>
      <c r="C326" s="8">
        <v>12.0</v>
      </c>
      <c r="D326" s="8">
        <v>613.0</v>
      </c>
      <c r="E326" s="10"/>
      <c r="F326" s="332" t="s">
        <v>875</v>
      </c>
      <c r="G326" s="333"/>
      <c r="H326" s="334">
        <v>251.0</v>
      </c>
      <c r="I326" s="14"/>
      <c r="J326" s="534" t="s">
        <v>3055</v>
      </c>
    </row>
    <row r="327">
      <c r="A327" s="167">
        <v>46026.0</v>
      </c>
      <c r="B327" s="8" t="s">
        <v>10</v>
      </c>
      <c r="C327" s="10"/>
      <c r="D327" s="8">
        <v>612.0</v>
      </c>
      <c r="E327" s="10"/>
      <c r="F327" s="27" t="s">
        <v>24</v>
      </c>
      <c r="G327" s="29"/>
      <c r="H327" s="15">
        <v>54.06</v>
      </c>
      <c r="I327" s="14"/>
      <c r="J327" s="534" t="s">
        <v>3064</v>
      </c>
    </row>
    <row r="328">
      <c r="A328" s="167">
        <v>46026.0</v>
      </c>
      <c r="B328" s="8" t="s">
        <v>10</v>
      </c>
      <c r="C328" s="10"/>
      <c r="D328" s="8">
        <v>612.0</v>
      </c>
      <c r="E328" s="10"/>
      <c r="F328" s="27" t="s">
        <v>24</v>
      </c>
      <c r="G328" s="29"/>
      <c r="H328" s="15">
        <v>14.31</v>
      </c>
      <c r="I328" s="14"/>
      <c r="J328" s="534" t="s">
        <v>3064</v>
      </c>
    </row>
    <row r="329">
      <c r="A329" s="167">
        <v>46026.0</v>
      </c>
      <c r="B329" s="8" t="s">
        <v>10</v>
      </c>
      <c r="C329" s="10"/>
      <c r="D329" s="8">
        <v>147.0</v>
      </c>
      <c r="E329" s="10"/>
      <c r="F329" s="27" t="s">
        <v>25</v>
      </c>
      <c r="G329" s="29"/>
      <c r="H329" s="15">
        <v>8.65</v>
      </c>
      <c r="I329" s="14"/>
      <c r="J329" s="534" t="s">
        <v>3064</v>
      </c>
    </row>
    <row r="330">
      <c r="A330" s="167">
        <v>46026.0</v>
      </c>
      <c r="B330" s="8" t="s">
        <v>10</v>
      </c>
      <c r="C330" s="10"/>
      <c r="D330" s="8">
        <v>147.0</v>
      </c>
      <c r="E330" s="10"/>
      <c r="F330" s="27" t="s">
        <v>25</v>
      </c>
      <c r="G330" s="29"/>
      <c r="H330" s="15">
        <v>2.29</v>
      </c>
      <c r="I330" s="14"/>
      <c r="J330" s="534" t="s">
        <v>3064</v>
      </c>
    </row>
    <row r="331">
      <c r="A331" s="167">
        <v>46026.0</v>
      </c>
      <c r="B331" s="8" t="s">
        <v>13</v>
      </c>
      <c r="C331" s="17" t="s">
        <v>40</v>
      </c>
      <c r="D331" s="8">
        <v>102.0</v>
      </c>
      <c r="E331" s="10"/>
      <c r="F331" s="235" t="s">
        <v>41</v>
      </c>
      <c r="G331" s="57">
        <v>46030.0</v>
      </c>
      <c r="H331" s="14"/>
      <c r="I331" s="15">
        <v>6287.63</v>
      </c>
      <c r="J331" s="534" t="s">
        <v>3068</v>
      </c>
    </row>
    <row r="332">
      <c r="A332" s="167">
        <v>46026.0</v>
      </c>
      <c r="B332" s="8" t="s">
        <v>13</v>
      </c>
      <c r="C332" s="8">
        <v>54.0</v>
      </c>
      <c r="D332" s="8">
        <v>102.0</v>
      </c>
      <c r="E332" s="10"/>
      <c r="F332" s="366" t="s">
        <v>1268</v>
      </c>
      <c r="G332" s="368">
        <v>46025.0</v>
      </c>
      <c r="H332" s="239"/>
      <c r="I332" s="240">
        <v>2844.87</v>
      </c>
      <c r="J332" s="534" t="s">
        <v>3064</v>
      </c>
    </row>
    <row r="333">
      <c r="A333" s="167">
        <v>46026.0</v>
      </c>
      <c r="B333" s="8" t="s">
        <v>13</v>
      </c>
      <c r="C333" s="10"/>
      <c r="D333" s="8">
        <v>102.0</v>
      </c>
      <c r="E333" s="10"/>
      <c r="F333" s="155" t="s">
        <v>27</v>
      </c>
      <c r="G333" s="29"/>
      <c r="H333" s="14"/>
      <c r="I333" s="15">
        <v>1500.0</v>
      </c>
      <c r="J333" s="534" t="s">
        <v>3060</v>
      </c>
    </row>
    <row r="334">
      <c r="A334" s="167">
        <v>46026.0</v>
      </c>
      <c r="B334" s="8" t="s">
        <v>13</v>
      </c>
      <c r="C334" s="8">
        <v>54.0</v>
      </c>
      <c r="D334" s="8">
        <v>102.0</v>
      </c>
      <c r="E334" s="10"/>
      <c r="F334" s="366" t="s">
        <v>1268</v>
      </c>
      <c r="G334" s="368">
        <v>46025.0</v>
      </c>
      <c r="H334" s="239"/>
      <c r="I334" s="240">
        <v>894.84</v>
      </c>
      <c r="J334" s="534" t="s">
        <v>3064</v>
      </c>
    </row>
    <row r="335">
      <c r="A335" s="373">
        <v>46027.0</v>
      </c>
      <c r="B335" s="138" t="s">
        <v>3</v>
      </c>
      <c r="C335" s="138">
        <v>30.0</v>
      </c>
      <c r="D335" s="138">
        <v>510.0</v>
      </c>
      <c r="E335" s="152">
        <v>1.0</v>
      </c>
      <c r="F335" s="386" t="s">
        <v>1305</v>
      </c>
      <c r="G335" s="91"/>
      <c r="H335" s="375">
        <v>1026892.07</v>
      </c>
      <c r="I335" s="376"/>
      <c r="J335" s="534" t="s">
        <v>3058</v>
      </c>
    </row>
    <row r="336">
      <c r="A336" s="167">
        <v>46027.0</v>
      </c>
      <c r="B336" s="8" t="s">
        <v>31</v>
      </c>
      <c r="C336" s="9"/>
      <c r="D336" s="8" t="s">
        <v>32</v>
      </c>
      <c r="E336" s="10"/>
      <c r="F336" s="37" t="s">
        <v>56</v>
      </c>
      <c r="G336" s="38"/>
      <c r="H336" s="537">
        <v>700000.0</v>
      </c>
      <c r="I336" s="14"/>
      <c r="J336" s="534" t="s">
        <v>3073</v>
      </c>
    </row>
    <row r="337">
      <c r="A337" s="373">
        <v>46027.0</v>
      </c>
      <c r="B337" s="138" t="s">
        <v>3</v>
      </c>
      <c r="C337" s="138">
        <v>10.0</v>
      </c>
      <c r="D337" s="138">
        <v>510.0</v>
      </c>
      <c r="E337" s="152">
        <v>1.0</v>
      </c>
      <c r="F337" s="224" t="s">
        <v>102</v>
      </c>
      <c r="G337" s="91"/>
      <c r="H337" s="171">
        <v>640408.42</v>
      </c>
      <c r="I337" s="172"/>
      <c r="J337" s="534" t="s">
        <v>3061</v>
      </c>
    </row>
    <row r="338">
      <c r="A338" s="167">
        <v>46027.0</v>
      </c>
      <c r="B338" s="8" t="s">
        <v>3</v>
      </c>
      <c r="C338" s="8">
        <v>0.0</v>
      </c>
      <c r="D338" s="8">
        <v>510.0</v>
      </c>
      <c r="E338" s="63">
        <v>5032.0</v>
      </c>
      <c r="F338" s="27" t="s">
        <v>891</v>
      </c>
      <c r="G338" s="6"/>
      <c r="H338" s="15">
        <v>432422.92</v>
      </c>
      <c r="I338" s="14"/>
      <c r="J338" s="534" t="s">
        <v>3055</v>
      </c>
    </row>
    <row r="339">
      <c r="A339" s="167">
        <v>46027.0</v>
      </c>
      <c r="B339" s="8" t="s">
        <v>3</v>
      </c>
      <c r="C339" s="8">
        <v>0.0</v>
      </c>
      <c r="D339" s="8">
        <v>510.0</v>
      </c>
      <c r="E339" s="32">
        <v>9.0</v>
      </c>
      <c r="F339" s="234" t="s">
        <v>479</v>
      </c>
      <c r="G339" s="29"/>
      <c r="H339" s="15">
        <v>308816.73</v>
      </c>
      <c r="I339" s="14"/>
      <c r="J339" s="534" t="s">
        <v>3056</v>
      </c>
    </row>
    <row r="340">
      <c r="A340" s="167">
        <v>46027.0</v>
      </c>
      <c r="B340" s="8" t="s">
        <v>3</v>
      </c>
      <c r="C340" s="8">
        <v>0.0</v>
      </c>
      <c r="D340" s="8">
        <v>510.0</v>
      </c>
      <c r="E340" s="63">
        <v>5019.0</v>
      </c>
      <c r="F340" s="27" t="s">
        <v>892</v>
      </c>
      <c r="G340" s="6"/>
      <c r="H340" s="15">
        <v>304089.13</v>
      </c>
      <c r="I340" s="14"/>
      <c r="J340" s="534" t="s">
        <v>3055</v>
      </c>
    </row>
    <row r="341">
      <c r="A341" s="373">
        <v>46027.0</v>
      </c>
      <c r="B341" s="138" t="s">
        <v>31</v>
      </c>
      <c r="C341" s="139"/>
      <c r="D341" s="138" t="s">
        <v>32</v>
      </c>
      <c r="E341" s="139"/>
      <c r="F341" s="213" t="s">
        <v>1304</v>
      </c>
      <c r="G341" s="214"/>
      <c r="H341" s="548">
        <v>210000.0</v>
      </c>
      <c r="I341" s="376"/>
      <c r="J341" s="534" t="s">
        <v>3058</v>
      </c>
    </row>
    <row r="342">
      <c r="A342" s="167">
        <v>46027.0</v>
      </c>
      <c r="B342" s="8" t="s">
        <v>31</v>
      </c>
      <c r="C342" s="10"/>
      <c r="D342" s="8" t="s">
        <v>32</v>
      </c>
      <c r="E342" s="10"/>
      <c r="F342" s="37" t="s">
        <v>56</v>
      </c>
      <c r="G342" s="38"/>
      <c r="H342" s="537">
        <v>150000.0</v>
      </c>
      <c r="I342" s="14"/>
      <c r="J342" s="534" t="s">
        <v>3074</v>
      </c>
    </row>
    <row r="343">
      <c r="A343" s="167">
        <v>46027.0</v>
      </c>
      <c r="B343" s="8" t="s">
        <v>31</v>
      </c>
      <c r="C343" s="10"/>
      <c r="D343" s="8" t="s">
        <v>32</v>
      </c>
      <c r="E343" s="10"/>
      <c r="F343" s="66" t="s">
        <v>1272</v>
      </c>
      <c r="G343" s="67"/>
      <c r="H343" s="537">
        <v>145000.0</v>
      </c>
      <c r="I343" s="14"/>
      <c r="J343" s="534" t="s">
        <v>3064</v>
      </c>
    </row>
    <row r="344">
      <c r="A344" s="167">
        <v>46027.0</v>
      </c>
      <c r="B344" s="8" t="s">
        <v>10</v>
      </c>
      <c r="C344" s="8">
        <v>1.0</v>
      </c>
      <c r="D344" s="8">
        <v>613.0</v>
      </c>
      <c r="E344" s="32">
        <v>11.0</v>
      </c>
      <c r="F344" s="234" t="s">
        <v>481</v>
      </c>
      <c r="G344" s="29"/>
      <c r="H344" s="15">
        <v>134649.93</v>
      </c>
      <c r="I344" s="14"/>
      <c r="J344" s="534" t="s">
        <v>3056</v>
      </c>
    </row>
    <row r="345">
      <c r="A345" s="167">
        <v>46027.0</v>
      </c>
      <c r="B345" s="8" t="s">
        <v>3</v>
      </c>
      <c r="C345" s="8">
        <v>0.0</v>
      </c>
      <c r="D345" s="8">
        <v>510.0</v>
      </c>
      <c r="E345" s="63">
        <v>5026.0</v>
      </c>
      <c r="F345" s="27" t="s">
        <v>893</v>
      </c>
      <c r="G345" s="6"/>
      <c r="H345" s="15">
        <v>121174.1</v>
      </c>
      <c r="I345" s="14"/>
      <c r="J345" s="534" t="s">
        <v>3055</v>
      </c>
    </row>
    <row r="346">
      <c r="A346" s="167">
        <v>46027.0</v>
      </c>
      <c r="B346" s="8" t="s">
        <v>3</v>
      </c>
      <c r="C346" s="8">
        <v>0.0</v>
      </c>
      <c r="D346" s="8">
        <v>510.0</v>
      </c>
      <c r="E346" s="32">
        <v>1.0</v>
      </c>
      <c r="F346" s="27" t="s">
        <v>237</v>
      </c>
      <c r="G346" s="29"/>
      <c r="H346" s="171">
        <v>120323.17</v>
      </c>
      <c r="I346" s="172"/>
      <c r="J346" s="534" t="s">
        <v>3067</v>
      </c>
    </row>
    <row r="347">
      <c r="A347" s="167">
        <v>46027.0</v>
      </c>
      <c r="B347" s="8" t="s">
        <v>10</v>
      </c>
      <c r="C347" s="8">
        <v>72.0</v>
      </c>
      <c r="D347" s="8">
        <v>612.0</v>
      </c>
      <c r="E347" s="10"/>
      <c r="F347" s="11" t="s">
        <v>386</v>
      </c>
      <c r="G347" s="70"/>
      <c r="H347" s="200">
        <v>110611.11</v>
      </c>
      <c r="I347" s="172"/>
      <c r="J347" s="534" t="s">
        <v>3059</v>
      </c>
    </row>
    <row r="348">
      <c r="A348" s="167">
        <v>46027.0</v>
      </c>
      <c r="B348" s="8" t="s">
        <v>31</v>
      </c>
      <c r="C348" s="10"/>
      <c r="D348" s="8" t="s">
        <v>32</v>
      </c>
      <c r="E348" s="10"/>
      <c r="F348" s="66" t="s">
        <v>380</v>
      </c>
      <c r="G348" s="67"/>
      <c r="H348" s="549">
        <v>90000.0</v>
      </c>
      <c r="I348" s="172"/>
      <c r="J348" s="534" t="s">
        <v>3059</v>
      </c>
    </row>
    <row r="349">
      <c r="A349" s="167">
        <v>46027.0</v>
      </c>
      <c r="B349" s="8" t="s">
        <v>3</v>
      </c>
      <c r="C349" s="8">
        <v>30.0</v>
      </c>
      <c r="D349" s="8">
        <v>510.0</v>
      </c>
      <c r="E349" s="32">
        <v>4.0</v>
      </c>
      <c r="F349" s="234" t="s">
        <v>476</v>
      </c>
      <c r="G349" s="29"/>
      <c r="H349" s="15">
        <v>89002.58</v>
      </c>
      <c r="I349" s="14"/>
      <c r="J349" s="534" t="s">
        <v>3056</v>
      </c>
    </row>
    <row r="350">
      <c r="A350" s="167">
        <v>46027.0</v>
      </c>
      <c r="B350" s="8" t="s">
        <v>3</v>
      </c>
      <c r="C350" s="10"/>
      <c r="D350" s="8">
        <v>510.0</v>
      </c>
      <c r="E350" s="32">
        <v>2.0</v>
      </c>
      <c r="F350" s="27" t="s">
        <v>1486</v>
      </c>
      <c r="G350" s="29"/>
      <c r="H350" s="15">
        <v>83344.89</v>
      </c>
      <c r="I350" s="14"/>
      <c r="J350" s="534" t="s">
        <v>3074</v>
      </c>
    </row>
    <row r="351">
      <c r="A351" s="167">
        <v>46027.0</v>
      </c>
      <c r="B351" s="8" t="s">
        <v>10</v>
      </c>
      <c r="C351" s="8">
        <v>72.0</v>
      </c>
      <c r="D351" s="8">
        <v>612.0</v>
      </c>
      <c r="E351" s="10"/>
      <c r="F351" s="11" t="s">
        <v>382</v>
      </c>
      <c r="G351" s="70"/>
      <c r="H351" s="200">
        <v>83333.33</v>
      </c>
      <c r="I351" s="172"/>
      <c r="J351" s="534" t="s">
        <v>3059</v>
      </c>
    </row>
    <row r="352">
      <c r="A352" s="167">
        <v>46027.0</v>
      </c>
      <c r="B352" s="8" t="s">
        <v>3</v>
      </c>
      <c r="C352" s="8">
        <v>0.0</v>
      </c>
      <c r="D352" s="8">
        <v>510.0</v>
      </c>
      <c r="E352" s="63">
        <v>5021.0</v>
      </c>
      <c r="F352" s="27" t="s">
        <v>561</v>
      </c>
      <c r="G352" s="6"/>
      <c r="H352" s="15">
        <v>68557.07</v>
      </c>
      <c r="I352" s="14"/>
      <c r="J352" s="534" t="s">
        <v>3055</v>
      </c>
    </row>
    <row r="353">
      <c r="A353" s="167">
        <v>46027.0</v>
      </c>
      <c r="B353" s="8" t="s">
        <v>3</v>
      </c>
      <c r="C353" s="8">
        <v>0.0</v>
      </c>
      <c r="D353" s="8">
        <v>510.0</v>
      </c>
      <c r="E353" s="32">
        <v>10.0</v>
      </c>
      <c r="F353" s="234" t="s">
        <v>480</v>
      </c>
      <c r="G353" s="29"/>
      <c r="H353" s="15">
        <v>64037.79</v>
      </c>
      <c r="I353" s="14"/>
      <c r="J353" s="534" t="s">
        <v>3056</v>
      </c>
    </row>
    <row r="354">
      <c r="A354" s="167">
        <v>46027.0</v>
      </c>
      <c r="B354" s="8" t="s">
        <v>3</v>
      </c>
      <c r="C354" s="10"/>
      <c r="D354" s="8">
        <v>510.0</v>
      </c>
      <c r="E354" s="32">
        <v>1.0</v>
      </c>
      <c r="F354" s="27" t="s">
        <v>1486</v>
      </c>
      <c r="G354" s="29"/>
      <c r="H354" s="15">
        <v>58383.84</v>
      </c>
      <c r="I354" s="14"/>
      <c r="J354" s="534" t="s">
        <v>3074</v>
      </c>
    </row>
    <row r="355">
      <c r="A355" s="167">
        <v>46027.0</v>
      </c>
      <c r="B355" s="8" t="s">
        <v>10</v>
      </c>
      <c r="C355" s="17" t="s">
        <v>57</v>
      </c>
      <c r="D355" s="8">
        <v>612.0</v>
      </c>
      <c r="E355" s="10"/>
      <c r="F355" s="11" t="s">
        <v>58</v>
      </c>
      <c r="G355" s="12"/>
      <c r="H355" s="13">
        <v>47472.0</v>
      </c>
      <c r="I355" s="14"/>
      <c r="J355" s="534" t="s">
        <v>3073</v>
      </c>
    </row>
    <row r="356">
      <c r="A356" s="167">
        <v>46027.0</v>
      </c>
      <c r="B356" s="8" t="s">
        <v>3</v>
      </c>
      <c r="C356" s="8">
        <v>0.0</v>
      </c>
      <c r="D356" s="8">
        <v>510.0</v>
      </c>
      <c r="E356" s="32">
        <v>7.0</v>
      </c>
      <c r="F356" s="234" t="s">
        <v>477</v>
      </c>
      <c r="G356" s="29"/>
      <c r="H356" s="15">
        <v>39972.53</v>
      </c>
      <c r="I356" s="14"/>
      <c r="J356" s="534" t="s">
        <v>3056</v>
      </c>
    </row>
    <row r="357">
      <c r="A357" s="167">
        <v>46027.0</v>
      </c>
      <c r="B357" s="8" t="s">
        <v>3</v>
      </c>
      <c r="C357" s="8">
        <v>30.0</v>
      </c>
      <c r="D357" s="8">
        <v>510.0</v>
      </c>
      <c r="E357" s="32">
        <v>8.0</v>
      </c>
      <c r="F357" s="234" t="s">
        <v>478</v>
      </c>
      <c r="G357" s="29"/>
      <c r="H357" s="15">
        <v>37598.04</v>
      </c>
      <c r="I357" s="14"/>
      <c r="J357" s="534" t="s">
        <v>3056</v>
      </c>
    </row>
    <row r="358">
      <c r="A358" s="373">
        <v>46027.0</v>
      </c>
      <c r="B358" s="138" t="s">
        <v>3</v>
      </c>
      <c r="C358" s="138">
        <v>50.0</v>
      </c>
      <c r="D358" s="138">
        <v>510.0</v>
      </c>
      <c r="E358" s="152">
        <v>2.0</v>
      </c>
      <c r="F358" s="386" t="s">
        <v>1306</v>
      </c>
      <c r="G358" s="91"/>
      <c r="H358" s="375">
        <v>37545.77</v>
      </c>
      <c r="I358" s="376"/>
      <c r="J358" s="534" t="s">
        <v>3058</v>
      </c>
    </row>
    <row r="359">
      <c r="A359" s="373">
        <v>46027.0</v>
      </c>
      <c r="B359" s="138" t="s">
        <v>3</v>
      </c>
      <c r="C359" s="138">
        <v>30.0</v>
      </c>
      <c r="D359" s="138">
        <v>510.0</v>
      </c>
      <c r="E359" s="152">
        <v>3.0</v>
      </c>
      <c r="F359" s="386" t="s">
        <v>1306</v>
      </c>
      <c r="G359" s="91"/>
      <c r="H359" s="375">
        <v>37050.28</v>
      </c>
      <c r="I359" s="376"/>
      <c r="J359" s="534" t="s">
        <v>3058</v>
      </c>
    </row>
    <row r="360">
      <c r="A360" s="451">
        <v>46027.0</v>
      </c>
      <c r="B360" s="539" t="s">
        <v>3</v>
      </c>
      <c r="C360" s="453" t="s">
        <v>40</v>
      </c>
      <c r="D360" s="452">
        <v>510.0</v>
      </c>
      <c r="E360" s="544">
        <v>83495.0</v>
      </c>
      <c r="F360" s="545" t="s">
        <v>1619</v>
      </c>
      <c r="G360" s="545" t="s">
        <v>1572</v>
      </c>
      <c r="H360" s="546">
        <v>27698.4</v>
      </c>
      <c r="I360" s="328"/>
      <c r="J360" s="534" t="s">
        <v>3057</v>
      </c>
    </row>
    <row r="361">
      <c r="A361" s="167">
        <v>46027.0</v>
      </c>
      <c r="B361" s="8" t="s">
        <v>10</v>
      </c>
      <c r="C361" s="8">
        <v>72.0</v>
      </c>
      <c r="D361" s="8">
        <v>612.0</v>
      </c>
      <c r="E361" s="8"/>
      <c r="F361" s="242" t="s">
        <v>482</v>
      </c>
      <c r="G361" s="70"/>
      <c r="H361" s="71">
        <v>27072.95</v>
      </c>
      <c r="I361" s="14"/>
      <c r="J361" s="534" t="s">
        <v>3056</v>
      </c>
    </row>
    <row r="362">
      <c r="A362" s="167">
        <v>46027.0</v>
      </c>
      <c r="B362" s="8" t="s">
        <v>10</v>
      </c>
      <c r="C362" s="8">
        <v>72.0</v>
      </c>
      <c r="D362" s="8">
        <v>612.0</v>
      </c>
      <c r="E362" s="10"/>
      <c r="F362" s="11" t="s">
        <v>387</v>
      </c>
      <c r="G362" s="70"/>
      <c r="H362" s="200">
        <v>23396.45</v>
      </c>
      <c r="I362" s="172"/>
      <c r="J362" s="534" t="s">
        <v>3059</v>
      </c>
    </row>
    <row r="363">
      <c r="A363" s="167">
        <v>46027.0</v>
      </c>
      <c r="B363" s="8" t="s">
        <v>3</v>
      </c>
      <c r="C363" s="8">
        <v>50.0</v>
      </c>
      <c r="D363" s="8">
        <v>510.0</v>
      </c>
      <c r="E363" s="32">
        <v>5.0</v>
      </c>
      <c r="F363" s="234" t="s">
        <v>476</v>
      </c>
      <c r="G363" s="29"/>
      <c r="H363" s="15">
        <v>22951.64</v>
      </c>
      <c r="I363" s="14"/>
      <c r="J363" s="534" t="s">
        <v>3056</v>
      </c>
    </row>
    <row r="364">
      <c r="A364" s="451">
        <v>46027.0</v>
      </c>
      <c r="B364" s="539" t="s">
        <v>10</v>
      </c>
      <c r="C364" s="453" t="s">
        <v>18</v>
      </c>
      <c r="D364" s="452">
        <v>613.0</v>
      </c>
      <c r="E364" s="540">
        <v>83476.0</v>
      </c>
      <c r="F364" s="541" t="s">
        <v>1652</v>
      </c>
      <c r="G364" s="541" t="s">
        <v>1653</v>
      </c>
      <c r="H364" s="542">
        <v>17300.0</v>
      </c>
      <c r="I364" s="328"/>
      <c r="J364" s="534" t="s">
        <v>3057</v>
      </c>
    </row>
    <row r="365">
      <c r="A365" s="167">
        <v>46027.0</v>
      </c>
      <c r="B365" s="8" t="s">
        <v>3</v>
      </c>
      <c r="C365" s="8">
        <v>10.0</v>
      </c>
      <c r="D365" s="8">
        <v>510.0</v>
      </c>
      <c r="E365" s="32">
        <v>6.0</v>
      </c>
      <c r="F365" s="234" t="s">
        <v>476</v>
      </c>
      <c r="G365" s="29"/>
      <c r="H365" s="15">
        <v>16978.2</v>
      </c>
      <c r="I365" s="14"/>
      <c r="J365" s="534" t="s">
        <v>3056</v>
      </c>
    </row>
    <row r="366">
      <c r="A366" s="167">
        <v>46027.0</v>
      </c>
      <c r="B366" s="8" t="s">
        <v>10</v>
      </c>
      <c r="C366" s="17" t="s">
        <v>57</v>
      </c>
      <c r="D366" s="8">
        <v>612.0</v>
      </c>
      <c r="E366" s="10"/>
      <c r="F366" s="11" t="s">
        <v>59</v>
      </c>
      <c r="G366" s="12"/>
      <c r="H366" s="13">
        <v>16796.71</v>
      </c>
      <c r="I366" s="14"/>
      <c r="J366" s="534" t="s">
        <v>3073</v>
      </c>
    </row>
    <row r="367">
      <c r="A367" s="167">
        <v>46027.0</v>
      </c>
      <c r="B367" s="8" t="s">
        <v>10</v>
      </c>
      <c r="C367" s="8">
        <v>72.0</v>
      </c>
      <c r="D367" s="8">
        <v>612.0</v>
      </c>
      <c r="E367" s="10"/>
      <c r="F367" s="11" t="s">
        <v>383</v>
      </c>
      <c r="G367" s="70"/>
      <c r="H367" s="200">
        <v>16455.24</v>
      </c>
      <c r="I367" s="172"/>
      <c r="J367" s="534" t="s">
        <v>3059</v>
      </c>
    </row>
    <row r="368">
      <c r="A368" s="167">
        <v>46027.0</v>
      </c>
      <c r="B368" s="173" t="s">
        <v>3</v>
      </c>
      <c r="C368" s="173">
        <v>10.0</v>
      </c>
      <c r="D368" s="173">
        <v>510.0</v>
      </c>
      <c r="E368" s="32">
        <v>2.0</v>
      </c>
      <c r="F368" s="174" t="s">
        <v>238</v>
      </c>
      <c r="G368" s="29"/>
      <c r="H368" s="171">
        <v>13065.01</v>
      </c>
      <c r="I368" s="172"/>
      <c r="J368" s="534" t="s">
        <v>3067</v>
      </c>
    </row>
    <row r="369">
      <c r="A369" s="167">
        <v>46027.0</v>
      </c>
      <c r="B369" s="8" t="s">
        <v>10</v>
      </c>
      <c r="C369" s="8">
        <v>72.0</v>
      </c>
      <c r="D369" s="8">
        <v>612.0</v>
      </c>
      <c r="E369" s="10"/>
      <c r="F369" s="11" t="s">
        <v>384</v>
      </c>
      <c r="G369" s="70"/>
      <c r="H369" s="200">
        <v>11064.44</v>
      </c>
      <c r="I369" s="172"/>
      <c r="J369" s="534" t="s">
        <v>3059</v>
      </c>
    </row>
    <row r="370">
      <c r="A370" s="451">
        <v>46027.0</v>
      </c>
      <c r="B370" s="539" t="s">
        <v>10</v>
      </c>
      <c r="C370" s="453" t="s">
        <v>40</v>
      </c>
      <c r="D370" s="452">
        <v>610.0</v>
      </c>
      <c r="E370" s="540">
        <v>83481.0</v>
      </c>
      <c r="F370" s="541" t="s">
        <v>1639</v>
      </c>
      <c r="G370" s="541" t="s">
        <v>1640</v>
      </c>
      <c r="H370" s="542">
        <v>10787.5</v>
      </c>
      <c r="I370" s="328"/>
      <c r="J370" s="534" t="s">
        <v>3057</v>
      </c>
    </row>
    <row r="371">
      <c r="A371" s="167">
        <v>46027.0</v>
      </c>
      <c r="B371" s="8" t="s">
        <v>10</v>
      </c>
      <c r="C371" s="8">
        <v>72.0</v>
      </c>
      <c r="D371" s="8">
        <v>613.0</v>
      </c>
      <c r="E371" s="10"/>
      <c r="F371" s="11" t="s">
        <v>388</v>
      </c>
      <c r="G371" s="70"/>
      <c r="H371" s="200">
        <v>10698.69</v>
      </c>
      <c r="I371" s="172"/>
      <c r="J371" s="534" t="s">
        <v>3059</v>
      </c>
    </row>
    <row r="372">
      <c r="A372" s="451">
        <v>46027.0</v>
      </c>
      <c r="B372" s="539" t="s">
        <v>3</v>
      </c>
      <c r="C372" s="453" t="s">
        <v>40</v>
      </c>
      <c r="D372" s="452">
        <v>510.0</v>
      </c>
      <c r="E372" s="544">
        <v>83496.0</v>
      </c>
      <c r="F372" s="545" t="s">
        <v>1619</v>
      </c>
      <c r="G372" s="545" t="s">
        <v>1621</v>
      </c>
      <c r="H372" s="546">
        <v>10090.0</v>
      </c>
      <c r="I372" s="328"/>
      <c r="J372" s="534" t="s">
        <v>3057</v>
      </c>
    </row>
    <row r="373">
      <c r="A373" s="451">
        <v>46027.0</v>
      </c>
      <c r="B373" s="539" t="s">
        <v>10</v>
      </c>
      <c r="C373" s="453" t="s">
        <v>44</v>
      </c>
      <c r="D373" s="452">
        <v>613.0</v>
      </c>
      <c r="E373" s="540">
        <v>83474.0</v>
      </c>
      <c r="F373" s="541" t="s">
        <v>1654</v>
      </c>
      <c r="G373" s="541" t="s">
        <v>1655</v>
      </c>
      <c r="H373" s="542">
        <v>8000.0</v>
      </c>
      <c r="I373" s="328"/>
      <c r="J373" s="534" t="s">
        <v>3057</v>
      </c>
    </row>
    <row r="374">
      <c r="A374" s="451">
        <v>46027.0</v>
      </c>
      <c r="B374" s="539" t="s">
        <v>3</v>
      </c>
      <c r="C374" s="453" t="s">
        <v>40</v>
      </c>
      <c r="D374" s="452">
        <v>510.0</v>
      </c>
      <c r="E374" s="544">
        <v>83504.0</v>
      </c>
      <c r="F374" s="550" t="s">
        <v>1613</v>
      </c>
      <c r="G374" s="550" t="s">
        <v>1614</v>
      </c>
      <c r="H374" s="546">
        <v>7490.0</v>
      </c>
      <c r="I374" s="328"/>
      <c r="J374" s="534" t="s">
        <v>3057</v>
      </c>
    </row>
    <row r="375">
      <c r="A375" s="451">
        <v>46027.0</v>
      </c>
      <c r="B375" s="539" t="s">
        <v>3</v>
      </c>
      <c r="C375" s="453" t="s">
        <v>40</v>
      </c>
      <c r="D375" s="452">
        <v>510.0</v>
      </c>
      <c r="E375" s="544">
        <v>83498.0</v>
      </c>
      <c r="F375" s="545" t="s">
        <v>1619</v>
      </c>
      <c r="G375" s="545" t="s">
        <v>1571</v>
      </c>
      <c r="H375" s="546">
        <v>7366.0</v>
      </c>
      <c r="I375" s="328"/>
      <c r="J375" s="534" t="s">
        <v>3057</v>
      </c>
    </row>
    <row r="376">
      <c r="A376" s="167">
        <v>46027.0</v>
      </c>
      <c r="B376" s="8" t="s">
        <v>10</v>
      </c>
      <c r="C376" s="17" t="s">
        <v>46</v>
      </c>
      <c r="D376" s="8">
        <v>613.0</v>
      </c>
      <c r="E376" s="63">
        <v>16644.0</v>
      </c>
      <c r="F376" s="27" t="s">
        <v>47</v>
      </c>
      <c r="G376" s="29"/>
      <c r="H376" s="15">
        <v>6920.27</v>
      </c>
      <c r="I376" s="14"/>
      <c r="J376" s="534" t="s">
        <v>3073</v>
      </c>
    </row>
    <row r="377">
      <c r="A377" s="451">
        <v>46027.0</v>
      </c>
      <c r="B377" s="539" t="s">
        <v>10</v>
      </c>
      <c r="C377" s="453" t="s">
        <v>44</v>
      </c>
      <c r="D377" s="452">
        <v>610.0</v>
      </c>
      <c r="E377" s="540">
        <v>83486.0</v>
      </c>
      <c r="F377" s="541" t="s">
        <v>1628</v>
      </c>
      <c r="G377" s="541" t="s">
        <v>1629</v>
      </c>
      <c r="H377" s="542">
        <v>6729.5</v>
      </c>
      <c r="I377" s="328"/>
      <c r="J377" s="534" t="s">
        <v>3057</v>
      </c>
    </row>
    <row r="378">
      <c r="A378" s="451">
        <v>46027.0</v>
      </c>
      <c r="B378" s="539" t="s">
        <v>10</v>
      </c>
      <c r="C378" s="453" t="s">
        <v>54</v>
      </c>
      <c r="D378" s="452">
        <v>610.0</v>
      </c>
      <c r="E378" s="540">
        <v>83482.0</v>
      </c>
      <c r="F378" s="541" t="s">
        <v>1637</v>
      </c>
      <c r="G378" s="541" t="s">
        <v>1638</v>
      </c>
      <c r="H378" s="542">
        <v>6447.0</v>
      </c>
      <c r="I378" s="328"/>
      <c r="J378" s="534" t="s">
        <v>3057</v>
      </c>
    </row>
    <row r="379">
      <c r="A379" s="451">
        <v>46027.0</v>
      </c>
      <c r="B379" s="539" t="s">
        <v>10</v>
      </c>
      <c r="C379" s="453" t="s">
        <v>16</v>
      </c>
      <c r="D379" s="452">
        <v>610.0</v>
      </c>
      <c r="E379" s="540">
        <v>83475.0</v>
      </c>
      <c r="F379" s="541" t="s">
        <v>1648</v>
      </c>
      <c r="G379" s="541" t="s">
        <v>1649</v>
      </c>
      <c r="H379" s="542">
        <v>5823.5</v>
      </c>
      <c r="I379" s="328"/>
      <c r="J379" s="534" t="s">
        <v>3057</v>
      </c>
    </row>
    <row r="380">
      <c r="A380" s="167">
        <v>46027.0</v>
      </c>
      <c r="B380" s="8" t="s">
        <v>10</v>
      </c>
      <c r="C380" s="10"/>
      <c r="D380" s="8">
        <v>613.0</v>
      </c>
      <c r="E380" s="10"/>
      <c r="F380" s="332" t="s">
        <v>896</v>
      </c>
      <c r="G380" s="333"/>
      <c r="H380" s="334">
        <v>5810.0</v>
      </c>
      <c r="I380" s="14"/>
      <c r="J380" s="534" t="s">
        <v>3055</v>
      </c>
    </row>
    <row r="381">
      <c r="A381" s="451">
        <v>46027.0</v>
      </c>
      <c r="B381" s="539" t="s">
        <v>10</v>
      </c>
      <c r="C381" s="453" t="s">
        <v>40</v>
      </c>
      <c r="D381" s="452">
        <v>610.0</v>
      </c>
      <c r="E381" s="540">
        <v>83480.0</v>
      </c>
      <c r="F381" s="541" t="s">
        <v>1639</v>
      </c>
      <c r="G381" s="541" t="s">
        <v>1641</v>
      </c>
      <c r="H381" s="542">
        <v>5678.5</v>
      </c>
      <c r="I381" s="328"/>
      <c r="J381" s="534" t="s">
        <v>3057</v>
      </c>
    </row>
    <row r="382">
      <c r="A382" s="451">
        <v>46027.0</v>
      </c>
      <c r="B382" s="539" t="s">
        <v>10</v>
      </c>
      <c r="C382" s="453" t="s">
        <v>1632</v>
      </c>
      <c r="D382" s="452">
        <v>610.0</v>
      </c>
      <c r="E382" s="540">
        <v>83484.0</v>
      </c>
      <c r="F382" s="541" t="s">
        <v>1633</v>
      </c>
      <c r="G382" s="541" t="s">
        <v>1634</v>
      </c>
      <c r="H382" s="542">
        <v>5194.5</v>
      </c>
      <c r="I382" s="328"/>
      <c r="J382" s="534" t="s">
        <v>3057</v>
      </c>
    </row>
    <row r="383">
      <c r="A383" s="167">
        <v>46027.0</v>
      </c>
      <c r="B383" s="8" t="s">
        <v>10</v>
      </c>
      <c r="C383" s="17" t="s">
        <v>28</v>
      </c>
      <c r="D383" s="8">
        <v>610.0</v>
      </c>
      <c r="E383" s="63">
        <v>16646.0</v>
      </c>
      <c r="F383" s="27" t="s">
        <v>53</v>
      </c>
      <c r="G383" s="29"/>
      <c r="H383" s="15">
        <v>4386.4</v>
      </c>
      <c r="I383" s="14"/>
      <c r="J383" s="534" t="s">
        <v>3073</v>
      </c>
    </row>
    <row r="384">
      <c r="A384" s="167">
        <v>46027.0</v>
      </c>
      <c r="B384" s="8" t="s">
        <v>10</v>
      </c>
      <c r="C384" s="17" t="s">
        <v>50</v>
      </c>
      <c r="D384" s="8">
        <v>610.0</v>
      </c>
      <c r="E384" s="63">
        <v>16648.0</v>
      </c>
      <c r="F384" s="27" t="s">
        <v>51</v>
      </c>
      <c r="G384" s="29"/>
      <c r="H384" s="15">
        <v>4202.6</v>
      </c>
      <c r="I384" s="14"/>
      <c r="J384" s="534" t="s">
        <v>3073</v>
      </c>
    </row>
    <row r="385">
      <c r="A385" s="167">
        <v>46027.0</v>
      </c>
      <c r="B385" s="8" t="s">
        <v>10</v>
      </c>
      <c r="C385" s="17" t="s">
        <v>48</v>
      </c>
      <c r="D385" s="8">
        <v>610.0</v>
      </c>
      <c r="E385" s="63">
        <v>16649.0</v>
      </c>
      <c r="F385" s="27" t="s">
        <v>49</v>
      </c>
      <c r="G385" s="29"/>
      <c r="H385" s="15">
        <v>4187.8</v>
      </c>
      <c r="I385" s="14"/>
      <c r="J385" s="534" t="s">
        <v>3073</v>
      </c>
    </row>
    <row r="386">
      <c r="A386" s="167">
        <v>46027.0</v>
      </c>
      <c r="B386" s="8" t="s">
        <v>10</v>
      </c>
      <c r="C386" s="17" t="s">
        <v>54</v>
      </c>
      <c r="D386" s="8">
        <v>610.0</v>
      </c>
      <c r="E386" s="63">
        <v>16647.0</v>
      </c>
      <c r="F386" s="27" t="s">
        <v>55</v>
      </c>
      <c r="G386" s="29"/>
      <c r="H386" s="15">
        <v>4187.6</v>
      </c>
      <c r="I386" s="14"/>
      <c r="J386" s="534" t="s">
        <v>3073</v>
      </c>
    </row>
    <row r="387">
      <c r="A387" s="167">
        <v>46027.0</v>
      </c>
      <c r="B387" s="8" t="s">
        <v>10</v>
      </c>
      <c r="C387" s="8">
        <v>72.0</v>
      </c>
      <c r="D387" s="8">
        <v>147.0</v>
      </c>
      <c r="E387" s="10"/>
      <c r="F387" s="11" t="s">
        <v>385</v>
      </c>
      <c r="G387" s="70"/>
      <c r="H387" s="200">
        <v>3723.87</v>
      </c>
      <c r="I387" s="172"/>
      <c r="J387" s="534" t="s">
        <v>3059</v>
      </c>
    </row>
    <row r="388">
      <c r="A388" s="451">
        <v>46027.0</v>
      </c>
      <c r="B388" s="539" t="s">
        <v>3</v>
      </c>
      <c r="C388" s="453" t="s">
        <v>40</v>
      </c>
      <c r="D388" s="452">
        <v>510.0</v>
      </c>
      <c r="E388" s="544">
        <v>83506.0</v>
      </c>
      <c r="F388" s="545" t="s">
        <v>1611</v>
      </c>
      <c r="G388" s="545" t="s">
        <v>1571</v>
      </c>
      <c r="H388" s="546">
        <v>3420.0</v>
      </c>
      <c r="I388" s="328"/>
      <c r="J388" s="534" t="s">
        <v>3057</v>
      </c>
    </row>
    <row r="389">
      <c r="A389" s="451">
        <v>46027.0</v>
      </c>
      <c r="B389" s="539" t="s">
        <v>10</v>
      </c>
      <c r="C389" s="453" t="s">
        <v>1601</v>
      </c>
      <c r="D389" s="452">
        <v>610.0</v>
      </c>
      <c r="E389" s="540">
        <v>83477.0</v>
      </c>
      <c r="F389" s="541" t="s">
        <v>1646</v>
      </c>
      <c r="G389" s="541" t="s">
        <v>1647</v>
      </c>
      <c r="H389" s="542">
        <v>2967.5</v>
      </c>
      <c r="I389" s="328"/>
      <c r="J389" s="534" t="s">
        <v>3057</v>
      </c>
    </row>
    <row r="390">
      <c r="A390" s="451">
        <v>46027.0</v>
      </c>
      <c r="B390" s="539" t="s">
        <v>3</v>
      </c>
      <c r="C390" s="453" t="s">
        <v>40</v>
      </c>
      <c r="D390" s="452">
        <v>510.0</v>
      </c>
      <c r="E390" s="544">
        <v>83503.0</v>
      </c>
      <c r="F390" s="545" t="s">
        <v>1611</v>
      </c>
      <c r="G390" s="545" t="s">
        <v>1614</v>
      </c>
      <c r="H390" s="546">
        <v>2660.0</v>
      </c>
      <c r="I390" s="328"/>
      <c r="J390" s="534" t="s">
        <v>3057</v>
      </c>
    </row>
    <row r="391">
      <c r="A391" s="451">
        <v>46027.0</v>
      </c>
      <c r="B391" s="539" t="s">
        <v>3</v>
      </c>
      <c r="C391" s="453" t="s">
        <v>40</v>
      </c>
      <c r="D391" s="452">
        <v>510.0</v>
      </c>
      <c r="E391" s="544">
        <v>83497.0</v>
      </c>
      <c r="F391" s="545" t="s">
        <v>1619</v>
      </c>
      <c r="G391" s="545" t="s">
        <v>1620</v>
      </c>
      <c r="H391" s="546">
        <v>2660.0</v>
      </c>
      <c r="I391" s="328"/>
      <c r="J391" s="534" t="s">
        <v>3057</v>
      </c>
    </row>
    <row r="392">
      <c r="A392" s="451">
        <v>46027.0</v>
      </c>
      <c r="B392" s="539" t="s">
        <v>3</v>
      </c>
      <c r="C392" s="453" t="s">
        <v>40</v>
      </c>
      <c r="D392" s="452">
        <v>510.0</v>
      </c>
      <c r="E392" s="544">
        <v>83505.0</v>
      </c>
      <c r="F392" s="545" t="s">
        <v>1611</v>
      </c>
      <c r="G392" s="545" t="s">
        <v>1572</v>
      </c>
      <c r="H392" s="546">
        <v>2646.0</v>
      </c>
      <c r="I392" s="328"/>
      <c r="J392" s="534" t="s">
        <v>3057</v>
      </c>
    </row>
    <row r="393">
      <c r="A393" s="167">
        <v>46027.0</v>
      </c>
      <c r="B393" s="8" t="s">
        <v>10</v>
      </c>
      <c r="C393" s="8">
        <v>72.0</v>
      </c>
      <c r="D393" s="8">
        <v>147.0</v>
      </c>
      <c r="E393" s="10"/>
      <c r="F393" s="11" t="s">
        <v>381</v>
      </c>
      <c r="G393" s="70"/>
      <c r="H393" s="200">
        <v>2618.2</v>
      </c>
      <c r="I393" s="172"/>
      <c r="J393" s="534" t="s">
        <v>3059</v>
      </c>
    </row>
    <row r="394">
      <c r="A394" s="167">
        <v>46027.0</v>
      </c>
      <c r="B394" s="8" t="s">
        <v>10</v>
      </c>
      <c r="C394" s="10"/>
      <c r="D394" s="8">
        <v>613.0</v>
      </c>
      <c r="E394" s="10"/>
      <c r="F394" s="332" t="s">
        <v>900</v>
      </c>
      <c r="G394" s="333"/>
      <c r="H394" s="334">
        <v>2181.67</v>
      </c>
      <c r="I394" s="14"/>
      <c r="J394" s="534" t="s">
        <v>3055</v>
      </c>
    </row>
    <row r="395">
      <c r="A395" s="167">
        <v>46027.0</v>
      </c>
      <c r="B395" s="8" t="s">
        <v>10</v>
      </c>
      <c r="C395" s="17" t="s">
        <v>44</v>
      </c>
      <c r="D395" s="8">
        <v>610.0</v>
      </c>
      <c r="E395" s="63">
        <v>16650.0</v>
      </c>
      <c r="F395" s="27" t="s">
        <v>45</v>
      </c>
      <c r="G395" s="29"/>
      <c r="H395" s="15">
        <v>2093.8</v>
      </c>
      <c r="I395" s="14"/>
      <c r="J395" s="534" t="s">
        <v>3073</v>
      </c>
    </row>
    <row r="396">
      <c r="A396" s="451">
        <v>46027.0</v>
      </c>
      <c r="B396" s="539" t="s">
        <v>3</v>
      </c>
      <c r="C396" s="453" t="s">
        <v>40</v>
      </c>
      <c r="D396" s="452">
        <v>510.0</v>
      </c>
      <c r="E396" s="544">
        <v>83507.0</v>
      </c>
      <c r="F396" s="545" t="s">
        <v>1611</v>
      </c>
      <c r="G396" s="545" t="s">
        <v>1612</v>
      </c>
      <c r="H396" s="546">
        <v>1800.0</v>
      </c>
      <c r="I396" s="328"/>
      <c r="J396" s="534" t="s">
        <v>3057</v>
      </c>
    </row>
    <row r="397">
      <c r="A397" s="451">
        <v>46027.0</v>
      </c>
      <c r="B397" s="539" t="s">
        <v>10</v>
      </c>
      <c r="C397" s="453" t="s">
        <v>50</v>
      </c>
      <c r="D397" s="452">
        <v>610.0</v>
      </c>
      <c r="E397" s="540">
        <v>83478.0</v>
      </c>
      <c r="F397" s="541" t="s">
        <v>1644</v>
      </c>
      <c r="G397" s="541" t="s">
        <v>1645</v>
      </c>
      <c r="H397" s="542">
        <v>1631.5</v>
      </c>
      <c r="I397" s="328"/>
      <c r="J397" s="534" t="s">
        <v>3057</v>
      </c>
    </row>
    <row r="398">
      <c r="A398" s="451">
        <v>46027.0</v>
      </c>
      <c r="B398" s="539" t="s">
        <v>10</v>
      </c>
      <c r="C398" s="453" t="s">
        <v>46</v>
      </c>
      <c r="D398" s="452">
        <v>610.0</v>
      </c>
      <c r="E398" s="540">
        <v>83485.0</v>
      </c>
      <c r="F398" s="541" t="s">
        <v>1630</v>
      </c>
      <c r="G398" s="541" t="s">
        <v>1631</v>
      </c>
      <c r="H398" s="542">
        <v>1590.0</v>
      </c>
      <c r="I398" s="328"/>
      <c r="J398" s="534" t="s">
        <v>3057</v>
      </c>
    </row>
    <row r="399">
      <c r="A399" s="451">
        <v>46027.0</v>
      </c>
      <c r="B399" s="539" t="s">
        <v>10</v>
      </c>
      <c r="C399" s="453" t="s">
        <v>1657</v>
      </c>
      <c r="D399" s="452">
        <v>613.0</v>
      </c>
      <c r="E399" s="540">
        <v>83472.0</v>
      </c>
      <c r="F399" s="541" t="s">
        <v>1658</v>
      </c>
      <c r="G399" s="541" t="s">
        <v>1659</v>
      </c>
      <c r="H399" s="542">
        <v>1500.0</v>
      </c>
      <c r="I399" s="328"/>
      <c r="J399" s="534" t="s">
        <v>3057</v>
      </c>
    </row>
    <row r="400">
      <c r="A400" s="451">
        <v>46027.0</v>
      </c>
      <c r="B400" s="539" t="s">
        <v>10</v>
      </c>
      <c r="C400" s="453" t="s">
        <v>40</v>
      </c>
      <c r="D400" s="452">
        <v>613.0</v>
      </c>
      <c r="E400" s="540">
        <v>83490.0</v>
      </c>
      <c r="F400" s="541" t="s">
        <v>1619</v>
      </c>
      <c r="G400" s="541" t="s">
        <v>1624</v>
      </c>
      <c r="H400" s="542">
        <v>1369.0</v>
      </c>
      <c r="I400" s="328"/>
      <c r="J400" s="534" t="s">
        <v>3057</v>
      </c>
    </row>
    <row r="401">
      <c r="A401" s="451">
        <v>46027.0</v>
      </c>
      <c r="B401" s="539" t="s">
        <v>10</v>
      </c>
      <c r="C401" s="453" t="s">
        <v>626</v>
      </c>
      <c r="D401" s="452">
        <v>610.0</v>
      </c>
      <c r="E401" s="540">
        <v>83483.0</v>
      </c>
      <c r="F401" s="541" t="s">
        <v>1635</v>
      </c>
      <c r="G401" s="541" t="s">
        <v>1636</v>
      </c>
      <c r="H401" s="542">
        <v>1124.0</v>
      </c>
      <c r="I401" s="328"/>
      <c r="J401" s="534" t="s">
        <v>3057</v>
      </c>
    </row>
    <row r="402">
      <c r="A402" s="167">
        <v>46027.0</v>
      </c>
      <c r="B402" s="8" t="s">
        <v>10</v>
      </c>
      <c r="C402" s="10"/>
      <c r="D402" s="8">
        <v>613.0</v>
      </c>
      <c r="E402" s="10"/>
      <c r="F402" s="332" t="s">
        <v>897</v>
      </c>
      <c r="G402" s="333"/>
      <c r="H402" s="334">
        <v>924.05</v>
      </c>
      <c r="I402" s="14"/>
      <c r="J402" s="534" t="s">
        <v>3055</v>
      </c>
    </row>
    <row r="403">
      <c r="A403" s="167">
        <v>46027.0</v>
      </c>
      <c r="B403" s="8" t="s">
        <v>10</v>
      </c>
      <c r="C403" s="8">
        <v>30.0</v>
      </c>
      <c r="D403" s="8">
        <v>612.0</v>
      </c>
      <c r="E403" s="10"/>
      <c r="F403" s="56" t="s">
        <v>24</v>
      </c>
      <c r="G403" s="294"/>
      <c r="H403" s="15">
        <v>764.39</v>
      </c>
      <c r="I403" s="14"/>
      <c r="J403" s="534" t="s">
        <v>3074</v>
      </c>
    </row>
    <row r="404">
      <c r="A404" s="167">
        <v>46027.0</v>
      </c>
      <c r="B404" s="8" t="s">
        <v>10</v>
      </c>
      <c r="C404" s="9"/>
      <c r="D404" s="8">
        <v>612.0</v>
      </c>
      <c r="E404" s="10"/>
      <c r="F404" s="27" t="s">
        <v>24</v>
      </c>
      <c r="G404" s="29"/>
      <c r="H404" s="15">
        <v>713.45</v>
      </c>
      <c r="I404" s="14"/>
      <c r="J404" s="534" t="s">
        <v>3073</v>
      </c>
    </row>
    <row r="405">
      <c r="A405" s="167">
        <v>46027.0</v>
      </c>
      <c r="B405" s="8" t="s">
        <v>10</v>
      </c>
      <c r="C405" s="8">
        <v>30.0</v>
      </c>
      <c r="D405" s="8">
        <v>612.0</v>
      </c>
      <c r="E405" s="10"/>
      <c r="F405" s="56" t="s">
        <v>24</v>
      </c>
      <c r="G405" s="294"/>
      <c r="H405" s="15">
        <v>688.24</v>
      </c>
      <c r="I405" s="14"/>
      <c r="J405" s="534" t="s">
        <v>3074</v>
      </c>
    </row>
    <row r="406">
      <c r="A406" s="167">
        <v>46027.0</v>
      </c>
      <c r="B406" s="8" t="s">
        <v>10</v>
      </c>
      <c r="C406" s="9"/>
      <c r="D406" s="8">
        <v>612.0</v>
      </c>
      <c r="E406" s="10"/>
      <c r="F406" s="27" t="s">
        <v>24</v>
      </c>
      <c r="G406" s="29"/>
      <c r="H406" s="15">
        <v>600.27</v>
      </c>
      <c r="I406" s="14"/>
      <c r="J406" s="534" t="s">
        <v>3073</v>
      </c>
    </row>
    <row r="407">
      <c r="A407" s="167">
        <v>46027.0</v>
      </c>
      <c r="B407" s="8" t="s">
        <v>10</v>
      </c>
      <c r="C407" s="8">
        <v>30.0</v>
      </c>
      <c r="D407" s="8">
        <v>612.0</v>
      </c>
      <c r="E407" s="10"/>
      <c r="F407" s="56" t="s">
        <v>24</v>
      </c>
      <c r="G407" s="294"/>
      <c r="H407" s="15">
        <v>548.84</v>
      </c>
      <c r="I407" s="14"/>
      <c r="J407" s="534" t="s">
        <v>3074</v>
      </c>
    </row>
    <row r="408">
      <c r="A408" s="451">
        <v>46027.0</v>
      </c>
      <c r="B408" s="539" t="s">
        <v>10</v>
      </c>
      <c r="C408" s="453" t="s">
        <v>48</v>
      </c>
      <c r="D408" s="452">
        <v>610.0</v>
      </c>
      <c r="E408" s="540">
        <v>83479.0</v>
      </c>
      <c r="F408" s="541" t="s">
        <v>1642</v>
      </c>
      <c r="G408" s="541" t="s">
        <v>1643</v>
      </c>
      <c r="H408" s="542">
        <v>526.5</v>
      </c>
      <c r="I408" s="328"/>
      <c r="J408" s="534" t="s">
        <v>3057</v>
      </c>
    </row>
    <row r="409">
      <c r="A409" s="451">
        <v>46027.0</v>
      </c>
      <c r="B409" s="539" t="s">
        <v>10</v>
      </c>
      <c r="C409" s="453" t="s">
        <v>40</v>
      </c>
      <c r="D409" s="452">
        <v>613.0</v>
      </c>
      <c r="E409" s="540">
        <v>83488.0</v>
      </c>
      <c r="F409" s="541" t="s">
        <v>1619</v>
      </c>
      <c r="G409" s="541" t="s">
        <v>1626</v>
      </c>
      <c r="H409" s="542">
        <v>502.0</v>
      </c>
      <c r="I409" s="328"/>
      <c r="J409" s="534" t="s">
        <v>3057</v>
      </c>
    </row>
    <row r="410">
      <c r="A410" s="167">
        <v>46027.0</v>
      </c>
      <c r="B410" s="8" t="s">
        <v>10</v>
      </c>
      <c r="C410" s="10"/>
      <c r="D410" s="8">
        <v>613.0</v>
      </c>
      <c r="E410" s="10"/>
      <c r="F410" s="332" t="s">
        <v>899</v>
      </c>
      <c r="G410" s="333"/>
      <c r="H410" s="334">
        <v>500.0</v>
      </c>
      <c r="I410" s="14"/>
      <c r="J410" s="534" t="s">
        <v>3055</v>
      </c>
    </row>
    <row r="411">
      <c r="A411" s="451">
        <v>46027.0</v>
      </c>
      <c r="B411" s="539" t="s">
        <v>10</v>
      </c>
      <c r="C411" s="453" t="s">
        <v>54</v>
      </c>
      <c r="D411" s="452">
        <v>613.0</v>
      </c>
      <c r="E411" s="540">
        <v>83499.0</v>
      </c>
      <c r="F411" s="541" t="s">
        <v>1611</v>
      </c>
      <c r="G411" s="541" t="s">
        <v>1618</v>
      </c>
      <c r="H411" s="542">
        <v>500.0</v>
      </c>
      <c r="I411" s="328"/>
      <c r="J411" s="534" t="s">
        <v>3057</v>
      </c>
    </row>
    <row r="412">
      <c r="A412" s="167">
        <v>46027.0</v>
      </c>
      <c r="B412" s="8" t="s">
        <v>10</v>
      </c>
      <c r="C412" s="8">
        <v>30.0</v>
      </c>
      <c r="D412" s="8">
        <v>612.0</v>
      </c>
      <c r="E412" s="10"/>
      <c r="F412" s="56" t="s">
        <v>24</v>
      </c>
      <c r="G412" s="294"/>
      <c r="H412" s="15">
        <v>497.95</v>
      </c>
      <c r="I412" s="14"/>
      <c r="J412" s="534" t="s">
        <v>3074</v>
      </c>
    </row>
    <row r="413">
      <c r="A413" s="167">
        <v>46027.0</v>
      </c>
      <c r="B413" s="8" t="s">
        <v>10</v>
      </c>
      <c r="C413" s="8">
        <v>30.0</v>
      </c>
      <c r="D413" s="8">
        <v>612.0</v>
      </c>
      <c r="E413" s="10"/>
      <c r="F413" s="56" t="s">
        <v>24</v>
      </c>
      <c r="G413" s="294"/>
      <c r="H413" s="15">
        <v>469.41</v>
      </c>
      <c r="I413" s="14"/>
      <c r="J413" s="534" t="s">
        <v>3074</v>
      </c>
    </row>
    <row r="414">
      <c r="A414" s="167">
        <v>46027.0</v>
      </c>
      <c r="B414" s="8" t="s">
        <v>10</v>
      </c>
      <c r="C414" s="8">
        <v>32.0</v>
      </c>
      <c r="D414" s="8">
        <v>612.0</v>
      </c>
      <c r="E414" s="10"/>
      <c r="F414" s="409" t="s">
        <v>24</v>
      </c>
      <c r="G414" s="411"/>
      <c r="H414" s="15">
        <v>421.64</v>
      </c>
      <c r="I414" s="14"/>
      <c r="J414" s="534" t="s">
        <v>3074</v>
      </c>
    </row>
    <row r="415">
      <c r="A415" s="167">
        <v>46027.0</v>
      </c>
      <c r="B415" s="8" t="s">
        <v>10</v>
      </c>
      <c r="C415" s="10"/>
      <c r="D415" s="8">
        <v>613.0</v>
      </c>
      <c r="E415" s="10"/>
      <c r="F415" s="332" t="s">
        <v>895</v>
      </c>
      <c r="G415" s="333"/>
      <c r="H415" s="334">
        <v>406.2</v>
      </c>
      <c r="I415" s="14"/>
      <c r="J415" s="534" t="s">
        <v>3055</v>
      </c>
    </row>
    <row r="416">
      <c r="A416" s="167">
        <v>46027.0</v>
      </c>
      <c r="B416" s="8" t="s">
        <v>10</v>
      </c>
      <c r="C416" s="9"/>
      <c r="D416" s="8">
        <v>612.0</v>
      </c>
      <c r="E416" s="10"/>
      <c r="F416" s="27" t="s">
        <v>24</v>
      </c>
      <c r="G416" s="29"/>
      <c r="H416" s="15">
        <v>376.47</v>
      </c>
      <c r="I416" s="14"/>
      <c r="J416" s="534" t="s">
        <v>3073</v>
      </c>
    </row>
    <row r="417">
      <c r="A417" s="167">
        <v>46027.0</v>
      </c>
      <c r="B417" s="8" t="s">
        <v>10</v>
      </c>
      <c r="C417" s="9"/>
      <c r="D417" s="8">
        <v>612.0</v>
      </c>
      <c r="E417" s="10"/>
      <c r="F417" s="27" t="s">
        <v>24</v>
      </c>
      <c r="G417" s="29"/>
      <c r="H417" s="15">
        <v>344.0</v>
      </c>
      <c r="I417" s="14"/>
      <c r="J417" s="534" t="s">
        <v>3073</v>
      </c>
    </row>
    <row r="418">
      <c r="A418" s="167">
        <v>46027.0</v>
      </c>
      <c r="B418" s="8" t="s">
        <v>10</v>
      </c>
      <c r="C418" s="9"/>
      <c r="D418" s="8">
        <v>612.0</v>
      </c>
      <c r="E418" s="10"/>
      <c r="F418" s="27" t="s">
        <v>24</v>
      </c>
      <c r="G418" s="29"/>
      <c r="H418" s="15">
        <v>337.42</v>
      </c>
      <c r="I418" s="14"/>
      <c r="J418" s="534" t="s">
        <v>3073</v>
      </c>
    </row>
    <row r="419">
      <c r="A419" s="167">
        <v>46027.0</v>
      </c>
      <c r="B419" s="8" t="s">
        <v>10</v>
      </c>
      <c r="C419" s="9"/>
      <c r="D419" s="8">
        <v>612.0</v>
      </c>
      <c r="E419" s="10"/>
      <c r="F419" s="27" t="s">
        <v>24</v>
      </c>
      <c r="G419" s="29"/>
      <c r="H419" s="15">
        <v>322.81</v>
      </c>
      <c r="I419" s="14"/>
      <c r="J419" s="534" t="s">
        <v>3073</v>
      </c>
    </row>
    <row r="420">
      <c r="A420" s="451">
        <v>46027.0</v>
      </c>
      <c r="B420" s="539" t="s">
        <v>10</v>
      </c>
      <c r="C420" s="453" t="s">
        <v>40</v>
      </c>
      <c r="D420" s="452">
        <v>613.0</v>
      </c>
      <c r="E420" s="540">
        <v>83487.0</v>
      </c>
      <c r="F420" s="541" t="s">
        <v>1619</v>
      </c>
      <c r="G420" s="541" t="s">
        <v>1627</v>
      </c>
      <c r="H420" s="542">
        <v>320.0</v>
      </c>
      <c r="I420" s="328"/>
      <c r="J420" s="534" t="s">
        <v>3057</v>
      </c>
    </row>
    <row r="421">
      <c r="A421" s="167">
        <v>46027.0</v>
      </c>
      <c r="B421" s="8" t="s">
        <v>10</v>
      </c>
      <c r="C421" s="9"/>
      <c r="D421" s="8">
        <v>612.0</v>
      </c>
      <c r="E421" s="10"/>
      <c r="F421" s="27" t="s">
        <v>24</v>
      </c>
      <c r="G421" s="29"/>
      <c r="H421" s="15">
        <v>300.57</v>
      </c>
      <c r="I421" s="14"/>
      <c r="J421" s="534" t="s">
        <v>3073</v>
      </c>
    </row>
    <row r="422">
      <c r="A422" s="451">
        <v>46027.0</v>
      </c>
      <c r="B422" s="539" t="s">
        <v>10</v>
      </c>
      <c r="C422" s="453" t="s">
        <v>1557</v>
      </c>
      <c r="D422" s="452">
        <v>613.0</v>
      </c>
      <c r="E422" s="540">
        <v>83508.0</v>
      </c>
      <c r="F422" s="541" t="s">
        <v>1650</v>
      </c>
      <c r="G422" s="541" t="s">
        <v>1651</v>
      </c>
      <c r="H422" s="542">
        <v>300.0</v>
      </c>
      <c r="I422" s="328"/>
      <c r="J422" s="534" t="s">
        <v>3057</v>
      </c>
    </row>
    <row r="423">
      <c r="A423" s="451">
        <v>46027.0</v>
      </c>
      <c r="B423" s="539" t="s">
        <v>10</v>
      </c>
      <c r="C423" s="477"/>
      <c r="D423" s="452">
        <v>613.0</v>
      </c>
      <c r="E423" s="540">
        <v>83473.0</v>
      </c>
      <c r="F423" s="541" t="s">
        <v>1588</v>
      </c>
      <c r="G423" s="541" t="s">
        <v>1656</v>
      </c>
      <c r="H423" s="542">
        <v>300.0</v>
      </c>
      <c r="I423" s="328"/>
      <c r="J423" s="534" t="s">
        <v>3057</v>
      </c>
    </row>
    <row r="424">
      <c r="A424" s="167">
        <v>46027.0</v>
      </c>
      <c r="B424" s="8" t="s">
        <v>10</v>
      </c>
      <c r="C424" s="8">
        <v>30.0</v>
      </c>
      <c r="D424" s="8">
        <v>612.0</v>
      </c>
      <c r="E424" s="10"/>
      <c r="F424" s="27" t="s">
        <v>24</v>
      </c>
      <c r="G424" s="29"/>
      <c r="H424" s="15">
        <v>296.94</v>
      </c>
      <c r="I424" s="14"/>
      <c r="J424" s="534" t="s">
        <v>3059</v>
      </c>
    </row>
    <row r="425">
      <c r="A425" s="167">
        <v>46027.0</v>
      </c>
      <c r="B425" s="8" t="s">
        <v>10</v>
      </c>
      <c r="C425" s="9"/>
      <c r="D425" s="8">
        <v>612.0</v>
      </c>
      <c r="E425" s="10"/>
      <c r="F425" s="27" t="s">
        <v>24</v>
      </c>
      <c r="G425" s="29"/>
      <c r="H425" s="15">
        <v>286.5</v>
      </c>
      <c r="I425" s="14"/>
      <c r="J425" s="534" t="s">
        <v>3073</v>
      </c>
    </row>
    <row r="426">
      <c r="A426" s="167">
        <v>46027.0</v>
      </c>
      <c r="B426" s="8" t="s">
        <v>10</v>
      </c>
      <c r="C426" s="8">
        <v>30.0</v>
      </c>
      <c r="D426" s="8">
        <v>612.0</v>
      </c>
      <c r="E426" s="10"/>
      <c r="F426" s="56" t="s">
        <v>24</v>
      </c>
      <c r="G426" s="294"/>
      <c r="H426" s="15">
        <v>284.07</v>
      </c>
      <c r="I426" s="14"/>
      <c r="J426" s="534" t="s">
        <v>3074</v>
      </c>
    </row>
    <row r="427">
      <c r="A427" s="167">
        <v>46027.0</v>
      </c>
      <c r="B427" s="8" t="s">
        <v>10</v>
      </c>
      <c r="C427" s="10"/>
      <c r="D427" s="8">
        <v>613.0</v>
      </c>
      <c r="E427" s="10"/>
      <c r="F427" s="332" t="s">
        <v>898</v>
      </c>
      <c r="G427" s="333"/>
      <c r="H427" s="334">
        <v>282.51</v>
      </c>
      <c r="I427" s="14"/>
      <c r="J427" s="534" t="s">
        <v>3055</v>
      </c>
    </row>
    <row r="428">
      <c r="A428" s="167">
        <v>46027.0</v>
      </c>
      <c r="B428" s="8" t="s">
        <v>10</v>
      </c>
      <c r="C428" s="9"/>
      <c r="D428" s="8">
        <v>612.0</v>
      </c>
      <c r="E428" s="10"/>
      <c r="F428" s="27" t="s">
        <v>24</v>
      </c>
      <c r="G428" s="29"/>
      <c r="H428" s="15">
        <v>261.83</v>
      </c>
      <c r="I428" s="14"/>
      <c r="J428" s="534" t="s">
        <v>3073</v>
      </c>
    </row>
    <row r="429">
      <c r="A429" s="167">
        <v>46027.0</v>
      </c>
      <c r="B429" s="8" t="s">
        <v>10</v>
      </c>
      <c r="C429" s="9"/>
      <c r="D429" s="8">
        <v>612.0</v>
      </c>
      <c r="E429" s="10"/>
      <c r="F429" s="27" t="s">
        <v>24</v>
      </c>
      <c r="G429" s="29"/>
      <c r="H429" s="15">
        <v>248.54</v>
      </c>
      <c r="I429" s="14"/>
      <c r="J429" s="534" t="s">
        <v>3073</v>
      </c>
    </row>
    <row r="430">
      <c r="A430" s="167">
        <v>46027.0</v>
      </c>
      <c r="B430" s="8" t="s">
        <v>10</v>
      </c>
      <c r="C430" s="8">
        <v>32.0</v>
      </c>
      <c r="D430" s="8">
        <v>612.0</v>
      </c>
      <c r="E430" s="10"/>
      <c r="F430" s="409" t="s">
        <v>24</v>
      </c>
      <c r="G430" s="411"/>
      <c r="H430" s="15">
        <v>207.15</v>
      </c>
      <c r="I430" s="14"/>
      <c r="J430" s="534" t="s">
        <v>3074</v>
      </c>
    </row>
    <row r="431">
      <c r="A431" s="451">
        <v>46027.0</v>
      </c>
      <c r="B431" s="539" t="s">
        <v>10</v>
      </c>
      <c r="C431" s="453" t="s">
        <v>626</v>
      </c>
      <c r="D431" s="452">
        <v>613.0</v>
      </c>
      <c r="E431" s="540">
        <v>83492.0</v>
      </c>
      <c r="F431" s="541" t="s">
        <v>1619</v>
      </c>
      <c r="G431" s="541" t="s">
        <v>1622</v>
      </c>
      <c r="H431" s="542">
        <v>204.03</v>
      </c>
      <c r="I431" s="328"/>
      <c r="J431" s="534" t="s">
        <v>3057</v>
      </c>
    </row>
    <row r="432">
      <c r="A432" s="451">
        <v>46027.0</v>
      </c>
      <c r="B432" s="539" t="s">
        <v>10</v>
      </c>
      <c r="C432" s="453" t="s">
        <v>42</v>
      </c>
      <c r="D432" s="452">
        <v>613.0</v>
      </c>
      <c r="E432" s="540">
        <v>83500.0</v>
      </c>
      <c r="F432" s="541" t="s">
        <v>1611</v>
      </c>
      <c r="G432" s="541" t="s">
        <v>1617</v>
      </c>
      <c r="H432" s="542">
        <v>200.0</v>
      </c>
      <c r="I432" s="328"/>
      <c r="J432" s="534" t="s">
        <v>3057</v>
      </c>
    </row>
    <row r="433">
      <c r="A433" s="451">
        <v>46027.0</v>
      </c>
      <c r="B433" s="539" t="s">
        <v>10</v>
      </c>
      <c r="C433" s="477"/>
      <c r="D433" s="452">
        <v>613.0</v>
      </c>
      <c r="E433" s="540">
        <v>83469.0</v>
      </c>
      <c r="F433" s="541" t="s">
        <v>1588</v>
      </c>
      <c r="G433" s="541" t="s">
        <v>1662</v>
      </c>
      <c r="H433" s="542">
        <v>200.0</v>
      </c>
      <c r="I433" s="328"/>
      <c r="J433" s="534" t="s">
        <v>3057</v>
      </c>
    </row>
    <row r="434">
      <c r="A434" s="167">
        <v>46027.0</v>
      </c>
      <c r="B434" s="8" t="s">
        <v>10</v>
      </c>
      <c r="C434" s="8">
        <v>32.0</v>
      </c>
      <c r="D434" s="8">
        <v>612.0</v>
      </c>
      <c r="E434" s="10"/>
      <c r="F434" s="409" t="s">
        <v>24</v>
      </c>
      <c r="G434" s="411"/>
      <c r="H434" s="15">
        <v>198.21</v>
      </c>
      <c r="I434" s="14"/>
      <c r="J434" s="534" t="s">
        <v>3074</v>
      </c>
    </row>
    <row r="435">
      <c r="A435" s="167">
        <v>46027.0</v>
      </c>
      <c r="B435" s="8" t="s">
        <v>10</v>
      </c>
      <c r="C435" s="8">
        <v>30.0</v>
      </c>
      <c r="D435" s="8">
        <v>612.0</v>
      </c>
      <c r="E435" s="10"/>
      <c r="F435" s="56" t="s">
        <v>24</v>
      </c>
      <c r="G435" s="294"/>
      <c r="H435" s="15">
        <v>189.87</v>
      </c>
      <c r="I435" s="14"/>
      <c r="J435" s="534" t="s">
        <v>3074</v>
      </c>
    </row>
    <row r="436">
      <c r="A436" s="167">
        <v>46027.0</v>
      </c>
      <c r="B436" s="8" t="s">
        <v>10</v>
      </c>
      <c r="C436" s="9"/>
      <c r="D436" s="8">
        <v>612.0</v>
      </c>
      <c r="E436" s="10"/>
      <c r="F436" s="27" t="s">
        <v>24</v>
      </c>
      <c r="G436" s="29"/>
      <c r="H436" s="15">
        <v>174.59</v>
      </c>
      <c r="I436" s="14"/>
      <c r="J436" s="534" t="s">
        <v>3073</v>
      </c>
    </row>
    <row r="437">
      <c r="A437" s="167">
        <v>46027.0</v>
      </c>
      <c r="B437" s="8" t="s">
        <v>10</v>
      </c>
      <c r="C437" s="9"/>
      <c r="D437" s="8">
        <v>612.0</v>
      </c>
      <c r="E437" s="10"/>
      <c r="F437" s="27" t="s">
        <v>24</v>
      </c>
      <c r="G437" s="29"/>
      <c r="H437" s="15">
        <v>171.17</v>
      </c>
      <c r="I437" s="14"/>
      <c r="J437" s="534" t="s">
        <v>3073</v>
      </c>
    </row>
    <row r="438">
      <c r="A438" s="451">
        <v>46027.0</v>
      </c>
      <c r="B438" s="539" t="s">
        <v>10</v>
      </c>
      <c r="C438" s="453" t="s">
        <v>40</v>
      </c>
      <c r="D438" s="452">
        <v>613.0</v>
      </c>
      <c r="E438" s="540">
        <v>83502.0</v>
      </c>
      <c r="F438" s="541" t="s">
        <v>1611</v>
      </c>
      <c r="G438" s="541" t="s">
        <v>1615</v>
      </c>
      <c r="H438" s="542">
        <v>160.57</v>
      </c>
      <c r="I438" s="328"/>
      <c r="J438" s="534" t="s">
        <v>3057</v>
      </c>
    </row>
    <row r="439">
      <c r="A439" s="451">
        <v>46027.0</v>
      </c>
      <c r="B439" s="539" t="s">
        <v>10</v>
      </c>
      <c r="C439" s="453" t="s">
        <v>40</v>
      </c>
      <c r="D439" s="452">
        <v>613.0</v>
      </c>
      <c r="E439" s="540">
        <v>83494.0</v>
      </c>
      <c r="F439" s="541" t="s">
        <v>1619</v>
      </c>
      <c r="G439" s="541" t="s">
        <v>1615</v>
      </c>
      <c r="H439" s="542">
        <v>155.31</v>
      </c>
      <c r="I439" s="328"/>
      <c r="J439" s="534" t="s">
        <v>3057</v>
      </c>
    </row>
    <row r="440">
      <c r="A440" s="167">
        <v>46027.0</v>
      </c>
      <c r="B440" s="8" t="s">
        <v>10</v>
      </c>
      <c r="C440" s="9"/>
      <c r="D440" s="8">
        <v>612.0</v>
      </c>
      <c r="E440" s="10"/>
      <c r="F440" s="27" t="s">
        <v>24</v>
      </c>
      <c r="G440" s="29"/>
      <c r="H440" s="15">
        <v>147.92</v>
      </c>
      <c r="I440" s="14"/>
      <c r="J440" s="534" t="s">
        <v>3073</v>
      </c>
    </row>
    <row r="441">
      <c r="A441" s="167">
        <v>46027.0</v>
      </c>
      <c r="B441" s="8" t="s">
        <v>10</v>
      </c>
      <c r="C441" s="9"/>
      <c r="D441" s="8">
        <v>612.0</v>
      </c>
      <c r="E441" s="10"/>
      <c r="F441" s="27" t="s">
        <v>24</v>
      </c>
      <c r="G441" s="29"/>
      <c r="H441" s="15">
        <v>143.97</v>
      </c>
      <c r="I441" s="14"/>
      <c r="J441" s="534" t="s">
        <v>3073</v>
      </c>
    </row>
    <row r="442">
      <c r="A442" s="451">
        <v>46027.0</v>
      </c>
      <c r="B442" s="539" t="s">
        <v>10</v>
      </c>
      <c r="C442" s="453" t="s">
        <v>40</v>
      </c>
      <c r="D442" s="452">
        <v>613.0</v>
      </c>
      <c r="E442" s="540">
        <v>83493.0</v>
      </c>
      <c r="F442" s="541" t="s">
        <v>1619</v>
      </c>
      <c r="G442" s="541" t="s">
        <v>1615</v>
      </c>
      <c r="H442" s="542">
        <v>141.0</v>
      </c>
      <c r="I442" s="328"/>
      <c r="J442" s="534" t="s">
        <v>3057</v>
      </c>
    </row>
    <row r="443">
      <c r="A443" s="167">
        <v>46027.0</v>
      </c>
      <c r="B443" s="8" t="s">
        <v>10</v>
      </c>
      <c r="C443" s="9"/>
      <c r="D443" s="8">
        <v>612.0</v>
      </c>
      <c r="E443" s="10"/>
      <c r="F443" s="27" t="s">
        <v>24</v>
      </c>
      <c r="G443" s="29"/>
      <c r="H443" s="15">
        <v>137.18</v>
      </c>
      <c r="I443" s="14"/>
      <c r="J443" s="534" t="s">
        <v>3073</v>
      </c>
    </row>
    <row r="444">
      <c r="A444" s="167">
        <v>46027.0</v>
      </c>
      <c r="B444" s="8" t="s">
        <v>10</v>
      </c>
      <c r="C444" s="8">
        <v>30.0</v>
      </c>
      <c r="D444" s="8">
        <v>147.0</v>
      </c>
      <c r="E444" s="10"/>
      <c r="F444" s="56" t="s">
        <v>25</v>
      </c>
      <c r="G444" s="294"/>
      <c r="H444" s="15">
        <v>122.3</v>
      </c>
      <c r="I444" s="14"/>
      <c r="J444" s="534" t="s">
        <v>3074</v>
      </c>
    </row>
    <row r="445">
      <c r="A445" s="167">
        <v>46027.0</v>
      </c>
      <c r="B445" s="8" t="s">
        <v>10</v>
      </c>
      <c r="C445" s="10"/>
      <c r="D445" s="8">
        <v>613.0</v>
      </c>
      <c r="E445" s="10"/>
      <c r="F445" s="332" t="s">
        <v>894</v>
      </c>
      <c r="G445" s="333"/>
      <c r="H445" s="334">
        <v>120.0</v>
      </c>
      <c r="I445" s="14"/>
      <c r="J445" s="534" t="s">
        <v>3055</v>
      </c>
    </row>
    <row r="446">
      <c r="A446" s="451">
        <v>46027.0</v>
      </c>
      <c r="B446" s="539" t="s">
        <v>10</v>
      </c>
      <c r="C446" s="453" t="s">
        <v>54</v>
      </c>
      <c r="D446" s="452">
        <v>613.0</v>
      </c>
      <c r="E446" s="540">
        <v>83489.0</v>
      </c>
      <c r="F446" s="541" t="s">
        <v>1619</v>
      </c>
      <c r="G446" s="541" t="s">
        <v>1625</v>
      </c>
      <c r="H446" s="542">
        <v>120.0</v>
      </c>
      <c r="I446" s="328"/>
      <c r="J446" s="534" t="s">
        <v>3057</v>
      </c>
    </row>
    <row r="447">
      <c r="A447" s="167">
        <v>46027.0</v>
      </c>
      <c r="B447" s="8" t="s">
        <v>10</v>
      </c>
      <c r="C447" s="9"/>
      <c r="D447" s="8">
        <v>612.0</v>
      </c>
      <c r="E447" s="10"/>
      <c r="F447" s="27" t="s">
        <v>24</v>
      </c>
      <c r="G447" s="29"/>
      <c r="H447" s="15">
        <v>116.74</v>
      </c>
      <c r="I447" s="14"/>
      <c r="J447" s="534" t="s">
        <v>3073</v>
      </c>
    </row>
    <row r="448">
      <c r="A448" s="167">
        <v>46027.0</v>
      </c>
      <c r="B448" s="8" t="s">
        <v>10</v>
      </c>
      <c r="C448" s="9"/>
      <c r="D448" s="8">
        <v>612.0</v>
      </c>
      <c r="E448" s="10"/>
      <c r="F448" s="27" t="s">
        <v>24</v>
      </c>
      <c r="G448" s="29"/>
      <c r="H448" s="15">
        <v>115.08</v>
      </c>
      <c r="I448" s="14"/>
      <c r="J448" s="534" t="s">
        <v>3073</v>
      </c>
    </row>
    <row r="449">
      <c r="A449" s="167">
        <v>46027.0</v>
      </c>
      <c r="B449" s="8" t="s">
        <v>10</v>
      </c>
      <c r="C449" s="9"/>
      <c r="D449" s="8">
        <v>147.0</v>
      </c>
      <c r="E449" s="10"/>
      <c r="F449" s="27" t="s">
        <v>25</v>
      </c>
      <c r="G449" s="29"/>
      <c r="H449" s="15">
        <v>114.15</v>
      </c>
      <c r="I449" s="14"/>
      <c r="J449" s="534" t="s">
        <v>3073</v>
      </c>
    </row>
    <row r="450">
      <c r="A450" s="167">
        <v>46027.0</v>
      </c>
      <c r="B450" s="8" t="s">
        <v>10</v>
      </c>
      <c r="C450" s="9"/>
      <c r="D450" s="8">
        <v>612.0</v>
      </c>
      <c r="E450" s="10"/>
      <c r="F450" s="27" t="s">
        <v>24</v>
      </c>
      <c r="G450" s="29"/>
      <c r="H450" s="15">
        <v>110.79</v>
      </c>
      <c r="I450" s="14"/>
      <c r="J450" s="534" t="s">
        <v>3073</v>
      </c>
    </row>
    <row r="451">
      <c r="A451" s="167">
        <v>46027.0</v>
      </c>
      <c r="B451" s="8" t="s">
        <v>10</v>
      </c>
      <c r="C451" s="8">
        <v>30.0</v>
      </c>
      <c r="D451" s="8">
        <v>147.0</v>
      </c>
      <c r="E451" s="10"/>
      <c r="F451" s="56" t="s">
        <v>25</v>
      </c>
      <c r="G451" s="294"/>
      <c r="H451" s="15">
        <v>110.12</v>
      </c>
      <c r="I451" s="14"/>
      <c r="J451" s="534" t="s">
        <v>3074</v>
      </c>
    </row>
    <row r="452">
      <c r="A452" s="451">
        <v>46027.0</v>
      </c>
      <c r="B452" s="539" t="s">
        <v>10</v>
      </c>
      <c r="C452" s="453" t="s">
        <v>196</v>
      </c>
      <c r="D452" s="452">
        <v>613.0</v>
      </c>
      <c r="E452" s="540">
        <v>83501.0</v>
      </c>
      <c r="F452" s="541" t="s">
        <v>1611</v>
      </c>
      <c r="G452" s="541" t="s">
        <v>1616</v>
      </c>
      <c r="H452" s="542">
        <v>101.0</v>
      </c>
      <c r="I452" s="328"/>
      <c r="J452" s="534" t="s">
        <v>3057</v>
      </c>
    </row>
    <row r="453">
      <c r="A453" s="451">
        <v>46027.0</v>
      </c>
      <c r="B453" s="539" t="s">
        <v>10</v>
      </c>
      <c r="C453" s="477"/>
      <c r="D453" s="452">
        <v>613.0</v>
      </c>
      <c r="E453" s="540">
        <v>83467.0</v>
      </c>
      <c r="F453" s="541" t="s">
        <v>1588</v>
      </c>
      <c r="G453" s="541" t="s">
        <v>1664</v>
      </c>
      <c r="H453" s="542">
        <v>100.0</v>
      </c>
      <c r="I453" s="328"/>
      <c r="J453" s="534" t="s">
        <v>3057</v>
      </c>
    </row>
    <row r="454">
      <c r="A454" s="167">
        <v>46027.0</v>
      </c>
      <c r="B454" s="8" t="s">
        <v>10</v>
      </c>
      <c r="C454" s="9"/>
      <c r="D454" s="8">
        <v>147.0</v>
      </c>
      <c r="E454" s="10"/>
      <c r="F454" s="27" t="s">
        <v>25</v>
      </c>
      <c r="G454" s="29"/>
      <c r="H454" s="15">
        <v>96.04</v>
      </c>
      <c r="I454" s="14"/>
      <c r="J454" s="534" t="s">
        <v>3073</v>
      </c>
    </row>
    <row r="455">
      <c r="A455" s="167">
        <v>46027.0</v>
      </c>
      <c r="B455" s="8" t="s">
        <v>10</v>
      </c>
      <c r="C455" s="9"/>
      <c r="D455" s="8">
        <v>612.0</v>
      </c>
      <c r="E455" s="10"/>
      <c r="F455" s="27" t="s">
        <v>24</v>
      </c>
      <c r="G455" s="29"/>
      <c r="H455" s="15">
        <v>93.47</v>
      </c>
      <c r="I455" s="14"/>
      <c r="J455" s="534" t="s">
        <v>3073</v>
      </c>
    </row>
    <row r="456">
      <c r="A456" s="451">
        <v>46027.0</v>
      </c>
      <c r="B456" s="539" t="s">
        <v>10</v>
      </c>
      <c r="C456" s="453" t="s">
        <v>54</v>
      </c>
      <c r="D456" s="452">
        <v>613.0</v>
      </c>
      <c r="E456" s="540">
        <v>83491.0</v>
      </c>
      <c r="F456" s="541" t="s">
        <v>1619</v>
      </c>
      <c r="G456" s="541" t="s">
        <v>1623</v>
      </c>
      <c r="H456" s="542">
        <v>92.81</v>
      </c>
      <c r="I456" s="328"/>
      <c r="J456" s="534" t="s">
        <v>3057</v>
      </c>
    </row>
    <row r="457">
      <c r="A457" s="167">
        <v>46027.0</v>
      </c>
      <c r="B457" s="8" t="s">
        <v>10</v>
      </c>
      <c r="C457" s="8">
        <v>30.0</v>
      </c>
      <c r="D457" s="8">
        <v>147.0</v>
      </c>
      <c r="E457" s="10"/>
      <c r="F457" s="56" t="s">
        <v>25</v>
      </c>
      <c r="G457" s="294"/>
      <c r="H457" s="15">
        <v>87.81</v>
      </c>
      <c r="I457" s="14"/>
      <c r="J457" s="534" t="s">
        <v>3074</v>
      </c>
    </row>
    <row r="458">
      <c r="A458" s="167">
        <v>46027.0</v>
      </c>
      <c r="B458" s="8" t="s">
        <v>10</v>
      </c>
      <c r="C458" s="8">
        <v>32.0</v>
      </c>
      <c r="D458" s="8">
        <v>612.0</v>
      </c>
      <c r="E458" s="10"/>
      <c r="F458" s="409" t="s">
        <v>24</v>
      </c>
      <c r="G458" s="411"/>
      <c r="H458" s="15">
        <v>81.96</v>
      </c>
      <c r="I458" s="14"/>
      <c r="J458" s="534" t="s">
        <v>3074</v>
      </c>
    </row>
    <row r="459">
      <c r="A459" s="167">
        <v>46027.0</v>
      </c>
      <c r="B459" s="8" t="s">
        <v>10</v>
      </c>
      <c r="C459" s="8">
        <v>30.0</v>
      </c>
      <c r="D459" s="8">
        <v>147.0</v>
      </c>
      <c r="E459" s="10"/>
      <c r="F459" s="56" t="s">
        <v>25</v>
      </c>
      <c r="G459" s="294"/>
      <c r="H459" s="15">
        <v>79.67</v>
      </c>
      <c r="I459" s="14"/>
      <c r="J459" s="534" t="s">
        <v>3074</v>
      </c>
    </row>
    <row r="460">
      <c r="A460" s="167">
        <v>46027.0</v>
      </c>
      <c r="B460" s="8" t="s">
        <v>10</v>
      </c>
      <c r="C460" s="8">
        <v>30.0</v>
      </c>
      <c r="D460" s="8">
        <v>147.0</v>
      </c>
      <c r="E460" s="10"/>
      <c r="F460" s="56" t="s">
        <v>25</v>
      </c>
      <c r="G460" s="294"/>
      <c r="H460" s="15">
        <v>75.11</v>
      </c>
      <c r="I460" s="14"/>
      <c r="J460" s="534" t="s">
        <v>3074</v>
      </c>
    </row>
    <row r="461">
      <c r="A461" s="167">
        <v>46027.0</v>
      </c>
      <c r="B461" s="8" t="s">
        <v>10</v>
      </c>
      <c r="C461" s="9"/>
      <c r="D461" s="8">
        <v>612.0</v>
      </c>
      <c r="E461" s="10"/>
      <c r="F461" s="27" t="s">
        <v>24</v>
      </c>
      <c r="G461" s="29"/>
      <c r="H461" s="15">
        <v>68.1</v>
      </c>
      <c r="I461" s="14"/>
      <c r="J461" s="534" t="s">
        <v>3073</v>
      </c>
    </row>
    <row r="462">
      <c r="A462" s="167">
        <v>46027.0</v>
      </c>
      <c r="B462" s="8" t="s">
        <v>10</v>
      </c>
      <c r="C462" s="8">
        <v>32.0</v>
      </c>
      <c r="D462" s="8">
        <v>147.0</v>
      </c>
      <c r="E462" s="10"/>
      <c r="F462" s="409" t="s">
        <v>25</v>
      </c>
      <c r="G462" s="411"/>
      <c r="H462" s="15">
        <v>67.46</v>
      </c>
      <c r="I462" s="14"/>
      <c r="J462" s="534" t="s">
        <v>3074</v>
      </c>
    </row>
    <row r="463">
      <c r="A463" s="167">
        <v>46027.0</v>
      </c>
      <c r="B463" s="8" t="s">
        <v>10</v>
      </c>
      <c r="C463" s="9"/>
      <c r="D463" s="8">
        <v>147.0</v>
      </c>
      <c r="E463" s="10"/>
      <c r="F463" s="27" t="s">
        <v>25</v>
      </c>
      <c r="G463" s="29"/>
      <c r="H463" s="15">
        <v>60.24</v>
      </c>
      <c r="I463" s="14"/>
      <c r="J463" s="534" t="s">
        <v>3073</v>
      </c>
    </row>
    <row r="464">
      <c r="A464" s="167">
        <v>46027.0</v>
      </c>
      <c r="B464" s="8" t="s">
        <v>10</v>
      </c>
      <c r="C464" s="9"/>
      <c r="D464" s="8">
        <v>147.0</v>
      </c>
      <c r="E464" s="10"/>
      <c r="F464" s="27" t="s">
        <v>25</v>
      </c>
      <c r="G464" s="29"/>
      <c r="H464" s="15">
        <v>55.04</v>
      </c>
      <c r="I464" s="14"/>
      <c r="J464" s="534" t="s">
        <v>3073</v>
      </c>
    </row>
    <row r="465">
      <c r="A465" s="167">
        <v>46027.0</v>
      </c>
      <c r="B465" s="8" t="s">
        <v>10</v>
      </c>
      <c r="C465" s="9"/>
      <c r="D465" s="8">
        <v>147.0</v>
      </c>
      <c r="E465" s="10"/>
      <c r="F465" s="27" t="s">
        <v>25</v>
      </c>
      <c r="G465" s="29"/>
      <c r="H465" s="15">
        <v>53.99</v>
      </c>
      <c r="I465" s="14"/>
      <c r="J465" s="534" t="s">
        <v>3073</v>
      </c>
    </row>
    <row r="466">
      <c r="A466" s="167">
        <v>46027.0</v>
      </c>
      <c r="B466" s="8" t="s">
        <v>10</v>
      </c>
      <c r="C466" s="8">
        <v>30.0</v>
      </c>
      <c r="D466" s="8">
        <v>612.0</v>
      </c>
      <c r="E466" s="10"/>
      <c r="F466" s="27" t="s">
        <v>24</v>
      </c>
      <c r="G466" s="29"/>
      <c r="H466" s="15">
        <v>51.89</v>
      </c>
      <c r="I466" s="14"/>
      <c r="J466" s="534" t="s">
        <v>3059</v>
      </c>
    </row>
    <row r="467">
      <c r="A467" s="167">
        <v>46027.0</v>
      </c>
      <c r="B467" s="8" t="s">
        <v>10</v>
      </c>
      <c r="C467" s="9"/>
      <c r="D467" s="8">
        <v>612.0</v>
      </c>
      <c r="E467" s="10"/>
      <c r="F467" s="27" t="s">
        <v>24</v>
      </c>
      <c r="G467" s="29"/>
      <c r="H467" s="15">
        <v>51.82</v>
      </c>
      <c r="I467" s="14"/>
      <c r="J467" s="534" t="s">
        <v>3073</v>
      </c>
    </row>
    <row r="468">
      <c r="A468" s="167">
        <v>46027.0</v>
      </c>
      <c r="B468" s="8" t="s">
        <v>10</v>
      </c>
      <c r="C468" s="9"/>
      <c r="D468" s="8">
        <v>147.0</v>
      </c>
      <c r="E468" s="10"/>
      <c r="F468" s="27" t="s">
        <v>25</v>
      </c>
      <c r="G468" s="29"/>
      <c r="H468" s="15">
        <v>51.65</v>
      </c>
      <c r="I468" s="14"/>
      <c r="J468" s="534" t="s">
        <v>3073</v>
      </c>
    </row>
    <row r="469">
      <c r="A469" s="451">
        <v>46027.0</v>
      </c>
      <c r="B469" s="539" t="s">
        <v>10</v>
      </c>
      <c r="C469" s="477"/>
      <c r="D469" s="452">
        <v>613.0</v>
      </c>
      <c r="E469" s="540">
        <v>83471.0</v>
      </c>
      <c r="F469" s="541" t="s">
        <v>1588</v>
      </c>
      <c r="G469" s="541" t="s">
        <v>1660</v>
      </c>
      <c r="H469" s="542">
        <v>50.0</v>
      </c>
      <c r="I469" s="328"/>
      <c r="J469" s="534" t="s">
        <v>3057</v>
      </c>
    </row>
    <row r="470">
      <c r="A470" s="451">
        <v>46027.0</v>
      </c>
      <c r="B470" s="539" t="s">
        <v>10</v>
      </c>
      <c r="C470" s="477"/>
      <c r="D470" s="452">
        <v>613.0</v>
      </c>
      <c r="E470" s="540">
        <v>83470.0</v>
      </c>
      <c r="F470" s="541" t="s">
        <v>1588</v>
      </c>
      <c r="G470" s="541" t="s">
        <v>1661</v>
      </c>
      <c r="H470" s="542">
        <v>50.0</v>
      </c>
      <c r="I470" s="328"/>
      <c r="J470" s="534" t="s">
        <v>3057</v>
      </c>
    </row>
    <row r="471">
      <c r="A471" s="167">
        <v>46027.0</v>
      </c>
      <c r="B471" s="8" t="s">
        <v>10</v>
      </c>
      <c r="C471" s="9"/>
      <c r="D471" s="8">
        <v>147.0</v>
      </c>
      <c r="E471" s="10"/>
      <c r="F471" s="27" t="s">
        <v>25</v>
      </c>
      <c r="G471" s="29"/>
      <c r="H471" s="15">
        <v>48.09</v>
      </c>
      <c r="I471" s="14"/>
      <c r="J471" s="534" t="s">
        <v>3073</v>
      </c>
    </row>
    <row r="472">
      <c r="A472" s="167">
        <v>46027.0</v>
      </c>
      <c r="B472" s="8" t="s">
        <v>10</v>
      </c>
      <c r="C472" s="8">
        <v>30.0</v>
      </c>
      <c r="D472" s="8">
        <v>147.0</v>
      </c>
      <c r="E472" s="10"/>
      <c r="F472" s="27" t="s">
        <v>25</v>
      </c>
      <c r="G472" s="29"/>
      <c r="H472" s="15">
        <v>47.53</v>
      </c>
      <c r="I472" s="14"/>
      <c r="J472" s="534" t="s">
        <v>3059</v>
      </c>
    </row>
    <row r="473">
      <c r="A473" s="167">
        <v>46027.0</v>
      </c>
      <c r="B473" s="8" t="s">
        <v>10</v>
      </c>
      <c r="C473" s="9"/>
      <c r="D473" s="8">
        <v>147.0</v>
      </c>
      <c r="E473" s="10"/>
      <c r="F473" s="27" t="s">
        <v>25</v>
      </c>
      <c r="G473" s="29"/>
      <c r="H473" s="15">
        <v>45.84</v>
      </c>
      <c r="I473" s="14"/>
      <c r="J473" s="534" t="s">
        <v>3073</v>
      </c>
    </row>
    <row r="474">
      <c r="A474" s="167">
        <v>46027.0</v>
      </c>
      <c r="B474" s="8" t="s">
        <v>10</v>
      </c>
      <c r="C474" s="8">
        <v>30.0</v>
      </c>
      <c r="D474" s="8">
        <v>147.0</v>
      </c>
      <c r="E474" s="10"/>
      <c r="F474" s="56" t="s">
        <v>25</v>
      </c>
      <c r="G474" s="294"/>
      <c r="H474" s="15">
        <v>45.45</v>
      </c>
      <c r="I474" s="14"/>
      <c r="J474" s="534" t="s">
        <v>3074</v>
      </c>
    </row>
    <row r="475">
      <c r="A475" s="451">
        <v>46027.0</v>
      </c>
      <c r="B475" s="539" t="s">
        <v>10</v>
      </c>
      <c r="C475" s="477"/>
      <c r="D475" s="452">
        <v>613.0</v>
      </c>
      <c r="E475" s="540">
        <v>83468.0</v>
      </c>
      <c r="F475" s="541" t="s">
        <v>1588</v>
      </c>
      <c r="G475" s="541" t="s">
        <v>1663</v>
      </c>
      <c r="H475" s="542">
        <v>45.0</v>
      </c>
      <c r="I475" s="328"/>
      <c r="J475" s="534" t="s">
        <v>3057</v>
      </c>
    </row>
    <row r="476">
      <c r="A476" s="167">
        <v>46027.0</v>
      </c>
      <c r="B476" s="8" t="s">
        <v>10</v>
      </c>
      <c r="C476" s="9"/>
      <c r="D476" s="8">
        <v>147.0</v>
      </c>
      <c r="E476" s="10"/>
      <c r="F476" s="27" t="s">
        <v>25</v>
      </c>
      <c r="G476" s="29"/>
      <c r="H476" s="15">
        <v>41.89</v>
      </c>
      <c r="I476" s="14"/>
      <c r="J476" s="534" t="s">
        <v>3073</v>
      </c>
    </row>
    <row r="477">
      <c r="A477" s="167">
        <v>46027.0</v>
      </c>
      <c r="B477" s="8" t="s">
        <v>10</v>
      </c>
      <c r="C477" s="9"/>
      <c r="D477" s="8">
        <v>147.0</v>
      </c>
      <c r="E477" s="10"/>
      <c r="F477" s="27" t="s">
        <v>25</v>
      </c>
      <c r="G477" s="29"/>
      <c r="H477" s="15">
        <v>39.77</v>
      </c>
      <c r="I477" s="14"/>
      <c r="J477" s="534" t="s">
        <v>3073</v>
      </c>
    </row>
    <row r="478">
      <c r="A478" s="167">
        <v>46027.0</v>
      </c>
      <c r="B478" s="8" t="s">
        <v>10</v>
      </c>
      <c r="C478" s="8">
        <v>32.0</v>
      </c>
      <c r="D478" s="8">
        <v>147.0</v>
      </c>
      <c r="E478" s="10"/>
      <c r="F478" s="409" t="s">
        <v>25</v>
      </c>
      <c r="G478" s="411"/>
      <c r="H478" s="15">
        <v>33.14</v>
      </c>
      <c r="I478" s="14"/>
      <c r="J478" s="534" t="s">
        <v>3074</v>
      </c>
    </row>
    <row r="479">
      <c r="A479" s="167">
        <v>46027.0</v>
      </c>
      <c r="B479" s="8" t="s">
        <v>10</v>
      </c>
      <c r="C479" s="8">
        <v>32.0</v>
      </c>
      <c r="D479" s="8">
        <v>147.0</v>
      </c>
      <c r="E479" s="10"/>
      <c r="F479" s="409" t="s">
        <v>25</v>
      </c>
      <c r="G479" s="411"/>
      <c r="H479" s="15">
        <v>31.71</v>
      </c>
      <c r="I479" s="14"/>
      <c r="J479" s="534" t="s">
        <v>3074</v>
      </c>
    </row>
    <row r="480">
      <c r="A480" s="167">
        <v>46027.0</v>
      </c>
      <c r="B480" s="8" t="s">
        <v>10</v>
      </c>
      <c r="C480" s="9"/>
      <c r="D480" s="8">
        <v>612.0</v>
      </c>
      <c r="E480" s="10"/>
      <c r="F480" s="27" t="s">
        <v>24</v>
      </c>
      <c r="G480" s="29"/>
      <c r="H480" s="15">
        <v>31.56</v>
      </c>
      <c r="I480" s="14"/>
      <c r="J480" s="534" t="s">
        <v>3073</v>
      </c>
    </row>
    <row r="481">
      <c r="A481" s="167">
        <v>46027.0</v>
      </c>
      <c r="B481" s="8" t="s">
        <v>10</v>
      </c>
      <c r="C481" s="8">
        <v>30.0</v>
      </c>
      <c r="D481" s="8">
        <v>147.0</v>
      </c>
      <c r="E481" s="10"/>
      <c r="F481" s="56" t="s">
        <v>25</v>
      </c>
      <c r="G481" s="294"/>
      <c r="H481" s="15">
        <v>30.38</v>
      </c>
      <c r="I481" s="14"/>
      <c r="J481" s="534" t="s">
        <v>3074</v>
      </c>
    </row>
    <row r="482">
      <c r="A482" s="167">
        <v>46027.0</v>
      </c>
      <c r="B482" s="8" t="s">
        <v>10</v>
      </c>
      <c r="C482" s="9"/>
      <c r="D482" s="8">
        <v>147.0</v>
      </c>
      <c r="E482" s="10"/>
      <c r="F482" s="27" t="s">
        <v>25</v>
      </c>
      <c r="G482" s="29"/>
      <c r="H482" s="15">
        <v>27.93</v>
      </c>
      <c r="I482" s="14"/>
      <c r="J482" s="534" t="s">
        <v>3073</v>
      </c>
    </row>
    <row r="483">
      <c r="A483" s="167">
        <v>46027.0</v>
      </c>
      <c r="B483" s="8" t="s">
        <v>10</v>
      </c>
      <c r="C483" s="9"/>
      <c r="D483" s="8">
        <v>147.0</v>
      </c>
      <c r="E483" s="10"/>
      <c r="F483" s="27" t="s">
        <v>25</v>
      </c>
      <c r="G483" s="29"/>
      <c r="H483" s="15">
        <v>27.39</v>
      </c>
      <c r="I483" s="14"/>
      <c r="J483" s="534" t="s">
        <v>3073</v>
      </c>
    </row>
    <row r="484">
      <c r="A484" s="167">
        <v>46027.0</v>
      </c>
      <c r="B484" s="8" t="s">
        <v>10</v>
      </c>
      <c r="C484" s="9"/>
      <c r="D484" s="8">
        <v>147.0</v>
      </c>
      <c r="E484" s="10"/>
      <c r="F484" s="27" t="s">
        <v>25</v>
      </c>
      <c r="G484" s="29"/>
      <c r="H484" s="15">
        <v>23.67</v>
      </c>
      <c r="I484" s="14"/>
      <c r="J484" s="534" t="s">
        <v>3073</v>
      </c>
    </row>
    <row r="485">
      <c r="A485" s="167">
        <v>46027.0</v>
      </c>
      <c r="B485" s="8" t="s">
        <v>10</v>
      </c>
      <c r="C485" s="10"/>
      <c r="D485" s="8">
        <v>612.0</v>
      </c>
      <c r="E485" s="10"/>
      <c r="F485" s="27" t="s">
        <v>24</v>
      </c>
      <c r="G485" s="29"/>
      <c r="H485" s="15">
        <v>23.67</v>
      </c>
      <c r="I485" s="14"/>
      <c r="J485" s="534" t="s">
        <v>3064</v>
      </c>
    </row>
    <row r="486">
      <c r="A486" s="167">
        <v>46027.0</v>
      </c>
      <c r="B486" s="8" t="s">
        <v>10</v>
      </c>
      <c r="C486" s="9"/>
      <c r="D486" s="8">
        <v>147.0</v>
      </c>
      <c r="E486" s="10"/>
      <c r="F486" s="27" t="s">
        <v>25</v>
      </c>
      <c r="G486" s="29"/>
      <c r="H486" s="15">
        <v>23.04</v>
      </c>
      <c r="I486" s="14"/>
      <c r="J486" s="534" t="s">
        <v>3073</v>
      </c>
    </row>
    <row r="487">
      <c r="A487" s="167">
        <v>46027.0</v>
      </c>
      <c r="B487" s="8" t="s">
        <v>10</v>
      </c>
      <c r="C487" s="9"/>
      <c r="D487" s="8">
        <v>147.0</v>
      </c>
      <c r="E487" s="10"/>
      <c r="F487" s="27" t="s">
        <v>25</v>
      </c>
      <c r="G487" s="29"/>
      <c r="H487" s="15">
        <v>21.95</v>
      </c>
      <c r="I487" s="14"/>
      <c r="J487" s="534" t="s">
        <v>3073</v>
      </c>
    </row>
    <row r="488">
      <c r="A488" s="167">
        <v>46027.0</v>
      </c>
      <c r="B488" s="8" t="s">
        <v>10</v>
      </c>
      <c r="C488" s="10"/>
      <c r="D488" s="8">
        <v>612.0</v>
      </c>
      <c r="E488" s="10"/>
      <c r="F488" s="27" t="s">
        <v>24</v>
      </c>
      <c r="G488" s="29"/>
      <c r="H488" s="15">
        <v>19.62</v>
      </c>
      <c r="I488" s="14"/>
      <c r="J488" s="534" t="s">
        <v>3064</v>
      </c>
    </row>
    <row r="489">
      <c r="A489" s="167">
        <v>46027.0</v>
      </c>
      <c r="B489" s="8" t="s">
        <v>10</v>
      </c>
      <c r="C489" s="9"/>
      <c r="D489" s="8">
        <v>147.0</v>
      </c>
      <c r="E489" s="10"/>
      <c r="F489" s="27" t="s">
        <v>25</v>
      </c>
      <c r="G489" s="29"/>
      <c r="H489" s="15">
        <v>18.68</v>
      </c>
      <c r="I489" s="14"/>
      <c r="J489" s="534" t="s">
        <v>3073</v>
      </c>
    </row>
    <row r="490">
      <c r="A490" s="167">
        <v>46027.0</v>
      </c>
      <c r="B490" s="8" t="s">
        <v>10</v>
      </c>
      <c r="C490" s="9"/>
      <c r="D490" s="8">
        <v>147.0</v>
      </c>
      <c r="E490" s="10"/>
      <c r="F490" s="27" t="s">
        <v>25</v>
      </c>
      <c r="G490" s="29"/>
      <c r="H490" s="15">
        <v>18.41</v>
      </c>
      <c r="I490" s="14"/>
      <c r="J490" s="534" t="s">
        <v>3073</v>
      </c>
    </row>
    <row r="491">
      <c r="A491" s="167">
        <v>46027.0</v>
      </c>
      <c r="B491" s="8" t="s">
        <v>10</v>
      </c>
      <c r="C491" s="9"/>
      <c r="D491" s="8">
        <v>147.0</v>
      </c>
      <c r="E491" s="10"/>
      <c r="F491" s="27" t="s">
        <v>25</v>
      </c>
      <c r="G491" s="29"/>
      <c r="H491" s="15">
        <v>17.73</v>
      </c>
      <c r="I491" s="14"/>
      <c r="J491" s="534" t="s">
        <v>3073</v>
      </c>
    </row>
    <row r="492">
      <c r="A492" s="167">
        <v>46027.0</v>
      </c>
      <c r="B492" s="8" t="s">
        <v>10</v>
      </c>
      <c r="C492" s="9"/>
      <c r="D492" s="8">
        <v>147.0</v>
      </c>
      <c r="E492" s="10"/>
      <c r="F492" s="27" t="s">
        <v>25</v>
      </c>
      <c r="G492" s="29"/>
      <c r="H492" s="15">
        <v>14.96</v>
      </c>
      <c r="I492" s="14"/>
      <c r="J492" s="534" t="s">
        <v>3073</v>
      </c>
    </row>
    <row r="493">
      <c r="A493" s="167">
        <v>46027.0</v>
      </c>
      <c r="B493" s="8" t="s">
        <v>10</v>
      </c>
      <c r="C493" s="8">
        <v>32.0</v>
      </c>
      <c r="D493" s="8">
        <v>147.0</v>
      </c>
      <c r="E493" s="10"/>
      <c r="F493" s="409" t="s">
        <v>25</v>
      </c>
      <c r="G493" s="411"/>
      <c r="H493" s="15">
        <v>13.11</v>
      </c>
      <c r="I493" s="14"/>
      <c r="J493" s="534" t="s">
        <v>3074</v>
      </c>
    </row>
    <row r="494">
      <c r="A494" s="167">
        <v>46027.0</v>
      </c>
      <c r="B494" s="8" t="s">
        <v>10</v>
      </c>
      <c r="C494" s="9"/>
      <c r="D494" s="8">
        <v>147.0</v>
      </c>
      <c r="E494" s="10"/>
      <c r="F494" s="27" t="s">
        <v>25</v>
      </c>
      <c r="G494" s="29"/>
      <c r="H494" s="15">
        <v>10.9</v>
      </c>
      <c r="I494" s="14"/>
      <c r="J494" s="534" t="s">
        <v>3073</v>
      </c>
    </row>
    <row r="495">
      <c r="A495" s="167">
        <v>46027.0</v>
      </c>
      <c r="B495" s="8" t="s">
        <v>10</v>
      </c>
      <c r="C495" s="8">
        <v>30.0</v>
      </c>
      <c r="D495" s="8">
        <v>147.0</v>
      </c>
      <c r="E495" s="10"/>
      <c r="F495" s="27" t="s">
        <v>25</v>
      </c>
      <c r="G495" s="29"/>
      <c r="H495" s="15">
        <v>8.31</v>
      </c>
      <c r="I495" s="14"/>
      <c r="J495" s="534" t="s">
        <v>3059</v>
      </c>
    </row>
    <row r="496">
      <c r="A496" s="167">
        <v>46027.0</v>
      </c>
      <c r="B496" s="8" t="s">
        <v>10</v>
      </c>
      <c r="C496" s="9"/>
      <c r="D496" s="8">
        <v>147.0</v>
      </c>
      <c r="E496" s="10"/>
      <c r="F496" s="27" t="s">
        <v>25</v>
      </c>
      <c r="G496" s="29"/>
      <c r="H496" s="15">
        <v>8.29</v>
      </c>
      <c r="I496" s="14"/>
      <c r="J496" s="534" t="s">
        <v>3073</v>
      </c>
    </row>
    <row r="497">
      <c r="A497" s="167">
        <v>46027.0</v>
      </c>
      <c r="B497" s="8" t="s">
        <v>10</v>
      </c>
      <c r="C497" s="9"/>
      <c r="D497" s="8">
        <v>147.0</v>
      </c>
      <c r="E497" s="10"/>
      <c r="F497" s="27" t="s">
        <v>25</v>
      </c>
      <c r="G497" s="29"/>
      <c r="H497" s="15">
        <v>5.05</v>
      </c>
      <c r="I497" s="14"/>
      <c r="J497" s="534" t="s">
        <v>3073</v>
      </c>
    </row>
    <row r="498">
      <c r="A498" s="167">
        <v>46027.0</v>
      </c>
      <c r="B498" s="8" t="s">
        <v>10</v>
      </c>
      <c r="C498" s="10"/>
      <c r="D498" s="8">
        <v>147.0</v>
      </c>
      <c r="E498" s="10"/>
      <c r="F498" s="27" t="s">
        <v>25</v>
      </c>
      <c r="G498" s="29"/>
      <c r="H498" s="15">
        <v>3.79</v>
      </c>
      <c r="I498" s="14"/>
      <c r="J498" s="534" t="s">
        <v>3064</v>
      </c>
    </row>
    <row r="499">
      <c r="A499" s="167">
        <v>46027.0</v>
      </c>
      <c r="B499" s="8" t="s">
        <v>10</v>
      </c>
      <c r="C499" s="10"/>
      <c r="D499" s="8">
        <v>147.0</v>
      </c>
      <c r="E499" s="10"/>
      <c r="F499" s="27" t="s">
        <v>25</v>
      </c>
      <c r="G499" s="29"/>
      <c r="H499" s="15">
        <v>3.14</v>
      </c>
      <c r="I499" s="14"/>
      <c r="J499" s="534" t="s">
        <v>3064</v>
      </c>
    </row>
    <row r="500">
      <c r="A500" s="167">
        <v>46027.0</v>
      </c>
      <c r="B500" s="8" t="s">
        <v>10</v>
      </c>
      <c r="C500" s="8">
        <v>30.0</v>
      </c>
      <c r="D500" s="8">
        <v>612.0</v>
      </c>
      <c r="E500" s="10"/>
      <c r="F500" s="56" t="s">
        <v>24</v>
      </c>
      <c r="G500" s="294"/>
      <c r="H500" s="15">
        <v>2.16</v>
      </c>
      <c r="I500" s="14"/>
      <c r="J500" s="534" t="s">
        <v>3074</v>
      </c>
    </row>
    <row r="501">
      <c r="A501" s="167">
        <v>46027.0</v>
      </c>
      <c r="B501" s="8" t="s">
        <v>10</v>
      </c>
      <c r="C501" s="10"/>
      <c r="D501" s="8">
        <v>612.0</v>
      </c>
      <c r="E501" s="10"/>
      <c r="F501" s="27" t="s">
        <v>24</v>
      </c>
      <c r="G501" s="29"/>
      <c r="H501" s="15">
        <v>1.97</v>
      </c>
      <c r="I501" s="15"/>
      <c r="J501" s="534" t="s">
        <v>3059</v>
      </c>
    </row>
    <row r="502">
      <c r="A502" s="167">
        <v>46027.0</v>
      </c>
      <c r="B502" s="8" t="s">
        <v>10</v>
      </c>
      <c r="C502" s="9"/>
      <c r="D502" s="8">
        <v>612.0</v>
      </c>
      <c r="E502" s="10"/>
      <c r="F502" s="27" t="s">
        <v>24</v>
      </c>
      <c r="G502" s="29"/>
      <c r="H502" s="15">
        <v>1.3</v>
      </c>
      <c r="I502" s="14"/>
      <c r="J502" s="534" t="s">
        <v>3073</v>
      </c>
    </row>
    <row r="503">
      <c r="A503" s="167">
        <v>46027.0</v>
      </c>
      <c r="B503" s="8" t="s">
        <v>10</v>
      </c>
      <c r="C503" s="8">
        <v>30.0</v>
      </c>
      <c r="D503" s="8">
        <v>147.0</v>
      </c>
      <c r="E503" s="10"/>
      <c r="F503" s="56" t="s">
        <v>25</v>
      </c>
      <c r="G503" s="294"/>
      <c r="H503" s="15">
        <v>0.35</v>
      </c>
      <c r="I503" s="14"/>
      <c r="J503" s="534" t="s">
        <v>3074</v>
      </c>
    </row>
    <row r="504">
      <c r="A504" s="167">
        <v>46027.0</v>
      </c>
      <c r="B504" s="8" t="s">
        <v>10</v>
      </c>
      <c r="C504" s="10"/>
      <c r="D504" s="8">
        <v>147.0</v>
      </c>
      <c r="E504" s="10"/>
      <c r="F504" s="27" t="s">
        <v>25</v>
      </c>
      <c r="G504" s="29"/>
      <c r="H504" s="15">
        <v>0.32</v>
      </c>
      <c r="I504" s="14"/>
      <c r="J504" s="534" t="s">
        <v>3059</v>
      </c>
    </row>
    <row r="505">
      <c r="A505" s="167">
        <v>46027.0</v>
      </c>
      <c r="B505" s="8" t="s">
        <v>10</v>
      </c>
      <c r="C505" s="9"/>
      <c r="D505" s="8">
        <v>147.0</v>
      </c>
      <c r="E505" s="10"/>
      <c r="F505" s="27" t="s">
        <v>25</v>
      </c>
      <c r="G505" s="29"/>
      <c r="H505" s="15">
        <v>0.21</v>
      </c>
      <c r="I505" s="14"/>
      <c r="J505" s="534" t="s">
        <v>3073</v>
      </c>
    </row>
    <row r="506">
      <c r="A506" s="373">
        <v>46027.0</v>
      </c>
      <c r="B506" s="138" t="s">
        <v>10</v>
      </c>
      <c r="C506" s="139"/>
      <c r="D506" s="138">
        <v>612.0</v>
      </c>
      <c r="E506" s="139"/>
      <c r="F506" s="224" t="s">
        <v>24</v>
      </c>
      <c r="G506" s="91"/>
      <c r="H506" s="375">
        <v>0.0</v>
      </c>
      <c r="I506" s="376"/>
      <c r="J506" s="534" t="s">
        <v>3058</v>
      </c>
    </row>
    <row r="507">
      <c r="A507" s="373">
        <v>46027.0</v>
      </c>
      <c r="B507" s="138" t="s">
        <v>10</v>
      </c>
      <c r="C507" s="139"/>
      <c r="D507" s="138">
        <v>147.0</v>
      </c>
      <c r="E507" s="139"/>
      <c r="F507" s="224" t="s">
        <v>25</v>
      </c>
      <c r="G507" s="91"/>
      <c r="H507" s="375">
        <v>0.0</v>
      </c>
      <c r="I507" s="376"/>
      <c r="J507" s="534" t="s">
        <v>3058</v>
      </c>
    </row>
    <row r="508">
      <c r="A508" s="373">
        <v>46027.0</v>
      </c>
      <c r="B508" s="138" t="s">
        <v>10</v>
      </c>
      <c r="C508" s="139"/>
      <c r="D508" s="138">
        <v>612.0</v>
      </c>
      <c r="E508" s="139"/>
      <c r="F508" s="224" t="s">
        <v>24</v>
      </c>
      <c r="G508" s="91"/>
      <c r="H508" s="375">
        <v>0.0</v>
      </c>
      <c r="I508" s="376"/>
      <c r="J508" s="534" t="s">
        <v>3058</v>
      </c>
    </row>
    <row r="509">
      <c r="A509" s="373">
        <v>46027.0</v>
      </c>
      <c r="B509" s="138" t="s">
        <v>10</v>
      </c>
      <c r="C509" s="139"/>
      <c r="D509" s="138">
        <v>147.0</v>
      </c>
      <c r="E509" s="139"/>
      <c r="F509" s="224" t="s">
        <v>25</v>
      </c>
      <c r="G509" s="91"/>
      <c r="H509" s="375">
        <v>0.0</v>
      </c>
      <c r="I509" s="376"/>
      <c r="J509" s="534" t="s">
        <v>3058</v>
      </c>
    </row>
    <row r="510">
      <c r="A510" s="373">
        <v>46027.0</v>
      </c>
      <c r="B510" s="138" t="s">
        <v>10</v>
      </c>
      <c r="C510" s="139"/>
      <c r="D510" s="138">
        <v>612.0</v>
      </c>
      <c r="E510" s="139"/>
      <c r="F510" s="224" t="s">
        <v>24</v>
      </c>
      <c r="G510" s="91"/>
      <c r="H510" s="375">
        <v>0.0</v>
      </c>
      <c r="I510" s="376"/>
      <c r="J510" s="534" t="s">
        <v>3058</v>
      </c>
    </row>
    <row r="511">
      <c r="A511" s="373">
        <v>46027.0</v>
      </c>
      <c r="B511" s="138" t="s">
        <v>10</v>
      </c>
      <c r="C511" s="139"/>
      <c r="D511" s="138">
        <v>147.0</v>
      </c>
      <c r="E511" s="139"/>
      <c r="F511" s="224" t="s">
        <v>25</v>
      </c>
      <c r="G511" s="91"/>
      <c r="H511" s="375">
        <v>0.0</v>
      </c>
      <c r="I511" s="376"/>
      <c r="J511" s="534" t="s">
        <v>3058</v>
      </c>
    </row>
    <row r="512">
      <c r="A512" s="167">
        <v>46027.0</v>
      </c>
      <c r="B512" s="8" t="s">
        <v>63</v>
      </c>
      <c r="C512" s="10"/>
      <c r="D512" s="8" t="s">
        <v>32</v>
      </c>
      <c r="E512" s="10"/>
      <c r="F512" s="241" t="s">
        <v>475</v>
      </c>
      <c r="G512" s="38"/>
      <c r="H512" s="112"/>
      <c r="I512" s="537">
        <v>700000.0</v>
      </c>
      <c r="J512" s="534" t="s">
        <v>3056</v>
      </c>
    </row>
    <row r="513">
      <c r="A513" s="373">
        <v>46027.0</v>
      </c>
      <c r="B513" s="138" t="s">
        <v>13</v>
      </c>
      <c r="C513" s="138">
        <v>30.0</v>
      </c>
      <c r="D513" s="138">
        <v>102.0</v>
      </c>
      <c r="E513" s="139"/>
      <c r="F513" s="297" t="s">
        <v>41</v>
      </c>
      <c r="G513" s="384">
        <v>46021.0</v>
      </c>
      <c r="H513" s="376"/>
      <c r="I513" s="375">
        <v>239976.8</v>
      </c>
      <c r="J513" s="534" t="s">
        <v>3058</v>
      </c>
    </row>
    <row r="514">
      <c r="A514" s="373">
        <v>46027.0</v>
      </c>
      <c r="B514" s="138" t="s">
        <v>13</v>
      </c>
      <c r="C514" s="138">
        <v>30.0</v>
      </c>
      <c r="D514" s="138">
        <v>102.0</v>
      </c>
      <c r="E514" s="139"/>
      <c r="F514" s="297" t="s">
        <v>41</v>
      </c>
      <c r="G514" s="384">
        <v>46022.0</v>
      </c>
      <c r="H514" s="376"/>
      <c r="I514" s="375">
        <v>219260.0</v>
      </c>
      <c r="J514" s="534" t="s">
        <v>3058</v>
      </c>
    </row>
    <row r="515">
      <c r="A515" s="167">
        <v>46027.0</v>
      </c>
      <c r="B515" s="8" t="s">
        <v>63</v>
      </c>
      <c r="C515" s="10"/>
      <c r="D515" s="8" t="s">
        <v>32</v>
      </c>
      <c r="E515" s="10"/>
      <c r="F515" s="66" t="s">
        <v>902</v>
      </c>
      <c r="G515" s="338"/>
      <c r="H515" s="68"/>
      <c r="I515" s="537">
        <v>210000.0</v>
      </c>
      <c r="J515" s="534" t="s">
        <v>3055</v>
      </c>
    </row>
    <row r="516">
      <c r="A516" s="373">
        <v>46027.0</v>
      </c>
      <c r="B516" s="8" t="s">
        <v>13</v>
      </c>
      <c r="C516" s="138">
        <v>73.0</v>
      </c>
      <c r="D516" s="138">
        <v>102.0</v>
      </c>
      <c r="E516" s="139"/>
      <c r="F516" s="219" t="s">
        <v>429</v>
      </c>
      <c r="G516" s="220"/>
      <c r="H516" s="221"/>
      <c r="I516" s="222">
        <v>172800.0</v>
      </c>
      <c r="J516" s="534" t="s">
        <v>3061</v>
      </c>
    </row>
    <row r="517">
      <c r="A517" s="167">
        <v>46027.0</v>
      </c>
      <c r="B517" s="8" t="s">
        <v>63</v>
      </c>
      <c r="C517" s="10"/>
      <c r="D517" s="8" t="s">
        <v>32</v>
      </c>
      <c r="E517" s="10"/>
      <c r="F517" s="241" t="s">
        <v>475</v>
      </c>
      <c r="G517" s="38"/>
      <c r="H517" s="112"/>
      <c r="I517" s="537">
        <v>150000.0</v>
      </c>
      <c r="J517" s="534" t="s">
        <v>3056</v>
      </c>
    </row>
    <row r="518">
      <c r="A518" s="167">
        <v>46027.0</v>
      </c>
      <c r="B518" s="8" t="s">
        <v>63</v>
      </c>
      <c r="C518" s="10"/>
      <c r="D518" s="8" t="s">
        <v>32</v>
      </c>
      <c r="E518" s="10"/>
      <c r="F518" s="66" t="s">
        <v>901</v>
      </c>
      <c r="G518" s="338"/>
      <c r="H518" s="68"/>
      <c r="I518" s="537">
        <v>145000.0</v>
      </c>
      <c r="J518" s="534" t="s">
        <v>3055</v>
      </c>
    </row>
    <row r="519">
      <c r="A519" s="451">
        <v>46027.0</v>
      </c>
      <c r="B519" s="539" t="s">
        <v>13</v>
      </c>
      <c r="C519" s="453" t="s">
        <v>1511</v>
      </c>
      <c r="D519" s="452">
        <v>102.0</v>
      </c>
      <c r="E519" s="543">
        <v>20538.0</v>
      </c>
      <c r="F519" s="497" t="s">
        <v>1609</v>
      </c>
      <c r="G519" s="456"/>
      <c r="H519" s="547"/>
      <c r="I519" s="498">
        <v>131849.0</v>
      </c>
      <c r="J519" s="534" t="s">
        <v>3057</v>
      </c>
    </row>
    <row r="520">
      <c r="A520" s="167">
        <v>46027.0</v>
      </c>
      <c r="B520" s="8" t="s">
        <v>13</v>
      </c>
      <c r="C520" s="17" t="s">
        <v>18</v>
      </c>
      <c r="D520" s="8">
        <v>102.0</v>
      </c>
      <c r="E520" s="10"/>
      <c r="F520" s="23" t="s">
        <v>19</v>
      </c>
      <c r="G520" s="36"/>
      <c r="H520" s="25"/>
      <c r="I520" s="26">
        <v>116693.0</v>
      </c>
      <c r="J520" s="534" t="s">
        <v>3073</v>
      </c>
    </row>
    <row r="521">
      <c r="A521" s="373">
        <v>46027.0</v>
      </c>
      <c r="B521" s="138" t="s">
        <v>13</v>
      </c>
      <c r="C521" s="138">
        <v>32.0</v>
      </c>
      <c r="D521" s="138">
        <v>102.0</v>
      </c>
      <c r="E521" s="139"/>
      <c r="F521" s="379" t="s">
        <v>650</v>
      </c>
      <c r="G521" s="383">
        <v>46015.0</v>
      </c>
      <c r="H521" s="376"/>
      <c r="I521" s="375">
        <v>107443.5</v>
      </c>
      <c r="J521" s="534" t="s">
        <v>3058</v>
      </c>
    </row>
    <row r="522">
      <c r="A522" s="167">
        <v>46027.0</v>
      </c>
      <c r="B522" s="8" t="s">
        <v>13</v>
      </c>
      <c r="C522" s="8">
        <v>10.0</v>
      </c>
      <c r="D522" s="8">
        <v>102.0</v>
      </c>
      <c r="E522" s="10"/>
      <c r="F522" s="23" t="s">
        <v>39</v>
      </c>
      <c r="G522" s="53">
        <v>46025.0</v>
      </c>
      <c r="H522" s="197"/>
      <c r="I522" s="198">
        <v>106620.0</v>
      </c>
      <c r="J522" s="534" t="s">
        <v>3059</v>
      </c>
    </row>
    <row r="523">
      <c r="A523" s="373">
        <v>46027.0</v>
      </c>
      <c r="B523" s="138" t="s">
        <v>13</v>
      </c>
      <c r="C523" s="139"/>
      <c r="D523" s="138">
        <v>102.0</v>
      </c>
      <c r="E523" s="139"/>
      <c r="F523" s="145" t="s">
        <v>27</v>
      </c>
      <c r="G523" s="91"/>
      <c r="H523" s="376"/>
      <c r="I523" s="375">
        <v>105370.0</v>
      </c>
      <c r="J523" s="534" t="s">
        <v>3058</v>
      </c>
    </row>
    <row r="524">
      <c r="A524" s="451">
        <v>46027.0</v>
      </c>
      <c r="B524" s="539" t="s">
        <v>13</v>
      </c>
      <c r="C524" s="453" t="s">
        <v>1601</v>
      </c>
      <c r="D524" s="452">
        <v>102.0</v>
      </c>
      <c r="E524" s="543">
        <v>20540.0</v>
      </c>
      <c r="F524" s="497" t="s">
        <v>1607</v>
      </c>
      <c r="G524" s="456"/>
      <c r="H524" s="547"/>
      <c r="I524" s="498">
        <v>99013.0</v>
      </c>
      <c r="J524" s="534" t="s">
        <v>3057</v>
      </c>
    </row>
    <row r="525">
      <c r="A525" s="373">
        <v>46027.0</v>
      </c>
      <c r="B525" s="138" t="s">
        <v>63</v>
      </c>
      <c r="C525" s="139"/>
      <c r="D525" s="138" t="s">
        <v>32</v>
      </c>
      <c r="E525" s="139"/>
      <c r="F525" s="213" t="s">
        <v>259</v>
      </c>
      <c r="G525" s="214"/>
      <c r="H525" s="223"/>
      <c r="I525" s="549">
        <v>90000.0</v>
      </c>
      <c r="J525" s="534" t="s">
        <v>3061</v>
      </c>
    </row>
    <row r="526">
      <c r="A526" s="451">
        <v>46027.0</v>
      </c>
      <c r="B526" s="539" t="s">
        <v>13</v>
      </c>
      <c r="C526" s="453" t="s">
        <v>1601</v>
      </c>
      <c r="D526" s="452">
        <v>102.0</v>
      </c>
      <c r="E526" s="543">
        <v>20544.0</v>
      </c>
      <c r="F526" s="497" t="s">
        <v>1603</v>
      </c>
      <c r="G526" s="456"/>
      <c r="H526" s="547"/>
      <c r="I526" s="498">
        <v>85985.5</v>
      </c>
      <c r="J526" s="534" t="s">
        <v>3057</v>
      </c>
    </row>
    <row r="527">
      <c r="A527" s="373">
        <v>46027.0</v>
      </c>
      <c r="B527" s="138" t="s">
        <v>13</v>
      </c>
      <c r="C527" s="138">
        <v>73.0</v>
      </c>
      <c r="D527" s="138">
        <v>102.0</v>
      </c>
      <c r="E527" s="139"/>
      <c r="F527" s="219" t="s">
        <v>1301</v>
      </c>
      <c r="G527" s="159">
        <v>45997.0</v>
      </c>
      <c r="H527" s="221"/>
      <c r="I527" s="374">
        <v>78582.0</v>
      </c>
      <c r="J527" s="534" t="s">
        <v>3058</v>
      </c>
    </row>
    <row r="528">
      <c r="A528" s="167">
        <v>46027.0</v>
      </c>
      <c r="B528" s="8" t="s">
        <v>13</v>
      </c>
      <c r="C528" s="17" t="s">
        <v>14</v>
      </c>
      <c r="D528" s="8">
        <v>102.0</v>
      </c>
      <c r="E528" s="10"/>
      <c r="F528" s="18" t="s">
        <v>30</v>
      </c>
      <c r="G528" s="58">
        <v>46025.0</v>
      </c>
      <c r="H528" s="14"/>
      <c r="I528" s="15">
        <v>71466.5</v>
      </c>
      <c r="J528" s="534" t="s">
        <v>3073</v>
      </c>
    </row>
    <row r="529">
      <c r="A529" s="167">
        <v>46027.0</v>
      </c>
      <c r="B529" s="8" t="s">
        <v>13</v>
      </c>
      <c r="C529" s="17" t="s">
        <v>42</v>
      </c>
      <c r="D529" s="8">
        <v>102.0</v>
      </c>
      <c r="E529" s="10"/>
      <c r="F529" s="115" t="s">
        <v>654</v>
      </c>
      <c r="G529" s="60">
        <v>46000.0</v>
      </c>
      <c r="H529" s="61"/>
      <c r="I529" s="62">
        <v>62753.63</v>
      </c>
      <c r="J529" s="534" t="s">
        <v>3068</v>
      </c>
    </row>
    <row r="530">
      <c r="A530" s="167">
        <v>46027.0</v>
      </c>
      <c r="B530" s="8" t="s">
        <v>13</v>
      </c>
      <c r="C530" s="17" t="s">
        <v>14</v>
      </c>
      <c r="D530" s="8">
        <v>102.0</v>
      </c>
      <c r="E530" s="10"/>
      <c r="F530" s="18" t="s">
        <v>30</v>
      </c>
      <c r="G530" s="58">
        <v>46024.0</v>
      </c>
      <c r="H530" s="14"/>
      <c r="I530" s="15">
        <v>60828.5</v>
      </c>
      <c r="J530" s="534" t="s">
        <v>3073</v>
      </c>
    </row>
    <row r="531">
      <c r="A531" s="167">
        <v>46027.0</v>
      </c>
      <c r="B531" s="8" t="s">
        <v>13</v>
      </c>
      <c r="C531" s="17" t="s">
        <v>14</v>
      </c>
      <c r="D531" s="8">
        <v>102.0</v>
      </c>
      <c r="E531" s="10"/>
      <c r="F531" s="18" t="s">
        <v>30</v>
      </c>
      <c r="G531" s="58">
        <v>46026.0</v>
      </c>
      <c r="H531" s="14"/>
      <c r="I531" s="15">
        <v>57005.5</v>
      </c>
      <c r="J531" s="534" t="s">
        <v>3073</v>
      </c>
    </row>
    <row r="532">
      <c r="A532" s="451">
        <v>46027.0</v>
      </c>
      <c r="B532" s="539" t="s">
        <v>13</v>
      </c>
      <c r="C532" s="453" t="s">
        <v>18</v>
      </c>
      <c r="D532" s="452">
        <v>102.0</v>
      </c>
      <c r="E532" s="543">
        <v>20539.0</v>
      </c>
      <c r="F532" s="497" t="s">
        <v>1608</v>
      </c>
      <c r="G532" s="456"/>
      <c r="H532" s="547"/>
      <c r="I532" s="498">
        <v>55806.0</v>
      </c>
      <c r="J532" s="534" t="s">
        <v>3057</v>
      </c>
    </row>
    <row r="533">
      <c r="A533" s="373">
        <v>46027.0</v>
      </c>
      <c r="B533" s="138" t="s">
        <v>13</v>
      </c>
      <c r="C533" s="138">
        <v>32.0</v>
      </c>
      <c r="D533" s="138">
        <v>102.0</v>
      </c>
      <c r="E533" s="139"/>
      <c r="F533" s="379" t="s">
        <v>650</v>
      </c>
      <c r="G533" s="383">
        <v>46017.0</v>
      </c>
      <c r="H533" s="376"/>
      <c r="I533" s="375">
        <v>54664.0</v>
      </c>
      <c r="J533" s="534" t="s">
        <v>3058</v>
      </c>
    </row>
    <row r="534">
      <c r="A534" s="167">
        <v>46027.0</v>
      </c>
      <c r="B534" s="8" t="s">
        <v>13</v>
      </c>
      <c r="C534" s="8">
        <v>54.0</v>
      </c>
      <c r="D534" s="8">
        <v>102.0</v>
      </c>
      <c r="E534" s="10"/>
      <c r="F534" s="366" t="s">
        <v>1269</v>
      </c>
      <c r="G534" s="368">
        <v>46025.0</v>
      </c>
      <c r="H534" s="240"/>
      <c r="I534" s="240">
        <v>46778.0</v>
      </c>
      <c r="J534" s="534" t="s">
        <v>3064</v>
      </c>
    </row>
    <row r="535">
      <c r="A535" s="167">
        <v>46027.0</v>
      </c>
      <c r="B535" s="8" t="s">
        <v>13</v>
      </c>
      <c r="C535" s="8">
        <v>30.0</v>
      </c>
      <c r="D535" s="8">
        <v>102.0</v>
      </c>
      <c r="E535" s="10"/>
      <c r="F535" s="56" t="s">
        <v>41</v>
      </c>
      <c r="G535" s="57">
        <v>45661.0</v>
      </c>
      <c r="H535" s="14"/>
      <c r="I535" s="15">
        <v>44306.73</v>
      </c>
      <c r="J535" s="534" t="s">
        <v>3074</v>
      </c>
    </row>
    <row r="536">
      <c r="A536" s="451">
        <v>46027.0</v>
      </c>
      <c r="B536" s="539" t="s">
        <v>13</v>
      </c>
      <c r="C536" s="453" t="s">
        <v>1601</v>
      </c>
      <c r="D536" s="452">
        <v>102.0</v>
      </c>
      <c r="E536" s="543">
        <v>20545.0</v>
      </c>
      <c r="F536" s="497" t="s">
        <v>1602</v>
      </c>
      <c r="G536" s="456"/>
      <c r="H536" s="547"/>
      <c r="I536" s="498">
        <v>44258.5</v>
      </c>
      <c r="J536" s="534" t="s">
        <v>3057</v>
      </c>
    </row>
    <row r="537">
      <c r="A537" s="373">
        <v>46027.0</v>
      </c>
      <c r="B537" s="138" t="s">
        <v>13</v>
      </c>
      <c r="C537" s="138">
        <v>30.0</v>
      </c>
      <c r="D537" s="138">
        <v>102.0</v>
      </c>
      <c r="E537" s="139"/>
      <c r="F537" s="297" t="s">
        <v>41</v>
      </c>
      <c r="G537" s="384">
        <v>46004.0</v>
      </c>
      <c r="H537" s="376"/>
      <c r="I537" s="375">
        <v>42594.38</v>
      </c>
      <c r="J537" s="534" t="s">
        <v>3058</v>
      </c>
    </row>
    <row r="538">
      <c r="A538" s="469">
        <v>46027.0</v>
      </c>
      <c r="B538" s="551" t="s">
        <v>13</v>
      </c>
      <c r="C538" s="471" t="s">
        <v>82</v>
      </c>
      <c r="D538" s="470">
        <v>102.0</v>
      </c>
      <c r="E538" s="552">
        <v>20546.0</v>
      </c>
      <c r="F538" s="500" t="s">
        <v>1596</v>
      </c>
      <c r="G538" s="474"/>
      <c r="H538" s="475"/>
      <c r="I538" s="501">
        <v>40950.0</v>
      </c>
      <c r="J538" s="534" t="s">
        <v>3057</v>
      </c>
    </row>
    <row r="539">
      <c r="A539" s="167">
        <v>46027.0</v>
      </c>
      <c r="B539" s="8" t="s">
        <v>13</v>
      </c>
      <c r="C539" s="10"/>
      <c r="D539" s="8">
        <v>102.0</v>
      </c>
      <c r="E539" s="10"/>
      <c r="F539" s="33" t="s">
        <v>27</v>
      </c>
      <c r="G539" s="29"/>
      <c r="H539" s="14"/>
      <c r="I539" s="15">
        <v>40565.5</v>
      </c>
      <c r="J539" s="534" t="s">
        <v>3074</v>
      </c>
    </row>
    <row r="540">
      <c r="A540" s="167">
        <v>46027.0</v>
      </c>
      <c r="B540" s="8" t="s">
        <v>13</v>
      </c>
      <c r="C540" s="17" t="s">
        <v>48</v>
      </c>
      <c r="D540" s="8">
        <v>102.0</v>
      </c>
      <c r="E540" s="10"/>
      <c r="F540" s="126" t="s">
        <v>583</v>
      </c>
      <c r="G540" s="185">
        <v>45992.0</v>
      </c>
      <c r="H540" s="44"/>
      <c r="I540" s="45">
        <v>39695.1</v>
      </c>
      <c r="J540" s="534" t="s">
        <v>3066</v>
      </c>
    </row>
    <row r="541">
      <c r="A541" s="167">
        <v>46027.0</v>
      </c>
      <c r="B541" s="8" t="s">
        <v>13</v>
      </c>
      <c r="C541" s="8">
        <v>54.0</v>
      </c>
      <c r="D541" s="8">
        <v>102.0</v>
      </c>
      <c r="E541" s="10"/>
      <c r="F541" s="366" t="s">
        <v>1271</v>
      </c>
      <c r="G541" s="368">
        <v>46026.0</v>
      </c>
      <c r="H541" s="240"/>
      <c r="I541" s="240">
        <v>39030.0</v>
      </c>
      <c r="J541" s="534" t="s">
        <v>3064</v>
      </c>
    </row>
    <row r="542">
      <c r="A542" s="451">
        <v>46027.0</v>
      </c>
      <c r="B542" s="539" t="s">
        <v>13</v>
      </c>
      <c r="C542" s="453" t="s">
        <v>18</v>
      </c>
      <c r="D542" s="452">
        <v>102.0</v>
      </c>
      <c r="E542" s="543">
        <v>20549.0</v>
      </c>
      <c r="F542" s="497" t="s">
        <v>1598</v>
      </c>
      <c r="G542" s="456"/>
      <c r="H542" s="547"/>
      <c r="I542" s="498">
        <v>38202.0</v>
      </c>
      <c r="J542" s="534" t="s">
        <v>3057</v>
      </c>
    </row>
    <row r="543">
      <c r="A543" s="167">
        <v>46027.0</v>
      </c>
      <c r="B543" s="8" t="s">
        <v>13</v>
      </c>
      <c r="C543" s="8">
        <v>73.0</v>
      </c>
      <c r="D543" s="8">
        <v>102.0</v>
      </c>
      <c r="E543" s="10"/>
      <c r="F543" s="189" t="s">
        <v>742</v>
      </c>
      <c r="G543" s="190">
        <v>46021.0</v>
      </c>
      <c r="H543" s="48"/>
      <c r="I543" s="49">
        <v>37921.74</v>
      </c>
      <c r="J543" s="534" t="s">
        <v>3060</v>
      </c>
    </row>
    <row r="544">
      <c r="A544" s="167">
        <v>46027.0</v>
      </c>
      <c r="B544" s="8" t="s">
        <v>13</v>
      </c>
      <c r="C544" s="8">
        <v>54.0</v>
      </c>
      <c r="D544" s="8">
        <v>102.0</v>
      </c>
      <c r="E544" s="10"/>
      <c r="F544" s="366" t="s">
        <v>1270</v>
      </c>
      <c r="G544" s="369">
        <v>46024.0</v>
      </c>
      <c r="H544" s="239"/>
      <c r="I544" s="240">
        <v>37178.5</v>
      </c>
      <c r="J544" s="534" t="s">
        <v>3064</v>
      </c>
    </row>
    <row r="545">
      <c r="A545" s="167">
        <v>46027.0</v>
      </c>
      <c r="B545" s="8" t="s">
        <v>13</v>
      </c>
      <c r="C545" s="8">
        <v>30.0</v>
      </c>
      <c r="D545" s="8">
        <v>102.0</v>
      </c>
      <c r="E545" s="10"/>
      <c r="F545" s="56" t="s">
        <v>41</v>
      </c>
      <c r="G545" s="57">
        <v>45660.0</v>
      </c>
      <c r="H545" s="14"/>
      <c r="I545" s="15">
        <v>36749.53</v>
      </c>
      <c r="J545" s="534" t="s">
        <v>3074</v>
      </c>
    </row>
    <row r="546">
      <c r="A546" s="373">
        <v>46027.0</v>
      </c>
      <c r="B546" s="138" t="s">
        <v>13</v>
      </c>
      <c r="C546" s="138">
        <v>73.0</v>
      </c>
      <c r="D546" s="138">
        <v>102.0</v>
      </c>
      <c r="E546" s="139"/>
      <c r="F546" s="219" t="s">
        <v>1303</v>
      </c>
      <c r="G546" s="159">
        <v>46014.0</v>
      </c>
      <c r="H546" s="221"/>
      <c r="I546" s="374">
        <v>36635.5</v>
      </c>
      <c r="J546" s="534" t="s">
        <v>3058</v>
      </c>
    </row>
    <row r="547">
      <c r="A547" s="167">
        <v>46027.0</v>
      </c>
      <c r="B547" s="8" t="s">
        <v>13</v>
      </c>
      <c r="C547" s="17" t="s">
        <v>28</v>
      </c>
      <c r="D547" s="8">
        <v>102.0</v>
      </c>
      <c r="E547" s="10"/>
      <c r="F547" s="46" t="s">
        <v>35</v>
      </c>
      <c r="G547" s="47">
        <v>45659.0</v>
      </c>
      <c r="H547" s="48"/>
      <c r="I547" s="49">
        <v>36613.74</v>
      </c>
      <c r="J547" s="534" t="s">
        <v>3073</v>
      </c>
    </row>
    <row r="548">
      <c r="A548" s="373">
        <v>46027.0</v>
      </c>
      <c r="B548" s="8" t="s">
        <v>13</v>
      </c>
      <c r="C548" s="8">
        <v>50.0</v>
      </c>
      <c r="D548" s="8">
        <v>102.0</v>
      </c>
      <c r="E548" s="10"/>
      <c r="F548" s="21" t="s">
        <v>97</v>
      </c>
      <c r="G548" s="78">
        <v>46026.0</v>
      </c>
      <c r="H548" s="172"/>
      <c r="I548" s="171">
        <v>36150.0</v>
      </c>
      <c r="J548" s="534" t="s">
        <v>3061</v>
      </c>
    </row>
    <row r="549">
      <c r="A549" s="167">
        <v>46027.0</v>
      </c>
      <c r="B549" s="8" t="s">
        <v>13</v>
      </c>
      <c r="C549" s="8">
        <v>30.0</v>
      </c>
      <c r="D549" s="8">
        <v>102.0</v>
      </c>
      <c r="E549" s="10"/>
      <c r="F549" s="56" t="s">
        <v>41</v>
      </c>
      <c r="G549" s="195" t="s">
        <v>379</v>
      </c>
      <c r="H549" s="15"/>
      <c r="I549" s="15">
        <v>35172.81</v>
      </c>
      <c r="J549" s="534" t="s">
        <v>3059</v>
      </c>
    </row>
    <row r="550">
      <c r="A550" s="167">
        <v>46027.0</v>
      </c>
      <c r="B550" s="8" t="s">
        <v>13</v>
      </c>
      <c r="C550" s="8">
        <v>30.0</v>
      </c>
      <c r="D550" s="8">
        <v>102.0</v>
      </c>
      <c r="E550" s="10"/>
      <c r="F550" s="56" t="s">
        <v>41</v>
      </c>
      <c r="G550" s="57">
        <v>45659.0</v>
      </c>
      <c r="H550" s="14"/>
      <c r="I550" s="15">
        <v>34010.18</v>
      </c>
      <c r="J550" s="534" t="s">
        <v>3074</v>
      </c>
    </row>
    <row r="551">
      <c r="A551" s="167">
        <v>46027.0</v>
      </c>
      <c r="B551" s="8" t="s">
        <v>13</v>
      </c>
      <c r="C551" s="17" t="s">
        <v>18</v>
      </c>
      <c r="D551" s="8">
        <v>102.0</v>
      </c>
      <c r="E551" s="10"/>
      <c r="F551" s="23" t="s">
        <v>37</v>
      </c>
      <c r="G551" s="53">
        <v>46024.0</v>
      </c>
      <c r="H551" s="25"/>
      <c r="I551" s="26">
        <v>31363.29</v>
      </c>
      <c r="J551" s="534" t="s">
        <v>3073</v>
      </c>
    </row>
    <row r="552">
      <c r="A552" s="469">
        <v>46027.0</v>
      </c>
      <c r="B552" s="551" t="s">
        <v>13</v>
      </c>
      <c r="C552" s="471" t="s">
        <v>82</v>
      </c>
      <c r="D552" s="470">
        <v>102.0</v>
      </c>
      <c r="E552" s="552">
        <v>20551.0</v>
      </c>
      <c r="F552" s="500" t="s">
        <v>1596</v>
      </c>
      <c r="G552" s="474"/>
      <c r="H552" s="475"/>
      <c r="I552" s="501">
        <v>30537.0</v>
      </c>
      <c r="J552" s="534" t="s">
        <v>3057</v>
      </c>
    </row>
    <row r="553">
      <c r="A553" s="451">
        <v>46027.0</v>
      </c>
      <c r="B553" s="539" t="s">
        <v>13</v>
      </c>
      <c r="C553" s="453" t="s">
        <v>28</v>
      </c>
      <c r="D553" s="452">
        <v>102.0</v>
      </c>
      <c r="E553" s="543">
        <v>20541.0</v>
      </c>
      <c r="F553" s="497" t="s">
        <v>1606</v>
      </c>
      <c r="G553" s="456"/>
      <c r="H553" s="547"/>
      <c r="I553" s="498">
        <v>29497.5</v>
      </c>
      <c r="J553" s="534" t="s">
        <v>3057</v>
      </c>
    </row>
    <row r="554">
      <c r="A554" s="167">
        <v>46027.0</v>
      </c>
      <c r="B554" s="8" t="s">
        <v>13</v>
      </c>
      <c r="C554" s="17" t="s">
        <v>42</v>
      </c>
      <c r="D554" s="8">
        <v>102.0</v>
      </c>
      <c r="E554" s="10"/>
      <c r="F554" s="115" t="s">
        <v>654</v>
      </c>
      <c r="G554" s="60">
        <v>46007.0</v>
      </c>
      <c r="H554" s="61"/>
      <c r="I554" s="62">
        <v>29394.98</v>
      </c>
      <c r="J554" s="534" t="s">
        <v>3068</v>
      </c>
    </row>
    <row r="555">
      <c r="A555" s="373">
        <v>46027.0</v>
      </c>
      <c r="B555" s="138" t="s">
        <v>13</v>
      </c>
      <c r="C555" s="138">
        <v>32.0</v>
      </c>
      <c r="D555" s="138">
        <v>102.0</v>
      </c>
      <c r="E555" s="139"/>
      <c r="F555" s="379" t="s">
        <v>650</v>
      </c>
      <c r="G555" s="380"/>
      <c r="H555" s="381"/>
      <c r="I555" s="382">
        <v>28961.61</v>
      </c>
      <c r="J555" s="534" t="s">
        <v>3058</v>
      </c>
    </row>
    <row r="556">
      <c r="A556" s="167">
        <v>46027.0</v>
      </c>
      <c r="B556" s="8" t="s">
        <v>13</v>
      </c>
      <c r="C556" s="8">
        <v>30.0</v>
      </c>
      <c r="D556" s="8">
        <v>102.0</v>
      </c>
      <c r="E556" s="10"/>
      <c r="F556" s="56" t="s">
        <v>41</v>
      </c>
      <c r="G556" s="57">
        <v>45661.0</v>
      </c>
      <c r="H556" s="14"/>
      <c r="I556" s="15">
        <v>28252.29</v>
      </c>
      <c r="J556" s="534" t="s">
        <v>3074</v>
      </c>
    </row>
    <row r="557">
      <c r="A557" s="167">
        <v>46027.0</v>
      </c>
      <c r="B557" s="8" t="s">
        <v>13</v>
      </c>
      <c r="C557" s="8">
        <v>51.0</v>
      </c>
      <c r="D557" s="8">
        <v>102.0</v>
      </c>
      <c r="E557" s="10"/>
      <c r="F557" s="23" t="s">
        <v>855</v>
      </c>
      <c r="G557" s="341">
        <v>46024.0</v>
      </c>
      <c r="H557" s="196"/>
      <c r="I557" s="26">
        <v>26142.31</v>
      </c>
      <c r="J557" s="534" t="s">
        <v>3055</v>
      </c>
    </row>
    <row r="558">
      <c r="A558" s="451">
        <v>46027.0</v>
      </c>
      <c r="B558" s="539" t="s">
        <v>13</v>
      </c>
      <c r="C558" s="453" t="s">
        <v>1511</v>
      </c>
      <c r="D558" s="452">
        <v>102.0</v>
      </c>
      <c r="E558" s="543">
        <v>20553.0</v>
      </c>
      <c r="F558" s="497" t="s">
        <v>1594</v>
      </c>
      <c r="G558" s="456"/>
      <c r="H558" s="547"/>
      <c r="I558" s="498">
        <v>25762.5</v>
      </c>
      <c r="J558" s="534" t="s">
        <v>3057</v>
      </c>
    </row>
    <row r="559">
      <c r="A559" s="167">
        <v>46027.0</v>
      </c>
      <c r="B559" s="8" t="s">
        <v>13</v>
      </c>
      <c r="C559" s="8">
        <v>30.0</v>
      </c>
      <c r="D559" s="8">
        <v>102.0</v>
      </c>
      <c r="E559" s="10"/>
      <c r="F559" s="56" t="s">
        <v>41</v>
      </c>
      <c r="G559" s="57">
        <v>45659.0</v>
      </c>
      <c r="H559" s="14"/>
      <c r="I559" s="15">
        <v>25118.66</v>
      </c>
      <c r="J559" s="534" t="s">
        <v>3074</v>
      </c>
    </row>
    <row r="560">
      <c r="A560" s="167">
        <v>46027.0</v>
      </c>
      <c r="B560" s="8" t="s">
        <v>13</v>
      </c>
      <c r="C560" s="17" t="s">
        <v>18</v>
      </c>
      <c r="D560" s="8">
        <v>102.0</v>
      </c>
      <c r="E560" s="10"/>
      <c r="F560" s="23" t="s">
        <v>38</v>
      </c>
      <c r="G560" s="53">
        <v>46030.0</v>
      </c>
      <c r="H560" s="25"/>
      <c r="I560" s="26">
        <v>24939.0</v>
      </c>
      <c r="J560" s="534" t="s">
        <v>3073</v>
      </c>
    </row>
    <row r="561">
      <c r="A561" s="167">
        <v>46027.0</v>
      </c>
      <c r="B561" s="8" t="s">
        <v>13</v>
      </c>
      <c r="C561" s="8">
        <v>51.0</v>
      </c>
      <c r="D561" s="8">
        <v>102.0</v>
      </c>
      <c r="E561" s="10"/>
      <c r="F561" s="23" t="s">
        <v>855</v>
      </c>
      <c r="G561" s="341">
        <v>46024.0</v>
      </c>
      <c r="H561" s="196"/>
      <c r="I561" s="26">
        <v>24074.56</v>
      </c>
      <c r="J561" s="534" t="s">
        <v>3055</v>
      </c>
    </row>
    <row r="562">
      <c r="A562" s="451">
        <v>46027.0</v>
      </c>
      <c r="B562" s="539" t="s">
        <v>13</v>
      </c>
      <c r="C562" s="453" t="s">
        <v>1511</v>
      </c>
      <c r="D562" s="452">
        <v>20.0</v>
      </c>
      <c r="E562" s="543">
        <v>20557.0</v>
      </c>
      <c r="F562" s="497" t="s">
        <v>1592</v>
      </c>
      <c r="G562" s="456"/>
      <c r="H562" s="547"/>
      <c r="I562" s="498">
        <v>23714.0</v>
      </c>
      <c r="J562" s="534" t="s">
        <v>3057</v>
      </c>
    </row>
    <row r="563">
      <c r="A563" s="373">
        <v>46027.0</v>
      </c>
      <c r="B563" s="138" t="s">
        <v>13</v>
      </c>
      <c r="C563" s="138">
        <v>32.0</v>
      </c>
      <c r="D563" s="138">
        <v>102.0</v>
      </c>
      <c r="E563" s="139"/>
      <c r="F563" s="379" t="s">
        <v>650</v>
      </c>
      <c r="G563" s="383">
        <v>46018.0</v>
      </c>
      <c r="H563" s="376"/>
      <c r="I563" s="375">
        <v>23621.16</v>
      </c>
      <c r="J563" s="534" t="s">
        <v>3058</v>
      </c>
    </row>
    <row r="564">
      <c r="A564" s="451">
        <v>46027.0</v>
      </c>
      <c r="B564" s="539" t="s">
        <v>13</v>
      </c>
      <c r="C564" s="453" t="s">
        <v>1511</v>
      </c>
      <c r="D564" s="452">
        <v>102.0</v>
      </c>
      <c r="E564" s="543">
        <v>20554.0</v>
      </c>
      <c r="F564" s="497" t="s">
        <v>1594</v>
      </c>
      <c r="G564" s="456"/>
      <c r="H564" s="547"/>
      <c r="I564" s="498">
        <v>22920.0</v>
      </c>
      <c r="J564" s="534" t="s">
        <v>3057</v>
      </c>
    </row>
    <row r="565">
      <c r="A565" s="373">
        <v>46027.0</v>
      </c>
      <c r="B565" s="138" t="s">
        <v>13</v>
      </c>
      <c r="C565" s="138">
        <v>32.0</v>
      </c>
      <c r="D565" s="138">
        <v>102.0</v>
      </c>
      <c r="E565" s="139"/>
      <c r="F565" s="379" t="s">
        <v>650</v>
      </c>
      <c r="G565" s="383">
        <v>46010.0</v>
      </c>
      <c r="H565" s="376"/>
      <c r="I565" s="375">
        <v>22888.0</v>
      </c>
      <c r="J565" s="534" t="s">
        <v>3058</v>
      </c>
    </row>
    <row r="566">
      <c r="A566" s="167">
        <v>46027.0</v>
      </c>
      <c r="B566" s="8" t="s">
        <v>13</v>
      </c>
      <c r="C566" s="8">
        <v>32.0</v>
      </c>
      <c r="D566" s="8">
        <v>102.0</v>
      </c>
      <c r="E566" s="10"/>
      <c r="F566" s="409" t="s">
        <v>650</v>
      </c>
      <c r="G566" s="292">
        <v>45661.0</v>
      </c>
      <c r="H566" s="14"/>
      <c r="I566" s="15">
        <v>22622.07</v>
      </c>
      <c r="J566" s="534" t="s">
        <v>3074</v>
      </c>
    </row>
    <row r="567">
      <c r="A567" s="373">
        <v>46027.0</v>
      </c>
      <c r="B567" s="138" t="s">
        <v>13</v>
      </c>
      <c r="C567" s="138">
        <v>32.0</v>
      </c>
      <c r="D567" s="138">
        <v>102.0</v>
      </c>
      <c r="E567" s="139"/>
      <c r="F567" s="379" t="s">
        <v>650</v>
      </c>
      <c r="G567" s="383">
        <v>46014.0</v>
      </c>
      <c r="H567" s="376"/>
      <c r="I567" s="375">
        <v>22064.0</v>
      </c>
      <c r="J567" s="534" t="s">
        <v>3058</v>
      </c>
    </row>
    <row r="568">
      <c r="A568" s="451">
        <v>46027.0</v>
      </c>
      <c r="B568" s="539" t="s">
        <v>13</v>
      </c>
      <c r="C568" s="453" t="s">
        <v>1511</v>
      </c>
      <c r="D568" s="452">
        <v>102.0</v>
      </c>
      <c r="E568" s="543">
        <v>20552.0</v>
      </c>
      <c r="F568" s="497" t="s">
        <v>1595</v>
      </c>
      <c r="G568" s="456"/>
      <c r="H568" s="547"/>
      <c r="I568" s="498">
        <v>22021.0</v>
      </c>
      <c r="J568" s="534" t="s">
        <v>3057</v>
      </c>
    </row>
    <row r="569">
      <c r="A569" s="167">
        <v>46027.0</v>
      </c>
      <c r="B569" s="8" t="s">
        <v>13</v>
      </c>
      <c r="C569" s="8">
        <v>70.0</v>
      </c>
      <c r="D569" s="8">
        <v>102.0</v>
      </c>
      <c r="E569" s="10"/>
      <c r="F569" s="154" t="s">
        <v>740</v>
      </c>
      <c r="G569" s="106">
        <v>46024.0</v>
      </c>
      <c r="H569" s="107"/>
      <c r="I569" s="108">
        <v>21210.01</v>
      </c>
      <c r="J569" s="534" t="s">
        <v>3060</v>
      </c>
    </row>
    <row r="570">
      <c r="A570" s="167">
        <v>46027.0</v>
      </c>
      <c r="B570" s="8" t="s">
        <v>13</v>
      </c>
      <c r="C570" s="8">
        <v>51.0</v>
      </c>
      <c r="D570" s="8">
        <v>102.0</v>
      </c>
      <c r="E570" s="10"/>
      <c r="F570" s="23" t="s">
        <v>855</v>
      </c>
      <c r="G570" s="341">
        <v>46024.0</v>
      </c>
      <c r="H570" s="196"/>
      <c r="I570" s="26">
        <v>20822.71</v>
      </c>
      <c r="J570" s="534" t="s">
        <v>3055</v>
      </c>
    </row>
    <row r="571">
      <c r="A571" s="167">
        <v>46027.0</v>
      </c>
      <c r="B571" s="8" t="s">
        <v>13</v>
      </c>
      <c r="C571" s="8">
        <v>70.0</v>
      </c>
      <c r="D571" s="8">
        <v>102.0</v>
      </c>
      <c r="E571" s="10"/>
      <c r="F571" s="105" t="s">
        <v>229</v>
      </c>
      <c r="G571" s="106">
        <v>46022.0</v>
      </c>
      <c r="H571" s="168"/>
      <c r="I571" s="169">
        <v>20311.0</v>
      </c>
      <c r="J571" s="534" t="s">
        <v>3067</v>
      </c>
    </row>
    <row r="572">
      <c r="A572" s="167">
        <v>46027.0</v>
      </c>
      <c r="B572" s="8" t="s">
        <v>13</v>
      </c>
      <c r="C572" s="8">
        <v>70.0</v>
      </c>
      <c r="D572" s="8">
        <v>102.0</v>
      </c>
      <c r="E572" s="10"/>
      <c r="F572" s="154" t="s">
        <v>224</v>
      </c>
      <c r="G572" s="106">
        <v>46009.0</v>
      </c>
      <c r="H572" s="168"/>
      <c r="I572" s="169">
        <v>20000.0</v>
      </c>
      <c r="J572" s="534" t="s">
        <v>3067</v>
      </c>
    </row>
    <row r="573">
      <c r="A573" s="167">
        <v>46027.0</v>
      </c>
      <c r="B573" s="8" t="s">
        <v>13</v>
      </c>
      <c r="C573" s="8">
        <v>70.0</v>
      </c>
      <c r="D573" s="8">
        <v>102.0</v>
      </c>
      <c r="E573" s="10"/>
      <c r="F573" s="189" t="s">
        <v>741</v>
      </c>
      <c r="G573" s="190">
        <v>45995.0</v>
      </c>
      <c r="H573" s="48"/>
      <c r="I573" s="49">
        <v>20000.0</v>
      </c>
      <c r="J573" s="534" t="s">
        <v>3060</v>
      </c>
    </row>
    <row r="574">
      <c r="A574" s="167">
        <v>46027.0</v>
      </c>
      <c r="B574" s="8" t="s">
        <v>13</v>
      </c>
      <c r="C574" s="8">
        <v>73.0</v>
      </c>
      <c r="D574" s="8">
        <v>102.0</v>
      </c>
      <c r="E574" s="10"/>
      <c r="F574" s="115" t="s">
        <v>731</v>
      </c>
      <c r="G574" s="60">
        <v>46010.0</v>
      </c>
      <c r="H574" s="61"/>
      <c r="I574" s="62">
        <v>19728.7</v>
      </c>
      <c r="J574" s="534" t="s">
        <v>3060</v>
      </c>
    </row>
    <row r="575">
      <c r="A575" s="373">
        <v>46027.0</v>
      </c>
      <c r="B575" s="138" t="s">
        <v>13</v>
      </c>
      <c r="C575" s="138">
        <v>32.0</v>
      </c>
      <c r="D575" s="138">
        <v>102.0</v>
      </c>
      <c r="E575" s="139"/>
      <c r="F575" s="379" t="s">
        <v>650</v>
      </c>
      <c r="G575" s="383">
        <v>46020.0</v>
      </c>
      <c r="H575" s="376"/>
      <c r="I575" s="375">
        <v>19100.0</v>
      </c>
      <c r="J575" s="534" t="s">
        <v>3058</v>
      </c>
    </row>
    <row r="576">
      <c r="A576" s="167">
        <v>46027.0</v>
      </c>
      <c r="B576" s="8" t="s">
        <v>13</v>
      </c>
      <c r="C576" s="8">
        <v>51.0</v>
      </c>
      <c r="D576" s="8">
        <v>102.0</v>
      </c>
      <c r="E576" s="10"/>
      <c r="F576" s="23" t="s">
        <v>855</v>
      </c>
      <c r="G576" s="341">
        <v>46025.0</v>
      </c>
      <c r="H576" s="196"/>
      <c r="I576" s="26">
        <v>19021.1</v>
      </c>
      <c r="J576" s="534" t="s">
        <v>3055</v>
      </c>
    </row>
    <row r="577">
      <c r="A577" s="167">
        <v>46027.0</v>
      </c>
      <c r="B577" s="8" t="s">
        <v>13</v>
      </c>
      <c r="C577" s="8">
        <v>51.0</v>
      </c>
      <c r="D577" s="8">
        <v>102.0</v>
      </c>
      <c r="E577" s="10"/>
      <c r="F577" s="23" t="s">
        <v>855</v>
      </c>
      <c r="G577" s="341">
        <v>46024.0</v>
      </c>
      <c r="H577" s="196"/>
      <c r="I577" s="26">
        <v>18988.75</v>
      </c>
      <c r="J577" s="534" t="s">
        <v>3055</v>
      </c>
    </row>
    <row r="578">
      <c r="A578" s="451">
        <v>46027.0</v>
      </c>
      <c r="B578" s="539" t="s">
        <v>13</v>
      </c>
      <c r="C578" s="453" t="s">
        <v>1511</v>
      </c>
      <c r="D578" s="452">
        <v>102.0</v>
      </c>
      <c r="E578" s="543">
        <v>20555.0</v>
      </c>
      <c r="F578" s="497" t="s">
        <v>1594</v>
      </c>
      <c r="G578" s="456"/>
      <c r="H578" s="547"/>
      <c r="I578" s="498">
        <v>18914.0</v>
      </c>
      <c r="J578" s="534" t="s">
        <v>3057</v>
      </c>
    </row>
    <row r="579">
      <c r="A579" s="167">
        <v>46027.0</v>
      </c>
      <c r="B579" s="8" t="s">
        <v>13</v>
      </c>
      <c r="C579" s="17" t="s">
        <v>16</v>
      </c>
      <c r="D579" s="8">
        <v>102.0</v>
      </c>
      <c r="E579" s="10"/>
      <c r="F579" s="21" t="s">
        <v>17</v>
      </c>
      <c r="G579" s="43">
        <v>46025.0</v>
      </c>
      <c r="H579" s="14"/>
      <c r="I579" s="15">
        <v>18415.04</v>
      </c>
      <c r="J579" s="534" t="s">
        <v>3073</v>
      </c>
    </row>
    <row r="580">
      <c r="A580" s="451">
        <v>46027.0</v>
      </c>
      <c r="B580" s="539" t="s">
        <v>13</v>
      </c>
      <c r="C580" s="453" t="s">
        <v>1511</v>
      </c>
      <c r="D580" s="452">
        <v>102.0</v>
      </c>
      <c r="E580" s="543">
        <v>20556.0</v>
      </c>
      <c r="F580" s="497" t="s">
        <v>1593</v>
      </c>
      <c r="G580" s="456"/>
      <c r="H580" s="547"/>
      <c r="I580" s="498">
        <v>18294.5</v>
      </c>
      <c r="J580" s="534" t="s">
        <v>3057</v>
      </c>
    </row>
    <row r="581">
      <c r="A581" s="167">
        <v>46027.0</v>
      </c>
      <c r="B581" s="8" t="s">
        <v>13</v>
      </c>
      <c r="C581" s="17" t="s">
        <v>28</v>
      </c>
      <c r="D581" s="8">
        <v>102.0</v>
      </c>
      <c r="E581" s="10"/>
      <c r="F581" s="46" t="s">
        <v>36</v>
      </c>
      <c r="G581" s="50">
        <v>46027.0</v>
      </c>
      <c r="H581" s="51"/>
      <c r="I581" s="52">
        <v>18266.98</v>
      </c>
      <c r="J581" s="534" t="s">
        <v>3073</v>
      </c>
    </row>
    <row r="582">
      <c r="A582" s="167">
        <v>46027.0</v>
      </c>
      <c r="B582" s="8" t="s">
        <v>13</v>
      </c>
      <c r="C582" s="17" t="s">
        <v>18</v>
      </c>
      <c r="D582" s="8">
        <v>102.0</v>
      </c>
      <c r="E582" s="10"/>
      <c r="F582" s="23" t="s">
        <v>37</v>
      </c>
      <c r="G582" s="53">
        <v>45660.0</v>
      </c>
      <c r="H582" s="25"/>
      <c r="I582" s="26">
        <v>18254.92</v>
      </c>
      <c r="J582" s="534" t="s">
        <v>3073</v>
      </c>
    </row>
    <row r="583">
      <c r="A583" s="167">
        <v>46027.0</v>
      </c>
      <c r="B583" s="8" t="s">
        <v>13</v>
      </c>
      <c r="C583" s="17" t="s">
        <v>16</v>
      </c>
      <c r="D583" s="8">
        <v>102.0</v>
      </c>
      <c r="E583" s="10"/>
      <c r="F583" s="21" t="s">
        <v>17</v>
      </c>
      <c r="G583" s="43">
        <v>46026.0</v>
      </c>
      <c r="H583" s="14"/>
      <c r="I583" s="15">
        <v>18159.44</v>
      </c>
      <c r="J583" s="534" t="s">
        <v>3073</v>
      </c>
    </row>
    <row r="584">
      <c r="A584" s="167">
        <v>46027.0</v>
      </c>
      <c r="B584" s="8" t="s">
        <v>13</v>
      </c>
      <c r="C584" s="17" t="s">
        <v>18</v>
      </c>
      <c r="D584" s="8">
        <v>102.0</v>
      </c>
      <c r="E584" s="10"/>
      <c r="F584" s="23" t="s">
        <v>37</v>
      </c>
      <c r="G584" s="53">
        <v>45660.0</v>
      </c>
      <c r="H584" s="25"/>
      <c r="I584" s="26">
        <v>17949.97</v>
      </c>
      <c r="J584" s="534" t="s">
        <v>3073</v>
      </c>
    </row>
    <row r="585">
      <c r="A585" s="373">
        <v>46027.0</v>
      </c>
      <c r="B585" s="138" t="s">
        <v>13</v>
      </c>
      <c r="C585" s="138">
        <v>32.0</v>
      </c>
      <c r="D585" s="138">
        <v>102.0</v>
      </c>
      <c r="E585" s="139"/>
      <c r="F585" s="379" t="s">
        <v>650</v>
      </c>
      <c r="G585" s="380"/>
      <c r="H585" s="381"/>
      <c r="I585" s="382">
        <v>17708.0</v>
      </c>
      <c r="J585" s="534" t="s">
        <v>3058</v>
      </c>
    </row>
    <row r="586">
      <c r="A586" s="451">
        <v>46027.0</v>
      </c>
      <c r="B586" s="539" t="s">
        <v>13</v>
      </c>
      <c r="C586" s="453" t="s">
        <v>93</v>
      </c>
      <c r="D586" s="452">
        <v>102.0</v>
      </c>
      <c r="E586" s="543">
        <v>20543.0</v>
      </c>
      <c r="F586" s="497" t="s">
        <v>1604</v>
      </c>
      <c r="G586" s="456"/>
      <c r="H586" s="547"/>
      <c r="I586" s="498">
        <v>17708.0</v>
      </c>
      <c r="J586" s="534" t="s">
        <v>3057</v>
      </c>
    </row>
    <row r="587">
      <c r="A587" s="373">
        <v>46027.0</v>
      </c>
      <c r="B587" s="138" t="s">
        <v>13</v>
      </c>
      <c r="C587" s="138">
        <v>32.0</v>
      </c>
      <c r="D587" s="138">
        <v>102.0</v>
      </c>
      <c r="E587" s="139"/>
      <c r="F587" s="379" t="s">
        <v>650</v>
      </c>
      <c r="G587" s="380"/>
      <c r="H587" s="381"/>
      <c r="I587" s="382">
        <v>17629.5</v>
      </c>
      <c r="J587" s="534" t="s">
        <v>3058</v>
      </c>
    </row>
    <row r="588">
      <c r="A588" s="167">
        <v>46027.0</v>
      </c>
      <c r="B588" s="8" t="s">
        <v>13</v>
      </c>
      <c r="C588" s="8">
        <v>30.0</v>
      </c>
      <c r="D588" s="8">
        <v>102.0</v>
      </c>
      <c r="E588" s="10"/>
      <c r="F588" s="56" t="s">
        <v>41</v>
      </c>
      <c r="G588" s="57">
        <v>45659.0</v>
      </c>
      <c r="H588" s="14"/>
      <c r="I588" s="15">
        <v>16641.76</v>
      </c>
      <c r="J588" s="534" t="s">
        <v>3074</v>
      </c>
    </row>
    <row r="589">
      <c r="A589" s="373">
        <v>46027.0</v>
      </c>
      <c r="B589" s="138" t="s">
        <v>13</v>
      </c>
      <c r="C589" s="138">
        <v>73.0</v>
      </c>
      <c r="D589" s="138">
        <v>102.0</v>
      </c>
      <c r="E589" s="139"/>
      <c r="F589" s="219" t="s">
        <v>1298</v>
      </c>
      <c r="G589" s="159">
        <v>46015.0</v>
      </c>
      <c r="H589" s="221"/>
      <c r="I589" s="374">
        <v>16543.0</v>
      </c>
      <c r="J589" s="534" t="s">
        <v>3058</v>
      </c>
    </row>
    <row r="590">
      <c r="A590" s="373">
        <v>46027.0</v>
      </c>
      <c r="B590" s="138" t="s">
        <v>13</v>
      </c>
      <c r="C590" s="138">
        <v>10.0</v>
      </c>
      <c r="D590" s="138">
        <v>102.0</v>
      </c>
      <c r="E590" s="139"/>
      <c r="F590" s="146" t="s">
        <v>39</v>
      </c>
      <c r="G590" s="147">
        <v>46020.0</v>
      </c>
      <c r="H590" s="377"/>
      <c r="I590" s="378">
        <v>16456.5</v>
      </c>
      <c r="J590" s="534" t="s">
        <v>3058</v>
      </c>
    </row>
    <row r="591">
      <c r="A591" s="167">
        <v>46027.0</v>
      </c>
      <c r="B591" s="8" t="s">
        <v>13</v>
      </c>
      <c r="C591" s="17" t="s">
        <v>42</v>
      </c>
      <c r="D591" s="8">
        <v>102.0</v>
      </c>
      <c r="E591" s="10"/>
      <c r="F591" s="59" t="s">
        <v>43</v>
      </c>
      <c r="G591" s="60">
        <v>45994.0</v>
      </c>
      <c r="H591" s="61"/>
      <c r="I591" s="62">
        <v>16126.0</v>
      </c>
      <c r="J591" s="534" t="s">
        <v>3073</v>
      </c>
    </row>
    <row r="592">
      <c r="A592" s="167">
        <v>46027.0</v>
      </c>
      <c r="B592" s="8" t="s">
        <v>13</v>
      </c>
      <c r="C592" s="17" t="s">
        <v>18</v>
      </c>
      <c r="D592" s="8">
        <v>102.0</v>
      </c>
      <c r="E592" s="10"/>
      <c r="F592" s="23" t="s">
        <v>37</v>
      </c>
      <c r="G592" s="53">
        <v>45660.0</v>
      </c>
      <c r="H592" s="25"/>
      <c r="I592" s="26">
        <v>16066.77</v>
      </c>
      <c r="J592" s="534" t="s">
        <v>3073</v>
      </c>
    </row>
    <row r="593">
      <c r="A593" s="167">
        <v>46027.0</v>
      </c>
      <c r="B593" s="8" t="s">
        <v>13</v>
      </c>
      <c r="C593" s="17" t="s">
        <v>14</v>
      </c>
      <c r="D593" s="8">
        <v>102.0</v>
      </c>
      <c r="E593" s="10"/>
      <c r="F593" s="18" t="s">
        <v>15</v>
      </c>
      <c r="G593" s="58">
        <v>46025.0</v>
      </c>
      <c r="H593" s="14"/>
      <c r="I593" s="15">
        <v>15877.17</v>
      </c>
      <c r="J593" s="534" t="s">
        <v>3073</v>
      </c>
    </row>
    <row r="594">
      <c r="A594" s="373">
        <v>46027.0</v>
      </c>
      <c r="B594" s="138" t="s">
        <v>13</v>
      </c>
      <c r="C594" s="138">
        <v>32.0</v>
      </c>
      <c r="D594" s="138">
        <v>102.0</v>
      </c>
      <c r="E594" s="139"/>
      <c r="F594" s="379" t="s">
        <v>650</v>
      </c>
      <c r="G594" s="383">
        <v>46019.0</v>
      </c>
      <c r="H594" s="376"/>
      <c r="I594" s="375">
        <v>15355.5</v>
      </c>
      <c r="J594" s="534" t="s">
        <v>3058</v>
      </c>
    </row>
    <row r="595">
      <c r="A595" s="167">
        <v>46027.0</v>
      </c>
      <c r="B595" s="8" t="s">
        <v>13</v>
      </c>
      <c r="C595" s="8">
        <v>70.0</v>
      </c>
      <c r="D595" s="8">
        <v>102.0</v>
      </c>
      <c r="E595" s="10"/>
      <c r="F595" s="105" t="s">
        <v>228</v>
      </c>
      <c r="G595" s="106">
        <v>45979.0</v>
      </c>
      <c r="H595" s="168"/>
      <c r="I595" s="169">
        <v>15000.0</v>
      </c>
      <c r="J595" s="534" t="s">
        <v>3067</v>
      </c>
    </row>
    <row r="596">
      <c r="A596" s="373">
        <v>46027.0</v>
      </c>
      <c r="B596" s="138" t="s">
        <v>13</v>
      </c>
      <c r="C596" s="138">
        <v>32.0</v>
      </c>
      <c r="D596" s="138">
        <v>102.0</v>
      </c>
      <c r="E596" s="139"/>
      <c r="F596" s="379" t="s">
        <v>650</v>
      </c>
      <c r="G596" s="380"/>
      <c r="H596" s="381"/>
      <c r="I596" s="382">
        <v>14143.5</v>
      </c>
      <c r="J596" s="534" t="s">
        <v>3058</v>
      </c>
    </row>
    <row r="597">
      <c r="A597" s="373">
        <v>46027.0</v>
      </c>
      <c r="B597" s="138" t="s">
        <v>13</v>
      </c>
      <c r="C597" s="138">
        <v>32.0</v>
      </c>
      <c r="D597" s="138">
        <v>102.0</v>
      </c>
      <c r="E597" s="139"/>
      <c r="F597" s="379" t="s">
        <v>650</v>
      </c>
      <c r="G597" s="380"/>
      <c r="H597" s="381"/>
      <c r="I597" s="382">
        <v>14138.5</v>
      </c>
      <c r="J597" s="534" t="s">
        <v>3058</v>
      </c>
    </row>
    <row r="598">
      <c r="A598" s="373">
        <v>46027.0</v>
      </c>
      <c r="B598" s="138" t="s">
        <v>13</v>
      </c>
      <c r="C598" s="138">
        <v>32.0</v>
      </c>
      <c r="D598" s="138">
        <v>102.0</v>
      </c>
      <c r="E598" s="139"/>
      <c r="F598" s="379" t="s">
        <v>650</v>
      </c>
      <c r="G598" s="383">
        <v>46007.0</v>
      </c>
      <c r="H598" s="376"/>
      <c r="I598" s="375">
        <v>14073.0</v>
      </c>
      <c r="J598" s="534" t="s">
        <v>3058</v>
      </c>
    </row>
    <row r="599">
      <c r="A599" s="373">
        <v>46027.0</v>
      </c>
      <c r="B599" s="138" t="s">
        <v>13</v>
      </c>
      <c r="C599" s="138">
        <v>73.0</v>
      </c>
      <c r="D599" s="138">
        <v>102.0</v>
      </c>
      <c r="E599" s="139"/>
      <c r="F599" s="219" t="s">
        <v>1299</v>
      </c>
      <c r="G599" s="159">
        <v>46009.0</v>
      </c>
      <c r="H599" s="221"/>
      <c r="I599" s="374">
        <v>13818.0</v>
      </c>
      <c r="J599" s="534" t="s">
        <v>3058</v>
      </c>
    </row>
    <row r="600">
      <c r="A600" s="451">
        <v>46027.0</v>
      </c>
      <c r="B600" s="539" t="s">
        <v>13</v>
      </c>
      <c r="C600" s="453" t="s">
        <v>18</v>
      </c>
      <c r="D600" s="452">
        <v>102.0</v>
      </c>
      <c r="E600" s="543">
        <v>20547.0</v>
      </c>
      <c r="F600" s="497" t="s">
        <v>1600</v>
      </c>
      <c r="G600" s="456"/>
      <c r="H600" s="547"/>
      <c r="I600" s="498">
        <v>13740.0</v>
      </c>
      <c r="J600" s="534" t="s">
        <v>3057</v>
      </c>
    </row>
    <row r="601">
      <c r="A601" s="373">
        <v>46027.0</v>
      </c>
      <c r="B601" s="138" t="s">
        <v>13</v>
      </c>
      <c r="C601" s="138">
        <v>30.0</v>
      </c>
      <c r="D601" s="138">
        <v>102.0</v>
      </c>
      <c r="E601" s="139"/>
      <c r="F601" s="297" t="s">
        <v>41</v>
      </c>
      <c r="G601" s="384">
        <v>46021.0</v>
      </c>
      <c r="H601" s="376"/>
      <c r="I601" s="375">
        <v>13188.0</v>
      </c>
      <c r="J601" s="534" t="s">
        <v>3058</v>
      </c>
    </row>
    <row r="602">
      <c r="A602" s="167">
        <v>46027.0</v>
      </c>
      <c r="B602" s="8" t="s">
        <v>13</v>
      </c>
      <c r="C602" s="8">
        <v>51.0</v>
      </c>
      <c r="D602" s="8">
        <v>102.0</v>
      </c>
      <c r="E602" s="10"/>
      <c r="F602" s="23" t="s">
        <v>855</v>
      </c>
      <c r="G602" s="341">
        <v>46025.0</v>
      </c>
      <c r="H602" s="196"/>
      <c r="I602" s="26">
        <v>13101.08</v>
      </c>
      <c r="J602" s="534" t="s">
        <v>3055</v>
      </c>
    </row>
    <row r="603">
      <c r="A603" s="167">
        <v>46027.0</v>
      </c>
      <c r="B603" s="8" t="s">
        <v>13</v>
      </c>
      <c r="C603" s="17" t="s">
        <v>28</v>
      </c>
      <c r="D603" s="8">
        <v>102.0</v>
      </c>
      <c r="E603" s="10"/>
      <c r="F603" s="46" t="s">
        <v>35</v>
      </c>
      <c r="G603" s="47">
        <v>45659.0</v>
      </c>
      <c r="H603" s="48"/>
      <c r="I603" s="49">
        <v>13091.92</v>
      </c>
      <c r="J603" s="534" t="s">
        <v>3073</v>
      </c>
    </row>
    <row r="604">
      <c r="A604" s="167">
        <v>46027.0</v>
      </c>
      <c r="B604" s="8" t="s">
        <v>13</v>
      </c>
      <c r="C604" s="8">
        <v>73.0</v>
      </c>
      <c r="D604" s="8">
        <v>102.0</v>
      </c>
      <c r="E604" s="10"/>
      <c r="F604" s="189" t="s">
        <v>742</v>
      </c>
      <c r="G604" s="190">
        <v>46004.0</v>
      </c>
      <c r="H604" s="48"/>
      <c r="I604" s="49">
        <v>12811.86</v>
      </c>
      <c r="J604" s="534" t="s">
        <v>3060</v>
      </c>
    </row>
    <row r="605">
      <c r="A605" s="373">
        <v>46027.0</v>
      </c>
      <c r="B605" s="138" t="s">
        <v>13</v>
      </c>
      <c r="C605" s="138">
        <v>30.0</v>
      </c>
      <c r="D605" s="138">
        <v>102.0</v>
      </c>
      <c r="E605" s="139"/>
      <c r="F605" s="297" t="s">
        <v>41</v>
      </c>
      <c r="G605" s="384">
        <v>46021.0</v>
      </c>
      <c r="H605" s="376"/>
      <c r="I605" s="375">
        <v>12735.5</v>
      </c>
      <c r="J605" s="534" t="s">
        <v>3058</v>
      </c>
    </row>
    <row r="606">
      <c r="A606" s="167">
        <v>46027.0</v>
      </c>
      <c r="B606" s="8" t="s">
        <v>13</v>
      </c>
      <c r="C606" s="8">
        <v>32.0</v>
      </c>
      <c r="D606" s="8">
        <v>102.0</v>
      </c>
      <c r="E606" s="10"/>
      <c r="F606" s="409" t="s">
        <v>1485</v>
      </c>
      <c r="G606" s="292">
        <v>46024.0</v>
      </c>
      <c r="H606" s="14"/>
      <c r="I606" s="15">
        <v>12627.75</v>
      </c>
      <c r="J606" s="534" t="s">
        <v>3074</v>
      </c>
    </row>
    <row r="607">
      <c r="A607" s="167">
        <v>46027.0</v>
      </c>
      <c r="B607" s="8" t="s">
        <v>13</v>
      </c>
      <c r="C607" s="8">
        <v>51.0</v>
      </c>
      <c r="D607" s="8">
        <v>102.0</v>
      </c>
      <c r="E607" s="10"/>
      <c r="F607" s="23" t="s">
        <v>855</v>
      </c>
      <c r="G607" s="341">
        <v>46025.0</v>
      </c>
      <c r="H607" s="196"/>
      <c r="I607" s="26">
        <v>12116.4</v>
      </c>
      <c r="J607" s="534" t="s">
        <v>3055</v>
      </c>
    </row>
    <row r="608">
      <c r="A608" s="373">
        <v>46027.0</v>
      </c>
      <c r="B608" s="138" t="s">
        <v>13</v>
      </c>
      <c r="C608" s="138">
        <v>32.0</v>
      </c>
      <c r="D608" s="138">
        <v>102.0</v>
      </c>
      <c r="E608" s="139"/>
      <c r="F608" s="379" t="s">
        <v>650</v>
      </c>
      <c r="G608" s="383">
        <v>46018.0</v>
      </c>
      <c r="H608" s="376"/>
      <c r="I608" s="375">
        <v>12111.0</v>
      </c>
      <c r="J608" s="534" t="s">
        <v>3058</v>
      </c>
    </row>
    <row r="609">
      <c r="A609" s="167">
        <v>46027.0</v>
      </c>
      <c r="B609" s="8" t="s">
        <v>13</v>
      </c>
      <c r="C609" s="8">
        <v>32.0</v>
      </c>
      <c r="D609" s="8">
        <v>102.0</v>
      </c>
      <c r="E609" s="10"/>
      <c r="F609" s="409" t="s">
        <v>650</v>
      </c>
      <c r="G609" s="292">
        <v>45660.0</v>
      </c>
      <c r="H609" s="14"/>
      <c r="I609" s="15">
        <v>11953.11</v>
      </c>
      <c r="J609" s="534" t="s">
        <v>3074</v>
      </c>
    </row>
    <row r="610">
      <c r="A610" s="167">
        <v>46027.0</v>
      </c>
      <c r="B610" s="8" t="s">
        <v>13</v>
      </c>
      <c r="C610" s="8">
        <v>51.0</v>
      </c>
      <c r="D610" s="8">
        <v>102.0</v>
      </c>
      <c r="E610" s="10"/>
      <c r="F610" s="23" t="s">
        <v>855</v>
      </c>
      <c r="G610" s="341">
        <v>46025.0</v>
      </c>
      <c r="H610" s="196"/>
      <c r="I610" s="26">
        <v>11725.39</v>
      </c>
      <c r="J610" s="534" t="s">
        <v>3055</v>
      </c>
    </row>
    <row r="611">
      <c r="A611" s="373">
        <v>46027.0</v>
      </c>
      <c r="B611" s="138" t="s">
        <v>13</v>
      </c>
      <c r="C611" s="138">
        <v>32.0</v>
      </c>
      <c r="D611" s="138">
        <v>102.0</v>
      </c>
      <c r="E611" s="139"/>
      <c r="F611" s="379" t="s">
        <v>650</v>
      </c>
      <c r="G611" s="383">
        <v>46006.0</v>
      </c>
      <c r="H611" s="376"/>
      <c r="I611" s="375">
        <v>11219.5</v>
      </c>
      <c r="J611" s="534" t="s">
        <v>3058</v>
      </c>
    </row>
    <row r="612">
      <c r="A612" s="167">
        <v>46027.0</v>
      </c>
      <c r="B612" s="8" t="s">
        <v>13</v>
      </c>
      <c r="C612" s="8">
        <v>30.0</v>
      </c>
      <c r="D612" s="8">
        <v>102.0</v>
      </c>
      <c r="E612" s="10"/>
      <c r="F612" s="56" t="s">
        <v>41</v>
      </c>
      <c r="G612" s="57">
        <v>45660.0</v>
      </c>
      <c r="H612" s="14"/>
      <c r="I612" s="15">
        <v>11158.89</v>
      </c>
      <c r="J612" s="534" t="s">
        <v>3074</v>
      </c>
    </row>
    <row r="613">
      <c r="A613" s="167">
        <v>46027.0</v>
      </c>
      <c r="B613" s="8" t="s">
        <v>13</v>
      </c>
      <c r="C613" s="8">
        <v>70.0</v>
      </c>
      <c r="D613" s="8">
        <v>102.0</v>
      </c>
      <c r="E613" s="10"/>
      <c r="F613" s="105" t="s">
        <v>233</v>
      </c>
      <c r="G613" s="106">
        <v>46022.0</v>
      </c>
      <c r="H613" s="168"/>
      <c r="I613" s="169">
        <v>10983.0</v>
      </c>
      <c r="J613" s="534" t="s">
        <v>3067</v>
      </c>
    </row>
    <row r="614">
      <c r="A614" s="167">
        <v>46027.0</v>
      </c>
      <c r="B614" s="8" t="s">
        <v>13</v>
      </c>
      <c r="C614" s="17" t="s">
        <v>40</v>
      </c>
      <c r="D614" s="8">
        <v>102.0</v>
      </c>
      <c r="E614" s="10"/>
      <c r="F614" s="56" t="s">
        <v>41</v>
      </c>
      <c r="G614" s="57">
        <v>46025.0</v>
      </c>
      <c r="H614" s="14"/>
      <c r="I614" s="15">
        <v>10787.5</v>
      </c>
      <c r="J614" s="534" t="s">
        <v>3073</v>
      </c>
    </row>
    <row r="615">
      <c r="A615" s="167">
        <v>46027.0</v>
      </c>
      <c r="B615" s="8" t="s">
        <v>13</v>
      </c>
      <c r="C615" s="8">
        <v>70.0</v>
      </c>
      <c r="D615" s="8">
        <v>102.0</v>
      </c>
      <c r="E615" s="10"/>
      <c r="F615" s="105" t="s">
        <v>231</v>
      </c>
      <c r="G615" s="106">
        <v>46022.0</v>
      </c>
      <c r="H615" s="168"/>
      <c r="I615" s="169">
        <v>10696.0</v>
      </c>
      <c r="J615" s="534" t="s">
        <v>3067</v>
      </c>
    </row>
    <row r="616">
      <c r="A616" s="167">
        <v>46027.0</v>
      </c>
      <c r="B616" s="8" t="s">
        <v>13</v>
      </c>
      <c r="C616" s="17" t="s">
        <v>48</v>
      </c>
      <c r="D616" s="8">
        <v>102.0</v>
      </c>
      <c r="E616" s="10"/>
      <c r="F616" s="176" t="s">
        <v>582</v>
      </c>
      <c r="G616" s="275">
        <v>46020.0</v>
      </c>
      <c r="H616" s="178"/>
      <c r="I616" s="179">
        <v>10282.76</v>
      </c>
      <c r="J616" s="534" t="s">
        <v>3066</v>
      </c>
    </row>
    <row r="617">
      <c r="A617" s="167">
        <v>46027.0</v>
      </c>
      <c r="B617" s="8" t="s">
        <v>13</v>
      </c>
      <c r="C617" s="17" t="s">
        <v>14</v>
      </c>
      <c r="D617" s="8">
        <v>102.0</v>
      </c>
      <c r="E617" s="10"/>
      <c r="F617" s="18" t="s">
        <v>30</v>
      </c>
      <c r="G617" s="58">
        <v>46026.0</v>
      </c>
      <c r="H617" s="14"/>
      <c r="I617" s="15">
        <v>10160.0</v>
      </c>
      <c r="J617" s="534" t="s">
        <v>3073</v>
      </c>
    </row>
    <row r="618">
      <c r="A618" s="451">
        <v>46027.0</v>
      </c>
      <c r="B618" s="539" t="s">
        <v>13</v>
      </c>
      <c r="C618" s="453" t="s">
        <v>93</v>
      </c>
      <c r="D618" s="452">
        <v>102.0</v>
      </c>
      <c r="E618" s="543">
        <v>20550.0</v>
      </c>
      <c r="F618" s="497" t="s">
        <v>1597</v>
      </c>
      <c r="G618" s="456"/>
      <c r="H618" s="547"/>
      <c r="I618" s="498">
        <v>10143.0</v>
      </c>
      <c r="J618" s="534" t="s">
        <v>3057</v>
      </c>
    </row>
    <row r="619">
      <c r="A619" s="167">
        <v>46027.0</v>
      </c>
      <c r="B619" s="8" t="s">
        <v>13</v>
      </c>
      <c r="C619" s="9"/>
      <c r="D619" s="8">
        <v>102.0</v>
      </c>
      <c r="E619" s="10"/>
      <c r="F619" s="33" t="s">
        <v>27</v>
      </c>
      <c r="G619" s="29"/>
      <c r="H619" s="14"/>
      <c r="I619" s="15">
        <v>10000.0</v>
      </c>
      <c r="J619" s="534" t="s">
        <v>3073</v>
      </c>
    </row>
    <row r="620">
      <c r="A620" s="373">
        <v>46027.0</v>
      </c>
      <c r="B620" s="138" t="s">
        <v>13</v>
      </c>
      <c r="C620" s="138">
        <v>73.0</v>
      </c>
      <c r="D620" s="138">
        <v>102.0</v>
      </c>
      <c r="E620" s="139"/>
      <c r="F620" s="219" t="s">
        <v>1292</v>
      </c>
      <c r="G620" s="159">
        <v>46018.0</v>
      </c>
      <c r="H620" s="221"/>
      <c r="I620" s="374">
        <v>9902.0</v>
      </c>
      <c r="J620" s="534" t="s">
        <v>3058</v>
      </c>
    </row>
    <row r="621">
      <c r="A621" s="373">
        <v>46027.0</v>
      </c>
      <c r="B621" s="138" t="s">
        <v>13</v>
      </c>
      <c r="C621" s="138">
        <v>32.0</v>
      </c>
      <c r="D621" s="138">
        <v>102.0</v>
      </c>
      <c r="E621" s="139"/>
      <c r="F621" s="379" t="s">
        <v>650</v>
      </c>
      <c r="G621" s="383">
        <v>46001.0</v>
      </c>
      <c r="H621" s="376"/>
      <c r="I621" s="375">
        <v>9769.0</v>
      </c>
      <c r="J621" s="534" t="s">
        <v>3058</v>
      </c>
    </row>
    <row r="622">
      <c r="A622" s="167">
        <v>46027.0</v>
      </c>
      <c r="B622" s="8" t="s">
        <v>13</v>
      </c>
      <c r="C622" s="8">
        <v>70.0</v>
      </c>
      <c r="D622" s="8">
        <v>102.0</v>
      </c>
      <c r="E622" s="10"/>
      <c r="F622" s="105" t="s">
        <v>227</v>
      </c>
      <c r="G622" s="106">
        <v>46007.0</v>
      </c>
      <c r="H622" s="168"/>
      <c r="I622" s="169">
        <v>9750.0</v>
      </c>
      <c r="J622" s="534" t="s">
        <v>3067</v>
      </c>
    </row>
    <row r="623">
      <c r="A623" s="167">
        <v>46027.0</v>
      </c>
      <c r="B623" s="8" t="s">
        <v>13</v>
      </c>
      <c r="C623" s="17" t="s">
        <v>16</v>
      </c>
      <c r="D623" s="8">
        <v>102.0</v>
      </c>
      <c r="E623" s="10"/>
      <c r="F623" s="21" t="s">
        <v>17</v>
      </c>
      <c r="G623" s="43">
        <v>46024.0</v>
      </c>
      <c r="H623" s="14"/>
      <c r="I623" s="15">
        <v>9380.0</v>
      </c>
      <c r="J623" s="534" t="s">
        <v>3073</v>
      </c>
    </row>
    <row r="624">
      <c r="A624" s="167">
        <v>46027.0</v>
      </c>
      <c r="B624" s="8" t="s">
        <v>13</v>
      </c>
      <c r="C624" s="17" t="s">
        <v>14</v>
      </c>
      <c r="D624" s="8">
        <v>102.0</v>
      </c>
      <c r="E624" s="10"/>
      <c r="F624" s="18" t="s">
        <v>30</v>
      </c>
      <c r="G624" s="58">
        <v>46024.0</v>
      </c>
      <c r="H624" s="14"/>
      <c r="I624" s="15">
        <v>9368.0</v>
      </c>
      <c r="J624" s="534" t="s">
        <v>3073</v>
      </c>
    </row>
    <row r="625">
      <c r="A625" s="167">
        <v>46027.0</v>
      </c>
      <c r="B625" s="8" t="s">
        <v>13</v>
      </c>
      <c r="C625" s="8">
        <v>70.0</v>
      </c>
      <c r="D625" s="8">
        <v>102.0</v>
      </c>
      <c r="E625" s="10"/>
      <c r="F625" s="105" t="s">
        <v>230</v>
      </c>
      <c r="G625" s="106">
        <v>46022.0</v>
      </c>
      <c r="H625" s="168"/>
      <c r="I625" s="169">
        <v>8811.0</v>
      </c>
      <c r="J625" s="534" t="s">
        <v>3067</v>
      </c>
    </row>
    <row r="626">
      <c r="A626" s="167">
        <v>46027.0</v>
      </c>
      <c r="B626" s="8" t="s">
        <v>13</v>
      </c>
      <c r="C626" s="17" t="s">
        <v>42</v>
      </c>
      <c r="D626" s="8">
        <v>102.0</v>
      </c>
      <c r="E626" s="10"/>
      <c r="F626" s="115" t="s">
        <v>653</v>
      </c>
      <c r="G626" s="60">
        <v>46011.0</v>
      </c>
      <c r="H626" s="61"/>
      <c r="I626" s="62">
        <v>8797.05</v>
      </c>
      <c r="J626" s="534" t="s">
        <v>3068</v>
      </c>
    </row>
    <row r="627">
      <c r="A627" s="167">
        <v>46027.0</v>
      </c>
      <c r="B627" s="8" t="s">
        <v>13</v>
      </c>
      <c r="C627" s="17" t="s">
        <v>14</v>
      </c>
      <c r="D627" s="8">
        <v>102.0</v>
      </c>
      <c r="E627" s="10"/>
      <c r="F627" s="18" t="s">
        <v>34</v>
      </c>
      <c r="G627" s="58">
        <v>46026.0</v>
      </c>
      <c r="H627" s="14"/>
      <c r="I627" s="15">
        <v>8686.99</v>
      </c>
      <c r="J627" s="534" t="s">
        <v>3073</v>
      </c>
    </row>
    <row r="628">
      <c r="A628" s="373">
        <v>46027.0</v>
      </c>
      <c r="B628" s="138" t="s">
        <v>13</v>
      </c>
      <c r="C628" s="138">
        <v>32.0</v>
      </c>
      <c r="D628" s="138">
        <v>102.0</v>
      </c>
      <c r="E628" s="139"/>
      <c r="F628" s="379" t="s">
        <v>650</v>
      </c>
      <c r="G628" s="383">
        <v>46008.0</v>
      </c>
      <c r="H628" s="376"/>
      <c r="I628" s="375">
        <v>8436.0</v>
      </c>
      <c r="J628" s="534" t="s">
        <v>3058</v>
      </c>
    </row>
    <row r="629">
      <c r="A629" s="167">
        <v>46027.0</v>
      </c>
      <c r="B629" s="8" t="s">
        <v>13</v>
      </c>
      <c r="C629" s="17" t="s">
        <v>16</v>
      </c>
      <c r="D629" s="8">
        <v>102.0</v>
      </c>
      <c r="E629" s="10"/>
      <c r="F629" s="21" t="s">
        <v>17</v>
      </c>
      <c r="G629" s="43">
        <v>46025.0</v>
      </c>
      <c r="H629" s="14"/>
      <c r="I629" s="15">
        <v>8423.9</v>
      </c>
      <c r="J629" s="534" t="s">
        <v>3073</v>
      </c>
    </row>
    <row r="630">
      <c r="A630" s="373">
        <v>46027.0</v>
      </c>
      <c r="B630" s="138" t="s">
        <v>13</v>
      </c>
      <c r="C630" s="138">
        <v>73.0</v>
      </c>
      <c r="D630" s="138">
        <v>102.0</v>
      </c>
      <c r="E630" s="139"/>
      <c r="F630" s="219" t="s">
        <v>1288</v>
      </c>
      <c r="G630" s="159">
        <v>46017.0</v>
      </c>
      <c r="H630" s="221"/>
      <c r="I630" s="374">
        <v>8400.5</v>
      </c>
      <c r="J630" s="534" t="s">
        <v>3058</v>
      </c>
    </row>
    <row r="631">
      <c r="A631" s="373">
        <v>46027.0</v>
      </c>
      <c r="B631" s="138" t="s">
        <v>13</v>
      </c>
      <c r="C631" s="138">
        <v>32.0</v>
      </c>
      <c r="D631" s="138">
        <v>102.0</v>
      </c>
      <c r="E631" s="139"/>
      <c r="F631" s="379" t="s">
        <v>650</v>
      </c>
      <c r="G631" s="383">
        <v>46011.0</v>
      </c>
      <c r="H631" s="376"/>
      <c r="I631" s="375">
        <v>8199.5</v>
      </c>
      <c r="J631" s="534" t="s">
        <v>3058</v>
      </c>
    </row>
    <row r="632">
      <c r="A632" s="373">
        <v>46027.0</v>
      </c>
      <c r="B632" s="138" t="s">
        <v>13</v>
      </c>
      <c r="C632" s="138">
        <v>32.0</v>
      </c>
      <c r="D632" s="138">
        <v>102.0</v>
      </c>
      <c r="E632" s="139"/>
      <c r="F632" s="379" t="s">
        <v>650</v>
      </c>
      <c r="G632" s="383">
        <v>46004.0</v>
      </c>
      <c r="H632" s="376"/>
      <c r="I632" s="375">
        <v>8084.0</v>
      </c>
      <c r="J632" s="534" t="s">
        <v>3058</v>
      </c>
    </row>
    <row r="633">
      <c r="A633" s="373">
        <v>46027.0</v>
      </c>
      <c r="B633" s="138" t="s">
        <v>13</v>
      </c>
      <c r="C633" s="138">
        <v>32.0</v>
      </c>
      <c r="D633" s="138">
        <v>102.0</v>
      </c>
      <c r="E633" s="139"/>
      <c r="F633" s="379" t="s">
        <v>650</v>
      </c>
      <c r="G633" s="383">
        <v>46003.0</v>
      </c>
      <c r="H633" s="376"/>
      <c r="I633" s="375">
        <v>8065.5</v>
      </c>
      <c r="J633" s="534" t="s">
        <v>3058</v>
      </c>
    </row>
    <row r="634">
      <c r="A634" s="373">
        <v>46027.0</v>
      </c>
      <c r="B634" s="138" t="s">
        <v>13</v>
      </c>
      <c r="C634" s="138">
        <v>32.0</v>
      </c>
      <c r="D634" s="138">
        <v>102.0</v>
      </c>
      <c r="E634" s="139"/>
      <c r="F634" s="379" t="s">
        <v>650</v>
      </c>
      <c r="G634" s="383">
        <v>46009.0</v>
      </c>
      <c r="H634" s="376"/>
      <c r="I634" s="375">
        <v>7847.5</v>
      </c>
      <c r="J634" s="534" t="s">
        <v>3058</v>
      </c>
    </row>
    <row r="635">
      <c r="A635" s="167">
        <v>46027.0</v>
      </c>
      <c r="B635" s="8" t="s">
        <v>13</v>
      </c>
      <c r="C635" s="8">
        <v>70.0</v>
      </c>
      <c r="D635" s="8">
        <v>102.0</v>
      </c>
      <c r="E635" s="10"/>
      <c r="F635" s="105" t="s">
        <v>225</v>
      </c>
      <c r="G635" s="106">
        <v>46021.0</v>
      </c>
      <c r="H635" s="168"/>
      <c r="I635" s="169">
        <v>7731.0</v>
      </c>
      <c r="J635" s="534" t="s">
        <v>3067</v>
      </c>
    </row>
    <row r="636">
      <c r="A636" s="167">
        <v>46027.0</v>
      </c>
      <c r="B636" s="8" t="s">
        <v>13</v>
      </c>
      <c r="C636" s="17" t="s">
        <v>14</v>
      </c>
      <c r="D636" s="8">
        <v>102.0</v>
      </c>
      <c r="E636" s="10"/>
      <c r="F636" s="18" t="s">
        <v>15</v>
      </c>
      <c r="G636" s="29"/>
      <c r="H636" s="14"/>
      <c r="I636" s="15">
        <v>7189.98</v>
      </c>
      <c r="J636" s="534" t="s">
        <v>3073</v>
      </c>
    </row>
    <row r="637">
      <c r="A637" s="167">
        <v>46027.0</v>
      </c>
      <c r="B637" s="8" t="s">
        <v>13</v>
      </c>
      <c r="C637" s="8">
        <v>70.0</v>
      </c>
      <c r="D637" s="8">
        <v>102.0</v>
      </c>
      <c r="E637" s="10"/>
      <c r="F637" s="154" t="s">
        <v>223</v>
      </c>
      <c r="G637" s="106">
        <v>46007.0</v>
      </c>
      <c r="H637" s="168"/>
      <c r="I637" s="169">
        <v>7087.01</v>
      </c>
      <c r="J637" s="534" t="s">
        <v>3067</v>
      </c>
    </row>
    <row r="638">
      <c r="A638" s="167">
        <v>46027.0</v>
      </c>
      <c r="B638" s="8" t="s">
        <v>13</v>
      </c>
      <c r="C638" s="17" t="s">
        <v>28</v>
      </c>
      <c r="D638" s="8">
        <v>102.0</v>
      </c>
      <c r="E638" s="10"/>
      <c r="F638" s="46" t="s">
        <v>36</v>
      </c>
      <c r="G638" s="50">
        <v>46027.0</v>
      </c>
      <c r="H638" s="51"/>
      <c r="I638" s="52">
        <v>7015.27</v>
      </c>
      <c r="J638" s="534" t="s">
        <v>3073</v>
      </c>
    </row>
    <row r="639">
      <c r="A639" s="167">
        <v>46027.0</v>
      </c>
      <c r="B639" s="8" t="s">
        <v>13</v>
      </c>
      <c r="C639" s="17" t="s">
        <v>18</v>
      </c>
      <c r="D639" s="8">
        <v>102.0</v>
      </c>
      <c r="E639" s="10"/>
      <c r="F639" s="23" t="s">
        <v>39</v>
      </c>
      <c r="G639" s="53">
        <v>46025.0</v>
      </c>
      <c r="H639" s="25"/>
      <c r="I639" s="26">
        <v>6920.27</v>
      </c>
      <c r="J639" s="534" t="s">
        <v>3073</v>
      </c>
    </row>
    <row r="640">
      <c r="A640" s="167">
        <v>46027.0</v>
      </c>
      <c r="B640" s="8" t="s">
        <v>13</v>
      </c>
      <c r="C640" s="8">
        <v>30.0</v>
      </c>
      <c r="D640" s="8">
        <v>102.0</v>
      </c>
      <c r="E640" s="10"/>
      <c r="F640" s="56" t="s">
        <v>41</v>
      </c>
      <c r="G640" s="195" t="s">
        <v>379</v>
      </c>
      <c r="H640" s="14"/>
      <c r="I640" s="15">
        <v>6917.64</v>
      </c>
      <c r="J640" s="534" t="s">
        <v>3059</v>
      </c>
    </row>
    <row r="641">
      <c r="A641" s="373">
        <v>46027.0</v>
      </c>
      <c r="B641" s="138" t="s">
        <v>13</v>
      </c>
      <c r="C641" s="138">
        <v>73.0</v>
      </c>
      <c r="D641" s="138">
        <v>102.0</v>
      </c>
      <c r="E641" s="139"/>
      <c r="F641" s="219" t="s">
        <v>1302</v>
      </c>
      <c r="G641" s="159">
        <v>46014.0</v>
      </c>
      <c r="H641" s="221"/>
      <c r="I641" s="374">
        <v>6818.5</v>
      </c>
      <c r="J641" s="534" t="s">
        <v>3058</v>
      </c>
    </row>
    <row r="642">
      <c r="A642" s="167">
        <v>46027.0</v>
      </c>
      <c r="B642" s="8" t="s">
        <v>13</v>
      </c>
      <c r="C642" s="236">
        <v>54.0</v>
      </c>
      <c r="D642" s="119">
        <v>102.0</v>
      </c>
      <c r="E642" s="120"/>
      <c r="F642" s="237" t="s">
        <v>472</v>
      </c>
      <c r="G642" s="238"/>
      <c r="H642" s="239"/>
      <c r="I642" s="240">
        <v>6729.5</v>
      </c>
      <c r="J642" s="534" t="s">
        <v>3064</v>
      </c>
    </row>
    <row r="643">
      <c r="A643" s="167">
        <v>46027.0</v>
      </c>
      <c r="B643" s="8" t="s">
        <v>13</v>
      </c>
      <c r="C643" s="17" t="s">
        <v>18</v>
      </c>
      <c r="D643" s="8">
        <v>102.0</v>
      </c>
      <c r="E643" s="10"/>
      <c r="F643" s="23" t="s">
        <v>37</v>
      </c>
      <c r="G643" s="53">
        <v>46024.0</v>
      </c>
      <c r="H643" s="25"/>
      <c r="I643" s="26">
        <v>6722.15</v>
      </c>
      <c r="J643" s="534" t="s">
        <v>3073</v>
      </c>
    </row>
    <row r="644">
      <c r="A644" s="373">
        <v>46027.0</v>
      </c>
      <c r="B644" s="138" t="s">
        <v>13</v>
      </c>
      <c r="C644" s="138">
        <v>30.0</v>
      </c>
      <c r="D644" s="138">
        <v>102.0</v>
      </c>
      <c r="E644" s="139"/>
      <c r="F644" s="297" t="s">
        <v>41</v>
      </c>
      <c r="G644" s="384">
        <v>46021.0</v>
      </c>
      <c r="H644" s="376"/>
      <c r="I644" s="375">
        <v>6535.0</v>
      </c>
      <c r="J644" s="534" t="s">
        <v>3058</v>
      </c>
    </row>
    <row r="645">
      <c r="A645" s="167">
        <v>46027.0</v>
      </c>
      <c r="B645" s="8" t="s">
        <v>13</v>
      </c>
      <c r="C645" s="17" t="s">
        <v>40</v>
      </c>
      <c r="D645" s="8">
        <v>102.0</v>
      </c>
      <c r="E645" s="10"/>
      <c r="F645" s="56" t="s">
        <v>41</v>
      </c>
      <c r="G645" s="57">
        <v>46025.0</v>
      </c>
      <c r="H645" s="14"/>
      <c r="I645" s="15">
        <v>6447.0</v>
      </c>
      <c r="J645" s="534" t="s">
        <v>3073</v>
      </c>
    </row>
    <row r="646">
      <c r="A646" s="167">
        <v>46027.0</v>
      </c>
      <c r="B646" s="8" t="s">
        <v>13</v>
      </c>
      <c r="C646" s="54" t="s">
        <v>14</v>
      </c>
      <c r="D646" s="8">
        <v>102.0</v>
      </c>
      <c r="E646" s="10"/>
      <c r="F646" s="18" t="s">
        <v>15</v>
      </c>
      <c r="G646" s="58">
        <v>46024.0</v>
      </c>
      <c r="H646" s="14"/>
      <c r="I646" s="15">
        <v>5897.99</v>
      </c>
      <c r="J646" s="534" t="s">
        <v>3073</v>
      </c>
    </row>
    <row r="647">
      <c r="A647" s="167">
        <v>46027.0</v>
      </c>
      <c r="B647" s="8" t="s">
        <v>13</v>
      </c>
      <c r="C647" s="8">
        <v>50.0</v>
      </c>
      <c r="D647" s="8">
        <v>102.0</v>
      </c>
      <c r="E647" s="10"/>
      <c r="F647" s="21" t="s">
        <v>97</v>
      </c>
      <c r="G647" s="43">
        <v>46029.0</v>
      </c>
      <c r="H647" s="14"/>
      <c r="I647" s="15">
        <v>5823.5</v>
      </c>
      <c r="J647" s="534" t="s">
        <v>3064</v>
      </c>
    </row>
    <row r="648">
      <c r="A648" s="167">
        <v>46027.0</v>
      </c>
      <c r="B648" s="8" t="s">
        <v>13</v>
      </c>
      <c r="C648" s="17" t="s">
        <v>28</v>
      </c>
      <c r="D648" s="8">
        <v>102.0</v>
      </c>
      <c r="E648" s="10"/>
      <c r="F648" s="46" t="s">
        <v>36</v>
      </c>
      <c r="G648" s="50">
        <v>46027.0</v>
      </c>
      <c r="H648" s="51"/>
      <c r="I648" s="52">
        <v>5789.2</v>
      </c>
      <c r="J648" s="534" t="s">
        <v>3073</v>
      </c>
    </row>
    <row r="649">
      <c r="A649" s="167">
        <v>46027.0</v>
      </c>
      <c r="B649" s="8" t="s">
        <v>13</v>
      </c>
      <c r="C649" s="8">
        <v>30.0</v>
      </c>
      <c r="D649" s="8">
        <v>102.0</v>
      </c>
      <c r="E649" s="10"/>
      <c r="F649" s="56" t="s">
        <v>41</v>
      </c>
      <c r="G649" s="57">
        <v>46025.0</v>
      </c>
      <c r="H649" s="14"/>
      <c r="I649" s="15">
        <v>5678.5</v>
      </c>
      <c r="J649" s="534" t="s">
        <v>3074</v>
      </c>
    </row>
    <row r="650">
      <c r="A650" s="167">
        <v>46027.0</v>
      </c>
      <c r="B650" s="8" t="s">
        <v>13</v>
      </c>
      <c r="C650" s="8">
        <v>70.0</v>
      </c>
      <c r="D650" s="8">
        <v>102.0</v>
      </c>
      <c r="E650" s="10"/>
      <c r="F650" s="105" t="s">
        <v>236</v>
      </c>
      <c r="G650" s="170">
        <v>46024.0</v>
      </c>
      <c r="H650" s="168"/>
      <c r="I650" s="169">
        <v>5643.0</v>
      </c>
      <c r="J650" s="534" t="s">
        <v>3067</v>
      </c>
    </row>
    <row r="651">
      <c r="A651" s="167">
        <v>46027.0</v>
      </c>
      <c r="B651" s="8" t="s">
        <v>13</v>
      </c>
      <c r="C651" s="8">
        <v>70.0</v>
      </c>
      <c r="D651" s="8">
        <v>102.0</v>
      </c>
      <c r="E651" s="10"/>
      <c r="F651" s="105" t="s">
        <v>235</v>
      </c>
      <c r="G651" s="106">
        <v>46024.0</v>
      </c>
      <c r="H651" s="168"/>
      <c r="I651" s="169">
        <v>5376.0</v>
      </c>
      <c r="J651" s="534" t="s">
        <v>3067</v>
      </c>
    </row>
    <row r="652">
      <c r="A652" s="167">
        <v>46027.0</v>
      </c>
      <c r="B652" s="8" t="s">
        <v>13</v>
      </c>
      <c r="C652" s="17" t="s">
        <v>18</v>
      </c>
      <c r="D652" s="8">
        <v>102.0</v>
      </c>
      <c r="E652" s="10"/>
      <c r="F652" s="23" t="s">
        <v>37</v>
      </c>
      <c r="G652" s="53">
        <v>45660.0</v>
      </c>
      <c r="H652" s="25"/>
      <c r="I652" s="26">
        <v>5242.42</v>
      </c>
      <c r="J652" s="534" t="s">
        <v>3073</v>
      </c>
    </row>
    <row r="653">
      <c r="A653" s="167">
        <v>46027.0</v>
      </c>
      <c r="B653" s="8" t="s">
        <v>13</v>
      </c>
      <c r="C653" s="17" t="s">
        <v>40</v>
      </c>
      <c r="D653" s="8">
        <v>102.0</v>
      </c>
      <c r="E653" s="10"/>
      <c r="F653" s="56" t="s">
        <v>41</v>
      </c>
      <c r="G653" s="57">
        <v>46025.0</v>
      </c>
      <c r="H653" s="14"/>
      <c r="I653" s="15">
        <v>5194.5</v>
      </c>
      <c r="J653" s="534" t="s">
        <v>3073</v>
      </c>
    </row>
    <row r="654">
      <c r="A654" s="167">
        <v>46027.0</v>
      </c>
      <c r="B654" s="8" t="s">
        <v>13</v>
      </c>
      <c r="C654" s="8">
        <v>32.0</v>
      </c>
      <c r="D654" s="8">
        <v>102.0</v>
      </c>
      <c r="E654" s="10"/>
      <c r="F654" s="409" t="s">
        <v>650</v>
      </c>
      <c r="G654" s="292">
        <v>46024.0</v>
      </c>
      <c r="H654" s="14"/>
      <c r="I654" s="15">
        <v>4871.19</v>
      </c>
      <c r="J654" s="534" t="s">
        <v>3074</v>
      </c>
    </row>
    <row r="655">
      <c r="A655" s="373">
        <v>46027.0</v>
      </c>
      <c r="B655" s="138" t="s">
        <v>13</v>
      </c>
      <c r="C655" s="138">
        <v>32.0</v>
      </c>
      <c r="D655" s="138">
        <v>102.0</v>
      </c>
      <c r="E655" s="139"/>
      <c r="F655" s="379" t="s">
        <v>650</v>
      </c>
      <c r="G655" s="383">
        <v>46015.0</v>
      </c>
      <c r="H655" s="376"/>
      <c r="I655" s="375">
        <v>4790.0</v>
      </c>
      <c r="J655" s="534" t="s">
        <v>3058</v>
      </c>
    </row>
    <row r="656">
      <c r="A656" s="167">
        <v>46027.0</v>
      </c>
      <c r="B656" s="8" t="s">
        <v>424</v>
      </c>
      <c r="C656" s="236">
        <v>54.0</v>
      </c>
      <c r="D656" s="119">
        <v>102.0</v>
      </c>
      <c r="E656" s="120"/>
      <c r="F656" s="237" t="s">
        <v>472</v>
      </c>
      <c r="G656" s="238"/>
      <c r="H656" s="239"/>
      <c r="I656" s="240">
        <v>4640.0</v>
      </c>
      <c r="J656" s="534" t="s">
        <v>3056</v>
      </c>
    </row>
    <row r="657">
      <c r="A657" s="373">
        <v>46027.0</v>
      </c>
      <c r="B657" s="138" t="s">
        <v>13</v>
      </c>
      <c r="C657" s="138">
        <v>32.0</v>
      </c>
      <c r="D657" s="138">
        <v>102.0</v>
      </c>
      <c r="E657" s="139"/>
      <c r="F657" s="379" t="s">
        <v>650</v>
      </c>
      <c r="G657" s="383">
        <v>46012.0</v>
      </c>
      <c r="H657" s="376"/>
      <c r="I657" s="375">
        <v>4516.0</v>
      </c>
      <c r="J657" s="534" t="s">
        <v>3058</v>
      </c>
    </row>
    <row r="658">
      <c r="A658" s="167">
        <v>46027.0</v>
      </c>
      <c r="B658" s="8" t="s">
        <v>13</v>
      </c>
      <c r="C658" s="8">
        <v>30.0</v>
      </c>
      <c r="D658" s="8">
        <v>102.0</v>
      </c>
      <c r="E658" s="10"/>
      <c r="F658" s="235" t="s">
        <v>471</v>
      </c>
      <c r="G658" s="57">
        <v>45662.0</v>
      </c>
      <c r="H658" s="14"/>
      <c r="I658" s="15">
        <v>4418.23</v>
      </c>
      <c r="J658" s="534" t="s">
        <v>3056</v>
      </c>
    </row>
    <row r="659">
      <c r="A659" s="167">
        <v>46027.0</v>
      </c>
      <c r="B659" s="8" t="s">
        <v>13</v>
      </c>
      <c r="C659" s="17" t="s">
        <v>18</v>
      </c>
      <c r="D659" s="8">
        <v>102.0</v>
      </c>
      <c r="E659" s="10"/>
      <c r="F659" s="23" t="s">
        <v>39</v>
      </c>
      <c r="G659" s="64">
        <v>46024.0</v>
      </c>
      <c r="H659" s="25"/>
      <c r="I659" s="26">
        <v>4390.0</v>
      </c>
      <c r="J659" s="534" t="s">
        <v>3073</v>
      </c>
    </row>
    <row r="660">
      <c r="A660" s="167">
        <v>46027.0</v>
      </c>
      <c r="B660" s="8" t="s">
        <v>13</v>
      </c>
      <c r="C660" s="8">
        <v>30.0</v>
      </c>
      <c r="D660" s="8">
        <v>102.0</v>
      </c>
      <c r="E660" s="10"/>
      <c r="F660" s="56" t="s">
        <v>41</v>
      </c>
      <c r="G660" s="57">
        <v>46025.0</v>
      </c>
      <c r="H660" s="14"/>
      <c r="I660" s="15">
        <v>4386.4</v>
      </c>
      <c r="J660" s="534" t="s">
        <v>3074</v>
      </c>
    </row>
    <row r="661">
      <c r="A661" s="167">
        <v>46027.0</v>
      </c>
      <c r="B661" s="8" t="s">
        <v>13</v>
      </c>
      <c r="C661" s="17" t="s">
        <v>16</v>
      </c>
      <c r="D661" s="8">
        <v>102.0</v>
      </c>
      <c r="E661" s="10"/>
      <c r="F661" s="21" t="s">
        <v>52</v>
      </c>
      <c r="G661" s="43">
        <v>46029.0</v>
      </c>
      <c r="H661" s="15"/>
      <c r="I661" s="15">
        <v>4202.6</v>
      </c>
      <c r="J661" s="534" t="s">
        <v>3073</v>
      </c>
    </row>
    <row r="662">
      <c r="A662" s="167">
        <v>46027.0</v>
      </c>
      <c r="B662" s="8" t="s">
        <v>13</v>
      </c>
      <c r="C662" s="17" t="s">
        <v>16</v>
      </c>
      <c r="D662" s="8">
        <v>102.0</v>
      </c>
      <c r="E662" s="10"/>
      <c r="F662" s="21" t="s">
        <v>52</v>
      </c>
      <c r="G662" s="43">
        <v>46029.0</v>
      </c>
      <c r="H662" s="15"/>
      <c r="I662" s="15">
        <v>4187.8</v>
      </c>
      <c r="J662" s="534" t="s">
        <v>3073</v>
      </c>
    </row>
    <row r="663">
      <c r="A663" s="167">
        <v>46027.0</v>
      </c>
      <c r="B663" s="8" t="s">
        <v>13</v>
      </c>
      <c r="C663" s="17" t="s">
        <v>40</v>
      </c>
      <c r="D663" s="8">
        <v>102.0</v>
      </c>
      <c r="E663" s="10"/>
      <c r="F663" s="56" t="s">
        <v>41</v>
      </c>
      <c r="G663" s="57">
        <v>46025.0</v>
      </c>
      <c r="H663" s="14"/>
      <c r="I663" s="15">
        <v>4187.6</v>
      </c>
      <c r="J663" s="534" t="s">
        <v>3073</v>
      </c>
    </row>
    <row r="664">
      <c r="A664" s="167">
        <v>46027.0</v>
      </c>
      <c r="B664" s="8" t="s">
        <v>13</v>
      </c>
      <c r="C664" s="17" t="s">
        <v>28</v>
      </c>
      <c r="D664" s="8">
        <v>102.0</v>
      </c>
      <c r="E664" s="10"/>
      <c r="F664" s="46" t="s">
        <v>36</v>
      </c>
      <c r="G664" s="50">
        <v>46027.0</v>
      </c>
      <c r="H664" s="51"/>
      <c r="I664" s="52">
        <v>4141.24</v>
      </c>
      <c r="J664" s="534" t="s">
        <v>3073</v>
      </c>
    </row>
    <row r="665">
      <c r="A665" s="167">
        <v>46027.0</v>
      </c>
      <c r="B665" s="8" t="s">
        <v>13</v>
      </c>
      <c r="C665" s="8">
        <v>70.0</v>
      </c>
      <c r="D665" s="8">
        <v>102.0</v>
      </c>
      <c r="E665" s="10"/>
      <c r="F665" s="105" t="s">
        <v>187</v>
      </c>
      <c r="G665" s="106">
        <v>46021.0</v>
      </c>
      <c r="H665" s="168"/>
      <c r="I665" s="169">
        <v>3920.0</v>
      </c>
      <c r="J665" s="534" t="s">
        <v>3067</v>
      </c>
    </row>
    <row r="666">
      <c r="A666" s="373">
        <v>46027.0</v>
      </c>
      <c r="B666" s="138" t="s">
        <v>13</v>
      </c>
      <c r="C666" s="138">
        <v>30.0</v>
      </c>
      <c r="D666" s="138">
        <v>102.0</v>
      </c>
      <c r="E666" s="139"/>
      <c r="F666" s="297" t="s">
        <v>41</v>
      </c>
      <c r="G666" s="384">
        <v>46021.0</v>
      </c>
      <c r="H666" s="376"/>
      <c r="I666" s="375">
        <v>3846.0</v>
      </c>
      <c r="J666" s="534" t="s">
        <v>3058</v>
      </c>
    </row>
    <row r="667">
      <c r="A667" s="167">
        <v>46027.0</v>
      </c>
      <c r="B667" s="8" t="s">
        <v>13</v>
      </c>
      <c r="C667" s="17" t="s">
        <v>14</v>
      </c>
      <c r="D667" s="8">
        <v>102.0</v>
      </c>
      <c r="E667" s="10"/>
      <c r="F667" s="18" t="s">
        <v>30</v>
      </c>
      <c r="G667" s="40"/>
      <c r="H667" s="41"/>
      <c r="I667" s="20">
        <v>3800.0</v>
      </c>
      <c r="J667" s="534" t="s">
        <v>3073</v>
      </c>
    </row>
    <row r="668">
      <c r="A668" s="167">
        <v>46027.0</v>
      </c>
      <c r="B668" s="8" t="s">
        <v>13</v>
      </c>
      <c r="C668" s="17" t="s">
        <v>14</v>
      </c>
      <c r="D668" s="8">
        <v>102.0</v>
      </c>
      <c r="E668" s="10"/>
      <c r="F668" s="18" t="s">
        <v>30</v>
      </c>
      <c r="G668" s="40"/>
      <c r="H668" s="41"/>
      <c r="I668" s="20">
        <v>3534.0</v>
      </c>
      <c r="J668" s="534" t="s">
        <v>3073</v>
      </c>
    </row>
    <row r="669">
      <c r="A669" s="373">
        <v>46027.0</v>
      </c>
      <c r="B669" s="138" t="s">
        <v>13</v>
      </c>
      <c r="C669" s="138">
        <v>73.0</v>
      </c>
      <c r="D669" s="138">
        <v>102.0</v>
      </c>
      <c r="E669" s="139"/>
      <c r="F669" s="219" t="s">
        <v>1286</v>
      </c>
      <c r="G669" s="159">
        <v>46017.0</v>
      </c>
      <c r="H669" s="221"/>
      <c r="I669" s="374">
        <v>3502.5</v>
      </c>
      <c r="J669" s="534" t="s">
        <v>3058</v>
      </c>
    </row>
    <row r="670">
      <c r="A670" s="373">
        <v>46027.0</v>
      </c>
      <c r="B670" s="138" t="s">
        <v>13</v>
      </c>
      <c r="C670" s="138">
        <v>32.0</v>
      </c>
      <c r="D670" s="138">
        <v>102.0</v>
      </c>
      <c r="E670" s="139"/>
      <c r="F670" s="379" t="s">
        <v>650</v>
      </c>
      <c r="G670" s="383">
        <v>46017.0</v>
      </c>
      <c r="H670" s="376"/>
      <c r="I670" s="375">
        <v>3260.0</v>
      </c>
      <c r="J670" s="534" t="s">
        <v>3058</v>
      </c>
    </row>
    <row r="671">
      <c r="A671" s="373">
        <v>46027.0</v>
      </c>
      <c r="B671" s="138" t="s">
        <v>13</v>
      </c>
      <c r="C671" s="138">
        <v>73.0</v>
      </c>
      <c r="D671" s="138">
        <v>102.0</v>
      </c>
      <c r="E671" s="139"/>
      <c r="F671" s="219" t="s">
        <v>1294</v>
      </c>
      <c r="G671" s="159">
        <v>46018.0</v>
      </c>
      <c r="H671" s="221"/>
      <c r="I671" s="374">
        <v>3243.0</v>
      </c>
      <c r="J671" s="534" t="s">
        <v>3058</v>
      </c>
    </row>
    <row r="672">
      <c r="A672" s="373">
        <v>46027.0</v>
      </c>
      <c r="B672" s="138" t="s">
        <v>13</v>
      </c>
      <c r="C672" s="138">
        <v>73.0</v>
      </c>
      <c r="D672" s="138">
        <v>102.0</v>
      </c>
      <c r="E672" s="139"/>
      <c r="F672" s="219" t="s">
        <v>1284</v>
      </c>
      <c r="G672" s="159">
        <v>46016.0</v>
      </c>
      <c r="H672" s="221"/>
      <c r="I672" s="374">
        <v>3041.0</v>
      </c>
      <c r="J672" s="534" t="s">
        <v>3058</v>
      </c>
    </row>
    <row r="673">
      <c r="A673" s="167">
        <v>46027.0</v>
      </c>
      <c r="B673" s="8" t="s">
        <v>13</v>
      </c>
      <c r="C673" s="8">
        <v>50.0</v>
      </c>
      <c r="D673" s="8">
        <v>102.0</v>
      </c>
      <c r="E673" s="10"/>
      <c r="F673" s="21" t="s">
        <v>97</v>
      </c>
      <c r="G673" s="43">
        <v>46029.0</v>
      </c>
      <c r="H673" s="14"/>
      <c r="I673" s="15">
        <v>2967.5</v>
      </c>
      <c r="J673" s="534" t="s">
        <v>3064</v>
      </c>
    </row>
    <row r="674">
      <c r="A674" s="373">
        <v>46027.0</v>
      </c>
      <c r="B674" s="138" t="s">
        <v>13</v>
      </c>
      <c r="C674" s="138">
        <v>73.0</v>
      </c>
      <c r="D674" s="138">
        <v>102.0</v>
      </c>
      <c r="E674" s="139"/>
      <c r="F674" s="219" t="s">
        <v>1297</v>
      </c>
      <c r="G674" s="159">
        <v>46015.0</v>
      </c>
      <c r="H674" s="221"/>
      <c r="I674" s="374">
        <v>2903.0</v>
      </c>
      <c r="J674" s="534" t="s">
        <v>3058</v>
      </c>
    </row>
    <row r="675">
      <c r="A675" s="167">
        <v>46027.0</v>
      </c>
      <c r="B675" s="8" t="s">
        <v>13</v>
      </c>
      <c r="C675" s="17" t="s">
        <v>14</v>
      </c>
      <c r="D675" s="8">
        <v>102.0</v>
      </c>
      <c r="E675" s="10"/>
      <c r="F675" s="18" t="s">
        <v>34</v>
      </c>
      <c r="G675" s="58">
        <v>46025.0</v>
      </c>
      <c r="H675" s="14"/>
      <c r="I675" s="15">
        <v>2753.32</v>
      </c>
      <c r="J675" s="534" t="s">
        <v>3073</v>
      </c>
    </row>
    <row r="676">
      <c r="A676" s="167">
        <v>46027.0</v>
      </c>
      <c r="B676" s="8" t="s">
        <v>13</v>
      </c>
      <c r="C676" s="17" t="s">
        <v>42</v>
      </c>
      <c r="D676" s="8">
        <v>102.0</v>
      </c>
      <c r="E676" s="10"/>
      <c r="F676" s="115" t="s">
        <v>652</v>
      </c>
      <c r="G676" s="60">
        <v>46014.0</v>
      </c>
      <c r="H676" s="61"/>
      <c r="I676" s="62">
        <v>2656.0</v>
      </c>
      <c r="J676" s="534" t="s">
        <v>3068</v>
      </c>
    </row>
    <row r="677">
      <c r="A677" s="167">
        <v>46027.0</v>
      </c>
      <c r="B677" s="8" t="s">
        <v>13</v>
      </c>
      <c r="C677" s="8">
        <v>73.0</v>
      </c>
      <c r="D677" s="8">
        <v>102.0</v>
      </c>
      <c r="E677" s="10"/>
      <c r="F677" s="115" t="s">
        <v>470</v>
      </c>
      <c r="G677" s="60">
        <v>46021.0</v>
      </c>
      <c r="H677" s="61"/>
      <c r="I677" s="62">
        <v>2639.39</v>
      </c>
      <c r="J677" s="534" t="s">
        <v>3056</v>
      </c>
    </row>
    <row r="678">
      <c r="A678" s="451">
        <v>46027.0</v>
      </c>
      <c r="B678" s="539" t="s">
        <v>13</v>
      </c>
      <c r="C678" s="453" t="s">
        <v>28</v>
      </c>
      <c r="D678" s="452">
        <v>102.0</v>
      </c>
      <c r="E678" s="543">
        <v>20548.0</v>
      </c>
      <c r="F678" s="497" t="s">
        <v>1599</v>
      </c>
      <c r="G678" s="456"/>
      <c r="H678" s="547"/>
      <c r="I678" s="498">
        <v>2228.0</v>
      </c>
      <c r="J678" s="534" t="s">
        <v>3057</v>
      </c>
    </row>
    <row r="679">
      <c r="A679" s="167">
        <v>46027.0</v>
      </c>
      <c r="B679" s="8" t="s">
        <v>13</v>
      </c>
      <c r="C679" s="8">
        <v>70.0</v>
      </c>
      <c r="D679" s="8">
        <v>102.0</v>
      </c>
      <c r="E679" s="10"/>
      <c r="F679" s="105" t="s">
        <v>226</v>
      </c>
      <c r="G679" s="106">
        <v>45993.0</v>
      </c>
      <c r="H679" s="168"/>
      <c r="I679" s="169">
        <v>2153.0</v>
      </c>
      <c r="J679" s="534" t="s">
        <v>3067</v>
      </c>
    </row>
    <row r="680">
      <c r="A680" s="167">
        <v>46027.0</v>
      </c>
      <c r="B680" s="8" t="s">
        <v>13</v>
      </c>
      <c r="C680" s="9"/>
      <c r="D680" s="8">
        <v>102.0</v>
      </c>
      <c r="E680" s="10"/>
      <c r="F680" s="33" t="s">
        <v>27</v>
      </c>
      <c r="G680" s="29"/>
      <c r="H680" s="15"/>
      <c r="I680" s="15">
        <v>2093.8</v>
      </c>
      <c r="J680" s="534" t="s">
        <v>3073</v>
      </c>
    </row>
    <row r="681">
      <c r="A681" s="373">
        <v>46027.0</v>
      </c>
      <c r="B681" s="138" t="s">
        <v>13</v>
      </c>
      <c r="C681" s="138">
        <v>73.0</v>
      </c>
      <c r="D681" s="138">
        <v>102.0</v>
      </c>
      <c r="E681" s="139"/>
      <c r="F681" s="219" t="s">
        <v>1300</v>
      </c>
      <c r="G681" s="159">
        <v>45993.0</v>
      </c>
      <c r="H681" s="221"/>
      <c r="I681" s="374">
        <v>1728.0</v>
      </c>
      <c r="J681" s="534" t="s">
        <v>3058</v>
      </c>
    </row>
    <row r="682">
      <c r="A682" s="451">
        <v>46027.0</v>
      </c>
      <c r="B682" s="539" t="s">
        <v>13</v>
      </c>
      <c r="C682" s="453" t="s">
        <v>28</v>
      </c>
      <c r="D682" s="452">
        <v>102.0</v>
      </c>
      <c r="E682" s="543">
        <v>20542.0</v>
      </c>
      <c r="F682" s="497" t="s">
        <v>1605</v>
      </c>
      <c r="G682" s="456"/>
      <c r="H682" s="547"/>
      <c r="I682" s="498">
        <v>1726.0</v>
      </c>
      <c r="J682" s="534" t="s">
        <v>3057</v>
      </c>
    </row>
    <row r="683">
      <c r="A683" s="167">
        <v>46027.0</v>
      </c>
      <c r="B683" s="8" t="s">
        <v>13</v>
      </c>
      <c r="C683" s="17" t="s">
        <v>14</v>
      </c>
      <c r="D683" s="8">
        <v>102.0</v>
      </c>
      <c r="E683" s="10"/>
      <c r="F683" s="18" t="s">
        <v>15</v>
      </c>
      <c r="G683" s="58">
        <v>46026.0</v>
      </c>
      <c r="H683" s="14"/>
      <c r="I683" s="15">
        <v>1709.67</v>
      </c>
      <c r="J683" s="534" t="s">
        <v>3073</v>
      </c>
    </row>
    <row r="684">
      <c r="A684" s="167">
        <v>46027.0</v>
      </c>
      <c r="B684" s="8" t="s">
        <v>13</v>
      </c>
      <c r="C684" s="8">
        <v>50.0</v>
      </c>
      <c r="D684" s="8">
        <v>102.0</v>
      </c>
      <c r="E684" s="10"/>
      <c r="F684" s="21" t="s">
        <v>97</v>
      </c>
      <c r="G684" s="43">
        <v>46029.0</v>
      </c>
      <c r="H684" s="14"/>
      <c r="I684" s="15">
        <v>1631.5</v>
      </c>
      <c r="J684" s="534" t="s">
        <v>3064</v>
      </c>
    </row>
    <row r="685">
      <c r="A685" s="167">
        <v>46027.0</v>
      </c>
      <c r="B685" s="8" t="s">
        <v>13</v>
      </c>
      <c r="C685" s="17" t="s">
        <v>14</v>
      </c>
      <c r="D685" s="8">
        <v>102.0</v>
      </c>
      <c r="E685" s="10"/>
      <c r="F685" s="18" t="s">
        <v>30</v>
      </c>
      <c r="G685" s="40"/>
      <c r="H685" s="41"/>
      <c r="I685" s="20">
        <v>1590.0</v>
      </c>
      <c r="J685" s="534" t="s">
        <v>3073</v>
      </c>
    </row>
    <row r="686">
      <c r="A686" s="373">
        <v>46027.0</v>
      </c>
      <c r="B686" s="138" t="s">
        <v>13</v>
      </c>
      <c r="C686" s="138">
        <v>73.0</v>
      </c>
      <c r="D686" s="138">
        <v>102.0</v>
      </c>
      <c r="E686" s="139"/>
      <c r="F686" s="219" t="s">
        <v>1296</v>
      </c>
      <c r="G686" s="159">
        <v>46018.0</v>
      </c>
      <c r="H686" s="221"/>
      <c r="I686" s="374">
        <v>1548.5</v>
      </c>
      <c r="J686" s="534" t="s">
        <v>3058</v>
      </c>
    </row>
    <row r="687">
      <c r="A687" s="167">
        <v>46027.0</v>
      </c>
      <c r="B687" s="8" t="s">
        <v>13</v>
      </c>
      <c r="C687" s="8">
        <v>70.0</v>
      </c>
      <c r="D687" s="8">
        <v>102.0</v>
      </c>
      <c r="E687" s="10"/>
      <c r="F687" s="105" t="s">
        <v>187</v>
      </c>
      <c r="G687" s="106">
        <v>46002.0</v>
      </c>
      <c r="H687" s="168"/>
      <c r="I687" s="169">
        <v>1548.0</v>
      </c>
      <c r="J687" s="534" t="s">
        <v>3067</v>
      </c>
    </row>
    <row r="688">
      <c r="A688" s="167">
        <v>46027.0</v>
      </c>
      <c r="B688" s="8" t="s">
        <v>13</v>
      </c>
      <c r="C688" s="17" t="s">
        <v>18</v>
      </c>
      <c r="D688" s="8">
        <v>102.0</v>
      </c>
      <c r="E688" s="10"/>
      <c r="F688" s="23" t="s">
        <v>19</v>
      </c>
      <c r="G688" s="36"/>
      <c r="H688" s="25"/>
      <c r="I688" s="26">
        <v>1486.5</v>
      </c>
      <c r="J688" s="534" t="s">
        <v>3073</v>
      </c>
    </row>
    <row r="689">
      <c r="A689" s="167">
        <v>46027.0</v>
      </c>
      <c r="B689" s="8" t="s">
        <v>13</v>
      </c>
      <c r="C689" s="8">
        <v>54.0</v>
      </c>
      <c r="D689" s="8">
        <v>102.0</v>
      </c>
      <c r="E689" s="10"/>
      <c r="F689" s="366" t="s">
        <v>1268</v>
      </c>
      <c r="G689" s="368">
        <v>46026.0</v>
      </c>
      <c r="H689" s="239"/>
      <c r="I689" s="240">
        <v>1479.25</v>
      </c>
      <c r="J689" s="534" t="s">
        <v>3064</v>
      </c>
    </row>
    <row r="690">
      <c r="A690" s="373">
        <v>46027.0</v>
      </c>
      <c r="B690" s="138" t="s">
        <v>13</v>
      </c>
      <c r="C690" s="138">
        <v>32.0</v>
      </c>
      <c r="D690" s="138">
        <v>102.0</v>
      </c>
      <c r="E690" s="139"/>
      <c r="F690" s="379" t="s">
        <v>650</v>
      </c>
      <c r="G690" s="383">
        <v>46002.0</v>
      </c>
      <c r="H690" s="376"/>
      <c r="I690" s="375">
        <v>1458.5</v>
      </c>
      <c r="J690" s="534" t="s">
        <v>3058</v>
      </c>
    </row>
    <row r="691">
      <c r="A691" s="373">
        <v>46027.0</v>
      </c>
      <c r="B691" s="138" t="s">
        <v>13</v>
      </c>
      <c r="C691" s="138">
        <v>73.0</v>
      </c>
      <c r="D691" s="138">
        <v>102.0</v>
      </c>
      <c r="E691" s="139"/>
      <c r="F691" s="219" t="s">
        <v>1293</v>
      </c>
      <c r="G691" s="159">
        <v>46018.0</v>
      </c>
      <c r="H691" s="221"/>
      <c r="I691" s="374">
        <v>1223.0</v>
      </c>
      <c r="J691" s="534" t="s">
        <v>3058</v>
      </c>
    </row>
    <row r="692">
      <c r="A692" s="167">
        <v>46027.0</v>
      </c>
      <c r="B692" s="8" t="s">
        <v>13</v>
      </c>
      <c r="C692" s="17" t="s">
        <v>40</v>
      </c>
      <c r="D692" s="8">
        <v>102.0</v>
      </c>
      <c r="E692" s="10"/>
      <c r="F692" s="56" t="s">
        <v>41</v>
      </c>
      <c r="G692" s="57">
        <v>46025.0</v>
      </c>
      <c r="H692" s="14"/>
      <c r="I692" s="15">
        <v>1124.0</v>
      </c>
      <c r="J692" s="534" t="s">
        <v>3073</v>
      </c>
    </row>
    <row r="693">
      <c r="A693" s="373">
        <v>46027.0</v>
      </c>
      <c r="B693" s="138" t="s">
        <v>13</v>
      </c>
      <c r="C693" s="138">
        <v>30.0</v>
      </c>
      <c r="D693" s="138">
        <v>102.0</v>
      </c>
      <c r="E693" s="139"/>
      <c r="F693" s="297" t="s">
        <v>41</v>
      </c>
      <c r="G693" s="384">
        <v>46021.0</v>
      </c>
      <c r="H693" s="376"/>
      <c r="I693" s="375">
        <v>1113.0</v>
      </c>
      <c r="J693" s="534" t="s">
        <v>3058</v>
      </c>
    </row>
    <row r="694">
      <c r="A694" s="167">
        <v>46027.0</v>
      </c>
      <c r="B694" s="8" t="s">
        <v>13</v>
      </c>
      <c r="C694" s="8">
        <v>40.0</v>
      </c>
      <c r="D694" s="8">
        <v>102.0</v>
      </c>
      <c r="E694" s="10"/>
      <c r="F694" s="189" t="s">
        <v>474</v>
      </c>
      <c r="G694" s="47">
        <v>46027.0</v>
      </c>
      <c r="H694" s="48"/>
      <c r="I694" s="49">
        <v>1102.0</v>
      </c>
      <c r="J694" s="534" t="s">
        <v>3056</v>
      </c>
    </row>
    <row r="695">
      <c r="A695" s="167">
        <v>46027.0</v>
      </c>
      <c r="B695" s="8" t="s">
        <v>13</v>
      </c>
      <c r="C695" s="8">
        <v>54.0</v>
      </c>
      <c r="D695" s="8">
        <v>102.0</v>
      </c>
      <c r="E695" s="10"/>
      <c r="F695" s="366" t="s">
        <v>1269</v>
      </c>
      <c r="G695" s="368">
        <v>46026.0</v>
      </c>
      <c r="H695" s="239"/>
      <c r="I695" s="240">
        <v>1032.31</v>
      </c>
      <c r="J695" s="534" t="s">
        <v>3064</v>
      </c>
    </row>
    <row r="696">
      <c r="A696" s="373">
        <v>46027.0</v>
      </c>
      <c r="B696" s="138" t="s">
        <v>13</v>
      </c>
      <c r="C696" s="138">
        <v>73.0</v>
      </c>
      <c r="D696" s="138">
        <v>102.0</v>
      </c>
      <c r="E696" s="139"/>
      <c r="F696" s="219" t="s">
        <v>1291</v>
      </c>
      <c r="G696" s="159">
        <v>46018.0</v>
      </c>
      <c r="H696" s="221"/>
      <c r="I696" s="374">
        <v>949.5</v>
      </c>
      <c r="J696" s="534" t="s">
        <v>3058</v>
      </c>
    </row>
    <row r="697">
      <c r="A697" s="167">
        <v>46027.0</v>
      </c>
      <c r="B697" s="8" t="s">
        <v>13</v>
      </c>
      <c r="C697" s="17" t="s">
        <v>14</v>
      </c>
      <c r="D697" s="8">
        <v>102.0</v>
      </c>
      <c r="E697" s="10"/>
      <c r="F697" s="18" t="s">
        <v>30</v>
      </c>
      <c r="G697" s="40"/>
      <c r="H697" s="41"/>
      <c r="I697" s="20">
        <v>893.06</v>
      </c>
      <c r="J697" s="534" t="s">
        <v>3073</v>
      </c>
    </row>
    <row r="698">
      <c r="A698" s="373">
        <v>46027.0</v>
      </c>
      <c r="B698" s="138" t="s">
        <v>13</v>
      </c>
      <c r="C698" s="138">
        <v>73.0</v>
      </c>
      <c r="D698" s="138">
        <v>102.0</v>
      </c>
      <c r="E698" s="139"/>
      <c r="F698" s="219" t="s">
        <v>1287</v>
      </c>
      <c r="G698" s="159">
        <v>46017.0</v>
      </c>
      <c r="H698" s="221"/>
      <c r="I698" s="374">
        <v>881.5</v>
      </c>
      <c r="J698" s="534" t="s">
        <v>3058</v>
      </c>
    </row>
    <row r="699">
      <c r="A699" s="167">
        <v>46027.0</v>
      </c>
      <c r="B699" s="8" t="s">
        <v>13</v>
      </c>
      <c r="C699" s="8">
        <v>10.0</v>
      </c>
      <c r="D699" s="8">
        <v>102.0</v>
      </c>
      <c r="E699" s="10"/>
      <c r="F699" s="203" t="s">
        <v>80</v>
      </c>
      <c r="G699" s="53">
        <v>46027.0</v>
      </c>
      <c r="H699" s="25"/>
      <c r="I699" s="26">
        <v>870.0</v>
      </c>
      <c r="J699" s="534" t="s">
        <v>3056</v>
      </c>
    </row>
    <row r="700">
      <c r="A700" s="167">
        <v>46027.0</v>
      </c>
      <c r="B700" s="8" t="s">
        <v>13</v>
      </c>
      <c r="C700" s="8">
        <v>10.0</v>
      </c>
      <c r="D700" s="8">
        <v>102.0</v>
      </c>
      <c r="E700" s="10"/>
      <c r="F700" s="203" t="s">
        <v>80</v>
      </c>
      <c r="G700" s="53">
        <v>46027.0</v>
      </c>
      <c r="H700" s="25"/>
      <c r="I700" s="26">
        <v>870.0</v>
      </c>
      <c r="J700" s="534" t="s">
        <v>3056</v>
      </c>
    </row>
    <row r="701">
      <c r="A701" s="167">
        <v>46027.0</v>
      </c>
      <c r="B701" s="8" t="s">
        <v>13</v>
      </c>
      <c r="C701" s="8">
        <v>10.0</v>
      </c>
      <c r="D701" s="8">
        <v>102.0</v>
      </c>
      <c r="E701" s="10"/>
      <c r="F701" s="23" t="s">
        <v>39</v>
      </c>
      <c r="G701" s="53">
        <v>46027.0</v>
      </c>
      <c r="H701" s="197"/>
      <c r="I701" s="198">
        <v>826.4</v>
      </c>
      <c r="J701" s="534" t="s">
        <v>3059</v>
      </c>
    </row>
    <row r="702">
      <c r="A702" s="373">
        <v>46027.0</v>
      </c>
      <c r="B702" s="138" t="s">
        <v>13</v>
      </c>
      <c r="C702" s="138">
        <v>73.0</v>
      </c>
      <c r="D702" s="138">
        <v>102.0</v>
      </c>
      <c r="E702" s="139"/>
      <c r="F702" s="219" t="s">
        <v>1295</v>
      </c>
      <c r="G702" s="159">
        <v>46018.0</v>
      </c>
      <c r="H702" s="221"/>
      <c r="I702" s="374">
        <v>737.0</v>
      </c>
      <c r="J702" s="534" t="s">
        <v>3058</v>
      </c>
    </row>
    <row r="703">
      <c r="A703" s="373">
        <v>46027.0</v>
      </c>
      <c r="B703" s="138" t="s">
        <v>13</v>
      </c>
      <c r="C703" s="138">
        <v>73.0</v>
      </c>
      <c r="D703" s="138">
        <v>102.0</v>
      </c>
      <c r="E703" s="139"/>
      <c r="F703" s="219" t="s">
        <v>1285</v>
      </c>
      <c r="G703" s="159">
        <v>46017.0</v>
      </c>
      <c r="H703" s="221"/>
      <c r="I703" s="374">
        <v>710.0</v>
      </c>
      <c r="J703" s="534" t="s">
        <v>3058</v>
      </c>
    </row>
    <row r="704">
      <c r="A704" s="373">
        <v>46027.0</v>
      </c>
      <c r="B704" s="138" t="s">
        <v>13</v>
      </c>
      <c r="C704" s="138">
        <v>73.0</v>
      </c>
      <c r="D704" s="138">
        <v>102.0</v>
      </c>
      <c r="E704" s="139"/>
      <c r="F704" s="219" t="s">
        <v>1290</v>
      </c>
      <c r="G704" s="159">
        <v>46017.0</v>
      </c>
      <c r="H704" s="221"/>
      <c r="I704" s="374">
        <v>533.0</v>
      </c>
      <c r="J704" s="534" t="s">
        <v>3058</v>
      </c>
    </row>
    <row r="705">
      <c r="A705" s="167">
        <v>46027.0</v>
      </c>
      <c r="B705" s="8" t="s">
        <v>13</v>
      </c>
      <c r="C705" s="8">
        <v>70.0</v>
      </c>
      <c r="D705" s="8">
        <v>102.0</v>
      </c>
      <c r="E705" s="10"/>
      <c r="F705" s="105" t="s">
        <v>234</v>
      </c>
      <c r="G705" s="106">
        <v>46022.0</v>
      </c>
      <c r="H705" s="168"/>
      <c r="I705" s="169">
        <v>531.0</v>
      </c>
      <c r="J705" s="534" t="s">
        <v>3067</v>
      </c>
    </row>
    <row r="706">
      <c r="A706" s="167">
        <v>46027.0</v>
      </c>
      <c r="B706" s="8" t="s">
        <v>13</v>
      </c>
      <c r="C706" s="8">
        <v>50.0</v>
      </c>
      <c r="D706" s="8">
        <v>102.0</v>
      </c>
      <c r="E706" s="10"/>
      <c r="F706" s="21" t="s">
        <v>97</v>
      </c>
      <c r="G706" s="43">
        <v>46029.0</v>
      </c>
      <c r="H706" s="14"/>
      <c r="I706" s="15">
        <v>526.5</v>
      </c>
      <c r="J706" s="534" t="s">
        <v>3064</v>
      </c>
    </row>
    <row r="707">
      <c r="A707" s="167">
        <v>46027.0</v>
      </c>
      <c r="B707" s="8" t="s">
        <v>13</v>
      </c>
      <c r="C707" s="17" t="s">
        <v>14</v>
      </c>
      <c r="D707" s="8">
        <v>102.0</v>
      </c>
      <c r="E707" s="10"/>
      <c r="F707" s="18" t="s">
        <v>30</v>
      </c>
      <c r="G707" s="40"/>
      <c r="H707" s="41"/>
      <c r="I707" s="20">
        <v>503.48</v>
      </c>
      <c r="J707" s="534" t="s">
        <v>3073</v>
      </c>
    </row>
    <row r="708">
      <c r="A708" s="373">
        <v>46027.0</v>
      </c>
      <c r="B708" s="138" t="s">
        <v>13</v>
      </c>
      <c r="C708" s="138">
        <v>73.0</v>
      </c>
      <c r="D708" s="138">
        <v>102.0</v>
      </c>
      <c r="E708" s="139"/>
      <c r="F708" s="219" t="s">
        <v>1289</v>
      </c>
      <c r="G708" s="159">
        <v>46017.0</v>
      </c>
      <c r="H708" s="221"/>
      <c r="I708" s="374">
        <v>488.5</v>
      </c>
      <c r="J708" s="534" t="s">
        <v>3058</v>
      </c>
    </row>
    <row r="709">
      <c r="A709" s="167">
        <v>46027.0</v>
      </c>
      <c r="B709" s="8" t="s">
        <v>13</v>
      </c>
      <c r="C709" s="17" t="s">
        <v>14</v>
      </c>
      <c r="D709" s="8">
        <v>102.0</v>
      </c>
      <c r="E709" s="10"/>
      <c r="F709" s="18" t="s">
        <v>30</v>
      </c>
      <c r="G709" s="40"/>
      <c r="H709" s="41"/>
      <c r="I709" s="20">
        <v>385.0</v>
      </c>
      <c r="J709" s="534" t="s">
        <v>3073</v>
      </c>
    </row>
    <row r="710">
      <c r="A710" s="167">
        <v>46027.0</v>
      </c>
      <c r="B710" s="8" t="s">
        <v>13</v>
      </c>
      <c r="C710" s="8">
        <v>50.0</v>
      </c>
      <c r="D710" s="8">
        <v>102.0</v>
      </c>
      <c r="E710" s="10"/>
      <c r="F710" s="21" t="s">
        <v>97</v>
      </c>
      <c r="G710" s="43">
        <v>46032.0</v>
      </c>
      <c r="H710" s="14"/>
      <c r="I710" s="15">
        <v>350.0</v>
      </c>
      <c r="J710" s="534" t="s">
        <v>3064</v>
      </c>
    </row>
    <row r="711">
      <c r="A711" s="167">
        <v>46027.0</v>
      </c>
      <c r="B711" s="8" t="s">
        <v>13</v>
      </c>
      <c r="C711" s="8">
        <v>30.0</v>
      </c>
      <c r="D711" s="8">
        <v>102.0</v>
      </c>
      <c r="E711" s="10"/>
      <c r="F711" s="56" t="s">
        <v>41</v>
      </c>
      <c r="G711" s="57">
        <v>46043.0</v>
      </c>
      <c r="H711" s="14"/>
      <c r="I711" s="15">
        <v>350.0</v>
      </c>
      <c r="J711" s="534" t="s">
        <v>3074</v>
      </c>
    </row>
    <row r="712">
      <c r="A712" s="167">
        <v>46027.0</v>
      </c>
      <c r="B712" s="8" t="s">
        <v>13</v>
      </c>
      <c r="C712" s="17" t="s">
        <v>14</v>
      </c>
      <c r="D712" s="8">
        <v>102.0</v>
      </c>
      <c r="E712" s="10"/>
      <c r="F712" s="18" t="s">
        <v>30</v>
      </c>
      <c r="G712" s="40"/>
      <c r="H712" s="41"/>
      <c r="I712" s="20">
        <v>337.56</v>
      </c>
      <c r="J712" s="534" t="s">
        <v>3073</v>
      </c>
    </row>
    <row r="713">
      <c r="A713" s="167">
        <v>46027.0</v>
      </c>
      <c r="B713" s="8" t="s">
        <v>13</v>
      </c>
      <c r="C713" s="8">
        <v>70.0</v>
      </c>
      <c r="D713" s="8">
        <v>102.0</v>
      </c>
      <c r="E713" s="10"/>
      <c r="F713" s="105" t="s">
        <v>232</v>
      </c>
      <c r="G713" s="106">
        <v>46022.0</v>
      </c>
      <c r="H713" s="168"/>
      <c r="I713" s="169">
        <v>334.0</v>
      </c>
      <c r="J713" s="534" t="s">
        <v>3067</v>
      </c>
    </row>
    <row r="714">
      <c r="A714" s="167">
        <v>46027.0</v>
      </c>
      <c r="B714" s="8" t="s">
        <v>13</v>
      </c>
      <c r="C714" s="17" t="s">
        <v>14</v>
      </c>
      <c r="D714" s="8">
        <v>102.0</v>
      </c>
      <c r="E714" s="10"/>
      <c r="F714" s="18" t="s">
        <v>30</v>
      </c>
      <c r="G714" s="40"/>
      <c r="H714" s="41"/>
      <c r="I714" s="20">
        <v>282.18</v>
      </c>
      <c r="J714" s="534" t="s">
        <v>3073</v>
      </c>
    </row>
    <row r="715">
      <c r="A715" s="167">
        <v>46027.0</v>
      </c>
      <c r="B715" s="8" t="s">
        <v>13</v>
      </c>
      <c r="C715" s="8">
        <v>90.0</v>
      </c>
      <c r="D715" s="8">
        <v>102.0</v>
      </c>
      <c r="E715" s="10"/>
      <c r="F715" s="21" t="s">
        <v>185</v>
      </c>
      <c r="G715" s="194">
        <v>46024.0</v>
      </c>
      <c r="H715" s="44"/>
      <c r="I715" s="45">
        <v>263.2</v>
      </c>
      <c r="J715" s="534" t="s">
        <v>3059</v>
      </c>
    </row>
    <row r="716">
      <c r="A716" s="451">
        <v>46027.0</v>
      </c>
      <c r="B716" s="539" t="s">
        <v>13</v>
      </c>
      <c r="C716" s="453" t="s">
        <v>1513</v>
      </c>
      <c r="D716" s="452">
        <v>102.0</v>
      </c>
      <c r="E716" s="543">
        <v>20537.0</v>
      </c>
      <c r="F716" s="497" t="s">
        <v>1610</v>
      </c>
      <c r="G716" s="456"/>
      <c r="H716" s="547"/>
      <c r="I716" s="498">
        <v>250.0</v>
      </c>
      <c r="J716" s="534" t="s">
        <v>3057</v>
      </c>
    </row>
    <row r="717">
      <c r="A717" s="167">
        <v>46027.0</v>
      </c>
      <c r="B717" s="8" t="s">
        <v>13</v>
      </c>
      <c r="C717" s="17" t="s">
        <v>14</v>
      </c>
      <c r="D717" s="8">
        <v>102.0</v>
      </c>
      <c r="E717" s="10"/>
      <c r="F717" s="18" t="s">
        <v>30</v>
      </c>
      <c r="G717" s="40"/>
      <c r="H717" s="41"/>
      <c r="I717" s="20">
        <v>201.01</v>
      </c>
      <c r="J717" s="534" t="s">
        <v>3073</v>
      </c>
    </row>
    <row r="718">
      <c r="A718" s="167">
        <v>46027.0</v>
      </c>
      <c r="B718" s="8" t="s">
        <v>13</v>
      </c>
      <c r="C718" s="17" t="s">
        <v>14</v>
      </c>
      <c r="D718" s="8">
        <v>102.0</v>
      </c>
      <c r="E718" s="10"/>
      <c r="F718" s="18" t="s">
        <v>30</v>
      </c>
      <c r="G718" s="40"/>
      <c r="H718" s="41"/>
      <c r="I718" s="20">
        <v>200.01</v>
      </c>
      <c r="J718" s="534" t="s">
        <v>3073</v>
      </c>
    </row>
    <row r="719">
      <c r="A719" s="167">
        <v>46027.0</v>
      </c>
      <c r="B719" s="8" t="s">
        <v>13</v>
      </c>
      <c r="C719" s="9"/>
      <c r="D719" s="8">
        <v>102.0</v>
      </c>
      <c r="E719" s="10"/>
      <c r="F719" s="33" t="s">
        <v>27</v>
      </c>
      <c r="G719" s="29"/>
      <c r="H719" s="14"/>
      <c r="I719" s="15">
        <v>150.0</v>
      </c>
      <c r="J719" s="534" t="s">
        <v>3073</v>
      </c>
    </row>
    <row r="720">
      <c r="A720" s="167">
        <v>46027.0</v>
      </c>
      <c r="B720" s="8" t="s">
        <v>13</v>
      </c>
      <c r="C720" s="17" t="s">
        <v>14</v>
      </c>
      <c r="D720" s="8">
        <v>102.0</v>
      </c>
      <c r="E720" s="10"/>
      <c r="F720" s="18" t="s">
        <v>30</v>
      </c>
      <c r="G720" s="40"/>
      <c r="H720" s="41"/>
      <c r="I720" s="20">
        <v>149.98</v>
      </c>
      <c r="J720" s="534" t="s">
        <v>3073</v>
      </c>
    </row>
    <row r="721">
      <c r="A721" s="167">
        <v>46027.0</v>
      </c>
      <c r="B721" s="8" t="s">
        <v>13</v>
      </c>
      <c r="C721" s="17" t="s">
        <v>14</v>
      </c>
      <c r="D721" s="8">
        <v>102.0</v>
      </c>
      <c r="E721" s="10"/>
      <c r="F721" s="18" t="s">
        <v>30</v>
      </c>
      <c r="G721" s="40"/>
      <c r="H721" s="41"/>
      <c r="I721" s="20">
        <v>141.26</v>
      </c>
      <c r="J721" s="534" t="s">
        <v>3073</v>
      </c>
    </row>
    <row r="722">
      <c r="A722" s="167">
        <v>46027.0</v>
      </c>
      <c r="B722" s="8" t="s">
        <v>13</v>
      </c>
      <c r="C722" s="8">
        <v>30.0</v>
      </c>
      <c r="D722" s="8">
        <v>102.0</v>
      </c>
      <c r="E722" s="10"/>
      <c r="F722" s="56" t="s">
        <v>41</v>
      </c>
      <c r="G722" s="57">
        <v>45660.0</v>
      </c>
      <c r="H722" s="14"/>
      <c r="I722" s="15">
        <v>141.09</v>
      </c>
      <c r="J722" s="534" t="s">
        <v>3074</v>
      </c>
    </row>
    <row r="723">
      <c r="A723" s="167">
        <v>46027.0</v>
      </c>
      <c r="B723" s="8" t="s">
        <v>13</v>
      </c>
      <c r="C723" s="17" t="s">
        <v>14</v>
      </c>
      <c r="D723" s="8">
        <v>102.0</v>
      </c>
      <c r="E723" s="10"/>
      <c r="F723" s="18" t="s">
        <v>30</v>
      </c>
      <c r="G723" s="40"/>
      <c r="H723" s="41"/>
      <c r="I723" s="20">
        <v>135.36</v>
      </c>
      <c r="J723" s="534" t="s">
        <v>3073</v>
      </c>
    </row>
    <row r="724">
      <c r="A724" s="167">
        <v>46027.0</v>
      </c>
      <c r="B724" s="8" t="s">
        <v>13</v>
      </c>
      <c r="C724" s="17" t="s">
        <v>18</v>
      </c>
      <c r="D724" s="8">
        <v>102.0</v>
      </c>
      <c r="E724" s="10"/>
      <c r="F724" s="23" t="s">
        <v>39</v>
      </c>
      <c r="G724" s="40"/>
      <c r="H724" s="41"/>
      <c r="I724" s="20">
        <v>87.64</v>
      </c>
      <c r="J724" s="534" t="s">
        <v>3073</v>
      </c>
    </row>
    <row r="725">
      <c r="A725" s="167">
        <v>46027.0</v>
      </c>
      <c r="B725" s="8" t="s">
        <v>13</v>
      </c>
      <c r="C725" s="17" t="s">
        <v>16</v>
      </c>
      <c r="D725" s="8">
        <v>102.0</v>
      </c>
      <c r="E725" s="10"/>
      <c r="F725" s="21" t="s">
        <v>17</v>
      </c>
      <c r="G725" s="43">
        <v>46024.0</v>
      </c>
      <c r="H725" s="14"/>
      <c r="I725" s="15">
        <v>84.99</v>
      </c>
      <c r="J725" s="534" t="s">
        <v>3073</v>
      </c>
    </row>
    <row r="726">
      <c r="A726" s="167">
        <v>46027.0</v>
      </c>
      <c r="B726" s="8" t="s">
        <v>13</v>
      </c>
      <c r="C726" s="17" t="s">
        <v>14</v>
      </c>
      <c r="D726" s="8">
        <v>102.0</v>
      </c>
      <c r="E726" s="10"/>
      <c r="F726" s="18" t="s">
        <v>30</v>
      </c>
      <c r="G726" s="40"/>
      <c r="H726" s="41"/>
      <c r="I726" s="20">
        <v>57.47</v>
      </c>
      <c r="J726" s="534" t="s">
        <v>3073</v>
      </c>
    </row>
    <row r="727">
      <c r="A727" s="167">
        <v>46027.0</v>
      </c>
      <c r="B727" s="8" t="s">
        <v>13</v>
      </c>
      <c r="C727" s="17" t="s">
        <v>14</v>
      </c>
      <c r="D727" s="8">
        <v>102.0</v>
      </c>
      <c r="E727" s="10"/>
      <c r="F727" s="18" t="s">
        <v>30</v>
      </c>
      <c r="G727" s="40"/>
      <c r="H727" s="41"/>
      <c r="I727" s="20">
        <v>18.24</v>
      </c>
      <c r="J727" s="534" t="s">
        <v>3073</v>
      </c>
    </row>
    <row r="728">
      <c r="A728" s="167">
        <v>46027.0</v>
      </c>
      <c r="B728" s="8" t="s">
        <v>13</v>
      </c>
      <c r="C728" s="17" t="s">
        <v>14</v>
      </c>
      <c r="D728" s="8">
        <v>102.0</v>
      </c>
      <c r="E728" s="10"/>
      <c r="F728" s="18" t="s">
        <v>30</v>
      </c>
      <c r="G728" s="40"/>
      <c r="H728" s="41"/>
      <c r="I728" s="20">
        <v>16.49</v>
      </c>
      <c r="J728" s="534" t="s">
        <v>3073</v>
      </c>
    </row>
    <row r="729">
      <c r="A729" s="167">
        <v>46027.0</v>
      </c>
      <c r="B729" s="8" t="s">
        <v>13</v>
      </c>
      <c r="C729" s="17" t="s">
        <v>14</v>
      </c>
      <c r="D729" s="8">
        <v>102.0</v>
      </c>
      <c r="E729" s="10"/>
      <c r="F729" s="18" t="s">
        <v>30</v>
      </c>
      <c r="G729" s="40"/>
      <c r="H729" s="41"/>
      <c r="I729" s="20">
        <v>16.49</v>
      </c>
      <c r="J729" s="534" t="s">
        <v>3073</v>
      </c>
    </row>
    <row r="730">
      <c r="A730" s="167">
        <v>46028.0</v>
      </c>
      <c r="B730" s="138" t="s">
        <v>13</v>
      </c>
      <c r="C730" s="138">
        <v>70.0</v>
      </c>
      <c r="D730" s="138">
        <v>102.0</v>
      </c>
      <c r="E730" s="139"/>
      <c r="F730" s="140" t="s">
        <v>204</v>
      </c>
      <c r="G730" s="141">
        <v>46007.0</v>
      </c>
      <c r="H730" s="142"/>
      <c r="I730" s="143">
        <v>12149.37</v>
      </c>
      <c r="J730" s="534" t="s">
        <v>3069</v>
      </c>
    </row>
    <row r="731">
      <c r="A731" s="373">
        <v>46028.0</v>
      </c>
      <c r="B731" s="138" t="s">
        <v>31</v>
      </c>
      <c r="C731" s="139"/>
      <c r="D731" s="138" t="s">
        <v>32</v>
      </c>
      <c r="E731" s="139"/>
      <c r="F731" s="213" t="s">
        <v>1340</v>
      </c>
      <c r="G731" s="214"/>
      <c r="H731" s="548">
        <v>740000.0</v>
      </c>
      <c r="I731" s="376"/>
      <c r="J731" s="534" t="s">
        <v>3058</v>
      </c>
    </row>
    <row r="732">
      <c r="A732" s="167">
        <v>46028.0</v>
      </c>
      <c r="B732" s="8" t="s">
        <v>31</v>
      </c>
      <c r="C732" s="10"/>
      <c r="D732" s="8" t="s">
        <v>32</v>
      </c>
      <c r="E732" s="10"/>
      <c r="F732" s="37" t="s">
        <v>56</v>
      </c>
      <c r="G732" s="337"/>
      <c r="H732" s="537">
        <v>700000.0</v>
      </c>
      <c r="I732" s="14"/>
      <c r="J732" s="534" t="s">
        <v>3055</v>
      </c>
    </row>
    <row r="733">
      <c r="A733" s="167">
        <v>46028.0</v>
      </c>
      <c r="B733" s="8" t="s">
        <v>31</v>
      </c>
      <c r="C733" s="10"/>
      <c r="D733" s="8" t="s">
        <v>32</v>
      </c>
      <c r="E733" s="10"/>
      <c r="F733" s="37" t="s">
        <v>56</v>
      </c>
      <c r="G733" s="38"/>
      <c r="H733" s="537">
        <v>670000.0</v>
      </c>
      <c r="I733" s="14"/>
      <c r="J733" s="534" t="s">
        <v>3059</v>
      </c>
    </row>
    <row r="734">
      <c r="A734" s="167">
        <v>46028.0</v>
      </c>
      <c r="B734" s="8" t="s">
        <v>31</v>
      </c>
      <c r="C734" s="9"/>
      <c r="D734" s="8" t="s">
        <v>32</v>
      </c>
      <c r="E734" s="10"/>
      <c r="F734" s="37" t="s">
        <v>56</v>
      </c>
      <c r="G734" s="38"/>
      <c r="H734" s="537">
        <v>495000.0</v>
      </c>
      <c r="I734" s="14"/>
      <c r="J734" s="534" t="s">
        <v>3073</v>
      </c>
    </row>
    <row r="735">
      <c r="A735" s="373">
        <v>46028.0</v>
      </c>
      <c r="B735" s="138" t="s">
        <v>31</v>
      </c>
      <c r="C735" s="139"/>
      <c r="D735" s="138" t="s">
        <v>32</v>
      </c>
      <c r="E735" s="139"/>
      <c r="F735" s="213" t="s">
        <v>259</v>
      </c>
      <c r="G735" s="214"/>
      <c r="H735" s="538">
        <v>400000.0</v>
      </c>
      <c r="I735" s="72"/>
      <c r="J735" s="534" t="s">
        <v>3061</v>
      </c>
    </row>
    <row r="736">
      <c r="A736" s="167">
        <v>46028.0</v>
      </c>
      <c r="B736" s="8" t="s">
        <v>3</v>
      </c>
      <c r="C736" s="8">
        <v>0.0</v>
      </c>
      <c r="D736" s="8">
        <v>510.0</v>
      </c>
      <c r="E736" s="32">
        <v>3.0</v>
      </c>
      <c r="F736" s="234" t="s">
        <v>749</v>
      </c>
      <c r="G736" s="29"/>
      <c r="H736" s="15">
        <v>391176.16</v>
      </c>
      <c r="I736" s="14"/>
      <c r="J736" s="534" t="s">
        <v>3060</v>
      </c>
    </row>
    <row r="737">
      <c r="A737" s="167">
        <v>46028.0</v>
      </c>
      <c r="B737" s="8" t="s">
        <v>3</v>
      </c>
      <c r="C737" s="8">
        <v>0.0</v>
      </c>
      <c r="D737" s="8">
        <v>510.0</v>
      </c>
      <c r="E737" s="32">
        <v>13.0</v>
      </c>
      <c r="F737" s="234" t="s">
        <v>485</v>
      </c>
      <c r="G737" s="29"/>
      <c r="H737" s="15">
        <v>301904.75</v>
      </c>
      <c r="I737" s="14"/>
      <c r="J737" s="534" t="s">
        <v>3056</v>
      </c>
    </row>
    <row r="738">
      <c r="A738" s="451">
        <v>46028.0</v>
      </c>
      <c r="B738" s="539" t="s">
        <v>3</v>
      </c>
      <c r="C738" s="453" t="s">
        <v>105</v>
      </c>
      <c r="D738" s="452">
        <v>510.0</v>
      </c>
      <c r="E738" s="544">
        <v>83530.0</v>
      </c>
      <c r="F738" s="545" t="s">
        <v>1671</v>
      </c>
      <c r="G738" s="545" t="s">
        <v>1672</v>
      </c>
      <c r="H738" s="546">
        <v>237293.3</v>
      </c>
      <c r="I738" s="328"/>
      <c r="J738" s="534" t="s">
        <v>3057</v>
      </c>
    </row>
    <row r="739">
      <c r="A739" s="167">
        <v>46028.0</v>
      </c>
      <c r="B739" s="8" t="s">
        <v>31</v>
      </c>
      <c r="C739" s="10"/>
      <c r="D739" s="8" t="s">
        <v>32</v>
      </c>
      <c r="E739" s="10"/>
      <c r="F739" s="66" t="s">
        <v>307</v>
      </c>
      <c r="G739" s="67"/>
      <c r="H739" s="537">
        <v>205000.0</v>
      </c>
      <c r="I739" s="14"/>
      <c r="J739" s="534" t="s">
        <v>3065</v>
      </c>
    </row>
    <row r="740">
      <c r="A740" s="167">
        <v>46028.0</v>
      </c>
      <c r="B740" s="8" t="s">
        <v>31</v>
      </c>
      <c r="C740" s="10"/>
      <c r="D740" s="8" t="s">
        <v>32</v>
      </c>
      <c r="E740" s="10"/>
      <c r="F740" s="37" t="s">
        <v>1487</v>
      </c>
      <c r="G740" s="38"/>
      <c r="H740" s="537">
        <v>177000.0</v>
      </c>
      <c r="I740" s="15"/>
      <c r="J740" s="534" t="s">
        <v>3074</v>
      </c>
    </row>
    <row r="741">
      <c r="A741" s="167">
        <v>46028.0</v>
      </c>
      <c r="B741" s="8" t="s">
        <v>3</v>
      </c>
      <c r="C741" s="17" t="s">
        <v>105</v>
      </c>
      <c r="D741" s="8">
        <v>510.0</v>
      </c>
      <c r="E741" s="32">
        <v>2.0</v>
      </c>
      <c r="F741" s="234" t="s">
        <v>589</v>
      </c>
      <c r="G741" s="29"/>
      <c r="H741" s="15">
        <v>169132.12</v>
      </c>
      <c r="I741" s="14"/>
      <c r="J741" s="534" t="s">
        <v>3066</v>
      </c>
    </row>
    <row r="742">
      <c r="A742" s="167">
        <v>46028.0</v>
      </c>
      <c r="B742" s="8" t="s">
        <v>3</v>
      </c>
      <c r="C742" s="8">
        <v>50.0</v>
      </c>
      <c r="D742" s="8">
        <v>501.0</v>
      </c>
      <c r="E742" s="32">
        <v>14.0</v>
      </c>
      <c r="F742" s="234" t="s">
        <v>486</v>
      </c>
      <c r="G742" s="29"/>
      <c r="H742" s="15">
        <v>135674.31</v>
      </c>
      <c r="I742" s="14"/>
      <c r="J742" s="534" t="s">
        <v>3056</v>
      </c>
    </row>
    <row r="743">
      <c r="A743" s="167">
        <v>46028.0</v>
      </c>
      <c r="B743" s="8" t="s">
        <v>3</v>
      </c>
      <c r="C743" s="17" t="s">
        <v>40</v>
      </c>
      <c r="D743" s="8">
        <v>510.0</v>
      </c>
      <c r="E743" s="32">
        <v>4.0</v>
      </c>
      <c r="F743" s="234" t="s">
        <v>657</v>
      </c>
      <c r="G743" s="29"/>
      <c r="H743" s="15">
        <v>84600.28</v>
      </c>
      <c r="I743" s="14"/>
      <c r="J743" s="534" t="s">
        <v>3068</v>
      </c>
    </row>
    <row r="744">
      <c r="A744" s="167">
        <v>46028.0</v>
      </c>
      <c r="B744" s="8" t="s">
        <v>3</v>
      </c>
      <c r="C744" s="17" t="s">
        <v>18</v>
      </c>
      <c r="D744" s="8">
        <v>510.0</v>
      </c>
      <c r="E744" s="32">
        <v>4.0</v>
      </c>
      <c r="F744" s="234" t="s">
        <v>590</v>
      </c>
      <c r="G744" s="29"/>
      <c r="H744" s="15">
        <v>76631.2</v>
      </c>
      <c r="I744" s="14"/>
      <c r="J744" s="534" t="s">
        <v>3066</v>
      </c>
    </row>
    <row r="745">
      <c r="A745" s="167">
        <v>46028.0</v>
      </c>
      <c r="B745" s="8" t="s">
        <v>3</v>
      </c>
      <c r="C745" s="17" t="s">
        <v>40</v>
      </c>
      <c r="D745" s="8">
        <v>510.0</v>
      </c>
      <c r="E745" s="32">
        <v>3.0</v>
      </c>
      <c r="F745" s="234" t="s">
        <v>590</v>
      </c>
      <c r="G745" s="29"/>
      <c r="H745" s="15">
        <v>56408.4</v>
      </c>
      <c r="I745" s="14"/>
      <c r="J745" s="534" t="s">
        <v>3066</v>
      </c>
    </row>
    <row r="746">
      <c r="A746" s="167">
        <v>46028.0</v>
      </c>
      <c r="B746" s="8" t="s">
        <v>3</v>
      </c>
      <c r="C746" s="8">
        <v>0.0</v>
      </c>
      <c r="D746" s="8">
        <v>510.0</v>
      </c>
      <c r="E746" s="63">
        <v>5027.0</v>
      </c>
      <c r="F746" s="27" t="s">
        <v>903</v>
      </c>
      <c r="G746" s="6"/>
      <c r="H746" s="15">
        <v>38305.04</v>
      </c>
      <c r="I746" s="14"/>
      <c r="J746" s="534" t="s">
        <v>3055</v>
      </c>
    </row>
    <row r="747">
      <c r="A747" s="451">
        <v>46028.0</v>
      </c>
      <c r="B747" s="539" t="s">
        <v>3</v>
      </c>
      <c r="C747" s="453" t="s">
        <v>105</v>
      </c>
      <c r="D747" s="452">
        <v>510.0</v>
      </c>
      <c r="E747" s="544">
        <v>83521.0</v>
      </c>
      <c r="F747" s="545" t="s">
        <v>1680</v>
      </c>
      <c r="G747" s="545" t="s">
        <v>1681</v>
      </c>
      <c r="H747" s="546">
        <v>36500.0</v>
      </c>
      <c r="I747" s="328"/>
      <c r="J747" s="534" t="s">
        <v>3057</v>
      </c>
    </row>
    <row r="748">
      <c r="A748" s="451">
        <v>46028.0</v>
      </c>
      <c r="B748" s="539" t="s">
        <v>10</v>
      </c>
      <c r="C748" s="453" t="s">
        <v>16</v>
      </c>
      <c r="D748" s="452">
        <v>610.0</v>
      </c>
      <c r="E748" s="540">
        <v>83528.0</v>
      </c>
      <c r="F748" s="541" t="s">
        <v>1673</v>
      </c>
      <c r="G748" s="541" t="s">
        <v>1675</v>
      </c>
      <c r="H748" s="542">
        <v>33213.16</v>
      </c>
      <c r="I748" s="328"/>
      <c r="J748" s="534" t="s">
        <v>3057</v>
      </c>
    </row>
    <row r="749">
      <c r="A749" s="451">
        <v>46028.0</v>
      </c>
      <c r="B749" s="539" t="s">
        <v>10</v>
      </c>
      <c r="C749" s="453" t="s">
        <v>48</v>
      </c>
      <c r="D749" s="452">
        <v>610.0</v>
      </c>
      <c r="E749" s="540">
        <v>83527.0</v>
      </c>
      <c r="F749" s="541" t="s">
        <v>1673</v>
      </c>
      <c r="G749" s="541" t="s">
        <v>1675</v>
      </c>
      <c r="H749" s="542">
        <v>33213.16</v>
      </c>
      <c r="I749" s="328"/>
      <c r="J749" s="534" t="s">
        <v>3057</v>
      </c>
    </row>
    <row r="750">
      <c r="A750" s="167">
        <v>46028.0</v>
      </c>
      <c r="B750" s="8" t="s">
        <v>3</v>
      </c>
      <c r="C750" s="8">
        <v>0.0</v>
      </c>
      <c r="D750" s="8">
        <v>510.0</v>
      </c>
      <c r="E750" s="32">
        <v>4.0</v>
      </c>
      <c r="F750" s="234" t="s">
        <v>750</v>
      </c>
      <c r="G750" s="29"/>
      <c r="H750" s="15">
        <v>31370.06</v>
      </c>
      <c r="I750" s="14"/>
      <c r="J750" s="534" t="s">
        <v>3060</v>
      </c>
    </row>
    <row r="751">
      <c r="A751" s="451">
        <v>46028.0</v>
      </c>
      <c r="B751" s="539" t="s">
        <v>3</v>
      </c>
      <c r="C751" s="453" t="s">
        <v>18</v>
      </c>
      <c r="D751" s="452">
        <v>510.0</v>
      </c>
      <c r="E751" s="544">
        <v>83524.0</v>
      </c>
      <c r="F751" s="545" t="s">
        <v>1678</v>
      </c>
      <c r="G751" s="545" t="s">
        <v>1679</v>
      </c>
      <c r="H751" s="546">
        <v>17400.0</v>
      </c>
      <c r="I751" s="328"/>
      <c r="J751" s="534" t="s">
        <v>3057</v>
      </c>
    </row>
    <row r="752">
      <c r="A752" s="451">
        <v>46028.0</v>
      </c>
      <c r="B752" s="539" t="s">
        <v>10</v>
      </c>
      <c r="C752" s="453" t="s">
        <v>1601</v>
      </c>
      <c r="D752" s="452">
        <v>610.0</v>
      </c>
      <c r="E752" s="540">
        <v>83529.0</v>
      </c>
      <c r="F752" s="541" t="s">
        <v>1673</v>
      </c>
      <c r="G752" s="541" t="s">
        <v>1674</v>
      </c>
      <c r="H752" s="542">
        <v>16606.67</v>
      </c>
      <c r="I752" s="328"/>
      <c r="J752" s="534" t="s">
        <v>3057</v>
      </c>
    </row>
    <row r="753">
      <c r="A753" s="451">
        <v>46028.0</v>
      </c>
      <c r="B753" s="539" t="s">
        <v>3</v>
      </c>
      <c r="C753" s="453" t="s">
        <v>18</v>
      </c>
      <c r="D753" s="452">
        <v>510.0</v>
      </c>
      <c r="E753" s="544">
        <v>83526.0</v>
      </c>
      <c r="F753" s="545" t="s">
        <v>1676</v>
      </c>
      <c r="G753" s="545" t="s">
        <v>1677</v>
      </c>
      <c r="H753" s="546">
        <v>15532.0</v>
      </c>
      <c r="I753" s="328"/>
      <c r="J753" s="534" t="s">
        <v>3057</v>
      </c>
    </row>
    <row r="754">
      <c r="A754" s="167">
        <v>46028.0</v>
      </c>
      <c r="B754" s="8" t="s">
        <v>31</v>
      </c>
      <c r="C754" s="10"/>
      <c r="D754" s="8" t="s">
        <v>32</v>
      </c>
      <c r="E754" s="10"/>
      <c r="F754" s="66" t="s">
        <v>307</v>
      </c>
      <c r="G754" s="67"/>
      <c r="H754" s="537">
        <v>14000.0</v>
      </c>
      <c r="I754" s="14"/>
      <c r="J754" s="534" t="s">
        <v>3064</v>
      </c>
    </row>
    <row r="755">
      <c r="A755" s="167">
        <v>46028.0</v>
      </c>
      <c r="B755" s="8" t="s">
        <v>3</v>
      </c>
      <c r="C755" s="17" t="s">
        <v>18</v>
      </c>
      <c r="D755" s="8">
        <v>510.0</v>
      </c>
      <c r="E755" s="32">
        <v>3.0</v>
      </c>
      <c r="F755" s="234" t="s">
        <v>564</v>
      </c>
      <c r="G755" s="29"/>
      <c r="H755" s="15">
        <v>11901.6</v>
      </c>
      <c r="I755" s="14"/>
      <c r="J755" s="534" t="s">
        <v>3068</v>
      </c>
    </row>
    <row r="756">
      <c r="A756" s="451">
        <v>46028.0</v>
      </c>
      <c r="B756" s="539" t="s">
        <v>3</v>
      </c>
      <c r="C756" s="453" t="s">
        <v>14</v>
      </c>
      <c r="D756" s="452">
        <v>510.0</v>
      </c>
      <c r="E756" s="544">
        <v>83525.0</v>
      </c>
      <c r="F756" s="545" t="s">
        <v>1678</v>
      </c>
      <c r="G756" s="545" t="s">
        <v>1679</v>
      </c>
      <c r="H756" s="546">
        <v>6420.0</v>
      </c>
      <c r="I756" s="328"/>
      <c r="J756" s="534" t="s">
        <v>3057</v>
      </c>
    </row>
    <row r="757">
      <c r="A757" s="451">
        <v>46028.0</v>
      </c>
      <c r="B757" s="539" t="s">
        <v>3</v>
      </c>
      <c r="C757" s="479" t="s">
        <v>28</v>
      </c>
      <c r="D757" s="452">
        <v>510.0</v>
      </c>
      <c r="E757" s="544">
        <v>83522.0</v>
      </c>
      <c r="F757" s="545" t="s">
        <v>1678</v>
      </c>
      <c r="G757" s="545" t="s">
        <v>1679</v>
      </c>
      <c r="H757" s="546">
        <v>6210.0</v>
      </c>
      <c r="I757" s="328"/>
      <c r="J757" s="534" t="s">
        <v>3057</v>
      </c>
    </row>
    <row r="758">
      <c r="A758" s="451">
        <v>46028.0</v>
      </c>
      <c r="B758" s="539" t="s">
        <v>10</v>
      </c>
      <c r="C758" s="477"/>
      <c r="D758" s="452">
        <v>613.0</v>
      </c>
      <c r="E758" s="540">
        <v>83531.0</v>
      </c>
      <c r="F758" s="541" t="s">
        <v>1669</v>
      </c>
      <c r="G758" s="541" t="s">
        <v>1670</v>
      </c>
      <c r="H758" s="542">
        <v>3200.0</v>
      </c>
      <c r="I758" s="328"/>
      <c r="J758" s="534" t="s">
        <v>3057</v>
      </c>
    </row>
    <row r="759">
      <c r="A759" s="451">
        <v>46028.0</v>
      </c>
      <c r="B759" s="539" t="s">
        <v>10</v>
      </c>
      <c r="C759" s="453" t="s">
        <v>1541</v>
      </c>
      <c r="D759" s="452">
        <v>610.0</v>
      </c>
      <c r="E759" s="540">
        <v>83512.0</v>
      </c>
      <c r="F759" s="541" t="s">
        <v>1690</v>
      </c>
      <c r="G759" s="541" t="s">
        <v>1691</v>
      </c>
      <c r="H759" s="542">
        <v>3024.0</v>
      </c>
      <c r="I759" s="328"/>
      <c r="J759" s="534" t="s">
        <v>3057</v>
      </c>
    </row>
    <row r="760">
      <c r="A760" s="451">
        <v>46028.0</v>
      </c>
      <c r="B760" s="539" t="s">
        <v>3</v>
      </c>
      <c r="C760" s="453" t="s">
        <v>18</v>
      </c>
      <c r="D760" s="452">
        <v>510.0</v>
      </c>
      <c r="E760" s="544">
        <v>83515.0</v>
      </c>
      <c r="F760" s="545" t="s">
        <v>1685</v>
      </c>
      <c r="G760" s="545" t="s">
        <v>1687</v>
      </c>
      <c r="H760" s="546">
        <v>3020.0</v>
      </c>
      <c r="I760" s="328"/>
      <c r="J760" s="534" t="s">
        <v>3057</v>
      </c>
    </row>
    <row r="761">
      <c r="A761" s="451">
        <v>46028.0</v>
      </c>
      <c r="B761" s="539" t="s">
        <v>3</v>
      </c>
      <c r="C761" s="453" t="s">
        <v>105</v>
      </c>
      <c r="D761" s="452">
        <v>510.0</v>
      </c>
      <c r="E761" s="544">
        <v>83513.0</v>
      </c>
      <c r="F761" s="545" t="s">
        <v>1688</v>
      </c>
      <c r="G761" s="545" t="s">
        <v>1689</v>
      </c>
      <c r="H761" s="546">
        <v>2970.0</v>
      </c>
      <c r="I761" s="328"/>
      <c r="J761" s="534" t="s">
        <v>3057</v>
      </c>
    </row>
    <row r="762">
      <c r="A762" s="451">
        <v>46028.0</v>
      </c>
      <c r="B762" s="539" t="s">
        <v>3</v>
      </c>
      <c r="C762" s="453" t="s">
        <v>18</v>
      </c>
      <c r="D762" s="452">
        <v>510.0</v>
      </c>
      <c r="E762" s="544">
        <v>83518.0</v>
      </c>
      <c r="F762" s="545" t="s">
        <v>1682</v>
      </c>
      <c r="G762" s="545" t="s">
        <v>1683</v>
      </c>
      <c r="H762" s="546">
        <v>2682.0</v>
      </c>
      <c r="I762" s="328"/>
      <c r="J762" s="534" t="s">
        <v>3057</v>
      </c>
    </row>
    <row r="763">
      <c r="A763" s="451">
        <v>46028.0</v>
      </c>
      <c r="B763" s="539" t="s">
        <v>10</v>
      </c>
      <c r="C763" s="453" t="s">
        <v>14</v>
      </c>
      <c r="D763" s="452">
        <v>613.0</v>
      </c>
      <c r="E763" s="540">
        <v>83511.0</v>
      </c>
      <c r="F763" s="541" t="s">
        <v>1692</v>
      </c>
      <c r="G763" s="541" t="s">
        <v>1693</v>
      </c>
      <c r="H763" s="542">
        <v>2520.0</v>
      </c>
      <c r="I763" s="328"/>
      <c r="J763" s="534" t="s">
        <v>3057</v>
      </c>
    </row>
    <row r="764">
      <c r="A764" s="167">
        <v>46028.0</v>
      </c>
      <c r="B764" s="8" t="s">
        <v>10</v>
      </c>
      <c r="C764" s="10"/>
      <c r="D764" s="8">
        <v>613.0</v>
      </c>
      <c r="E764" s="8"/>
      <c r="F764" s="332" t="s">
        <v>913</v>
      </c>
      <c r="G764" s="333"/>
      <c r="H764" s="339">
        <v>2454.0</v>
      </c>
      <c r="I764" s="14"/>
      <c r="J764" s="534" t="s">
        <v>3055</v>
      </c>
    </row>
    <row r="765">
      <c r="A765" s="167">
        <v>46028.0</v>
      </c>
      <c r="B765" s="8" t="s">
        <v>10</v>
      </c>
      <c r="C765" s="17" t="s">
        <v>593</v>
      </c>
      <c r="D765" s="8">
        <v>613.0</v>
      </c>
      <c r="E765" s="32">
        <v>2.0</v>
      </c>
      <c r="F765" s="234" t="s">
        <v>655</v>
      </c>
      <c r="G765" s="29"/>
      <c r="H765" s="15">
        <v>2450.0</v>
      </c>
      <c r="I765" s="14"/>
      <c r="J765" s="534" t="s">
        <v>3068</v>
      </c>
    </row>
    <row r="766">
      <c r="A766" s="167">
        <v>46028.0</v>
      </c>
      <c r="B766" s="8" t="s">
        <v>10</v>
      </c>
      <c r="C766" s="10"/>
      <c r="D766" s="8">
        <v>613.0</v>
      </c>
      <c r="E766" s="8"/>
      <c r="F766" s="332" t="s">
        <v>916</v>
      </c>
      <c r="G766" s="333"/>
      <c r="H766" s="339">
        <v>2304.36</v>
      </c>
      <c r="I766" s="14"/>
      <c r="J766" s="534" t="s">
        <v>3055</v>
      </c>
    </row>
    <row r="767">
      <c r="A767" s="451">
        <v>46028.0</v>
      </c>
      <c r="B767" s="539" t="s">
        <v>3</v>
      </c>
      <c r="C767" s="453" t="s">
        <v>28</v>
      </c>
      <c r="D767" s="452">
        <v>510.0</v>
      </c>
      <c r="E767" s="544">
        <v>83514.0</v>
      </c>
      <c r="F767" s="545" t="s">
        <v>1685</v>
      </c>
      <c r="G767" s="545" t="s">
        <v>1686</v>
      </c>
      <c r="H767" s="546">
        <v>1648.8</v>
      </c>
      <c r="I767" s="328"/>
      <c r="J767" s="534" t="s">
        <v>3057</v>
      </c>
    </row>
    <row r="768">
      <c r="A768" s="451">
        <v>46028.0</v>
      </c>
      <c r="B768" s="539" t="s">
        <v>3</v>
      </c>
      <c r="C768" s="453" t="s">
        <v>28</v>
      </c>
      <c r="D768" s="452">
        <v>510.0</v>
      </c>
      <c r="E768" s="544">
        <v>83519.0</v>
      </c>
      <c r="F768" s="545" t="s">
        <v>1684</v>
      </c>
      <c r="G768" s="545" t="s">
        <v>1683</v>
      </c>
      <c r="H768" s="546">
        <v>1610.0</v>
      </c>
      <c r="I768" s="328"/>
      <c r="J768" s="534" t="s">
        <v>3057</v>
      </c>
    </row>
    <row r="769">
      <c r="A769" s="451">
        <v>46028.0</v>
      </c>
      <c r="B769" s="539" t="s">
        <v>3</v>
      </c>
      <c r="C769" s="453" t="s">
        <v>14</v>
      </c>
      <c r="D769" s="452">
        <v>510.0</v>
      </c>
      <c r="E769" s="544">
        <v>83516.0</v>
      </c>
      <c r="F769" s="545" t="s">
        <v>1685</v>
      </c>
      <c r="G769" s="545" t="s">
        <v>1686</v>
      </c>
      <c r="H769" s="546">
        <v>1270.8</v>
      </c>
      <c r="I769" s="328"/>
      <c r="J769" s="534" t="s">
        <v>3057</v>
      </c>
    </row>
    <row r="770">
      <c r="A770" s="451">
        <v>46028.0</v>
      </c>
      <c r="B770" s="539" t="s">
        <v>3</v>
      </c>
      <c r="C770" s="453" t="s">
        <v>105</v>
      </c>
      <c r="D770" s="452">
        <v>510.0</v>
      </c>
      <c r="E770" s="544">
        <v>83517.0</v>
      </c>
      <c r="F770" s="545" t="s">
        <v>1685</v>
      </c>
      <c r="G770" s="545" t="s">
        <v>1686</v>
      </c>
      <c r="H770" s="546">
        <v>1134.0</v>
      </c>
      <c r="I770" s="328"/>
      <c r="J770" s="534" t="s">
        <v>3057</v>
      </c>
    </row>
    <row r="771">
      <c r="A771" s="451">
        <v>46028.0</v>
      </c>
      <c r="B771" s="539" t="s">
        <v>3</v>
      </c>
      <c r="C771" s="453" t="s">
        <v>14</v>
      </c>
      <c r="D771" s="452">
        <v>510.0</v>
      </c>
      <c r="E771" s="544">
        <v>83520.0</v>
      </c>
      <c r="F771" s="545" t="s">
        <v>1682</v>
      </c>
      <c r="G771" s="545" t="s">
        <v>1683</v>
      </c>
      <c r="H771" s="546">
        <v>1128.0</v>
      </c>
      <c r="I771" s="328"/>
      <c r="J771" s="534" t="s">
        <v>3057</v>
      </c>
    </row>
    <row r="772">
      <c r="A772" s="451">
        <v>46028.0</v>
      </c>
      <c r="B772" s="539" t="s">
        <v>3</v>
      </c>
      <c r="C772" s="453" t="s">
        <v>46</v>
      </c>
      <c r="D772" s="452">
        <v>510.0</v>
      </c>
      <c r="E772" s="544">
        <v>83523.0</v>
      </c>
      <c r="F772" s="545" t="s">
        <v>1678</v>
      </c>
      <c r="G772" s="545" t="s">
        <v>1679</v>
      </c>
      <c r="H772" s="546">
        <v>1050.0</v>
      </c>
      <c r="I772" s="328"/>
      <c r="J772" s="534" t="s">
        <v>3057</v>
      </c>
    </row>
    <row r="773">
      <c r="A773" s="167">
        <v>46028.0</v>
      </c>
      <c r="B773" s="8" t="s">
        <v>10</v>
      </c>
      <c r="C773" s="10"/>
      <c r="D773" s="8">
        <v>613.0</v>
      </c>
      <c r="E773" s="8"/>
      <c r="F773" s="332" t="s">
        <v>915</v>
      </c>
      <c r="G773" s="333"/>
      <c r="H773" s="339">
        <v>1015.14</v>
      </c>
      <c r="I773" s="14"/>
      <c r="J773" s="534" t="s">
        <v>3055</v>
      </c>
    </row>
    <row r="774">
      <c r="A774" s="451">
        <v>46028.0</v>
      </c>
      <c r="B774" s="539" t="s">
        <v>10</v>
      </c>
      <c r="C774" s="453" t="s">
        <v>1511</v>
      </c>
      <c r="D774" s="452">
        <v>613.0</v>
      </c>
      <c r="E774" s="540">
        <v>83509.0</v>
      </c>
      <c r="F774" s="541" t="s">
        <v>1696</v>
      </c>
      <c r="G774" s="541" t="s">
        <v>1697</v>
      </c>
      <c r="H774" s="542">
        <v>1005.44</v>
      </c>
      <c r="I774" s="328"/>
      <c r="J774" s="534" t="s">
        <v>3057</v>
      </c>
    </row>
    <row r="775">
      <c r="A775" s="167">
        <v>46028.0</v>
      </c>
      <c r="B775" s="8" t="s">
        <v>10</v>
      </c>
      <c r="C775" s="10"/>
      <c r="D775" s="8">
        <v>613.0</v>
      </c>
      <c r="E775" s="8"/>
      <c r="F775" s="332" t="s">
        <v>905</v>
      </c>
      <c r="G775" s="333"/>
      <c r="H775" s="339">
        <v>906.15</v>
      </c>
      <c r="I775" s="14"/>
      <c r="J775" s="534" t="s">
        <v>3055</v>
      </c>
    </row>
    <row r="776">
      <c r="A776" s="167">
        <v>46028.0</v>
      </c>
      <c r="B776" s="8" t="s">
        <v>10</v>
      </c>
      <c r="C776" s="10"/>
      <c r="D776" s="8">
        <v>613.0</v>
      </c>
      <c r="E776" s="8"/>
      <c r="F776" s="332" t="s">
        <v>906</v>
      </c>
      <c r="G776" s="333"/>
      <c r="H776" s="339">
        <v>899.07</v>
      </c>
      <c r="I776" s="14"/>
      <c r="J776" s="534" t="s">
        <v>3055</v>
      </c>
    </row>
    <row r="777">
      <c r="A777" s="167">
        <v>46028.0</v>
      </c>
      <c r="B777" s="8" t="s">
        <v>10</v>
      </c>
      <c r="C777" s="10"/>
      <c r="D777" s="8">
        <v>613.0</v>
      </c>
      <c r="E777" s="8"/>
      <c r="F777" s="332" t="s">
        <v>911</v>
      </c>
      <c r="G777" s="333"/>
      <c r="H777" s="339">
        <v>810.55</v>
      </c>
      <c r="I777" s="14"/>
      <c r="J777" s="534" t="s">
        <v>3055</v>
      </c>
    </row>
    <row r="778">
      <c r="A778" s="167">
        <v>46028.0</v>
      </c>
      <c r="B778" s="8" t="s">
        <v>10</v>
      </c>
      <c r="C778" s="10"/>
      <c r="D778" s="8">
        <v>613.0</v>
      </c>
      <c r="E778" s="8"/>
      <c r="F778" s="332" t="s">
        <v>909</v>
      </c>
      <c r="G778" s="333"/>
      <c r="H778" s="339">
        <v>700.0</v>
      </c>
      <c r="I778" s="14"/>
      <c r="J778" s="534" t="s">
        <v>3055</v>
      </c>
    </row>
    <row r="779">
      <c r="A779" s="167">
        <v>46028.0</v>
      </c>
      <c r="B779" s="8" t="s">
        <v>10</v>
      </c>
      <c r="C779" s="8">
        <v>30.0</v>
      </c>
      <c r="D779" s="8">
        <v>612.0</v>
      </c>
      <c r="E779" s="10"/>
      <c r="F779" s="412" t="s">
        <v>24</v>
      </c>
      <c r="G779" s="413"/>
      <c r="H779" s="15">
        <v>683.39</v>
      </c>
      <c r="I779" s="14"/>
      <c r="J779" s="534" t="s">
        <v>3074</v>
      </c>
    </row>
    <row r="780">
      <c r="A780" s="167">
        <v>46028.0</v>
      </c>
      <c r="B780" s="8" t="s">
        <v>10</v>
      </c>
      <c r="C780" s="10"/>
      <c r="D780" s="8">
        <v>613.0</v>
      </c>
      <c r="E780" s="8"/>
      <c r="F780" s="332" t="s">
        <v>912</v>
      </c>
      <c r="G780" s="333"/>
      <c r="H780" s="339">
        <v>658.41</v>
      </c>
      <c r="I780" s="14"/>
      <c r="J780" s="534" t="s">
        <v>3055</v>
      </c>
    </row>
    <row r="781">
      <c r="A781" s="167">
        <v>46028.0</v>
      </c>
      <c r="B781" s="8" t="s">
        <v>10</v>
      </c>
      <c r="C781" s="9"/>
      <c r="D781" s="8">
        <v>612.0</v>
      </c>
      <c r="E781" s="10"/>
      <c r="F781" s="27" t="s">
        <v>24</v>
      </c>
      <c r="G781" s="29"/>
      <c r="H781" s="15">
        <v>582.9</v>
      </c>
      <c r="I781" s="14"/>
      <c r="J781" s="534" t="s">
        <v>3073</v>
      </c>
    </row>
    <row r="782">
      <c r="A782" s="451">
        <v>46028.0</v>
      </c>
      <c r="B782" s="539" t="s">
        <v>10</v>
      </c>
      <c r="C782" s="453" t="s">
        <v>82</v>
      </c>
      <c r="D782" s="452">
        <v>613.0</v>
      </c>
      <c r="E782" s="540">
        <v>83510.0</v>
      </c>
      <c r="F782" s="541" t="s">
        <v>1694</v>
      </c>
      <c r="G782" s="541" t="s">
        <v>1695</v>
      </c>
      <c r="H782" s="542">
        <v>500.0</v>
      </c>
      <c r="I782" s="328"/>
      <c r="J782" s="534" t="s">
        <v>3057</v>
      </c>
    </row>
    <row r="783">
      <c r="A783" s="167">
        <v>46028.0</v>
      </c>
      <c r="B783" s="8" t="s">
        <v>10</v>
      </c>
      <c r="C783" s="8">
        <v>32.0</v>
      </c>
      <c r="D783" s="8">
        <v>612.0</v>
      </c>
      <c r="E783" s="10"/>
      <c r="F783" s="412" t="s">
        <v>24</v>
      </c>
      <c r="G783" s="413"/>
      <c r="H783" s="15">
        <v>468.85</v>
      </c>
      <c r="I783" s="14"/>
      <c r="J783" s="534" t="s">
        <v>3074</v>
      </c>
    </row>
    <row r="784">
      <c r="A784" s="167">
        <v>46028.0</v>
      </c>
      <c r="B784" s="8" t="s">
        <v>10</v>
      </c>
      <c r="C784" s="9"/>
      <c r="D784" s="8">
        <v>612.0</v>
      </c>
      <c r="E784" s="10"/>
      <c r="F784" s="27" t="s">
        <v>24</v>
      </c>
      <c r="G784" s="29"/>
      <c r="H784" s="15">
        <v>445.06</v>
      </c>
      <c r="I784" s="14"/>
      <c r="J784" s="534" t="s">
        <v>3073</v>
      </c>
    </row>
    <row r="785">
      <c r="A785" s="167">
        <v>46028.0</v>
      </c>
      <c r="B785" s="8" t="s">
        <v>10</v>
      </c>
      <c r="C785" s="8">
        <v>30.0</v>
      </c>
      <c r="D785" s="8">
        <v>612.0</v>
      </c>
      <c r="E785" s="10"/>
      <c r="F785" s="412" t="s">
        <v>24</v>
      </c>
      <c r="G785" s="413"/>
      <c r="H785" s="15">
        <v>441.3</v>
      </c>
      <c r="I785" s="14"/>
      <c r="J785" s="534" t="s">
        <v>3074</v>
      </c>
    </row>
    <row r="786">
      <c r="A786" s="167">
        <v>46028.0</v>
      </c>
      <c r="B786" s="8" t="s">
        <v>10</v>
      </c>
      <c r="C786" s="10"/>
      <c r="D786" s="8">
        <v>613.0</v>
      </c>
      <c r="E786" s="8"/>
      <c r="F786" s="332" t="s">
        <v>904</v>
      </c>
      <c r="G786" s="333"/>
      <c r="H786" s="339">
        <v>440.0</v>
      </c>
      <c r="I786" s="14"/>
      <c r="J786" s="534" t="s">
        <v>3055</v>
      </c>
    </row>
    <row r="787">
      <c r="A787" s="167">
        <v>46028.0</v>
      </c>
      <c r="B787" s="8" t="s">
        <v>10</v>
      </c>
      <c r="C787" s="10"/>
      <c r="D787" s="8">
        <v>613.0</v>
      </c>
      <c r="E787" s="8"/>
      <c r="F787" s="332" t="s">
        <v>904</v>
      </c>
      <c r="G787" s="333"/>
      <c r="H787" s="339">
        <v>440.0</v>
      </c>
      <c r="I787" s="14"/>
      <c r="J787" s="534" t="s">
        <v>3055</v>
      </c>
    </row>
    <row r="788">
      <c r="A788" s="167">
        <v>46028.0</v>
      </c>
      <c r="B788" s="8" t="s">
        <v>10</v>
      </c>
      <c r="C788" s="9"/>
      <c r="D788" s="8">
        <v>612.0</v>
      </c>
      <c r="E788" s="10"/>
      <c r="F788" s="27" t="s">
        <v>24</v>
      </c>
      <c r="G788" s="29"/>
      <c r="H788" s="15">
        <v>386.67</v>
      </c>
      <c r="I788" s="14"/>
      <c r="J788" s="534" t="s">
        <v>3073</v>
      </c>
    </row>
    <row r="789">
      <c r="A789" s="167">
        <v>46028.0</v>
      </c>
      <c r="B789" s="8" t="s">
        <v>10</v>
      </c>
      <c r="C789" s="9"/>
      <c r="D789" s="8">
        <v>612.0</v>
      </c>
      <c r="E789" s="10"/>
      <c r="F789" s="27" t="s">
        <v>24</v>
      </c>
      <c r="G789" s="29"/>
      <c r="H789" s="15">
        <v>352.34</v>
      </c>
      <c r="I789" s="14"/>
      <c r="J789" s="534" t="s">
        <v>3073</v>
      </c>
    </row>
    <row r="790">
      <c r="A790" s="167">
        <v>46028.0</v>
      </c>
      <c r="B790" s="8" t="s">
        <v>10</v>
      </c>
      <c r="C790" s="9"/>
      <c r="D790" s="8">
        <v>612.0</v>
      </c>
      <c r="E790" s="10"/>
      <c r="F790" s="27" t="s">
        <v>24</v>
      </c>
      <c r="G790" s="29"/>
      <c r="H790" s="15">
        <v>293.82</v>
      </c>
      <c r="I790" s="14"/>
      <c r="J790" s="534" t="s">
        <v>3073</v>
      </c>
    </row>
    <row r="791">
      <c r="A791" s="167">
        <v>46028.0</v>
      </c>
      <c r="B791" s="8" t="s">
        <v>10</v>
      </c>
      <c r="C791" s="10"/>
      <c r="D791" s="8">
        <v>613.0</v>
      </c>
      <c r="E791" s="8"/>
      <c r="F791" s="332" t="s">
        <v>907</v>
      </c>
      <c r="G791" s="333"/>
      <c r="H791" s="339">
        <v>250.02</v>
      </c>
      <c r="I791" s="14"/>
      <c r="J791" s="534" t="s">
        <v>3055</v>
      </c>
    </row>
    <row r="792">
      <c r="A792" s="167">
        <v>46028.0</v>
      </c>
      <c r="B792" s="8" t="s">
        <v>10</v>
      </c>
      <c r="C792" s="8">
        <v>30.0</v>
      </c>
      <c r="D792" s="8">
        <v>612.0</v>
      </c>
      <c r="E792" s="10"/>
      <c r="F792" s="27" t="s">
        <v>24</v>
      </c>
      <c r="G792" s="29"/>
      <c r="H792" s="171">
        <v>227.86</v>
      </c>
      <c r="I792" s="172"/>
      <c r="J792" s="534" t="s">
        <v>3059</v>
      </c>
    </row>
    <row r="793">
      <c r="A793" s="167">
        <v>46028.0</v>
      </c>
      <c r="B793" s="8" t="s">
        <v>10</v>
      </c>
      <c r="C793" s="9"/>
      <c r="D793" s="8">
        <v>612.0</v>
      </c>
      <c r="E793" s="10"/>
      <c r="F793" s="27" t="s">
        <v>24</v>
      </c>
      <c r="G793" s="29"/>
      <c r="H793" s="15">
        <v>215.43</v>
      </c>
      <c r="I793" s="14"/>
      <c r="J793" s="534" t="s">
        <v>3073</v>
      </c>
    </row>
    <row r="794">
      <c r="A794" s="167">
        <v>46028.0</v>
      </c>
      <c r="B794" s="8" t="s">
        <v>10</v>
      </c>
      <c r="C794" s="8">
        <v>32.0</v>
      </c>
      <c r="D794" s="8">
        <v>612.0</v>
      </c>
      <c r="E794" s="10"/>
      <c r="F794" s="412" t="s">
        <v>24</v>
      </c>
      <c r="G794" s="413"/>
      <c r="H794" s="15">
        <v>212.96</v>
      </c>
      <c r="I794" s="14"/>
      <c r="J794" s="534" t="s">
        <v>3074</v>
      </c>
    </row>
    <row r="795">
      <c r="A795" s="167">
        <v>46028.0</v>
      </c>
      <c r="B795" s="8" t="s">
        <v>10</v>
      </c>
      <c r="C795" s="9"/>
      <c r="D795" s="8">
        <v>612.0</v>
      </c>
      <c r="E795" s="10"/>
      <c r="F795" s="27" t="s">
        <v>24</v>
      </c>
      <c r="G795" s="29"/>
      <c r="H795" s="15">
        <v>211.47</v>
      </c>
      <c r="I795" s="14"/>
      <c r="J795" s="534" t="s">
        <v>3073</v>
      </c>
    </row>
    <row r="796">
      <c r="A796" s="167">
        <v>46028.0</v>
      </c>
      <c r="B796" s="8" t="s">
        <v>10</v>
      </c>
      <c r="C796" s="10"/>
      <c r="D796" s="8">
        <v>613.0</v>
      </c>
      <c r="E796" s="8"/>
      <c r="F796" s="332" t="s">
        <v>908</v>
      </c>
      <c r="G796" s="333"/>
      <c r="H796" s="339">
        <v>160.0</v>
      </c>
      <c r="I796" s="14"/>
      <c r="J796" s="534" t="s">
        <v>3055</v>
      </c>
    </row>
    <row r="797">
      <c r="A797" s="167">
        <v>46028.0</v>
      </c>
      <c r="B797" s="8" t="s">
        <v>10</v>
      </c>
      <c r="C797" s="10"/>
      <c r="D797" s="8">
        <v>613.0</v>
      </c>
      <c r="E797" s="8"/>
      <c r="F797" s="332" t="s">
        <v>908</v>
      </c>
      <c r="G797" s="333"/>
      <c r="H797" s="339">
        <v>160.0</v>
      </c>
      <c r="I797" s="14"/>
      <c r="J797" s="534" t="s">
        <v>3055</v>
      </c>
    </row>
    <row r="798">
      <c r="A798" s="167">
        <v>46028.0</v>
      </c>
      <c r="B798" s="8" t="s">
        <v>10</v>
      </c>
      <c r="C798" s="10"/>
      <c r="D798" s="8">
        <v>612.0</v>
      </c>
      <c r="E798" s="10"/>
      <c r="F798" s="27" t="s">
        <v>24</v>
      </c>
      <c r="G798" s="29"/>
      <c r="H798" s="15">
        <v>122.69</v>
      </c>
      <c r="I798" s="14"/>
      <c r="J798" s="534" t="s">
        <v>3064</v>
      </c>
    </row>
    <row r="799">
      <c r="A799" s="167">
        <v>46028.0</v>
      </c>
      <c r="B799" s="8" t="s">
        <v>10</v>
      </c>
      <c r="C799" s="8">
        <v>30.0</v>
      </c>
      <c r="D799" s="8">
        <v>147.0</v>
      </c>
      <c r="E799" s="10"/>
      <c r="F799" s="412" t="s">
        <v>25</v>
      </c>
      <c r="G799" s="413"/>
      <c r="H799" s="15">
        <v>109.34</v>
      </c>
      <c r="I799" s="14"/>
      <c r="J799" s="534" t="s">
        <v>3074</v>
      </c>
    </row>
    <row r="800">
      <c r="A800" s="167">
        <v>46028.0</v>
      </c>
      <c r="B800" s="8" t="s">
        <v>10</v>
      </c>
      <c r="C800" s="10"/>
      <c r="D800" s="8">
        <v>613.0</v>
      </c>
      <c r="E800" s="8"/>
      <c r="F800" s="332" t="s">
        <v>914</v>
      </c>
      <c r="G800" s="333"/>
      <c r="H800" s="339">
        <v>105.0</v>
      </c>
      <c r="I800" s="14"/>
      <c r="J800" s="534" t="s">
        <v>3055</v>
      </c>
    </row>
    <row r="801">
      <c r="A801" s="167">
        <v>46028.0</v>
      </c>
      <c r="B801" s="8" t="s">
        <v>10</v>
      </c>
      <c r="C801" s="8">
        <v>30.0</v>
      </c>
      <c r="D801" s="8">
        <v>612.0</v>
      </c>
      <c r="E801" s="10"/>
      <c r="F801" s="27" t="s">
        <v>24</v>
      </c>
      <c r="G801" s="29"/>
      <c r="H801" s="171">
        <v>95.62</v>
      </c>
      <c r="I801" s="172"/>
      <c r="J801" s="534" t="s">
        <v>3059</v>
      </c>
    </row>
    <row r="802">
      <c r="A802" s="167">
        <v>46028.0</v>
      </c>
      <c r="B802" s="8" t="s">
        <v>10</v>
      </c>
      <c r="C802" s="9"/>
      <c r="D802" s="8">
        <v>147.0</v>
      </c>
      <c r="E802" s="10"/>
      <c r="F802" s="27" t="s">
        <v>25</v>
      </c>
      <c r="G802" s="29"/>
      <c r="H802" s="15">
        <v>93.26</v>
      </c>
      <c r="I802" s="14"/>
      <c r="J802" s="534" t="s">
        <v>3073</v>
      </c>
    </row>
    <row r="803">
      <c r="A803" s="167">
        <v>46028.0</v>
      </c>
      <c r="B803" s="8" t="s">
        <v>10</v>
      </c>
      <c r="C803" s="9"/>
      <c r="D803" s="8">
        <v>612.0</v>
      </c>
      <c r="E803" s="10"/>
      <c r="F803" s="27" t="s">
        <v>24</v>
      </c>
      <c r="G803" s="29"/>
      <c r="H803" s="15">
        <v>90.45</v>
      </c>
      <c r="I803" s="14"/>
      <c r="J803" s="534" t="s">
        <v>3073</v>
      </c>
    </row>
    <row r="804">
      <c r="A804" s="167">
        <v>46028.0</v>
      </c>
      <c r="B804" s="8" t="s">
        <v>10</v>
      </c>
      <c r="C804" s="8">
        <v>32.0</v>
      </c>
      <c r="D804" s="8">
        <v>147.0</v>
      </c>
      <c r="E804" s="10"/>
      <c r="F804" s="412" t="s">
        <v>25</v>
      </c>
      <c r="G804" s="413"/>
      <c r="H804" s="15">
        <v>75.02</v>
      </c>
      <c r="I804" s="14"/>
      <c r="J804" s="534" t="s">
        <v>3074</v>
      </c>
    </row>
    <row r="805">
      <c r="A805" s="167">
        <v>46028.0</v>
      </c>
      <c r="B805" s="8" t="s">
        <v>10</v>
      </c>
      <c r="C805" s="9"/>
      <c r="D805" s="8">
        <v>147.0</v>
      </c>
      <c r="E805" s="10"/>
      <c r="F805" s="27" t="s">
        <v>25</v>
      </c>
      <c r="G805" s="29"/>
      <c r="H805" s="15">
        <v>71.21</v>
      </c>
      <c r="I805" s="14"/>
      <c r="J805" s="534" t="s">
        <v>3073</v>
      </c>
    </row>
    <row r="806">
      <c r="A806" s="167">
        <v>46028.0</v>
      </c>
      <c r="B806" s="8" t="s">
        <v>10</v>
      </c>
      <c r="C806" s="8">
        <v>30.0</v>
      </c>
      <c r="D806" s="8">
        <v>147.0</v>
      </c>
      <c r="E806" s="10"/>
      <c r="F806" s="412" t="s">
        <v>25</v>
      </c>
      <c r="G806" s="413"/>
      <c r="H806" s="15">
        <v>70.61</v>
      </c>
      <c r="I806" s="14"/>
      <c r="J806" s="534" t="s">
        <v>3074</v>
      </c>
    </row>
    <row r="807">
      <c r="A807" s="167">
        <v>46028.0</v>
      </c>
      <c r="B807" s="8" t="s">
        <v>10</v>
      </c>
      <c r="C807" s="10"/>
      <c r="D807" s="8">
        <v>613.0</v>
      </c>
      <c r="E807" s="8"/>
      <c r="F807" s="332" t="s">
        <v>910</v>
      </c>
      <c r="G807" s="333"/>
      <c r="H807" s="339">
        <v>68.0</v>
      </c>
      <c r="I807" s="14"/>
      <c r="J807" s="534" t="s">
        <v>3055</v>
      </c>
    </row>
    <row r="808">
      <c r="A808" s="167">
        <v>46028.0</v>
      </c>
      <c r="B808" s="8" t="s">
        <v>10</v>
      </c>
      <c r="C808" s="9"/>
      <c r="D808" s="8">
        <v>147.0</v>
      </c>
      <c r="E808" s="10"/>
      <c r="F808" s="27" t="s">
        <v>25</v>
      </c>
      <c r="G808" s="29"/>
      <c r="H808" s="15">
        <v>61.87</v>
      </c>
      <c r="I808" s="14"/>
      <c r="J808" s="534" t="s">
        <v>3073</v>
      </c>
    </row>
    <row r="809">
      <c r="A809" s="167">
        <v>46028.0</v>
      </c>
      <c r="B809" s="8" t="s">
        <v>10</v>
      </c>
      <c r="C809" s="9"/>
      <c r="D809" s="8">
        <v>147.0</v>
      </c>
      <c r="E809" s="10"/>
      <c r="F809" s="27" t="s">
        <v>25</v>
      </c>
      <c r="G809" s="29"/>
      <c r="H809" s="15">
        <v>56.37</v>
      </c>
      <c r="I809" s="14"/>
      <c r="J809" s="534" t="s">
        <v>3073</v>
      </c>
    </row>
    <row r="810">
      <c r="A810" s="167">
        <v>46028.0</v>
      </c>
      <c r="B810" s="8" t="s">
        <v>10</v>
      </c>
      <c r="C810" s="10"/>
      <c r="D810" s="8">
        <v>612.0</v>
      </c>
      <c r="E810" s="10"/>
      <c r="F810" s="27" t="s">
        <v>24</v>
      </c>
      <c r="G810" s="29"/>
      <c r="H810" s="15">
        <v>56.13</v>
      </c>
      <c r="I810" s="14"/>
      <c r="J810" s="534" t="s">
        <v>3064</v>
      </c>
    </row>
    <row r="811">
      <c r="A811" s="167">
        <v>46028.0</v>
      </c>
      <c r="B811" s="8" t="s">
        <v>10</v>
      </c>
      <c r="C811" s="9"/>
      <c r="D811" s="8">
        <v>147.0</v>
      </c>
      <c r="E811" s="10"/>
      <c r="F811" s="27" t="s">
        <v>25</v>
      </c>
      <c r="G811" s="29"/>
      <c r="H811" s="15">
        <v>47.01</v>
      </c>
      <c r="I811" s="14"/>
      <c r="J811" s="534" t="s">
        <v>3073</v>
      </c>
    </row>
    <row r="812">
      <c r="A812" s="167">
        <v>46028.0</v>
      </c>
      <c r="B812" s="8" t="s">
        <v>10</v>
      </c>
      <c r="C812" s="8">
        <v>30.0</v>
      </c>
      <c r="D812" s="8">
        <v>147.0</v>
      </c>
      <c r="E812" s="10"/>
      <c r="F812" s="27" t="s">
        <v>25</v>
      </c>
      <c r="G812" s="29"/>
      <c r="H812" s="171">
        <v>36.46</v>
      </c>
      <c r="I812" s="172"/>
      <c r="J812" s="534" t="s">
        <v>3059</v>
      </c>
    </row>
    <row r="813">
      <c r="A813" s="167">
        <v>46028.0</v>
      </c>
      <c r="B813" s="8" t="s">
        <v>10</v>
      </c>
      <c r="C813" s="9"/>
      <c r="D813" s="8">
        <v>147.0</v>
      </c>
      <c r="E813" s="10"/>
      <c r="F813" s="27" t="s">
        <v>25</v>
      </c>
      <c r="G813" s="29"/>
      <c r="H813" s="15">
        <v>34.47</v>
      </c>
      <c r="I813" s="14"/>
      <c r="J813" s="534" t="s">
        <v>3073</v>
      </c>
    </row>
    <row r="814">
      <c r="A814" s="167">
        <v>46028.0</v>
      </c>
      <c r="B814" s="8" t="s">
        <v>10</v>
      </c>
      <c r="C814" s="8">
        <v>32.0</v>
      </c>
      <c r="D814" s="8">
        <v>147.0</v>
      </c>
      <c r="E814" s="10"/>
      <c r="F814" s="412" t="s">
        <v>25</v>
      </c>
      <c r="G814" s="413"/>
      <c r="H814" s="15">
        <v>34.07</v>
      </c>
      <c r="I814" s="14"/>
      <c r="J814" s="534" t="s">
        <v>3074</v>
      </c>
    </row>
    <row r="815">
      <c r="A815" s="167">
        <v>46028.0</v>
      </c>
      <c r="B815" s="8" t="s">
        <v>10</v>
      </c>
      <c r="C815" s="9"/>
      <c r="D815" s="8">
        <v>147.0</v>
      </c>
      <c r="E815" s="10"/>
      <c r="F815" s="27" t="s">
        <v>25</v>
      </c>
      <c r="G815" s="29"/>
      <c r="H815" s="15">
        <v>33.84</v>
      </c>
      <c r="I815" s="14"/>
      <c r="J815" s="534" t="s">
        <v>3073</v>
      </c>
    </row>
    <row r="816">
      <c r="A816" s="167">
        <v>46028.0</v>
      </c>
      <c r="B816" s="8" t="s">
        <v>10</v>
      </c>
      <c r="C816" s="10"/>
      <c r="D816" s="8">
        <v>147.0</v>
      </c>
      <c r="E816" s="10"/>
      <c r="F816" s="27" t="s">
        <v>25</v>
      </c>
      <c r="G816" s="29"/>
      <c r="H816" s="15">
        <v>19.63</v>
      </c>
      <c r="I816" s="14"/>
      <c r="J816" s="534" t="s">
        <v>3064</v>
      </c>
    </row>
    <row r="817">
      <c r="A817" s="167">
        <v>46028.0</v>
      </c>
      <c r="B817" s="8" t="s">
        <v>10</v>
      </c>
      <c r="C817" s="8">
        <v>30.0</v>
      </c>
      <c r="D817" s="8">
        <v>147.0</v>
      </c>
      <c r="E817" s="10"/>
      <c r="F817" s="27" t="s">
        <v>25</v>
      </c>
      <c r="G817" s="29"/>
      <c r="H817" s="171">
        <v>15.3</v>
      </c>
      <c r="I817" s="172"/>
      <c r="J817" s="534" t="s">
        <v>3059</v>
      </c>
    </row>
    <row r="818">
      <c r="A818" s="167">
        <v>46028.0</v>
      </c>
      <c r="B818" s="8" t="s">
        <v>10</v>
      </c>
      <c r="C818" s="9"/>
      <c r="D818" s="8">
        <v>147.0</v>
      </c>
      <c r="E818" s="10"/>
      <c r="F818" s="27" t="s">
        <v>25</v>
      </c>
      <c r="G818" s="29"/>
      <c r="H818" s="15">
        <v>14.47</v>
      </c>
      <c r="I818" s="14"/>
      <c r="J818" s="534" t="s">
        <v>3073</v>
      </c>
    </row>
    <row r="819">
      <c r="A819" s="167">
        <v>46028.0</v>
      </c>
      <c r="B819" s="8" t="s">
        <v>10</v>
      </c>
      <c r="C819" s="10"/>
      <c r="D819" s="8">
        <v>147.0</v>
      </c>
      <c r="E819" s="10"/>
      <c r="F819" s="27" t="s">
        <v>25</v>
      </c>
      <c r="G819" s="29"/>
      <c r="H819" s="15">
        <v>8.98</v>
      </c>
      <c r="I819" s="14"/>
      <c r="J819" s="534" t="s">
        <v>3064</v>
      </c>
    </row>
    <row r="820">
      <c r="A820" s="167">
        <v>46028.0</v>
      </c>
      <c r="B820" s="8" t="s">
        <v>10</v>
      </c>
      <c r="C820" s="10"/>
      <c r="D820" s="8">
        <v>612.0</v>
      </c>
      <c r="E820" s="10"/>
      <c r="F820" s="27" t="s">
        <v>24</v>
      </c>
      <c r="G820" s="29"/>
      <c r="H820" s="171">
        <v>3.02</v>
      </c>
      <c r="I820" s="172"/>
      <c r="J820" s="534" t="s">
        <v>3059</v>
      </c>
    </row>
    <row r="821">
      <c r="A821" s="167">
        <v>46028.0</v>
      </c>
      <c r="B821" s="8" t="s">
        <v>10</v>
      </c>
      <c r="C821" s="10"/>
      <c r="D821" s="8">
        <v>147.0</v>
      </c>
      <c r="E821" s="10"/>
      <c r="F821" s="27" t="s">
        <v>25</v>
      </c>
      <c r="G821" s="29"/>
      <c r="H821" s="171">
        <v>0.48</v>
      </c>
      <c r="I821" s="172"/>
      <c r="J821" s="534" t="s">
        <v>3059</v>
      </c>
    </row>
    <row r="822">
      <c r="A822" s="167">
        <v>46028.0</v>
      </c>
      <c r="B822" s="8" t="s">
        <v>10</v>
      </c>
      <c r="C822" s="10"/>
      <c r="D822" s="8">
        <v>612.0</v>
      </c>
      <c r="E822" s="10"/>
      <c r="F822" s="27" t="s">
        <v>24</v>
      </c>
      <c r="G822" s="6"/>
      <c r="H822" s="15">
        <v>0.0</v>
      </c>
      <c r="I822" s="14"/>
      <c r="J822" s="534" t="s">
        <v>3055</v>
      </c>
    </row>
    <row r="823">
      <c r="A823" s="167">
        <v>46028.0</v>
      </c>
      <c r="B823" s="8" t="s">
        <v>10</v>
      </c>
      <c r="C823" s="10"/>
      <c r="D823" s="8">
        <v>147.0</v>
      </c>
      <c r="E823" s="10"/>
      <c r="F823" s="27" t="s">
        <v>25</v>
      </c>
      <c r="G823" s="6"/>
      <c r="H823" s="15">
        <v>0.0</v>
      </c>
      <c r="I823" s="14"/>
      <c r="J823" s="534" t="s">
        <v>3055</v>
      </c>
    </row>
    <row r="824">
      <c r="A824" s="167">
        <v>46028.0</v>
      </c>
      <c r="B824" s="8" t="s">
        <v>63</v>
      </c>
      <c r="C824" s="10"/>
      <c r="D824" s="8" t="s">
        <v>32</v>
      </c>
      <c r="E824" s="10"/>
      <c r="F824" s="66" t="s">
        <v>918</v>
      </c>
      <c r="G824" s="338"/>
      <c r="H824" s="68"/>
      <c r="I824" s="537">
        <v>740000.0</v>
      </c>
      <c r="J824" s="534" t="s">
        <v>3055</v>
      </c>
    </row>
    <row r="825">
      <c r="A825" s="167">
        <v>46028.0</v>
      </c>
      <c r="B825" s="8" t="s">
        <v>63</v>
      </c>
      <c r="C825" s="10"/>
      <c r="D825" s="8" t="s">
        <v>32</v>
      </c>
      <c r="E825" s="10"/>
      <c r="F825" s="241" t="s">
        <v>178</v>
      </c>
      <c r="G825" s="38"/>
      <c r="H825" s="112"/>
      <c r="I825" s="537">
        <v>700000.0</v>
      </c>
      <c r="J825" s="534" t="s">
        <v>3056</v>
      </c>
    </row>
    <row r="826">
      <c r="A826" s="167">
        <v>46028.0</v>
      </c>
      <c r="B826" s="8" t="s">
        <v>63</v>
      </c>
      <c r="C826" s="10"/>
      <c r="D826" s="8" t="s">
        <v>32</v>
      </c>
      <c r="E826" s="10"/>
      <c r="F826" s="241" t="s">
        <v>484</v>
      </c>
      <c r="G826" s="38"/>
      <c r="H826" s="112"/>
      <c r="I826" s="537">
        <v>670000.0</v>
      </c>
      <c r="J826" s="534" t="s">
        <v>3056</v>
      </c>
    </row>
    <row r="827">
      <c r="A827" s="167">
        <v>46028.0</v>
      </c>
      <c r="B827" s="8" t="s">
        <v>63</v>
      </c>
      <c r="C827" s="10"/>
      <c r="D827" s="8" t="s">
        <v>32</v>
      </c>
      <c r="E827" s="10"/>
      <c r="F827" s="241" t="s">
        <v>483</v>
      </c>
      <c r="G827" s="38"/>
      <c r="H827" s="112"/>
      <c r="I827" s="537">
        <v>495000.0</v>
      </c>
      <c r="J827" s="534" t="s">
        <v>3056</v>
      </c>
    </row>
    <row r="828">
      <c r="A828" s="167">
        <v>46028.0</v>
      </c>
      <c r="B828" s="8" t="s">
        <v>63</v>
      </c>
      <c r="C828" s="10"/>
      <c r="D828" s="8" t="s">
        <v>32</v>
      </c>
      <c r="E828" s="10"/>
      <c r="F828" s="66" t="s">
        <v>374</v>
      </c>
      <c r="G828" s="67"/>
      <c r="H828" s="68"/>
      <c r="I828" s="537">
        <v>400000.0</v>
      </c>
      <c r="J828" s="534" t="s">
        <v>3059</v>
      </c>
    </row>
    <row r="829">
      <c r="A829" s="373">
        <v>46028.0</v>
      </c>
      <c r="B829" s="138" t="s">
        <v>13</v>
      </c>
      <c r="C829" s="138">
        <v>30.0</v>
      </c>
      <c r="D829" s="138">
        <v>102.0</v>
      </c>
      <c r="E829" s="139"/>
      <c r="F829" s="297" t="s">
        <v>41</v>
      </c>
      <c r="G829" s="298">
        <v>45659.0</v>
      </c>
      <c r="H829" s="376"/>
      <c r="I829" s="375">
        <v>373259.69</v>
      </c>
      <c r="J829" s="534" t="s">
        <v>3058</v>
      </c>
    </row>
    <row r="830">
      <c r="A830" s="373">
        <v>46028.0</v>
      </c>
      <c r="B830" s="8" t="s">
        <v>13</v>
      </c>
      <c r="C830" s="8">
        <v>50.0</v>
      </c>
      <c r="D830" s="8">
        <v>102.0</v>
      </c>
      <c r="E830" s="10"/>
      <c r="F830" s="21" t="s">
        <v>52</v>
      </c>
      <c r="G830" s="78">
        <v>46027.0</v>
      </c>
      <c r="H830" s="172"/>
      <c r="I830" s="171">
        <v>295520.0</v>
      </c>
      <c r="J830" s="534" t="s">
        <v>3061</v>
      </c>
    </row>
    <row r="831">
      <c r="A831" s="167">
        <v>46028.0</v>
      </c>
      <c r="B831" s="8" t="s">
        <v>63</v>
      </c>
      <c r="C831" s="10"/>
      <c r="D831" s="8" t="s">
        <v>32</v>
      </c>
      <c r="E831" s="10"/>
      <c r="F831" s="66" t="s">
        <v>856</v>
      </c>
      <c r="G831" s="338"/>
      <c r="H831" s="68"/>
      <c r="I831" s="537">
        <v>205000.0</v>
      </c>
      <c r="J831" s="534" t="s">
        <v>3055</v>
      </c>
    </row>
    <row r="832">
      <c r="A832" s="167">
        <v>46028.0</v>
      </c>
      <c r="B832" s="8" t="s">
        <v>63</v>
      </c>
      <c r="C832" s="9"/>
      <c r="D832" s="8" t="s">
        <v>32</v>
      </c>
      <c r="E832" s="10"/>
      <c r="F832" s="66" t="s">
        <v>64</v>
      </c>
      <c r="G832" s="67"/>
      <c r="H832" s="68"/>
      <c r="I832" s="537">
        <v>177000.0</v>
      </c>
      <c r="J832" s="534" t="s">
        <v>3073</v>
      </c>
    </row>
    <row r="833">
      <c r="A833" s="373">
        <v>46028.0</v>
      </c>
      <c r="B833" s="138" t="s">
        <v>13</v>
      </c>
      <c r="C833" s="138">
        <v>30.0</v>
      </c>
      <c r="D833" s="138">
        <v>102.0</v>
      </c>
      <c r="E833" s="139"/>
      <c r="F833" s="297" t="s">
        <v>41</v>
      </c>
      <c r="G833" s="298">
        <v>45660.0</v>
      </c>
      <c r="H833" s="376"/>
      <c r="I833" s="375">
        <v>172733.0</v>
      </c>
      <c r="J833" s="534" t="s">
        <v>3058</v>
      </c>
    </row>
    <row r="834">
      <c r="A834" s="167">
        <v>46028.0</v>
      </c>
      <c r="B834" s="8" t="s">
        <v>13</v>
      </c>
      <c r="C834" s="8">
        <v>10.0</v>
      </c>
      <c r="D834" s="8">
        <v>102.0</v>
      </c>
      <c r="E834" s="10"/>
      <c r="F834" s="23" t="s">
        <v>19</v>
      </c>
      <c r="G834" s="53">
        <v>46027.0</v>
      </c>
      <c r="H834" s="25"/>
      <c r="I834" s="26">
        <v>167000.0</v>
      </c>
      <c r="J834" s="534" t="s">
        <v>3059</v>
      </c>
    </row>
    <row r="835">
      <c r="A835" s="167">
        <v>46028.0</v>
      </c>
      <c r="B835" s="8" t="s">
        <v>13</v>
      </c>
      <c r="C835" s="17" t="s">
        <v>18</v>
      </c>
      <c r="D835" s="8">
        <v>102.0</v>
      </c>
      <c r="E835" s="10"/>
      <c r="F835" s="23" t="s">
        <v>19</v>
      </c>
      <c r="G835" s="53">
        <v>46027.0</v>
      </c>
      <c r="H835" s="25"/>
      <c r="I835" s="15">
        <v>95361.5</v>
      </c>
      <c r="J835" s="534" t="s">
        <v>3073</v>
      </c>
    </row>
    <row r="836">
      <c r="A836" s="167">
        <v>46028.0</v>
      </c>
      <c r="B836" s="8" t="s">
        <v>13</v>
      </c>
      <c r="C836" s="17" t="s">
        <v>48</v>
      </c>
      <c r="D836" s="8">
        <v>102.0</v>
      </c>
      <c r="E836" s="10"/>
      <c r="F836" s="181" t="s">
        <v>586</v>
      </c>
      <c r="G836" s="177">
        <v>45997.0</v>
      </c>
      <c r="H836" s="178"/>
      <c r="I836" s="179">
        <v>90000.0</v>
      </c>
      <c r="J836" s="534" t="s">
        <v>3066</v>
      </c>
    </row>
    <row r="837">
      <c r="A837" s="167">
        <v>46028.0</v>
      </c>
      <c r="B837" s="8" t="s">
        <v>13</v>
      </c>
      <c r="C837" s="8">
        <v>70.0</v>
      </c>
      <c r="D837" s="8">
        <v>102.0</v>
      </c>
      <c r="E837" s="10"/>
      <c r="F837" s="189" t="s">
        <v>746</v>
      </c>
      <c r="G837" s="190">
        <v>45995.0</v>
      </c>
      <c r="H837" s="48"/>
      <c r="I837" s="49">
        <v>82640.43</v>
      </c>
      <c r="J837" s="534" t="s">
        <v>3060</v>
      </c>
    </row>
    <row r="838">
      <c r="A838" s="167">
        <v>46028.0</v>
      </c>
      <c r="B838" s="8" t="s">
        <v>13</v>
      </c>
      <c r="C838" s="17" t="s">
        <v>14</v>
      </c>
      <c r="D838" s="8">
        <v>102.0</v>
      </c>
      <c r="E838" s="10"/>
      <c r="F838" s="18" t="s">
        <v>62</v>
      </c>
      <c r="G838" s="42">
        <v>46027.0</v>
      </c>
      <c r="H838" s="41"/>
      <c r="I838" s="15">
        <v>79405.5</v>
      </c>
      <c r="J838" s="534" t="s">
        <v>3073</v>
      </c>
    </row>
    <row r="839">
      <c r="A839" s="373">
        <v>46028.0</v>
      </c>
      <c r="B839" s="138" t="s">
        <v>13</v>
      </c>
      <c r="C839" s="138">
        <v>30.0</v>
      </c>
      <c r="D839" s="138">
        <v>102.0</v>
      </c>
      <c r="E839" s="139"/>
      <c r="F839" s="297" t="s">
        <v>41</v>
      </c>
      <c r="G839" s="384">
        <v>46022.0</v>
      </c>
      <c r="H839" s="376"/>
      <c r="I839" s="375">
        <v>73780.87</v>
      </c>
      <c r="J839" s="534" t="s">
        <v>3058</v>
      </c>
    </row>
    <row r="840">
      <c r="A840" s="373">
        <v>46028.0</v>
      </c>
      <c r="B840" s="8" t="s">
        <v>13</v>
      </c>
      <c r="C840" s="8">
        <v>75.0</v>
      </c>
      <c r="D840" s="8">
        <v>102.0</v>
      </c>
      <c r="E840" s="10"/>
      <c r="F840" s="181" t="s">
        <v>430</v>
      </c>
      <c r="G840" s="216">
        <v>46021.0</v>
      </c>
      <c r="H840" s="217"/>
      <c r="I840" s="218">
        <v>68172.18</v>
      </c>
      <c r="J840" s="534" t="s">
        <v>3061</v>
      </c>
    </row>
    <row r="841">
      <c r="A841" s="167">
        <v>46028.0</v>
      </c>
      <c r="B841" s="8" t="s">
        <v>13</v>
      </c>
      <c r="C841" s="8">
        <v>73.0</v>
      </c>
      <c r="D841" s="8">
        <v>102.0</v>
      </c>
      <c r="E841" s="10"/>
      <c r="F841" s="115" t="s">
        <v>743</v>
      </c>
      <c r="G841" s="60">
        <v>46010.0</v>
      </c>
      <c r="H841" s="61"/>
      <c r="I841" s="62">
        <v>60000.0</v>
      </c>
      <c r="J841" s="534" t="s">
        <v>3060</v>
      </c>
    </row>
    <row r="842">
      <c r="A842" s="167">
        <v>46028.0</v>
      </c>
      <c r="B842" s="8" t="s">
        <v>13</v>
      </c>
      <c r="C842" s="8">
        <v>10.0</v>
      </c>
      <c r="D842" s="8">
        <v>102.0</v>
      </c>
      <c r="E842" s="10"/>
      <c r="F842" s="23" t="s">
        <v>19</v>
      </c>
      <c r="G842" s="53">
        <v>46027.0</v>
      </c>
      <c r="H842" s="25"/>
      <c r="I842" s="26">
        <v>55000.0</v>
      </c>
      <c r="J842" s="534" t="s">
        <v>3059</v>
      </c>
    </row>
    <row r="843">
      <c r="A843" s="167">
        <v>46028.0</v>
      </c>
      <c r="B843" s="8" t="s">
        <v>13</v>
      </c>
      <c r="C843" s="17" t="s">
        <v>48</v>
      </c>
      <c r="D843" s="8">
        <v>102.0</v>
      </c>
      <c r="E843" s="10"/>
      <c r="F843" s="181" t="s">
        <v>588</v>
      </c>
      <c r="G843" s="177">
        <v>46009.0</v>
      </c>
      <c r="H843" s="178"/>
      <c r="I843" s="179">
        <v>52230.0</v>
      </c>
      <c r="J843" s="534" t="s">
        <v>3066</v>
      </c>
    </row>
    <row r="844">
      <c r="A844" s="167">
        <v>46028.0</v>
      </c>
      <c r="B844" s="8" t="s">
        <v>13</v>
      </c>
      <c r="C844" s="17" t="s">
        <v>48</v>
      </c>
      <c r="D844" s="8">
        <v>102.0</v>
      </c>
      <c r="E844" s="10"/>
      <c r="F844" s="181" t="s">
        <v>585</v>
      </c>
      <c r="G844" s="177">
        <v>46021.0</v>
      </c>
      <c r="H844" s="178"/>
      <c r="I844" s="179">
        <v>51384.85</v>
      </c>
      <c r="J844" s="534" t="s">
        <v>3066</v>
      </c>
    </row>
    <row r="845">
      <c r="A845" s="167">
        <v>46028.0</v>
      </c>
      <c r="B845" s="8" t="s">
        <v>13</v>
      </c>
      <c r="C845" s="17"/>
      <c r="D845" s="8">
        <v>102.0</v>
      </c>
      <c r="E845" s="10"/>
      <c r="F845" s="33" t="s">
        <v>27</v>
      </c>
      <c r="G845" s="29"/>
      <c r="H845" s="14"/>
      <c r="I845" s="30">
        <v>50718.55</v>
      </c>
      <c r="J845" s="534" t="s">
        <v>3074</v>
      </c>
    </row>
    <row r="846">
      <c r="A846" s="167">
        <v>46028.0</v>
      </c>
      <c r="B846" s="8" t="s">
        <v>13</v>
      </c>
      <c r="C846" s="17" t="s">
        <v>42</v>
      </c>
      <c r="D846" s="8">
        <v>102.0</v>
      </c>
      <c r="E846" s="10"/>
      <c r="F846" s="115" t="s">
        <v>656</v>
      </c>
      <c r="G846" s="60">
        <v>46001.0</v>
      </c>
      <c r="H846" s="61"/>
      <c r="I846" s="62">
        <v>44507.0</v>
      </c>
      <c r="J846" s="534" t="s">
        <v>3068</v>
      </c>
    </row>
    <row r="847">
      <c r="A847" s="167">
        <v>46028.0</v>
      </c>
      <c r="B847" s="8" t="s">
        <v>13</v>
      </c>
      <c r="C847" s="17" t="s">
        <v>48</v>
      </c>
      <c r="D847" s="8">
        <v>102.0</v>
      </c>
      <c r="E847" s="10"/>
      <c r="F847" s="181" t="s">
        <v>584</v>
      </c>
      <c r="G847" s="177">
        <v>45996.0</v>
      </c>
      <c r="H847" s="178"/>
      <c r="I847" s="179">
        <v>40000.0</v>
      </c>
      <c r="J847" s="534" t="s">
        <v>3066</v>
      </c>
    </row>
    <row r="848">
      <c r="A848" s="167">
        <v>46028.0</v>
      </c>
      <c r="B848" s="8" t="s">
        <v>13</v>
      </c>
      <c r="C848" s="8">
        <v>30.0</v>
      </c>
      <c r="D848" s="8">
        <v>102.0</v>
      </c>
      <c r="E848" s="10"/>
      <c r="F848" s="56" t="s">
        <v>41</v>
      </c>
      <c r="G848" s="57">
        <v>45662.0</v>
      </c>
      <c r="H848" s="14"/>
      <c r="I848" s="15">
        <v>37589.67</v>
      </c>
      <c r="J848" s="534" t="s">
        <v>3074</v>
      </c>
    </row>
    <row r="849">
      <c r="A849" s="167">
        <v>46028.0</v>
      </c>
      <c r="B849" s="8" t="s">
        <v>13</v>
      </c>
      <c r="C849" s="8">
        <v>75.0</v>
      </c>
      <c r="D849" s="8">
        <v>102.0</v>
      </c>
      <c r="E849" s="10"/>
      <c r="F849" s="181" t="s">
        <v>314</v>
      </c>
      <c r="G849" s="177">
        <v>45962.0</v>
      </c>
      <c r="H849" s="178"/>
      <c r="I849" s="179">
        <v>36600.0</v>
      </c>
      <c r="J849" s="534" t="s">
        <v>3065</v>
      </c>
    </row>
    <row r="850">
      <c r="A850" s="167">
        <v>46028.0</v>
      </c>
      <c r="B850" s="8" t="s">
        <v>13</v>
      </c>
      <c r="C850" s="17" t="s">
        <v>18</v>
      </c>
      <c r="D850" s="8">
        <v>102.0</v>
      </c>
      <c r="E850" s="10"/>
      <c r="F850" s="23" t="s">
        <v>19</v>
      </c>
      <c r="G850" s="36"/>
      <c r="H850" s="25"/>
      <c r="I850" s="26">
        <v>34940.0</v>
      </c>
      <c r="J850" s="534" t="s">
        <v>3056</v>
      </c>
    </row>
    <row r="851">
      <c r="A851" s="167">
        <v>46028.0</v>
      </c>
      <c r="B851" s="8" t="s">
        <v>13</v>
      </c>
      <c r="C851" s="8">
        <v>75.0</v>
      </c>
      <c r="D851" s="8">
        <v>102.0</v>
      </c>
      <c r="E851" s="10"/>
      <c r="F851" s="181" t="s">
        <v>317</v>
      </c>
      <c r="G851" s="177">
        <v>45972.0</v>
      </c>
      <c r="H851" s="178"/>
      <c r="I851" s="179">
        <v>34686.0</v>
      </c>
      <c r="J851" s="534" t="s">
        <v>3065</v>
      </c>
    </row>
    <row r="852">
      <c r="A852" s="167">
        <v>46028.0</v>
      </c>
      <c r="B852" s="8" t="s">
        <v>13</v>
      </c>
      <c r="C852" s="8">
        <v>73.0</v>
      </c>
      <c r="D852" s="8">
        <v>102.0</v>
      </c>
      <c r="E852" s="10"/>
      <c r="F852" s="115" t="s">
        <v>744</v>
      </c>
      <c r="G852" s="60">
        <v>46002.0</v>
      </c>
      <c r="H852" s="61"/>
      <c r="I852" s="62">
        <v>33116.83</v>
      </c>
      <c r="J852" s="534" t="s">
        <v>3060</v>
      </c>
    </row>
    <row r="853">
      <c r="A853" s="167">
        <v>46028.0</v>
      </c>
      <c r="B853" s="8" t="s">
        <v>13</v>
      </c>
      <c r="C853" s="8">
        <v>30.0</v>
      </c>
      <c r="D853" s="8">
        <v>102.0</v>
      </c>
      <c r="E853" s="10"/>
      <c r="F853" s="56" t="s">
        <v>41</v>
      </c>
      <c r="G853" s="57">
        <v>45662.0</v>
      </c>
      <c r="H853" s="172"/>
      <c r="I853" s="171">
        <v>30381.3</v>
      </c>
      <c r="J853" s="534" t="s">
        <v>3059</v>
      </c>
    </row>
    <row r="854">
      <c r="A854" s="167">
        <v>46028.0</v>
      </c>
      <c r="B854" s="8" t="s">
        <v>13</v>
      </c>
      <c r="C854" s="17" t="s">
        <v>18</v>
      </c>
      <c r="D854" s="8">
        <v>102.0</v>
      </c>
      <c r="E854" s="10"/>
      <c r="F854" s="23" t="s">
        <v>61</v>
      </c>
      <c r="G854" s="53">
        <v>46027.0</v>
      </c>
      <c r="H854" s="25"/>
      <c r="I854" s="26">
        <v>29520.7</v>
      </c>
      <c r="J854" s="534" t="s">
        <v>3073</v>
      </c>
    </row>
    <row r="855">
      <c r="A855" s="167">
        <v>46028.0</v>
      </c>
      <c r="B855" s="8" t="s">
        <v>13</v>
      </c>
      <c r="C855" s="17" t="s">
        <v>18</v>
      </c>
      <c r="D855" s="8">
        <v>102.0</v>
      </c>
      <c r="E855" s="10"/>
      <c r="F855" s="23" t="s">
        <v>19</v>
      </c>
      <c r="G855" s="36"/>
      <c r="H855" s="25"/>
      <c r="I855" s="26">
        <v>28483.0</v>
      </c>
      <c r="J855" s="534" t="s">
        <v>3056</v>
      </c>
    </row>
    <row r="856">
      <c r="A856" s="167">
        <v>46028.0</v>
      </c>
      <c r="B856" s="8" t="s">
        <v>13</v>
      </c>
      <c r="C856" s="8">
        <v>90.0</v>
      </c>
      <c r="D856" s="8">
        <v>102.0</v>
      </c>
      <c r="E856" s="10"/>
      <c r="F856" s="126" t="s">
        <v>185</v>
      </c>
      <c r="G856" s="194">
        <v>46024.0</v>
      </c>
      <c r="H856" s="44"/>
      <c r="I856" s="45">
        <v>28070.0</v>
      </c>
      <c r="J856" s="534" t="s">
        <v>3056</v>
      </c>
    </row>
    <row r="857">
      <c r="A857" s="167">
        <v>46028.0</v>
      </c>
      <c r="B857" s="138" t="s">
        <v>13</v>
      </c>
      <c r="C857" s="138">
        <v>51.0</v>
      </c>
      <c r="D857" s="138">
        <v>102.0</v>
      </c>
      <c r="E857" s="139"/>
      <c r="F857" s="146" t="s">
        <v>52</v>
      </c>
      <c r="G857" s="341">
        <v>46027.0</v>
      </c>
      <c r="H857" s="196"/>
      <c r="I857" s="26">
        <v>28064.38</v>
      </c>
      <c r="J857" s="534" t="s">
        <v>3055</v>
      </c>
    </row>
    <row r="858">
      <c r="A858" s="167">
        <v>46028.0</v>
      </c>
      <c r="B858" s="138" t="s">
        <v>13</v>
      </c>
      <c r="C858" s="138">
        <v>51.0</v>
      </c>
      <c r="D858" s="138">
        <v>102.0</v>
      </c>
      <c r="E858" s="139"/>
      <c r="F858" s="146" t="s">
        <v>52</v>
      </c>
      <c r="G858" s="341">
        <v>46027.0</v>
      </c>
      <c r="H858" s="196"/>
      <c r="I858" s="26">
        <v>27782.66</v>
      </c>
      <c r="J858" s="534" t="s">
        <v>3055</v>
      </c>
    </row>
    <row r="859">
      <c r="A859" s="167">
        <v>46028.0</v>
      </c>
      <c r="B859" s="8" t="s">
        <v>13</v>
      </c>
      <c r="C859" s="8">
        <v>32.0</v>
      </c>
      <c r="D859" s="8">
        <v>102.0</v>
      </c>
      <c r="E859" s="10"/>
      <c r="F859" s="409" t="s">
        <v>650</v>
      </c>
      <c r="G859" s="292">
        <v>46027.0</v>
      </c>
      <c r="H859" s="14"/>
      <c r="I859" s="15">
        <v>26997.15</v>
      </c>
      <c r="J859" s="534" t="s">
        <v>3074</v>
      </c>
    </row>
    <row r="860">
      <c r="A860" s="167">
        <v>46028.0</v>
      </c>
      <c r="B860" s="8" t="s">
        <v>13</v>
      </c>
      <c r="C860" s="8">
        <v>30.0</v>
      </c>
      <c r="D860" s="8">
        <v>102.0</v>
      </c>
      <c r="E860" s="10"/>
      <c r="F860" s="56" t="s">
        <v>41</v>
      </c>
      <c r="G860" s="57">
        <v>46027.0</v>
      </c>
      <c r="H860" s="14"/>
      <c r="I860" s="15">
        <v>26832.21</v>
      </c>
      <c r="J860" s="534" t="s">
        <v>3074</v>
      </c>
    </row>
    <row r="861">
      <c r="A861" s="451">
        <v>46028.0</v>
      </c>
      <c r="B861" s="539" t="s">
        <v>13</v>
      </c>
      <c r="C861" s="453" t="s">
        <v>1511</v>
      </c>
      <c r="D861" s="452">
        <v>102.0</v>
      </c>
      <c r="E861" s="543">
        <v>20558.0</v>
      </c>
      <c r="F861" s="497" t="s">
        <v>1668</v>
      </c>
      <c r="G861" s="456"/>
      <c r="H861" s="547"/>
      <c r="I861" s="498">
        <v>25891.0</v>
      </c>
      <c r="J861" s="534" t="s">
        <v>3057</v>
      </c>
    </row>
    <row r="862">
      <c r="A862" s="373">
        <v>46028.0</v>
      </c>
      <c r="B862" s="138" t="s">
        <v>13</v>
      </c>
      <c r="C862" s="138">
        <v>73.0</v>
      </c>
      <c r="D862" s="138">
        <v>102.0</v>
      </c>
      <c r="E862" s="139"/>
      <c r="F862" s="219" t="s">
        <v>1338</v>
      </c>
      <c r="G862" s="159">
        <v>46021.0</v>
      </c>
      <c r="H862" s="221"/>
      <c r="I862" s="374">
        <v>25863.5</v>
      </c>
      <c r="J862" s="534" t="s">
        <v>3058</v>
      </c>
    </row>
    <row r="863">
      <c r="A863" s="373">
        <v>46028.0</v>
      </c>
      <c r="B863" s="8" t="s">
        <v>13</v>
      </c>
      <c r="C863" s="8">
        <v>50.0</v>
      </c>
      <c r="D863" s="8">
        <v>102.0</v>
      </c>
      <c r="E863" s="10"/>
      <c r="F863" s="21" t="s">
        <v>52</v>
      </c>
      <c r="G863" s="78">
        <v>46026.0</v>
      </c>
      <c r="H863" s="172"/>
      <c r="I863" s="171">
        <v>25560.0</v>
      </c>
      <c r="J863" s="534" t="s">
        <v>3061</v>
      </c>
    </row>
    <row r="864">
      <c r="A864" s="167">
        <v>46028.0</v>
      </c>
      <c r="B864" s="8" t="s">
        <v>13</v>
      </c>
      <c r="C864" s="8">
        <v>73.0</v>
      </c>
      <c r="D864" s="8">
        <v>102.0</v>
      </c>
      <c r="E864" s="10"/>
      <c r="F864" s="189" t="s">
        <v>744</v>
      </c>
      <c r="G864" s="190">
        <v>46009.0</v>
      </c>
      <c r="H864" s="48"/>
      <c r="I864" s="49">
        <v>25353.44</v>
      </c>
      <c r="J864" s="534" t="s">
        <v>3060</v>
      </c>
    </row>
    <row r="865">
      <c r="A865" s="167">
        <v>46028.0</v>
      </c>
      <c r="B865" s="8" t="s">
        <v>13</v>
      </c>
      <c r="C865" s="17" t="s">
        <v>48</v>
      </c>
      <c r="D865" s="8">
        <v>102.0</v>
      </c>
      <c r="E865" s="10"/>
      <c r="F865" s="181" t="s">
        <v>587</v>
      </c>
      <c r="G865" s="177">
        <v>45989.0</v>
      </c>
      <c r="H865" s="178"/>
      <c r="I865" s="179">
        <v>24313.0</v>
      </c>
      <c r="J865" s="534" t="s">
        <v>3066</v>
      </c>
    </row>
    <row r="866">
      <c r="A866" s="451">
        <v>46028.0</v>
      </c>
      <c r="B866" s="539" t="s">
        <v>13</v>
      </c>
      <c r="C866" s="453" t="s">
        <v>1511</v>
      </c>
      <c r="D866" s="452">
        <v>102.0</v>
      </c>
      <c r="E866" s="543">
        <v>20561.0</v>
      </c>
      <c r="F866" s="497" t="s">
        <v>1665</v>
      </c>
      <c r="G866" s="456"/>
      <c r="H866" s="547"/>
      <c r="I866" s="498">
        <v>23612.0</v>
      </c>
      <c r="J866" s="534" t="s">
        <v>3057</v>
      </c>
    </row>
    <row r="867">
      <c r="A867" s="167">
        <v>46028.0</v>
      </c>
      <c r="B867" s="8" t="s">
        <v>13</v>
      </c>
      <c r="C867" s="17" t="s">
        <v>16</v>
      </c>
      <c r="D867" s="8">
        <v>102.0</v>
      </c>
      <c r="E867" s="10"/>
      <c r="F867" s="21" t="s">
        <v>17</v>
      </c>
      <c r="G867" s="43">
        <v>46027.0</v>
      </c>
      <c r="H867" s="14"/>
      <c r="I867" s="15">
        <v>22523.74</v>
      </c>
      <c r="J867" s="534" t="s">
        <v>3073</v>
      </c>
    </row>
    <row r="868">
      <c r="A868" s="167">
        <v>46028.0</v>
      </c>
      <c r="B868" s="138" t="s">
        <v>13</v>
      </c>
      <c r="C868" s="138">
        <v>51.0</v>
      </c>
      <c r="D868" s="138">
        <v>102.0</v>
      </c>
      <c r="E868" s="139"/>
      <c r="F868" s="146" t="s">
        <v>52</v>
      </c>
      <c r="G868" s="341">
        <v>46027.0</v>
      </c>
      <c r="H868" s="196"/>
      <c r="I868" s="26">
        <v>22388.01</v>
      </c>
      <c r="J868" s="534" t="s">
        <v>3055</v>
      </c>
    </row>
    <row r="869">
      <c r="A869" s="167">
        <v>46028.0</v>
      </c>
      <c r="B869" s="138" t="s">
        <v>13</v>
      </c>
      <c r="C869" s="138">
        <v>51.0</v>
      </c>
      <c r="D869" s="138">
        <v>102.0</v>
      </c>
      <c r="E869" s="139"/>
      <c r="F869" s="146" t="s">
        <v>52</v>
      </c>
      <c r="G869" s="341">
        <v>38722.0</v>
      </c>
      <c r="H869" s="196"/>
      <c r="I869" s="26">
        <v>22354.76</v>
      </c>
      <c r="J869" s="534" t="s">
        <v>3055</v>
      </c>
    </row>
    <row r="870">
      <c r="A870" s="167">
        <v>46028.0</v>
      </c>
      <c r="B870" s="8" t="s">
        <v>13</v>
      </c>
      <c r="C870" s="8">
        <v>75.0</v>
      </c>
      <c r="D870" s="8">
        <v>102.0</v>
      </c>
      <c r="E870" s="10"/>
      <c r="F870" s="181" t="s">
        <v>313</v>
      </c>
      <c r="G870" s="177">
        <v>45992.0</v>
      </c>
      <c r="H870" s="178"/>
      <c r="I870" s="179">
        <v>22200.0</v>
      </c>
      <c r="J870" s="534" t="s">
        <v>3065</v>
      </c>
    </row>
    <row r="871">
      <c r="A871" s="167">
        <v>46028.0</v>
      </c>
      <c r="B871" s="8" t="s">
        <v>13</v>
      </c>
      <c r="C871" s="8">
        <v>75.0</v>
      </c>
      <c r="D871" s="8">
        <v>102.0</v>
      </c>
      <c r="E871" s="10"/>
      <c r="F871" s="181" t="s">
        <v>310</v>
      </c>
      <c r="G871" s="177">
        <v>46001.0</v>
      </c>
      <c r="H871" s="178"/>
      <c r="I871" s="179">
        <v>21770.0</v>
      </c>
      <c r="J871" s="534" t="s">
        <v>3065</v>
      </c>
    </row>
    <row r="872">
      <c r="A872" s="167">
        <v>46028.0</v>
      </c>
      <c r="B872" s="8" t="s">
        <v>13</v>
      </c>
      <c r="C872" s="17" t="s">
        <v>28</v>
      </c>
      <c r="D872" s="8">
        <v>102.0</v>
      </c>
      <c r="E872" s="10"/>
      <c r="F872" s="46" t="s">
        <v>36</v>
      </c>
      <c r="G872" s="50">
        <v>46027.0</v>
      </c>
      <c r="H872" s="51"/>
      <c r="I872" s="15">
        <v>21089.69</v>
      </c>
      <c r="J872" s="534" t="s">
        <v>3073</v>
      </c>
    </row>
    <row r="873">
      <c r="A873" s="167">
        <v>46028.0</v>
      </c>
      <c r="B873" s="8" t="s">
        <v>13</v>
      </c>
      <c r="C873" s="8">
        <v>73.0</v>
      </c>
      <c r="D873" s="8">
        <v>102.0</v>
      </c>
      <c r="E873" s="10"/>
      <c r="F873" s="115" t="s">
        <v>747</v>
      </c>
      <c r="G873" s="60">
        <v>46014.0</v>
      </c>
      <c r="H873" s="61"/>
      <c r="I873" s="62">
        <v>20000.0</v>
      </c>
      <c r="J873" s="534" t="s">
        <v>3060</v>
      </c>
    </row>
    <row r="874">
      <c r="A874" s="167">
        <v>46028.0</v>
      </c>
      <c r="B874" s="8" t="s">
        <v>13</v>
      </c>
      <c r="C874" s="8">
        <v>73.0</v>
      </c>
      <c r="D874" s="8">
        <v>102.0</v>
      </c>
      <c r="E874" s="10"/>
      <c r="F874" s="115" t="s">
        <v>747</v>
      </c>
      <c r="G874" s="60">
        <v>46014.0</v>
      </c>
      <c r="H874" s="61"/>
      <c r="I874" s="62">
        <v>20000.0</v>
      </c>
      <c r="J874" s="534" t="s">
        <v>3060</v>
      </c>
    </row>
    <row r="875">
      <c r="A875" s="167">
        <v>46028.0</v>
      </c>
      <c r="B875" s="8" t="s">
        <v>13</v>
      </c>
      <c r="C875" s="17" t="s">
        <v>18</v>
      </c>
      <c r="D875" s="8">
        <v>102.0</v>
      </c>
      <c r="E875" s="10"/>
      <c r="F875" s="23" t="s">
        <v>19</v>
      </c>
      <c r="G875" s="36"/>
      <c r="H875" s="25"/>
      <c r="I875" s="26">
        <v>19320.0</v>
      </c>
      <c r="J875" s="534" t="s">
        <v>3056</v>
      </c>
    </row>
    <row r="876">
      <c r="A876" s="167">
        <v>46028.0</v>
      </c>
      <c r="B876" s="8" t="s">
        <v>13</v>
      </c>
      <c r="C876" s="17"/>
      <c r="D876" s="8">
        <v>102.0</v>
      </c>
      <c r="E876" s="10"/>
      <c r="F876" s="33" t="s">
        <v>27</v>
      </c>
      <c r="G876" s="29"/>
      <c r="H876" s="14"/>
      <c r="I876" s="30">
        <v>18977.57</v>
      </c>
      <c r="J876" s="534" t="s">
        <v>3074</v>
      </c>
    </row>
    <row r="877">
      <c r="A877" s="167">
        <v>46028.0</v>
      </c>
      <c r="B877" s="8" t="s">
        <v>13</v>
      </c>
      <c r="C877" s="17" t="s">
        <v>28</v>
      </c>
      <c r="D877" s="8">
        <v>102.0</v>
      </c>
      <c r="E877" s="10"/>
      <c r="F877" s="46" t="s">
        <v>36</v>
      </c>
      <c r="G877" s="65">
        <v>46027.0</v>
      </c>
      <c r="H877" s="48"/>
      <c r="I877" s="15">
        <v>18554.02</v>
      </c>
      <c r="J877" s="534" t="s">
        <v>3073</v>
      </c>
    </row>
    <row r="878">
      <c r="A878" s="451">
        <v>46028.0</v>
      </c>
      <c r="B878" s="539" t="s">
        <v>13</v>
      </c>
      <c r="C878" s="453" t="s">
        <v>1511</v>
      </c>
      <c r="D878" s="452">
        <v>102.0</v>
      </c>
      <c r="E878" s="543">
        <v>20560.0</v>
      </c>
      <c r="F878" s="497" t="s">
        <v>1666</v>
      </c>
      <c r="G878" s="456"/>
      <c r="H878" s="547"/>
      <c r="I878" s="498">
        <v>18508.0</v>
      </c>
      <c r="J878" s="534" t="s">
        <v>3057</v>
      </c>
    </row>
    <row r="879">
      <c r="A879" s="167">
        <v>46028.0</v>
      </c>
      <c r="B879" s="8" t="s">
        <v>13</v>
      </c>
      <c r="C879" s="17" t="s">
        <v>18</v>
      </c>
      <c r="D879" s="8">
        <v>102.0</v>
      </c>
      <c r="E879" s="10"/>
      <c r="F879" s="23" t="s">
        <v>19</v>
      </c>
      <c r="G879" s="36"/>
      <c r="H879" s="25"/>
      <c r="I879" s="15">
        <v>18500.0</v>
      </c>
      <c r="J879" s="534" t="s">
        <v>3056</v>
      </c>
    </row>
    <row r="880">
      <c r="A880" s="167">
        <v>46028.0</v>
      </c>
      <c r="B880" s="8" t="s">
        <v>13</v>
      </c>
      <c r="C880" s="8">
        <v>90.0</v>
      </c>
      <c r="D880" s="8">
        <v>102.0</v>
      </c>
      <c r="E880" s="10"/>
      <c r="F880" s="126" t="s">
        <v>185</v>
      </c>
      <c r="G880" s="194">
        <v>46026.0</v>
      </c>
      <c r="H880" s="44"/>
      <c r="I880" s="45">
        <v>17755.0</v>
      </c>
      <c r="J880" s="534" t="s">
        <v>3056</v>
      </c>
    </row>
    <row r="881">
      <c r="A881" s="451">
        <v>46028.0</v>
      </c>
      <c r="B881" s="539" t="s">
        <v>13</v>
      </c>
      <c r="C881" s="453" t="s">
        <v>1511</v>
      </c>
      <c r="D881" s="452">
        <v>102.0</v>
      </c>
      <c r="E881" s="543">
        <v>20559.0</v>
      </c>
      <c r="F881" s="497" t="s">
        <v>1667</v>
      </c>
      <c r="G881" s="456"/>
      <c r="H881" s="547"/>
      <c r="I881" s="498">
        <v>17091.0</v>
      </c>
      <c r="J881" s="534" t="s">
        <v>3057</v>
      </c>
    </row>
    <row r="882">
      <c r="A882" s="167">
        <v>46028.0</v>
      </c>
      <c r="B882" s="8" t="s">
        <v>13</v>
      </c>
      <c r="C882" s="8">
        <v>90.0</v>
      </c>
      <c r="D882" s="8">
        <v>102.0</v>
      </c>
      <c r="E882" s="10"/>
      <c r="F882" s="126" t="s">
        <v>185</v>
      </c>
      <c r="G882" s="194">
        <v>46025.0</v>
      </c>
      <c r="H882" s="44"/>
      <c r="I882" s="45">
        <v>16691.0</v>
      </c>
      <c r="J882" s="534" t="s">
        <v>3056</v>
      </c>
    </row>
    <row r="883">
      <c r="A883" s="167">
        <v>46028.0</v>
      </c>
      <c r="B883" s="8" t="s">
        <v>13</v>
      </c>
      <c r="C883" s="8">
        <v>75.0</v>
      </c>
      <c r="D883" s="8">
        <v>102.0</v>
      </c>
      <c r="E883" s="10"/>
      <c r="F883" s="181" t="s">
        <v>312</v>
      </c>
      <c r="G883" s="177">
        <v>46011.0</v>
      </c>
      <c r="H883" s="178"/>
      <c r="I883" s="179">
        <v>16582.0</v>
      </c>
      <c r="J883" s="534" t="s">
        <v>3065</v>
      </c>
    </row>
    <row r="884">
      <c r="A884" s="167">
        <v>46028.0</v>
      </c>
      <c r="B884" s="8" t="s">
        <v>13</v>
      </c>
      <c r="C884" s="17" t="s">
        <v>14</v>
      </c>
      <c r="D884" s="8">
        <v>102.0</v>
      </c>
      <c r="E884" s="10"/>
      <c r="F884" s="18" t="s">
        <v>60</v>
      </c>
      <c r="G884" s="42">
        <v>46027.0</v>
      </c>
      <c r="H884" s="41"/>
      <c r="I884" s="15">
        <v>16368.59</v>
      </c>
      <c r="J884" s="534" t="s">
        <v>3073</v>
      </c>
    </row>
    <row r="885">
      <c r="A885" s="167">
        <v>46028.0</v>
      </c>
      <c r="B885" s="8" t="s">
        <v>13</v>
      </c>
      <c r="C885" s="17" t="s">
        <v>18</v>
      </c>
      <c r="D885" s="8">
        <v>102.0</v>
      </c>
      <c r="E885" s="10"/>
      <c r="F885" s="23" t="s">
        <v>19</v>
      </c>
      <c r="G885" s="36"/>
      <c r="H885" s="25"/>
      <c r="I885" s="15">
        <v>14688.0</v>
      </c>
      <c r="J885" s="534" t="s">
        <v>3056</v>
      </c>
    </row>
    <row r="886">
      <c r="A886" s="167">
        <v>46028.0</v>
      </c>
      <c r="B886" s="8" t="s">
        <v>63</v>
      </c>
      <c r="C886" s="10"/>
      <c r="D886" s="8" t="s">
        <v>32</v>
      </c>
      <c r="E886" s="10"/>
      <c r="F886" s="66" t="s">
        <v>327</v>
      </c>
      <c r="G886" s="338"/>
      <c r="H886" s="68"/>
      <c r="I886" s="537">
        <v>14000.0</v>
      </c>
      <c r="J886" s="534" t="s">
        <v>3055</v>
      </c>
    </row>
    <row r="887">
      <c r="A887" s="167">
        <v>46028.0</v>
      </c>
      <c r="B887" s="8" t="s">
        <v>13</v>
      </c>
      <c r="C887" s="8">
        <v>73.0</v>
      </c>
      <c r="D887" s="8">
        <v>102.0</v>
      </c>
      <c r="E887" s="10"/>
      <c r="F887" s="115" t="s">
        <v>733</v>
      </c>
      <c r="G887" s="60">
        <v>45995.0</v>
      </c>
      <c r="H887" s="61"/>
      <c r="I887" s="62">
        <v>13486.95</v>
      </c>
      <c r="J887" s="534" t="s">
        <v>3060</v>
      </c>
    </row>
    <row r="888">
      <c r="A888" s="167">
        <v>46028.0</v>
      </c>
      <c r="B888" s="8" t="s">
        <v>13</v>
      </c>
      <c r="C888" s="8">
        <v>75.0</v>
      </c>
      <c r="D888" s="8">
        <v>102.0</v>
      </c>
      <c r="E888" s="10"/>
      <c r="F888" s="181" t="s">
        <v>319</v>
      </c>
      <c r="G888" s="183">
        <v>46027.0</v>
      </c>
      <c r="H888" s="178"/>
      <c r="I888" s="179">
        <v>13236.0</v>
      </c>
      <c r="J888" s="534" t="s">
        <v>3065</v>
      </c>
    </row>
    <row r="889">
      <c r="A889" s="167">
        <v>46028.0</v>
      </c>
      <c r="B889" s="8" t="s">
        <v>13</v>
      </c>
      <c r="C889" s="8">
        <v>32.0</v>
      </c>
      <c r="D889" s="8">
        <v>102.0</v>
      </c>
      <c r="E889" s="10"/>
      <c r="F889" s="409" t="s">
        <v>650</v>
      </c>
      <c r="G889" s="292">
        <v>46027.0</v>
      </c>
      <c r="H889" s="14"/>
      <c r="I889" s="15">
        <v>13220.37</v>
      </c>
      <c r="J889" s="534" t="s">
        <v>3074</v>
      </c>
    </row>
    <row r="890">
      <c r="A890" s="373">
        <v>46028.0</v>
      </c>
      <c r="B890" s="138" t="s">
        <v>13</v>
      </c>
      <c r="C890" s="138">
        <v>30.0</v>
      </c>
      <c r="D890" s="138">
        <v>102.0</v>
      </c>
      <c r="E890" s="139"/>
      <c r="F890" s="297" t="s">
        <v>41</v>
      </c>
      <c r="G890" s="384">
        <v>46011.0</v>
      </c>
      <c r="H890" s="376"/>
      <c r="I890" s="375">
        <v>12835.0</v>
      </c>
      <c r="J890" s="534" t="s">
        <v>3058</v>
      </c>
    </row>
    <row r="891">
      <c r="A891" s="167">
        <v>46028.0</v>
      </c>
      <c r="B891" s="8" t="s">
        <v>13</v>
      </c>
      <c r="C891" s="8">
        <v>30.0</v>
      </c>
      <c r="D891" s="8">
        <v>102.0</v>
      </c>
      <c r="E891" s="10"/>
      <c r="F891" s="56" t="s">
        <v>41</v>
      </c>
      <c r="G891" s="57">
        <v>45662.0</v>
      </c>
      <c r="H891" s="172"/>
      <c r="I891" s="171">
        <v>12749.59</v>
      </c>
      <c r="J891" s="534" t="s">
        <v>3059</v>
      </c>
    </row>
    <row r="892">
      <c r="A892" s="167">
        <v>46028.0</v>
      </c>
      <c r="B892" s="8" t="s">
        <v>13</v>
      </c>
      <c r="C892" s="17" t="s">
        <v>18</v>
      </c>
      <c r="D892" s="8">
        <v>102.0</v>
      </c>
      <c r="E892" s="10"/>
      <c r="F892" s="23" t="s">
        <v>61</v>
      </c>
      <c r="G892" s="53">
        <v>46027.0</v>
      </c>
      <c r="H892" s="25"/>
      <c r="I892" s="26">
        <v>11783.41</v>
      </c>
      <c r="J892" s="534" t="s">
        <v>3073</v>
      </c>
    </row>
    <row r="893">
      <c r="A893" s="167">
        <v>46028.0</v>
      </c>
      <c r="B893" s="8" t="s">
        <v>13</v>
      </c>
      <c r="C893" s="17" t="s">
        <v>14</v>
      </c>
      <c r="D893" s="8">
        <v>102.0</v>
      </c>
      <c r="E893" s="10"/>
      <c r="F893" s="18" t="s">
        <v>60</v>
      </c>
      <c r="G893" s="42">
        <v>46027.0</v>
      </c>
      <c r="H893" s="41"/>
      <c r="I893" s="15">
        <v>11498.86</v>
      </c>
      <c r="J893" s="534" t="s">
        <v>3073</v>
      </c>
    </row>
    <row r="894">
      <c r="A894" s="167">
        <v>46028.0</v>
      </c>
      <c r="B894" s="8" t="s">
        <v>13</v>
      </c>
      <c r="C894" s="8">
        <v>75.0</v>
      </c>
      <c r="D894" s="8">
        <v>102.0</v>
      </c>
      <c r="E894" s="10"/>
      <c r="F894" s="181" t="s">
        <v>309</v>
      </c>
      <c r="G894" s="177">
        <v>45989.0</v>
      </c>
      <c r="H894" s="178"/>
      <c r="I894" s="179">
        <v>11497.0</v>
      </c>
      <c r="J894" s="534" t="s">
        <v>3065</v>
      </c>
    </row>
    <row r="895">
      <c r="A895" s="167">
        <v>46028.0</v>
      </c>
      <c r="B895" s="8" t="s">
        <v>13</v>
      </c>
      <c r="C895" s="8">
        <v>75.0</v>
      </c>
      <c r="D895" s="8">
        <v>102.0</v>
      </c>
      <c r="E895" s="10"/>
      <c r="F895" s="181" t="s">
        <v>320</v>
      </c>
      <c r="G895" s="182" t="s">
        <v>321</v>
      </c>
      <c r="H895" s="178"/>
      <c r="I895" s="179">
        <v>10429.0</v>
      </c>
      <c r="J895" s="534" t="s">
        <v>3065</v>
      </c>
    </row>
    <row r="896">
      <c r="A896" s="167">
        <v>46028.0</v>
      </c>
      <c r="B896" s="8" t="s">
        <v>13</v>
      </c>
      <c r="C896" s="8">
        <v>73.0</v>
      </c>
      <c r="D896" s="8">
        <v>102.0</v>
      </c>
      <c r="E896" s="10"/>
      <c r="F896" s="115" t="s">
        <v>751</v>
      </c>
      <c r="G896" s="60">
        <v>46011.0</v>
      </c>
      <c r="H896" s="61"/>
      <c r="I896" s="62">
        <v>10400.0</v>
      </c>
      <c r="J896" s="534" t="s">
        <v>3060</v>
      </c>
    </row>
    <row r="897">
      <c r="A897" s="167">
        <v>46028.0</v>
      </c>
      <c r="B897" s="8" t="s">
        <v>13</v>
      </c>
      <c r="C897" s="8">
        <v>70.0</v>
      </c>
      <c r="D897" s="8">
        <v>102.0</v>
      </c>
      <c r="E897" s="10"/>
      <c r="F897" s="154" t="s">
        <v>739</v>
      </c>
      <c r="G897" s="106">
        <v>46000.0</v>
      </c>
      <c r="H897" s="107"/>
      <c r="I897" s="108">
        <v>10000.0</v>
      </c>
      <c r="J897" s="534" t="s">
        <v>3060</v>
      </c>
    </row>
    <row r="898">
      <c r="A898" s="167">
        <v>46028.0</v>
      </c>
      <c r="B898" s="8" t="s">
        <v>13</v>
      </c>
      <c r="C898" s="8">
        <v>70.0</v>
      </c>
      <c r="D898" s="8">
        <v>102.0</v>
      </c>
      <c r="E898" s="10"/>
      <c r="F898" s="302" t="s">
        <v>739</v>
      </c>
      <c r="G898" s="303">
        <v>46000.0</v>
      </c>
      <c r="H898" s="304"/>
      <c r="I898" s="305">
        <v>10000.0</v>
      </c>
      <c r="J898" s="534" t="s">
        <v>3060</v>
      </c>
    </row>
    <row r="899">
      <c r="A899" s="373">
        <v>46028.0</v>
      </c>
      <c r="B899" s="138" t="s">
        <v>13</v>
      </c>
      <c r="C899" s="138">
        <v>73.0</v>
      </c>
      <c r="D899" s="138">
        <v>102.0</v>
      </c>
      <c r="E899" s="139"/>
      <c r="F899" s="219" t="s">
        <v>1310</v>
      </c>
      <c r="G899" s="159">
        <v>46018.0</v>
      </c>
      <c r="H899" s="221"/>
      <c r="I899" s="374">
        <v>9872.0</v>
      </c>
      <c r="J899" s="534" t="s">
        <v>3058</v>
      </c>
    </row>
    <row r="900">
      <c r="A900" s="373">
        <v>46028.0</v>
      </c>
      <c r="B900" s="138" t="s">
        <v>13</v>
      </c>
      <c r="C900" s="138">
        <v>73.0</v>
      </c>
      <c r="D900" s="138">
        <v>102.0</v>
      </c>
      <c r="E900" s="139"/>
      <c r="F900" s="219" t="s">
        <v>1309</v>
      </c>
      <c r="G900" s="159">
        <v>46018.0</v>
      </c>
      <c r="H900" s="221"/>
      <c r="I900" s="374">
        <v>9325.5</v>
      </c>
      <c r="J900" s="534" t="s">
        <v>3058</v>
      </c>
    </row>
    <row r="901">
      <c r="A901" s="167">
        <v>46028.0</v>
      </c>
      <c r="B901" s="8" t="s">
        <v>13</v>
      </c>
      <c r="C901" s="8">
        <v>75.0</v>
      </c>
      <c r="D901" s="8">
        <v>102.0</v>
      </c>
      <c r="E901" s="10"/>
      <c r="F901" s="181" t="s">
        <v>311</v>
      </c>
      <c r="G901" s="177">
        <v>45988.0</v>
      </c>
      <c r="H901" s="178"/>
      <c r="I901" s="179">
        <v>9193.0</v>
      </c>
      <c r="J901" s="534" t="s">
        <v>3065</v>
      </c>
    </row>
    <row r="902">
      <c r="A902" s="167">
        <v>46028.0</v>
      </c>
      <c r="B902" s="8" t="s">
        <v>13</v>
      </c>
      <c r="C902" s="8">
        <v>75.0</v>
      </c>
      <c r="D902" s="8">
        <v>102.0</v>
      </c>
      <c r="E902" s="10"/>
      <c r="F902" s="181" t="s">
        <v>318</v>
      </c>
      <c r="G902" s="177">
        <v>46001.0</v>
      </c>
      <c r="H902" s="178"/>
      <c r="I902" s="179">
        <v>9129.0</v>
      </c>
      <c r="J902" s="534" t="s">
        <v>3065</v>
      </c>
    </row>
    <row r="903">
      <c r="A903" s="167">
        <v>46028.0</v>
      </c>
      <c r="B903" s="8" t="s">
        <v>13</v>
      </c>
      <c r="C903" s="8">
        <v>73.0</v>
      </c>
      <c r="D903" s="8">
        <v>102.0</v>
      </c>
      <c r="E903" s="10"/>
      <c r="F903" s="115" t="s">
        <v>747</v>
      </c>
      <c r="G903" s="60">
        <v>46014.0</v>
      </c>
      <c r="H903" s="61"/>
      <c r="I903" s="62">
        <v>9000.0</v>
      </c>
      <c r="J903" s="534" t="s">
        <v>3060</v>
      </c>
    </row>
    <row r="904">
      <c r="A904" s="167">
        <v>46028.0</v>
      </c>
      <c r="B904" s="8" t="s">
        <v>13</v>
      </c>
      <c r="C904" s="8">
        <v>75.0</v>
      </c>
      <c r="D904" s="8">
        <v>102.0</v>
      </c>
      <c r="E904" s="10"/>
      <c r="F904" s="181" t="s">
        <v>316</v>
      </c>
      <c r="G904" s="177">
        <v>46011.0</v>
      </c>
      <c r="H904" s="178"/>
      <c r="I904" s="179">
        <v>8500.0</v>
      </c>
      <c r="J904" s="534" t="s">
        <v>3065</v>
      </c>
    </row>
    <row r="905">
      <c r="A905" s="167">
        <v>46028.0</v>
      </c>
      <c r="B905" s="8" t="s">
        <v>13</v>
      </c>
      <c r="C905" s="17" t="s">
        <v>14</v>
      </c>
      <c r="D905" s="8">
        <v>102.0</v>
      </c>
      <c r="E905" s="10"/>
      <c r="F905" s="23" t="s">
        <v>60</v>
      </c>
      <c r="G905" s="53">
        <v>46027.0</v>
      </c>
      <c r="H905" s="25"/>
      <c r="I905" s="26">
        <v>7987.0</v>
      </c>
      <c r="J905" s="534" t="s">
        <v>3073</v>
      </c>
    </row>
    <row r="906">
      <c r="A906" s="167">
        <v>46028.0</v>
      </c>
      <c r="B906" s="138" t="s">
        <v>13</v>
      </c>
      <c r="C906" s="138">
        <v>27.0</v>
      </c>
      <c r="D906" s="138">
        <v>102.0</v>
      </c>
      <c r="E906" s="10"/>
      <c r="F906" s="146" t="s">
        <v>917</v>
      </c>
      <c r="G906" s="342">
        <v>45662.0</v>
      </c>
      <c r="H906" s="196"/>
      <c r="I906" s="26">
        <v>7204.42</v>
      </c>
      <c r="J906" s="534" t="s">
        <v>3055</v>
      </c>
    </row>
    <row r="907">
      <c r="A907" s="167">
        <v>46028.0</v>
      </c>
      <c r="B907" s="8" t="s">
        <v>13</v>
      </c>
      <c r="C907" s="8">
        <v>54.0</v>
      </c>
      <c r="D907" s="8">
        <v>102.0</v>
      </c>
      <c r="E907" s="10"/>
      <c r="F907" s="366" t="s">
        <v>1268</v>
      </c>
      <c r="G907" s="368">
        <v>46027.0</v>
      </c>
      <c r="H907" s="239"/>
      <c r="I907" s="240">
        <v>6458.0</v>
      </c>
      <c r="J907" s="534" t="s">
        <v>3064</v>
      </c>
    </row>
    <row r="908">
      <c r="A908" s="167">
        <v>46028.0</v>
      </c>
      <c r="B908" s="8" t="s">
        <v>13</v>
      </c>
      <c r="C908" s="8">
        <v>70.0</v>
      </c>
      <c r="D908" s="8">
        <v>102.0</v>
      </c>
      <c r="E908" s="10"/>
      <c r="F908" s="154" t="s">
        <v>739</v>
      </c>
      <c r="G908" s="106">
        <v>46000.0</v>
      </c>
      <c r="H908" s="107"/>
      <c r="I908" s="108">
        <v>6000.0</v>
      </c>
      <c r="J908" s="534" t="s">
        <v>3060</v>
      </c>
    </row>
    <row r="909">
      <c r="A909" s="167">
        <v>46028.0</v>
      </c>
      <c r="B909" s="8" t="s">
        <v>13</v>
      </c>
      <c r="C909" s="8">
        <v>75.0</v>
      </c>
      <c r="D909" s="8">
        <v>102.0</v>
      </c>
      <c r="E909" s="10"/>
      <c r="F909" s="181" t="s">
        <v>315</v>
      </c>
      <c r="G909" s="177">
        <v>46001.0</v>
      </c>
      <c r="H909" s="178"/>
      <c r="I909" s="179">
        <v>5862.0</v>
      </c>
      <c r="J909" s="534" t="s">
        <v>3065</v>
      </c>
    </row>
    <row r="910">
      <c r="A910" s="373">
        <v>46028.0</v>
      </c>
      <c r="B910" s="138" t="s">
        <v>13</v>
      </c>
      <c r="C910" s="138">
        <v>30.0</v>
      </c>
      <c r="D910" s="138">
        <v>102.0</v>
      </c>
      <c r="E910" s="139"/>
      <c r="F910" s="388" t="s">
        <v>41</v>
      </c>
      <c r="G910" s="298">
        <v>45665.0</v>
      </c>
      <c r="H910" s="376"/>
      <c r="I910" s="375">
        <v>5850.68</v>
      </c>
      <c r="J910" s="534" t="s">
        <v>3058</v>
      </c>
    </row>
    <row r="911">
      <c r="A911" s="167">
        <v>46028.0</v>
      </c>
      <c r="B911" s="8" t="s">
        <v>13</v>
      </c>
      <c r="C911" s="8">
        <v>73.0</v>
      </c>
      <c r="D911" s="8">
        <v>102.0</v>
      </c>
      <c r="E911" s="10"/>
      <c r="F911" s="115" t="s">
        <v>745</v>
      </c>
      <c r="G911" s="60">
        <v>45995.0</v>
      </c>
      <c r="H911" s="61"/>
      <c r="I911" s="62">
        <v>5759.0</v>
      </c>
      <c r="J911" s="534" t="s">
        <v>3060</v>
      </c>
    </row>
    <row r="912">
      <c r="A912" s="373">
        <v>46028.0</v>
      </c>
      <c r="B912" s="138" t="s">
        <v>13</v>
      </c>
      <c r="C912" s="138">
        <v>73.0</v>
      </c>
      <c r="D912" s="138">
        <v>102.0</v>
      </c>
      <c r="E912" s="139"/>
      <c r="F912" s="219" t="s">
        <v>1312</v>
      </c>
      <c r="G912" s="159">
        <v>46018.0</v>
      </c>
      <c r="H912" s="221"/>
      <c r="I912" s="374">
        <v>5486.5</v>
      </c>
      <c r="J912" s="534" t="s">
        <v>3058</v>
      </c>
    </row>
    <row r="913">
      <c r="A913" s="373">
        <v>46028.0</v>
      </c>
      <c r="B913" s="138" t="s">
        <v>13</v>
      </c>
      <c r="C913" s="138">
        <v>73.0</v>
      </c>
      <c r="D913" s="138">
        <v>102.0</v>
      </c>
      <c r="E913" s="139"/>
      <c r="F913" s="219" t="s">
        <v>1308</v>
      </c>
      <c r="G913" s="159">
        <v>46014.0</v>
      </c>
      <c r="H913" s="221"/>
      <c r="I913" s="374">
        <v>5254.5</v>
      </c>
      <c r="J913" s="534" t="s">
        <v>3058</v>
      </c>
    </row>
    <row r="914">
      <c r="A914" s="373">
        <v>46028.0</v>
      </c>
      <c r="B914" s="8" t="s">
        <v>13</v>
      </c>
      <c r="C914" s="8">
        <v>50.0</v>
      </c>
      <c r="D914" s="8">
        <v>102.0</v>
      </c>
      <c r="E914" s="10"/>
      <c r="F914" s="21" t="s">
        <v>97</v>
      </c>
      <c r="G914" s="78">
        <v>46027.0</v>
      </c>
      <c r="H914" s="72"/>
      <c r="I914" s="92">
        <v>5020.0</v>
      </c>
      <c r="J914" s="534" t="s">
        <v>3061</v>
      </c>
    </row>
    <row r="915">
      <c r="A915" s="167">
        <v>46028.0</v>
      </c>
      <c r="B915" s="8" t="s">
        <v>13</v>
      </c>
      <c r="C915" s="8">
        <v>73.0</v>
      </c>
      <c r="D915" s="8">
        <v>102.0</v>
      </c>
      <c r="E915" s="10"/>
      <c r="F915" s="189" t="s">
        <v>744</v>
      </c>
      <c r="G915" s="190">
        <v>46002.0</v>
      </c>
      <c r="H915" s="48"/>
      <c r="I915" s="49">
        <v>5000.0</v>
      </c>
      <c r="J915" s="534" t="s">
        <v>3060</v>
      </c>
    </row>
    <row r="916">
      <c r="A916" s="167">
        <v>46028.0</v>
      </c>
      <c r="B916" s="8" t="s">
        <v>13</v>
      </c>
      <c r="C916" s="8">
        <v>70.0</v>
      </c>
      <c r="D916" s="8">
        <v>102.0</v>
      </c>
      <c r="E916" s="10"/>
      <c r="F916" s="189" t="s">
        <v>748</v>
      </c>
      <c r="G916" s="190">
        <v>46014.0</v>
      </c>
      <c r="H916" s="48"/>
      <c r="I916" s="49">
        <v>4972.0</v>
      </c>
      <c r="J916" s="534" t="s">
        <v>3060</v>
      </c>
    </row>
    <row r="917">
      <c r="A917" s="373">
        <v>46028.0</v>
      </c>
      <c r="B917" s="138" t="s">
        <v>13</v>
      </c>
      <c r="C917" s="138">
        <v>73.0</v>
      </c>
      <c r="D917" s="138">
        <v>102.0</v>
      </c>
      <c r="E917" s="139"/>
      <c r="F917" s="219" t="s">
        <v>1335</v>
      </c>
      <c r="G917" s="159">
        <v>46021.0</v>
      </c>
      <c r="H917" s="221"/>
      <c r="I917" s="374">
        <v>4912.5</v>
      </c>
      <c r="J917" s="534" t="s">
        <v>3058</v>
      </c>
    </row>
    <row r="918">
      <c r="A918" s="167">
        <v>46028.0</v>
      </c>
      <c r="B918" s="8" t="s">
        <v>13</v>
      </c>
      <c r="C918" s="17" t="s">
        <v>18</v>
      </c>
      <c r="D918" s="8">
        <v>102.0</v>
      </c>
      <c r="E918" s="10"/>
      <c r="F918" s="23" t="s">
        <v>19</v>
      </c>
      <c r="G918" s="36"/>
      <c r="H918" s="25"/>
      <c r="I918" s="26">
        <v>4718.0</v>
      </c>
      <c r="J918" s="534" t="s">
        <v>3056</v>
      </c>
    </row>
    <row r="919">
      <c r="A919" s="373">
        <v>46028.0</v>
      </c>
      <c r="B919" s="138" t="s">
        <v>13</v>
      </c>
      <c r="C919" s="138">
        <v>73.0</v>
      </c>
      <c r="D919" s="138">
        <v>102.0</v>
      </c>
      <c r="E919" s="139"/>
      <c r="F919" s="219" t="s">
        <v>1321</v>
      </c>
      <c r="G919" s="159">
        <v>46020.0</v>
      </c>
      <c r="H919" s="221"/>
      <c r="I919" s="374">
        <v>4650.0</v>
      </c>
      <c r="J919" s="534" t="s">
        <v>3058</v>
      </c>
    </row>
    <row r="920">
      <c r="A920" s="167">
        <v>46028.0</v>
      </c>
      <c r="B920" s="8" t="s">
        <v>13</v>
      </c>
      <c r="C920" s="17" t="s">
        <v>16</v>
      </c>
      <c r="D920" s="8">
        <v>102.0</v>
      </c>
      <c r="E920" s="10"/>
      <c r="F920" s="21" t="s">
        <v>17</v>
      </c>
      <c r="G920" s="43">
        <v>46027.0</v>
      </c>
      <c r="H920" s="14"/>
      <c r="I920" s="15">
        <v>4118.53</v>
      </c>
      <c r="J920" s="534" t="s">
        <v>3073</v>
      </c>
    </row>
    <row r="921">
      <c r="A921" s="167">
        <v>46028.0</v>
      </c>
      <c r="B921" s="8" t="s">
        <v>13</v>
      </c>
      <c r="C921" s="17" t="s">
        <v>42</v>
      </c>
      <c r="D921" s="8">
        <v>102.0</v>
      </c>
      <c r="E921" s="10"/>
      <c r="F921" s="115" t="s">
        <v>658</v>
      </c>
      <c r="G921" s="60">
        <v>46025.0</v>
      </c>
      <c r="H921" s="61"/>
      <c r="I921" s="62">
        <v>3938.0</v>
      </c>
      <c r="J921" s="534" t="s">
        <v>3068</v>
      </c>
    </row>
    <row r="922">
      <c r="A922" s="167">
        <v>46028.0</v>
      </c>
      <c r="B922" s="8" t="s">
        <v>13</v>
      </c>
      <c r="C922" s="8">
        <v>54.0</v>
      </c>
      <c r="D922" s="8">
        <v>102.0</v>
      </c>
      <c r="E922" s="10"/>
      <c r="F922" s="366" t="s">
        <v>1268</v>
      </c>
      <c r="G922" s="368">
        <v>46027.0</v>
      </c>
      <c r="H922" s="239"/>
      <c r="I922" s="240">
        <v>3508.23</v>
      </c>
      <c r="J922" s="534" t="s">
        <v>3064</v>
      </c>
    </row>
    <row r="923">
      <c r="A923" s="167">
        <v>46028.0</v>
      </c>
      <c r="B923" s="8" t="s">
        <v>13</v>
      </c>
      <c r="C923" s="17" t="s">
        <v>18</v>
      </c>
      <c r="D923" s="8">
        <v>102.0</v>
      </c>
      <c r="E923" s="10"/>
      <c r="F923" s="23" t="s">
        <v>39</v>
      </c>
      <c r="G923" s="53">
        <v>46025.0</v>
      </c>
      <c r="H923" s="25"/>
      <c r="I923" s="26">
        <v>3400.0</v>
      </c>
      <c r="J923" s="534" t="s">
        <v>3073</v>
      </c>
    </row>
    <row r="924">
      <c r="A924" s="373">
        <v>46028.0</v>
      </c>
      <c r="B924" s="138" t="s">
        <v>13</v>
      </c>
      <c r="C924" s="138">
        <v>73.0</v>
      </c>
      <c r="D924" s="138">
        <v>102.0</v>
      </c>
      <c r="E924" s="139"/>
      <c r="F924" s="219" t="s">
        <v>1336</v>
      </c>
      <c r="G924" s="159">
        <v>46021.0</v>
      </c>
      <c r="H924" s="221"/>
      <c r="I924" s="374">
        <v>3389.5</v>
      </c>
      <c r="J924" s="534" t="s">
        <v>3058</v>
      </c>
    </row>
    <row r="925">
      <c r="A925" s="373">
        <v>46028.0</v>
      </c>
      <c r="B925" s="138" t="s">
        <v>13</v>
      </c>
      <c r="C925" s="138">
        <v>73.0</v>
      </c>
      <c r="D925" s="138">
        <v>102.0</v>
      </c>
      <c r="E925" s="139"/>
      <c r="F925" s="219" t="s">
        <v>1312</v>
      </c>
      <c r="G925" s="159">
        <v>46018.0</v>
      </c>
      <c r="H925" s="221"/>
      <c r="I925" s="374">
        <v>3342.5</v>
      </c>
      <c r="J925" s="534" t="s">
        <v>3058</v>
      </c>
    </row>
    <row r="926">
      <c r="A926" s="373">
        <v>46028.0</v>
      </c>
      <c r="B926" s="8" t="s">
        <v>13</v>
      </c>
      <c r="C926" s="8">
        <v>50.0</v>
      </c>
      <c r="D926" s="8">
        <v>102.0</v>
      </c>
      <c r="E926" s="10"/>
      <c r="F926" s="21" t="s">
        <v>52</v>
      </c>
      <c r="G926" s="78">
        <v>46026.0</v>
      </c>
      <c r="H926" s="172"/>
      <c r="I926" s="171">
        <v>3234.0</v>
      </c>
      <c r="J926" s="534" t="s">
        <v>3061</v>
      </c>
    </row>
    <row r="927">
      <c r="A927" s="373">
        <v>46028.0</v>
      </c>
      <c r="B927" s="138" t="s">
        <v>13</v>
      </c>
      <c r="C927" s="138">
        <v>73.0</v>
      </c>
      <c r="D927" s="138">
        <v>102.0</v>
      </c>
      <c r="E927" s="139"/>
      <c r="F927" s="219" t="s">
        <v>1308</v>
      </c>
      <c r="G927" s="159">
        <v>46021.0</v>
      </c>
      <c r="H927" s="221"/>
      <c r="I927" s="374">
        <v>3075.0</v>
      </c>
      <c r="J927" s="534" t="s">
        <v>3058</v>
      </c>
    </row>
    <row r="928">
      <c r="A928" s="167">
        <v>46028.0</v>
      </c>
      <c r="B928" s="8" t="s">
        <v>13</v>
      </c>
      <c r="C928" s="8">
        <v>73.0</v>
      </c>
      <c r="D928" s="8">
        <v>102.0</v>
      </c>
      <c r="E928" s="10"/>
      <c r="F928" s="115" t="s">
        <v>747</v>
      </c>
      <c r="G928" s="60">
        <v>46014.0</v>
      </c>
      <c r="H928" s="61"/>
      <c r="I928" s="62">
        <v>3030.0</v>
      </c>
      <c r="J928" s="534" t="s">
        <v>3060</v>
      </c>
    </row>
    <row r="929">
      <c r="A929" s="167">
        <v>46028.0</v>
      </c>
      <c r="B929" s="8" t="s">
        <v>13</v>
      </c>
      <c r="C929" s="8">
        <v>75.0</v>
      </c>
      <c r="D929" s="8">
        <v>102.0</v>
      </c>
      <c r="E929" s="10"/>
      <c r="F929" s="181" t="s">
        <v>322</v>
      </c>
      <c r="G929" s="183">
        <v>46027.0</v>
      </c>
      <c r="H929" s="178"/>
      <c r="I929" s="179">
        <v>2475.0</v>
      </c>
      <c r="J929" s="534" t="s">
        <v>3065</v>
      </c>
    </row>
    <row r="930">
      <c r="A930" s="167">
        <v>46028.0</v>
      </c>
      <c r="B930" s="8" t="s">
        <v>13</v>
      </c>
      <c r="C930" s="17" t="s">
        <v>42</v>
      </c>
      <c r="D930" s="8">
        <v>102.0</v>
      </c>
      <c r="E930" s="10"/>
      <c r="F930" s="115" t="s">
        <v>658</v>
      </c>
      <c r="G930" s="60">
        <v>46018.0</v>
      </c>
      <c r="H930" s="61"/>
      <c r="I930" s="62">
        <v>2333.0</v>
      </c>
      <c r="J930" s="534" t="s">
        <v>3068</v>
      </c>
    </row>
    <row r="931">
      <c r="A931" s="167">
        <v>46028.0</v>
      </c>
      <c r="B931" s="8" t="s">
        <v>13</v>
      </c>
      <c r="C931" s="17" t="s">
        <v>626</v>
      </c>
      <c r="D931" s="8">
        <v>102.0</v>
      </c>
      <c r="E931" s="10"/>
      <c r="F931" s="291" t="s">
        <v>650</v>
      </c>
      <c r="G931" s="292">
        <v>46028.0</v>
      </c>
      <c r="H931" s="14"/>
      <c r="I931" s="15">
        <v>2299.37</v>
      </c>
      <c r="J931" s="534" t="s">
        <v>3068</v>
      </c>
    </row>
    <row r="932">
      <c r="A932" s="373">
        <v>46028.0</v>
      </c>
      <c r="B932" s="138" t="s">
        <v>13</v>
      </c>
      <c r="C932" s="138">
        <v>73.0</v>
      </c>
      <c r="D932" s="138">
        <v>102.0</v>
      </c>
      <c r="E932" s="139"/>
      <c r="F932" s="219" t="s">
        <v>1322</v>
      </c>
      <c r="G932" s="159">
        <v>46020.0</v>
      </c>
      <c r="H932" s="221"/>
      <c r="I932" s="374">
        <v>2070.0</v>
      </c>
      <c r="J932" s="534" t="s">
        <v>3058</v>
      </c>
    </row>
    <row r="933">
      <c r="A933" s="167">
        <v>46028.0</v>
      </c>
      <c r="B933" s="8" t="s">
        <v>13</v>
      </c>
      <c r="C933" s="8">
        <v>70.0</v>
      </c>
      <c r="D933" s="8">
        <v>102.0</v>
      </c>
      <c r="E933" s="10"/>
      <c r="F933" s="105" t="s">
        <v>389</v>
      </c>
      <c r="G933" s="106">
        <v>45989.0</v>
      </c>
      <c r="H933" s="107"/>
      <c r="I933" s="108">
        <v>1875.2</v>
      </c>
      <c r="J933" s="534" t="s">
        <v>3059</v>
      </c>
    </row>
    <row r="934">
      <c r="A934" s="167">
        <v>46028.0</v>
      </c>
      <c r="B934" s="138" t="s">
        <v>13</v>
      </c>
      <c r="C934" s="138">
        <v>27.0</v>
      </c>
      <c r="D934" s="138">
        <v>102.0</v>
      </c>
      <c r="E934" s="10"/>
      <c r="F934" s="146" t="s">
        <v>917</v>
      </c>
      <c r="G934" s="342">
        <v>45996.0</v>
      </c>
      <c r="H934" s="196"/>
      <c r="I934" s="26">
        <v>1784.84</v>
      </c>
      <c r="J934" s="534" t="s">
        <v>3055</v>
      </c>
    </row>
    <row r="935">
      <c r="A935" s="373">
        <v>46028.0</v>
      </c>
      <c r="B935" s="138" t="s">
        <v>13</v>
      </c>
      <c r="C935" s="138">
        <v>73.0</v>
      </c>
      <c r="D935" s="138">
        <v>102.0</v>
      </c>
      <c r="E935" s="139"/>
      <c r="F935" s="219" t="s">
        <v>1311</v>
      </c>
      <c r="G935" s="159">
        <v>46018.0</v>
      </c>
      <c r="H935" s="221"/>
      <c r="I935" s="374">
        <v>1772.0</v>
      </c>
      <c r="J935" s="534" t="s">
        <v>3058</v>
      </c>
    </row>
    <row r="936">
      <c r="A936" s="373">
        <v>46028.0</v>
      </c>
      <c r="B936" s="138" t="s">
        <v>13</v>
      </c>
      <c r="C936" s="138">
        <v>73.0</v>
      </c>
      <c r="D936" s="138">
        <v>102.0</v>
      </c>
      <c r="E936" s="139"/>
      <c r="F936" s="219" t="s">
        <v>1331</v>
      </c>
      <c r="G936" s="159">
        <v>46022.0</v>
      </c>
      <c r="H936" s="221"/>
      <c r="I936" s="374">
        <v>1645.0</v>
      </c>
      <c r="J936" s="534" t="s">
        <v>3058</v>
      </c>
    </row>
    <row r="937">
      <c r="A937" s="373">
        <v>46028.0</v>
      </c>
      <c r="B937" s="138" t="s">
        <v>13</v>
      </c>
      <c r="C937" s="138">
        <v>73.0</v>
      </c>
      <c r="D937" s="138">
        <v>102.0</v>
      </c>
      <c r="E937" s="139"/>
      <c r="F937" s="219" t="s">
        <v>1314</v>
      </c>
      <c r="G937" s="159">
        <v>46018.0</v>
      </c>
      <c r="H937" s="221"/>
      <c r="I937" s="374">
        <v>1572.5</v>
      </c>
      <c r="J937" s="534" t="s">
        <v>3058</v>
      </c>
    </row>
    <row r="938">
      <c r="A938" s="167">
        <v>46028.0</v>
      </c>
      <c r="B938" s="8" t="s">
        <v>13</v>
      </c>
      <c r="C938" s="8">
        <v>73.0</v>
      </c>
      <c r="D938" s="8">
        <v>102.0</v>
      </c>
      <c r="E938" s="10"/>
      <c r="F938" s="189" t="s">
        <v>744</v>
      </c>
      <c r="G938" s="190">
        <v>46009.0</v>
      </c>
      <c r="H938" s="48"/>
      <c r="I938" s="49">
        <v>1556.48</v>
      </c>
      <c r="J938" s="534" t="s">
        <v>3060</v>
      </c>
    </row>
    <row r="939">
      <c r="A939" s="373">
        <v>46028.0</v>
      </c>
      <c r="B939" s="138" t="s">
        <v>13</v>
      </c>
      <c r="C939" s="138">
        <v>73.0</v>
      </c>
      <c r="D939" s="138">
        <v>102.0</v>
      </c>
      <c r="E939" s="139"/>
      <c r="F939" s="219" t="s">
        <v>1319</v>
      </c>
      <c r="G939" s="387" t="s">
        <v>1320</v>
      </c>
      <c r="H939" s="221"/>
      <c r="I939" s="374">
        <v>1541.5</v>
      </c>
      <c r="J939" s="534" t="s">
        <v>3058</v>
      </c>
    </row>
    <row r="940">
      <c r="A940" s="373">
        <v>46028.0</v>
      </c>
      <c r="B940" s="138" t="s">
        <v>13</v>
      </c>
      <c r="C940" s="138">
        <v>73.0</v>
      </c>
      <c r="D940" s="138">
        <v>102.0</v>
      </c>
      <c r="E940" s="139"/>
      <c r="F940" s="219" t="s">
        <v>1317</v>
      </c>
      <c r="G940" s="159">
        <v>46018.0</v>
      </c>
      <c r="H940" s="221"/>
      <c r="I940" s="374">
        <v>1357.0</v>
      </c>
      <c r="J940" s="534" t="s">
        <v>3058</v>
      </c>
    </row>
    <row r="941">
      <c r="A941" s="373">
        <v>46028.0</v>
      </c>
      <c r="B941" s="138" t="s">
        <v>13</v>
      </c>
      <c r="C941" s="138">
        <v>73.0</v>
      </c>
      <c r="D941" s="138">
        <v>102.0</v>
      </c>
      <c r="E941" s="139"/>
      <c r="F941" s="219" t="s">
        <v>1332</v>
      </c>
      <c r="G941" s="159">
        <v>46021.0</v>
      </c>
      <c r="H941" s="221"/>
      <c r="I941" s="374">
        <v>1320.5</v>
      </c>
      <c r="J941" s="534" t="s">
        <v>3058</v>
      </c>
    </row>
    <row r="942">
      <c r="A942" s="373">
        <v>46028.0</v>
      </c>
      <c r="B942" s="138" t="s">
        <v>13</v>
      </c>
      <c r="C942" s="138">
        <v>73.0</v>
      </c>
      <c r="D942" s="138">
        <v>102.0</v>
      </c>
      <c r="E942" s="139"/>
      <c r="F942" s="219" t="s">
        <v>1325</v>
      </c>
      <c r="G942" s="159">
        <v>46020.0</v>
      </c>
      <c r="H942" s="221"/>
      <c r="I942" s="374">
        <v>1216.0</v>
      </c>
      <c r="J942" s="534" t="s">
        <v>3058</v>
      </c>
    </row>
    <row r="943">
      <c r="A943" s="167">
        <v>46028.0</v>
      </c>
      <c r="B943" s="8" t="s">
        <v>13</v>
      </c>
      <c r="C943" s="17" t="s">
        <v>18</v>
      </c>
      <c r="D943" s="8">
        <v>102.0</v>
      </c>
      <c r="E943" s="10"/>
      <c r="F943" s="23" t="s">
        <v>39</v>
      </c>
      <c r="G943" s="53">
        <v>46025.0</v>
      </c>
      <c r="H943" s="25"/>
      <c r="I943" s="26">
        <v>990.0</v>
      </c>
      <c r="J943" s="534" t="s">
        <v>3073</v>
      </c>
    </row>
    <row r="944">
      <c r="A944" s="373">
        <v>46028.0</v>
      </c>
      <c r="B944" s="138" t="s">
        <v>13</v>
      </c>
      <c r="C944" s="138">
        <v>73.0</v>
      </c>
      <c r="D944" s="138">
        <v>102.0</v>
      </c>
      <c r="E944" s="139"/>
      <c r="F944" s="219" t="s">
        <v>1329</v>
      </c>
      <c r="G944" s="159">
        <v>46020.0</v>
      </c>
      <c r="H944" s="221"/>
      <c r="I944" s="374">
        <v>867.5</v>
      </c>
      <c r="J944" s="534" t="s">
        <v>3058</v>
      </c>
    </row>
    <row r="945">
      <c r="A945" s="167">
        <v>46028.0</v>
      </c>
      <c r="B945" s="8" t="s">
        <v>13</v>
      </c>
      <c r="C945" s="8">
        <v>75.0</v>
      </c>
      <c r="D945" s="8">
        <v>102.0</v>
      </c>
      <c r="E945" s="10"/>
      <c r="F945" s="181" t="s">
        <v>308</v>
      </c>
      <c r="G945" s="183">
        <v>46025.0</v>
      </c>
      <c r="H945" s="178"/>
      <c r="I945" s="179">
        <v>814.92</v>
      </c>
      <c r="J945" s="534" t="s">
        <v>3065</v>
      </c>
    </row>
    <row r="946">
      <c r="A946" s="373">
        <v>46028.0</v>
      </c>
      <c r="B946" s="138" t="s">
        <v>13</v>
      </c>
      <c r="C946" s="138">
        <v>73.0</v>
      </c>
      <c r="D946" s="138">
        <v>102.0</v>
      </c>
      <c r="E946" s="139"/>
      <c r="F946" s="219" t="s">
        <v>1334</v>
      </c>
      <c r="G946" s="159">
        <v>46021.0</v>
      </c>
      <c r="H946" s="221"/>
      <c r="I946" s="374">
        <v>777.5</v>
      </c>
      <c r="J946" s="534" t="s">
        <v>3058</v>
      </c>
    </row>
    <row r="947">
      <c r="A947" s="373">
        <v>46028.0</v>
      </c>
      <c r="B947" s="138" t="s">
        <v>13</v>
      </c>
      <c r="C947" s="138">
        <v>73.0</v>
      </c>
      <c r="D947" s="138">
        <v>102.0</v>
      </c>
      <c r="E947" s="139"/>
      <c r="F947" s="219" t="s">
        <v>1318</v>
      </c>
      <c r="G947" s="159">
        <v>46020.0</v>
      </c>
      <c r="H947" s="221"/>
      <c r="I947" s="374">
        <v>740.0</v>
      </c>
      <c r="J947" s="534" t="s">
        <v>3058</v>
      </c>
    </row>
    <row r="948">
      <c r="A948" s="373">
        <v>46028.0</v>
      </c>
      <c r="B948" s="138" t="s">
        <v>13</v>
      </c>
      <c r="C948" s="138">
        <v>73.0</v>
      </c>
      <c r="D948" s="138">
        <v>102.0</v>
      </c>
      <c r="E948" s="139"/>
      <c r="F948" s="219" t="s">
        <v>1337</v>
      </c>
      <c r="G948" s="159">
        <v>46021.0</v>
      </c>
      <c r="H948" s="221"/>
      <c r="I948" s="374">
        <v>655.5</v>
      </c>
      <c r="J948" s="534" t="s">
        <v>3058</v>
      </c>
    </row>
    <row r="949">
      <c r="A949" s="373">
        <v>46028.0</v>
      </c>
      <c r="B949" s="138" t="s">
        <v>13</v>
      </c>
      <c r="C949" s="138">
        <v>73.0</v>
      </c>
      <c r="D949" s="138">
        <v>102.0</v>
      </c>
      <c r="E949" s="139"/>
      <c r="F949" s="219" t="s">
        <v>1313</v>
      </c>
      <c r="G949" s="159">
        <v>46018.0</v>
      </c>
      <c r="H949" s="221"/>
      <c r="I949" s="374">
        <v>586.0</v>
      </c>
      <c r="J949" s="534" t="s">
        <v>3058</v>
      </c>
    </row>
    <row r="950">
      <c r="A950" s="373">
        <v>46028.0</v>
      </c>
      <c r="B950" s="138" t="s">
        <v>13</v>
      </c>
      <c r="C950" s="138">
        <v>73.0</v>
      </c>
      <c r="D950" s="138">
        <v>102.0</v>
      </c>
      <c r="E950" s="139"/>
      <c r="F950" s="219" t="s">
        <v>1324</v>
      </c>
      <c r="G950" s="159">
        <v>46020.0</v>
      </c>
      <c r="H950" s="221"/>
      <c r="I950" s="374">
        <v>569.0</v>
      </c>
      <c r="J950" s="534" t="s">
        <v>3058</v>
      </c>
    </row>
    <row r="951">
      <c r="A951" s="167">
        <v>46028.0</v>
      </c>
      <c r="B951" s="8" t="s">
        <v>13</v>
      </c>
      <c r="C951" s="17" t="s">
        <v>18</v>
      </c>
      <c r="D951" s="8">
        <v>102.0</v>
      </c>
      <c r="E951" s="10"/>
      <c r="F951" s="23" t="s">
        <v>39</v>
      </c>
      <c r="G951" s="53">
        <v>46025.0</v>
      </c>
      <c r="H951" s="25"/>
      <c r="I951" s="26">
        <v>476.0</v>
      </c>
      <c r="J951" s="534" t="s">
        <v>3073</v>
      </c>
    </row>
    <row r="952">
      <c r="A952" s="373">
        <v>46028.0</v>
      </c>
      <c r="B952" s="138" t="s">
        <v>13</v>
      </c>
      <c r="C952" s="138">
        <v>73.0</v>
      </c>
      <c r="D952" s="138">
        <v>102.0</v>
      </c>
      <c r="E952" s="139"/>
      <c r="F952" s="219" t="s">
        <v>1339</v>
      </c>
      <c r="G952" s="159">
        <v>46021.0</v>
      </c>
      <c r="H952" s="221"/>
      <c r="I952" s="374">
        <v>475.5</v>
      </c>
      <c r="J952" s="534" t="s">
        <v>3058</v>
      </c>
    </row>
    <row r="953">
      <c r="A953" s="373">
        <v>46028.0</v>
      </c>
      <c r="B953" s="138" t="s">
        <v>13</v>
      </c>
      <c r="C953" s="138">
        <v>73.0</v>
      </c>
      <c r="D953" s="138">
        <v>102.0</v>
      </c>
      <c r="E953" s="139"/>
      <c r="F953" s="219" t="s">
        <v>1330</v>
      </c>
      <c r="G953" s="159">
        <v>46022.0</v>
      </c>
      <c r="H953" s="221"/>
      <c r="I953" s="374">
        <v>466.0</v>
      </c>
      <c r="J953" s="534" t="s">
        <v>3058</v>
      </c>
    </row>
    <row r="954">
      <c r="A954" s="373">
        <v>46028.0</v>
      </c>
      <c r="B954" s="138" t="s">
        <v>13</v>
      </c>
      <c r="C954" s="138">
        <v>73.0</v>
      </c>
      <c r="D954" s="138">
        <v>102.0</v>
      </c>
      <c r="E954" s="139"/>
      <c r="F954" s="219" t="s">
        <v>1323</v>
      </c>
      <c r="G954" s="159">
        <v>46020.0</v>
      </c>
      <c r="H954" s="221"/>
      <c r="I954" s="374">
        <v>445.0</v>
      </c>
      <c r="J954" s="534" t="s">
        <v>3058</v>
      </c>
    </row>
    <row r="955">
      <c r="A955" s="373">
        <v>46028.0</v>
      </c>
      <c r="B955" s="138" t="s">
        <v>13</v>
      </c>
      <c r="C955" s="138">
        <v>73.0</v>
      </c>
      <c r="D955" s="138">
        <v>102.0</v>
      </c>
      <c r="E955" s="139"/>
      <c r="F955" s="219" t="s">
        <v>1316</v>
      </c>
      <c r="G955" s="159">
        <v>46018.0</v>
      </c>
      <c r="H955" s="221"/>
      <c r="I955" s="374">
        <v>441.0</v>
      </c>
      <c r="J955" s="534" t="s">
        <v>3058</v>
      </c>
    </row>
    <row r="956">
      <c r="A956" s="373">
        <v>46028.0</v>
      </c>
      <c r="B956" s="138" t="s">
        <v>13</v>
      </c>
      <c r="C956" s="138">
        <v>73.0</v>
      </c>
      <c r="D956" s="138">
        <v>102.0</v>
      </c>
      <c r="E956" s="139"/>
      <c r="F956" s="219" t="s">
        <v>1333</v>
      </c>
      <c r="G956" s="159">
        <v>46021.0</v>
      </c>
      <c r="H956" s="221"/>
      <c r="I956" s="374">
        <v>439.0</v>
      </c>
      <c r="J956" s="534" t="s">
        <v>3058</v>
      </c>
    </row>
    <row r="957">
      <c r="A957" s="373">
        <v>46028.0</v>
      </c>
      <c r="B957" s="138" t="s">
        <v>13</v>
      </c>
      <c r="C957" s="138">
        <v>73.0</v>
      </c>
      <c r="D957" s="138">
        <v>102.0</v>
      </c>
      <c r="E957" s="139"/>
      <c r="F957" s="219" t="s">
        <v>1326</v>
      </c>
      <c r="G957" s="159">
        <v>46020.0</v>
      </c>
      <c r="H957" s="221"/>
      <c r="I957" s="374">
        <v>416.0</v>
      </c>
      <c r="J957" s="534" t="s">
        <v>3058</v>
      </c>
    </row>
    <row r="958">
      <c r="A958" s="373">
        <v>46028.0</v>
      </c>
      <c r="B958" s="138" t="s">
        <v>13</v>
      </c>
      <c r="C958" s="138">
        <v>73.0</v>
      </c>
      <c r="D958" s="138">
        <v>102.0</v>
      </c>
      <c r="E958" s="139"/>
      <c r="F958" s="219" t="s">
        <v>1326</v>
      </c>
      <c r="G958" s="159">
        <v>46020.0</v>
      </c>
      <c r="H958" s="221"/>
      <c r="I958" s="374">
        <v>416.0</v>
      </c>
      <c r="J958" s="534" t="s">
        <v>3058</v>
      </c>
    </row>
    <row r="959">
      <c r="A959" s="373">
        <v>46028.0</v>
      </c>
      <c r="B959" s="138" t="s">
        <v>13</v>
      </c>
      <c r="C959" s="138">
        <v>73.0</v>
      </c>
      <c r="D959" s="138">
        <v>102.0</v>
      </c>
      <c r="E959" s="139"/>
      <c r="F959" s="219" t="s">
        <v>1328</v>
      </c>
      <c r="G959" s="159">
        <v>46020.0</v>
      </c>
      <c r="H959" s="221"/>
      <c r="I959" s="374">
        <v>415.5</v>
      </c>
      <c r="J959" s="534" t="s">
        <v>3058</v>
      </c>
    </row>
    <row r="960">
      <c r="A960" s="167">
        <v>46028.0</v>
      </c>
      <c r="B960" s="8" t="s">
        <v>13</v>
      </c>
      <c r="C960" s="8">
        <v>90.0</v>
      </c>
      <c r="D960" s="8">
        <v>102.0</v>
      </c>
      <c r="E960" s="10"/>
      <c r="F960" s="21" t="s">
        <v>185</v>
      </c>
      <c r="G960" s="194">
        <v>46027.0</v>
      </c>
      <c r="H960" s="201"/>
      <c r="I960" s="202">
        <v>402.1</v>
      </c>
      <c r="J960" s="534" t="s">
        <v>3059</v>
      </c>
    </row>
    <row r="961">
      <c r="A961" s="373">
        <v>46028.0</v>
      </c>
      <c r="B961" s="138" t="s">
        <v>13</v>
      </c>
      <c r="C961" s="138">
        <v>73.0</v>
      </c>
      <c r="D961" s="138">
        <v>102.0</v>
      </c>
      <c r="E961" s="139"/>
      <c r="F961" s="219" t="s">
        <v>1327</v>
      </c>
      <c r="G961" s="159">
        <v>46020.0</v>
      </c>
      <c r="H961" s="221"/>
      <c r="I961" s="374">
        <v>319.0</v>
      </c>
      <c r="J961" s="534" t="s">
        <v>3058</v>
      </c>
    </row>
    <row r="962">
      <c r="A962" s="373">
        <v>46028.0</v>
      </c>
      <c r="B962" s="138" t="s">
        <v>13</v>
      </c>
      <c r="C962" s="138">
        <v>73.0</v>
      </c>
      <c r="D962" s="138">
        <v>102.0</v>
      </c>
      <c r="E962" s="139"/>
      <c r="F962" s="219" t="s">
        <v>1307</v>
      </c>
      <c r="G962" s="159">
        <v>46018.0</v>
      </c>
      <c r="H962" s="221"/>
      <c r="I962" s="374">
        <v>200.0</v>
      </c>
      <c r="J962" s="534" t="s">
        <v>3058</v>
      </c>
    </row>
    <row r="963">
      <c r="A963" s="167">
        <v>46028.0</v>
      </c>
      <c r="B963" s="8" t="s">
        <v>13</v>
      </c>
      <c r="C963" s="17" t="s">
        <v>18</v>
      </c>
      <c r="D963" s="8">
        <v>102.0</v>
      </c>
      <c r="E963" s="10"/>
      <c r="F963" s="23" t="s">
        <v>19</v>
      </c>
      <c r="G963" s="64">
        <v>46024.0</v>
      </c>
      <c r="H963" s="25"/>
      <c r="I963" s="15">
        <v>140.0</v>
      </c>
      <c r="J963" s="534" t="s">
        <v>3073</v>
      </c>
    </row>
    <row r="964">
      <c r="A964" s="373">
        <v>46028.0</v>
      </c>
      <c r="B964" s="138" t="s">
        <v>13</v>
      </c>
      <c r="C964" s="138">
        <v>73.0</v>
      </c>
      <c r="D964" s="138">
        <v>102.0</v>
      </c>
      <c r="E964" s="139"/>
      <c r="F964" s="219" t="s">
        <v>1315</v>
      </c>
      <c r="G964" s="159">
        <v>46018.0</v>
      </c>
      <c r="H964" s="221"/>
      <c r="I964" s="374">
        <v>65.0</v>
      </c>
      <c r="J964" s="534" t="s">
        <v>3058</v>
      </c>
    </row>
    <row r="965">
      <c r="A965" s="167">
        <v>46029.0</v>
      </c>
      <c r="B965" s="8" t="s">
        <v>3</v>
      </c>
      <c r="C965" s="8">
        <v>10.0</v>
      </c>
      <c r="D965" s="8">
        <v>510.0</v>
      </c>
      <c r="E965" s="32">
        <v>16.0</v>
      </c>
      <c r="F965" s="234" t="s">
        <v>102</v>
      </c>
      <c r="G965" s="29"/>
      <c r="H965" s="15">
        <v>823044.92</v>
      </c>
      <c r="I965" s="14"/>
      <c r="J965" s="534" t="s">
        <v>3056</v>
      </c>
    </row>
    <row r="966">
      <c r="A966" s="167">
        <v>46029.0</v>
      </c>
      <c r="B966" s="8" t="s">
        <v>3</v>
      </c>
      <c r="C966" s="8">
        <v>30.0</v>
      </c>
      <c r="D966" s="8">
        <v>510.0</v>
      </c>
      <c r="E966" s="32">
        <v>15.0</v>
      </c>
      <c r="F966" s="234" t="s">
        <v>102</v>
      </c>
      <c r="G966" s="29"/>
      <c r="H966" s="15">
        <v>804263.39</v>
      </c>
      <c r="I966" s="14"/>
      <c r="J966" s="534" t="s">
        <v>3056</v>
      </c>
    </row>
    <row r="967">
      <c r="A967" s="167">
        <v>46029.0</v>
      </c>
      <c r="B967" s="8" t="s">
        <v>3</v>
      </c>
      <c r="C967" s="8">
        <v>10.0</v>
      </c>
      <c r="D967" s="8">
        <v>510.0</v>
      </c>
      <c r="E967" s="32">
        <v>17.0</v>
      </c>
      <c r="F967" s="234" t="s">
        <v>102</v>
      </c>
      <c r="G967" s="29"/>
      <c r="H967" s="15">
        <v>621093.72</v>
      </c>
      <c r="I967" s="14"/>
      <c r="J967" s="534" t="s">
        <v>3056</v>
      </c>
    </row>
    <row r="968">
      <c r="A968" s="167">
        <v>46029.0</v>
      </c>
      <c r="B968" s="8" t="s">
        <v>3</v>
      </c>
      <c r="C968" s="8">
        <v>10.0</v>
      </c>
      <c r="D968" s="8">
        <v>510.0</v>
      </c>
      <c r="E968" s="63">
        <v>5036.0</v>
      </c>
      <c r="F968" s="27" t="s">
        <v>509</v>
      </c>
      <c r="G968" s="6"/>
      <c r="H968" s="15">
        <v>355606.32</v>
      </c>
      <c r="I968" s="14"/>
      <c r="J968" s="534" t="s">
        <v>3055</v>
      </c>
    </row>
    <row r="969">
      <c r="A969" s="167">
        <v>46029.0</v>
      </c>
      <c r="B969" s="8" t="s">
        <v>3</v>
      </c>
      <c r="C969" s="8">
        <v>50.0</v>
      </c>
      <c r="D969" s="8">
        <v>510.0</v>
      </c>
      <c r="E969" s="63">
        <v>5035.0</v>
      </c>
      <c r="F969" s="27" t="s">
        <v>509</v>
      </c>
      <c r="G969" s="6"/>
      <c r="H969" s="15">
        <v>279495.15</v>
      </c>
      <c r="I969" s="14"/>
      <c r="J969" s="534" t="s">
        <v>3055</v>
      </c>
    </row>
    <row r="970">
      <c r="A970" s="373">
        <v>46029.0</v>
      </c>
      <c r="B970" s="138" t="s">
        <v>31</v>
      </c>
      <c r="C970" s="139"/>
      <c r="D970" s="138" t="s">
        <v>32</v>
      </c>
      <c r="E970" s="139"/>
      <c r="F970" s="97" t="s">
        <v>56</v>
      </c>
      <c r="G970" s="98"/>
      <c r="H970" s="538">
        <v>225000.0</v>
      </c>
      <c r="I970" s="72"/>
      <c r="J970" s="534" t="s">
        <v>3061</v>
      </c>
    </row>
    <row r="971">
      <c r="A971" s="167">
        <v>46029.0</v>
      </c>
      <c r="B971" s="8" t="s">
        <v>3</v>
      </c>
      <c r="C971" s="10"/>
      <c r="D971" s="8">
        <v>510.0</v>
      </c>
      <c r="E971" s="32">
        <v>12.0</v>
      </c>
      <c r="F971" s="27" t="s">
        <v>391</v>
      </c>
      <c r="G971" s="29"/>
      <c r="H971" s="15">
        <v>186436.91</v>
      </c>
      <c r="I971" s="14"/>
      <c r="J971" s="534" t="s">
        <v>3059</v>
      </c>
    </row>
    <row r="972">
      <c r="A972" s="167">
        <v>46029.0</v>
      </c>
      <c r="B972" s="8" t="s">
        <v>31</v>
      </c>
      <c r="C972" s="9"/>
      <c r="D972" s="8" t="s">
        <v>32</v>
      </c>
      <c r="E972" s="10"/>
      <c r="F972" s="37" t="s">
        <v>56</v>
      </c>
      <c r="G972" s="38"/>
      <c r="H972" s="537">
        <v>180000.0</v>
      </c>
      <c r="I972" s="14"/>
      <c r="J972" s="534" t="s">
        <v>3073</v>
      </c>
    </row>
    <row r="973">
      <c r="A973" s="451">
        <v>46029.0</v>
      </c>
      <c r="B973" s="539" t="s">
        <v>3</v>
      </c>
      <c r="C973" s="453" t="s">
        <v>105</v>
      </c>
      <c r="D973" s="452">
        <v>510.0</v>
      </c>
      <c r="E973" s="544">
        <v>83546.0</v>
      </c>
      <c r="F973" s="545" t="s">
        <v>1719</v>
      </c>
      <c r="G973" s="545" t="s">
        <v>1720</v>
      </c>
      <c r="H973" s="546">
        <v>117227.5</v>
      </c>
      <c r="I973" s="328"/>
      <c r="J973" s="534" t="s">
        <v>3057</v>
      </c>
    </row>
    <row r="974">
      <c r="A974" s="167">
        <v>46029.0</v>
      </c>
      <c r="B974" s="8" t="s">
        <v>31</v>
      </c>
      <c r="C974" s="10"/>
      <c r="D974" s="8" t="s">
        <v>32</v>
      </c>
      <c r="E974" s="10"/>
      <c r="F974" s="37" t="s">
        <v>56</v>
      </c>
      <c r="G974" s="38"/>
      <c r="H974" s="537">
        <v>100000.0</v>
      </c>
      <c r="I974" s="14"/>
      <c r="J974" s="534" t="s">
        <v>3067</v>
      </c>
    </row>
    <row r="975">
      <c r="A975" s="167">
        <v>46029.0</v>
      </c>
      <c r="B975" s="8" t="s">
        <v>3</v>
      </c>
      <c r="C975" s="8">
        <v>30.0</v>
      </c>
      <c r="D975" s="8">
        <v>510.0</v>
      </c>
      <c r="E975" s="32">
        <v>18.0</v>
      </c>
      <c r="F975" s="234" t="s">
        <v>494</v>
      </c>
      <c r="G975" s="29"/>
      <c r="H975" s="15">
        <v>94306.74</v>
      </c>
      <c r="I975" s="14"/>
      <c r="J975" s="534" t="s">
        <v>3056</v>
      </c>
    </row>
    <row r="976">
      <c r="A976" s="167">
        <v>46029.0</v>
      </c>
      <c r="B976" s="8" t="s">
        <v>3</v>
      </c>
      <c r="C976" s="8">
        <v>30.0</v>
      </c>
      <c r="D976" s="8">
        <v>510.0</v>
      </c>
      <c r="E976" s="32">
        <v>4.0</v>
      </c>
      <c r="F976" s="27" t="s">
        <v>252</v>
      </c>
      <c r="G976" s="29"/>
      <c r="H976" s="15">
        <v>88922.85</v>
      </c>
      <c r="I976" s="14"/>
      <c r="J976" s="534" t="s">
        <v>3067</v>
      </c>
    </row>
    <row r="977">
      <c r="A977" s="167">
        <v>46029.0</v>
      </c>
      <c r="B977" s="8" t="s">
        <v>3</v>
      </c>
      <c r="C977" s="8">
        <v>10.0</v>
      </c>
      <c r="D977" s="8">
        <v>510.0</v>
      </c>
      <c r="E977" s="32">
        <v>6.0</v>
      </c>
      <c r="F977" s="234" t="s">
        <v>669</v>
      </c>
      <c r="G977" s="29"/>
      <c r="H977" s="15">
        <v>86827.03</v>
      </c>
      <c r="I977" s="14"/>
      <c r="J977" s="534" t="s">
        <v>3060</v>
      </c>
    </row>
    <row r="978">
      <c r="A978" s="167">
        <v>46029.0</v>
      </c>
      <c r="B978" s="8" t="s">
        <v>3</v>
      </c>
      <c r="C978" s="17" t="s">
        <v>105</v>
      </c>
      <c r="D978" s="8">
        <v>510.0</v>
      </c>
      <c r="E978" s="32">
        <v>5.0</v>
      </c>
      <c r="F978" s="234" t="s">
        <v>592</v>
      </c>
      <c r="G978" s="29"/>
      <c r="H978" s="15">
        <v>64012.03</v>
      </c>
      <c r="I978" s="14"/>
      <c r="J978" s="534" t="s">
        <v>3066</v>
      </c>
    </row>
    <row r="979">
      <c r="A979" s="167">
        <v>46029.0</v>
      </c>
      <c r="B979" s="8" t="s">
        <v>10</v>
      </c>
      <c r="C979" s="8">
        <v>10.0</v>
      </c>
      <c r="D979" s="8">
        <v>610.0</v>
      </c>
      <c r="E979" s="32">
        <v>21.0</v>
      </c>
      <c r="F979" s="234" t="s">
        <v>497</v>
      </c>
      <c r="G979" s="29"/>
      <c r="H979" s="15">
        <v>60262.0</v>
      </c>
      <c r="I979" s="14"/>
      <c r="J979" s="534" t="s">
        <v>3056</v>
      </c>
    </row>
    <row r="980">
      <c r="A980" s="373">
        <v>46029.0</v>
      </c>
      <c r="B980" s="138" t="s">
        <v>3</v>
      </c>
      <c r="C980" s="139"/>
      <c r="D980" s="138">
        <v>510.0</v>
      </c>
      <c r="E980" s="152">
        <v>4.0</v>
      </c>
      <c r="F980" s="224" t="s">
        <v>434</v>
      </c>
      <c r="G980" s="91"/>
      <c r="H980" s="92">
        <v>56486.55</v>
      </c>
      <c r="I980" s="72"/>
      <c r="J980" s="534" t="s">
        <v>3061</v>
      </c>
    </row>
    <row r="981">
      <c r="A981" s="167">
        <v>46029.0</v>
      </c>
      <c r="B981" s="8" t="s">
        <v>3</v>
      </c>
      <c r="C981" s="17" t="s">
        <v>16</v>
      </c>
      <c r="D981" s="8">
        <v>510.0</v>
      </c>
      <c r="E981" s="32">
        <v>5.0</v>
      </c>
      <c r="F981" s="234" t="s">
        <v>638</v>
      </c>
      <c r="G981" s="29"/>
      <c r="H981" s="15">
        <v>52278.97</v>
      </c>
      <c r="I981" s="15"/>
      <c r="J981" s="534" t="s">
        <v>3068</v>
      </c>
    </row>
    <row r="982">
      <c r="A982" s="167">
        <v>46029.0</v>
      </c>
      <c r="B982" s="8" t="s">
        <v>3</v>
      </c>
      <c r="C982" s="8">
        <v>0.0</v>
      </c>
      <c r="D982" s="8">
        <v>510.0</v>
      </c>
      <c r="E982" s="32">
        <v>5.0</v>
      </c>
      <c r="F982" s="234" t="s">
        <v>756</v>
      </c>
      <c r="G982" s="29"/>
      <c r="H982" s="15">
        <v>48252.84</v>
      </c>
      <c r="I982" s="14"/>
      <c r="J982" s="534" t="s">
        <v>3060</v>
      </c>
    </row>
    <row r="983">
      <c r="A983" s="167">
        <v>46029.0</v>
      </c>
      <c r="B983" s="8" t="s">
        <v>31</v>
      </c>
      <c r="C983" s="10"/>
      <c r="D983" s="8" t="s">
        <v>32</v>
      </c>
      <c r="E983" s="10"/>
      <c r="F983" s="37" t="s">
        <v>56</v>
      </c>
      <c r="G983" s="38"/>
      <c r="H983" s="537">
        <v>45000.0</v>
      </c>
      <c r="I983" s="14"/>
      <c r="J983" s="534" t="s">
        <v>3074</v>
      </c>
    </row>
    <row r="984">
      <c r="A984" s="167">
        <v>46029.0</v>
      </c>
      <c r="B984" s="8" t="s">
        <v>10</v>
      </c>
      <c r="C984" s="17" t="s">
        <v>593</v>
      </c>
      <c r="D984" s="8">
        <v>613.0</v>
      </c>
      <c r="E984" s="32">
        <v>7.0</v>
      </c>
      <c r="F984" s="234" t="s">
        <v>595</v>
      </c>
      <c r="G984" s="29"/>
      <c r="H984" s="15">
        <v>29587.5</v>
      </c>
      <c r="I984" s="14"/>
      <c r="J984" s="534" t="s">
        <v>3066</v>
      </c>
    </row>
    <row r="985">
      <c r="A985" s="167">
        <v>46029.0</v>
      </c>
      <c r="B985" s="8" t="s">
        <v>10</v>
      </c>
      <c r="C985" s="17" t="s">
        <v>46</v>
      </c>
      <c r="D985" s="8">
        <v>610.0</v>
      </c>
      <c r="E985" s="32">
        <v>7.0</v>
      </c>
      <c r="F985" s="234" t="s">
        <v>660</v>
      </c>
      <c r="G985" s="29"/>
      <c r="H985" s="15">
        <v>17400.0</v>
      </c>
      <c r="I985" s="14"/>
      <c r="J985" s="534" t="s">
        <v>3068</v>
      </c>
    </row>
    <row r="986">
      <c r="A986" s="167">
        <v>46029.0</v>
      </c>
      <c r="B986" s="8" t="s">
        <v>10</v>
      </c>
      <c r="C986" s="17" t="s">
        <v>57</v>
      </c>
      <c r="D986" s="8">
        <v>612.0</v>
      </c>
      <c r="E986" s="10"/>
      <c r="F986" s="11" t="s">
        <v>66</v>
      </c>
      <c r="G986" s="70"/>
      <c r="H986" s="71">
        <v>16789.69</v>
      </c>
      <c r="I986" s="14"/>
      <c r="J986" s="534" t="s">
        <v>3073</v>
      </c>
    </row>
    <row r="987">
      <c r="A987" s="167">
        <v>46029.0</v>
      </c>
      <c r="B987" s="8" t="s">
        <v>10</v>
      </c>
      <c r="C987" s="8">
        <v>42.0</v>
      </c>
      <c r="D987" s="8">
        <v>610.0</v>
      </c>
      <c r="E987" s="32">
        <v>20.0</v>
      </c>
      <c r="F987" s="234" t="s">
        <v>496</v>
      </c>
      <c r="G987" s="29"/>
      <c r="H987" s="15">
        <v>16602.2</v>
      </c>
      <c r="I987" s="14"/>
      <c r="J987" s="534" t="s">
        <v>3056</v>
      </c>
    </row>
    <row r="988">
      <c r="A988" s="373">
        <v>46029.0</v>
      </c>
      <c r="B988" s="138" t="s">
        <v>10</v>
      </c>
      <c r="C988" s="138">
        <v>54.0</v>
      </c>
      <c r="D988" s="138">
        <v>613.0</v>
      </c>
      <c r="E988" s="152">
        <v>5.0</v>
      </c>
      <c r="F988" s="224" t="s">
        <v>435</v>
      </c>
      <c r="G988" s="91"/>
      <c r="H988" s="92">
        <v>14876.025</v>
      </c>
      <c r="I988" s="72"/>
      <c r="J988" s="534" t="s">
        <v>3061</v>
      </c>
    </row>
    <row r="989">
      <c r="A989" s="167">
        <v>46029.0</v>
      </c>
      <c r="B989" s="8" t="s">
        <v>10</v>
      </c>
      <c r="C989" s="17" t="s">
        <v>593</v>
      </c>
      <c r="D989" s="8">
        <v>610.0</v>
      </c>
      <c r="E989" s="32">
        <v>6.0</v>
      </c>
      <c r="F989" s="234" t="s">
        <v>594</v>
      </c>
      <c r="G989" s="29"/>
      <c r="H989" s="15">
        <v>11252.0</v>
      </c>
      <c r="I989" s="14"/>
      <c r="J989" s="534" t="s">
        <v>3066</v>
      </c>
    </row>
    <row r="990">
      <c r="A990" s="167">
        <v>46029.0</v>
      </c>
      <c r="B990" s="8" t="s">
        <v>3</v>
      </c>
      <c r="C990" s="8">
        <v>50.0</v>
      </c>
      <c r="D990" s="8">
        <v>510.0</v>
      </c>
      <c r="E990" s="32">
        <v>3.0</v>
      </c>
      <c r="F990" s="27" t="s">
        <v>252</v>
      </c>
      <c r="G990" s="29"/>
      <c r="H990" s="15">
        <v>9891.4</v>
      </c>
      <c r="I990" s="14"/>
      <c r="J990" s="534" t="s">
        <v>3067</v>
      </c>
    </row>
    <row r="991">
      <c r="A991" s="167">
        <v>46029.0</v>
      </c>
      <c r="B991" s="8" t="s">
        <v>10</v>
      </c>
      <c r="C991" s="8">
        <v>40.0</v>
      </c>
      <c r="D991" s="8">
        <v>610.0</v>
      </c>
      <c r="E991" s="32">
        <v>19.0</v>
      </c>
      <c r="F991" s="234" t="s">
        <v>495</v>
      </c>
      <c r="G991" s="29"/>
      <c r="H991" s="15">
        <v>7568.36</v>
      </c>
      <c r="I991" s="14"/>
      <c r="J991" s="534" t="s">
        <v>3056</v>
      </c>
    </row>
    <row r="992">
      <c r="A992" s="167">
        <v>46029.0</v>
      </c>
      <c r="B992" s="8" t="s">
        <v>10</v>
      </c>
      <c r="C992" s="17" t="s">
        <v>40</v>
      </c>
      <c r="D992" s="8">
        <v>613.0</v>
      </c>
      <c r="E992" s="32">
        <v>6.0</v>
      </c>
      <c r="F992" s="234" t="s">
        <v>659</v>
      </c>
      <c r="G992" s="29"/>
      <c r="H992" s="15">
        <v>6812.74</v>
      </c>
      <c r="I992" s="15"/>
      <c r="J992" s="534" t="s">
        <v>3068</v>
      </c>
    </row>
    <row r="993">
      <c r="A993" s="167">
        <v>46029.0</v>
      </c>
      <c r="B993" s="8" t="s">
        <v>2</v>
      </c>
      <c r="C993" s="10"/>
      <c r="D993" s="10"/>
      <c r="E993" s="8"/>
      <c r="F993" s="243" t="s">
        <v>498</v>
      </c>
      <c r="G993" s="244"/>
      <c r="H993" s="245">
        <v>4640.0</v>
      </c>
      <c r="I993" s="14"/>
      <c r="J993" s="534" t="s">
        <v>3056</v>
      </c>
    </row>
    <row r="994">
      <c r="A994" s="167">
        <v>46029.0</v>
      </c>
      <c r="B994" s="8" t="s">
        <v>10</v>
      </c>
      <c r="C994" s="10"/>
      <c r="D994" s="8">
        <v>613.0</v>
      </c>
      <c r="E994" s="10"/>
      <c r="F994" s="340" t="s">
        <v>931</v>
      </c>
      <c r="G994" s="333"/>
      <c r="H994" s="334">
        <v>3803.86</v>
      </c>
      <c r="I994" s="14"/>
      <c r="J994" s="534" t="s">
        <v>3055</v>
      </c>
    </row>
    <row r="995">
      <c r="A995" s="167">
        <v>46029.0</v>
      </c>
      <c r="B995" s="8" t="s">
        <v>10</v>
      </c>
      <c r="C995" s="10"/>
      <c r="D995" s="8">
        <v>613.0</v>
      </c>
      <c r="E995" s="10"/>
      <c r="F995" s="332" t="s">
        <v>922</v>
      </c>
      <c r="G995" s="333"/>
      <c r="H995" s="334">
        <v>3237.81</v>
      </c>
      <c r="I995" s="14"/>
      <c r="J995" s="534" t="s">
        <v>3055</v>
      </c>
    </row>
    <row r="996">
      <c r="A996" s="167">
        <v>46029.0</v>
      </c>
      <c r="B996" s="8" t="s">
        <v>10</v>
      </c>
      <c r="C996" s="8">
        <v>38.0</v>
      </c>
      <c r="D996" s="8">
        <v>613.0</v>
      </c>
      <c r="E996" s="10"/>
      <c r="F996" s="332" t="s">
        <v>925</v>
      </c>
      <c r="G996" s="333"/>
      <c r="H996" s="334">
        <v>2938.2</v>
      </c>
      <c r="I996" s="14"/>
      <c r="J996" s="534" t="s">
        <v>3055</v>
      </c>
    </row>
    <row r="997">
      <c r="A997" s="451">
        <v>46029.0</v>
      </c>
      <c r="B997" s="539" t="s">
        <v>10</v>
      </c>
      <c r="C997" s="453" t="s">
        <v>46</v>
      </c>
      <c r="D997" s="452">
        <v>613.0</v>
      </c>
      <c r="E997" s="540">
        <v>83545.0</v>
      </c>
      <c r="F997" s="541" t="s">
        <v>1721</v>
      </c>
      <c r="G997" s="541" t="s">
        <v>1722</v>
      </c>
      <c r="H997" s="542">
        <v>1800.0</v>
      </c>
      <c r="I997" s="328"/>
      <c r="J997" s="534" t="s">
        <v>3057</v>
      </c>
    </row>
    <row r="998">
      <c r="A998" s="167">
        <v>46029.0</v>
      </c>
      <c r="B998" s="8" t="s">
        <v>10</v>
      </c>
      <c r="C998" s="10"/>
      <c r="D998" s="8">
        <v>613.0</v>
      </c>
      <c r="E998" s="10"/>
      <c r="F998" s="332" t="s">
        <v>920</v>
      </c>
      <c r="G998" s="333"/>
      <c r="H998" s="334">
        <v>1730.57</v>
      </c>
      <c r="I998" s="14"/>
      <c r="J998" s="534" t="s">
        <v>3055</v>
      </c>
    </row>
    <row r="999">
      <c r="A999" s="167">
        <v>46029.0</v>
      </c>
      <c r="B999" s="8" t="s">
        <v>10</v>
      </c>
      <c r="C999" s="8">
        <v>72.0</v>
      </c>
      <c r="D999" s="8">
        <v>612.0</v>
      </c>
      <c r="E999" s="10"/>
      <c r="F999" s="242" t="s">
        <v>488</v>
      </c>
      <c r="G999" s="70"/>
      <c r="H999" s="71">
        <v>1202.5</v>
      </c>
      <c r="I999" s="14"/>
      <c r="J999" s="534" t="s">
        <v>3056</v>
      </c>
    </row>
    <row r="1000">
      <c r="A1000" s="167">
        <v>46029.0</v>
      </c>
      <c r="B1000" s="8" t="s">
        <v>10</v>
      </c>
      <c r="C1000" s="10"/>
      <c r="D1000" s="8">
        <v>613.0</v>
      </c>
      <c r="E1000" s="10"/>
      <c r="F1000" s="332" t="s">
        <v>928</v>
      </c>
      <c r="G1000" s="333"/>
      <c r="H1000" s="334">
        <v>1200.0</v>
      </c>
      <c r="I1000" s="14"/>
      <c r="J1000" s="534" t="s">
        <v>3055</v>
      </c>
    </row>
    <row r="1001">
      <c r="A1001" s="373">
        <v>46029.0</v>
      </c>
      <c r="B1001" s="138" t="s">
        <v>10</v>
      </c>
      <c r="C1001" s="138">
        <v>71.0</v>
      </c>
      <c r="D1001" s="138">
        <v>613.0</v>
      </c>
      <c r="E1001" s="152">
        <v>2.0</v>
      </c>
      <c r="F1001" s="224" t="s">
        <v>432</v>
      </c>
      <c r="G1001" s="91"/>
      <c r="H1001" s="92">
        <v>1165.14</v>
      </c>
      <c r="I1001" s="72"/>
      <c r="J1001" s="534" t="s">
        <v>3061</v>
      </c>
    </row>
    <row r="1002">
      <c r="A1002" s="451">
        <v>46029.0</v>
      </c>
      <c r="B1002" s="539" t="s">
        <v>10</v>
      </c>
      <c r="C1002" s="477"/>
      <c r="D1002" s="452">
        <v>613.0</v>
      </c>
      <c r="E1002" s="540">
        <v>83544.0</v>
      </c>
      <c r="F1002" s="541" t="s">
        <v>1723</v>
      </c>
      <c r="G1002" s="541" t="s">
        <v>1724</v>
      </c>
      <c r="H1002" s="542">
        <v>800.0</v>
      </c>
      <c r="I1002" s="328"/>
      <c r="J1002" s="534" t="s">
        <v>3057</v>
      </c>
    </row>
    <row r="1003">
      <c r="A1003" s="167">
        <v>46029.0</v>
      </c>
      <c r="B1003" s="8" t="s">
        <v>10</v>
      </c>
      <c r="C1003" s="10"/>
      <c r="D1003" s="8">
        <v>613.0</v>
      </c>
      <c r="E1003" s="10"/>
      <c r="F1003" s="332" t="s">
        <v>927</v>
      </c>
      <c r="G1003" s="333"/>
      <c r="H1003" s="334">
        <v>663.48</v>
      </c>
      <c r="I1003" s="14"/>
      <c r="J1003" s="534" t="s">
        <v>3055</v>
      </c>
    </row>
    <row r="1004">
      <c r="A1004" s="167">
        <v>46029.0</v>
      </c>
      <c r="B1004" s="8" t="s">
        <v>10</v>
      </c>
      <c r="C1004" s="10"/>
      <c r="D1004" s="8">
        <v>613.0</v>
      </c>
      <c r="E1004" s="10"/>
      <c r="F1004" s="332" t="s">
        <v>919</v>
      </c>
      <c r="G1004" s="333"/>
      <c r="H1004" s="334">
        <v>617.2</v>
      </c>
      <c r="I1004" s="14"/>
      <c r="J1004" s="534" t="s">
        <v>3055</v>
      </c>
    </row>
    <row r="1005">
      <c r="A1005" s="167">
        <v>46029.0</v>
      </c>
      <c r="B1005" s="8" t="s">
        <v>10</v>
      </c>
      <c r="C1005" s="10"/>
      <c r="D1005" s="8">
        <v>613.0</v>
      </c>
      <c r="E1005" s="10"/>
      <c r="F1005" s="332" t="s">
        <v>930</v>
      </c>
      <c r="G1005" s="333"/>
      <c r="H1005" s="334">
        <v>610.34</v>
      </c>
      <c r="I1005" s="14"/>
      <c r="J1005" s="534" t="s">
        <v>3055</v>
      </c>
    </row>
    <row r="1006">
      <c r="A1006" s="167">
        <v>46029.0</v>
      </c>
      <c r="B1006" s="8" t="s">
        <v>10</v>
      </c>
      <c r="C1006" s="10"/>
      <c r="D1006" s="8">
        <v>613.0</v>
      </c>
      <c r="E1006" s="10"/>
      <c r="F1006" s="332" t="s">
        <v>929</v>
      </c>
      <c r="G1006" s="333"/>
      <c r="H1006" s="334">
        <v>592.51</v>
      </c>
      <c r="I1006" s="14"/>
      <c r="J1006" s="534" t="s">
        <v>3055</v>
      </c>
    </row>
    <row r="1007">
      <c r="A1007" s="167">
        <v>46029.0</v>
      </c>
      <c r="B1007" s="8" t="s">
        <v>10</v>
      </c>
      <c r="C1007" s="10"/>
      <c r="D1007" s="8">
        <v>613.0</v>
      </c>
      <c r="E1007" s="10"/>
      <c r="F1007" s="332" t="s">
        <v>923</v>
      </c>
      <c r="G1007" s="333"/>
      <c r="H1007" s="334">
        <v>578.78</v>
      </c>
      <c r="I1007" s="14"/>
      <c r="J1007" s="534" t="s">
        <v>3055</v>
      </c>
    </row>
    <row r="1008">
      <c r="A1008" s="167">
        <v>46029.0</v>
      </c>
      <c r="B1008" s="8" t="s">
        <v>10</v>
      </c>
      <c r="C1008" s="10"/>
      <c r="D1008" s="8">
        <v>613.0</v>
      </c>
      <c r="E1008" s="10"/>
      <c r="F1008" s="332" t="s">
        <v>924</v>
      </c>
      <c r="G1008" s="333"/>
      <c r="H1008" s="334">
        <v>529.78</v>
      </c>
      <c r="I1008" s="14"/>
      <c r="J1008" s="534" t="s">
        <v>3055</v>
      </c>
    </row>
    <row r="1009">
      <c r="A1009" s="167">
        <v>46029.0</v>
      </c>
      <c r="B1009" s="8" t="s">
        <v>10</v>
      </c>
      <c r="C1009" s="10"/>
      <c r="D1009" s="8">
        <v>613.0</v>
      </c>
      <c r="E1009" s="10"/>
      <c r="F1009" s="332" t="s">
        <v>926</v>
      </c>
      <c r="G1009" s="333"/>
      <c r="H1009" s="334">
        <v>500.0</v>
      </c>
      <c r="I1009" s="14"/>
      <c r="J1009" s="534" t="s">
        <v>3055</v>
      </c>
    </row>
    <row r="1010">
      <c r="A1010" s="451">
        <v>46029.0</v>
      </c>
      <c r="B1010" s="539" t="s">
        <v>10</v>
      </c>
      <c r="C1010" s="453" t="s">
        <v>14</v>
      </c>
      <c r="D1010" s="452">
        <v>613.0</v>
      </c>
      <c r="E1010" s="540">
        <v>83539.0</v>
      </c>
      <c r="F1010" s="541" t="s">
        <v>1556</v>
      </c>
      <c r="G1010" s="541" t="s">
        <v>1729</v>
      </c>
      <c r="H1010" s="542">
        <v>494.0</v>
      </c>
      <c r="I1010" s="328"/>
      <c r="J1010" s="534" t="s">
        <v>3057</v>
      </c>
    </row>
    <row r="1011">
      <c r="A1011" s="167">
        <v>46029.0</v>
      </c>
      <c r="B1011" s="8" t="s">
        <v>10</v>
      </c>
      <c r="C1011" s="8">
        <v>30.0</v>
      </c>
      <c r="D1011" s="8">
        <v>612.0</v>
      </c>
      <c r="E1011" s="10"/>
      <c r="F1011" s="56" t="s">
        <v>24</v>
      </c>
      <c r="G1011" s="294"/>
      <c r="H1011" s="15">
        <v>415.4</v>
      </c>
      <c r="I1011" s="14"/>
      <c r="J1011" s="534" t="s">
        <v>3074</v>
      </c>
    </row>
    <row r="1012">
      <c r="A1012" s="451">
        <v>46029.0</v>
      </c>
      <c r="B1012" s="539" t="s">
        <v>10</v>
      </c>
      <c r="C1012" s="453" t="s">
        <v>14</v>
      </c>
      <c r="D1012" s="452">
        <v>613.0</v>
      </c>
      <c r="E1012" s="540">
        <v>83540.0</v>
      </c>
      <c r="F1012" s="541" t="s">
        <v>1556</v>
      </c>
      <c r="G1012" s="541" t="s">
        <v>1728</v>
      </c>
      <c r="H1012" s="542">
        <v>350.0</v>
      </c>
      <c r="I1012" s="328"/>
      <c r="J1012" s="534" t="s">
        <v>3057</v>
      </c>
    </row>
    <row r="1013">
      <c r="A1013" s="451">
        <v>46029.0</v>
      </c>
      <c r="B1013" s="539" t="s">
        <v>10</v>
      </c>
      <c r="C1013" s="453" t="s">
        <v>14</v>
      </c>
      <c r="D1013" s="452">
        <v>613.0</v>
      </c>
      <c r="E1013" s="540">
        <v>83541.0</v>
      </c>
      <c r="F1013" s="541" t="s">
        <v>1556</v>
      </c>
      <c r="G1013" s="541" t="s">
        <v>1727</v>
      </c>
      <c r="H1013" s="542">
        <v>300.0</v>
      </c>
      <c r="I1013" s="328"/>
      <c r="J1013" s="534" t="s">
        <v>3057</v>
      </c>
    </row>
    <row r="1014">
      <c r="A1014" s="167">
        <v>46029.0</v>
      </c>
      <c r="B1014" s="8" t="s">
        <v>10</v>
      </c>
      <c r="C1014" s="9"/>
      <c r="D1014" s="8">
        <v>612.0</v>
      </c>
      <c r="E1014" s="10"/>
      <c r="F1014" s="27" t="s">
        <v>24</v>
      </c>
      <c r="G1014" s="29"/>
      <c r="H1014" s="15">
        <v>299.4</v>
      </c>
      <c r="I1014" s="14"/>
      <c r="J1014" s="534" t="s">
        <v>3073</v>
      </c>
    </row>
    <row r="1015">
      <c r="A1015" s="167">
        <v>46029.0</v>
      </c>
      <c r="B1015" s="8" t="s">
        <v>10</v>
      </c>
      <c r="C1015" s="10"/>
      <c r="D1015" s="8">
        <v>613.0</v>
      </c>
      <c r="E1015" s="10"/>
      <c r="F1015" s="332" t="s">
        <v>921</v>
      </c>
      <c r="G1015" s="333"/>
      <c r="H1015" s="334">
        <v>261.06</v>
      </c>
      <c r="I1015" s="14"/>
      <c r="J1015" s="534" t="s">
        <v>3055</v>
      </c>
    </row>
    <row r="1016">
      <c r="A1016" s="167">
        <v>46029.0</v>
      </c>
      <c r="B1016" s="8" t="s">
        <v>10</v>
      </c>
      <c r="C1016" s="8">
        <v>72.0</v>
      </c>
      <c r="D1016" s="8">
        <v>612.0</v>
      </c>
      <c r="E1016" s="10"/>
      <c r="F1016" s="242" t="s">
        <v>487</v>
      </c>
      <c r="G1016" s="70"/>
      <c r="H1016" s="71">
        <v>250.0</v>
      </c>
      <c r="I1016" s="14"/>
      <c r="J1016" s="534" t="s">
        <v>3056</v>
      </c>
    </row>
    <row r="1017">
      <c r="A1017" s="167">
        <v>46029.0</v>
      </c>
      <c r="B1017" s="8" t="s">
        <v>10</v>
      </c>
      <c r="C1017" s="9"/>
      <c r="D1017" s="8">
        <v>612.0</v>
      </c>
      <c r="E1017" s="10"/>
      <c r="F1017" s="27" t="s">
        <v>24</v>
      </c>
      <c r="G1017" s="29"/>
      <c r="H1017" s="15">
        <v>246.45</v>
      </c>
      <c r="I1017" s="14"/>
      <c r="J1017" s="534" t="s">
        <v>3073</v>
      </c>
    </row>
    <row r="1018">
      <c r="A1018" s="167">
        <v>46029.0</v>
      </c>
      <c r="B1018" s="8" t="s">
        <v>10</v>
      </c>
      <c r="C1018" s="8">
        <v>72.0</v>
      </c>
      <c r="D1018" s="8">
        <v>147.0</v>
      </c>
      <c r="E1018" s="10"/>
      <c r="F1018" s="242" t="s">
        <v>12</v>
      </c>
      <c r="G1018" s="70"/>
      <c r="H1018" s="71">
        <v>232.4</v>
      </c>
      <c r="I1018" s="14"/>
      <c r="J1018" s="534" t="s">
        <v>3056</v>
      </c>
    </row>
    <row r="1019">
      <c r="A1019" s="451">
        <v>46029.0</v>
      </c>
      <c r="B1019" s="539" t="s">
        <v>10</v>
      </c>
      <c r="C1019" s="477"/>
      <c r="D1019" s="452">
        <v>613.0</v>
      </c>
      <c r="E1019" s="540">
        <v>83542.0</v>
      </c>
      <c r="F1019" s="541" t="s">
        <v>1723</v>
      </c>
      <c r="G1019" s="541" t="s">
        <v>1726</v>
      </c>
      <c r="H1019" s="542">
        <v>204.0</v>
      </c>
      <c r="I1019" s="328"/>
      <c r="J1019" s="534" t="s">
        <v>3057</v>
      </c>
    </row>
    <row r="1020">
      <c r="A1020" s="451">
        <v>46029.0</v>
      </c>
      <c r="B1020" s="539" t="s">
        <v>10</v>
      </c>
      <c r="C1020" s="453" t="s">
        <v>14</v>
      </c>
      <c r="D1020" s="452">
        <v>613.0</v>
      </c>
      <c r="E1020" s="540">
        <v>83535.0</v>
      </c>
      <c r="F1020" s="541" t="s">
        <v>1556</v>
      </c>
      <c r="G1020" s="541" t="s">
        <v>1734</v>
      </c>
      <c r="H1020" s="542">
        <v>201.0</v>
      </c>
      <c r="I1020" s="328"/>
      <c r="J1020" s="534" t="s">
        <v>3057</v>
      </c>
    </row>
    <row r="1021">
      <c r="A1021" s="373">
        <v>46029.0</v>
      </c>
      <c r="B1021" s="138" t="s">
        <v>10</v>
      </c>
      <c r="C1021" s="138">
        <v>72.0</v>
      </c>
      <c r="D1021" s="138">
        <v>610.0</v>
      </c>
      <c r="E1021" s="152">
        <v>3.0</v>
      </c>
      <c r="F1021" s="224" t="s">
        <v>433</v>
      </c>
      <c r="G1021" s="91"/>
      <c r="H1021" s="92">
        <v>189.0</v>
      </c>
      <c r="I1021" s="72"/>
      <c r="J1021" s="534" t="s">
        <v>3061</v>
      </c>
    </row>
    <row r="1022">
      <c r="A1022" s="167">
        <v>46029.0</v>
      </c>
      <c r="B1022" s="8" t="s">
        <v>10</v>
      </c>
      <c r="C1022" s="8">
        <v>32.0</v>
      </c>
      <c r="D1022" s="8">
        <v>612.0</v>
      </c>
      <c r="E1022" s="10"/>
      <c r="F1022" s="409" t="s">
        <v>24</v>
      </c>
      <c r="G1022" s="411"/>
      <c r="H1022" s="15">
        <v>179.29</v>
      </c>
      <c r="I1022" s="14"/>
      <c r="J1022" s="534" t="s">
        <v>3074</v>
      </c>
    </row>
    <row r="1023">
      <c r="A1023" s="167">
        <v>46029.0</v>
      </c>
      <c r="B1023" s="8" t="s">
        <v>10</v>
      </c>
      <c r="C1023" s="8">
        <v>32.0</v>
      </c>
      <c r="D1023" s="8">
        <v>612.0</v>
      </c>
      <c r="E1023" s="10"/>
      <c r="F1023" s="409" t="s">
        <v>24</v>
      </c>
      <c r="G1023" s="411"/>
      <c r="H1023" s="15">
        <v>173.73</v>
      </c>
      <c r="I1023" s="14"/>
      <c r="J1023" s="534" t="s">
        <v>3074</v>
      </c>
    </row>
    <row r="1024">
      <c r="A1024" s="451">
        <v>46029.0</v>
      </c>
      <c r="B1024" s="539" t="s">
        <v>10</v>
      </c>
      <c r="C1024" s="453" t="s">
        <v>14</v>
      </c>
      <c r="D1024" s="452">
        <v>613.0</v>
      </c>
      <c r="E1024" s="540">
        <v>83534.0</v>
      </c>
      <c r="F1024" s="541" t="s">
        <v>1556</v>
      </c>
      <c r="G1024" s="541" t="s">
        <v>1735</v>
      </c>
      <c r="H1024" s="542">
        <v>160.0</v>
      </c>
      <c r="I1024" s="328"/>
      <c r="J1024" s="534" t="s">
        <v>3057</v>
      </c>
    </row>
    <row r="1025">
      <c r="A1025" s="451">
        <v>46029.0</v>
      </c>
      <c r="B1025" s="539" t="s">
        <v>10</v>
      </c>
      <c r="C1025" s="453" t="s">
        <v>14</v>
      </c>
      <c r="D1025" s="452">
        <v>613.0</v>
      </c>
      <c r="E1025" s="540">
        <v>83533.0</v>
      </c>
      <c r="F1025" s="541" t="s">
        <v>1556</v>
      </c>
      <c r="G1025" s="541" t="s">
        <v>1736</v>
      </c>
      <c r="H1025" s="542">
        <v>150.0</v>
      </c>
      <c r="I1025" s="328"/>
      <c r="J1025" s="534" t="s">
        <v>3057</v>
      </c>
    </row>
    <row r="1026">
      <c r="A1026" s="167">
        <v>46029.0</v>
      </c>
      <c r="B1026" s="8" t="s">
        <v>10</v>
      </c>
      <c r="C1026" s="10"/>
      <c r="D1026" s="8">
        <v>612.0</v>
      </c>
      <c r="E1026" s="10"/>
      <c r="F1026" s="27" t="s">
        <v>24</v>
      </c>
      <c r="G1026" s="29"/>
      <c r="H1026" s="15">
        <v>149.2</v>
      </c>
      <c r="I1026" s="14"/>
      <c r="J1026" s="534" t="s">
        <v>3059</v>
      </c>
    </row>
    <row r="1027">
      <c r="A1027" s="451">
        <v>46029.0</v>
      </c>
      <c r="B1027" s="539" t="s">
        <v>10</v>
      </c>
      <c r="C1027" s="453" t="s">
        <v>14</v>
      </c>
      <c r="D1027" s="452">
        <v>613.0</v>
      </c>
      <c r="E1027" s="540">
        <v>83532.0</v>
      </c>
      <c r="F1027" s="541" t="s">
        <v>1556</v>
      </c>
      <c r="G1027" s="541" t="s">
        <v>1737</v>
      </c>
      <c r="H1027" s="542">
        <v>144.0</v>
      </c>
      <c r="I1027" s="328"/>
      <c r="J1027" s="534" t="s">
        <v>3057</v>
      </c>
    </row>
    <row r="1028">
      <c r="A1028" s="167">
        <v>46029.0</v>
      </c>
      <c r="B1028" s="8" t="s">
        <v>10</v>
      </c>
      <c r="C1028" s="9"/>
      <c r="D1028" s="8">
        <v>612.0</v>
      </c>
      <c r="E1028" s="10"/>
      <c r="F1028" s="27" t="s">
        <v>24</v>
      </c>
      <c r="G1028" s="29"/>
      <c r="H1028" s="15">
        <v>123.77</v>
      </c>
      <c r="I1028" s="14"/>
      <c r="J1028" s="534" t="s">
        <v>3073</v>
      </c>
    </row>
    <row r="1029">
      <c r="A1029" s="167">
        <v>46029.0</v>
      </c>
      <c r="B1029" s="8" t="s">
        <v>10</v>
      </c>
      <c r="C1029" s="8">
        <v>30.0</v>
      </c>
      <c r="D1029" s="8">
        <v>612.0</v>
      </c>
      <c r="E1029" s="10"/>
      <c r="F1029" s="56" t="s">
        <v>24</v>
      </c>
      <c r="G1029" s="294"/>
      <c r="H1029" s="15">
        <v>113.7</v>
      </c>
      <c r="I1029" s="14"/>
      <c r="J1029" s="534" t="s">
        <v>3074</v>
      </c>
    </row>
    <row r="1030">
      <c r="A1030" s="167">
        <v>46029.0</v>
      </c>
      <c r="B1030" s="8" t="s">
        <v>10</v>
      </c>
      <c r="C1030" s="10"/>
      <c r="D1030" s="8">
        <v>612.0</v>
      </c>
      <c r="E1030" s="10"/>
      <c r="F1030" s="27" t="s">
        <v>24</v>
      </c>
      <c r="G1030" s="29"/>
      <c r="H1030" s="15">
        <v>106.55</v>
      </c>
      <c r="I1030" s="14"/>
      <c r="J1030" s="534" t="s">
        <v>3059</v>
      </c>
    </row>
    <row r="1031">
      <c r="A1031" s="451">
        <v>46029.0</v>
      </c>
      <c r="B1031" s="539" t="s">
        <v>10</v>
      </c>
      <c r="C1031" s="453" t="s">
        <v>14</v>
      </c>
      <c r="D1031" s="452">
        <v>613.0</v>
      </c>
      <c r="E1031" s="540">
        <v>83538.0</v>
      </c>
      <c r="F1031" s="541" t="s">
        <v>1556</v>
      </c>
      <c r="G1031" s="541" t="s">
        <v>1730</v>
      </c>
      <c r="H1031" s="542">
        <v>100.0</v>
      </c>
      <c r="I1031" s="328"/>
      <c r="J1031" s="534" t="s">
        <v>3057</v>
      </c>
    </row>
    <row r="1032">
      <c r="A1032" s="167">
        <v>46029.0</v>
      </c>
      <c r="B1032" s="8" t="s">
        <v>10</v>
      </c>
      <c r="C1032" s="9"/>
      <c r="D1032" s="8">
        <v>612.0</v>
      </c>
      <c r="E1032" s="10"/>
      <c r="F1032" s="27" t="s">
        <v>24</v>
      </c>
      <c r="G1032" s="29"/>
      <c r="H1032" s="15">
        <v>74.01</v>
      </c>
      <c r="I1032" s="14"/>
      <c r="J1032" s="534" t="s">
        <v>3073</v>
      </c>
    </row>
    <row r="1033">
      <c r="A1033" s="167">
        <v>46029.0</v>
      </c>
      <c r="B1033" s="8" t="s">
        <v>10</v>
      </c>
      <c r="C1033" s="10"/>
      <c r="D1033" s="8">
        <v>612.0</v>
      </c>
      <c r="E1033" s="10"/>
      <c r="F1033" s="27" t="s">
        <v>24</v>
      </c>
      <c r="G1033" s="29"/>
      <c r="H1033" s="15">
        <v>70.46</v>
      </c>
      <c r="I1033" s="14"/>
      <c r="J1033" s="534" t="s">
        <v>3064</v>
      </c>
    </row>
    <row r="1034">
      <c r="A1034" s="167">
        <v>46029.0</v>
      </c>
      <c r="B1034" s="8" t="s">
        <v>10</v>
      </c>
      <c r="C1034" s="9"/>
      <c r="D1034" s="8">
        <v>612.0</v>
      </c>
      <c r="E1034" s="10"/>
      <c r="F1034" s="27" t="s">
        <v>24</v>
      </c>
      <c r="G1034" s="29"/>
      <c r="H1034" s="15">
        <v>69.48</v>
      </c>
      <c r="I1034" s="14"/>
      <c r="J1034" s="534" t="s">
        <v>3073</v>
      </c>
    </row>
    <row r="1035">
      <c r="A1035" s="167">
        <v>46029.0</v>
      </c>
      <c r="B1035" s="8" t="s">
        <v>10</v>
      </c>
      <c r="C1035" s="8">
        <v>30.0</v>
      </c>
      <c r="D1035" s="8">
        <v>147.0</v>
      </c>
      <c r="E1035" s="10"/>
      <c r="F1035" s="56" t="s">
        <v>25</v>
      </c>
      <c r="G1035" s="294"/>
      <c r="H1035" s="15">
        <v>66.46</v>
      </c>
      <c r="I1035" s="14"/>
      <c r="J1035" s="534" t="s">
        <v>3074</v>
      </c>
    </row>
    <row r="1036">
      <c r="A1036" s="451">
        <v>46029.0</v>
      </c>
      <c r="B1036" s="539" t="s">
        <v>10</v>
      </c>
      <c r="C1036" s="477"/>
      <c r="D1036" s="452">
        <v>613.0</v>
      </c>
      <c r="E1036" s="540">
        <v>83543.0</v>
      </c>
      <c r="F1036" s="541" t="s">
        <v>1723</v>
      </c>
      <c r="G1036" s="541" t="s">
        <v>1725</v>
      </c>
      <c r="H1036" s="542">
        <v>53.0</v>
      </c>
      <c r="I1036" s="328"/>
      <c r="J1036" s="534" t="s">
        <v>3057</v>
      </c>
    </row>
    <row r="1037">
      <c r="A1037" s="167">
        <v>46029.0</v>
      </c>
      <c r="B1037" s="8" t="s">
        <v>10</v>
      </c>
      <c r="C1037" s="9"/>
      <c r="D1037" s="8">
        <v>147.0</v>
      </c>
      <c r="E1037" s="10"/>
      <c r="F1037" s="27" t="s">
        <v>25</v>
      </c>
      <c r="G1037" s="29"/>
      <c r="H1037" s="15">
        <v>47.9</v>
      </c>
      <c r="I1037" s="14"/>
      <c r="J1037" s="534" t="s">
        <v>3073</v>
      </c>
    </row>
    <row r="1038">
      <c r="A1038" s="167">
        <v>46029.0</v>
      </c>
      <c r="B1038" s="8" t="s">
        <v>10</v>
      </c>
      <c r="C1038" s="9"/>
      <c r="D1038" s="8">
        <v>147.0</v>
      </c>
      <c r="E1038" s="10"/>
      <c r="F1038" s="27" t="s">
        <v>25</v>
      </c>
      <c r="G1038" s="29"/>
      <c r="H1038" s="15">
        <v>39.43</v>
      </c>
      <c r="I1038" s="14"/>
      <c r="J1038" s="534" t="s">
        <v>3073</v>
      </c>
    </row>
    <row r="1039">
      <c r="A1039" s="167">
        <v>46029.0</v>
      </c>
      <c r="B1039" s="8" t="s">
        <v>10</v>
      </c>
      <c r="C1039" s="10"/>
      <c r="D1039" s="8">
        <v>612.0</v>
      </c>
      <c r="E1039" s="10"/>
      <c r="F1039" s="27" t="s">
        <v>24</v>
      </c>
      <c r="G1039" s="29"/>
      <c r="H1039" s="15">
        <v>35.46</v>
      </c>
      <c r="I1039" s="14"/>
      <c r="J1039" s="534" t="s">
        <v>3064</v>
      </c>
    </row>
    <row r="1040">
      <c r="A1040" s="167">
        <v>46029.0</v>
      </c>
      <c r="B1040" s="8" t="s">
        <v>10</v>
      </c>
      <c r="C1040" s="9"/>
      <c r="D1040" s="8">
        <v>612.0</v>
      </c>
      <c r="E1040" s="10"/>
      <c r="F1040" s="27" t="s">
        <v>24</v>
      </c>
      <c r="G1040" s="29"/>
      <c r="H1040" s="15">
        <v>35.2</v>
      </c>
      <c r="I1040" s="14"/>
      <c r="J1040" s="534" t="s">
        <v>3073</v>
      </c>
    </row>
    <row r="1041">
      <c r="A1041" s="167">
        <v>46029.0</v>
      </c>
      <c r="B1041" s="8" t="s">
        <v>10</v>
      </c>
      <c r="C1041" s="8">
        <v>32.0</v>
      </c>
      <c r="D1041" s="8">
        <v>147.0</v>
      </c>
      <c r="E1041" s="10"/>
      <c r="F1041" s="409" t="s">
        <v>25</v>
      </c>
      <c r="G1041" s="411"/>
      <c r="H1041" s="15">
        <v>28.69</v>
      </c>
      <c r="I1041" s="14"/>
      <c r="J1041" s="534" t="s">
        <v>3074</v>
      </c>
    </row>
    <row r="1042">
      <c r="A1042" s="167">
        <v>46029.0</v>
      </c>
      <c r="B1042" s="8" t="s">
        <v>10</v>
      </c>
      <c r="C1042" s="8">
        <v>32.0</v>
      </c>
      <c r="D1042" s="8">
        <v>147.0</v>
      </c>
      <c r="E1042" s="10"/>
      <c r="F1042" s="409" t="s">
        <v>25</v>
      </c>
      <c r="G1042" s="411"/>
      <c r="H1042" s="15">
        <v>27.8</v>
      </c>
      <c r="I1042" s="14"/>
      <c r="J1042" s="534" t="s">
        <v>3074</v>
      </c>
    </row>
    <row r="1043">
      <c r="A1043" s="167">
        <v>46029.0</v>
      </c>
      <c r="B1043" s="8" t="s">
        <v>10</v>
      </c>
      <c r="C1043" s="10"/>
      <c r="D1043" s="8">
        <v>147.0</v>
      </c>
      <c r="E1043" s="10"/>
      <c r="F1043" s="27" t="s">
        <v>25</v>
      </c>
      <c r="G1043" s="29"/>
      <c r="H1043" s="15">
        <v>23.88</v>
      </c>
      <c r="I1043" s="14"/>
      <c r="J1043" s="534" t="s">
        <v>3059</v>
      </c>
    </row>
    <row r="1044">
      <c r="A1044" s="451">
        <v>46029.0</v>
      </c>
      <c r="B1044" s="539" t="s">
        <v>10</v>
      </c>
      <c r="C1044" s="453" t="s">
        <v>14</v>
      </c>
      <c r="D1044" s="452">
        <v>613.0</v>
      </c>
      <c r="E1044" s="540">
        <v>83537.0</v>
      </c>
      <c r="F1044" s="541" t="s">
        <v>1556</v>
      </c>
      <c r="G1044" s="541" t="s">
        <v>1731</v>
      </c>
      <c r="H1044" s="542">
        <v>20.0</v>
      </c>
      <c r="I1044" s="328"/>
      <c r="J1044" s="534" t="s">
        <v>3057</v>
      </c>
    </row>
    <row r="1045">
      <c r="A1045" s="451">
        <v>46029.0</v>
      </c>
      <c r="B1045" s="539" t="s">
        <v>10</v>
      </c>
      <c r="C1045" s="453" t="s">
        <v>14</v>
      </c>
      <c r="D1045" s="452">
        <v>613.0</v>
      </c>
      <c r="E1045" s="540">
        <v>83536.0</v>
      </c>
      <c r="F1045" s="541" t="s">
        <v>1732</v>
      </c>
      <c r="G1045" s="541" t="s">
        <v>1733</v>
      </c>
      <c r="H1045" s="542">
        <v>20.0</v>
      </c>
      <c r="I1045" s="328"/>
      <c r="J1045" s="534" t="s">
        <v>3057</v>
      </c>
    </row>
    <row r="1046">
      <c r="A1046" s="167">
        <v>46029.0</v>
      </c>
      <c r="B1046" s="8" t="s">
        <v>10</v>
      </c>
      <c r="C1046" s="9"/>
      <c r="D1046" s="8">
        <v>147.0</v>
      </c>
      <c r="E1046" s="10"/>
      <c r="F1046" s="27" t="s">
        <v>25</v>
      </c>
      <c r="G1046" s="29"/>
      <c r="H1046" s="15">
        <v>19.8</v>
      </c>
      <c r="I1046" s="14"/>
      <c r="J1046" s="534" t="s">
        <v>3073</v>
      </c>
    </row>
    <row r="1047">
      <c r="A1047" s="167">
        <v>46029.0</v>
      </c>
      <c r="B1047" s="8" t="s">
        <v>10</v>
      </c>
      <c r="C1047" s="8">
        <v>30.0</v>
      </c>
      <c r="D1047" s="8">
        <v>147.0</v>
      </c>
      <c r="E1047" s="10"/>
      <c r="F1047" s="56" t="s">
        <v>25</v>
      </c>
      <c r="G1047" s="294"/>
      <c r="H1047" s="15">
        <v>18.19</v>
      </c>
      <c r="I1047" s="14"/>
      <c r="J1047" s="534" t="s">
        <v>3074</v>
      </c>
    </row>
    <row r="1048">
      <c r="A1048" s="167">
        <v>46029.0</v>
      </c>
      <c r="B1048" s="8" t="s">
        <v>10</v>
      </c>
      <c r="C1048" s="10"/>
      <c r="D1048" s="8">
        <v>147.0</v>
      </c>
      <c r="E1048" s="10"/>
      <c r="F1048" s="27" t="s">
        <v>25</v>
      </c>
      <c r="G1048" s="29"/>
      <c r="H1048" s="15">
        <v>17.05</v>
      </c>
      <c r="I1048" s="14"/>
      <c r="J1048" s="534" t="s">
        <v>3059</v>
      </c>
    </row>
    <row r="1049">
      <c r="A1049" s="167">
        <v>46029.0</v>
      </c>
      <c r="B1049" s="8" t="s">
        <v>10</v>
      </c>
      <c r="C1049" s="9"/>
      <c r="D1049" s="8">
        <v>612.0</v>
      </c>
      <c r="E1049" s="10"/>
      <c r="F1049" s="27" t="s">
        <v>24</v>
      </c>
      <c r="G1049" s="29"/>
      <c r="H1049" s="15">
        <v>15.32</v>
      </c>
      <c r="I1049" s="14"/>
      <c r="J1049" s="534" t="s">
        <v>3073</v>
      </c>
    </row>
    <row r="1050">
      <c r="A1050" s="167">
        <v>46029.0</v>
      </c>
      <c r="B1050" s="8" t="s">
        <v>10</v>
      </c>
      <c r="C1050" s="9"/>
      <c r="D1050" s="8">
        <v>612.0</v>
      </c>
      <c r="E1050" s="10"/>
      <c r="F1050" s="27" t="s">
        <v>24</v>
      </c>
      <c r="G1050" s="29"/>
      <c r="H1050" s="15">
        <v>14.28</v>
      </c>
      <c r="I1050" s="14"/>
      <c r="J1050" s="534" t="s">
        <v>3073</v>
      </c>
    </row>
    <row r="1051">
      <c r="A1051" s="167">
        <v>46029.0</v>
      </c>
      <c r="B1051" s="8" t="s">
        <v>10</v>
      </c>
      <c r="C1051" s="10"/>
      <c r="D1051" s="8">
        <v>612.0</v>
      </c>
      <c r="E1051" s="10"/>
      <c r="F1051" s="27" t="s">
        <v>24</v>
      </c>
      <c r="G1051" s="29"/>
      <c r="H1051" s="15">
        <v>14.22</v>
      </c>
      <c r="I1051" s="14"/>
      <c r="J1051" s="534" t="s">
        <v>3059</v>
      </c>
    </row>
    <row r="1052">
      <c r="A1052" s="167">
        <v>46029.0</v>
      </c>
      <c r="B1052" s="8" t="s">
        <v>10</v>
      </c>
      <c r="C1052" s="9"/>
      <c r="D1052" s="8">
        <v>147.0</v>
      </c>
      <c r="E1052" s="10"/>
      <c r="F1052" s="27" t="s">
        <v>25</v>
      </c>
      <c r="G1052" s="29"/>
      <c r="H1052" s="15">
        <v>11.84</v>
      </c>
      <c r="I1052" s="14"/>
      <c r="J1052" s="534" t="s">
        <v>3073</v>
      </c>
    </row>
    <row r="1053">
      <c r="A1053" s="167">
        <v>46029.0</v>
      </c>
      <c r="B1053" s="8" t="s">
        <v>10</v>
      </c>
      <c r="C1053" s="10"/>
      <c r="D1053" s="8">
        <v>147.0</v>
      </c>
      <c r="E1053" s="10"/>
      <c r="F1053" s="27" t="s">
        <v>25</v>
      </c>
      <c r="G1053" s="29"/>
      <c r="H1053" s="15">
        <v>11.27</v>
      </c>
      <c r="I1053" s="14"/>
      <c r="J1053" s="534" t="s">
        <v>3064</v>
      </c>
    </row>
    <row r="1054">
      <c r="A1054" s="167">
        <v>46029.0</v>
      </c>
      <c r="B1054" s="8" t="s">
        <v>10</v>
      </c>
      <c r="C1054" s="9"/>
      <c r="D1054" s="8">
        <v>147.0</v>
      </c>
      <c r="E1054" s="10"/>
      <c r="F1054" s="27" t="s">
        <v>25</v>
      </c>
      <c r="G1054" s="29"/>
      <c r="H1054" s="15">
        <v>11.12</v>
      </c>
      <c r="I1054" s="14"/>
      <c r="J1054" s="534" t="s">
        <v>3073</v>
      </c>
    </row>
    <row r="1055">
      <c r="A1055" s="167">
        <v>46029.0</v>
      </c>
      <c r="B1055" s="8" t="s">
        <v>10</v>
      </c>
      <c r="C1055" s="10"/>
      <c r="D1055" s="8">
        <v>147.0</v>
      </c>
      <c r="E1055" s="10"/>
      <c r="F1055" s="27" t="s">
        <v>25</v>
      </c>
      <c r="G1055" s="29"/>
      <c r="H1055" s="15">
        <v>5.67</v>
      </c>
      <c r="I1055" s="14"/>
      <c r="J1055" s="534" t="s">
        <v>3064</v>
      </c>
    </row>
    <row r="1056">
      <c r="A1056" s="167">
        <v>46029.0</v>
      </c>
      <c r="B1056" s="8" t="s">
        <v>10</v>
      </c>
      <c r="C1056" s="9"/>
      <c r="D1056" s="8">
        <v>147.0</v>
      </c>
      <c r="E1056" s="10"/>
      <c r="F1056" s="27" t="s">
        <v>25</v>
      </c>
      <c r="G1056" s="29"/>
      <c r="H1056" s="15">
        <v>5.63</v>
      </c>
      <c r="I1056" s="14"/>
      <c r="J1056" s="534" t="s">
        <v>3073</v>
      </c>
    </row>
    <row r="1057">
      <c r="A1057" s="167">
        <v>46029.0</v>
      </c>
      <c r="B1057" s="8" t="s">
        <v>10</v>
      </c>
      <c r="C1057" s="10"/>
      <c r="D1057" s="8">
        <v>612.0</v>
      </c>
      <c r="E1057" s="10"/>
      <c r="F1057" s="27" t="s">
        <v>24</v>
      </c>
      <c r="G1057" s="29"/>
      <c r="H1057" s="15">
        <v>4.2</v>
      </c>
      <c r="I1057" s="14"/>
      <c r="J1057" s="534" t="s">
        <v>3059</v>
      </c>
    </row>
    <row r="1058">
      <c r="A1058" s="167">
        <v>46029.0</v>
      </c>
      <c r="B1058" s="8" t="s">
        <v>10</v>
      </c>
      <c r="C1058" s="9"/>
      <c r="D1058" s="8">
        <v>147.0</v>
      </c>
      <c r="E1058" s="10"/>
      <c r="F1058" s="27" t="s">
        <v>25</v>
      </c>
      <c r="G1058" s="29"/>
      <c r="H1058" s="15">
        <v>2.45</v>
      </c>
      <c r="I1058" s="14"/>
      <c r="J1058" s="534" t="s">
        <v>3073</v>
      </c>
    </row>
    <row r="1059">
      <c r="A1059" s="167">
        <v>46029.0</v>
      </c>
      <c r="B1059" s="8" t="s">
        <v>10</v>
      </c>
      <c r="C1059" s="9"/>
      <c r="D1059" s="8">
        <v>147.0</v>
      </c>
      <c r="E1059" s="10"/>
      <c r="F1059" s="27" t="s">
        <v>25</v>
      </c>
      <c r="G1059" s="29"/>
      <c r="H1059" s="15">
        <v>2.28</v>
      </c>
      <c r="I1059" s="14"/>
      <c r="J1059" s="534" t="s">
        <v>3073</v>
      </c>
    </row>
    <row r="1060">
      <c r="A1060" s="167">
        <v>46029.0</v>
      </c>
      <c r="B1060" s="8" t="s">
        <v>10</v>
      </c>
      <c r="C1060" s="10"/>
      <c r="D1060" s="8">
        <v>147.0</v>
      </c>
      <c r="E1060" s="10"/>
      <c r="F1060" s="27" t="s">
        <v>25</v>
      </c>
      <c r="G1060" s="29"/>
      <c r="H1060" s="15">
        <v>2.28</v>
      </c>
      <c r="I1060" s="14"/>
      <c r="J1060" s="534" t="s">
        <v>3059</v>
      </c>
    </row>
    <row r="1061">
      <c r="A1061" s="167">
        <v>46029.0</v>
      </c>
      <c r="B1061" s="8" t="s">
        <v>10</v>
      </c>
      <c r="C1061" s="10"/>
      <c r="D1061" s="8">
        <v>147.0</v>
      </c>
      <c r="E1061" s="10"/>
      <c r="F1061" s="27" t="s">
        <v>25</v>
      </c>
      <c r="G1061" s="29"/>
      <c r="H1061" s="15">
        <v>0.67</v>
      </c>
      <c r="I1061" s="14"/>
      <c r="J1061" s="534" t="s">
        <v>3059</v>
      </c>
    </row>
    <row r="1062">
      <c r="A1062" s="167">
        <v>46029.0</v>
      </c>
      <c r="B1062" s="8" t="s">
        <v>63</v>
      </c>
      <c r="C1062" s="10"/>
      <c r="D1062" s="8" t="s">
        <v>32</v>
      </c>
      <c r="E1062" s="10"/>
      <c r="F1062" s="241" t="s">
        <v>491</v>
      </c>
      <c r="G1062" s="38"/>
      <c r="H1062" s="112"/>
      <c r="I1062" s="537">
        <v>225000.0</v>
      </c>
      <c r="J1062" s="534" t="s">
        <v>3056</v>
      </c>
    </row>
    <row r="1063">
      <c r="A1063" s="451">
        <v>46029.0</v>
      </c>
      <c r="B1063" s="539" t="s">
        <v>13</v>
      </c>
      <c r="C1063" s="453" t="s">
        <v>18</v>
      </c>
      <c r="D1063" s="452">
        <v>102.0</v>
      </c>
      <c r="E1063" s="543">
        <v>20566.0</v>
      </c>
      <c r="F1063" s="497" t="s">
        <v>1716</v>
      </c>
      <c r="G1063" s="456"/>
      <c r="H1063" s="547"/>
      <c r="I1063" s="553">
        <v>220593.0</v>
      </c>
      <c r="J1063" s="534" t="s">
        <v>3057</v>
      </c>
    </row>
    <row r="1064">
      <c r="A1064" s="167">
        <v>46029.0</v>
      </c>
      <c r="B1064" s="8" t="s">
        <v>63</v>
      </c>
      <c r="C1064" s="10"/>
      <c r="D1064" s="8" t="s">
        <v>32</v>
      </c>
      <c r="E1064" s="10"/>
      <c r="F1064" s="241" t="s">
        <v>493</v>
      </c>
      <c r="G1064" s="38"/>
      <c r="H1064" s="112"/>
      <c r="I1064" s="537">
        <v>180000.0</v>
      </c>
      <c r="J1064" s="534" t="s">
        <v>3056</v>
      </c>
    </row>
    <row r="1065">
      <c r="A1065" s="167">
        <v>46029.0</v>
      </c>
      <c r="B1065" s="8" t="s">
        <v>13</v>
      </c>
      <c r="C1065" s="8">
        <v>10.0</v>
      </c>
      <c r="D1065" s="8">
        <v>102.0</v>
      </c>
      <c r="E1065" s="10"/>
      <c r="F1065" s="23" t="s">
        <v>37</v>
      </c>
      <c r="G1065" s="53">
        <v>46362.0</v>
      </c>
      <c r="H1065" s="25"/>
      <c r="I1065" s="26">
        <v>179290.0</v>
      </c>
      <c r="J1065" s="534" t="s">
        <v>3059</v>
      </c>
    </row>
    <row r="1066">
      <c r="A1066" s="451">
        <v>46029.0</v>
      </c>
      <c r="B1066" s="539" t="s">
        <v>13</v>
      </c>
      <c r="C1066" s="453" t="s">
        <v>1714</v>
      </c>
      <c r="D1066" s="452">
        <v>102.0</v>
      </c>
      <c r="E1066" s="543">
        <v>20567.0</v>
      </c>
      <c r="F1066" s="497" t="s">
        <v>1715</v>
      </c>
      <c r="G1066" s="456"/>
      <c r="H1066" s="547"/>
      <c r="I1066" s="498">
        <v>161533.0</v>
      </c>
      <c r="J1066" s="534" t="s">
        <v>3057</v>
      </c>
    </row>
    <row r="1067">
      <c r="A1067" s="451">
        <v>46029.0</v>
      </c>
      <c r="B1067" s="539" t="s">
        <v>13</v>
      </c>
      <c r="C1067" s="453" t="s">
        <v>28</v>
      </c>
      <c r="D1067" s="452">
        <v>102.0</v>
      </c>
      <c r="E1067" s="543">
        <v>20568.0</v>
      </c>
      <c r="F1067" s="497" t="s">
        <v>1713</v>
      </c>
      <c r="G1067" s="456"/>
      <c r="H1067" s="547"/>
      <c r="I1067" s="498">
        <v>133745.0</v>
      </c>
      <c r="J1067" s="534" t="s">
        <v>3057</v>
      </c>
    </row>
    <row r="1068">
      <c r="A1068" s="451">
        <v>46029.0</v>
      </c>
      <c r="B1068" s="539" t="s">
        <v>13</v>
      </c>
      <c r="C1068" s="453" t="s">
        <v>1601</v>
      </c>
      <c r="D1068" s="452">
        <v>102.0</v>
      </c>
      <c r="E1068" s="543">
        <v>20580.0</v>
      </c>
      <c r="F1068" s="497" t="s">
        <v>1701</v>
      </c>
      <c r="G1068" s="456"/>
      <c r="H1068" s="547"/>
      <c r="I1068" s="498">
        <v>100589.5</v>
      </c>
      <c r="J1068" s="534" t="s">
        <v>3057</v>
      </c>
    </row>
    <row r="1069">
      <c r="A1069" s="167">
        <v>46029.0</v>
      </c>
      <c r="B1069" s="8" t="s">
        <v>63</v>
      </c>
      <c r="C1069" s="10"/>
      <c r="D1069" s="8" t="s">
        <v>32</v>
      </c>
      <c r="E1069" s="10"/>
      <c r="F1069" s="241" t="s">
        <v>491</v>
      </c>
      <c r="G1069" s="38"/>
      <c r="H1069" s="112"/>
      <c r="I1069" s="537">
        <v>100000.0</v>
      </c>
      <c r="J1069" s="534" t="s">
        <v>3056</v>
      </c>
    </row>
    <row r="1070">
      <c r="A1070" s="167">
        <v>46029.0</v>
      </c>
      <c r="B1070" s="8" t="s">
        <v>13</v>
      </c>
      <c r="C1070" s="8">
        <v>70.0</v>
      </c>
      <c r="D1070" s="8">
        <v>102.0</v>
      </c>
      <c r="E1070" s="10"/>
      <c r="F1070" s="154" t="s">
        <v>490</v>
      </c>
      <c r="G1070" s="106">
        <v>45981.0</v>
      </c>
      <c r="H1070" s="107"/>
      <c r="I1070" s="108">
        <v>100000.0</v>
      </c>
      <c r="J1070" s="534" t="s">
        <v>3056</v>
      </c>
    </row>
    <row r="1071">
      <c r="A1071" s="451">
        <v>46029.0</v>
      </c>
      <c r="B1071" s="539" t="s">
        <v>13</v>
      </c>
      <c r="C1071" s="453" t="s">
        <v>1601</v>
      </c>
      <c r="D1071" s="452">
        <v>102.0</v>
      </c>
      <c r="E1071" s="543">
        <v>20578.0</v>
      </c>
      <c r="F1071" s="497" t="s">
        <v>1703</v>
      </c>
      <c r="G1071" s="456"/>
      <c r="H1071" s="547"/>
      <c r="I1071" s="498">
        <v>90029.0</v>
      </c>
      <c r="J1071" s="534" t="s">
        <v>3057</v>
      </c>
    </row>
    <row r="1072">
      <c r="A1072" s="451">
        <v>46029.0</v>
      </c>
      <c r="B1072" s="539" t="s">
        <v>13</v>
      </c>
      <c r="C1072" s="453" t="s">
        <v>1601</v>
      </c>
      <c r="D1072" s="452">
        <v>102.0</v>
      </c>
      <c r="E1072" s="543">
        <v>20581.0</v>
      </c>
      <c r="F1072" s="497" t="s">
        <v>1700</v>
      </c>
      <c r="G1072" s="456"/>
      <c r="H1072" s="547"/>
      <c r="I1072" s="498">
        <v>84357.0</v>
      </c>
      <c r="J1072" s="534" t="s">
        <v>3057</v>
      </c>
    </row>
    <row r="1073">
      <c r="A1073" s="373">
        <v>46029.0</v>
      </c>
      <c r="B1073" s="8" t="s">
        <v>13</v>
      </c>
      <c r="C1073" s="8">
        <v>50.0</v>
      </c>
      <c r="D1073" s="8">
        <v>102.0</v>
      </c>
      <c r="E1073" s="10"/>
      <c r="F1073" s="21" t="s">
        <v>52</v>
      </c>
      <c r="G1073" s="78">
        <v>46028.0</v>
      </c>
      <c r="H1073" s="72"/>
      <c r="I1073" s="92">
        <v>81300.0</v>
      </c>
      <c r="J1073" s="534" t="s">
        <v>3061</v>
      </c>
    </row>
    <row r="1074">
      <c r="A1074" s="373">
        <v>46029.0</v>
      </c>
      <c r="B1074" s="8" t="s">
        <v>13</v>
      </c>
      <c r="C1074" s="8">
        <v>50.0</v>
      </c>
      <c r="D1074" s="8">
        <v>102.0</v>
      </c>
      <c r="E1074" s="10"/>
      <c r="F1074" s="21" t="s">
        <v>52</v>
      </c>
      <c r="G1074" s="78">
        <v>46028.0</v>
      </c>
      <c r="H1074" s="72"/>
      <c r="I1074" s="92">
        <v>71500.0</v>
      </c>
      <c r="J1074" s="534" t="s">
        <v>3061</v>
      </c>
    </row>
    <row r="1075">
      <c r="A1075" s="167">
        <v>46029.0</v>
      </c>
      <c r="B1075" s="8" t="s">
        <v>13</v>
      </c>
      <c r="C1075" s="17" t="s">
        <v>18</v>
      </c>
      <c r="D1075" s="8">
        <v>102.0</v>
      </c>
      <c r="E1075" s="10"/>
      <c r="F1075" s="23" t="s">
        <v>19</v>
      </c>
      <c r="G1075" s="36"/>
      <c r="H1075" s="25"/>
      <c r="I1075" s="26">
        <v>70462.5</v>
      </c>
      <c r="J1075" s="534" t="s">
        <v>3073</v>
      </c>
    </row>
    <row r="1076">
      <c r="A1076" s="167">
        <v>46029.0</v>
      </c>
      <c r="B1076" s="8" t="s">
        <v>13</v>
      </c>
      <c r="C1076" s="8">
        <v>54.0</v>
      </c>
      <c r="D1076" s="8">
        <v>102.0</v>
      </c>
      <c r="E1076" s="10"/>
      <c r="F1076" s="366" t="s">
        <v>1274</v>
      </c>
      <c r="G1076" s="368">
        <v>46027.0</v>
      </c>
      <c r="H1076" s="239"/>
      <c r="I1076" s="240">
        <v>66706.0</v>
      </c>
      <c r="J1076" s="534" t="s">
        <v>3064</v>
      </c>
    </row>
    <row r="1077">
      <c r="A1077" s="167">
        <v>46029.0</v>
      </c>
      <c r="B1077" s="8" t="s">
        <v>13</v>
      </c>
      <c r="C1077" s="17" t="s">
        <v>14</v>
      </c>
      <c r="D1077" s="8">
        <v>102.0</v>
      </c>
      <c r="E1077" s="10"/>
      <c r="F1077" s="18" t="s">
        <v>62</v>
      </c>
      <c r="G1077" s="42">
        <v>46028.0</v>
      </c>
      <c r="H1077" s="41"/>
      <c r="I1077" s="20">
        <v>59189.5</v>
      </c>
      <c r="J1077" s="534" t="s">
        <v>3073</v>
      </c>
    </row>
    <row r="1078">
      <c r="A1078" s="167">
        <v>46029.0</v>
      </c>
      <c r="B1078" s="8" t="s">
        <v>13</v>
      </c>
      <c r="C1078" s="17" t="s">
        <v>18</v>
      </c>
      <c r="D1078" s="8">
        <v>102.0</v>
      </c>
      <c r="E1078" s="10"/>
      <c r="F1078" s="23" t="s">
        <v>19</v>
      </c>
      <c r="G1078" s="36"/>
      <c r="H1078" s="25"/>
      <c r="I1078" s="26">
        <v>56986.51</v>
      </c>
      <c r="J1078" s="534" t="s">
        <v>3056</v>
      </c>
    </row>
    <row r="1079">
      <c r="A1079" s="451">
        <v>46029.0</v>
      </c>
      <c r="B1079" s="539" t="s">
        <v>13</v>
      </c>
      <c r="C1079" s="453" t="s">
        <v>1601</v>
      </c>
      <c r="D1079" s="452">
        <v>102.0</v>
      </c>
      <c r="E1079" s="543">
        <v>20579.0</v>
      </c>
      <c r="F1079" s="497" t="s">
        <v>1702</v>
      </c>
      <c r="G1079" s="456"/>
      <c r="H1079" s="547"/>
      <c r="I1079" s="498">
        <v>55964.0</v>
      </c>
      <c r="J1079" s="534" t="s">
        <v>3057</v>
      </c>
    </row>
    <row r="1080">
      <c r="A1080" s="167">
        <v>46029.0</v>
      </c>
      <c r="B1080" s="8" t="s">
        <v>13</v>
      </c>
      <c r="C1080" s="17" t="s">
        <v>48</v>
      </c>
      <c r="D1080" s="8">
        <v>102.0</v>
      </c>
      <c r="E1080" s="10"/>
      <c r="F1080" s="181" t="s">
        <v>591</v>
      </c>
      <c r="G1080" s="177">
        <v>46004.0</v>
      </c>
      <c r="H1080" s="178"/>
      <c r="I1080" s="179">
        <v>55576.88</v>
      </c>
      <c r="J1080" s="534" t="s">
        <v>3066</v>
      </c>
    </row>
    <row r="1081">
      <c r="A1081" s="167">
        <v>46029.0</v>
      </c>
      <c r="B1081" s="8" t="s">
        <v>63</v>
      </c>
      <c r="C1081" s="10"/>
      <c r="D1081" s="8" t="s">
        <v>32</v>
      </c>
      <c r="E1081" s="10"/>
      <c r="F1081" s="241" t="s">
        <v>492</v>
      </c>
      <c r="G1081" s="38"/>
      <c r="H1081" s="112"/>
      <c r="I1081" s="537">
        <v>45000.0</v>
      </c>
      <c r="J1081" s="534" t="s">
        <v>3056</v>
      </c>
    </row>
    <row r="1082">
      <c r="A1082" s="167">
        <v>46029.0</v>
      </c>
      <c r="B1082" s="8" t="s">
        <v>13</v>
      </c>
      <c r="C1082" s="17" t="s">
        <v>48</v>
      </c>
      <c r="D1082" s="8">
        <v>102.0</v>
      </c>
      <c r="E1082" s="10"/>
      <c r="F1082" s="181" t="s">
        <v>596</v>
      </c>
      <c r="G1082" s="177">
        <v>45996.0</v>
      </c>
      <c r="H1082" s="178"/>
      <c r="I1082" s="179">
        <v>43044.87</v>
      </c>
      <c r="J1082" s="534" t="s">
        <v>3066</v>
      </c>
    </row>
    <row r="1083">
      <c r="A1083" s="373">
        <v>46029.0</v>
      </c>
      <c r="B1083" s="8" t="s">
        <v>13</v>
      </c>
      <c r="C1083" s="8">
        <v>75.0</v>
      </c>
      <c r="D1083" s="8">
        <v>102.0</v>
      </c>
      <c r="E1083" s="10"/>
      <c r="F1083" s="59" t="s">
        <v>338</v>
      </c>
      <c r="G1083" s="159">
        <v>45957.0</v>
      </c>
      <c r="H1083" s="160"/>
      <c r="I1083" s="161">
        <v>42886.0</v>
      </c>
      <c r="J1083" s="534" t="s">
        <v>3061</v>
      </c>
    </row>
    <row r="1084">
      <c r="A1084" s="167">
        <v>46029.0</v>
      </c>
      <c r="B1084" s="8" t="s">
        <v>13</v>
      </c>
      <c r="C1084" s="8">
        <v>73.0</v>
      </c>
      <c r="D1084" s="8">
        <v>102.0</v>
      </c>
      <c r="E1084" s="10"/>
      <c r="F1084" s="115" t="s">
        <v>757</v>
      </c>
      <c r="G1084" s="60">
        <v>45997.0</v>
      </c>
      <c r="H1084" s="61"/>
      <c r="I1084" s="62">
        <v>40182.0</v>
      </c>
      <c r="J1084" s="534" t="s">
        <v>3060</v>
      </c>
    </row>
    <row r="1085">
      <c r="A1085" s="373">
        <v>46029.0</v>
      </c>
      <c r="B1085" s="8" t="s">
        <v>13</v>
      </c>
      <c r="C1085" s="8">
        <v>75.0</v>
      </c>
      <c r="D1085" s="8">
        <v>102.0</v>
      </c>
      <c r="E1085" s="10"/>
      <c r="F1085" s="59" t="s">
        <v>338</v>
      </c>
      <c r="G1085" s="159">
        <v>45950.0</v>
      </c>
      <c r="H1085" s="160"/>
      <c r="I1085" s="161">
        <v>38000.0</v>
      </c>
      <c r="J1085" s="534" t="s">
        <v>3061</v>
      </c>
    </row>
    <row r="1086">
      <c r="A1086" s="373">
        <v>46029.0</v>
      </c>
      <c r="B1086" s="8" t="s">
        <v>13</v>
      </c>
      <c r="C1086" s="8">
        <v>50.0</v>
      </c>
      <c r="D1086" s="8">
        <v>102.0</v>
      </c>
      <c r="E1086" s="10"/>
      <c r="F1086" s="21" t="s">
        <v>52</v>
      </c>
      <c r="G1086" s="78">
        <v>46028.0</v>
      </c>
      <c r="H1086" s="72"/>
      <c r="I1086" s="92">
        <v>37330.0</v>
      </c>
      <c r="J1086" s="534" t="s">
        <v>3061</v>
      </c>
    </row>
    <row r="1087">
      <c r="A1087" s="451">
        <v>46029.0</v>
      </c>
      <c r="B1087" s="539" t="s">
        <v>13</v>
      </c>
      <c r="C1087" s="453" t="s">
        <v>18</v>
      </c>
      <c r="D1087" s="452">
        <v>102.0</v>
      </c>
      <c r="E1087" s="543">
        <v>20572.0</v>
      </c>
      <c r="F1087" s="497" t="s">
        <v>1709</v>
      </c>
      <c r="G1087" s="456"/>
      <c r="H1087" s="547"/>
      <c r="I1087" s="498">
        <v>35213.0</v>
      </c>
      <c r="J1087" s="534" t="s">
        <v>3057</v>
      </c>
    </row>
    <row r="1088">
      <c r="A1088" s="167">
        <v>46029.0</v>
      </c>
      <c r="B1088" s="8" t="s">
        <v>13</v>
      </c>
      <c r="C1088" s="8">
        <v>54.0</v>
      </c>
      <c r="D1088" s="8">
        <v>102.0</v>
      </c>
      <c r="E1088" s="10"/>
      <c r="F1088" s="366" t="s">
        <v>1273</v>
      </c>
      <c r="G1088" s="368">
        <v>46028.0</v>
      </c>
      <c r="H1088" s="239"/>
      <c r="I1088" s="240">
        <v>31755.5</v>
      </c>
      <c r="J1088" s="534" t="s">
        <v>3064</v>
      </c>
    </row>
    <row r="1089">
      <c r="A1089" s="469">
        <v>46029.0</v>
      </c>
      <c r="B1089" s="551" t="s">
        <v>13</v>
      </c>
      <c r="C1089" s="471" t="s">
        <v>82</v>
      </c>
      <c r="D1089" s="470">
        <v>102.0</v>
      </c>
      <c r="E1089" s="552">
        <v>20569.0</v>
      </c>
      <c r="F1089" s="500" t="s">
        <v>1712</v>
      </c>
      <c r="G1089" s="481"/>
      <c r="H1089" s="491"/>
      <c r="I1089" s="554">
        <v>31175.5</v>
      </c>
      <c r="J1089" s="534" t="s">
        <v>3057</v>
      </c>
    </row>
    <row r="1090">
      <c r="A1090" s="167">
        <v>46029.0</v>
      </c>
      <c r="B1090" s="8" t="s">
        <v>13</v>
      </c>
      <c r="C1090" s="8">
        <v>73.0</v>
      </c>
      <c r="D1090" s="8">
        <v>102.0</v>
      </c>
      <c r="E1090" s="10"/>
      <c r="F1090" s="115" t="s">
        <v>735</v>
      </c>
      <c r="G1090" s="60">
        <v>46021.0</v>
      </c>
      <c r="H1090" s="61"/>
      <c r="I1090" s="62">
        <v>30000.0</v>
      </c>
      <c r="J1090" s="534" t="s">
        <v>3060</v>
      </c>
    </row>
    <row r="1091">
      <c r="A1091" s="469">
        <v>46029.0</v>
      </c>
      <c r="B1091" s="551" t="s">
        <v>13</v>
      </c>
      <c r="C1091" s="471" t="s">
        <v>82</v>
      </c>
      <c r="D1091" s="470">
        <v>102.0</v>
      </c>
      <c r="E1091" s="552">
        <v>20571.0</v>
      </c>
      <c r="F1091" s="500" t="s">
        <v>1710</v>
      </c>
      <c r="G1091" s="481"/>
      <c r="H1091" s="491"/>
      <c r="I1091" s="554">
        <v>28313.0</v>
      </c>
      <c r="J1091" s="534" t="s">
        <v>3057</v>
      </c>
    </row>
    <row r="1092">
      <c r="A1092" s="373">
        <v>46029.0</v>
      </c>
      <c r="B1092" s="8" t="s">
        <v>13</v>
      </c>
      <c r="C1092" s="8">
        <v>50.0</v>
      </c>
      <c r="D1092" s="8">
        <v>102.0</v>
      </c>
      <c r="E1092" s="10"/>
      <c r="F1092" s="21" t="s">
        <v>52</v>
      </c>
      <c r="G1092" s="78">
        <v>46027.0</v>
      </c>
      <c r="H1092" s="72"/>
      <c r="I1092" s="92">
        <v>26250.0</v>
      </c>
      <c r="J1092" s="534" t="s">
        <v>3061</v>
      </c>
    </row>
    <row r="1093">
      <c r="A1093" s="451">
        <v>46029.0</v>
      </c>
      <c r="B1093" s="539" t="s">
        <v>13</v>
      </c>
      <c r="C1093" s="453" t="s">
        <v>1511</v>
      </c>
      <c r="D1093" s="452">
        <v>102.0</v>
      </c>
      <c r="E1093" s="543">
        <v>20562.0</v>
      </c>
      <c r="F1093" s="497" t="s">
        <v>1699</v>
      </c>
      <c r="G1093" s="456"/>
      <c r="H1093" s="547"/>
      <c r="I1093" s="498">
        <v>26074.0</v>
      </c>
      <c r="J1093" s="534" t="s">
        <v>3057</v>
      </c>
    </row>
    <row r="1094">
      <c r="A1094" s="167">
        <v>46029.0</v>
      </c>
      <c r="B1094" s="8" t="s">
        <v>13</v>
      </c>
      <c r="C1094" s="10"/>
      <c r="D1094" s="8">
        <v>102.0</v>
      </c>
      <c r="E1094" s="10"/>
      <c r="F1094" s="46" t="s">
        <v>52</v>
      </c>
      <c r="G1094" s="343">
        <v>45663.0</v>
      </c>
      <c r="H1094" s="196"/>
      <c r="I1094" s="49">
        <v>26058.11</v>
      </c>
      <c r="J1094" s="534" t="s">
        <v>3055</v>
      </c>
    </row>
    <row r="1095">
      <c r="A1095" s="167">
        <v>46029.0</v>
      </c>
      <c r="B1095" s="8" t="s">
        <v>13</v>
      </c>
      <c r="C1095" s="8">
        <v>73.0</v>
      </c>
      <c r="D1095" s="8">
        <v>102.0</v>
      </c>
      <c r="E1095" s="10"/>
      <c r="F1095" s="115" t="s">
        <v>754</v>
      </c>
      <c r="G1095" s="60">
        <v>46021.0</v>
      </c>
      <c r="H1095" s="61"/>
      <c r="I1095" s="62">
        <v>25546.0</v>
      </c>
      <c r="J1095" s="534" t="s">
        <v>3060</v>
      </c>
    </row>
    <row r="1096">
      <c r="A1096" s="469">
        <v>46029.0</v>
      </c>
      <c r="B1096" s="551" t="s">
        <v>13</v>
      </c>
      <c r="C1096" s="471" t="s">
        <v>82</v>
      </c>
      <c r="D1096" s="470">
        <v>102.0</v>
      </c>
      <c r="E1096" s="552">
        <v>20570.0</v>
      </c>
      <c r="F1096" s="500" t="s">
        <v>1711</v>
      </c>
      <c r="G1096" s="481"/>
      <c r="H1096" s="491"/>
      <c r="I1096" s="554">
        <v>25080.5</v>
      </c>
      <c r="J1096" s="534" t="s">
        <v>3057</v>
      </c>
    </row>
    <row r="1097">
      <c r="A1097" s="167">
        <v>46029.0</v>
      </c>
      <c r="B1097" s="8" t="s">
        <v>13</v>
      </c>
      <c r="C1097" s="8">
        <v>30.0</v>
      </c>
      <c r="D1097" s="8">
        <v>102.0</v>
      </c>
      <c r="E1097" s="10"/>
      <c r="F1097" s="56" t="s">
        <v>41</v>
      </c>
      <c r="G1097" s="57">
        <v>45663.0</v>
      </c>
      <c r="H1097" s="14"/>
      <c r="I1097" s="15">
        <v>22824.4</v>
      </c>
      <c r="J1097" s="534" t="s">
        <v>3074</v>
      </c>
    </row>
    <row r="1098">
      <c r="A1098" s="167">
        <v>46029.0</v>
      </c>
      <c r="B1098" s="8" t="s">
        <v>13</v>
      </c>
      <c r="C1098" s="10"/>
      <c r="D1098" s="8">
        <v>102.0</v>
      </c>
      <c r="E1098" s="10"/>
      <c r="F1098" s="46" t="s">
        <v>52</v>
      </c>
      <c r="G1098" s="343">
        <v>45663.0</v>
      </c>
      <c r="H1098" s="196"/>
      <c r="I1098" s="49">
        <v>22577.32</v>
      </c>
      <c r="J1098" s="534" t="s">
        <v>3055</v>
      </c>
    </row>
    <row r="1099">
      <c r="A1099" s="167">
        <v>46029.0</v>
      </c>
      <c r="B1099" s="8" t="s">
        <v>13</v>
      </c>
      <c r="C1099" s="10"/>
      <c r="D1099" s="8">
        <v>102.0</v>
      </c>
      <c r="E1099" s="10"/>
      <c r="F1099" s="46" t="s">
        <v>52</v>
      </c>
      <c r="G1099" s="343">
        <v>45663.0</v>
      </c>
      <c r="H1099" s="196"/>
      <c r="I1099" s="49">
        <v>22495.92</v>
      </c>
      <c r="J1099" s="534" t="s">
        <v>3055</v>
      </c>
    </row>
    <row r="1100">
      <c r="A1100" s="167">
        <v>46029.0</v>
      </c>
      <c r="B1100" s="8" t="s">
        <v>13</v>
      </c>
      <c r="C1100" s="8">
        <v>70.0</v>
      </c>
      <c r="D1100" s="8">
        <v>102.0</v>
      </c>
      <c r="E1100" s="10"/>
      <c r="F1100" s="105" t="s">
        <v>239</v>
      </c>
      <c r="G1100" s="106">
        <v>46014.0</v>
      </c>
      <c r="H1100" s="107"/>
      <c r="I1100" s="108">
        <v>21572.0</v>
      </c>
      <c r="J1100" s="534" t="s">
        <v>3067</v>
      </c>
    </row>
    <row r="1101">
      <c r="A1101" s="167">
        <v>46029.0</v>
      </c>
      <c r="B1101" s="8" t="s">
        <v>13</v>
      </c>
      <c r="C1101" s="8">
        <v>73.0</v>
      </c>
      <c r="D1101" s="8">
        <v>102.0</v>
      </c>
      <c r="E1101" s="10"/>
      <c r="F1101" s="115" t="s">
        <v>753</v>
      </c>
      <c r="G1101" s="60">
        <v>46018.0</v>
      </c>
      <c r="H1101" s="61"/>
      <c r="I1101" s="62">
        <v>21381.0</v>
      </c>
      <c r="J1101" s="534" t="s">
        <v>3060</v>
      </c>
    </row>
    <row r="1102">
      <c r="A1102" s="451">
        <v>46029.0</v>
      </c>
      <c r="B1102" s="539" t="s">
        <v>13</v>
      </c>
      <c r="C1102" s="453" t="s">
        <v>1511</v>
      </c>
      <c r="D1102" s="452">
        <v>102.0</v>
      </c>
      <c r="E1102" s="543">
        <v>20563.0</v>
      </c>
      <c r="F1102" s="497" t="s">
        <v>1698</v>
      </c>
      <c r="G1102" s="456"/>
      <c r="H1102" s="547"/>
      <c r="I1102" s="498">
        <v>20619.0</v>
      </c>
      <c r="J1102" s="534" t="s">
        <v>3057</v>
      </c>
    </row>
    <row r="1103">
      <c r="A1103" s="167">
        <v>46029.0</v>
      </c>
      <c r="B1103" s="8" t="s">
        <v>13</v>
      </c>
      <c r="C1103" s="8">
        <v>30.0</v>
      </c>
      <c r="D1103" s="8">
        <v>102.0</v>
      </c>
      <c r="E1103" s="10"/>
      <c r="F1103" s="56" t="s">
        <v>41</v>
      </c>
      <c r="G1103" s="57">
        <v>45663.0</v>
      </c>
      <c r="H1103" s="14"/>
      <c r="I1103" s="15">
        <v>19891.47</v>
      </c>
      <c r="J1103" s="534" t="s">
        <v>3059</v>
      </c>
    </row>
    <row r="1104">
      <c r="A1104" s="451">
        <v>46029.0</v>
      </c>
      <c r="B1104" s="539" t="s">
        <v>13</v>
      </c>
      <c r="C1104" s="453" t="s">
        <v>93</v>
      </c>
      <c r="D1104" s="452">
        <v>102.0</v>
      </c>
      <c r="E1104" s="543">
        <v>20575.0</v>
      </c>
      <c r="F1104" s="497" t="s">
        <v>1706</v>
      </c>
      <c r="G1104" s="456"/>
      <c r="H1104" s="547"/>
      <c r="I1104" s="498">
        <v>19808.5</v>
      </c>
      <c r="J1104" s="534" t="s">
        <v>3057</v>
      </c>
    </row>
    <row r="1105">
      <c r="A1105" s="167">
        <v>46029.0</v>
      </c>
      <c r="B1105" s="8" t="s">
        <v>13</v>
      </c>
      <c r="C1105" s="8">
        <v>70.0</v>
      </c>
      <c r="D1105" s="8">
        <v>102.0</v>
      </c>
      <c r="E1105" s="10"/>
      <c r="F1105" s="105" t="s">
        <v>243</v>
      </c>
      <c r="G1105" s="106">
        <v>45992.0</v>
      </c>
      <c r="H1105" s="107"/>
      <c r="I1105" s="108">
        <v>17472.0</v>
      </c>
      <c r="J1105" s="534" t="s">
        <v>3067</v>
      </c>
    </row>
    <row r="1106">
      <c r="A1106" s="167">
        <v>46029.0</v>
      </c>
      <c r="B1106" s="8" t="s">
        <v>13</v>
      </c>
      <c r="C1106" s="8">
        <v>70.0</v>
      </c>
      <c r="D1106" s="8">
        <v>102.0</v>
      </c>
      <c r="E1106" s="10"/>
      <c r="F1106" s="105" t="s">
        <v>243</v>
      </c>
      <c r="G1106" s="106">
        <v>45996.0</v>
      </c>
      <c r="H1106" s="107"/>
      <c r="I1106" s="108">
        <v>17334.25</v>
      </c>
      <c r="J1106" s="534" t="s">
        <v>3067</v>
      </c>
    </row>
    <row r="1107">
      <c r="A1107" s="167">
        <v>46029.0</v>
      </c>
      <c r="B1107" s="8" t="s">
        <v>13</v>
      </c>
      <c r="C1107" s="8">
        <v>70.0</v>
      </c>
      <c r="D1107" s="8">
        <v>102.0</v>
      </c>
      <c r="E1107" s="10"/>
      <c r="F1107" s="105" t="s">
        <v>243</v>
      </c>
      <c r="G1107" s="106">
        <v>45985.0</v>
      </c>
      <c r="H1107" s="107"/>
      <c r="I1107" s="108">
        <v>16918.7</v>
      </c>
      <c r="J1107" s="534" t="s">
        <v>3067</v>
      </c>
    </row>
    <row r="1108">
      <c r="A1108" s="167">
        <v>46029.0</v>
      </c>
      <c r="B1108" s="8" t="s">
        <v>13</v>
      </c>
      <c r="C1108" s="17" t="s">
        <v>18</v>
      </c>
      <c r="D1108" s="8">
        <v>102.0</v>
      </c>
      <c r="E1108" s="10"/>
      <c r="F1108" s="23" t="s">
        <v>37</v>
      </c>
      <c r="G1108" s="53">
        <v>45663.0</v>
      </c>
      <c r="H1108" s="25"/>
      <c r="I1108" s="26">
        <v>16598.35</v>
      </c>
      <c r="J1108" s="534" t="s">
        <v>3073</v>
      </c>
    </row>
    <row r="1109">
      <c r="A1109" s="167">
        <v>46029.0</v>
      </c>
      <c r="B1109" s="8" t="s">
        <v>13</v>
      </c>
      <c r="C1109" s="8">
        <v>73.0</v>
      </c>
      <c r="D1109" s="8">
        <v>102.0</v>
      </c>
      <c r="E1109" s="10"/>
      <c r="F1109" s="115" t="s">
        <v>752</v>
      </c>
      <c r="G1109" s="60">
        <v>46011.0</v>
      </c>
      <c r="H1109" s="61"/>
      <c r="I1109" s="62">
        <v>15634.5</v>
      </c>
      <c r="J1109" s="534" t="s">
        <v>3060</v>
      </c>
    </row>
    <row r="1110">
      <c r="A1110" s="167">
        <v>46029.0</v>
      </c>
      <c r="B1110" s="8" t="s">
        <v>13</v>
      </c>
      <c r="C1110" s="8">
        <v>70.0</v>
      </c>
      <c r="D1110" s="8">
        <v>102.0</v>
      </c>
      <c r="E1110" s="10"/>
      <c r="F1110" s="105" t="s">
        <v>243</v>
      </c>
      <c r="G1110" s="106">
        <v>45985.0</v>
      </c>
      <c r="H1110" s="107"/>
      <c r="I1110" s="108">
        <v>15312.0</v>
      </c>
      <c r="J1110" s="534" t="s">
        <v>3067</v>
      </c>
    </row>
    <row r="1111">
      <c r="A1111" s="451">
        <v>46029.0</v>
      </c>
      <c r="B1111" s="539" t="s">
        <v>13</v>
      </c>
      <c r="C1111" s="453" t="s">
        <v>93</v>
      </c>
      <c r="D1111" s="452">
        <v>102.0</v>
      </c>
      <c r="E1111" s="543">
        <v>20577.0</v>
      </c>
      <c r="F1111" s="497" t="s">
        <v>1704</v>
      </c>
      <c r="G1111" s="456"/>
      <c r="H1111" s="547"/>
      <c r="I1111" s="498">
        <v>14786.0</v>
      </c>
      <c r="J1111" s="534" t="s">
        <v>3057</v>
      </c>
    </row>
    <row r="1112">
      <c r="A1112" s="167">
        <v>46029.0</v>
      </c>
      <c r="B1112" s="8" t="s">
        <v>13</v>
      </c>
      <c r="C1112" s="8">
        <v>70.0</v>
      </c>
      <c r="D1112" s="8">
        <v>102.0</v>
      </c>
      <c r="E1112" s="10"/>
      <c r="F1112" s="105" t="s">
        <v>243</v>
      </c>
      <c r="G1112" s="106">
        <v>45992.0</v>
      </c>
      <c r="H1112" s="107"/>
      <c r="I1112" s="108">
        <v>14783.44</v>
      </c>
      <c r="J1112" s="534" t="s">
        <v>3067</v>
      </c>
    </row>
    <row r="1113">
      <c r="A1113" s="451">
        <v>46029.0</v>
      </c>
      <c r="B1113" s="539" t="s">
        <v>13</v>
      </c>
      <c r="C1113" s="453" t="s">
        <v>93</v>
      </c>
      <c r="D1113" s="452">
        <v>102.0</v>
      </c>
      <c r="E1113" s="543">
        <v>20576.0</v>
      </c>
      <c r="F1113" s="497" t="s">
        <v>1705</v>
      </c>
      <c r="G1113" s="456"/>
      <c r="H1113" s="547"/>
      <c r="I1113" s="498">
        <v>14500.0</v>
      </c>
      <c r="J1113" s="534" t="s">
        <v>3057</v>
      </c>
    </row>
    <row r="1114">
      <c r="A1114" s="167">
        <v>46029.0</v>
      </c>
      <c r="B1114" s="8" t="s">
        <v>13</v>
      </c>
      <c r="C1114" s="8">
        <v>70.0</v>
      </c>
      <c r="D1114" s="8">
        <v>102.0</v>
      </c>
      <c r="E1114" s="10"/>
      <c r="F1114" s="105" t="s">
        <v>243</v>
      </c>
      <c r="G1114" s="106">
        <v>45992.0</v>
      </c>
      <c r="H1114" s="107"/>
      <c r="I1114" s="108">
        <v>14352.0</v>
      </c>
      <c r="J1114" s="534" t="s">
        <v>3067</v>
      </c>
    </row>
    <row r="1115">
      <c r="A1115" s="167">
        <v>46029.0</v>
      </c>
      <c r="B1115" s="8" t="s">
        <v>13</v>
      </c>
      <c r="C1115" s="8">
        <v>30.0</v>
      </c>
      <c r="D1115" s="8">
        <v>102.0</v>
      </c>
      <c r="E1115" s="10"/>
      <c r="F1115" s="56" t="s">
        <v>41</v>
      </c>
      <c r="G1115" s="57">
        <v>45663.0</v>
      </c>
      <c r="H1115" s="14"/>
      <c r="I1115" s="15">
        <v>14206.07</v>
      </c>
      <c r="J1115" s="534" t="s">
        <v>3059</v>
      </c>
    </row>
    <row r="1116">
      <c r="A1116" s="167">
        <v>46029.0</v>
      </c>
      <c r="B1116" s="8" t="s">
        <v>13</v>
      </c>
      <c r="C1116" s="8">
        <v>70.0</v>
      </c>
      <c r="D1116" s="8">
        <v>102.0</v>
      </c>
      <c r="E1116" s="10"/>
      <c r="F1116" s="154" t="s">
        <v>489</v>
      </c>
      <c r="G1116" s="106">
        <v>46021.0</v>
      </c>
      <c r="H1116" s="107"/>
      <c r="I1116" s="108">
        <v>13235.65</v>
      </c>
      <c r="J1116" s="534" t="s">
        <v>3056</v>
      </c>
    </row>
    <row r="1117">
      <c r="A1117" s="167">
        <v>46029.0</v>
      </c>
      <c r="B1117" s="8" t="s">
        <v>13</v>
      </c>
      <c r="C1117" s="10"/>
      <c r="D1117" s="8">
        <v>102.0</v>
      </c>
      <c r="E1117" s="10"/>
      <c r="F1117" s="46" t="s">
        <v>52</v>
      </c>
      <c r="G1117" s="343">
        <v>45663.0</v>
      </c>
      <c r="H1117" s="196"/>
      <c r="I1117" s="49">
        <v>13226.11</v>
      </c>
      <c r="J1117" s="534" t="s">
        <v>3055</v>
      </c>
    </row>
    <row r="1118">
      <c r="A1118" s="167">
        <v>46029.0</v>
      </c>
      <c r="B1118" s="8" t="s">
        <v>13</v>
      </c>
      <c r="C1118" s="17" t="s">
        <v>18</v>
      </c>
      <c r="D1118" s="8">
        <v>102.0</v>
      </c>
      <c r="E1118" s="10"/>
      <c r="F1118" s="23" t="s">
        <v>19</v>
      </c>
      <c r="G1118" s="36"/>
      <c r="H1118" s="25"/>
      <c r="I1118" s="15">
        <v>13032.35</v>
      </c>
      <c r="J1118" s="534" t="s">
        <v>3073</v>
      </c>
    </row>
    <row r="1119">
      <c r="A1119" s="451">
        <v>46029.0</v>
      </c>
      <c r="B1119" s="539" t="s">
        <v>13</v>
      </c>
      <c r="C1119" s="453" t="s">
        <v>93</v>
      </c>
      <c r="D1119" s="452">
        <v>102.0</v>
      </c>
      <c r="E1119" s="543">
        <v>20574.0</v>
      </c>
      <c r="F1119" s="497" t="s">
        <v>1707</v>
      </c>
      <c r="G1119" s="456"/>
      <c r="H1119" s="547"/>
      <c r="I1119" s="498">
        <v>12735.5</v>
      </c>
      <c r="J1119" s="534" t="s">
        <v>3057</v>
      </c>
    </row>
    <row r="1120">
      <c r="A1120" s="167">
        <v>46029.0</v>
      </c>
      <c r="B1120" s="8" t="s">
        <v>13</v>
      </c>
      <c r="C1120" s="8">
        <v>70.0</v>
      </c>
      <c r="D1120" s="8">
        <v>102.0</v>
      </c>
      <c r="E1120" s="10"/>
      <c r="F1120" s="105" t="s">
        <v>248</v>
      </c>
      <c r="G1120" s="106">
        <v>46027.0</v>
      </c>
      <c r="H1120" s="107"/>
      <c r="I1120" s="108">
        <v>11898.5</v>
      </c>
      <c r="J1120" s="534" t="s">
        <v>3067</v>
      </c>
    </row>
    <row r="1121">
      <c r="A1121" s="167">
        <v>46029.0</v>
      </c>
      <c r="B1121" s="8" t="s">
        <v>13</v>
      </c>
      <c r="C1121" s="8">
        <v>70.0</v>
      </c>
      <c r="D1121" s="8">
        <v>102.0</v>
      </c>
      <c r="E1121" s="10"/>
      <c r="F1121" s="154" t="s">
        <v>499</v>
      </c>
      <c r="G1121" s="106">
        <v>45992.0</v>
      </c>
      <c r="H1121" s="107"/>
      <c r="I1121" s="108">
        <v>11400.0</v>
      </c>
      <c r="J1121" s="534" t="s">
        <v>3056</v>
      </c>
    </row>
    <row r="1122">
      <c r="A1122" s="167">
        <v>46029.0</v>
      </c>
      <c r="B1122" s="8" t="s">
        <v>13</v>
      </c>
      <c r="C1122" s="17" t="s">
        <v>18</v>
      </c>
      <c r="D1122" s="8">
        <v>102.0</v>
      </c>
      <c r="E1122" s="10"/>
      <c r="F1122" s="23" t="s">
        <v>19</v>
      </c>
      <c r="G1122" s="36"/>
      <c r="H1122" s="25"/>
      <c r="I1122" s="26">
        <v>11225.53</v>
      </c>
      <c r="J1122" s="534" t="s">
        <v>3056</v>
      </c>
    </row>
    <row r="1123">
      <c r="A1123" s="167">
        <v>46029.0</v>
      </c>
      <c r="B1123" s="8" t="s">
        <v>13</v>
      </c>
      <c r="C1123" s="8">
        <v>70.0</v>
      </c>
      <c r="D1123" s="8">
        <v>102.0</v>
      </c>
      <c r="E1123" s="10"/>
      <c r="F1123" s="105" t="s">
        <v>243</v>
      </c>
      <c r="G1123" s="106">
        <v>45996.0</v>
      </c>
      <c r="H1123" s="107"/>
      <c r="I1123" s="108">
        <v>10975.02</v>
      </c>
      <c r="J1123" s="534" t="s">
        <v>3067</v>
      </c>
    </row>
    <row r="1124">
      <c r="A1124" s="167">
        <v>46029.0</v>
      </c>
      <c r="B1124" s="8" t="s">
        <v>13</v>
      </c>
      <c r="C1124" s="8">
        <v>32.0</v>
      </c>
      <c r="D1124" s="8">
        <v>102.0</v>
      </c>
      <c r="E1124" s="10"/>
      <c r="F1124" s="409" t="s">
        <v>650</v>
      </c>
      <c r="G1124" s="292">
        <v>46028.0</v>
      </c>
      <c r="H1124" s="14"/>
      <c r="I1124" s="15">
        <v>10648.01</v>
      </c>
      <c r="J1124" s="534" t="s">
        <v>3074</v>
      </c>
    </row>
    <row r="1125">
      <c r="A1125" s="373">
        <v>46029.0</v>
      </c>
      <c r="B1125" s="138" t="s">
        <v>13</v>
      </c>
      <c r="C1125" s="138">
        <v>73.0</v>
      </c>
      <c r="D1125" s="138">
        <v>102.0</v>
      </c>
      <c r="E1125" s="139"/>
      <c r="F1125" s="146" t="s">
        <v>206</v>
      </c>
      <c r="G1125" s="147">
        <v>46020.0</v>
      </c>
      <c r="H1125" s="87"/>
      <c r="I1125" s="88">
        <v>10452.04</v>
      </c>
      <c r="J1125" s="534" t="s">
        <v>3069</v>
      </c>
    </row>
    <row r="1126">
      <c r="A1126" s="167">
        <v>46029.0</v>
      </c>
      <c r="B1126" s="8" t="s">
        <v>13</v>
      </c>
      <c r="C1126" s="8">
        <v>70.0</v>
      </c>
      <c r="D1126" s="8">
        <v>102.0</v>
      </c>
      <c r="E1126" s="10"/>
      <c r="F1126" s="105" t="s">
        <v>246</v>
      </c>
      <c r="G1126" s="106">
        <v>46027.0</v>
      </c>
      <c r="H1126" s="107"/>
      <c r="I1126" s="108">
        <v>10443.0</v>
      </c>
      <c r="J1126" s="534" t="s">
        <v>3067</v>
      </c>
    </row>
    <row r="1127">
      <c r="A1127" s="167">
        <v>46029.0</v>
      </c>
      <c r="B1127" s="8" t="s">
        <v>13</v>
      </c>
      <c r="C1127" s="8">
        <v>70.0</v>
      </c>
      <c r="D1127" s="8">
        <v>102.0</v>
      </c>
      <c r="E1127" s="10"/>
      <c r="F1127" s="154" t="s">
        <v>222</v>
      </c>
      <c r="G1127" s="106">
        <v>45994.0</v>
      </c>
      <c r="H1127" s="107"/>
      <c r="I1127" s="108">
        <v>10000.0</v>
      </c>
      <c r="J1127" s="534" t="s">
        <v>3067</v>
      </c>
    </row>
    <row r="1128">
      <c r="A1128" s="167">
        <v>46029.0</v>
      </c>
      <c r="B1128" s="8" t="s">
        <v>13</v>
      </c>
      <c r="C1128" s="8">
        <v>32.0</v>
      </c>
      <c r="D1128" s="8">
        <v>102.0</v>
      </c>
      <c r="E1128" s="10"/>
      <c r="F1128" s="409" t="s">
        <v>650</v>
      </c>
      <c r="G1128" s="292">
        <v>45663.0</v>
      </c>
      <c r="H1128" s="14"/>
      <c r="I1128" s="15">
        <v>9886.59</v>
      </c>
      <c r="J1128" s="534" t="s">
        <v>3074</v>
      </c>
    </row>
    <row r="1129">
      <c r="A1129" s="167">
        <v>46029.0</v>
      </c>
      <c r="B1129" s="8" t="s">
        <v>13</v>
      </c>
      <c r="C1129" s="8">
        <v>70.0</v>
      </c>
      <c r="D1129" s="8">
        <v>102.0</v>
      </c>
      <c r="E1129" s="10"/>
      <c r="F1129" s="154" t="s">
        <v>223</v>
      </c>
      <c r="G1129" s="106">
        <v>46017.0</v>
      </c>
      <c r="H1129" s="107"/>
      <c r="I1129" s="108">
        <v>9000.0</v>
      </c>
      <c r="J1129" s="534" t="s">
        <v>3060</v>
      </c>
    </row>
    <row r="1130">
      <c r="A1130" s="167">
        <v>46029.0</v>
      </c>
      <c r="B1130" s="8" t="s">
        <v>13</v>
      </c>
      <c r="C1130" s="8">
        <v>70.0</v>
      </c>
      <c r="D1130" s="8">
        <v>102.0</v>
      </c>
      <c r="E1130" s="10"/>
      <c r="F1130" s="105" t="s">
        <v>247</v>
      </c>
      <c r="G1130" s="106">
        <v>46006.0</v>
      </c>
      <c r="H1130" s="107"/>
      <c r="I1130" s="108">
        <v>8332.0</v>
      </c>
      <c r="J1130" s="534" t="s">
        <v>3067</v>
      </c>
    </row>
    <row r="1131">
      <c r="A1131" s="167">
        <v>46029.0</v>
      </c>
      <c r="B1131" s="8" t="s">
        <v>13</v>
      </c>
      <c r="C1131" s="17" t="s">
        <v>14</v>
      </c>
      <c r="D1131" s="8">
        <v>102.0</v>
      </c>
      <c r="E1131" s="10"/>
      <c r="F1131" s="18" t="s">
        <v>62</v>
      </c>
      <c r="G1131" s="42">
        <v>46028.0</v>
      </c>
      <c r="H1131" s="41"/>
      <c r="I1131" s="20">
        <v>7792.0</v>
      </c>
      <c r="J1131" s="534" t="s">
        <v>3073</v>
      </c>
    </row>
    <row r="1132">
      <c r="A1132" s="167">
        <v>46029.0</v>
      </c>
      <c r="B1132" s="8" t="s">
        <v>13</v>
      </c>
      <c r="C1132" s="17" t="s">
        <v>18</v>
      </c>
      <c r="D1132" s="8">
        <v>102.0</v>
      </c>
      <c r="E1132" s="10"/>
      <c r="F1132" s="23" t="s">
        <v>19</v>
      </c>
      <c r="G1132" s="36"/>
      <c r="H1132" s="25"/>
      <c r="I1132" s="26">
        <v>7183.5</v>
      </c>
      <c r="J1132" s="534" t="s">
        <v>3073</v>
      </c>
    </row>
    <row r="1133">
      <c r="A1133" s="167">
        <v>46029.0</v>
      </c>
      <c r="B1133" s="8" t="s">
        <v>13</v>
      </c>
      <c r="C1133" s="17" t="s">
        <v>14</v>
      </c>
      <c r="D1133" s="8">
        <v>102.0</v>
      </c>
      <c r="E1133" s="10"/>
      <c r="F1133" s="18" t="s">
        <v>65</v>
      </c>
      <c r="G1133" s="42">
        <v>45663.0</v>
      </c>
      <c r="H1133" s="41"/>
      <c r="I1133" s="20">
        <v>6265.96</v>
      </c>
      <c r="J1133" s="534" t="s">
        <v>3073</v>
      </c>
    </row>
    <row r="1134">
      <c r="A1134" s="167">
        <v>46029.0</v>
      </c>
      <c r="B1134" s="8" t="s">
        <v>13</v>
      </c>
      <c r="C1134" s="8">
        <v>30.0</v>
      </c>
      <c r="D1134" s="8">
        <v>102.0</v>
      </c>
      <c r="E1134" s="10"/>
      <c r="F1134" s="56" t="s">
        <v>41</v>
      </c>
      <c r="G1134" s="57">
        <v>45663.0</v>
      </c>
      <c r="H1134" s="14"/>
      <c r="I1134" s="15">
        <v>5785.15</v>
      </c>
      <c r="J1134" s="534" t="s">
        <v>3074</v>
      </c>
    </row>
    <row r="1135">
      <c r="A1135" s="167">
        <v>46029.0</v>
      </c>
      <c r="B1135" s="8" t="s">
        <v>245</v>
      </c>
      <c r="C1135" s="8">
        <v>70.0</v>
      </c>
      <c r="D1135" s="8">
        <v>102.0</v>
      </c>
      <c r="E1135" s="10"/>
      <c r="F1135" s="105" t="s">
        <v>243</v>
      </c>
      <c r="G1135" s="106">
        <v>45996.0</v>
      </c>
      <c r="H1135" s="107"/>
      <c r="I1135" s="108">
        <v>4521.0</v>
      </c>
      <c r="J1135" s="534" t="s">
        <v>3067</v>
      </c>
    </row>
    <row r="1136">
      <c r="A1136" s="373">
        <v>46029.0</v>
      </c>
      <c r="B1136" s="138" t="s">
        <v>13</v>
      </c>
      <c r="C1136" s="138">
        <v>73.0</v>
      </c>
      <c r="D1136" s="138">
        <v>102.0</v>
      </c>
      <c r="E1136" s="139"/>
      <c r="F1136" s="146" t="s">
        <v>206</v>
      </c>
      <c r="G1136" s="147">
        <v>45986.0</v>
      </c>
      <c r="H1136" s="87"/>
      <c r="I1136" s="88">
        <v>4480.58</v>
      </c>
      <c r="J1136" s="534" t="s">
        <v>3069</v>
      </c>
    </row>
    <row r="1137">
      <c r="A1137" s="167">
        <v>46029.0</v>
      </c>
      <c r="B1137" s="8" t="s">
        <v>13</v>
      </c>
      <c r="C1137" s="8">
        <v>70.0</v>
      </c>
      <c r="D1137" s="8">
        <v>102.0</v>
      </c>
      <c r="E1137" s="10"/>
      <c r="F1137" s="105" t="s">
        <v>243</v>
      </c>
      <c r="G1137" s="106">
        <v>45996.0</v>
      </c>
      <c r="H1137" s="107"/>
      <c r="I1137" s="108">
        <v>4223.16</v>
      </c>
      <c r="J1137" s="534" t="s">
        <v>3067</v>
      </c>
    </row>
    <row r="1138">
      <c r="A1138" s="167">
        <v>46029.0</v>
      </c>
      <c r="B1138" s="8" t="s">
        <v>13</v>
      </c>
      <c r="C1138" s="8">
        <v>70.0</v>
      </c>
      <c r="D1138" s="8">
        <v>102.0</v>
      </c>
      <c r="E1138" s="10"/>
      <c r="F1138" s="105" t="s">
        <v>243</v>
      </c>
      <c r="G1138" s="106">
        <v>45992.0</v>
      </c>
      <c r="H1138" s="107"/>
      <c r="I1138" s="108">
        <v>4119.0</v>
      </c>
      <c r="J1138" s="534" t="s">
        <v>3067</v>
      </c>
    </row>
    <row r="1139">
      <c r="A1139" s="167">
        <v>46029.0</v>
      </c>
      <c r="B1139" s="8" t="s">
        <v>13</v>
      </c>
      <c r="C1139" s="17" t="s">
        <v>14</v>
      </c>
      <c r="D1139" s="8">
        <v>102.0</v>
      </c>
      <c r="E1139" s="10"/>
      <c r="F1139" s="18" t="s">
        <v>65</v>
      </c>
      <c r="G1139" s="42">
        <v>45663.0</v>
      </c>
      <c r="H1139" s="41"/>
      <c r="I1139" s="20">
        <v>3899.57</v>
      </c>
      <c r="J1139" s="534" t="s">
        <v>3073</v>
      </c>
    </row>
    <row r="1140">
      <c r="A1140" s="167">
        <v>46029.0</v>
      </c>
      <c r="B1140" s="8" t="s">
        <v>13</v>
      </c>
      <c r="C1140" s="8">
        <v>54.0</v>
      </c>
      <c r="D1140" s="8">
        <v>102.0</v>
      </c>
      <c r="E1140" s="10"/>
      <c r="F1140" s="366" t="s">
        <v>1268</v>
      </c>
      <c r="G1140" s="368">
        <v>46028.0</v>
      </c>
      <c r="H1140" s="239"/>
      <c r="I1140" s="240">
        <v>3708.64</v>
      </c>
      <c r="J1140" s="534" t="s">
        <v>3064</v>
      </c>
    </row>
    <row r="1141">
      <c r="A1141" s="167">
        <v>46029.0</v>
      </c>
      <c r="B1141" s="8" t="s">
        <v>13</v>
      </c>
      <c r="C1141" s="17" t="s">
        <v>40</v>
      </c>
      <c r="D1141" s="8">
        <v>102.0</v>
      </c>
      <c r="E1141" s="10"/>
      <c r="F1141" s="235" t="s">
        <v>41</v>
      </c>
      <c r="G1141" s="57">
        <v>46031.0</v>
      </c>
      <c r="H1141" s="14"/>
      <c r="I1141" s="15">
        <v>3600.0</v>
      </c>
      <c r="J1141" s="534" t="s">
        <v>3068</v>
      </c>
    </row>
    <row r="1142">
      <c r="A1142" s="167">
        <v>46029.0</v>
      </c>
      <c r="B1142" s="8" t="s">
        <v>13</v>
      </c>
      <c r="C1142" s="17" t="s">
        <v>18</v>
      </c>
      <c r="D1142" s="8">
        <v>102.0</v>
      </c>
      <c r="E1142" s="10"/>
      <c r="F1142" s="23" t="s">
        <v>39</v>
      </c>
      <c r="G1142" s="53">
        <v>46027.0</v>
      </c>
      <c r="H1142" s="25"/>
      <c r="I1142" s="26">
        <v>3531.0</v>
      </c>
      <c r="J1142" s="534" t="s">
        <v>3073</v>
      </c>
    </row>
    <row r="1143">
      <c r="A1143" s="167">
        <v>46029.0</v>
      </c>
      <c r="B1143" s="8" t="s">
        <v>13</v>
      </c>
      <c r="C1143" s="8">
        <v>70.0</v>
      </c>
      <c r="D1143" s="8">
        <v>102.0</v>
      </c>
      <c r="E1143" s="10"/>
      <c r="F1143" s="105" t="s">
        <v>251</v>
      </c>
      <c r="G1143" s="106">
        <v>46027.0</v>
      </c>
      <c r="H1143" s="107"/>
      <c r="I1143" s="108">
        <v>3470.0</v>
      </c>
      <c r="J1143" s="534" t="s">
        <v>3067</v>
      </c>
    </row>
    <row r="1144">
      <c r="A1144" s="167">
        <v>46029.0</v>
      </c>
      <c r="B1144" s="8" t="s">
        <v>13</v>
      </c>
      <c r="C1144" s="17" t="s">
        <v>18</v>
      </c>
      <c r="D1144" s="8">
        <v>102.0</v>
      </c>
      <c r="E1144" s="10"/>
      <c r="F1144" s="23" t="s">
        <v>37</v>
      </c>
      <c r="G1144" s="53">
        <v>45663.0</v>
      </c>
      <c r="H1144" s="25"/>
      <c r="I1144" s="26">
        <v>3390.28</v>
      </c>
      <c r="J1144" s="534" t="s">
        <v>3073</v>
      </c>
    </row>
    <row r="1145">
      <c r="A1145" s="167">
        <v>46029.0</v>
      </c>
      <c r="B1145" s="8" t="s">
        <v>13</v>
      </c>
      <c r="C1145" s="17" t="s">
        <v>18</v>
      </c>
      <c r="D1145" s="8">
        <v>102.0</v>
      </c>
      <c r="E1145" s="10"/>
      <c r="F1145" s="23" t="s">
        <v>39</v>
      </c>
      <c r="G1145" s="53">
        <v>46027.0</v>
      </c>
      <c r="H1145" s="25"/>
      <c r="I1145" s="26">
        <v>3270.0</v>
      </c>
      <c r="J1145" s="534" t="s">
        <v>3073</v>
      </c>
    </row>
    <row r="1146">
      <c r="A1146" s="167">
        <v>46029.0</v>
      </c>
      <c r="B1146" s="8" t="s">
        <v>13</v>
      </c>
      <c r="C1146" s="8">
        <v>10.0</v>
      </c>
      <c r="D1146" s="8">
        <v>102.0</v>
      </c>
      <c r="E1146" s="10"/>
      <c r="F1146" s="146" t="s">
        <v>390</v>
      </c>
      <c r="G1146" s="36"/>
      <c r="H1146" s="25"/>
      <c r="I1146" s="26">
        <v>3000.0</v>
      </c>
      <c r="J1146" s="534" t="s">
        <v>3059</v>
      </c>
    </row>
    <row r="1147">
      <c r="A1147" s="167">
        <v>46029.0</v>
      </c>
      <c r="B1147" s="8" t="s">
        <v>13</v>
      </c>
      <c r="C1147" s="8">
        <v>73.0</v>
      </c>
      <c r="D1147" s="8">
        <v>102.0</v>
      </c>
      <c r="E1147" s="10"/>
      <c r="F1147" s="115" t="s">
        <v>755</v>
      </c>
      <c r="G1147" s="60">
        <v>46028.0</v>
      </c>
      <c r="H1147" s="61"/>
      <c r="I1147" s="62">
        <v>2872.0</v>
      </c>
      <c r="J1147" s="534" t="s">
        <v>3060</v>
      </c>
    </row>
    <row r="1148">
      <c r="A1148" s="167">
        <v>46029.0</v>
      </c>
      <c r="B1148" s="8" t="s">
        <v>13</v>
      </c>
      <c r="C1148" s="8">
        <v>70.0</v>
      </c>
      <c r="D1148" s="8">
        <v>102.0</v>
      </c>
      <c r="E1148" s="10"/>
      <c r="F1148" s="105" t="s">
        <v>250</v>
      </c>
      <c r="G1148" s="106">
        <v>46027.0</v>
      </c>
      <c r="H1148" s="107"/>
      <c r="I1148" s="108">
        <v>2641.5</v>
      </c>
      <c r="J1148" s="534" t="s">
        <v>3067</v>
      </c>
    </row>
    <row r="1149">
      <c r="A1149" s="167">
        <v>46029.0</v>
      </c>
      <c r="B1149" s="8" t="s">
        <v>13</v>
      </c>
      <c r="C1149" s="8">
        <v>54.0</v>
      </c>
      <c r="D1149" s="8">
        <v>102.0</v>
      </c>
      <c r="E1149" s="10"/>
      <c r="F1149" s="366" t="s">
        <v>1268</v>
      </c>
      <c r="G1149" s="368">
        <v>46028.0</v>
      </c>
      <c r="H1149" s="239"/>
      <c r="I1149" s="240">
        <v>2216.44</v>
      </c>
      <c r="J1149" s="534" t="s">
        <v>3064</v>
      </c>
    </row>
    <row r="1150">
      <c r="A1150" s="167">
        <v>46029.0</v>
      </c>
      <c r="B1150" s="8" t="s">
        <v>13</v>
      </c>
      <c r="C1150" s="17" t="s">
        <v>16</v>
      </c>
      <c r="D1150" s="8">
        <v>102.0</v>
      </c>
      <c r="E1150" s="10"/>
      <c r="F1150" s="21" t="s">
        <v>17</v>
      </c>
      <c r="G1150" s="43">
        <v>46028.0</v>
      </c>
      <c r="H1150" s="14"/>
      <c r="I1150" s="15">
        <v>1973.41</v>
      </c>
      <c r="J1150" s="534" t="s">
        <v>3073</v>
      </c>
    </row>
    <row r="1151">
      <c r="A1151" s="167">
        <v>46029.0</v>
      </c>
      <c r="B1151" s="8" t="s">
        <v>13</v>
      </c>
      <c r="C1151" s="8">
        <v>90.0</v>
      </c>
      <c r="D1151" s="8">
        <v>102.0</v>
      </c>
      <c r="E1151" s="10"/>
      <c r="F1151" s="21" t="s">
        <v>185</v>
      </c>
      <c r="G1151" s="194">
        <v>46028.0</v>
      </c>
      <c r="H1151" s="44"/>
      <c r="I1151" s="45">
        <v>1896.0</v>
      </c>
      <c r="J1151" s="534" t="s">
        <v>3059</v>
      </c>
    </row>
    <row r="1152">
      <c r="A1152" s="167">
        <v>46029.0</v>
      </c>
      <c r="B1152" s="8" t="s">
        <v>13</v>
      </c>
      <c r="C1152" s="8">
        <v>70.0</v>
      </c>
      <c r="D1152" s="8">
        <v>102.0</v>
      </c>
      <c r="E1152" s="10"/>
      <c r="F1152" s="105" t="s">
        <v>244</v>
      </c>
      <c r="G1152" s="106">
        <v>46027.0</v>
      </c>
      <c r="H1152" s="107"/>
      <c r="I1152" s="108">
        <v>1864.08</v>
      </c>
      <c r="J1152" s="534" t="s">
        <v>3067</v>
      </c>
    </row>
    <row r="1153">
      <c r="A1153" s="167">
        <v>46029.0</v>
      </c>
      <c r="B1153" s="8" t="s">
        <v>13</v>
      </c>
      <c r="C1153" s="8">
        <v>70.0</v>
      </c>
      <c r="D1153" s="8">
        <v>102.0</v>
      </c>
      <c r="E1153" s="10"/>
      <c r="F1153" s="105" t="s">
        <v>244</v>
      </c>
      <c r="G1153" s="106">
        <v>46027.0</v>
      </c>
      <c r="H1153" s="107"/>
      <c r="I1153" s="108">
        <v>1544.4</v>
      </c>
      <c r="J1153" s="534" t="s">
        <v>3067</v>
      </c>
    </row>
    <row r="1154">
      <c r="A1154" s="167">
        <v>46029.0</v>
      </c>
      <c r="B1154" s="8" t="s">
        <v>13</v>
      </c>
      <c r="C1154" s="8">
        <v>70.0</v>
      </c>
      <c r="D1154" s="8">
        <v>102.0</v>
      </c>
      <c r="E1154" s="10"/>
      <c r="F1154" s="105" t="s">
        <v>244</v>
      </c>
      <c r="G1154" s="106">
        <v>46027.0</v>
      </c>
      <c r="H1154" s="107"/>
      <c r="I1154" s="108">
        <v>1498.76</v>
      </c>
      <c r="J1154" s="534" t="s">
        <v>3067</v>
      </c>
    </row>
    <row r="1155">
      <c r="A1155" s="167">
        <v>46029.0</v>
      </c>
      <c r="B1155" s="8" t="s">
        <v>13</v>
      </c>
      <c r="C1155" s="8">
        <v>70.0</v>
      </c>
      <c r="D1155" s="8">
        <v>102.0</v>
      </c>
      <c r="E1155" s="10"/>
      <c r="F1155" s="105" t="s">
        <v>249</v>
      </c>
      <c r="G1155" s="106">
        <v>46027.0</v>
      </c>
      <c r="H1155" s="107"/>
      <c r="I1155" s="108">
        <v>1200.0</v>
      </c>
      <c r="J1155" s="534" t="s">
        <v>3067</v>
      </c>
    </row>
    <row r="1156">
      <c r="A1156" s="167">
        <v>46029.0</v>
      </c>
      <c r="B1156" s="8" t="s">
        <v>13</v>
      </c>
      <c r="C1156" s="8">
        <v>70.0</v>
      </c>
      <c r="D1156" s="8">
        <v>102.0</v>
      </c>
      <c r="E1156" s="10"/>
      <c r="F1156" s="105" t="s">
        <v>241</v>
      </c>
      <c r="G1156" s="106">
        <v>46020.0</v>
      </c>
      <c r="H1156" s="107"/>
      <c r="I1156" s="108">
        <v>1145.0</v>
      </c>
      <c r="J1156" s="534" t="s">
        <v>3067</v>
      </c>
    </row>
    <row r="1157">
      <c r="A1157" s="469">
        <v>46029.0</v>
      </c>
      <c r="B1157" s="551" t="s">
        <v>13</v>
      </c>
      <c r="C1157" s="471" t="s">
        <v>82</v>
      </c>
      <c r="D1157" s="470">
        <v>102.0</v>
      </c>
      <c r="E1157" s="552">
        <v>20573.0</v>
      </c>
      <c r="F1157" s="500" t="s">
        <v>1708</v>
      </c>
      <c r="G1157" s="481"/>
      <c r="H1157" s="491"/>
      <c r="I1157" s="554">
        <v>1139.0</v>
      </c>
      <c r="J1157" s="534" t="s">
        <v>3057</v>
      </c>
    </row>
    <row r="1158">
      <c r="A1158" s="167">
        <v>46029.0</v>
      </c>
      <c r="B1158" s="8" t="s">
        <v>13</v>
      </c>
      <c r="C1158" s="8">
        <v>70.0</v>
      </c>
      <c r="D1158" s="8">
        <v>102.0</v>
      </c>
      <c r="E1158" s="10"/>
      <c r="F1158" s="105" t="s">
        <v>244</v>
      </c>
      <c r="G1158" s="106">
        <v>46027.0</v>
      </c>
      <c r="H1158" s="107"/>
      <c r="I1158" s="108">
        <v>1010.19</v>
      </c>
      <c r="J1158" s="534" t="s">
        <v>3067</v>
      </c>
    </row>
    <row r="1159">
      <c r="A1159" s="451">
        <v>46029.0</v>
      </c>
      <c r="B1159" s="539" t="s">
        <v>13</v>
      </c>
      <c r="C1159" s="453" t="s">
        <v>1509</v>
      </c>
      <c r="D1159" s="452">
        <v>102.0</v>
      </c>
      <c r="E1159" s="543">
        <v>20565.0</v>
      </c>
      <c r="F1159" s="497" t="s">
        <v>1717</v>
      </c>
      <c r="G1159" s="456"/>
      <c r="H1159" s="547"/>
      <c r="I1159" s="498">
        <v>811.0</v>
      </c>
      <c r="J1159" s="534" t="s">
        <v>3057</v>
      </c>
    </row>
    <row r="1160">
      <c r="A1160" s="167">
        <v>46029.0</v>
      </c>
      <c r="B1160" s="8" t="s">
        <v>13</v>
      </c>
      <c r="C1160" s="8">
        <v>70.0</v>
      </c>
      <c r="D1160" s="8">
        <v>102.0</v>
      </c>
      <c r="E1160" s="10"/>
      <c r="F1160" s="154" t="s">
        <v>223</v>
      </c>
      <c r="G1160" s="106">
        <v>45995.0</v>
      </c>
      <c r="H1160" s="107"/>
      <c r="I1160" s="108">
        <v>796.0</v>
      </c>
      <c r="J1160" s="534" t="s">
        <v>3060</v>
      </c>
    </row>
    <row r="1161">
      <c r="A1161" s="167">
        <v>46029.0</v>
      </c>
      <c r="B1161" s="8" t="s">
        <v>13</v>
      </c>
      <c r="C1161" s="17" t="s">
        <v>18</v>
      </c>
      <c r="D1161" s="8">
        <v>102.0</v>
      </c>
      <c r="E1161" s="10"/>
      <c r="F1161" s="23" t="s">
        <v>39</v>
      </c>
      <c r="G1161" s="53">
        <v>46027.0</v>
      </c>
      <c r="H1161" s="25"/>
      <c r="I1161" s="26">
        <v>751.5</v>
      </c>
      <c r="J1161" s="534" t="s">
        <v>3073</v>
      </c>
    </row>
    <row r="1162">
      <c r="A1162" s="167">
        <v>46029.0</v>
      </c>
      <c r="B1162" s="8" t="s">
        <v>13</v>
      </c>
      <c r="C1162" s="17" t="s">
        <v>18</v>
      </c>
      <c r="D1162" s="8">
        <v>102.0</v>
      </c>
      <c r="E1162" s="10"/>
      <c r="F1162" s="23" t="s">
        <v>19</v>
      </c>
      <c r="G1162" s="36"/>
      <c r="H1162" s="25"/>
      <c r="I1162" s="15">
        <v>743.42</v>
      </c>
      <c r="J1162" s="534" t="s">
        <v>3073</v>
      </c>
    </row>
    <row r="1163">
      <c r="A1163" s="167">
        <v>46029.0</v>
      </c>
      <c r="B1163" s="8" t="s">
        <v>13</v>
      </c>
      <c r="C1163" s="17" t="s">
        <v>16</v>
      </c>
      <c r="D1163" s="8">
        <v>102.0</v>
      </c>
      <c r="E1163" s="10"/>
      <c r="F1163" s="21" t="s">
        <v>17</v>
      </c>
      <c r="G1163" s="43">
        <v>46028.0</v>
      </c>
      <c r="H1163" s="14"/>
      <c r="I1163" s="15">
        <v>739.86</v>
      </c>
      <c r="J1163" s="534" t="s">
        <v>3073</v>
      </c>
    </row>
    <row r="1164">
      <c r="A1164" s="451">
        <v>46029.0</v>
      </c>
      <c r="B1164" s="539" t="s">
        <v>13</v>
      </c>
      <c r="C1164" s="453" t="s">
        <v>1509</v>
      </c>
      <c r="D1164" s="452">
        <v>102.0</v>
      </c>
      <c r="E1164" s="543">
        <v>20564.0</v>
      </c>
      <c r="F1164" s="497" t="s">
        <v>1718</v>
      </c>
      <c r="G1164" s="456"/>
      <c r="H1164" s="547"/>
      <c r="I1164" s="498">
        <v>645.0</v>
      </c>
      <c r="J1164" s="534" t="s">
        <v>3057</v>
      </c>
    </row>
    <row r="1165">
      <c r="A1165" s="167">
        <v>46029.0</v>
      </c>
      <c r="B1165" s="8" t="s">
        <v>13</v>
      </c>
      <c r="C1165" s="17" t="s">
        <v>18</v>
      </c>
      <c r="D1165" s="8">
        <v>102.0</v>
      </c>
      <c r="E1165" s="10"/>
      <c r="F1165" s="23" t="s">
        <v>39</v>
      </c>
      <c r="G1165" s="53">
        <v>46027.0</v>
      </c>
      <c r="H1165" s="25"/>
      <c r="I1165" s="26">
        <v>580.0</v>
      </c>
      <c r="J1165" s="534" t="s">
        <v>3073</v>
      </c>
    </row>
    <row r="1166">
      <c r="A1166" s="167">
        <v>46029.0</v>
      </c>
      <c r="B1166" s="8" t="s">
        <v>13</v>
      </c>
      <c r="C1166" s="8">
        <v>90.0</v>
      </c>
      <c r="D1166" s="8">
        <v>102.0</v>
      </c>
      <c r="E1166" s="10"/>
      <c r="F1166" s="21" t="s">
        <v>185</v>
      </c>
      <c r="G1166" s="194">
        <v>46028.0</v>
      </c>
      <c r="H1166" s="44"/>
      <c r="I1166" s="45">
        <v>560.34</v>
      </c>
      <c r="J1166" s="534" t="s">
        <v>3059</v>
      </c>
    </row>
    <row r="1167">
      <c r="A1167" s="167">
        <v>46029.0</v>
      </c>
      <c r="B1167" s="8" t="s">
        <v>13</v>
      </c>
      <c r="C1167" s="8">
        <v>70.0</v>
      </c>
      <c r="D1167" s="8">
        <v>102.0</v>
      </c>
      <c r="E1167" s="10"/>
      <c r="F1167" s="105" t="s">
        <v>240</v>
      </c>
      <c r="G1167" s="106">
        <v>46003.0</v>
      </c>
      <c r="H1167" s="107"/>
      <c r="I1167" s="108">
        <v>300.0</v>
      </c>
      <c r="J1167" s="534" t="s">
        <v>3067</v>
      </c>
    </row>
    <row r="1168">
      <c r="A1168" s="167">
        <v>46029.0</v>
      </c>
      <c r="B1168" s="8" t="s">
        <v>13</v>
      </c>
      <c r="C1168" s="8">
        <v>70.0</v>
      </c>
      <c r="D1168" s="8">
        <v>102.0</v>
      </c>
      <c r="E1168" s="10"/>
      <c r="F1168" s="105" t="s">
        <v>242</v>
      </c>
      <c r="G1168" s="106">
        <v>46029.0</v>
      </c>
      <c r="H1168" s="107"/>
      <c r="I1168" s="108">
        <v>204.0</v>
      </c>
      <c r="J1168" s="534" t="s">
        <v>3067</v>
      </c>
    </row>
    <row r="1169">
      <c r="A1169" s="373">
        <v>46029.0</v>
      </c>
      <c r="B1169" s="138" t="s">
        <v>13</v>
      </c>
      <c r="C1169" s="138" t="s">
        <v>205</v>
      </c>
      <c r="D1169" s="138">
        <v>102.0</v>
      </c>
      <c r="E1169" s="139"/>
      <c r="F1169" s="145">
        <v>3010172.0</v>
      </c>
      <c r="G1169" s="91"/>
      <c r="H1169" s="72"/>
      <c r="I1169" s="92">
        <v>0.0</v>
      </c>
      <c r="J1169" s="534" t="s">
        <v>3069</v>
      </c>
    </row>
    <row r="1170">
      <c r="A1170" s="373">
        <v>46029.0</v>
      </c>
      <c r="B1170" s="138" t="s">
        <v>13</v>
      </c>
      <c r="C1170" s="138" t="s">
        <v>205</v>
      </c>
      <c r="D1170" s="138">
        <v>102.0</v>
      </c>
      <c r="E1170" s="139"/>
      <c r="F1170" s="145">
        <v>3010172.0</v>
      </c>
      <c r="G1170" s="91"/>
      <c r="H1170" s="72"/>
      <c r="I1170" s="92">
        <v>0.0</v>
      </c>
      <c r="J1170" s="534" t="s">
        <v>3069</v>
      </c>
    </row>
    <row r="1171">
      <c r="A1171" s="451">
        <v>46030.0</v>
      </c>
      <c r="B1171" s="539" t="s">
        <v>3</v>
      </c>
      <c r="C1171" s="453" t="s">
        <v>105</v>
      </c>
      <c r="D1171" s="452">
        <v>510.0</v>
      </c>
      <c r="E1171" s="544">
        <v>83607.0</v>
      </c>
      <c r="F1171" s="545" t="s">
        <v>1797</v>
      </c>
      <c r="G1171" s="545" t="s">
        <v>1798</v>
      </c>
      <c r="H1171" s="546">
        <v>1159428.5</v>
      </c>
      <c r="I1171" s="328"/>
      <c r="J1171" s="534" t="s">
        <v>3057</v>
      </c>
    </row>
    <row r="1172">
      <c r="A1172" s="167">
        <v>46030.0</v>
      </c>
      <c r="B1172" s="8" t="s">
        <v>3</v>
      </c>
      <c r="C1172" s="8">
        <v>40.0</v>
      </c>
      <c r="D1172" s="8">
        <v>510.0</v>
      </c>
      <c r="E1172" s="32">
        <v>24.0</v>
      </c>
      <c r="F1172" s="234" t="s">
        <v>503</v>
      </c>
      <c r="G1172" s="29"/>
      <c r="H1172" s="15">
        <v>835874.98</v>
      </c>
      <c r="I1172" s="14"/>
      <c r="J1172" s="534" t="s">
        <v>3056</v>
      </c>
    </row>
    <row r="1173">
      <c r="A1173" s="167">
        <v>46030.0</v>
      </c>
      <c r="B1173" s="8" t="s">
        <v>31</v>
      </c>
      <c r="C1173" s="9"/>
      <c r="D1173" s="8" t="s">
        <v>32</v>
      </c>
      <c r="E1173" s="10"/>
      <c r="F1173" s="246" t="s">
        <v>604</v>
      </c>
      <c r="G1173" s="67"/>
      <c r="H1173" s="537">
        <v>440000.0</v>
      </c>
      <c r="I1173" s="14"/>
      <c r="J1173" s="534" t="s">
        <v>3066</v>
      </c>
    </row>
    <row r="1174">
      <c r="A1174" s="373">
        <v>46030.0</v>
      </c>
      <c r="B1174" s="138" t="s">
        <v>31</v>
      </c>
      <c r="C1174" s="139"/>
      <c r="D1174" s="138" t="s">
        <v>32</v>
      </c>
      <c r="E1174" s="139"/>
      <c r="F1174" s="97" t="s">
        <v>56</v>
      </c>
      <c r="G1174" s="98"/>
      <c r="H1174" s="538">
        <v>300000.0</v>
      </c>
      <c r="I1174" s="72"/>
      <c r="J1174" s="534" t="s">
        <v>3061</v>
      </c>
    </row>
    <row r="1175">
      <c r="A1175" s="167">
        <v>46030.0</v>
      </c>
      <c r="B1175" s="8" t="s">
        <v>3</v>
      </c>
      <c r="C1175" s="8">
        <v>10.0</v>
      </c>
      <c r="D1175" s="8">
        <v>510.0</v>
      </c>
      <c r="E1175" s="32">
        <v>1.0</v>
      </c>
      <c r="F1175" s="27" t="s">
        <v>516</v>
      </c>
      <c r="G1175" s="29"/>
      <c r="H1175" s="15">
        <v>299973.55</v>
      </c>
      <c r="I1175" s="14"/>
      <c r="J1175" s="534" t="s">
        <v>3064</v>
      </c>
    </row>
    <row r="1176">
      <c r="A1176" s="167">
        <v>46030.0</v>
      </c>
      <c r="B1176" s="8" t="s">
        <v>31</v>
      </c>
      <c r="C1176" s="10"/>
      <c r="D1176" s="8" t="s">
        <v>32</v>
      </c>
      <c r="E1176" s="10"/>
      <c r="F1176" s="66" t="s">
        <v>327</v>
      </c>
      <c r="G1176" s="67"/>
      <c r="H1176" s="537">
        <v>195000.0</v>
      </c>
      <c r="I1176" s="14"/>
      <c r="J1176" s="534" t="s">
        <v>3065</v>
      </c>
    </row>
    <row r="1177">
      <c r="A1177" s="167">
        <v>46030.0</v>
      </c>
      <c r="B1177" s="8" t="s">
        <v>3</v>
      </c>
      <c r="C1177" s="17" t="s">
        <v>40</v>
      </c>
      <c r="D1177" s="8">
        <v>510.0</v>
      </c>
      <c r="E1177" s="32">
        <v>14.0</v>
      </c>
      <c r="F1177" s="27" t="s">
        <v>71</v>
      </c>
      <c r="G1177" s="29"/>
      <c r="H1177" s="15">
        <v>160800.05</v>
      </c>
      <c r="I1177" s="14"/>
      <c r="J1177" s="534" t="s">
        <v>3073</v>
      </c>
    </row>
    <row r="1178">
      <c r="A1178" s="451">
        <v>46030.0</v>
      </c>
      <c r="B1178" s="539" t="s">
        <v>3</v>
      </c>
      <c r="C1178" s="453" t="s">
        <v>105</v>
      </c>
      <c r="D1178" s="452">
        <v>510.0</v>
      </c>
      <c r="E1178" s="544">
        <v>83547.0</v>
      </c>
      <c r="F1178" s="545" t="s">
        <v>1847</v>
      </c>
      <c r="G1178" s="545" t="s">
        <v>1848</v>
      </c>
      <c r="H1178" s="546">
        <v>157159.5</v>
      </c>
      <c r="I1178" s="328"/>
      <c r="J1178" s="534" t="s">
        <v>3057</v>
      </c>
    </row>
    <row r="1179">
      <c r="A1179" s="167">
        <v>46030.0</v>
      </c>
      <c r="B1179" s="8" t="s">
        <v>2</v>
      </c>
      <c r="C1179" s="9"/>
      <c r="D1179" s="10"/>
      <c r="E1179" s="10"/>
      <c r="F1179" s="243" t="s">
        <v>665</v>
      </c>
      <c r="G1179" s="244"/>
      <c r="H1179" s="245">
        <v>128000.0</v>
      </c>
      <c r="I1179" s="14"/>
      <c r="J1179" s="534" t="s">
        <v>3068</v>
      </c>
    </row>
    <row r="1180">
      <c r="A1180" s="451">
        <v>46030.0</v>
      </c>
      <c r="B1180" s="539" t="s">
        <v>10</v>
      </c>
      <c r="C1180" s="453" t="s">
        <v>1792</v>
      </c>
      <c r="D1180" s="452">
        <v>613.0</v>
      </c>
      <c r="E1180" s="540">
        <v>83613.0</v>
      </c>
      <c r="F1180" s="541" t="s">
        <v>1793</v>
      </c>
      <c r="G1180" s="541" t="s">
        <v>1794</v>
      </c>
      <c r="H1180" s="555">
        <v>100000.0</v>
      </c>
      <c r="I1180" s="328"/>
      <c r="J1180" s="534" t="s">
        <v>3057</v>
      </c>
    </row>
    <row r="1181">
      <c r="A1181" s="167">
        <v>46030.0</v>
      </c>
      <c r="B1181" s="8" t="s">
        <v>31</v>
      </c>
      <c r="C1181" s="10"/>
      <c r="D1181" s="8" t="s">
        <v>32</v>
      </c>
      <c r="E1181" s="10"/>
      <c r="F1181" s="66" t="s">
        <v>259</v>
      </c>
      <c r="G1181" s="67"/>
      <c r="H1181" s="537">
        <v>100000.0</v>
      </c>
      <c r="I1181" s="14"/>
      <c r="J1181" s="534" t="s">
        <v>3067</v>
      </c>
    </row>
    <row r="1182">
      <c r="A1182" s="373">
        <v>46030.0</v>
      </c>
      <c r="B1182" s="138" t="s">
        <v>31</v>
      </c>
      <c r="C1182" s="139"/>
      <c r="D1182" s="138" t="s">
        <v>32</v>
      </c>
      <c r="E1182" s="139"/>
      <c r="F1182" s="213" t="s">
        <v>327</v>
      </c>
      <c r="G1182" s="214"/>
      <c r="H1182" s="548">
        <v>100000.0</v>
      </c>
      <c r="I1182" s="376"/>
      <c r="J1182" s="534" t="s">
        <v>3058</v>
      </c>
    </row>
    <row r="1183">
      <c r="A1183" s="451">
        <v>46030.0</v>
      </c>
      <c r="B1183" s="539" t="s">
        <v>3</v>
      </c>
      <c r="C1183" s="477"/>
      <c r="D1183" s="452">
        <v>510.0</v>
      </c>
      <c r="E1183" s="544">
        <v>83559.0</v>
      </c>
      <c r="F1183" s="545" t="s">
        <v>1828</v>
      </c>
      <c r="G1183" s="545" t="s">
        <v>1829</v>
      </c>
      <c r="H1183" s="546">
        <v>86832.0</v>
      </c>
      <c r="I1183" s="328"/>
      <c r="J1183" s="534" t="s">
        <v>3057</v>
      </c>
    </row>
    <row r="1184">
      <c r="A1184" s="451">
        <v>46030.0</v>
      </c>
      <c r="B1184" s="539" t="s">
        <v>3</v>
      </c>
      <c r="C1184" s="453" t="s">
        <v>18</v>
      </c>
      <c r="D1184" s="452">
        <v>510.0</v>
      </c>
      <c r="E1184" s="544">
        <v>83574.0</v>
      </c>
      <c r="F1184" s="545" t="s">
        <v>1803</v>
      </c>
      <c r="G1184" s="545" t="s">
        <v>1804</v>
      </c>
      <c r="H1184" s="546">
        <v>79216.0</v>
      </c>
      <c r="I1184" s="328"/>
      <c r="J1184" s="534" t="s">
        <v>3057</v>
      </c>
    </row>
    <row r="1185">
      <c r="A1185" s="451">
        <v>46030.0</v>
      </c>
      <c r="B1185" s="539" t="s">
        <v>3</v>
      </c>
      <c r="C1185" s="453" t="s">
        <v>105</v>
      </c>
      <c r="D1185" s="452">
        <v>510.0</v>
      </c>
      <c r="E1185" s="544">
        <v>83557.0</v>
      </c>
      <c r="F1185" s="545" t="s">
        <v>1831</v>
      </c>
      <c r="G1185" s="545" t="s">
        <v>1832</v>
      </c>
      <c r="H1185" s="546">
        <v>78900.0</v>
      </c>
      <c r="I1185" s="328"/>
      <c r="J1185" s="534" t="s">
        <v>3057</v>
      </c>
    </row>
    <row r="1186">
      <c r="A1186" s="451">
        <v>46030.0</v>
      </c>
      <c r="B1186" s="539" t="s">
        <v>3</v>
      </c>
      <c r="C1186" s="453" t="s">
        <v>40</v>
      </c>
      <c r="D1186" s="452">
        <v>510.0</v>
      </c>
      <c r="E1186" s="544">
        <v>83572.0</v>
      </c>
      <c r="F1186" s="545" t="s">
        <v>1806</v>
      </c>
      <c r="G1186" s="545" t="s">
        <v>1807</v>
      </c>
      <c r="H1186" s="546">
        <v>78500.0</v>
      </c>
      <c r="I1186" s="328"/>
      <c r="J1186" s="534" t="s">
        <v>3057</v>
      </c>
    </row>
    <row r="1187">
      <c r="A1187" s="451">
        <v>46030.0</v>
      </c>
      <c r="B1187" s="539" t="s">
        <v>3</v>
      </c>
      <c r="C1187" s="477"/>
      <c r="D1187" s="452">
        <v>510.0</v>
      </c>
      <c r="E1187" s="544">
        <v>83560.0</v>
      </c>
      <c r="F1187" s="545" t="s">
        <v>1826</v>
      </c>
      <c r="G1187" s="545" t="s">
        <v>1827</v>
      </c>
      <c r="H1187" s="546">
        <v>77050.5</v>
      </c>
      <c r="I1187" s="328"/>
      <c r="J1187" s="534" t="s">
        <v>3057</v>
      </c>
    </row>
    <row r="1188">
      <c r="A1188" s="167">
        <v>46030.0</v>
      </c>
      <c r="B1188" s="8" t="s">
        <v>3</v>
      </c>
      <c r="C1188" s="8">
        <v>50.0</v>
      </c>
      <c r="D1188" s="8">
        <v>510.0</v>
      </c>
      <c r="E1188" s="32">
        <v>2.0</v>
      </c>
      <c r="F1188" s="27" t="s">
        <v>516</v>
      </c>
      <c r="G1188" s="29"/>
      <c r="H1188" s="15">
        <v>76152.86</v>
      </c>
      <c r="I1188" s="14"/>
      <c r="J1188" s="534" t="s">
        <v>3064</v>
      </c>
    </row>
    <row r="1189">
      <c r="A1189" s="451">
        <v>46030.0</v>
      </c>
      <c r="B1189" s="539" t="s">
        <v>10</v>
      </c>
      <c r="C1189" s="453" t="s">
        <v>1792</v>
      </c>
      <c r="D1189" s="452">
        <v>613.0</v>
      </c>
      <c r="E1189" s="540">
        <v>83612.0</v>
      </c>
      <c r="F1189" s="541" t="s">
        <v>1795</v>
      </c>
      <c r="G1189" s="541" t="s">
        <v>1796</v>
      </c>
      <c r="H1189" s="555">
        <v>75000.0</v>
      </c>
      <c r="I1189" s="328"/>
      <c r="J1189" s="534" t="s">
        <v>3057</v>
      </c>
    </row>
    <row r="1190">
      <c r="A1190" s="167">
        <v>46030.0</v>
      </c>
      <c r="B1190" s="8" t="s">
        <v>3</v>
      </c>
      <c r="C1190" s="10"/>
      <c r="D1190" s="8">
        <v>510.0</v>
      </c>
      <c r="E1190" s="63">
        <v>5038.0</v>
      </c>
      <c r="F1190" s="27" t="s">
        <v>932</v>
      </c>
      <c r="G1190" s="6"/>
      <c r="H1190" s="15">
        <v>74556.67</v>
      </c>
      <c r="I1190" s="14"/>
      <c r="J1190" s="534" t="s">
        <v>3055</v>
      </c>
    </row>
    <row r="1191">
      <c r="A1191" s="451">
        <v>46030.0</v>
      </c>
      <c r="B1191" s="539" t="s">
        <v>3</v>
      </c>
      <c r="C1191" s="453" t="s">
        <v>18</v>
      </c>
      <c r="D1191" s="452">
        <v>510.0</v>
      </c>
      <c r="E1191" s="544">
        <v>83625.0</v>
      </c>
      <c r="F1191" s="545" t="s">
        <v>1790</v>
      </c>
      <c r="G1191" s="545" t="s">
        <v>1791</v>
      </c>
      <c r="H1191" s="546">
        <v>74196.0</v>
      </c>
      <c r="I1191" s="328"/>
      <c r="J1191" s="534" t="s">
        <v>3057</v>
      </c>
    </row>
    <row r="1192">
      <c r="A1192" s="167">
        <v>46030.0</v>
      </c>
      <c r="B1192" s="8" t="s">
        <v>31</v>
      </c>
      <c r="C1192" s="10"/>
      <c r="D1192" s="8" t="s">
        <v>32</v>
      </c>
      <c r="E1192" s="10"/>
      <c r="F1192" s="246" t="s">
        <v>530</v>
      </c>
      <c r="G1192" s="67"/>
      <c r="H1192" s="537">
        <v>60000.0</v>
      </c>
      <c r="I1192" s="14"/>
      <c r="J1192" s="534" t="s">
        <v>3060</v>
      </c>
    </row>
    <row r="1193">
      <c r="A1193" s="167">
        <v>46030.0</v>
      </c>
      <c r="B1193" s="8" t="s">
        <v>31</v>
      </c>
      <c r="C1193" s="10"/>
      <c r="D1193" s="8" t="s">
        <v>32</v>
      </c>
      <c r="E1193" s="10"/>
      <c r="F1193" s="37" t="s">
        <v>56</v>
      </c>
      <c r="G1193" s="38"/>
      <c r="H1193" s="537">
        <v>50000.0</v>
      </c>
      <c r="I1193" s="14"/>
      <c r="J1193" s="534" t="s">
        <v>3074</v>
      </c>
    </row>
    <row r="1194">
      <c r="A1194" s="451">
        <v>46030.0</v>
      </c>
      <c r="B1194" s="539" t="s">
        <v>10</v>
      </c>
      <c r="C1194" s="453" t="s">
        <v>1786</v>
      </c>
      <c r="D1194" s="452">
        <v>610.0</v>
      </c>
      <c r="E1194" s="540">
        <v>83577.0</v>
      </c>
      <c r="F1194" s="541" t="s">
        <v>1778</v>
      </c>
      <c r="G1194" s="541" t="s">
        <v>1787</v>
      </c>
      <c r="H1194" s="542">
        <v>45000.0</v>
      </c>
      <c r="I1194" s="328"/>
      <c r="J1194" s="534" t="s">
        <v>3057</v>
      </c>
    </row>
    <row r="1195">
      <c r="A1195" s="451">
        <v>46030.0</v>
      </c>
      <c r="B1195" s="539" t="s">
        <v>3</v>
      </c>
      <c r="C1195" s="453" t="s">
        <v>105</v>
      </c>
      <c r="D1195" s="452">
        <v>510.0</v>
      </c>
      <c r="E1195" s="544">
        <v>83569.0</v>
      </c>
      <c r="F1195" s="545" t="s">
        <v>1811</v>
      </c>
      <c r="G1195" s="545" t="s">
        <v>1812</v>
      </c>
      <c r="H1195" s="546">
        <v>37626.5</v>
      </c>
      <c r="I1195" s="328"/>
      <c r="J1195" s="534" t="s">
        <v>3057</v>
      </c>
    </row>
    <row r="1196">
      <c r="A1196" s="451">
        <v>46030.0</v>
      </c>
      <c r="B1196" s="539" t="s">
        <v>3</v>
      </c>
      <c r="C1196" s="453" t="s">
        <v>105</v>
      </c>
      <c r="D1196" s="452">
        <v>510.0</v>
      </c>
      <c r="E1196" s="544">
        <v>83555.0</v>
      </c>
      <c r="F1196" s="545" t="s">
        <v>1835</v>
      </c>
      <c r="G1196" s="545" t="s">
        <v>1836</v>
      </c>
      <c r="H1196" s="546">
        <v>33680.0</v>
      </c>
      <c r="I1196" s="328"/>
      <c r="J1196" s="534" t="s">
        <v>3057</v>
      </c>
    </row>
    <row r="1197">
      <c r="A1197" s="451">
        <v>46030.0</v>
      </c>
      <c r="B1197" s="539" t="s">
        <v>10</v>
      </c>
      <c r="C1197" s="477"/>
      <c r="D1197" s="452">
        <v>610.0</v>
      </c>
      <c r="E1197" s="540">
        <v>83565.0</v>
      </c>
      <c r="F1197" s="541" t="s">
        <v>1818</v>
      </c>
      <c r="G1197" s="541" t="s">
        <v>1819</v>
      </c>
      <c r="H1197" s="542">
        <v>31700.0</v>
      </c>
      <c r="I1197" s="328"/>
      <c r="J1197" s="534" t="s">
        <v>3057</v>
      </c>
    </row>
    <row r="1198">
      <c r="A1198" s="451">
        <v>46030.0</v>
      </c>
      <c r="B1198" s="539" t="s">
        <v>3</v>
      </c>
      <c r="C1198" s="453" t="s">
        <v>18</v>
      </c>
      <c r="D1198" s="452">
        <v>510.0</v>
      </c>
      <c r="E1198" s="544">
        <v>83573.0</v>
      </c>
      <c r="F1198" s="545" t="s">
        <v>1805</v>
      </c>
      <c r="G1198" s="545" t="s">
        <v>1804</v>
      </c>
      <c r="H1198" s="546">
        <v>23808.0</v>
      </c>
      <c r="I1198" s="328"/>
      <c r="J1198" s="534" t="s">
        <v>3057</v>
      </c>
    </row>
    <row r="1199">
      <c r="A1199" s="451">
        <v>46030.0</v>
      </c>
      <c r="B1199" s="539" t="s">
        <v>10</v>
      </c>
      <c r="C1199" s="453" t="s">
        <v>40</v>
      </c>
      <c r="D1199" s="452">
        <v>613.0</v>
      </c>
      <c r="E1199" s="540">
        <v>83591.0</v>
      </c>
      <c r="F1199" s="541" t="s">
        <v>1769</v>
      </c>
      <c r="G1199" s="541" t="s">
        <v>1775</v>
      </c>
      <c r="H1199" s="542">
        <v>20563.26</v>
      </c>
      <c r="I1199" s="328"/>
      <c r="J1199" s="534" t="s">
        <v>3057</v>
      </c>
    </row>
    <row r="1200">
      <c r="A1200" s="451">
        <v>46030.0</v>
      </c>
      <c r="B1200" s="539" t="s">
        <v>3</v>
      </c>
      <c r="C1200" s="453" t="s">
        <v>105</v>
      </c>
      <c r="D1200" s="452">
        <v>510.0</v>
      </c>
      <c r="E1200" s="544">
        <v>83554.0</v>
      </c>
      <c r="F1200" s="545" t="s">
        <v>1837</v>
      </c>
      <c r="G1200" s="545" t="s">
        <v>1836</v>
      </c>
      <c r="H1200" s="546">
        <v>20390.0</v>
      </c>
      <c r="I1200" s="328"/>
      <c r="J1200" s="534" t="s">
        <v>3057</v>
      </c>
    </row>
    <row r="1201">
      <c r="A1201" s="451">
        <v>46030.0</v>
      </c>
      <c r="B1201" s="539" t="s">
        <v>3</v>
      </c>
      <c r="C1201" s="453" t="s">
        <v>16</v>
      </c>
      <c r="D1201" s="452">
        <v>510.0</v>
      </c>
      <c r="E1201" s="544">
        <v>83575.0</v>
      </c>
      <c r="F1201" s="545" t="s">
        <v>1801</v>
      </c>
      <c r="G1201" s="545" t="s">
        <v>1802</v>
      </c>
      <c r="H1201" s="546">
        <v>15925.0</v>
      </c>
      <c r="I1201" s="328"/>
      <c r="J1201" s="534" t="s">
        <v>3057</v>
      </c>
    </row>
    <row r="1202">
      <c r="A1202" s="451">
        <v>46030.0</v>
      </c>
      <c r="B1202" s="539" t="s">
        <v>10</v>
      </c>
      <c r="C1202" s="477"/>
      <c r="D1202" s="452">
        <v>613.0</v>
      </c>
      <c r="E1202" s="540">
        <v>83558.0</v>
      </c>
      <c r="F1202" s="541" t="s">
        <v>1824</v>
      </c>
      <c r="G1202" s="541" t="s">
        <v>1830</v>
      </c>
      <c r="H1202" s="555">
        <v>14705.0</v>
      </c>
      <c r="I1202" s="328"/>
      <c r="J1202" s="534" t="s">
        <v>3057</v>
      </c>
    </row>
    <row r="1203">
      <c r="A1203" s="167">
        <v>46030.0</v>
      </c>
      <c r="B1203" s="8" t="s">
        <v>3</v>
      </c>
      <c r="C1203" s="9"/>
      <c r="D1203" s="8">
        <v>510.0</v>
      </c>
      <c r="E1203" s="32">
        <v>8.0</v>
      </c>
      <c r="F1203" s="234" t="s">
        <v>607</v>
      </c>
      <c r="G1203" s="29"/>
      <c r="H1203" s="15">
        <v>14254.43</v>
      </c>
      <c r="I1203" s="14"/>
      <c r="J1203" s="534" t="s">
        <v>3068</v>
      </c>
    </row>
    <row r="1204">
      <c r="A1204" s="451">
        <v>46030.0</v>
      </c>
      <c r="B1204" s="539" t="s">
        <v>3</v>
      </c>
      <c r="C1204" s="477"/>
      <c r="D1204" s="452">
        <v>510.0</v>
      </c>
      <c r="E1204" s="544">
        <v>83587.0</v>
      </c>
      <c r="F1204" s="545" t="s">
        <v>1778</v>
      </c>
      <c r="G1204" s="545" t="s">
        <v>1779</v>
      </c>
      <c r="H1204" s="546">
        <v>12676.0</v>
      </c>
      <c r="I1204" s="328"/>
      <c r="J1204" s="534" t="s">
        <v>3057</v>
      </c>
    </row>
    <row r="1205">
      <c r="A1205" s="451">
        <v>46030.0</v>
      </c>
      <c r="B1205" s="539" t="s">
        <v>3</v>
      </c>
      <c r="C1205" s="453" t="s">
        <v>40</v>
      </c>
      <c r="D1205" s="452">
        <v>510.0</v>
      </c>
      <c r="E1205" s="544">
        <v>83556.0</v>
      </c>
      <c r="F1205" s="545" t="s">
        <v>1833</v>
      </c>
      <c r="G1205" s="545" t="s">
        <v>1834</v>
      </c>
      <c r="H1205" s="546">
        <v>10830.0</v>
      </c>
      <c r="I1205" s="328"/>
      <c r="J1205" s="534" t="s">
        <v>3057</v>
      </c>
    </row>
    <row r="1206">
      <c r="A1206" s="451">
        <v>46030.0</v>
      </c>
      <c r="B1206" s="539" t="s">
        <v>3</v>
      </c>
      <c r="C1206" s="453" t="s">
        <v>40</v>
      </c>
      <c r="D1206" s="452">
        <v>510.0</v>
      </c>
      <c r="E1206" s="544">
        <v>83598.0</v>
      </c>
      <c r="F1206" s="545" t="s">
        <v>1769</v>
      </c>
      <c r="G1206" s="545" t="s">
        <v>1571</v>
      </c>
      <c r="H1206" s="546">
        <v>10477.0</v>
      </c>
      <c r="I1206" s="328"/>
      <c r="J1206" s="534" t="s">
        <v>3057</v>
      </c>
    </row>
    <row r="1207">
      <c r="A1207" s="451">
        <v>46030.0</v>
      </c>
      <c r="B1207" s="539" t="s">
        <v>3</v>
      </c>
      <c r="C1207" s="453" t="s">
        <v>40</v>
      </c>
      <c r="D1207" s="452">
        <v>510.0</v>
      </c>
      <c r="E1207" s="544">
        <v>83616.0</v>
      </c>
      <c r="F1207" s="545" t="s">
        <v>1758</v>
      </c>
      <c r="G1207" s="545" t="s">
        <v>1571</v>
      </c>
      <c r="H1207" s="546">
        <v>9485.0</v>
      </c>
      <c r="I1207" s="328"/>
      <c r="J1207" s="534" t="s">
        <v>3057</v>
      </c>
    </row>
    <row r="1208">
      <c r="A1208" s="451">
        <v>46030.0</v>
      </c>
      <c r="B1208" s="539" t="s">
        <v>3</v>
      </c>
      <c r="C1208" s="453" t="s">
        <v>40</v>
      </c>
      <c r="D1208" s="452">
        <v>510.0</v>
      </c>
      <c r="E1208" s="544">
        <v>83621.0</v>
      </c>
      <c r="F1208" s="545" t="s">
        <v>1754</v>
      </c>
      <c r="G1208" s="545" t="s">
        <v>1571</v>
      </c>
      <c r="H1208" s="546">
        <v>8999.0</v>
      </c>
      <c r="I1208" s="328"/>
      <c r="J1208" s="534" t="s">
        <v>3057</v>
      </c>
    </row>
    <row r="1209">
      <c r="A1209" s="451">
        <v>46030.0</v>
      </c>
      <c r="B1209" s="539" t="s">
        <v>3</v>
      </c>
      <c r="C1209" s="453" t="s">
        <v>40</v>
      </c>
      <c r="D1209" s="452">
        <v>510.0</v>
      </c>
      <c r="E1209" s="544">
        <v>83586.0</v>
      </c>
      <c r="F1209" s="545" t="s">
        <v>1778</v>
      </c>
      <c r="G1209" s="545" t="s">
        <v>1780</v>
      </c>
      <c r="H1209" s="546">
        <v>8800.0</v>
      </c>
      <c r="I1209" s="328"/>
      <c r="J1209" s="534" t="s">
        <v>3057</v>
      </c>
    </row>
    <row r="1210">
      <c r="A1210" s="451">
        <v>46030.0</v>
      </c>
      <c r="B1210" s="539" t="s">
        <v>10</v>
      </c>
      <c r="C1210" s="477"/>
      <c r="D1210" s="452">
        <v>613.0</v>
      </c>
      <c r="E1210" s="540">
        <v>83561.0</v>
      </c>
      <c r="F1210" s="541" t="s">
        <v>1824</v>
      </c>
      <c r="G1210" s="541" t="s">
        <v>1825</v>
      </c>
      <c r="H1210" s="555">
        <v>8375.5</v>
      </c>
      <c r="I1210" s="328"/>
      <c r="J1210" s="534" t="s">
        <v>3057</v>
      </c>
    </row>
    <row r="1211">
      <c r="A1211" s="451">
        <v>46030.0</v>
      </c>
      <c r="B1211" s="539" t="s">
        <v>10</v>
      </c>
      <c r="C1211" s="477"/>
      <c r="D1211" s="452">
        <v>610.0</v>
      </c>
      <c r="E1211" s="540">
        <v>83564.0</v>
      </c>
      <c r="F1211" s="541" t="s">
        <v>1820</v>
      </c>
      <c r="G1211" s="541" t="s">
        <v>1821</v>
      </c>
      <c r="H1211" s="542">
        <v>8300.0</v>
      </c>
      <c r="I1211" s="328"/>
      <c r="J1211" s="534" t="s">
        <v>3057</v>
      </c>
    </row>
    <row r="1212">
      <c r="A1212" s="451">
        <v>46030.0</v>
      </c>
      <c r="B1212" s="539" t="s">
        <v>3</v>
      </c>
      <c r="C1212" s="453" t="s">
        <v>40</v>
      </c>
      <c r="D1212" s="452">
        <v>510.0</v>
      </c>
      <c r="E1212" s="544">
        <v>83622.0</v>
      </c>
      <c r="F1212" s="545" t="s">
        <v>1754</v>
      </c>
      <c r="G1212" s="545" t="s">
        <v>1614</v>
      </c>
      <c r="H1212" s="546">
        <v>8190.0</v>
      </c>
      <c r="I1212" s="328"/>
      <c r="J1212" s="534" t="s">
        <v>3057</v>
      </c>
    </row>
    <row r="1213">
      <c r="A1213" s="451">
        <v>46030.0</v>
      </c>
      <c r="B1213" s="539" t="s">
        <v>3</v>
      </c>
      <c r="C1213" s="453" t="s">
        <v>40</v>
      </c>
      <c r="D1213" s="452">
        <v>510.0</v>
      </c>
      <c r="E1213" s="544">
        <v>83585.0</v>
      </c>
      <c r="F1213" s="545" t="s">
        <v>1778</v>
      </c>
      <c r="G1213" s="545" t="s">
        <v>1571</v>
      </c>
      <c r="H1213" s="546">
        <v>7560.0</v>
      </c>
      <c r="I1213" s="328"/>
      <c r="J1213" s="534" t="s">
        <v>3057</v>
      </c>
    </row>
    <row r="1214">
      <c r="A1214" s="167">
        <v>46030.0</v>
      </c>
      <c r="B1214" s="8" t="s">
        <v>10</v>
      </c>
      <c r="C1214" s="17" t="s">
        <v>68</v>
      </c>
      <c r="D1214" s="8">
        <v>613.0</v>
      </c>
      <c r="E1214" s="32">
        <v>7.0</v>
      </c>
      <c r="F1214" s="27" t="s">
        <v>69</v>
      </c>
      <c r="G1214" s="29"/>
      <c r="H1214" s="15">
        <v>7479.0</v>
      </c>
      <c r="I1214" s="14"/>
      <c r="J1214" s="534" t="s">
        <v>3073</v>
      </c>
    </row>
    <row r="1215">
      <c r="A1215" s="451">
        <v>46030.0</v>
      </c>
      <c r="B1215" s="539" t="s">
        <v>3</v>
      </c>
      <c r="C1215" s="453" t="s">
        <v>40</v>
      </c>
      <c r="D1215" s="452">
        <v>510.0</v>
      </c>
      <c r="E1215" s="544">
        <v>83597.0</v>
      </c>
      <c r="F1215" s="545" t="s">
        <v>1769</v>
      </c>
      <c r="G1215" s="545" t="s">
        <v>1771</v>
      </c>
      <c r="H1215" s="546">
        <v>6750.0</v>
      </c>
      <c r="I1215" s="328"/>
      <c r="J1215" s="534" t="s">
        <v>3057</v>
      </c>
    </row>
    <row r="1216">
      <c r="A1216" s="451">
        <v>46030.0</v>
      </c>
      <c r="B1216" s="539" t="s">
        <v>10</v>
      </c>
      <c r="C1216" s="453" t="s">
        <v>677</v>
      </c>
      <c r="D1216" s="452">
        <v>613.0</v>
      </c>
      <c r="E1216" s="540">
        <v>83626.0</v>
      </c>
      <c r="F1216" s="541" t="s">
        <v>1788</v>
      </c>
      <c r="G1216" s="541" t="s">
        <v>1789</v>
      </c>
      <c r="H1216" s="542">
        <v>6144.0</v>
      </c>
      <c r="I1216" s="328"/>
      <c r="J1216" s="534" t="s">
        <v>3057</v>
      </c>
    </row>
    <row r="1217">
      <c r="A1217" s="451">
        <v>46030.0</v>
      </c>
      <c r="B1217" s="539" t="s">
        <v>3</v>
      </c>
      <c r="C1217" s="453" t="s">
        <v>40</v>
      </c>
      <c r="D1217" s="452">
        <v>510.0</v>
      </c>
      <c r="E1217" s="544">
        <v>83599.0</v>
      </c>
      <c r="F1217" s="545" t="s">
        <v>1769</v>
      </c>
      <c r="G1217" s="545" t="s">
        <v>1770</v>
      </c>
      <c r="H1217" s="546">
        <v>5695.0</v>
      </c>
      <c r="I1217" s="328"/>
      <c r="J1217" s="534" t="s">
        <v>3057</v>
      </c>
    </row>
    <row r="1218">
      <c r="A1218" s="451">
        <v>46030.0</v>
      </c>
      <c r="B1218" s="539" t="s">
        <v>10</v>
      </c>
      <c r="C1218" s="453" t="s">
        <v>46</v>
      </c>
      <c r="D1218" s="452">
        <v>613.0</v>
      </c>
      <c r="E1218" s="540">
        <v>83570.0</v>
      </c>
      <c r="F1218" s="541" t="s">
        <v>1809</v>
      </c>
      <c r="G1218" s="541" t="s">
        <v>1810</v>
      </c>
      <c r="H1218" s="542">
        <v>5500.0</v>
      </c>
      <c r="I1218" s="328"/>
      <c r="J1218" s="534" t="s">
        <v>3057</v>
      </c>
    </row>
    <row r="1219">
      <c r="A1219" s="451">
        <v>46030.0</v>
      </c>
      <c r="B1219" s="539" t="s">
        <v>3</v>
      </c>
      <c r="C1219" s="453" t="s">
        <v>40</v>
      </c>
      <c r="D1219" s="452">
        <v>510.0</v>
      </c>
      <c r="E1219" s="544">
        <v>83615.0</v>
      </c>
      <c r="F1219" s="545" t="s">
        <v>1758</v>
      </c>
      <c r="G1219" s="545" t="s">
        <v>1614</v>
      </c>
      <c r="H1219" s="546">
        <v>5460.0</v>
      </c>
      <c r="I1219" s="328"/>
      <c r="J1219" s="534" t="s">
        <v>3057</v>
      </c>
    </row>
    <row r="1220">
      <c r="A1220" s="451">
        <v>46030.0</v>
      </c>
      <c r="B1220" s="539" t="s">
        <v>3</v>
      </c>
      <c r="C1220" s="453" t="s">
        <v>28</v>
      </c>
      <c r="D1220" s="452">
        <v>510.0</v>
      </c>
      <c r="E1220" s="544">
        <v>83562.0</v>
      </c>
      <c r="F1220" s="545" t="s">
        <v>1822</v>
      </c>
      <c r="G1220" s="545" t="s">
        <v>1823</v>
      </c>
      <c r="H1220" s="546">
        <v>5288.0</v>
      </c>
      <c r="I1220" s="328"/>
      <c r="J1220" s="534" t="s">
        <v>3057</v>
      </c>
    </row>
    <row r="1221">
      <c r="A1221" s="451">
        <v>46030.0</v>
      </c>
      <c r="B1221" s="539" t="s">
        <v>10</v>
      </c>
      <c r="C1221" s="453" t="s">
        <v>54</v>
      </c>
      <c r="D1221" s="452">
        <v>613.0</v>
      </c>
      <c r="E1221" s="540">
        <v>83618.0</v>
      </c>
      <c r="F1221" s="541" t="s">
        <v>1754</v>
      </c>
      <c r="G1221" s="541" t="s">
        <v>1756</v>
      </c>
      <c r="H1221" s="542">
        <v>3915.0</v>
      </c>
      <c r="I1221" s="328"/>
      <c r="J1221" s="534" t="s">
        <v>3057</v>
      </c>
    </row>
    <row r="1222">
      <c r="A1222" s="167">
        <v>46030.0</v>
      </c>
      <c r="B1222" s="8" t="s">
        <v>10</v>
      </c>
      <c r="C1222" s="17" t="s">
        <v>68</v>
      </c>
      <c r="D1222" s="8">
        <v>613.0</v>
      </c>
      <c r="E1222" s="32">
        <v>5.0</v>
      </c>
      <c r="F1222" s="27" t="s">
        <v>69</v>
      </c>
      <c r="G1222" s="29"/>
      <c r="H1222" s="15">
        <v>3787.0</v>
      </c>
      <c r="I1222" s="14"/>
      <c r="J1222" s="534" t="s">
        <v>3073</v>
      </c>
    </row>
    <row r="1223">
      <c r="A1223" s="451">
        <v>46030.0</v>
      </c>
      <c r="B1223" s="539" t="s">
        <v>10</v>
      </c>
      <c r="C1223" s="453" t="s">
        <v>54</v>
      </c>
      <c r="D1223" s="452">
        <v>610.0</v>
      </c>
      <c r="E1223" s="540">
        <v>83623.0</v>
      </c>
      <c r="F1223" s="541" t="s">
        <v>1751</v>
      </c>
      <c r="G1223" s="541" t="s">
        <v>1753</v>
      </c>
      <c r="H1223" s="542">
        <v>3700.0</v>
      </c>
      <c r="I1223" s="328"/>
      <c r="J1223" s="534" t="s">
        <v>3057</v>
      </c>
    </row>
    <row r="1224">
      <c r="A1224" s="167">
        <v>46030.0</v>
      </c>
      <c r="B1224" s="8" t="s">
        <v>10</v>
      </c>
      <c r="C1224" s="10"/>
      <c r="D1224" s="8">
        <v>613.0</v>
      </c>
      <c r="E1224" s="10"/>
      <c r="F1224" s="332" t="s">
        <v>942</v>
      </c>
      <c r="G1224" s="333"/>
      <c r="H1224" s="334">
        <v>3500.26</v>
      </c>
      <c r="I1224" s="14"/>
      <c r="J1224" s="534" t="s">
        <v>3055</v>
      </c>
    </row>
    <row r="1225">
      <c r="A1225" s="451">
        <v>46030.0</v>
      </c>
      <c r="B1225" s="539" t="s">
        <v>10</v>
      </c>
      <c r="C1225" s="477"/>
      <c r="D1225" s="452">
        <v>613.0</v>
      </c>
      <c r="E1225" s="540">
        <v>83549.0</v>
      </c>
      <c r="F1225" s="541" t="s">
        <v>1844</v>
      </c>
      <c r="G1225" s="541" t="s">
        <v>1845</v>
      </c>
      <c r="H1225" s="542">
        <v>3000.0</v>
      </c>
      <c r="I1225" s="328"/>
      <c r="J1225" s="534" t="s">
        <v>3057</v>
      </c>
    </row>
    <row r="1226">
      <c r="A1226" s="451">
        <v>46030.0</v>
      </c>
      <c r="B1226" s="539" t="s">
        <v>3</v>
      </c>
      <c r="C1226" s="453" t="s">
        <v>18</v>
      </c>
      <c r="D1226" s="452">
        <v>510.0</v>
      </c>
      <c r="E1226" s="544">
        <v>83563.0</v>
      </c>
      <c r="F1226" s="545" t="s">
        <v>1822</v>
      </c>
      <c r="G1226" s="545" t="s">
        <v>1823</v>
      </c>
      <c r="H1226" s="546">
        <v>2944.0</v>
      </c>
      <c r="I1226" s="328"/>
      <c r="J1226" s="534" t="s">
        <v>3057</v>
      </c>
    </row>
    <row r="1227">
      <c r="A1227" s="451">
        <v>46030.0</v>
      </c>
      <c r="B1227" s="539" t="s">
        <v>3</v>
      </c>
      <c r="C1227" s="453" t="s">
        <v>40</v>
      </c>
      <c r="D1227" s="452">
        <v>510.0</v>
      </c>
      <c r="E1227" s="544">
        <v>83620.0</v>
      </c>
      <c r="F1227" s="545" t="s">
        <v>1754</v>
      </c>
      <c r="G1227" s="545" t="s">
        <v>1571</v>
      </c>
      <c r="H1227" s="546">
        <v>2887.0</v>
      </c>
      <c r="I1227" s="328"/>
      <c r="J1227" s="534" t="s">
        <v>3057</v>
      </c>
    </row>
    <row r="1228">
      <c r="A1228" s="451">
        <v>46030.0</v>
      </c>
      <c r="B1228" s="539" t="s">
        <v>10</v>
      </c>
      <c r="C1228" s="453" t="s">
        <v>593</v>
      </c>
      <c r="D1228" s="452">
        <v>613.0</v>
      </c>
      <c r="E1228" s="540">
        <v>83550.0</v>
      </c>
      <c r="F1228" s="541" t="s">
        <v>1842</v>
      </c>
      <c r="G1228" s="541" t="s">
        <v>1843</v>
      </c>
      <c r="H1228" s="542">
        <v>2615.0</v>
      </c>
      <c r="I1228" s="328"/>
      <c r="J1228" s="534" t="s">
        <v>3057</v>
      </c>
    </row>
    <row r="1229">
      <c r="A1229" s="167">
        <v>46030.0</v>
      </c>
      <c r="B1229" s="8" t="s">
        <v>3</v>
      </c>
      <c r="C1229" s="8">
        <v>10.0</v>
      </c>
      <c r="D1229" s="8">
        <v>510.0</v>
      </c>
      <c r="E1229" s="32">
        <v>23.0</v>
      </c>
      <c r="F1229" s="234" t="s">
        <v>500</v>
      </c>
      <c r="G1229" s="29"/>
      <c r="H1229" s="15">
        <v>2471.64</v>
      </c>
      <c r="I1229" s="14"/>
      <c r="J1229" s="534" t="s">
        <v>3056</v>
      </c>
    </row>
    <row r="1230">
      <c r="A1230" s="451">
        <v>46030.0</v>
      </c>
      <c r="B1230" s="539" t="s">
        <v>3</v>
      </c>
      <c r="C1230" s="453" t="s">
        <v>40</v>
      </c>
      <c r="D1230" s="452">
        <v>510.0</v>
      </c>
      <c r="E1230" s="544">
        <v>83584.0</v>
      </c>
      <c r="F1230" s="545" t="s">
        <v>1778</v>
      </c>
      <c r="G1230" s="545" t="s">
        <v>1781</v>
      </c>
      <c r="H1230" s="546">
        <v>2240.0</v>
      </c>
      <c r="I1230" s="328"/>
      <c r="J1230" s="534" t="s">
        <v>3057</v>
      </c>
    </row>
    <row r="1231">
      <c r="A1231" s="451">
        <v>46030.0</v>
      </c>
      <c r="B1231" s="539" t="s">
        <v>3</v>
      </c>
      <c r="C1231" s="453" t="s">
        <v>18</v>
      </c>
      <c r="D1231" s="452">
        <v>510.0</v>
      </c>
      <c r="E1231" s="544">
        <v>83553.0</v>
      </c>
      <c r="F1231" s="545" t="s">
        <v>1838</v>
      </c>
      <c r="G1231" s="545" t="s">
        <v>1839</v>
      </c>
      <c r="H1231" s="546">
        <v>2070.0</v>
      </c>
      <c r="I1231" s="328"/>
      <c r="J1231" s="534" t="s">
        <v>3057</v>
      </c>
    </row>
    <row r="1232">
      <c r="A1232" s="451">
        <v>46030.0</v>
      </c>
      <c r="B1232" s="539" t="s">
        <v>10</v>
      </c>
      <c r="C1232" s="477"/>
      <c r="D1232" s="452">
        <v>613.0</v>
      </c>
      <c r="E1232" s="540">
        <v>83566.0</v>
      </c>
      <c r="F1232" s="541" t="s">
        <v>1588</v>
      </c>
      <c r="G1232" s="541" t="s">
        <v>1817</v>
      </c>
      <c r="H1232" s="542">
        <v>2000.0</v>
      </c>
      <c r="I1232" s="328"/>
      <c r="J1232" s="534" t="s">
        <v>3057</v>
      </c>
    </row>
    <row r="1233">
      <c r="A1233" s="451">
        <v>46030.0</v>
      </c>
      <c r="B1233" s="539" t="s">
        <v>10</v>
      </c>
      <c r="C1233" s="477"/>
      <c r="D1233" s="452">
        <v>613.0</v>
      </c>
      <c r="E1233" s="540">
        <v>83568.0</v>
      </c>
      <c r="F1233" s="541" t="s">
        <v>1813</v>
      </c>
      <c r="G1233" s="541" t="s">
        <v>1814</v>
      </c>
      <c r="H1233" s="542">
        <v>1900.0</v>
      </c>
      <c r="I1233" s="328"/>
      <c r="J1233" s="534" t="s">
        <v>3057</v>
      </c>
    </row>
    <row r="1234">
      <c r="A1234" s="451">
        <v>46030.0</v>
      </c>
      <c r="B1234" s="539" t="s">
        <v>10</v>
      </c>
      <c r="C1234" s="453" t="s">
        <v>167</v>
      </c>
      <c r="D1234" s="452">
        <v>613.0</v>
      </c>
      <c r="E1234" s="540">
        <v>83548.0</v>
      </c>
      <c r="F1234" s="541" t="s">
        <v>1580</v>
      </c>
      <c r="G1234" s="541" t="s">
        <v>1846</v>
      </c>
      <c r="H1234" s="542">
        <v>1850.0</v>
      </c>
      <c r="I1234" s="328"/>
      <c r="J1234" s="534" t="s">
        <v>3057</v>
      </c>
    </row>
    <row r="1235">
      <c r="A1235" s="451">
        <v>46030.0</v>
      </c>
      <c r="B1235" s="539" t="s">
        <v>10</v>
      </c>
      <c r="C1235" s="453" t="s">
        <v>54</v>
      </c>
      <c r="D1235" s="452">
        <v>613.0</v>
      </c>
      <c r="E1235" s="540">
        <v>83592.0</v>
      </c>
      <c r="F1235" s="541" t="s">
        <v>1769</v>
      </c>
      <c r="G1235" s="541" t="s">
        <v>1774</v>
      </c>
      <c r="H1235" s="542">
        <v>1800.0</v>
      </c>
      <c r="I1235" s="328"/>
      <c r="J1235" s="534" t="s">
        <v>3057</v>
      </c>
    </row>
    <row r="1236">
      <c r="A1236" s="451">
        <v>46030.0</v>
      </c>
      <c r="B1236" s="539" t="s">
        <v>10</v>
      </c>
      <c r="C1236" s="453" t="s">
        <v>1792</v>
      </c>
      <c r="D1236" s="452">
        <v>613.0</v>
      </c>
      <c r="E1236" s="540">
        <v>83576.0</v>
      </c>
      <c r="F1236" s="541" t="s">
        <v>1799</v>
      </c>
      <c r="G1236" s="541" t="s">
        <v>1800</v>
      </c>
      <c r="H1236" s="555">
        <v>1750.0</v>
      </c>
      <c r="I1236" s="328"/>
      <c r="J1236" s="534" t="s">
        <v>3057</v>
      </c>
    </row>
    <row r="1237">
      <c r="A1237" s="451">
        <v>46030.0</v>
      </c>
      <c r="B1237" s="539" t="s">
        <v>10</v>
      </c>
      <c r="C1237" s="453" t="s">
        <v>54</v>
      </c>
      <c r="D1237" s="452">
        <v>613.0</v>
      </c>
      <c r="E1237" s="540">
        <v>83602.0</v>
      </c>
      <c r="F1237" s="541" t="s">
        <v>1758</v>
      </c>
      <c r="G1237" s="541" t="s">
        <v>1767</v>
      </c>
      <c r="H1237" s="542">
        <v>1640.0</v>
      </c>
      <c r="I1237" s="328"/>
      <c r="J1237" s="534" t="s">
        <v>3057</v>
      </c>
    </row>
    <row r="1238">
      <c r="A1238" s="451">
        <v>46030.0</v>
      </c>
      <c r="B1238" s="539" t="s">
        <v>3</v>
      </c>
      <c r="C1238" s="453" t="s">
        <v>40</v>
      </c>
      <c r="D1238" s="452">
        <v>510.0</v>
      </c>
      <c r="E1238" s="544">
        <v>83614.0</v>
      </c>
      <c r="F1238" s="545" t="s">
        <v>1758</v>
      </c>
      <c r="G1238" s="545" t="s">
        <v>1612</v>
      </c>
      <c r="H1238" s="546">
        <v>1500.0</v>
      </c>
      <c r="I1238" s="328"/>
      <c r="J1238" s="534" t="s">
        <v>3057</v>
      </c>
    </row>
    <row r="1239">
      <c r="A1239" s="167">
        <v>46030.0</v>
      </c>
      <c r="B1239" s="8" t="s">
        <v>10</v>
      </c>
      <c r="C1239" s="10"/>
      <c r="D1239" s="8">
        <v>613.0</v>
      </c>
      <c r="E1239" s="10"/>
      <c r="F1239" s="332" t="s">
        <v>935</v>
      </c>
      <c r="G1239" s="333"/>
      <c r="H1239" s="334">
        <v>1410.18</v>
      </c>
      <c r="I1239" s="14"/>
      <c r="J1239" s="534" t="s">
        <v>3055</v>
      </c>
    </row>
    <row r="1240">
      <c r="A1240" s="167">
        <v>46030.0</v>
      </c>
      <c r="B1240" s="8" t="s">
        <v>10</v>
      </c>
      <c r="C1240" s="10"/>
      <c r="D1240" s="8">
        <v>613.0</v>
      </c>
      <c r="E1240" s="10"/>
      <c r="F1240" s="332" t="s">
        <v>940</v>
      </c>
      <c r="G1240" s="333"/>
      <c r="H1240" s="334">
        <v>1367.98</v>
      </c>
      <c r="I1240" s="14"/>
      <c r="J1240" s="534" t="s">
        <v>3055</v>
      </c>
    </row>
    <row r="1241">
      <c r="A1241" s="167">
        <v>46030.0</v>
      </c>
      <c r="B1241" s="8" t="s">
        <v>10</v>
      </c>
      <c r="C1241" s="10"/>
      <c r="D1241" s="8">
        <v>613.0</v>
      </c>
      <c r="E1241" s="10"/>
      <c r="F1241" s="332" t="s">
        <v>934</v>
      </c>
      <c r="G1241" s="333"/>
      <c r="H1241" s="334">
        <v>1310.21</v>
      </c>
      <c r="I1241" s="14"/>
      <c r="J1241" s="534" t="s">
        <v>3055</v>
      </c>
    </row>
    <row r="1242">
      <c r="A1242" s="451">
        <v>46030.0</v>
      </c>
      <c r="B1242" s="539" t="s">
        <v>10</v>
      </c>
      <c r="C1242" s="453" t="s">
        <v>1519</v>
      </c>
      <c r="D1242" s="452">
        <v>613.0</v>
      </c>
      <c r="E1242" s="540">
        <v>83551.0</v>
      </c>
      <c r="F1242" s="541" t="s">
        <v>1552</v>
      </c>
      <c r="G1242" s="541" t="s">
        <v>1841</v>
      </c>
      <c r="H1242" s="542">
        <v>1200.0</v>
      </c>
      <c r="I1242" s="328"/>
      <c r="J1242" s="534" t="s">
        <v>3057</v>
      </c>
    </row>
    <row r="1243">
      <c r="A1243" s="451">
        <v>46030.0</v>
      </c>
      <c r="B1243" s="539" t="s">
        <v>10</v>
      </c>
      <c r="C1243" s="453" t="s">
        <v>54</v>
      </c>
      <c r="D1243" s="452">
        <v>613.0</v>
      </c>
      <c r="E1243" s="540">
        <v>83579.0</v>
      </c>
      <c r="F1243" s="541" t="s">
        <v>1778</v>
      </c>
      <c r="G1243" s="541" t="s">
        <v>1784</v>
      </c>
      <c r="H1243" s="542">
        <v>1150.0</v>
      </c>
      <c r="I1243" s="328"/>
      <c r="J1243" s="534" t="s">
        <v>3057</v>
      </c>
    </row>
    <row r="1244">
      <c r="A1244" s="451">
        <v>46030.0</v>
      </c>
      <c r="B1244" s="539" t="s">
        <v>3</v>
      </c>
      <c r="C1244" s="453" t="s">
        <v>28</v>
      </c>
      <c r="D1244" s="452">
        <v>510.0</v>
      </c>
      <c r="E1244" s="544">
        <v>83552.0</v>
      </c>
      <c r="F1244" s="545" t="s">
        <v>1840</v>
      </c>
      <c r="G1244" s="545" t="s">
        <v>1839</v>
      </c>
      <c r="H1244" s="546">
        <v>1150.0</v>
      </c>
      <c r="I1244" s="328"/>
      <c r="J1244" s="534" t="s">
        <v>3057</v>
      </c>
    </row>
    <row r="1245">
      <c r="A1245" s="451">
        <v>46030.0</v>
      </c>
      <c r="B1245" s="539" t="s">
        <v>10</v>
      </c>
      <c r="C1245" s="477"/>
      <c r="D1245" s="452">
        <v>613.0</v>
      </c>
      <c r="E1245" s="540">
        <v>83567.0</v>
      </c>
      <c r="F1245" s="541" t="s">
        <v>1815</v>
      </c>
      <c r="G1245" s="541" t="s">
        <v>1816</v>
      </c>
      <c r="H1245" s="542">
        <v>1080.0</v>
      </c>
      <c r="I1245" s="328"/>
      <c r="J1245" s="534" t="s">
        <v>3057</v>
      </c>
    </row>
    <row r="1246">
      <c r="A1246" s="451">
        <v>46030.0</v>
      </c>
      <c r="B1246" s="539" t="s">
        <v>10</v>
      </c>
      <c r="C1246" s="453" t="s">
        <v>40</v>
      </c>
      <c r="D1246" s="452">
        <v>613.0</v>
      </c>
      <c r="E1246" s="540">
        <v>83611.0</v>
      </c>
      <c r="F1246" s="541" t="s">
        <v>1758</v>
      </c>
      <c r="G1246" s="541" t="s">
        <v>1759</v>
      </c>
      <c r="H1246" s="542">
        <v>1030.0</v>
      </c>
      <c r="I1246" s="328"/>
      <c r="J1246" s="534" t="s">
        <v>3057</v>
      </c>
    </row>
    <row r="1247">
      <c r="A1247" s="167">
        <v>46030.0</v>
      </c>
      <c r="B1247" s="8" t="s">
        <v>10</v>
      </c>
      <c r="C1247" s="10"/>
      <c r="D1247" s="8">
        <v>613.0</v>
      </c>
      <c r="E1247" s="10"/>
      <c r="F1247" s="332" t="s">
        <v>936</v>
      </c>
      <c r="G1247" s="333"/>
      <c r="H1247" s="334">
        <v>819.54</v>
      </c>
      <c r="I1247" s="14"/>
      <c r="J1247" s="534" t="s">
        <v>3055</v>
      </c>
    </row>
    <row r="1248">
      <c r="A1248" s="167">
        <v>46030.0</v>
      </c>
      <c r="B1248" s="8" t="s">
        <v>10</v>
      </c>
      <c r="C1248" s="10"/>
      <c r="D1248" s="8">
        <v>613.0</v>
      </c>
      <c r="E1248" s="10"/>
      <c r="F1248" s="332" t="s">
        <v>937</v>
      </c>
      <c r="G1248" s="333"/>
      <c r="H1248" s="334">
        <v>729.46</v>
      </c>
      <c r="I1248" s="14"/>
      <c r="J1248" s="534" t="s">
        <v>3055</v>
      </c>
    </row>
    <row r="1249">
      <c r="A1249" s="167">
        <v>46030.0</v>
      </c>
      <c r="B1249" s="8" t="s">
        <v>10</v>
      </c>
      <c r="C1249" s="17" t="s">
        <v>68</v>
      </c>
      <c r="D1249" s="8">
        <v>613.0</v>
      </c>
      <c r="E1249" s="32">
        <v>8.0</v>
      </c>
      <c r="F1249" s="27" t="s">
        <v>69</v>
      </c>
      <c r="G1249" s="29"/>
      <c r="H1249" s="15">
        <v>705.0</v>
      </c>
      <c r="I1249" s="14"/>
      <c r="J1249" s="534" t="s">
        <v>3073</v>
      </c>
    </row>
    <row r="1250">
      <c r="A1250" s="167">
        <v>46030.0</v>
      </c>
      <c r="B1250" s="8" t="s">
        <v>10</v>
      </c>
      <c r="C1250" s="10"/>
      <c r="D1250" s="8">
        <v>613.0</v>
      </c>
      <c r="E1250" s="10"/>
      <c r="F1250" s="332" t="s">
        <v>933</v>
      </c>
      <c r="G1250" s="333"/>
      <c r="H1250" s="334">
        <v>696.46</v>
      </c>
      <c r="I1250" s="14"/>
      <c r="J1250" s="534" t="s">
        <v>3055</v>
      </c>
    </row>
    <row r="1251">
      <c r="A1251" s="167">
        <v>46030.0</v>
      </c>
      <c r="B1251" s="8" t="s">
        <v>10</v>
      </c>
      <c r="C1251" s="17" t="s">
        <v>68</v>
      </c>
      <c r="D1251" s="8">
        <v>613.0</v>
      </c>
      <c r="E1251" s="32">
        <v>14.0</v>
      </c>
      <c r="F1251" s="27" t="s">
        <v>69</v>
      </c>
      <c r="G1251" s="29"/>
      <c r="H1251" s="15">
        <v>600.0</v>
      </c>
      <c r="I1251" s="14"/>
      <c r="J1251" s="534" t="s">
        <v>3073</v>
      </c>
    </row>
    <row r="1252">
      <c r="A1252" s="451">
        <v>46030.0</v>
      </c>
      <c r="B1252" s="539" t="s">
        <v>10</v>
      </c>
      <c r="C1252" s="453" t="s">
        <v>167</v>
      </c>
      <c r="D1252" s="452">
        <v>613.0</v>
      </c>
      <c r="E1252" s="540">
        <v>83571.0</v>
      </c>
      <c r="F1252" s="541" t="s">
        <v>1566</v>
      </c>
      <c r="G1252" s="541" t="s">
        <v>1808</v>
      </c>
      <c r="H1252" s="542">
        <v>600.0</v>
      </c>
      <c r="I1252" s="328"/>
      <c r="J1252" s="534" t="s">
        <v>3057</v>
      </c>
    </row>
    <row r="1253">
      <c r="A1253" s="167">
        <v>46030.0</v>
      </c>
      <c r="B1253" s="8" t="s">
        <v>10</v>
      </c>
      <c r="C1253" s="17" t="s">
        <v>68</v>
      </c>
      <c r="D1253" s="8">
        <v>613.0</v>
      </c>
      <c r="E1253" s="32">
        <v>12.0</v>
      </c>
      <c r="F1253" s="27" t="s">
        <v>69</v>
      </c>
      <c r="G1253" s="29"/>
      <c r="H1253" s="15">
        <v>588.0</v>
      </c>
      <c r="I1253" s="14"/>
      <c r="J1253" s="534" t="s">
        <v>3073</v>
      </c>
    </row>
    <row r="1254">
      <c r="A1254" s="167">
        <v>46030.0</v>
      </c>
      <c r="B1254" s="8" t="s">
        <v>10</v>
      </c>
      <c r="C1254" s="17" t="s">
        <v>68</v>
      </c>
      <c r="D1254" s="8">
        <v>613.0</v>
      </c>
      <c r="E1254" s="32">
        <v>11.0</v>
      </c>
      <c r="F1254" s="27" t="s">
        <v>69</v>
      </c>
      <c r="G1254" s="29"/>
      <c r="H1254" s="15">
        <v>570.0</v>
      </c>
      <c r="I1254" s="14"/>
      <c r="J1254" s="534" t="s">
        <v>3073</v>
      </c>
    </row>
    <row r="1255">
      <c r="A1255" s="167">
        <v>46030.0</v>
      </c>
      <c r="B1255" s="8" t="s">
        <v>10</v>
      </c>
      <c r="C1255" s="17" t="s">
        <v>68</v>
      </c>
      <c r="D1255" s="8">
        <v>613.0</v>
      </c>
      <c r="E1255" s="32">
        <v>6.0</v>
      </c>
      <c r="F1255" s="27" t="s">
        <v>69</v>
      </c>
      <c r="G1255" s="29"/>
      <c r="H1255" s="15">
        <v>516.0</v>
      </c>
      <c r="I1255" s="14"/>
      <c r="J1255" s="534" t="s">
        <v>3073</v>
      </c>
    </row>
    <row r="1256">
      <c r="A1256" s="451">
        <v>46030.0</v>
      </c>
      <c r="B1256" s="539" t="s">
        <v>10</v>
      </c>
      <c r="C1256" s="453" t="s">
        <v>54</v>
      </c>
      <c r="D1256" s="452">
        <v>613.0</v>
      </c>
      <c r="E1256" s="540">
        <v>83617.0</v>
      </c>
      <c r="F1256" s="541" t="s">
        <v>1754</v>
      </c>
      <c r="G1256" s="541" t="s">
        <v>1757</v>
      </c>
      <c r="H1256" s="542">
        <v>500.0</v>
      </c>
      <c r="I1256" s="328"/>
      <c r="J1256" s="534" t="s">
        <v>3057</v>
      </c>
    </row>
    <row r="1257">
      <c r="A1257" s="167">
        <v>46030.0</v>
      </c>
      <c r="B1257" s="8" t="s">
        <v>10</v>
      </c>
      <c r="C1257" s="9"/>
      <c r="D1257" s="8">
        <v>612.0</v>
      </c>
      <c r="E1257" s="10"/>
      <c r="F1257" s="27" t="s">
        <v>24</v>
      </c>
      <c r="G1257" s="29"/>
      <c r="H1257" s="15">
        <v>458.88</v>
      </c>
      <c r="I1257" s="14"/>
      <c r="J1257" s="534" t="s">
        <v>3073</v>
      </c>
    </row>
    <row r="1258">
      <c r="A1258" s="167">
        <v>46030.0</v>
      </c>
      <c r="B1258" s="8" t="s">
        <v>10</v>
      </c>
      <c r="C1258" s="8">
        <v>32.0</v>
      </c>
      <c r="D1258" s="8">
        <v>612.0</v>
      </c>
      <c r="E1258" s="10"/>
      <c r="F1258" s="409" t="s">
        <v>24</v>
      </c>
      <c r="G1258" s="411"/>
      <c r="H1258" s="15">
        <v>393.93</v>
      </c>
      <c r="I1258" s="14"/>
      <c r="J1258" s="534" t="s">
        <v>3074</v>
      </c>
    </row>
    <row r="1259">
      <c r="A1259" s="167">
        <v>46030.0</v>
      </c>
      <c r="B1259" s="8" t="s">
        <v>10</v>
      </c>
      <c r="C1259" s="10"/>
      <c r="D1259" s="8">
        <v>613.0</v>
      </c>
      <c r="E1259" s="10"/>
      <c r="F1259" s="332" t="s">
        <v>939</v>
      </c>
      <c r="G1259" s="333"/>
      <c r="H1259" s="334">
        <v>368.0</v>
      </c>
      <c r="I1259" s="14"/>
      <c r="J1259" s="534" t="s">
        <v>3055</v>
      </c>
    </row>
    <row r="1260">
      <c r="A1260" s="167">
        <v>46030.0</v>
      </c>
      <c r="B1260" s="8" t="s">
        <v>10</v>
      </c>
      <c r="C1260" s="8">
        <v>30.0</v>
      </c>
      <c r="D1260" s="8">
        <v>612.0</v>
      </c>
      <c r="E1260" s="10"/>
      <c r="F1260" s="56" t="s">
        <v>24</v>
      </c>
      <c r="G1260" s="294"/>
      <c r="H1260" s="15">
        <v>318.08</v>
      </c>
      <c r="I1260" s="14"/>
      <c r="J1260" s="534" t="s">
        <v>3074</v>
      </c>
    </row>
    <row r="1261">
      <c r="A1261" s="451">
        <v>46030.0</v>
      </c>
      <c r="B1261" s="539" t="s">
        <v>10</v>
      </c>
      <c r="C1261" s="453" t="s">
        <v>54</v>
      </c>
      <c r="D1261" s="452">
        <v>613.0</v>
      </c>
      <c r="E1261" s="540">
        <v>83601.0</v>
      </c>
      <c r="F1261" s="541" t="s">
        <v>1758</v>
      </c>
      <c r="G1261" s="541" t="s">
        <v>1768</v>
      </c>
      <c r="H1261" s="542">
        <v>316.0</v>
      </c>
      <c r="I1261" s="328"/>
      <c r="J1261" s="534" t="s">
        <v>3057</v>
      </c>
    </row>
    <row r="1262">
      <c r="A1262" s="451">
        <v>46030.0</v>
      </c>
      <c r="B1262" s="539" t="s">
        <v>10</v>
      </c>
      <c r="C1262" s="453" t="s">
        <v>40</v>
      </c>
      <c r="D1262" s="452">
        <v>613.0</v>
      </c>
      <c r="E1262" s="540">
        <v>83600.0</v>
      </c>
      <c r="F1262" s="541" t="s">
        <v>1758</v>
      </c>
      <c r="G1262" s="541" t="s">
        <v>1768</v>
      </c>
      <c r="H1262" s="542">
        <v>316.0</v>
      </c>
      <c r="I1262" s="328"/>
      <c r="J1262" s="534" t="s">
        <v>3057</v>
      </c>
    </row>
    <row r="1263">
      <c r="A1263" s="167">
        <v>46030.0</v>
      </c>
      <c r="B1263" s="8" t="s">
        <v>10</v>
      </c>
      <c r="C1263" s="10"/>
      <c r="D1263" s="8">
        <v>613.0</v>
      </c>
      <c r="E1263" s="10"/>
      <c r="F1263" s="332" t="s">
        <v>941</v>
      </c>
      <c r="G1263" s="333"/>
      <c r="H1263" s="334">
        <v>304.0</v>
      </c>
      <c r="I1263" s="14"/>
      <c r="J1263" s="534" t="s">
        <v>3055</v>
      </c>
    </row>
    <row r="1264">
      <c r="A1264" s="167">
        <v>46030.0</v>
      </c>
      <c r="B1264" s="8" t="s">
        <v>10</v>
      </c>
      <c r="C1264" s="10"/>
      <c r="D1264" s="8">
        <v>613.0</v>
      </c>
      <c r="E1264" s="10"/>
      <c r="F1264" s="332" t="s">
        <v>938</v>
      </c>
      <c r="G1264" s="333"/>
      <c r="H1264" s="334">
        <v>300.0</v>
      </c>
      <c r="I1264" s="14"/>
      <c r="J1264" s="534" t="s">
        <v>3055</v>
      </c>
    </row>
    <row r="1265">
      <c r="A1265" s="451">
        <v>46030.0</v>
      </c>
      <c r="B1265" s="539" t="s">
        <v>10</v>
      </c>
      <c r="C1265" s="453" t="s">
        <v>54</v>
      </c>
      <c r="D1265" s="452">
        <v>613.0</v>
      </c>
      <c r="E1265" s="540">
        <v>83588.0</v>
      </c>
      <c r="F1265" s="541" t="s">
        <v>1769</v>
      </c>
      <c r="G1265" s="541" t="s">
        <v>1777</v>
      </c>
      <c r="H1265" s="542">
        <v>300.0</v>
      </c>
      <c r="I1265" s="328"/>
      <c r="J1265" s="534" t="s">
        <v>3057</v>
      </c>
    </row>
    <row r="1266">
      <c r="A1266" s="167">
        <v>46030.0</v>
      </c>
      <c r="B1266" s="8" t="s">
        <v>10</v>
      </c>
      <c r="C1266" s="17" t="s">
        <v>68</v>
      </c>
      <c r="D1266" s="8">
        <v>613.0</v>
      </c>
      <c r="E1266" s="32">
        <v>13.0</v>
      </c>
      <c r="F1266" s="27" t="s">
        <v>69</v>
      </c>
      <c r="G1266" s="29"/>
      <c r="H1266" s="15">
        <v>295.0</v>
      </c>
      <c r="I1266" s="14"/>
      <c r="J1266" s="534" t="s">
        <v>3073</v>
      </c>
    </row>
    <row r="1267">
      <c r="A1267" s="167">
        <v>46030.0</v>
      </c>
      <c r="B1267" s="8" t="s">
        <v>10</v>
      </c>
      <c r="C1267" s="17" t="s">
        <v>68</v>
      </c>
      <c r="D1267" s="8">
        <v>613.0</v>
      </c>
      <c r="E1267" s="32">
        <v>4.0</v>
      </c>
      <c r="F1267" s="27" t="s">
        <v>69</v>
      </c>
      <c r="G1267" s="29"/>
      <c r="H1267" s="15">
        <v>264.0</v>
      </c>
      <c r="I1267" s="14"/>
      <c r="J1267" s="534" t="s">
        <v>3073</v>
      </c>
    </row>
    <row r="1268">
      <c r="A1268" s="451">
        <v>46030.0</v>
      </c>
      <c r="B1268" s="539" t="s">
        <v>10</v>
      </c>
      <c r="C1268" s="453" t="s">
        <v>626</v>
      </c>
      <c r="D1268" s="452">
        <v>613.0</v>
      </c>
      <c r="E1268" s="540">
        <v>83583.0</v>
      </c>
      <c r="F1268" s="541" t="s">
        <v>1778</v>
      </c>
      <c r="G1268" s="541" t="s">
        <v>1622</v>
      </c>
      <c r="H1268" s="542">
        <v>245.57</v>
      </c>
      <c r="I1268" s="328"/>
      <c r="J1268" s="534" t="s">
        <v>3057</v>
      </c>
    </row>
    <row r="1269">
      <c r="A1269" s="167">
        <v>46030.0</v>
      </c>
      <c r="B1269" s="8" t="s">
        <v>10</v>
      </c>
      <c r="C1269" s="10"/>
      <c r="D1269" s="8">
        <v>612.0</v>
      </c>
      <c r="E1269" s="10"/>
      <c r="F1269" s="27" t="s">
        <v>24</v>
      </c>
      <c r="G1269" s="29"/>
      <c r="H1269" s="15">
        <v>238.88</v>
      </c>
      <c r="I1269" s="14"/>
      <c r="J1269" s="534" t="s">
        <v>3064</v>
      </c>
    </row>
    <row r="1270">
      <c r="A1270" s="167">
        <v>46030.0</v>
      </c>
      <c r="B1270" s="8" t="s">
        <v>10</v>
      </c>
      <c r="C1270" s="17" t="s">
        <v>68</v>
      </c>
      <c r="D1270" s="8">
        <v>613.0</v>
      </c>
      <c r="E1270" s="32">
        <v>9.0</v>
      </c>
      <c r="F1270" s="27" t="s">
        <v>69</v>
      </c>
      <c r="G1270" s="29"/>
      <c r="H1270" s="15">
        <v>235.0</v>
      </c>
      <c r="I1270" s="14"/>
      <c r="J1270" s="534" t="s">
        <v>3073</v>
      </c>
    </row>
    <row r="1271">
      <c r="A1271" s="167">
        <v>46030.0</v>
      </c>
      <c r="B1271" s="8" t="s">
        <v>10</v>
      </c>
      <c r="C1271" s="9"/>
      <c r="D1271" s="8">
        <v>612.0</v>
      </c>
      <c r="E1271" s="10"/>
      <c r="F1271" s="27" t="s">
        <v>24</v>
      </c>
      <c r="G1271" s="29"/>
      <c r="H1271" s="15">
        <v>228.77</v>
      </c>
      <c r="I1271" s="14"/>
      <c r="J1271" s="534" t="s">
        <v>3073</v>
      </c>
    </row>
    <row r="1272">
      <c r="A1272" s="451">
        <v>46030.0</v>
      </c>
      <c r="B1272" s="539" t="s">
        <v>10</v>
      </c>
      <c r="C1272" s="453" t="s">
        <v>40</v>
      </c>
      <c r="D1272" s="452">
        <v>613.0</v>
      </c>
      <c r="E1272" s="540">
        <v>83624.0</v>
      </c>
      <c r="F1272" s="541" t="s">
        <v>1751</v>
      </c>
      <c r="G1272" s="541" t="s">
        <v>1752</v>
      </c>
      <c r="H1272" s="542">
        <v>207.0</v>
      </c>
      <c r="I1272" s="328"/>
      <c r="J1272" s="534" t="s">
        <v>3057</v>
      </c>
    </row>
    <row r="1273">
      <c r="A1273" s="451">
        <v>46030.0</v>
      </c>
      <c r="B1273" s="539" t="s">
        <v>10</v>
      </c>
      <c r="C1273" s="453" t="s">
        <v>196</v>
      </c>
      <c r="D1273" s="452">
        <v>613.0</v>
      </c>
      <c r="E1273" s="540">
        <v>83589.0</v>
      </c>
      <c r="F1273" s="541" t="s">
        <v>1769</v>
      </c>
      <c r="G1273" s="541" t="s">
        <v>1616</v>
      </c>
      <c r="H1273" s="542">
        <v>201.0</v>
      </c>
      <c r="I1273" s="328"/>
      <c r="J1273" s="534" t="s">
        <v>3057</v>
      </c>
    </row>
    <row r="1274">
      <c r="A1274" s="167">
        <v>46030.0</v>
      </c>
      <c r="B1274" s="8" t="s">
        <v>10</v>
      </c>
      <c r="C1274" s="9"/>
      <c r="D1274" s="8">
        <v>612.0</v>
      </c>
      <c r="E1274" s="10"/>
      <c r="F1274" s="27" t="s">
        <v>24</v>
      </c>
      <c r="G1274" s="29"/>
      <c r="H1274" s="15">
        <v>191.0</v>
      </c>
      <c r="I1274" s="14"/>
      <c r="J1274" s="534" t="s">
        <v>3073</v>
      </c>
    </row>
    <row r="1275">
      <c r="A1275" s="451">
        <v>46030.0</v>
      </c>
      <c r="B1275" s="539" t="s">
        <v>10</v>
      </c>
      <c r="C1275" s="453" t="s">
        <v>626</v>
      </c>
      <c r="D1275" s="452">
        <v>613.0</v>
      </c>
      <c r="E1275" s="540">
        <v>83610.0</v>
      </c>
      <c r="F1275" s="541" t="s">
        <v>1758</v>
      </c>
      <c r="G1275" s="541" t="s">
        <v>1760</v>
      </c>
      <c r="H1275" s="542">
        <v>187.44</v>
      </c>
      <c r="I1275" s="328"/>
      <c r="J1275" s="534" t="s">
        <v>3057</v>
      </c>
    </row>
    <row r="1276">
      <c r="A1276" s="451">
        <v>46030.0</v>
      </c>
      <c r="B1276" s="539" t="s">
        <v>10</v>
      </c>
      <c r="C1276" s="453" t="s">
        <v>40</v>
      </c>
      <c r="D1276" s="452">
        <v>613.0</v>
      </c>
      <c r="E1276" s="540">
        <v>83596.0</v>
      </c>
      <c r="F1276" s="541" t="s">
        <v>1769</v>
      </c>
      <c r="G1276" s="541" t="s">
        <v>1772</v>
      </c>
      <c r="H1276" s="542">
        <v>180.0</v>
      </c>
      <c r="I1276" s="328"/>
      <c r="J1276" s="534" t="s">
        <v>3057</v>
      </c>
    </row>
    <row r="1277">
      <c r="A1277" s="451">
        <v>46030.0</v>
      </c>
      <c r="B1277" s="539" t="s">
        <v>10</v>
      </c>
      <c r="C1277" s="453" t="s">
        <v>54</v>
      </c>
      <c r="D1277" s="452">
        <v>613.0</v>
      </c>
      <c r="E1277" s="540">
        <v>83593.0</v>
      </c>
      <c r="F1277" s="541" t="s">
        <v>1769</v>
      </c>
      <c r="G1277" s="541" t="s">
        <v>1773</v>
      </c>
      <c r="H1277" s="542">
        <v>180.0</v>
      </c>
      <c r="I1277" s="328"/>
      <c r="J1277" s="534" t="s">
        <v>3057</v>
      </c>
    </row>
    <row r="1278">
      <c r="A1278" s="451">
        <v>46030.0</v>
      </c>
      <c r="B1278" s="539" t="s">
        <v>10</v>
      </c>
      <c r="C1278" s="453" t="s">
        <v>626</v>
      </c>
      <c r="D1278" s="452">
        <v>613.0</v>
      </c>
      <c r="E1278" s="540">
        <v>83594.0</v>
      </c>
      <c r="F1278" s="541" t="s">
        <v>1769</v>
      </c>
      <c r="G1278" s="541" t="s">
        <v>1615</v>
      </c>
      <c r="H1278" s="542">
        <v>179.0</v>
      </c>
      <c r="I1278" s="328"/>
      <c r="J1278" s="534" t="s">
        <v>3057</v>
      </c>
    </row>
    <row r="1279">
      <c r="A1279" s="451">
        <v>46030.0</v>
      </c>
      <c r="B1279" s="539" t="s">
        <v>10</v>
      </c>
      <c r="C1279" s="453" t="s">
        <v>40</v>
      </c>
      <c r="D1279" s="452">
        <v>613.0</v>
      </c>
      <c r="E1279" s="540">
        <v>83582.0</v>
      </c>
      <c r="F1279" s="541" t="s">
        <v>1778</v>
      </c>
      <c r="G1279" s="541" t="s">
        <v>1772</v>
      </c>
      <c r="H1279" s="542">
        <v>177.0</v>
      </c>
      <c r="I1279" s="328"/>
      <c r="J1279" s="534" t="s">
        <v>3057</v>
      </c>
    </row>
    <row r="1280">
      <c r="A1280" s="451">
        <v>46030.0</v>
      </c>
      <c r="B1280" s="539" t="s">
        <v>10</v>
      </c>
      <c r="C1280" s="453" t="s">
        <v>40</v>
      </c>
      <c r="D1280" s="452">
        <v>613.0</v>
      </c>
      <c r="E1280" s="540">
        <v>83619.0</v>
      </c>
      <c r="F1280" s="541" t="s">
        <v>1754</v>
      </c>
      <c r="G1280" s="541" t="s">
        <v>1755</v>
      </c>
      <c r="H1280" s="542">
        <v>160.0</v>
      </c>
      <c r="I1280" s="328"/>
      <c r="J1280" s="534" t="s">
        <v>3057</v>
      </c>
    </row>
    <row r="1281">
      <c r="A1281" s="167">
        <v>46030.0</v>
      </c>
      <c r="B1281" s="8" t="s">
        <v>10</v>
      </c>
      <c r="C1281" s="17" t="s">
        <v>68</v>
      </c>
      <c r="D1281" s="8">
        <v>613.0</v>
      </c>
      <c r="E1281" s="32">
        <v>10.0</v>
      </c>
      <c r="F1281" s="27" t="s">
        <v>69</v>
      </c>
      <c r="G1281" s="29"/>
      <c r="H1281" s="15">
        <v>146.0</v>
      </c>
      <c r="I1281" s="14"/>
      <c r="J1281" s="534" t="s">
        <v>3073</v>
      </c>
    </row>
    <row r="1282">
      <c r="A1282" s="167">
        <v>46030.0</v>
      </c>
      <c r="B1282" s="8" t="s">
        <v>10</v>
      </c>
      <c r="C1282" s="9"/>
      <c r="D1282" s="8">
        <v>612.0</v>
      </c>
      <c r="E1282" s="10"/>
      <c r="F1282" s="27" t="s">
        <v>24</v>
      </c>
      <c r="G1282" s="29"/>
      <c r="H1282" s="15">
        <v>142.76</v>
      </c>
      <c r="I1282" s="14"/>
      <c r="J1282" s="534" t="s">
        <v>3073</v>
      </c>
    </row>
    <row r="1283">
      <c r="A1283" s="451">
        <v>46030.0</v>
      </c>
      <c r="B1283" s="539" t="s">
        <v>10</v>
      </c>
      <c r="C1283" s="453" t="s">
        <v>626</v>
      </c>
      <c r="D1283" s="452">
        <v>613.0</v>
      </c>
      <c r="E1283" s="540">
        <v>83608.0</v>
      </c>
      <c r="F1283" s="541" t="s">
        <v>1758</v>
      </c>
      <c r="G1283" s="541" t="s">
        <v>1762</v>
      </c>
      <c r="H1283" s="542">
        <v>132.0</v>
      </c>
      <c r="I1283" s="328"/>
      <c r="J1283" s="534" t="s">
        <v>3057</v>
      </c>
    </row>
    <row r="1284">
      <c r="A1284" s="451">
        <v>46030.0</v>
      </c>
      <c r="B1284" s="539" t="s">
        <v>10</v>
      </c>
      <c r="C1284" s="453" t="s">
        <v>54</v>
      </c>
      <c r="D1284" s="452">
        <v>613.0</v>
      </c>
      <c r="E1284" s="540">
        <v>83604.0</v>
      </c>
      <c r="F1284" s="541" t="s">
        <v>1758</v>
      </c>
      <c r="G1284" s="541" t="s">
        <v>1765</v>
      </c>
      <c r="H1284" s="542">
        <v>120.0</v>
      </c>
      <c r="I1284" s="328"/>
      <c r="J1284" s="534" t="s">
        <v>3057</v>
      </c>
    </row>
    <row r="1285">
      <c r="A1285" s="451">
        <v>46030.0</v>
      </c>
      <c r="B1285" s="539" t="s">
        <v>10</v>
      </c>
      <c r="C1285" s="453" t="s">
        <v>54</v>
      </c>
      <c r="D1285" s="452">
        <v>613.0</v>
      </c>
      <c r="E1285" s="540">
        <v>83603.0</v>
      </c>
      <c r="F1285" s="541" t="s">
        <v>1758</v>
      </c>
      <c r="G1285" s="541" t="s">
        <v>1766</v>
      </c>
      <c r="H1285" s="542">
        <v>120.0</v>
      </c>
      <c r="I1285" s="328"/>
      <c r="J1285" s="534" t="s">
        <v>3057</v>
      </c>
    </row>
    <row r="1286">
      <c r="A1286" s="451">
        <v>46030.0</v>
      </c>
      <c r="B1286" s="539" t="s">
        <v>10</v>
      </c>
      <c r="C1286" s="453" t="s">
        <v>626</v>
      </c>
      <c r="D1286" s="452">
        <v>613.0</v>
      </c>
      <c r="E1286" s="540">
        <v>83581.0</v>
      </c>
      <c r="F1286" s="541" t="s">
        <v>1778</v>
      </c>
      <c r="G1286" s="541" t="s">
        <v>1782</v>
      </c>
      <c r="H1286" s="542">
        <v>116.33</v>
      </c>
      <c r="I1286" s="328"/>
      <c r="J1286" s="534" t="s">
        <v>3057</v>
      </c>
    </row>
    <row r="1287">
      <c r="A1287" s="167">
        <v>46030.0</v>
      </c>
      <c r="B1287" s="8" t="s">
        <v>10</v>
      </c>
      <c r="C1287" s="10"/>
      <c r="D1287" s="8">
        <v>612.0</v>
      </c>
      <c r="E1287" s="10"/>
      <c r="F1287" s="27" t="s">
        <v>24</v>
      </c>
      <c r="G1287" s="29"/>
      <c r="H1287" s="15">
        <v>100.16</v>
      </c>
      <c r="I1287" s="14"/>
      <c r="J1287" s="534" t="s">
        <v>3059</v>
      </c>
    </row>
    <row r="1288">
      <c r="A1288" s="451">
        <v>46030.0</v>
      </c>
      <c r="B1288" s="539" t="s">
        <v>10</v>
      </c>
      <c r="C1288" s="453" t="s">
        <v>54</v>
      </c>
      <c r="D1288" s="452">
        <v>613.0</v>
      </c>
      <c r="E1288" s="540">
        <v>83606.0</v>
      </c>
      <c r="F1288" s="541" t="s">
        <v>1758</v>
      </c>
      <c r="G1288" s="541" t="s">
        <v>1763</v>
      </c>
      <c r="H1288" s="542">
        <v>100.0</v>
      </c>
      <c r="I1288" s="328"/>
      <c r="J1288" s="534" t="s">
        <v>3057</v>
      </c>
    </row>
    <row r="1289">
      <c r="A1289" s="451">
        <v>46030.0</v>
      </c>
      <c r="B1289" s="539" t="s">
        <v>10</v>
      </c>
      <c r="C1289" s="453" t="s">
        <v>54</v>
      </c>
      <c r="D1289" s="452">
        <v>613.0</v>
      </c>
      <c r="E1289" s="540">
        <v>83605.0</v>
      </c>
      <c r="F1289" s="541" t="s">
        <v>1758</v>
      </c>
      <c r="G1289" s="541" t="s">
        <v>1764</v>
      </c>
      <c r="H1289" s="542">
        <v>100.0</v>
      </c>
      <c r="I1289" s="328"/>
      <c r="J1289" s="534" t="s">
        <v>3057</v>
      </c>
    </row>
    <row r="1290">
      <c r="A1290" s="451">
        <v>46030.0</v>
      </c>
      <c r="B1290" s="539" t="s">
        <v>10</v>
      </c>
      <c r="C1290" s="453" t="s">
        <v>40</v>
      </c>
      <c r="D1290" s="452">
        <v>613.0</v>
      </c>
      <c r="E1290" s="540">
        <v>83595.0</v>
      </c>
      <c r="F1290" s="541" t="s">
        <v>1769</v>
      </c>
      <c r="G1290" s="541" t="s">
        <v>1615</v>
      </c>
      <c r="H1290" s="542">
        <v>98.0</v>
      </c>
      <c r="I1290" s="328"/>
      <c r="J1290" s="534" t="s">
        <v>3057</v>
      </c>
    </row>
    <row r="1291">
      <c r="A1291" s="167">
        <v>46030.0</v>
      </c>
      <c r="B1291" s="8" t="s">
        <v>10</v>
      </c>
      <c r="C1291" s="8">
        <v>30.0</v>
      </c>
      <c r="D1291" s="8">
        <v>612.0</v>
      </c>
      <c r="E1291" s="10"/>
      <c r="F1291" s="56" t="s">
        <v>24</v>
      </c>
      <c r="G1291" s="294"/>
      <c r="H1291" s="15">
        <v>89.59</v>
      </c>
      <c r="I1291" s="14"/>
      <c r="J1291" s="534" t="s">
        <v>3074</v>
      </c>
    </row>
    <row r="1292">
      <c r="A1292" s="167">
        <v>46030.0</v>
      </c>
      <c r="B1292" s="8" t="s">
        <v>10</v>
      </c>
      <c r="C1292" s="10"/>
      <c r="D1292" s="8">
        <v>612.0</v>
      </c>
      <c r="E1292" s="10"/>
      <c r="F1292" s="27" t="s">
        <v>24</v>
      </c>
      <c r="G1292" s="29"/>
      <c r="H1292" s="15">
        <v>88.58</v>
      </c>
      <c r="I1292" s="14"/>
      <c r="J1292" s="534" t="s">
        <v>3059</v>
      </c>
    </row>
    <row r="1293">
      <c r="A1293" s="167">
        <v>46030.0</v>
      </c>
      <c r="B1293" s="8" t="s">
        <v>10</v>
      </c>
      <c r="C1293" s="9"/>
      <c r="D1293" s="8">
        <v>147.0</v>
      </c>
      <c r="E1293" s="10"/>
      <c r="F1293" s="27" t="s">
        <v>25</v>
      </c>
      <c r="G1293" s="29"/>
      <c r="H1293" s="15">
        <v>73.42</v>
      </c>
      <c r="I1293" s="14"/>
      <c r="J1293" s="534" t="s">
        <v>3073</v>
      </c>
    </row>
    <row r="1294">
      <c r="A1294" s="451">
        <v>46030.0</v>
      </c>
      <c r="B1294" s="539" t="s">
        <v>10</v>
      </c>
      <c r="C1294" s="453" t="s">
        <v>677</v>
      </c>
      <c r="D1294" s="452">
        <v>613.0</v>
      </c>
      <c r="E1294" s="540">
        <v>83578.0</v>
      </c>
      <c r="F1294" s="541" t="s">
        <v>1778</v>
      </c>
      <c r="G1294" s="541" t="s">
        <v>1785</v>
      </c>
      <c r="H1294" s="542">
        <v>64.25</v>
      </c>
      <c r="I1294" s="328"/>
      <c r="J1294" s="534" t="s">
        <v>3057</v>
      </c>
    </row>
    <row r="1295">
      <c r="A1295" s="167">
        <v>46030.0</v>
      </c>
      <c r="B1295" s="8" t="s">
        <v>10</v>
      </c>
      <c r="C1295" s="8">
        <v>32.0</v>
      </c>
      <c r="D1295" s="8">
        <v>147.0</v>
      </c>
      <c r="E1295" s="10"/>
      <c r="F1295" s="409" t="s">
        <v>25</v>
      </c>
      <c r="G1295" s="411"/>
      <c r="H1295" s="15">
        <v>63.03</v>
      </c>
      <c r="I1295" s="14"/>
      <c r="J1295" s="534" t="s">
        <v>3074</v>
      </c>
    </row>
    <row r="1296">
      <c r="A1296" s="451">
        <v>46030.0</v>
      </c>
      <c r="B1296" s="539" t="s">
        <v>10</v>
      </c>
      <c r="C1296" s="453" t="s">
        <v>54</v>
      </c>
      <c r="D1296" s="452">
        <v>613.0</v>
      </c>
      <c r="E1296" s="540">
        <v>83580.0</v>
      </c>
      <c r="F1296" s="541" t="s">
        <v>1778</v>
      </c>
      <c r="G1296" s="541" t="s">
        <v>1783</v>
      </c>
      <c r="H1296" s="542">
        <v>61.0</v>
      </c>
      <c r="I1296" s="328"/>
      <c r="J1296" s="534" t="s">
        <v>3057</v>
      </c>
    </row>
    <row r="1297">
      <c r="A1297" s="167">
        <v>46030.0</v>
      </c>
      <c r="B1297" s="8" t="s">
        <v>10</v>
      </c>
      <c r="C1297" s="8">
        <v>30.0</v>
      </c>
      <c r="D1297" s="8">
        <v>147.0</v>
      </c>
      <c r="E1297" s="10"/>
      <c r="F1297" s="56" t="s">
        <v>25</v>
      </c>
      <c r="G1297" s="294"/>
      <c r="H1297" s="15">
        <v>50.89</v>
      </c>
      <c r="I1297" s="14"/>
      <c r="J1297" s="534" t="s">
        <v>3074</v>
      </c>
    </row>
    <row r="1298">
      <c r="A1298" s="167">
        <v>46030.0</v>
      </c>
      <c r="B1298" s="8" t="s">
        <v>10</v>
      </c>
      <c r="C1298" s="9"/>
      <c r="D1298" s="8">
        <v>612.0</v>
      </c>
      <c r="E1298" s="10"/>
      <c r="F1298" s="27" t="s">
        <v>24</v>
      </c>
      <c r="G1298" s="29"/>
      <c r="H1298" s="15">
        <v>50.28</v>
      </c>
      <c r="I1298" s="14"/>
      <c r="J1298" s="534" t="s">
        <v>3073</v>
      </c>
    </row>
    <row r="1299">
      <c r="A1299" s="167">
        <v>46030.0</v>
      </c>
      <c r="B1299" s="8" t="s">
        <v>10</v>
      </c>
      <c r="C1299" s="9"/>
      <c r="D1299" s="8">
        <v>612.0</v>
      </c>
      <c r="E1299" s="10"/>
      <c r="F1299" s="27" t="s">
        <v>24</v>
      </c>
      <c r="G1299" s="29"/>
      <c r="H1299" s="15">
        <v>48.96</v>
      </c>
      <c r="I1299" s="14"/>
      <c r="J1299" s="534" t="s">
        <v>3073</v>
      </c>
    </row>
    <row r="1300">
      <c r="A1300" s="451">
        <v>46030.0</v>
      </c>
      <c r="B1300" s="539" t="s">
        <v>10</v>
      </c>
      <c r="C1300" s="453" t="s">
        <v>196</v>
      </c>
      <c r="D1300" s="452">
        <v>613.0</v>
      </c>
      <c r="E1300" s="540">
        <v>83590.0</v>
      </c>
      <c r="F1300" s="541" t="s">
        <v>1769</v>
      </c>
      <c r="G1300" s="541" t="s">
        <v>1776</v>
      </c>
      <c r="H1300" s="542">
        <v>41.03</v>
      </c>
      <c r="I1300" s="328"/>
      <c r="J1300" s="534" t="s">
        <v>3057</v>
      </c>
    </row>
    <row r="1301">
      <c r="A1301" s="167">
        <v>46030.0</v>
      </c>
      <c r="B1301" s="8" t="s">
        <v>10</v>
      </c>
      <c r="C1301" s="10"/>
      <c r="D1301" s="8">
        <v>147.0</v>
      </c>
      <c r="E1301" s="10"/>
      <c r="F1301" s="27" t="s">
        <v>25</v>
      </c>
      <c r="G1301" s="29"/>
      <c r="H1301" s="15">
        <v>38.22</v>
      </c>
      <c r="I1301" s="14"/>
      <c r="J1301" s="534" t="s">
        <v>3064</v>
      </c>
    </row>
    <row r="1302">
      <c r="A1302" s="167">
        <v>46030.0</v>
      </c>
      <c r="B1302" s="8" t="s">
        <v>10</v>
      </c>
      <c r="C1302" s="9"/>
      <c r="D1302" s="8">
        <v>147.0</v>
      </c>
      <c r="E1302" s="10"/>
      <c r="F1302" s="27" t="s">
        <v>25</v>
      </c>
      <c r="G1302" s="29"/>
      <c r="H1302" s="15">
        <v>36.6</v>
      </c>
      <c r="I1302" s="14"/>
      <c r="J1302" s="534" t="s">
        <v>3073</v>
      </c>
    </row>
    <row r="1303">
      <c r="A1303" s="167">
        <v>46030.0</v>
      </c>
      <c r="B1303" s="8" t="s">
        <v>10</v>
      </c>
      <c r="C1303" s="9"/>
      <c r="D1303" s="8">
        <v>612.0</v>
      </c>
      <c r="E1303" s="10"/>
      <c r="F1303" s="27" t="s">
        <v>24</v>
      </c>
      <c r="G1303" s="29"/>
      <c r="H1303" s="15">
        <v>31.79</v>
      </c>
      <c r="I1303" s="14"/>
      <c r="J1303" s="534" t="s">
        <v>3073</v>
      </c>
    </row>
    <row r="1304">
      <c r="A1304" s="451">
        <v>46030.0</v>
      </c>
      <c r="B1304" s="539" t="s">
        <v>10</v>
      </c>
      <c r="C1304" s="453" t="s">
        <v>196</v>
      </c>
      <c r="D1304" s="452">
        <v>613.0</v>
      </c>
      <c r="E1304" s="540">
        <v>83609.0</v>
      </c>
      <c r="F1304" s="541" t="s">
        <v>1758</v>
      </c>
      <c r="G1304" s="541" t="s">
        <v>1761</v>
      </c>
      <c r="H1304" s="542">
        <v>31.0</v>
      </c>
      <c r="I1304" s="328"/>
      <c r="J1304" s="534" t="s">
        <v>3057</v>
      </c>
    </row>
    <row r="1305">
      <c r="A1305" s="167">
        <v>46030.0</v>
      </c>
      <c r="B1305" s="8" t="s">
        <v>10</v>
      </c>
      <c r="C1305" s="9"/>
      <c r="D1305" s="8">
        <v>147.0</v>
      </c>
      <c r="E1305" s="10"/>
      <c r="F1305" s="27" t="s">
        <v>25</v>
      </c>
      <c r="G1305" s="29"/>
      <c r="H1305" s="15">
        <v>30.56</v>
      </c>
      <c r="I1305" s="14"/>
      <c r="J1305" s="534" t="s">
        <v>3073</v>
      </c>
    </row>
    <row r="1306">
      <c r="A1306" s="167">
        <v>46030.0</v>
      </c>
      <c r="B1306" s="8" t="s">
        <v>10</v>
      </c>
      <c r="C1306" s="10"/>
      <c r="D1306" s="8">
        <v>612.0</v>
      </c>
      <c r="E1306" s="10"/>
      <c r="F1306" s="27" t="s">
        <v>24</v>
      </c>
      <c r="G1306" s="29"/>
      <c r="H1306" s="15">
        <v>27.27</v>
      </c>
      <c r="I1306" s="14"/>
      <c r="J1306" s="534" t="s">
        <v>3059</v>
      </c>
    </row>
    <row r="1307">
      <c r="A1307" s="167">
        <v>46030.0</v>
      </c>
      <c r="B1307" s="8" t="s">
        <v>10</v>
      </c>
      <c r="C1307" s="9"/>
      <c r="D1307" s="8">
        <v>612.0</v>
      </c>
      <c r="E1307" s="10"/>
      <c r="F1307" s="27" t="s">
        <v>24</v>
      </c>
      <c r="G1307" s="29"/>
      <c r="H1307" s="15">
        <v>26.24</v>
      </c>
      <c r="I1307" s="14"/>
      <c r="J1307" s="534" t="s">
        <v>3073</v>
      </c>
    </row>
    <row r="1308">
      <c r="A1308" s="167">
        <v>46030.0</v>
      </c>
      <c r="B1308" s="8" t="s">
        <v>10</v>
      </c>
      <c r="C1308" s="9"/>
      <c r="D1308" s="8">
        <v>147.0</v>
      </c>
      <c r="E1308" s="10"/>
      <c r="F1308" s="27" t="s">
        <v>25</v>
      </c>
      <c r="G1308" s="29"/>
      <c r="H1308" s="15">
        <v>22.84</v>
      </c>
      <c r="I1308" s="14"/>
      <c r="J1308" s="534" t="s">
        <v>3073</v>
      </c>
    </row>
    <row r="1309">
      <c r="A1309" s="167">
        <v>46030.0</v>
      </c>
      <c r="B1309" s="8" t="s">
        <v>10</v>
      </c>
      <c r="C1309" s="10"/>
      <c r="D1309" s="8">
        <v>612.0</v>
      </c>
      <c r="E1309" s="10"/>
      <c r="F1309" s="27" t="s">
        <v>24</v>
      </c>
      <c r="G1309" s="29"/>
      <c r="H1309" s="15">
        <v>16.43</v>
      </c>
      <c r="I1309" s="14"/>
      <c r="J1309" s="534" t="s">
        <v>3064</v>
      </c>
    </row>
    <row r="1310">
      <c r="A1310" s="167">
        <v>46030.0</v>
      </c>
      <c r="B1310" s="8" t="s">
        <v>10</v>
      </c>
      <c r="C1310" s="10"/>
      <c r="D1310" s="8">
        <v>147.0</v>
      </c>
      <c r="E1310" s="10"/>
      <c r="F1310" s="27" t="s">
        <v>25</v>
      </c>
      <c r="G1310" s="29"/>
      <c r="H1310" s="15">
        <v>16.01</v>
      </c>
      <c r="I1310" s="14"/>
      <c r="J1310" s="534" t="s">
        <v>3059</v>
      </c>
    </row>
    <row r="1311">
      <c r="A1311" s="167">
        <v>46030.0</v>
      </c>
      <c r="B1311" s="8" t="s">
        <v>10</v>
      </c>
      <c r="C1311" s="8">
        <v>30.0</v>
      </c>
      <c r="D1311" s="8">
        <v>147.0</v>
      </c>
      <c r="E1311" s="10"/>
      <c r="F1311" s="56" t="s">
        <v>25</v>
      </c>
      <c r="G1311" s="294"/>
      <c r="H1311" s="15">
        <v>14.33</v>
      </c>
      <c r="I1311" s="14"/>
      <c r="J1311" s="534" t="s">
        <v>3074</v>
      </c>
    </row>
    <row r="1312">
      <c r="A1312" s="167">
        <v>46030.0</v>
      </c>
      <c r="B1312" s="8" t="s">
        <v>10</v>
      </c>
      <c r="C1312" s="10"/>
      <c r="D1312" s="8">
        <v>147.0</v>
      </c>
      <c r="E1312" s="10"/>
      <c r="F1312" s="27" t="s">
        <v>25</v>
      </c>
      <c r="G1312" s="29"/>
      <c r="H1312" s="15">
        <v>14.17</v>
      </c>
      <c r="I1312" s="14"/>
      <c r="J1312" s="534" t="s">
        <v>3059</v>
      </c>
    </row>
    <row r="1313">
      <c r="A1313" s="167">
        <v>46030.0</v>
      </c>
      <c r="B1313" s="8" t="s">
        <v>10</v>
      </c>
      <c r="C1313" s="9"/>
      <c r="D1313" s="8">
        <v>147.0</v>
      </c>
      <c r="E1313" s="10"/>
      <c r="F1313" s="27" t="s">
        <v>25</v>
      </c>
      <c r="G1313" s="29"/>
      <c r="H1313" s="15">
        <v>8.04</v>
      </c>
      <c r="I1313" s="14"/>
      <c r="J1313" s="534" t="s">
        <v>3073</v>
      </c>
    </row>
    <row r="1314">
      <c r="A1314" s="167">
        <v>46030.0</v>
      </c>
      <c r="B1314" s="8" t="s">
        <v>10</v>
      </c>
      <c r="C1314" s="9"/>
      <c r="D1314" s="8">
        <v>147.0</v>
      </c>
      <c r="E1314" s="10"/>
      <c r="F1314" s="27" t="s">
        <v>25</v>
      </c>
      <c r="G1314" s="29"/>
      <c r="H1314" s="15">
        <v>7.83</v>
      </c>
      <c r="I1314" s="14"/>
      <c r="J1314" s="534" t="s">
        <v>3073</v>
      </c>
    </row>
    <row r="1315">
      <c r="A1315" s="167">
        <v>46030.0</v>
      </c>
      <c r="B1315" s="8" t="s">
        <v>10</v>
      </c>
      <c r="C1315" s="9"/>
      <c r="D1315" s="8">
        <v>147.0</v>
      </c>
      <c r="E1315" s="10"/>
      <c r="F1315" s="27" t="s">
        <v>25</v>
      </c>
      <c r="G1315" s="29"/>
      <c r="H1315" s="15">
        <v>5.09</v>
      </c>
      <c r="I1315" s="14"/>
      <c r="J1315" s="534" t="s">
        <v>3073</v>
      </c>
    </row>
    <row r="1316">
      <c r="A1316" s="167">
        <v>46030.0</v>
      </c>
      <c r="B1316" s="8" t="s">
        <v>10</v>
      </c>
      <c r="C1316" s="10"/>
      <c r="D1316" s="8">
        <v>147.0</v>
      </c>
      <c r="E1316" s="10"/>
      <c r="F1316" s="27" t="s">
        <v>25</v>
      </c>
      <c r="G1316" s="29"/>
      <c r="H1316" s="15">
        <v>4.36</v>
      </c>
      <c r="I1316" s="14"/>
      <c r="J1316" s="534" t="s">
        <v>3059</v>
      </c>
    </row>
    <row r="1317">
      <c r="A1317" s="167">
        <v>46030.0</v>
      </c>
      <c r="B1317" s="8" t="s">
        <v>10</v>
      </c>
      <c r="C1317" s="9"/>
      <c r="D1317" s="8">
        <v>147.0</v>
      </c>
      <c r="E1317" s="10"/>
      <c r="F1317" s="27" t="s">
        <v>25</v>
      </c>
      <c r="G1317" s="29"/>
      <c r="H1317" s="15">
        <v>4.2</v>
      </c>
      <c r="I1317" s="14"/>
      <c r="J1317" s="534" t="s">
        <v>3073</v>
      </c>
    </row>
    <row r="1318">
      <c r="A1318" s="167">
        <v>46030.0</v>
      </c>
      <c r="B1318" s="8" t="s">
        <v>10</v>
      </c>
      <c r="C1318" s="10"/>
      <c r="D1318" s="8">
        <v>147.0</v>
      </c>
      <c r="E1318" s="10"/>
      <c r="F1318" s="27" t="s">
        <v>25</v>
      </c>
      <c r="G1318" s="29"/>
      <c r="H1318" s="15">
        <v>2.63</v>
      </c>
      <c r="I1318" s="14"/>
      <c r="J1318" s="534" t="s">
        <v>3064</v>
      </c>
    </row>
    <row r="1319">
      <c r="A1319" s="167">
        <v>46030.0</v>
      </c>
      <c r="B1319" s="8" t="s">
        <v>10</v>
      </c>
      <c r="C1319" s="10"/>
      <c r="D1319" s="8">
        <v>612.0</v>
      </c>
      <c r="E1319" s="10"/>
      <c r="F1319" s="27" t="s">
        <v>24</v>
      </c>
      <c r="G1319" s="29"/>
      <c r="H1319" s="15">
        <v>0.15</v>
      </c>
      <c r="I1319" s="14"/>
      <c r="J1319" s="534" t="s">
        <v>3059</v>
      </c>
    </row>
    <row r="1320">
      <c r="A1320" s="167">
        <v>46030.0</v>
      </c>
      <c r="B1320" s="8" t="s">
        <v>10</v>
      </c>
      <c r="C1320" s="10"/>
      <c r="D1320" s="8">
        <v>147.0</v>
      </c>
      <c r="E1320" s="10"/>
      <c r="F1320" s="27" t="s">
        <v>25</v>
      </c>
      <c r="G1320" s="29"/>
      <c r="H1320" s="15">
        <v>0.02</v>
      </c>
      <c r="I1320" s="14"/>
      <c r="J1320" s="534" t="s">
        <v>3059</v>
      </c>
    </row>
    <row r="1321">
      <c r="A1321" s="167">
        <v>46030.0</v>
      </c>
      <c r="B1321" s="8" t="s">
        <v>10</v>
      </c>
      <c r="C1321" s="10"/>
      <c r="D1321" s="8">
        <v>612.0</v>
      </c>
      <c r="E1321" s="10"/>
      <c r="F1321" s="27" t="s">
        <v>24</v>
      </c>
      <c r="G1321" s="29"/>
      <c r="H1321" s="15">
        <v>0.0</v>
      </c>
      <c r="I1321" s="14"/>
      <c r="J1321" s="534" t="s">
        <v>3064</v>
      </c>
    </row>
    <row r="1322">
      <c r="A1322" s="167">
        <v>46030.0</v>
      </c>
      <c r="B1322" s="8" t="s">
        <v>10</v>
      </c>
      <c r="C1322" s="10"/>
      <c r="D1322" s="8">
        <v>147.0</v>
      </c>
      <c r="E1322" s="10"/>
      <c r="F1322" s="27" t="s">
        <v>25</v>
      </c>
      <c r="G1322" s="29"/>
      <c r="H1322" s="15">
        <v>0.0</v>
      </c>
      <c r="I1322" s="14"/>
      <c r="J1322" s="534" t="s">
        <v>3064</v>
      </c>
    </row>
    <row r="1323">
      <c r="A1323" s="167">
        <v>46030.0</v>
      </c>
      <c r="B1323" s="8" t="s">
        <v>10</v>
      </c>
      <c r="C1323" s="10"/>
      <c r="D1323" s="8">
        <v>612.0</v>
      </c>
      <c r="E1323" s="10"/>
      <c r="F1323" s="27" t="s">
        <v>24</v>
      </c>
      <c r="G1323" s="29"/>
      <c r="H1323" s="15">
        <v>0.0</v>
      </c>
      <c r="I1323" s="14"/>
      <c r="J1323" s="534" t="s">
        <v>3064</v>
      </c>
    </row>
    <row r="1324">
      <c r="A1324" s="167">
        <v>46030.0</v>
      </c>
      <c r="B1324" s="8" t="s">
        <v>10</v>
      </c>
      <c r="C1324" s="10"/>
      <c r="D1324" s="8">
        <v>147.0</v>
      </c>
      <c r="E1324" s="10"/>
      <c r="F1324" s="27" t="s">
        <v>25</v>
      </c>
      <c r="G1324" s="29"/>
      <c r="H1324" s="15">
        <v>0.0</v>
      </c>
      <c r="I1324" s="14"/>
      <c r="J1324" s="534" t="s">
        <v>3064</v>
      </c>
    </row>
    <row r="1325">
      <c r="A1325" s="451">
        <v>46030.0</v>
      </c>
      <c r="B1325" s="539" t="s">
        <v>1749</v>
      </c>
      <c r="C1325" s="453" t="s">
        <v>1513</v>
      </c>
      <c r="D1325" s="452">
        <v>102.0</v>
      </c>
      <c r="E1325" s="543">
        <v>20588.0</v>
      </c>
      <c r="F1325" s="497" t="s">
        <v>1750</v>
      </c>
      <c r="G1325" s="456"/>
      <c r="H1325" s="547"/>
      <c r="I1325" s="498">
        <v>750000.0</v>
      </c>
      <c r="J1325" s="534" t="s">
        <v>3057</v>
      </c>
    </row>
    <row r="1326">
      <c r="A1326" s="167">
        <v>46030.0</v>
      </c>
      <c r="B1326" s="8" t="s">
        <v>63</v>
      </c>
      <c r="C1326" s="10"/>
      <c r="D1326" s="8" t="s">
        <v>32</v>
      </c>
      <c r="E1326" s="10"/>
      <c r="F1326" s="246" t="s">
        <v>502</v>
      </c>
      <c r="G1326" s="67"/>
      <c r="H1326" s="68"/>
      <c r="I1326" s="537">
        <v>440000.0</v>
      </c>
      <c r="J1326" s="534" t="s">
        <v>3056</v>
      </c>
    </row>
    <row r="1327">
      <c r="A1327" s="167">
        <v>46030.0</v>
      </c>
      <c r="B1327" s="8" t="s">
        <v>63</v>
      </c>
      <c r="C1327" s="10"/>
      <c r="D1327" s="8" t="s">
        <v>32</v>
      </c>
      <c r="E1327" s="10"/>
      <c r="F1327" s="241" t="s">
        <v>491</v>
      </c>
      <c r="G1327" s="38"/>
      <c r="H1327" s="112"/>
      <c r="I1327" s="537">
        <v>300000.0</v>
      </c>
      <c r="J1327" s="534" t="s">
        <v>3056</v>
      </c>
    </row>
    <row r="1328">
      <c r="A1328" s="167">
        <v>46030.0</v>
      </c>
      <c r="B1328" s="8" t="s">
        <v>63</v>
      </c>
      <c r="C1328" s="10"/>
      <c r="D1328" s="8" t="s">
        <v>32</v>
      </c>
      <c r="E1328" s="10"/>
      <c r="F1328" s="66" t="s">
        <v>856</v>
      </c>
      <c r="G1328" s="67"/>
      <c r="H1328" s="68"/>
      <c r="I1328" s="537">
        <v>195000.0</v>
      </c>
      <c r="J1328" s="534" t="s">
        <v>3064</v>
      </c>
    </row>
    <row r="1329">
      <c r="A1329" s="373">
        <v>46030.0</v>
      </c>
      <c r="B1329" s="8" t="s">
        <v>13</v>
      </c>
      <c r="C1329" s="8">
        <v>50.0</v>
      </c>
      <c r="D1329" s="8">
        <v>102.0</v>
      </c>
      <c r="E1329" s="10"/>
      <c r="F1329" s="21" t="s">
        <v>52</v>
      </c>
      <c r="G1329" s="78">
        <v>46029.0</v>
      </c>
      <c r="H1329" s="72"/>
      <c r="I1329" s="92">
        <v>153550.0</v>
      </c>
      <c r="J1329" s="534" t="s">
        <v>3061</v>
      </c>
    </row>
    <row r="1330">
      <c r="A1330" s="167">
        <v>46030.0</v>
      </c>
      <c r="B1330" s="8" t="s">
        <v>13</v>
      </c>
      <c r="C1330" s="8">
        <v>75.0</v>
      </c>
      <c r="D1330" s="8">
        <v>102.0</v>
      </c>
      <c r="E1330" s="10"/>
      <c r="F1330" s="181" t="s">
        <v>323</v>
      </c>
      <c r="G1330" s="183">
        <v>46028.0</v>
      </c>
      <c r="H1330" s="178"/>
      <c r="I1330" s="179">
        <v>151870.0</v>
      </c>
      <c r="J1330" s="534" t="s">
        <v>3065</v>
      </c>
    </row>
    <row r="1331">
      <c r="A1331" s="167">
        <v>46030.0</v>
      </c>
      <c r="B1331" s="8" t="s">
        <v>424</v>
      </c>
      <c r="C1331" s="9"/>
      <c r="D1331" s="10"/>
      <c r="E1331" s="10"/>
      <c r="F1331" s="243" t="s">
        <v>666</v>
      </c>
      <c r="G1331" s="244"/>
      <c r="H1331" s="258"/>
      <c r="I1331" s="245">
        <v>128000.0</v>
      </c>
      <c r="J1331" s="534" t="s">
        <v>3068</v>
      </c>
    </row>
    <row r="1332">
      <c r="A1332" s="167">
        <v>46030.0</v>
      </c>
      <c r="B1332" s="8" t="s">
        <v>13</v>
      </c>
      <c r="C1332" s="17" t="s">
        <v>48</v>
      </c>
      <c r="D1332" s="8">
        <v>102.0</v>
      </c>
      <c r="E1332" s="10"/>
      <c r="F1332" s="181" t="s">
        <v>603</v>
      </c>
      <c r="G1332" s="177">
        <v>46003.0</v>
      </c>
      <c r="H1332" s="178"/>
      <c r="I1332" s="179">
        <v>120000.0</v>
      </c>
      <c r="J1332" s="534" t="s">
        <v>3066</v>
      </c>
    </row>
    <row r="1333">
      <c r="A1333" s="167">
        <v>46030.0</v>
      </c>
      <c r="B1333" s="8" t="s">
        <v>63</v>
      </c>
      <c r="C1333" s="10"/>
      <c r="D1333" s="8" t="s">
        <v>32</v>
      </c>
      <c r="E1333" s="10"/>
      <c r="F1333" s="66" t="s">
        <v>918</v>
      </c>
      <c r="G1333" s="67"/>
      <c r="H1333" s="68"/>
      <c r="I1333" s="537">
        <v>100000.0</v>
      </c>
      <c r="J1333" s="534" t="s">
        <v>3064</v>
      </c>
    </row>
    <row r="1334">
      <c r="A1334" s="167">
        <v>46030.0</v>
      </c>
      <c r="B1334" s="8" t="s">
        <v>13</v>
      </c>
      <c r="C1334" s="8">
        <v>10.0</v>
      </c>
      <c r="D1334" s="8">
        <v>102.0</v>
      </c>
      <c r="E1334" s="10"/>
      <c r="F1334" s="23" t="s">
        <v>80</v>
      </c>
      <c r="G1334" s="53">
        <v>46029.0</v>
      </c>
      <c r="H1334" s="25"/>
      <c r="I1334" s="26">
        <v>92210.0</v>
      </c>
      <c r="J1334" s="534" t="s">
        <v>3059</v>
      </c>
    </row>
    <row r="1335">
      <c r="A1335" s="167">
        <v>46030.0</v>
      </c>
      <c r="B1335" s="8" t="s">
        <v>13</v>
      </c>
      <c r="C1335" s="17" t="s">
        <v>18</v>
      </c>
      <c r="D1335" s="8">
        <v>102.0</v>
      </c>
      <c r="E1335" s="10"/>
      <c r="F1335" s="23" t="s">
        <v>19</v>
      </c>
      <c r="G1335" s="36"/>
      <c r="H1335" s="25"/>
      <c r="I1335" s="26">
        <v>90940.0</v>
      </c>
      <c r="J1335" s="534" t="s">
        <v>3073</v>
      </c>
    </row>
    <row r="1336">
      <c r="A1336" s="373">
        <v>46030.0</v>
      </c>
      <c r="B1336" s="138" t="s">
        <v>13</v>
      </c>
      <c r="C1336" s="138">
        <v>73.0</v>
      </c>
      <c r="D1336" s="138">
        <v>102.0</v>
      </c>
      <c r="E1336" s="139"/>
      <c r="F1336" s="115" t="s">
        <v>1341</v>
      </c>
      <c r="G1336" s="159">
        <v>46018.0</v>
      </c>
      <c r="H1336" s="221"/>
      <c r="I1336" s="374">
        <v>77557.0</v>
      </c>
      <c r="J1336" s="534" t="s">
        <v>3058</v>
      </c>
    </row>
    <row r="1337">
      <c r="A1337" s="167">
        <v>46030.0</v>
      </c>
      <c r="B1337" s="8" t="s">
        <v>13</v>
      </c>
      <c r="C1337" s="8">
        <v>10.0</v>
      </c>
      <c r="D1337" s="8">
        <v>102.0</v>
      </c>
      <c r="E1337" s="10"/>
      <c r="F1337" s="23" t="s">
        <v>80</v>
      </c>
      <c r="G1337" s="53">
        <v>6706956.0</v>
      </c>
      <c r="H1337" s="25"/>
      <c r="I1337" s="26">
        <v>70000.0</v>
      </c>
      <c r="J1337" s="534" t="s">
        <v>3059</v>
      </c>
    </row>
    <row r="1338">
      <c r="A1338" s="167">
        <v>46030.0</v>
      </c>
      <c r="B1338" s="8" t="s">
        <v>13</v>
      </c>
      <c r="C1338" s="8">
        <v>70.0</v>
      </c>
      <c r="D1338" s="8">
        <v>102.0</v>
      </c>
      <c r="E1338" s="10"/>
      <c r="F1338" s="154" t="s">
        <v>258</v>
      </c>
      <c r="G1338" s="106">
        <v>45988.0</v>
      </c>
      <c r="H1338" s="107"/>
      <c r="I1338" s="108">
        <v>61350.0</v>
      </c>
      <c r="J1338" s="534" t="s">
        <v>3067</v>
      </c>
    </row>
    <row r="1339">
      <c r="A1339" s="167">
        <v>46030.0</v>
      </c>
      <c r="B1339" s="8" t="s">
        <v>63</v>
      </c>
      <c r="C1339" s="9"/>
      <c r="D1339" s="8" t="s">
        <v>32</v>
      </c>
      <c r="E1339" s="10"/>
      <c r="F1339" s="246" t="s">
        <v>534</v>
      </c>
      <c r="G1339" s="67"/>
      <c r="H1339" s="68"/>
      <c r="I1339" s="537">
        <v>60000.0</v>
      </c>
      <c r="J1339" s="534" t="s">
        <v>3068</v>
      </c>
    </row>
    <row r="1340">
      <c r="A1340" s="167">
        <v>46030.0</v>
      </c>
      <c r="B1340" s="8" t="s">
        <v>13</v>
      </c>
      <c r="C1340" s="17" t="s">
        <v>14</v>
      </c>
      <c r="D1340" s="8">
        <v>102.0</v>
      </c>
      <c r="E1340" s="10"/>
      <c r="F1340" s="18" t="s">
        <v>70</v>
      </c>
      <c r="G1340" s="42">
        <v>46029.0</v>
      </c>
      <c r="H1340" s="41"/>
      <c r="I1340" s="15">
        <v>57322.0</v>
      </c>
      <c r="J1340" s="534" t="s">
        <v>3073</v>
      </c>
    </row>
    <row r="1341">
      <c r="A1341" s="167">
        <v>46030.0</v>
      </c>
      <c r="B1341" s="8" t="s">
        <v>63</v>
      </c>
      <c r="C1341" s="10"/>
      <c r="D1341" s="8" t="s">
        <v>32</v>
      </c>
      <c r="E1341" s="10"/>
      <c r="F1341" s="241" t="s">
        <v>483</v>
      </c>
      <c r="G1341" s="38"/>
      <c r="H1341" s="112"/>
      <c r="I1341" s="537">
        <v>50000.0</v>
      </c>
      <c r="J1341" s="534" t="s">
        <v>3056</v>
      </c>
    </row>
    <row r="1342">
      <c r="A1342" s="373">
        <v>46030.0</v>
      </c>
      <c r="B1342" s="8" t="s">
        <v>13</v>
      </c>
      <c r="C1342" s="8">
        <v>75.0</v>
      </c>
      <c r="D1342" s="8">
        <v>102.0</v>
      </c>
      <c r="E1342" s="10"/>
      <c r="F1342" s="59" t="s">
        <v>436</v>
      </c>
      <c r="G1342" s="159">
        <v>46015.0</v>
      </c>
      <c r="H1342" s="160"/>
      <c r="I1342" s="161">
        <v>49080.0</v>
      </c>
      <c r="J1342" s="534" t="s">
        <v>3061</v>
      </c>
    </row>
    <row r="1343">
      <c r="A1343" s="373">
        <v>46030.0</v>
      </c>
      <c r="B1343" s="8" t="s">
        <v>13</v>
      </c>
      <c r="C1343" s="8">
        <v>75.0</v>
      </c>
      <c r="D1343" s="8">
        <v>102.0</v>
      </c>
      <c r="E1343" s="10"/>
      <c r="F1343" s="181" t="s">
        <v>348</v>
      </c>
      <c r="G1343" s="216">
        <v>45975.0</v>
      </c>
      <c r="H1343" s="217"/>
      <c r="I1343" s="218">
        <v>48000.0</v>
      </c>
      <c r="J1343" s="534" t="s">
        <v>3061</v>
      </c>
    </row>
    <row r="1344">
      <c r="A1344" s="167">
        <v>46030.0</v>
      </c>
      <c r="B1344" s="8" t="s">
        <v>13</v>
      </c>
      <c r="C1344" s="17" t="s">
        <v>48</v>
      </c>
      <c r="D1344" s="8">
        <v>102.0</v>
      </c>
      <c r="E1344" s="10"/>
      <c r="F1344" s="176" t="s">
        <v>599</v>
      </c>
      <c r="G1344" s="177">
        <v>46004.0</v>
      </c>
      <c r="H1344" s="178"/>
      <c r="I1344" s="179">
        <v>47424.5</v>
      </c>
      <c r="J1344" s="534" t="s">
        <v>3066</v>
      </c>
    </row>
    <row r="1345">
      <c r="A1345" s="167">
        <v>46030.0</v>
      </c>
      <c r="B1345" s="8" t="s">
        <v>13</v>
      </c>
      <c r="C1345" s="17" t="s">
        <v>48</v>
      </c>
      <c r="D1345" s="8">
        <v>102.0</v>
      </c>
      <c r="E1345" s="10"/>
      <c r="F1345" s="176" t="s">
        <v>598</v>
      </c>
      <c r="G1345" s="177">
        <v>46003.0</v>
      </c>
      <c r="H1345" s="178"/>
      <c r="I1345" s="179">
        <v>39318.5</v>
      </c>
      <c r="J1345" s="534" t="s">
        <v>3066</v>
      </c>
    </row>
    <row r="1346">
      <c r="A1346" s="167">
        <v>46030.0</v>
      </c>
      <c r="B1346" s="8" t="s">
        <v>13</v>
      </c>
      <c r="C1346" s="17" t="s">
        <v>48</v>
      </c>
      <c r="D1346" s="8">
        <v>102.0</v>
      </c>
      <c r="E1346" s="10"/>
      <c r="F1346" s="276" t="s">
        <v>599</v>
      </c>
      <c r="G1346" s="277">
        <v>46017.0</v>
      </c>
      <c r="H1346" s="239"/>
      <c r="I1346" s="240">
        <v>39274.5</v>
      </c>
      <c r="J1346" s="534" t="s">
        <v>3066</v>
      </c>
    </row>
    <row r="1347">
      <c r="A1347" s="167">
        <v>46030.0</v>
      </c>
      <c r="B1347" s="8" t="s">
        <v>13</v>
      </c>
      <c r="C1347" s="8">
        <v>75.0</v>
      </c>
      <c r="D1347" s="8">
        <v>102.0</v>
      </c>
      <c r="E1347" s="10"/>
      <c r="F1347" s="181" t="s">
        <v>326</v>
      </c>
      <c r="G1347" s="183">
        <v>46029.0</v>
      </c>
      <c r="H1347" s="178"/>
      <c r="I1347" s="179">
        <v>34862.0</v>
      </c>
      <c r="J1347" s="534" t="s">
        <v>3065</v>
      </c>
    </row>
    <row r="1348">
      <c r="A1348" s="167">
        <v>46030.0</v>
      </c>
      <c r="B1348" s="8" t="s">
        <v>13</v>
      </c>
      <c r="C1348" s="278">
        <v>54.0</v>
      </c>
      <c r="D1348" s="119">
        <v>102.0</v>
      </c>
      <c r="E1348" s="120"/>
      <c r="F1348" s="237" t="s">
        <v>472</v>
      </c>
      <c r="G1348" s="238"/>
      <c r="H1348" s="239"/>
      <c r="I1348" s="240">
        <v>34710.0</v>
      </c>
      <c r="J1348" s="534" t="s">
        <v>3066</v>
      </c>
    </row>
    <row r="1349">
      <c r="A1349" s="167">
        <v>46030.0</v>
      </c>
      <c r="B1349" s="8" t="s">
        <v>13</v>
      </c>
      <c r="C1349" s="17" t="s">
        <v>48</v>
      </c>
      <c r="D1349" s="8">
        <v>102.0</v>
      </c>
      <c r="E1349" s="10"/>
      <c r="F1349" s="176" t="s">
        <v>598</v>
      </c>
      <c r="G1349" s="177">
        <v>45996.0</v>
      </c>
      <c r="H1349" s="178"/>
      <c r="I1349" s="179">
        <v>32064.0</v>
      </c>
      <c r="J1349" s="534" t="s">
        <v>3066</v>
      </c>
    </row>
    <row r="1350">
      <c r="A1350" s="167">
        <v>46030.0</v>
      </c>
      <c r="B1350" s="8" t="s">
        <v>505</v>
      </c>
      <c r="C1350" s="9"/>
      <c r="D1350" s="8">
        <v>102.0</v>
      </c>
      <c r="E1350" s="10"/>
      <c r="F1350" s="247" t="s">
        <v>602</v>
      </c>
      <c r="G1350" s="248"/>
      <c r="H1350" s="131"/>
      <c r="I1350" s="249">
        <v>32016.0</v>
      </c>
      <c r="J1350" s="534" t="s">
        <v>3066</v>
      </c>
    </row>
    <row r="1351">
      <c r="A1351" s="167">
        <v>46030.0</v>
      </c>
      <c r="B1351" s="8" t="s">
        <v>13</v>
      </c>
      <c r="C1351" s="17" t="s">
        <v>42</v>
      </c>
      <c r="D1351" s="8">
        <v>102.0</v>
      </c>
      <c r="E1351" s="10"/>
      <c r="F1351" s="115" t="s">
        <v>661</v>
      </c>
      <c r="G1351" s="60">
        <v>46013.0</v>
      </c>
      <c r="H1351" s="61"/>
      <c r="I1351" s="62">
        <v>31232.5</v>
      </c>
      <c r="J1351" s="534" t="s">
        <v>3068</v>
      </c>
    </row>
    <row r="1352">
      <c r="A1352" s="373">
        <v>46030.0</v>
      </c>
      <c r="B1352" s="8" t="s">
        <v>13</v>
      </c>
      <c r="C1352" s="8">
        <v>90.0</v>
      </c>
      <c r="D1352" s="8">
        <v>102.0</v>
      </c>
      <c r="E1352" s="149"/>
      <c r="F1352" s="126" t="s">
        <v>185</v>
      </c>
      <c r="G1352" s="150">
        <v>46027.0</v>
      </c>
      <c r="H1352" s="151"/>
      <c r="I1352" s="92">
        <v>28201.0</v>
      </c>
      <c r="J1352" s="534" t="s">
        <v>3069</v>
      </c>
    </row>
    <row r="1353">
      <c r="A1353" s="167">
        <v>46030.0</v>
      </c>
      <c r="B1353" s="8" t="s">
        <v>13</v>
      </c>
      <c r="C1353" s="17" t="s">
        <v>42</v>
      </c>
      <c r="D1353" s="8">
        <v>102.0</v>
      </c>
      <c r="E1353" s="10"/>
      <c r="F1353" s="115" t="s">
        <v>663</v>
      </c>
      <c r="G1353" s="60">
        <v>46024.0</v>
      </c>
      <c r="H1353" s="61"/>
      <c r="I1353" s="62">
        <v>27516.6</v>
      </c>
      <c r="J1353" s="534" t="s">
        <v>3068</v>
      </c>
    </row>
    <row r="1354">
      <c r="A1354" s="373">
        <v>46030.0</v>
      </c>
      <c r="B1354" s="8" t="s">
        <v>13</v>
      </c>
      <c r="C1354" s="8">
        <v>50.0</v>
      </c>
      <c r="D1354" s="8">
        <v>102.0</v>
      </c>
      <c r="E1354" s="10"/>
      <c r="F1354" s="21" t="s">
        <v>52</v>
      </c>
      <c r="G1354" s="78">
        <v>46028.0</v>
      </c>
      <c r="H1354" s="72"/>
      <c r="I1354" s="92">
        <v>27120.0</v>
      </c>
      <c r="J1354" s="534" t="s">
        <v>3061</v>
      </c>
    </row>
    <row r="1355">
      <c r="A1355" s="167">
        <v>46030.0</v>
      </c>
      <c r="B1355" s="8" t="s">
        <v>13</v>
      </c>
      <c r="C1355" s="17" t="s">
        <v>42</v>
      </c>
      <c r="D1355" s="8">
        <v>102.0</v>
      </c>
      <c r="E1355" s="10"/>
      <c r="F1355" s="115" t="s">
        <v>663</v>
      </c>
      <c r="G1355" s="60">
        <v>46024.0</v>
      </c>
      <c r="H1355" s="61"/>
      <c r="I1355" s="62">
        <v>24868.36</v>
      </c>
      <c r="J1355" s="534" t="s">
        <v>3068</v>
      </c>
    </row>
    <row r="1356">
      <c r="A1356" s="373">
        <v>46030.0</v>
      </c>
      <c r="B1356" s="138" t="s">
        <v>13</v>
      </c>
      <c r="C1356" s="138">
        <v>73.0</v>
      </c>
      <c r="D1356" s="138">
        <v>102.0</v>
      </c>
      <c r="E1356" s="139"/>
      <c r="F1356" s="115" t="s">
        <v>1342</v>
      </c>
      <c r="G1356" s="159">
        <v>46011.0</v>
      </c>
      <c r="H1356" s="221"/>
      <c r="I1356" s="374">
        <v>24713.23</v>
      </c>
      <c r="J1356" s="534" t="s">
        <v>3058</v>
      </c>
    </row>
    <row r="1357">
      <c r="A1357" s="451">
        <v>46030.0</v>
      </c>
      <c r="B1357" s="539" t="s">
        <v>13</v>
      </c>
      <c r="C1357" s="453" t="s">
        <v>1511</v>
      </c>
      <c r="D1357" s="452">
        <v>102.0</v>
      </c>
      <c r="E1357" s="543">
        <v>20584.0</v>
      </c>
      <c r="F1357" s="497" t="s">
        <v>1746</v>
      </c>
      <c r="G1357" s="456"/>
      <c r="H1357" s="547"/>
      <c r="I1357" s="498">
        <v>24001.0</v>
      </c>
      <c r="J1357" s="534" t="s">
        <v>3057</v>
      </c>
    </row>
    <row r="1358">
      <c r="A1358" s="451">
        <v>46030.0</v>
      </c>
      <c r="B1358" s="539" t="s">
        <v>13</v>
      </c>
      <c r="C1358" s="453" t="s">
        <v>1511</v>
      </c>
      <c r="D1358" s="452">
        <v>102.0</v>
      </c>
      <c r="E1358" s="543">
        <v>20583.0</v>
      </c>
      <c r="F1358" s="497" t="s">
        <v>1747</v>
      </c>
      <c r="G1358" s="456"/>
      <c r="H1358" s="547"/>
      <c r="I1358" s="498">
        <v>23570.0</v>
      </c>
      <c r="J1358" s="534" t="s">
        <v>3057</v>
      </c>
    </row>
    <row r="1359">
      <c r="A1359" s="167">
        <v>46030.0</v>
      </c>
      <c r="B1359" s="8" t="s">
        <v>13</v>
      </c>
      <c r="C1359" s="10"/>
      <c r="D1359" s="8">
        <v>102.0</v>
      </c>
      <c r="E1359" s="10"/>
      <c r="F1359" s="46" t="s">
        <v>52</v>
      </c>
      <c r="G1359" s="343">
        <v>45664.0</v>
      </c>
      <c r="H1359" s="196"/>
      <c r="I1359" s="49">
        <v>23472.57</v>
      </c>
      <c r="J1359" s="534" t="s">
        <v>3055</v>
      </c>
    </row>
    <row r="1360">
      <c r="A1360" s="167">
        <v>46030.0</v>
      </c>
      <c r="B1360" s="8" t="s">
        <v>13</v>
      </c>
      <c r="C1360" s="8">
        <v>32.0</v>
      </c>
      <c r="D1360" s="8">
        <v>102.0</v>
      </c>
      <c r="E1360" s="10"/>
      <c r="F1360" s="409" t="s">
        <v>650</v>
      </c>
      <c r="G1360" s="292">
        <v>46029.0</v>
      </c>
      <c r="H1360" s="14"/>
      <c r="I1360" s="15">
        <v>23245.84</v>
      </c>
      <c r="J1360" s="534" t="s">
        <v>3074</v>
      </c>
    </row>
    <row r="1361">
      <c r="A1361" s="451">
        <v>46030.0</v>
      </c>
      <c r="B1361" s="539" t="s">
        <v>13</v>
      </c>
      <c r="C1361" s="453" t="s">
        <v>1511</v>
      </c>
      <c r="D1361" s="452">
        <v>102.0</v>
      </c>
      <c r="E1361" s="543">
        <v>20585.0</v>
      </c>
      <c r="F1361" s="497" t="s">
        <v>1745</v>
      </c>
      <c r="G1361" s="456"/>
      <c r="H1361" s="547"/>
      <c r="I1361" s="498">
        <v>23240.0</v>
      </c>
      <c r="J1361" s="534" t="s">
        <v>3057</v>
      </c>
    </row>
    <row r="1362">
      <c r="A1362" s="451">
        <v>46030.0</v>
      </c>
      <c r="B1362" s="539" t="s">
        <v>13</v>
      </c>
      <c r="C1362" s="453" t="s">
        <v>1511</v>
      </c>
      <c r="D1362" s="452">
        <v>102.0</v>
      </c>
      <c r="E1362" s="543">
        <v>20592.0</v>
      </c>
      <c r="F1362" s="497" t="s">
        <v>1739</v>
      </c>
      <c r="G1362" s="456"/>
      <c r="H1362" s="547"/>
      <c r="I1362" s="498">
        <v>22605.0</v>
      </c>
      <c r="J1362" s="534" t="s">
        <v>3057</v>
      </c>
    </row>
    <row r="1363">
      <c r="A1363" s="451">
        <v>46030.0</v>
      </c>
      <c r="B1363" s="539" t="s">
        <v>13</v>
      </c>
      <c r="C1363" s="453" t="s">
        <v>1511</v>
      </c>
      <c r="D1363" s="452">
        <v>102.0</v>
      </c>
      <c r="E1363" s="543">
        <v>20587.0</v>
      </c>
      <c r="F1363" s="497" t="s">
        <v>1743</v>
      </c>
      <c r="G1363" s="456"/>
      <c r="H1363" s="547"/>
      <c r="I1363" s="498">
        <v>22396.5</v>
      </c>
      <c r="J1363" s="534" t="s">
        <v>3057</v>
      </c>
    </row>
    <row r="1364">
      <c r="A1364" s="167">
        <v>46030.0</v>
      </c>
      <c r="B1364" s="8" t="s">
        <v>13</v>
      </c>
      <c r="C1364" s="17" t="s">
        <v>16</v>
      </c>
      <c r="D1364" s="8">
        <v>102.0</v>
      </c>
      <c r="E1364" s="10"/>
      <c r="F1364" s="21" t="s">
        <v>17</v>
      </c>
      <c r="G1364" s="43">
        <v>46029.0</v>
      </c>
      <c r="H1364" s="14"/>
      <c r="I1364" s="15">
        <v>21870.6</v>
      </c>
      <c r="J1364" s="534" t="s">
        <v>3073</v>
      </c>
    </row>
    <row r="1365">
      <c r="A1365" s="167">
        <v>46030.0</v>
      </c>
      <c r="B1365" s="8" t="s">
        <v>13</v>
      </c>
      <c r="C1365" s="17" t="s">
        <v>48</v>
      </c>
      <c r="D1365" s="8">
        <v>102.0</v>
      </c>
      <c r="E1365" s="10"/>
      <c r="F1365" s="176" t="s">
        <v>598</v>
      </c>
      <c r="G1365" s="177">
        <v>46017.0</v>
      </c>
      <c r="H1365" s="178"/>
      <c r="I1365" s="179">
        <v>21762.5</v>
      </c>
      <c r="J1365" s="534" t="s">
        <v>3066</v>
      </c>
    </row>
    <row r="1366">
      <c r="A1366" s="451">
        <v>46030.0</v>
      </c>
      <c r="B1366" s="539" t="s">
        <v>13</v>
      </c>
      <c r="C1366" s="453" t="s">
        <v>1511</v>
      </c>
      <c r="D1366" s="452">
        <v>102.0</v>
      </c>
      <c r="E1366" s="543">
        <v>20590.0</v>
      </c>
      <c r="F1366" s="497" t="s">
        <v>1741</v>
      </c>
      <c r="G1366" s="456"/>
      <c r="H1366" s="547"/>
      <c r="I1366" s="498">
        <v>20929.0</v>
      </c>
      <c r="J1366" s="534" t="s">
        <v>3057</v>
      </c>
    </row>
    <row r="1367">
      <c r="A1367" s="167">
        <v>46030.0</v>
      </c>
      <c r="B1367" s="8" t="s">
        <v>13</v>
      </c>
      <c r="C1367" s="10"/>
      <c r="D1367" s="8">
        <v>102.0</v>
      </c>
      <c r="E1367" s="10"/>
      <c r="F1367" s="46" t="s">
        <v>52</v>
      </c>
      <c r="G1367" s="343">
        <v>45664.0</v>
      </c>
      <c r="H1367" s="196"/>
      <c r="I1367" s="49">
        <v>20658.99</v>
      </c>
      <c r="J1367" s="534" t="s">
        <v>3055</v>
      </c>
    </row>
    <row r="1368">
      <c r="A1368" s="451">
        <v>46030.0</v>
      </c>
      <c r="B1368" s="539" t="s">
        <v>13</v>
      </c>
      <c r="C1368" s="453" t="s">
        <v>1511</v>
      </c>
      <c r="D1368" s="452">
        <v>102.0</v>
      </c>
      <c r="E1368" s="543">
        <v>20582.0</v>
      </c>
      <c r="F1368" s="497" t="s">
        <v>1748</v>
      </c>
      <c r="G1368" s="456"/>
      <c r="H1368" s="547"/>
      <c r="I1368" s="498">
        <v>20267.0</v>
      </c>
      <c r="J1368" s="534" t="s">
        <v>3057</v>
      </c>
    </row>
    <row r="1369">
      <c r="A1369" s="451">
        <v>46030.0</v>
      </c>
      <c r="B1369" s="539" t="s">
        <v>13</v>
      </c>
      <c r="C1369" s="453" t="s">
        <v>1511</v>
      </c>
      <c r="D1369" s="452">
        <v>102.0</v>
      </c>
      <c r="E1369" s="543">
        <v>20589.0</v>
      </c>
      <c r="F1369" s="497" t="s">
        <v>1742</v>
      </c>
      <c r="G1369" s="456"/>
      <c r="H1369" s="547"/>
      <c r="I1369" s="498">
        <v>20093.0</v>
      </c>
      <c r="J1369" s="534" t="s">
        <v>3057</v>
      </c>
    </row>
    <row r="1370">
      <c r="A1370" s="167">
        <v>46030.0</v>
      </c>
      <c r="B1370" s="8" t="s">
        <v>13</v>
      </c>
      <c r="C1370" s="10"/>
      <c r="D1370" s="8">
        <v>102.0</v>
      </c>
      <c r="E1370" s="10"/>
      <c r="F1370" s="46" t="s">
        <v>52</v>
      </c>
      <c r="G1370" s="343">
        <v>45664.0</v>
      </c>
      <c r="H1370" s="196"/>
      <c r="I1370" s="49">
        <v>19933.54</v>
      </c>
      <c r="J1370" s="534" t="s">
        <v>3055</v>
      </c>
    </row>
    <row r="1371">
      <c r="A1371" s="167">
        <v>46030.0</v>
      </c>
      <c r="B1371" s="8" t="s">
        <v>13</v>
      </c>
      <c r="C1371" s="8">
        <v>30.0</v>
      </c>
      <c r="D1371" s="8">
        <v>102.0</v>
      </c>
      <c r="E1371" s="10"/>
      <c r="F1371" s="56" t="s">
        <v>41</v>
      </c>
      <c r="G1371" s="57">
        <v>46029.0</v>
      </c>
      <c r="H1371" s="14"/>
      <c r="I1371" s="15">
        <v>19670.23</v>
      </c>
      <c r="J1371" s="534" t="s">
        <v>3074</v>
      </c>
    </row>
    <row r="1372">
      <c r="A1372" s="167">
        <v>46030.0</v>
      </c>
      <c r="B1372" s="8" t="s">
        <v>13</v>
      </c>
      <c r="C1372" s="10"/>
      <c r="D1372" s="8">
        <v>102.0</v>
      </c>
      <c r="E1372" s="10"/>
      <c r="F1372" s="46" t="s">
        <v>52</v>
      </c>
      <c r="G1372" s="343">
        <v>45664.0</v>
      </c>
      <c r="H1372" s="196"/>
      <c r="I1372" s="49">
        <v>19382.38</v>
      </c>
      <c r="J1372" s="534" t="s">
        <v>3055</v>
      </c>
    </row>
    <row r="1373">
      <c r="A1373" s="167">
        <v>46030.0</v>
      </c>
      <c r="B1373" s="8" t="s">
        <v>13</v>
      </c>
      <c r="C1373" s="8">
        <v>70.0</v>
      </c>
      <c r="D1373" s="8">
        <v>102.0</v>
      </c>
      <c r="E1373" s="10"/>
      <c r="F1373" s="154" t="s">
        <v>234</v>
      </c>
      <c r="G1373" s="106">
        <v>46001.0</v>
      </c>
      <c r="H1373" s="107"/>
      <c r="I1373" s="108">
        <v>19000.0</v>
      </c>
      <c r="J1373" s="534" t="s">
        <v>3067</v>
      </c>
    </row>
    <row r="1374">
      <c r="A1374" s="451">
        <v>46030.0</v>
      </c>
      <c r="B1374" s="539" t="s">
        <v>13</v>
      </c>
      <c r="C1374" s="453" t="s">
        <v>1511</v>
      </c>
      <c r="D1374" s="452">
        <v>102.0</v>
      </c>
      <c r="E1374" s="543">
        <v>20593.0</v>
      </c>
      <c r="F1374" s="497" t="s">
        <v>1738</v>
      </c>
      <c r="G1374" s="456"/>
      <c r="H1374" s="547"/>
      <c r="I1374" s="498">
        <v>18931.0</v>
      </c>
      <c r="J1374" s="534" t="s">
        <v>3057</v>
      </c>
    </row>
    <row r="1375">
      <c r="A1375" s="451">
        <v>46030.0</v>
      </c>
      <c r="B1375" s="539" t="s">
        <v>13</v>
      </c>
      <c r="C1375" s="453" t="s">
        <v>1511</v>
      </c>
      <c r="D1375" s="452">
        <v>102.0</v>
      </c>
      <c r="E1375" s="543">
        <v>20591.0</v>
      </c>
      <c r="F1375" s="497" t="s">
        <v>1740</v>
      </c>
      <c r="G1375" s="456"/>
      <c r="H1375" s="547"/>
      <c r="I1375" s="498">
        <v>18171.0</v>
      </c>
      <c r="J1375" s="534" t="s">
        <v>3057</v>
      </c>
    </row>
    <row r="1376">
      <c r="A1376" s="167">
        <v>46030.0</v>
      </c>
      <c r="B1376" s="8" t="s">
        <v>13</v>
      </c>
      <c r="C1376" s="8">
        <v>70.0</v>
      </c>
      <c r="D1376" s="8">
        <v>102.0</v>
      </c>
      <c r="E1376" s="10"/>
      <c r="F1376" s="154" t="s">
        <v>739</v>
      </c>
      <c r="G1376" s="106">
        <v>46000.0</v>
      </c>
      <c r="H1376" s="107"/>
      <c r="I1376" s="108">
        <v>18000.0</v>
      </c>
      <c r="J1376" s="534" t="s">
        <v>3060</v>
      </c>
    </row>
    <row r="1377">
      <c r="A1377" s="373">
        <v>46030.0</v>
      </c>
      <c r="B1377" s="8" t="s">
        <v>13</v>
      </c>
      <c r="C1377" s="8">
        <v>90.0</v>
      </c>
      <c r="D1377" s="8">
        <v>102.0</v>
      </c>
      <c r="E1377" s="10"/>
      <c r="F1377" s="126" t="s">
        <v>185</v>
      </c>
      <c r="G1377" s="148">
        <v>46028.0</v>
      </c>
      <c r="H1377" s="72"/>
      <c r="I1377" s="92">
        <v>15212.0</v>
      </c>
      <c r="J1377" s="534" t="s">
        <v>3069</v>
      </c>
    </row>
    <row r="1378">
      <c r="A1378" s="167">
        <v>46030.0</v>
      </c>
      <c r="B1378" s="8" t="s">
        <v>13</v>
      </c>
      <c r="C1378" s="17" t="s">
        <v>48</v>
      </c>
      <c r="D1378" s="8">
        <v>102.0</v>
      </c>
      <c r="E1378" s="10"/>
      <c r="F1378" s="176" t="s">
        <v>597</v>
      </c>
      <c r="G1378" s="177">
        <v>46003.0</v>
      </c>
      <c r="H1378" s="178"/>
      <c r="I1378" s="179">
        <v>15000.0</v>
      </c>
      <c r="J1378" s="534" t="s">
        <v>3066</v>
      </c>
    </row>
    <row r="1379">
      <c r="A1379" s="167">
        <v>46030.0</v>
      </c>
      <c r="B1379" s="8" t="s">
        <v>13</v>
      </c>
      <c r="C1379" s="8">
        <v>30.0</v>
      </c>
      <c r="D1379" s="8">
        <v>102.0</v>
      </c>
      <c r="E1379" s="10"/>
      <c r="F1379" s="56" t="s">
        <v>41</v>
      </c>
      <c r="G1379" s="57">
        <v>46029.0</v>
      </c>
      <c r="H1379" s="14"/>
      <c r="I1379" s="15">
        <v>13353.23</v>
      </c>
      <c r="J1379" s="534" t="s">
        <v>3059</v>
      </c>
    </row>
    <row r="1380">
      <c r="A1380" s="373">
        <v>46030.0</v>
      </c>
      <c r="B1380" s="8" t="s">
        <v>13</v>
      </c>
      <c r="C1380" s="8">
        <v>75.0</v>
      </c>
      <c r="D1380" s="8">
        <v>102.0</v>
      </c>
      <c r="E1380" s="139"/>
      <c r="F1380" s="181" t="s">
        <v>428</v>
      </c>
      <c r="G1380" s="216">
        <v>46028.0</v>
      </c>
      <c r="H1380" s="217"/>
      <c r="I1380" s="218">
        <v>12775.16</v>
      </c>
      <c r="J1380" s="534" t="s">
        <v>3061</v>
      </c>
    </row>
    <row r="1381">
      <c r="A1381" s="167">
        <v>46030.0</v>
      </c>
      <c r="B1381" s="8" t="s">
        <v>13</v>
      </c>
      <c r="C1381" s="17" t="s">
        <v>40</v>
      </c>
      <c r="D1381" s="8">
        <v>102.0</v>
      </c>
      <c r="E1381" s="10"/>
      <c r="F1381" s="235" t="s">
        <v>41</v>
      </c>
      <c r="G1381" s="57">
        <v>46030.0</v>
      </c>
      <c r="H1381" s="14"/>
      <c r="I1381" s="15">
        <v>12644.0</v>
      </c>
      <c r="J1381" s="534" t="s">
        <v>3068</v>
      </c>
    </row>
    <row r="1382">
      <c r="A1382" s="167">
        <v>46030.0</v>
      </c>
      <c r="B1382" s="8" t="s">
        <v>13</v>
      </c>
      <c r="C1382" s="8">
        <v>54.0</v>
      </c>
      <c r="D1382" s="8">
        <v>102.0</v>
      </c>
      <c r="E1382" s="10"/>
      <c r="F1382" s="366" t="s">
        <v>1275</v>
      </c>
      <c r="G1382" s="368">
        <v>46029.0</v>
      </c>
      <c r="H1382" s="239"/>
      <c r="I1382" s="240">
        <v>12572.46</v>
      </c>
      <c r="J1382" s="534" t="s">
        <v>3064</v>
      </c>
    </row>
    <row r="1383">
      <c r="A1383" s="451">
        <v>46030.0</v>
      </c>
      <c r="B1383" s="539" t="s">
        <v>13</v>
      </c>
      <c r="C1383" s="453" t="s">
        <v>1511</v>
      </c>
      <c r="D1383" s="452">
        <v>102.0</v>
      </c>
      <c r="E1383" s="543">
        <v>20586.0</v>
      </c>
      <c r="F1383" s="497" t="s">
        <v>1744</v>
      </c>
      <c r="G1383" s="456"/>
      <c r="H1383" s="547"/>
      <c r="I1383" s="498">
        <v>12264.0</v>
      </c>
      <c r="J1383" s="534" t="s">
        <v>3057</v>
      </c>
    </row>
    <row r="1384">
      <c r="A1384" s="167">
        <v>46030.0</v>
      </c>
      <c r="B1384" s="8" t="s">
        <v>13</v>
      </c>
      <c r="C1384" s="8">
        <v>73.0</v>
      </c>
      <c r="D1384" s="8">
        <v>102.0</v>
      </c>
      <c r="E1384" s="10"/>
      <c r="F1384" s="115" t="s">
        <v>735</v>
      </c>
      <c r="G1384" s="60">
        <v>46021.0</v>
      </c>
      <c r="H1384" s="61"/>
      <c r="I1384" s="62">
        <v>11816.0</v>
      </c>
      <c r="J1384" s="534" t="s">
        <v>3060</v>
      </c>
    </row>
    <row r="1385">
      <c r="A1385" s="167">
        <v>46030.0</v>
      </c>
      <c r="B1385" s="8" t="s">
        <v>13</v>
      </c>
      <c r="C1385" s="8">
        <v>30.0</v>
      </c>
      <c r="D1385" s="8">
        <v>102.0</v>
      </c>
      <c r="E1385" s="10"/>
      <c r="F1385" s="56" t="s">
        <v>41</v>
      </c>
      <c r="G1385" s="57">
        <v>46029.0</v>
      </c>
      <c r="H1385" s="14"/>
      <c r="I1385" s="15">
        <v>11810.02</v>
      </c>
      <c r="J1385" s="534" t="s">
        <v>3059</v>
      </c>
    </row>
    <row r="1386">
      <c r="A1386" s="167">
        <v>46030.0</v>
      </c>
      <c r="B1386" s="8" t="s">
        <v>13</v>
      </c>
      <c r="C1386" s="17" t="s">
        <v>18</v>
      </c>
      <c r="D1386" s="8">
        <v>102.0</v>
      </c>
      <c r="E1386" s="10"/>
      <c r="F1386" s="23" t="s">
        <v>19</v>
      </c>
      <c r="G1386" s="36"/>
      <c r="H1386" s="25"/>
      <c r="I1386" s="26">
        <v>11543.7</v>
      </c>
      <c r="J1386" s="534" t="s">
        <v>3073</v>
      </c>
    </row>
    <row r="1387">
      <c r="A1387" s="167">
        <v>46030.0</v>
      </c>
      <c r="B1387" s="8" t="s">
        <v>13</v>
      </c>
      <c r="C1387" s="17" t="s">
        <v>42</v>
      </c>
      <c r="D1387" s="8">
        <v>102.0</v>
      </c>
      <c r="E1387" s="10"/>
      <c r="F1387" s="115" t="s">
        <v>664</v>
      </c>
      <c r="G1387" s="60">
        <v>46020.0</v>
      </c>
      <c r="H1387" s="61"/>
      <c r="I1387" s="62">
        <v>11526.0</v>
      </c>
      <c r="J1387" s="534" t="s">
        <v>3068</v>
      </c>
    </row>
    <row r="1388">
      <c r="A1388" s="167">
        <v>46030.0</v>
      </c>
      <c r="B1388" s="8" t="s">
        <v>13</v>
      </c>
      <c r="C1388" s="17" t="s">
        <v>42</v>
      </c>
      <c r="D1388" s="8">
        <v>102.0</v>
      </c>
      <c r="E1388" s="10"/>
      <c r="F1388" s="115" t="s">
        <v>662</v>
      </c>
      <c r="G1388" s="60">
        <v>46011.0</v>
      </c>
      <c r="H1388" s="61"/>
      <c r="I1388" s="62">
        <v>11159.25</v>
      </c>
      <c r="J1388" s="534" t="s">
        <v>3068</v>
      </c>
    </row>
    <row r="1389">
      <c r="A1389" s="167">
        <v>46030.0</v>
      </c>
      <c r="B1389" s="8" t="s">
        <v>13</v>
      </c>
      <c r="C1389" s="17" t="s">
        <v>18</v>
      </c>
      <c r="D1389" s="8">
        <v>102.0</v>
      </c>
      <c r="E1389" s="10"/>
      <c r="F1389" s="23" t="s">
        <v>19</v>
      </c>
      <c r="G1389" s="36"/>
      <c r="H1389" s="25"/>
      <c r="I1389" s="26">
        <v>10727.03</v>
      </c>
      <c r="J1389" s="534" t="s">
        <v>3073</v>
      </c>
    </row>
    <row r="1390">
      <c r="A1390" s="167">
        <v>46030.0</v>
      </c>
      <c r="B1390" s="8" t="s">
        <v>13</v>
      </c>
      <c r="C1390" s="17" t="s">
        <v>48</v>
      </c>
      <c r="D1390" s="8">
        <v>102.0</v>
      </c>
      <c r="E1390" s="10"/>
      <c r="F1390" s="176" t="s">
        <v>347</v>
      </c>
      <c r="G1390" s="177">
        <v>45982.0</v>
      </c>
      <c r="H1390" s="178"/>
      <c r="I1390" s="179">
        <v>10000.0</v>
      </c>
      <c r="J1390" s="534" t="s">
        <v>3066</v>
      </c>
    </row>
    <row r="1391">
      <c r="A1391" s="167">
        <v>46030.0</v>
      </c>
      <c r="B1391" s="8" t="s">
        <v>13</v>
      </c>
      <c r="C1391" s="17" t="s">
        <v>42</v>
      </c>
      <c r="D1391" s="8">
        <v>102.0</v>
      </c>
      <c r="E1391" s="10"/>
      <c r="F1391" s="115" t="s">
        <v>664</v>
      </c>
      <c r="G1391" s="60">
        <v>46013.0</v>
      </c>
      <c r="H1391" s="61"/>
      <c r="I1391" s="62">
        <v>8807.0</v>
      </c>
      <c r="J1391" s="534" t="s">
        <v>3068</v>
      </c>
    </row>
    <row r="1392">
      <c r="A1392" s="167">
        <v>46030.0</v>
      </c>
      <c r="B1392" s="8" t="s">
        <v>13</v>
      </c>
      <c r="C1392" s="8">
        <v>70.0</v>
      </c>
      <c r="D1392" s="8">
        <v>102.0</v>
      </c>
      <c r="E1392" s="10"/>
      <c r="F1392" s="154" t="s">
        <v>253</v>
      </c>
      <c r="G1392" s="106">
        <v>46000.0</v>
      </c>
      <c r="H1392" s="107"/>
      <c r="I1392" s="108">
        <v>8691.0</v>
      </c>
      <c r="J1392" s="534" t="s">
        <v>3067</v>
      </c>
    </row>
    <row r="1393">
      <c r="A1393" s="167">
        <v>46030.0</v>
      </c>
      <c r="B1393" s="8" t="s">
        <v>13</v>
      </c>
      <c r="C1393" s="17" t="s">
        <v>14</v>
      </c>
      <c r="D1393" s="8">
        <v>102.0</v>
      </c>
      <c r="E1393" s="10"/>
      <c r="F1393" s="18" t="s">
        <v>60</v>
      </c>
      <c r="G1393" s="42">
        <v>46029.0</v>
      </c>
      <c r="H1393" s="41"/>
      <c r="I1393" s="15">
        <v>7780.5</v>
      </c>
      <c r="J1393" s="534" t="s">
        <v>3073</v>
      </c>
    </row>
    <row r="1394">
      <c r="A1394" s="167">
        <v>46030.0</v>
      </c>
      <c r="B1394" s="8" t="s">
        <v>13</v>
      </c>
      <c r="C1394" s="17" t="s">
        <v>18</v>
      </c>
      <c r="D1394" s="8">
        <v>102.0</v>
      </c>
      <c r="E1394" s="10"/>
      <c r="F1394" s="23" t="s">
        <v>19</v>
      </c>
      <c r="G1394" s="36"/>
      <c r="H1394" s="25"/>
      <c r="I1394" s="26">
        <v>7437.0</v>
      </c>
      <c r="J1394" s="534" t="s">
        <v>3073</v>
      </c>
    </row>
    <row r="1395">
      <c r="A1395" s="167">
        <v>46030.0</v>
      </c>
      <c r="B1395" s="8" t="s">
        <v>13</v>
      </c>
      <c r="C1395" s="278"/>
      <c r="D1395" s="119">
        <v>102.0</v>
      </c>
      <c r="E1395" s="120"/>
      <c r="F1395" s="279" t="s">
        <v>601</v>
      </c>
      <c r="G1395" s="280"/>
      <c r="H1395" s="281"/>
      <c r="I1395" s="282">
        <v>6320.38</v>
      </c>
      <c r="J1395" s="534" t="s">
        <v>3066</v>
      </c>
    </row>
    <row r="1396">
      <c r="A1396" s="167">
        <v>46030.0</v>
      </c>
      <c r="B1396" s="8" t="s">
        <v>13</v>
      </c>
      <c r="C1396" s="8">
        <v>30.0</v>
      </c>
      <c r="D1396" s="8">
        <v>102.0</v>
      </c>
      <c r="E1396" s="10"/>
      <c r="F1396" s="56" t="s">
        <v>41</v>
      </c>
      <c r="G1396" s="57">
        <v>46029.0</v>
      </c>
      <c r="H1396" s="14"/>
      <c r="I1396" s="15">
        <v>5630.53</v>
      </c>
      <c r="J1396" s="534" t="s">
        <v>3074</v>
      </c>
    </row>
    <row r="1397">
      <c r="A1397" s="167">
        <v>46030.0</v>
      </c>
      <c r="B1397" s="8" t="s">
        <v>13</v>
      </c>
      <c r="C1397" s="8">
        <v>75.0</v>
      </c>
      <c r="D1397" s="8">
        <v>102.0</v>
      </c>
      <c r="E1397" s="10"/>
      <c r="F1397" s="181" t="s">
        <v>325</v>
      </c>
      <c r="G1397" s="183">
        <v>46028.0</v>
      </c>
      <c r="H1397" s="178"/>
      <c r="I1397" s="179">
        <v>4802.77</v>
      </c>
      <c r="J1397" s="534" t="s">
        <v>3065</v>
      </c>
    </row>
    <row r="1398">
      <c r="A1398" s="167">
        <v>46030.0</v>
      </c>
      <c r="B1398" s="8" t="s">
        <v>13</v>
      </c>
      <c r="C1398" s="8">
        <v>70.0</v>
      </c>
      <c r="D1398" s="8">
        <v>102.0</v>
      </c>
      <c r="E1398" s="10"/>
      <c r="F1398" s="154" t="s">
        <v>226</v>
      </c>
      <c r="G1398" s="106">
        <v>46007.0</v>
      </c>
      <c r="H1398" s="107"/>
      <c r="I1398" s="108">
        <v>4677.0</v>
      </c>
      <c r="J1398" s="534" t="s">
        <v>3067</v>
      </c>
    </row>
    <row r="1399">
      <c r="A1399" s="167">
        <v>46030.0</v>
      </c>
      <c r="B1399" s="8" t="s">
        <v>13</v>
      </c>
      <c r="C1399" s="17" t="s">
        <v>18</v>
      </c>
      <c r="D1399" s="8">
        <v>102.0</v>
      </c>
      <c r="E1399" s="10"/>
      <c r="F1399" s="23" t="s">
        <v>39</v>
      </c>
      <c r="G1399" s="34">
        <v>46029.0</v>
      </c>
      <c r="H1399" s="14"/>
      <c r="I1399" s="15">
        <v>4450.0</v>
      </c>
      <c r="J1399" s="534" t="s">
        <v>3073</v>
      </c>
    </row>
    <row r="1400">
      <c r="A1400" s="167">
        <v>46030.0</v>
      </c>
      <c r="B1400" s="8" t="s">
        <v>13</v>
      </c>
      <c r="C1400" s="8">
        <v>75.0</v>
      </c>
      <c r="D1400" s="8">
        <v>102.0</v>
      </c>
      <c r="E1400" s="10"/>
      <c r="F1400" s="181" t="s">
        <v>324</v>
      </c>
      <c r="G1400" s="183">
        <v>46028.0</v>
      </c>
      <c r="H1400" s="178"/>
      <c r="I1400" s="179">
        <v>4248.0</v>
      </c>
      <c r="J1400" s="534" t="s">
        <v>3065</v>
      </c>
    </row>
    <row r="1401">
      <c r="A1401" s="167">
        <v>46030.0</v>
      </c>
      <c r="B1401" s="8" t="s">
        <v>13</v>
      </c>
      <c r="C1401" s="9"/>
      <c r="D1401" s="8">
        <v>102.0</v>
      </c>
      <c r="E1401" s="10"/>
      <c r="F1401" s="33" t="s">
        <v>27</v>
      </c>
      <c r="G1401" s="29"/>
      <c r="H1401" s="14"/>
      <c r="I1401" s="15">
        <v>4000.0</v>
      </c>
      <c r="J1401" s="534" t="s">
        <v>3073</v>
      </c>
    </row>
    <row r="1402">
      <c r="A1402" s="373">
        <v>46030.0</v>
      </c>
      <c r="B1402" s="8" t="s">
        <v>13</v>
      </c>
      <c r="C1402" s="8">
        <v>50.0</v>
      </c>
      <c r="D1402" s="8">
        <v>102.0</v>
      </c>
      <c r="E1402" s="10"/>
      <c r="F1402" s="21" t="s">
        <v>52</v>
      </c>
      <c r="G1402" s="78">
        <v>46028.0</v>
      </c>
      <c r="H1402" s="72"/>
      <c r="I1402" s="92">
        <v>3811.5</v>
      </c>
      <c r="J1402" s="534" t="s">
        <v>3061</v>
      </c>
    </row>
    <row r="1403">
      <c r="A1403" s="167">
        <v>46030.0</v>
      </c>
      <c r="B1403" s="8" t="s">
        <v>13</v>
      </c>
      <c r="C1403" s="8">
        <v>75.0</v>
      </c>
      <c r="D1403" s="8">
        <v>102.0</v>
      </c>
      <c r="E1403" s="10"/>
      <c r="F1403" s="176" t="s">
        <v>758</v>
      </c>
      <c r="G1403" s="177">
        <v>46029.0</v>
      </c>
      <c r="H1403" s="178"/>
      <c r="I1403" s="179">
        <v>3758.49</v>
      </c>
      <c r="J1403" s="534" t="s">
        <v>3060</v>
      </c>
    </row>
    <row r="1404">
      <c r="A1404" s="167">
        <v>46030.0</v>
      </c>
      <c r="B1404" s="8" t="s">
        <v>13</v>
      </c>
      <c r="C1404" s="8">
        <v>70.0</v>
      </c>
      <c r="D1404" s="8">
        <v>102.0</v>
      </c>
      <c r="E1404" s="10"/>
      <c r="F1404" s="154" t="s">
        <v>254</v>
      </c>
      <c r="G1404" s="106">
        <v>46014.0</v>
      </c>
      <c r="H1404" s="107"/>
      <c r="I1404" s="108">
        <v>3410.0</v>
      </c>
      <c r="J1404" s="534" t="s">
        <v>3067</v>
      </c>
    </row>
    <row r="1405">
      <c r="A1405" s="167">
        <v>46030.0</v>
      </c>
      <c r="B1405" s="8" t="s">
        <v>13</v>
      </c>
      <c r="C1405" s="17" t="s">
        <v>14</v>
      </c>
      <c r="D1405" s="8">
        <v>102.0</v>
      </c>
      <c r="E1405" s="10"/>
      <c r="F1405" s="18" t="s">
        <v>60</v>
      </c>
      <c r="G1405" s="42">
        <v>46029.0</v>
      </c>
      <c r="H1405" s="41"/>
      <c r="I1405" s="20">
        <v>3056.96</v>
      </c>
      <c r="J1405" s="534" t="s">
        <v>3073</v>
      </c>
    </row>
    <row r="1406">
      <c r="A1406" s="373">
        <v>46030.0</v>
      </c>
      <c r="B1406" s="8" t="s">
        <v>13</v>
      </c>
      <c r="C1406" s="8">
        <v>75.0</v>
      </c>
      <c r="D1406" s="8">
        <v>102.0</v>
      </c>
      <c r="E1406" s="139"/>
      <c r="F1406" s="181" t="s">
        <v>428</v>
      </c>
      <c r="G1406" s="216">
        <v>46028.0</v>
      </c>
      <c r="H1406" s="217"/>
      <c r="I1406" s="218">
        <v>2796.61</v>
      </c>
      <c r="J1406" s="534" t="s">
        <v>3061</v>
      </c>
    </row>
    <row r="1407">
      <c r="A1407" s="167">
        <v>46030.0</v>
      </c>
      <c r="B1407" s="8" t="s">
        <v>13</v>
      </c>
      <c r="C1407" s="17" t="s">
        <v>18</v>
      </c>
      <c r="D1407" s="8">
        <v>102.0</v>
      </c>
      <c r="E1407" s="10"/>
      <c r="F1407" s="23" t="s">
        <v>19</v>
      </c>
      <c r="G1407" s="36"/>
      <c r="H1407" s="25"/>
      <c r="I1407" s="26">
        <v>2685.86</v>
      </c>
      <c r="J1407" s="534" t="s">
        <v>3073</v>
      </c>
    </row>
    <row r="1408">
      <c r="A1408" s="167">
        <v>46030.0</v>
      </c>
      <c r="B1408" s="8" t="s">
        <v>13</v>
      </c>
      <c r="C1408" s="8">
        <v>70.0</v>
      </c>
      <c r="D1408" s="8">
        <v>102.0</v>
      </c>
      <c r="E1408" s="10"/>
      <c r="F1408" s="154" t="s">
        <v>501</v>
      </c>
      <c r="G1408" s="170">
        <v>45873.0</v>
      </c>
      <c r="H1408" s="107"/>
      <c r="I1408" s="108">
        <v>2319.0</v>
      </c>
      <c r="J1408" s="534" t="s">
        <v>3056</v>
      </c>
    </row>
    <row r="1409">
      <c r="A1409" s="167">
        <v>46030.0</v>
      </c>
      <c r="B1409" s="8" t="s">
        <v>13</v>
      </c>
      <c r="C1409" s="17" t="s">
        <v>48</v>
      </c>
      <c r="D1409" s="8">
        <v>102.0</v>
      </c>
      <c r="E1409" s="10"/>
      <c r="F1409" s="176" t="s">
        <v>600</v>
      </c>
      <c r="G1409" s="177">
        <v>45982.0</v>
      </c>
      <c r="H1409" s="178"/>
      <c r="I1409" s="179">
        <v>2033.0</v>
      </c>
      <c r="J1409" s="534" t="s">
        <v>3066</v>
      </c>
    </row>
    <row r="1410">
      <c r="A1410" s="167">
        <v>46030.0</v>
      </c>
      <c r="B1410" s="8" t="s">
        <v>13</v>
      </c>
      <c r="C1410" s="8">
        <v>90.0</v>
      </c>
      <c r="D1410" s="8">
        <v>102.0</v>
      </c>
      <c r="E1410" s="10"/>
      <c r="F1410" s="21" t="s">
        <v>185</v>
      </c>
      <c r="G1410" s="194">
        <v>46029.0</v>
      </c>
      <c r="H1410" s="44"/>
      <c r="I1410" s="45">
        <v>1973.51</v>
      </c>
      <c r="J1410" s="534" t="s">
        <v>3059</v>
      </c>
    </row>
    <row r="1411">
      <c r="A1411" s="167">
        <v>46030.0</v>
      </c>
      <c r="B1411" s="8" t="s">
        <v>13</v>
      </c>
      <c r="C1411" s="17" t="s">
        <v>18</v>
      </c>
      <c r="D1411" s="8">
        <v>102.0</v>
      </c>
      <c r="E1411" s="10"/>
      <c r="F1411" s="23" t="s">
        <v>39</v>
      </c>
      <c r="G1411" s="53">
        <v>46028.0</v>
      </c>
      <c r="H1411" s="25"/>
      <c r="I1411" s="26">
        <v>1855.0</v>
      </c>
      <c r="J1411" s="534" t="s">
        <v>3073</v>
      </c>
    </row>
    <row r="1412">
      <c r="A1412" s="167">
        <v>46030.0</v>
      </c>
      <c r="B1412" s="8" t="s">
        <v>13</v>
      </c>
      <c r="C1412" s="17" t="s">
        <v>16</v>
      </c>
      <c r="D1412" s="8">
        <v>102.0</v>
      </c>
      <c r="E1412" s="10"/>
      <c r="F1412" s="21" t="s">
        <v>17</v>
      </c>
      <c r="G1412" s="43">
        <v>46029.0</v>
      </c>
      <c r="H1412" s="14"/>
      <c r="I1412" s="15">
        <v>1664.87</v>
      </c>
      <c r="J1412" s="534" t="s">
        <v>3073</v>
      </c>
    </row>
    <row r="1413">
      <c r="A1413" s="167">
        <v>46030.0</v>
      </c>
      <c r="B1413" s="8" t="s">
        <v>13</v>
      </c>
      <c r="C1413" s="17" t="s">
        <v>14</v>
      </c>
      <c r="D1413" s="8">
        <v>102.0</v>
      </c>
      <c r="E1413" s="10"/>
      <c r="F1413" s="18" t="s">
        <v>67</v>
      </c>
      <c r="G1413" s="42">
        <v>46029.0</v>
      </c>
      <c r="H1413" s="41"/>
      <c r="I1413" s="20">
        <v>1661.67</v>
      </c>
      <c r="J1413" s="534" t="s">
        <v>3073</v>
      </c>
    </row>
    <row r="1414">
      <c r="A1414" s="167">
        <v>46030.0</v>
      </c>
      <c r="B1414" s="8" t="s">
        <v>13</v>
      </c>
      <c r="C1414" s="8">
        <v>70.0</v>
      </c>
      <c r="D1414" s="8">
        <v>102.0</v>
      </c>
      <c r="E1414" s="10"/>
      <c r="F1414" s="154" t="s">
        <v>256</v>
      </c>
      <c r="G1414" s="175" t="s">
        <v>257</v>
      </c>
      <c r="H1414" s="107"/>
      <c r="I1414" s="108">
        <v>1438.0</v>
      </c>
      <c r="J1414" s="534" t="s">
        <v>3067</v>
      </c>
    </row>
    <row r="1415">
      <c r="A1415" s="167">
        <v>46030.0</v>
      </c>
      <c r="B1415" s="8" t="s">
        <v>13</v>
      </c>
      <c r="C1415" s="8">
        <v>70.0</v>
      </c>
      <c r="D1415" s="8">
        <v>102.0</v>
      </c>
      <c r="E1415" s="10"/>
      <c r="F1415" s="154" t="s">
        <v>739</v>
      </c>
      <c r="G1415" s="106">
        <v>46000.0</v>
      </c>
      <c r="H1415" s="107"/>
      <c r="I1415" s="108">
        <v>1248.0</v>
      </c>
      <c r="J1415" s="534" t="s">
        <v>3060</v>
      </c>
    </row>
    <row r="1416">
      <c r="A1416" s="167">
        <v>46030.0</v>
      </c>
      <c r="B1416" s="8" t="s">
        <v>13</v>
      </c>
      <c r="C1416" s="8">
        <v>54.0</v>
      </c>
      <c r="D1416" s="8">
        <v>102.0</v>
      </c>
      <c r="E1416" s="10"/>
      <c r="F1416" s="366" t="s">
        <v>1275</v>
      </c>
      <c r="G1416" s="368">
        <v>46029.0</v>
      </c>
      <c r="H1416" s="239"/>
      <c r="I1416" s="240">
        <v>1027.13</v>
      </c>
      <c r="J1416" s="534" t="s">
        <v>3064</v>
      </c>
    </row>
    <row r="1417">
      <c r="A1417" s="167">
        <v>46030.0</v>
      </c>
      <c r="B1417" s="8" t="s">
        <v>13</v>
      </c>
      <c r="C1417" s="8">
        <v>70.0</v>
      </c>
      <c r="D1417" s="8">
        <v>102.0</v>
      </c>
      <c r="E1417" s="10"/>
      <c r="F1417" s="154" t="s">
        <v>255</v>
      </c>
      <c r="G1417" s="106">
        <v>46028.0</v>
      </c>
      <c r="H1417" s="107"/>
      <c r="I1417" s="108">
        <v>665.0</v>
      </c>
      <c r="J1417" s="534" t="s">
        <v>3067</v>
      </c>
    </row>
    <row r="1418">
      <c r="A1418" s="167">
        <v>46030.0</v>
      </c>
      <c r="B1418" s="8" t="s">
        <v>13</v>
      </c>
      <c r="C1418" s="17" t="s">
        <v>18</v>
      </c>
      <c r="D1418" s="8">
        <v>102.0</v>
      </c>
      <c r="E1418" s="10"/>
      <c r="F1418" s="23" t="s">
        <v>19</v>
      </c>
      <c r="G1418" s="34">
        <v>46029.0</v>
      </c>
      <c r="H1418" s="14"/>
      <c r="I1418" s="15">
        <v>339.0</v>
      </c>
      <c r="J1418" s="534" t="s">
        <v>3073</v>
      </c>
    </row>
    <row r="1419">
      <c r="A1419" s="167">
        <v>46030.0</v>
      </c>
      <c r="B1419" s="8" t="s">
        <v>13</v>
      </c>
      <c r="C1419" s="8">
        <v>10.0</v>
      </c>
      <c r="D1419" s="8">
        <v>102.0</v>
      </c>
      <c r="E1419" s="10"/>
      <c r="F1419" s="23" t="s">
        <v>19</v>
      </c>
      <c r="G1419" s="36"/>
      <c r="H1419" s="25"/>
      <c r="I1419" s="26">
        <v>20.1</v>
      </c>
      <c r="J1419" s="534" t="s">
        <v>3059</v>
      </c>
    </row>
    <row r="1420">
      <c r="A1420" s="373">
        <v>46031.0</v>
      </c>
      <c r="B1420" s="138" t="s">
        <v>3</v>
      </c>
      <c r="C1420" s="138">
        <v>50.0</v>
      </c>
      <c r="D1420" s="138">
        <v>510.0</v>
      </c>
      <c r="E1420" s="152">
        <v>4.0</v>
      </c>
      <c r="F1420" s="224" t="s">
        <v>1351</v>
      </c>
      <c r="G1420" s="91"/>
      <c r="H1420" s="375">
        <v>619616.35</v>
      </c>
      <c r="I1420" s="376"/>
      <c r="J1420" s="534" t="s">
        <v>3058</v>
      </c>
    </row>
    <row r="1421">
      <c r="A1421" s="373">
        <v>46031.0</v>
      </c>
      <c r="B1421" s="138" t="s">
        <v>3</v>
      </c>
      <c r="C1421" s="138">
        <v>50.0</v>
      </c>
      <c r="D1421" s="138">
        <v>510.0</v>
      </c>
      <c r="E1421" s="152">
        <v>5.0</v>
      </c>
      <c r="F1421" s="224" t="s">
        <v>1351</v>
      </c>
      <c r="G1421" s="91"/>
      <c r="H1421" s="375">
        <v>536596.63</v>
      </c>
      <c r="I1421" s="376"/>
      <c r="J1421" s="534" t="s">
        <v>3058</v>
      </c>
    </row>
    <row r="1422">
      <c r="A1422" s="167">
        <v>46031.0</v>
      </c>
      <c r="B1422" s="8" t="s">
        <v>3</v>
      </c>
      <c r="C1422" s="8">
        <v>30.0</v>
      </c>
      <c r="D1422" s="8">
        <v>510.0</v>
      </c>
      <c r="E1422" s="32">
        <v>27.0</v>
      </c>
      <c r="F1422" s="234" t="s">
        <v>509</v>
      </c>
      <c r="G1422" s="29"/>
      <c r="H1422" s="15">
        <v>334357.36</v>
      </c>
      <c r="I1422" s="14"/>
      <c r="J1422" s="534" t="s">
        <v>3056</v>
      </c>
    </row>
    <row r="1423">
      <c r="A1423" s="167">
        <v>46031.0</v>
      </c>
      <c r="B1423" s="8" t="s">
        <v>10</v>
      </c>
      <c r="C1423" s="10"/>
      <c r="D1423" s="8">
        <v>610.0</v>
      </c>
      <c r="E1423" s="32">
        <v>23.0</v>
      </c>
      <c r="F1423" s="27" t="s">
        <v>107</v>
      </c>
      <c r="G1423" s="29"/>
      <c r="H1423" s="15">
        <v>305968.02</v>
      </c>
      <c r="I1423" s="14"/>
      <c r="J1423" s="534" t="s">
        <v>3059</v>
      </c>
    </row>
    <row r="1424">
      <c r="A1424" s="373">
        <v>46031.0</v>
      </c>
      <c r="B1424" s="138" t="s">
        <v>31</v>
      </c>
      <c r="C1424" s="139"/>
      <c r="D1424" s="138" t="s">
        <v>32</v>
      </c>
      <c r="E1424" s="139"/>
      <c r="F1424" s="97" t="s">
        <v>56</v>
      </c>
      <c r="G1424" s="98"/>
      <c r="H1424" s="548">
        <v>250000.0</v>
      </c>
      <c r="I1424" s="376"/>
      <c r="J1424" s="534" t="s">
        <v>3058</v>
      </c>
    </row>
    <row r="1425">
      <c r="A1425" s="373">
        <v>46031.0</v>
      </c>
      <c r="B1425" s="138" t="s">
        <v>31</v>
      </c>
      <c r="C1425" s="139"/>
      <c r="D1425" s="138" t="s">
        <v>32</v>
      </c>
      <c r="E1425" s="139"/>
      <c r="F1425" s="213" t="s">
        <v>259</v>
      </c>
      <c r="G1425" s="214"/>
      <c r="H1425" s="538">
        <v>200000.0</v>
      </c>
      <c r="I1425" s="72"/>
      <c r="J1425" s="534" t="s">
        <v>3061</v>
      </c>
    </row>
    <row r="1426">
      <c r="A1426" s="167">
        <v>46031.0</v>
      </c>
      <c r="B1426" s="8" t="s">
        <v>3</v>
      </c>
      <c r="C1426" s="10"/>
      <c r="D1426" s="8">
        <v>510.0</v>
      </c>
      <c r="E1426" s="63">
        <v>5034.0</v>
      </c>
      <c r="F1426" s="27" t="s">
        <v>943</v>
      </c>
      <c r="G1426" s="6"/>
      <c r="H1426" s="15">
        <v>194025.26</v>
      </c>
      <c r="I1426" s="14"/>
      <c r="J1426" s="534" t="s">
        <v>3055</v>
      </c>
    </row>
    <row r="1427">
      <c r="A1427" s="373">
        <v>46031.0</v>
      </c>
      <c r="B1427" s="138" t="s">
        <v>31</v>
      </c>
      <c r="C1427" s="139"/>
      <c r="D1427" s="138" t="s">
        <v>32</v>
      </c>
      <c r="E1427" s="139"/>
      <c r="F1427" s="213" t="s">
        <v>1350</v>
      </c>
      <c r="G1427" s="214"/>
      <c r="H1427" s="548">
        <v>150000.0</v>
      </c>
      <c r="I1427" s="376"/>
      <c r="J1427" s="534" t="s">
        <v>3058</v>
      </c>
    </row>
    <row r="1428">
      <c r="A1428" s="167">
        <v>46031.0</v>
      </c>
      <c r="B1428" s="8" t="s">
        <v>3</v>
      </c>
      <c r="C1428" s="17" t="s">
        <v>105</v>
      </c>
      <c r="D1428" s="8">
        <v>510.0</v>
      </c>
      <c r="E1428" s="32">
        <v>8.0</v>
      </c>
      <c r="F1428" s="234" t="s">
        <v>607</v>
      </c>
      <c r="G1428" s="29"/>
      <c r="H1428" s="15">
        <v>128000.0</v>
      </c>
      <c r="I1428" s="14"/>
      <c r="J1428" s="534" t="s">
        <v>3066</v>
      </c>
    </row>
    <row r="1429">
      <c r="A1429" s="167">
        <v>46031.0</v>
      </c>
      <c r="B1429" s="8" t="s">
        <v>2</v>
      </c>
      <c r="C1429" s="9"/>
      <c r="D1429" s="10"/>
      <c r="E1429" s="10"/>
      <c r="F1429" s="243" t="s">
        <v>665</v>
      </c>
      <c r="G1429" s="244"/>
      <c r="H1429" s="245">
        <v>128000.0</v>
      </c>
      <c r="I1429" s="14"/>
      <c r="J1429" s="534" t="s">
        <v>3068</v>
      </c>
    </row>
    <row r="1430">
      <c r="A1430" s="373">
        <v>46031.0</v>
      </c>
      <c r="B1430" s="138" t="s">
        <v>31</v>
      </c>
      <c r="C1430" s="139"/>
      <c r="D1430" s="138" t="s">
        <v>32</v>
      </c>
      <c r="E1430" s="139"/>
      <c r="F1430" s="213" t="s">
        <v>307</v>
      </c>
      <c r="G1430" s="214"/>
      <c r="H1430" s="548">
        <v>100000.0</v>
      </c>
      <c r="I1430" s="376"/>
      <c r="J1430" s="534" t="s">
        <v>3058</v>
      </c>
    </row>
    <row r="1431">
      <c r="A1431" s="167">
        <v>46031.0</v>
      </c>
      <c r="B1431" s="8" t="s">
        <v>3</v>
      </c>
      <c r="C1431" s="17" t="s">
        <v>40</v>
      </c>
      <c r="D1431" s="8">
        <v>510.0</v>
      </c>
      <c r="E1431" s="32">
        <v>10.0</v>
      </c>
      <c r="F1431" s="234" t="s">
        <v>669</v>
      </c>
      <c r="G1431" s="29"/>
      <c r="H1431" s="15">
        <v>86827.03</v>
      </c>
      <c r="I1431" s="15"/>
      <c r="J1431" s="534" t="s">
        <v>3068</v>
      </c>
    </row>
    <row r="1432">
      <c r="A1432" s="167">
        <v>46031.0</v>
      </c>
      <c r="B1432" s="8" t="s">
        <v>3</v>
      </c>
      <c r="C1432" s="8">
        <v>0.0</v>
      </c>
      <c r="D1432" s="8">
        <v>510.0</v>
      </c>
      <c r="E1432" s="32">
        <v>7.0</v>
      </c>
      <c r="F1432" s="234" t="s">
        <v>780</v>
      </c>
      <c r="G1432" s="29"/>
      <c r="H1432" s="15">
        <v>83731.5</v>
      </c>
      <c r="I1432" s="14"/>
      <c r="J1432" s="534" t="s">
        <v>3060</v>
      </c>
    </row>
    <row r="1433">
      <c r="A1433" s="167">
        <v>46031.0</v>
      </c>
      <c r="B1433" s="8" t="s">
        <v>10</v>
      </c>
      <c r="C1433" s="10"/>
      <c r="D1433" s="8">
        <v>610.0</v>
      </c>
      <c r="E1433" s="32">
        <v>16.0</v>
      </c>
      <c r="F1433" s="27" t="s">
        <v>396</v>
      </c>
      <c r="G1433" s="29"/>
      <c r="H1433" s="15">
        <v>63336.2</v>
      </c>
      <c r="I1433" s="14"/>
      <c r="J1433" s="534" t="s">
        <v>3059</v>
      </c>
    </row>
    <row r="1434">
      <c r="A1434" s="167">
        <v>46031.0</v>
      </c>
      <c r="B1434" s="8" t="s">
        <v>10</v>
      </c>
      <c r="C1434" s="10"/>
      <c r="D1434" s="8">
        <v>610.0</v>
      </c>
      <c r="E1434" s="32">
        <v>21.0</v>
      </c>
      <c r="F1434" s="27" t="s">
        <v>401</v>
      </c>
      <c r="G1434" s="29"/>
      <c r="H1434" s="15">
        <v>61027.2</v>
      </c>
      <c r="I1434" s="14"/>
      <c r="J1434" s="534" t="s">
        <v>3059</v>
      </c>
    </row>
    <row r="1435">
      <c r="A1435" s="167">
        <v>46031.0</v>
      </c>
      <c r="B1435" s="8" t="s">
        <v>10</v>
      </c>
      <c r="C1435" s="10"/>
      <c r="D1435" s="8">
        <v>610.0</v>
      </c>
      <c r="E1435" s="32">
        <v>19.0</v>
      </c>
      <c r="F1435" s="27" t="s">
        <v>399</v>
      </c>
      <c r="G1435" s="29"/>
      <c r="H1435" s="15">
        <v>49536.4</v>
      </c>
      <c r="I1435" s="14"/>
      <c r="J1435" s="534" t="s">
        <v>3059</v>
      </c>
    </row>
    <row r="1436">
      <c r="A1436" s="373">
        <v>46031.0</v>
      </c>
      <c r="B1436" s="138" t="s">
        <v>3</v>
      </c>
      <c r="C1436" s="139"/>
      <c r="D1436" s="138">
        <v>102.0</v>
      </c>
      <c r="E1436" s="152">
        <v>2.0</v>
      </c>
      <c r="F1436" s="153" t="s">
        <v>208</v>
      </c>
      <c r="G1436" s="91"/>
      <c r="H1436" s="92">
        <v>48740.08</v>
      </c>
      <c r="I1436" s="72"/>
      <c r="J1436" s="534" t="s">
        <v>3069</v>
      </c>
    </row>
    <row r="1437">
      <c r="A1437" s="167">
        <v>46031.0</v>
      </c>
      <c r="B1437" s="8" t="s">
        <v>31</v>
      </c>
      <c r="C1437" s="10"/>
      <c r="D1437" s="10"/>
      <c r="E1437" s="10"/>
      <c r="F1437" s="66" t="s">
        <v>307</v>
      </c>
      <c r="G1437" s="67"/>
      <c r="H1437" s="537">
        <v>40000.0</v>
      </c>
      <c r="I1437" s="14"/>
      <c r="J1437" s="534" t="s">
        <v>3064</v>
      </c>
    </row>
    <row r="1438">
      <c r="A1438" s="373">
        <v>46031.0</v>
      </c>
      <c r="B1438" s="138" t="s">
        <v>3</v>
      </c>
      <c r="C1438" s="139"/>
      <c r="D1438" s="138">
        <v>102.0</v>
      </c>
      <c r="E1438" s="152">
        <v>1.0</v>
      </c>
      <c r="F1438" s="153" t="s">
        <v>208</v>
      </c>
      <c r="G1438" s="91"/>
      <c r="H1438" s="92">
        <v>37285.39</v>
      </c>
      <c r="I1438" s="72"/>
      <c r="J1438" s="534" t="s">
        <v>3069</v>
      </c>
    </row>
    <row r="1439">
      <c r="A1439" s="167">
        <v>46031.0</v>
      </c>
      <c r="B1439" s="8" t="s">
        <v>10</v>
      </c>
      <c r="C1439" s="10"/>
      <c r="D1439" s="8">
        <v>610.0</v>
      </c>
      <c r="E1439" s="32">
        <v>18.0</v>
      </c>
      <c r="F1439" s="27" t="s">
        <v>398</v>
      </c>
      <c r="G1439" s="29"/>
      <c r="H1439" s="15">
        <v>35953.2</v>
      </c>
      <c r="I1439" s="14"/>
      <c r="J1439" s="534" t="s">
        <v>3059</v>
      </c>
    </row>
    <row r="1440">
      <c r="A1440" s="451">
        <v>46031.0</v>
      </c>
      <c r="B1440" s="539" t="s">
        <v>10</v>
      </c>
      <c r="C1440" s="453" t="s">
        <v>1559</v>
      </c>
      <c r="D1440" s="452">
        <v>610.0</v>
      </c>
      <c r="E1440" s="540">
        <v>83655.0</v>
      </c>
      <c r="F1440" s="541" t="s">
        <v>1890</v>
      </c>
      <c r="G1440" s="541" t="s">
        <v>1873</v>
      </c>
      <c r="H1440" s="542">
        <v>34440.0</v>
      </c>
      <c r="I1440" s="524"/>
      <c r="J1440" s="534" t="s">
        <v>3057</v>
      </c>
    </row>
    <row r="1441">
      <c r="A1441" s="167">
        <v>46031.0</v>
      </c>
      <c r="B1441" s="8" t="s">
        <v>10</v>
      </c>
      <c r="C1441" s="17" t="s">
        <v>28</v>
      </c>
      <c r="D1441" s="8">
        <v>613.0</v>
      </c>
      <c r="E1441" s="32">
        <v>15.0</v>
      </c>
      <c r="F1441" s="27" t="s">
        <v>77</v>
      </c>
      <c r="G1441" s="29"/>
      <c r="H1441" s="15">
        <v>31941.2</v>
      </c>
      <c r="I1441" s="14"/>
      <c r="J1441" s="534" t="s">
        <v>3073</v>
      </c>
    </row>
    <row r="1442">
      <c r="A1442" s="167">
        <v>46031.0</v>
      </c>
      <c r="B1442" s="8" t="s">
        <v>10</v>
      </c>
      <c r="C1442" s="10"/>
      <c r="D1442" s="8">
        <v>610.0</v>
      </c>
      <c r="E1442" s="32">
        <v>22.0</v>
      </c>
      <c r="F1442" s="27" t="s">
        <v>402</v>
      </c>
      <c r="G1442" s="29"/>
      <c r="H1442" s="15">
        <v>31901.4</v>
      </c>
      <c r="I1442" s="14"/>
      <c r="J1442" s="534" t="s">
        <v>3059</v>
      </c>
    </row>
    <row r="1443">
      <c r="A1443" s="167">
        <v>46031.0</v>
      </c>
      <c r="B1443" s="8" t="s">
        <v>3</v>
      </c>
      <c r="C1443" s="17" t="s">
        <v>626</v>
      </c>
      <c r="D1443" s="8">
        <v>510.0</v>
      </c>
      <c r="E1443" s="32">
        <v>11.0</v>
      </c>
      <c r="F1443" s="234" t="s">
        <v>670</v>
      </c>
      <c r="G1443" s="29"/>
      <c r="H1443" s="15">
        <v>29050.0</v>
      </c>
      <c r="I1443" s="15"/>
      <c r="J1443" s="534" t="s">
        <v>3068</v>
      </c>
    </row>
    <row r="1444">
      <c r="A1444" s="167">
        <v>46031.0</v>
      </c>
      <c r="B1444" s="8" t="s">
        <v>10</v>
      </c>
      <c r="C1444" s="10"/>
      <c r="D1444" s="8">
        <v>610.0</v>
      </c>
      <c r="E1444" s="32">
        <v>17.0</v>
      </c>
      <c r="F1444" s="27" t="s">
        <v>397</v>
      </c>
      <c r="G1444" s="29"/>
      <c r="H1444" s="15">
        <v>25023.2</v>
      </c>
      <c r="I1444" s="14"/>
      <c r="J1444" s="534" t="s">
        <v>3059</v>
      </c>
    </row>
    <row r="1445">
      <c r="A1445" s="167">
        <v>46031.0</v>
      </c>
      <c r="B1445" s="8" t="s">
        <v>10</v>
      </c>
      <c r="C1445" s="10"/>
      <c r="D1445" s="8">
        <v>610.0</v>
      </c>
      <c r="E1445" s="32">
        <v>13.0</v>
      </c>
      <c r="F1445" s="27" t="s">
        <v>393</v>
      </c>
      <c r="G1445" s="29"/>
      <c r="H1445" s="15">
        <v>24830.2</v>
      </c>
      <c r="I1445" s="14"/>
      <c r="J1445" s="534" t="s">
        <v>3059</v>
      </c>
    </row>
    <row r="1446">
      <c r="A1446" s="167">
        <v>46031.0</v>
      </c>
      <c r="B1446" s="8" t="s">
        <v>10</v>
      </c>
      <c r="C1446" s="17" t="s">
        <v>14</v>
      </c>
      <c r="D1446" s="8">
        <v>613.0</v>
      </c>
      <c r="E1446" s="32">
        <v>16.0</v>
      </c>
      <c r="F1446" s="27" t="s">
        <v>78</v>
      </c>
      <c r="G1446" s="29"/>
      <c r="H1446" s="15">
        <v>18602.4</v>
      </c>
      <c r="I1446" s="14"/>
      <c r="J1446" s="534" t="s">
        <v>3073</v>
      </c>
    </row>
    <row r="1447">
      <c r="A1447" s="451">
        <v>46031.0</v>
      </c>
      <c r="B1447" s="539" t="s">
        <v>3</v>
      </c>
      <c r="C1447" s="453" t="s">
        <v>40</v>
      </c>
      <c r="D1447" s="452">
        <v>510.0</v>
      </c>
      <c r="E1447" s="544">
        <v>83679.0</v>
      </c>
      <c r="F1447" s="545" t="s">
        <v>1862</v>
      </c>
      <c r="G1447" s="545" t="s">
        <v>1863</v>
      </c>
      <c r="H1447" s="546">
        <v>17675.5</v>
      </c>
      <c r="I1447" s="524"/>
      <c r="J1447" s="534" t="s">
        <v>3057</v>
      </c>
    </row>
    <row r="1448">
      <c r="A1448" s="451">
        <v>46031.0</v>
      </c>
      <c r="B1448" s="539" t="s">
        <v>10</v>
      </c>
      <c r="C1448" s="453" t="s">
        <v>44</v>
      </c>
      <c r="D1448" s="485">
        <v>613.0</v>
      </c>
      <c r="E1448" s="540">
        <v>83682.0</v>
      </c>
      <c r="F1448" s="541" t="s">
        <v>1928</v>
      </c>
      <c r="G1448" s="541" t="s">
        <v>1929</v>
      </c>
      <c r="H1448" s="542">
        <v>13194.0</v>
      </c>
      <c r="I1448" s="524"/>
      <c r="J1448" s="534" t="s">
        <v>3057</v>
      </c>
    </row>
    <row r="1449">
      <c r="A1449" s="451">
        <v>46031.0</v>
      </c>
      <c r="B1449" s="539" t="s">
        <v>10</v>
      </c>
      <c r="C1449" s="453" t="s">
        <v>1557</v>
      </c>
      <c r="D1449" s="452">
        <v>610.0</v>
      </c>
      <c r="E1449" s="540">
        <v>83656.0</v>
      </c>
      <c r="F1449" s="541" t="s">
        <v>1889</v>
      </c>
      <c r="G1449" s="541" t="s">
        <v>1873</v>
      </c>
      <c r="H1449" s="542">
        <v>13142.5</v>
      </c>
      <c r="I1449" s="524"/>
      <c r="J1449" s="534" t="s">
        <v>3057</v>
      </c>
    </row>
    <row r="1450">
      <c r="A1450" s="167">
        <v>46031.0</v>
      </c>
      <c r="B1450" s="8" t="s">
        <v>3</v>
      </c>
      <c r="C1450" s="10"/>
      <c r="D1450" s="8">
        <v>510.0</v>
      </c>
      <c r="E1450" s="63">
        <v>5040.0</v>
      </c>
      <c r="F1450" s="27" t="s">
        <v>944</v>
      </c>
      <c r="G1450" s="6"/>
      <c r="H1450" s="15">
        <v>13121.12</v>
      </c>
      <c r="I1450" s="14"/>
      <c r="J1450" s="534" t="s">
        <v>3055</v>
      </c>
    </row>
    <row r="1451">
      <c r="A1451" s="451">
        <v>46031.0</v>
      </c>
      <c r="B1451" s="539" t="s">
        <v>10</v>
      </c>
      <c r="C1451" s="453" t="s">
        <v>1933</v>
      </c>
      <c r="D1451" s="485">
        <v>613.0</v>
      </c>
      <c r="E1451" s="540">
        <v>83629.0</v>
      </c>
      <c r="F1451" s="541" t="s">
        <v>1934</v>
      </c>
      <c r="G1451" s="541" t="s">
        <v>1935</v>
      </c>
      <c r="H1451" s="542">
        <v>10000.0</v>
      </c>
      <c r="I1451" s="524"/>
      <c r="J1451" s="534" t="s">
        <v>3057</v>
      </c>
    </row>
    <row r="1452">
      <c r="A1452" s="167">
        <v>46031.0</v>
      </c>
      <c r="B1452" s="8" t="s">
        <v>10</v>
      </c>
      <c r="C1452" s="10"/>
      <c r="D1452" s="8">
        <v>610.0</v>
      </c>
      <c r="E1452" s="32">
        <v>5.0</v>
      </c>
      <c r="F1452" s="27" t="s">
        <v>965</v>
      </c>
      <c r="G1452" s="6"/>
      <c r="H1452" s="15">
        <v>9826.4</v>
      </c>
      <c r="I1452" s="14"/>
      <c r="J1452" s="534" t="s">
        <v>3055</v>
      </c>
    </row>
    <row r="1453">
      <c r="A1453" s="451">
        <v>46031.0</v>
      </c>
      <c r="B1453" s="539" t="s">
        <v>10</v>
      </c>
      <c r="C1453" s="453" t="s">
        <v>196</v>
      </c>
      <c r="D1453" s="452">
        <v>610.0</v>
      </c>
      <c r="E1453" s="540">
        <v>83644.0</v>
      </c>
      <c r="F1453" s="541" t="s">
        <v>1906</v>
      </c>
      <c r="G1453" s="541" t="s">
        <v>1907</v>
      </c>
      <c r="H1453" s="542">
        <v>8829.5</v>
      </c>
      <c r="I1453" s="524"/>
      <c r="J1453" s="534" t="s">
        <v>3057</v>
      </c>
    </row>
    <row r="1454">
      <c r="A1454" s="451">
        <v>46031.0</v>
      </c>
      <c r="B1454" s="539" t="s">
        <v>3</v>
      </c>
      <c r="C1454" s="453" t="s">
        <v>40</v>
      </c>
      <c r="D1454" s="452">
        <v>510.0</v>
      </c>
      <c r="E1454" s="544">
        <v>83680.0</v>
      </c>
      <c r="F1454" s="545" t="s">
        <v>1862</v>
      </c>
      <c r="G1454" s="545" t="s">
        <v>1571</v>
      </c>
      <c r="H1454" s="546">
        <v>8748.0</v>
      </c>
      <c r="I1454" s="524"/>
      <c r="J1454" s="534" t="s">
        <v>3057</v>
      </c>
    </row>
    <row r="1455">
      <c r="A1455" s="167">
        <v>46031.0</v>
      </c>
      <c r="B1455" s="8" t="s">
        <v>10</v>
      </c>
      <c r="C1455" s="10"/>
      <c r="D1455" s="8">
        <v>610.0</v>
      </c>
      <c r="E1455" s="32">
        <v>14.0</v>
      </c>
      <c r="F1455" s="27" t="s">
        <v>394</v>
      </c>
      <c r="G1455" s="29"/>
      <c r="H1455" s="15">
        <v>8625.4</v>
      </c>
      <c r="I1455" s="14"/>
      <c r="J1455" s="534" t="s">
        <v>3059</v>
      </c>
    </row>
    <row r="1456">
      <c r="A1456" s="167">
        <v>46031.0</v>
      </c>
      <c r="B1456" s="8" t="s">
        <v>10</v>
      </c>
      <c r="C1456" s="10"/>
      <c r="D1456" s="8">
        <v>610.0</v>
      </c>
      <c r="E1456" s="32">
        <v>6.0</v>
      </c>
      <c r="F1456" s="27" t="s">
        <v>965</v>
      </c>
      <c r="G1456" s="6"/>
      <c r="H1456" s="15">
        <v>7971.4</v>
      </c>
      <c r="I1456" s="14"/>
      <c r="J1456" s="534" t="s">
        <v>3055</v>
      </c>
    </row>
    <row r="1457">
      <c r="A1457" s="167">
        <v>46031.0</v>
      </c>
      <c r="B1457" s="8" t="s">
        <v>10</v>
      </c>
      <c r="C1457" s="10"/>
      <c r="D1457" s="8">
        <v>610.0</v>
      </c>
      <c r="E1457" s="32">
        <v>20.0</v>
      </c>
      <c r="F1457" s="27" t="s">
        <v>400</v>
      </c>
      <c r="G1457" s="29"/>
      <c r="H1457" s="15">
        <v>7405.6</v>
      </c>
      <c r="I1457" s="14"/>
      <c r="J1457" s="534" t="s">
        <v>3059</v>
      </c>
    </row>
    <row r="1458">
      <c r="A1458" s="451">
        <v>46031.0</v>
      </c>
      <c r="B1458" s="539" t="s">
        <v>3</v>
      </c>
      <c r="C1458" s="453" t="s">
        <v>40</v>
      </c>
      <c r="D1458" s="452">
        <v>510.0</v>
      </c>
      <c r="E1458" s="544">
        <v>83676.0</v>
      </c>
      <c r="F1458" s="545" t="s">
        <v>1862</v>
      </c>
      <c r="G1458" s="545" t="s">
        <v>1571</v>
      </c>
      <c r="H1458" s="546">
        <v>7180.0</v>
      </c>
      <c r="I1458" s="524"/>
      <c r="J1458" s="534" t="s">
        <v>3057</v>
      </c>
    </row>
    <row r="1459">
      <c r="A1459" s="451">
        <v>46031.0</v>
      </c>
      <c r="B1459" s="539" t="s">
        <v>10</v>
      </c>
      <c r="C1459" s="453" t="s">
        <v>1541</v>
      </c>
      <c r="D1459" s="452">
        <v>610.0</v>
      </c>
      <c r="E1459" s="540">
        <v>83665.0</v>
      </c>
      <c r="F1459" s="541" t="s">
        <v>1872</v>
      </c>
      <c r="G1459" s="541" t="s">
        <v>1873</v>
      </c>
      <c r="H1459" s="542">
        <v>6718.5</v>
      </c>
      <c r="I1459" s="524"/>
      <c r="J1459" s="534" t="s">
        <v>3057</v>
      </c>
    </row>
    <row r="1460">
      <c r="A1460" s="451">
        <v>46031.0</v>
      </c>
      <c r="B1460" s="539" t="s">
        <v>3</v>
      </c>
      <c r="C1460" s="453" t="s">
        <v>40</v>
      </c>
      <c r="D1460" s="452">
        <v>510.0</v>
      </c>
      <c r="E1460" s="544">
        <v>83678.0</v>
      </c>
      <c r="F1460" s="545" t="s">
        <v>1862</v>
      </c>
      <c r="G1460" s="545" t="s">
        <v>1621</v>
      </c>
      <c r="H1460" s="546">
        <v>6300.0</v>
      </c>
      <c r="I1460" s="524"/>
      <c r="J1460" s="534" t="s">
        <v>3057</v>
      </c>
    </row>
    <row r="1461">
      <c r="A1461" s="451">
        <v>46031.0</v>
      </c>
      <c r="B1461" s="539" t="s">
        <v>10</v>
      </c>
      <c r="C1461" s="453" t="s">
        <v>16</v>
      </c>
      <c r="D1461" s="452">
        <v>610.0</v>
      </c>
      <c r="E1461" s="540">
        <v>83639.0</v>
      </c>
      <c r="F1461" s="541" t="s">
        <v>1648</v>
      </c>
      <c r="G1461" s="541" t="s">
        <v>1912</v>
      </c>
      <c r="H1461" s="542">
        <v>5860.5</v>
      </c>
      <c r="I1461" s="524"/>
      <c r="J1461" s="534" t="s">
        <v>3057</v>
      </c>
    </row>
    <row r="1462">
      <c r="A1462" s="167">
        <v>46031.0</v>
      </c>
      <c r="B1462" s="8" t="s">
        <v>10</v>
      </c>
      <c r="C1462" s="10"/>
      <c r="D1462" s="8">
        <v>610.0</v>
      </c>
      <c r="E1462" s="32">
        <v>8.0</v>
      </c>
      <c r="F1462" s="27" t="s">
        <v>965</v>
      </c>
      <c r="G1462" s="6"/>
      <c r="H1462" s="15">
        <v>5752.4</v>
      </c>
      <c r="I1462" s="14"/>
      <c r="J1462" s="534" t="s">
        <v>3055</v>
      </c>
    </row>
    <row r="1463">
      <c r="A1463" s="451">
        <v>46031.0</v>
      </c>
      <c r="B1463" s="539" t="s">
        <v>10</v>
      </c>
      <c r="C1463" s="453" t="s">
        <v>40</v>
      </c>
      <c r="D1463" s="452">
        <v>610.0</v>
      </c>
      <c r="E1463" s="540">
        <v>83643.0</v>
      </c>
      <c r="F1463" s="541" t="s">
        <v>1639</v>
      </c>
      <c r="G1463" s="541" t="s">
        <v>1908</v>
      </c>
      <c r="H1463" s="542">
        <v>5412.0</v>
      </c>
      <c r="I1463" s="524"/>
      <c r="J1463" s="534" t="s">
        <v>3057</v>
      </c>
    </row>
    <row r="1464">
      <c r="A1464" s="451">
        <v>46031.0</v>
      </c>
      <c r="B1464" s="539" t="s">
        <v>10</v>
      </c>
      <c r="C1464" s="453" t="s">
        <v>1632</v>
      </c>
      <c r="D1464" s="452">
        <v>610.0</v>
      </c>
      <c r="E1464" s="540">
        <v>83648.0</v>
      </c>
      <c r="F1464" s="541" t="s">
        <v>1633</v>
      </c>
      <c r="G1464" s="541" t="s">
        <v>1901</v>
      </c>
      <c r="H1464" s="542">
        <v>5194.5</v>
      </c>
      <c r="I1464" s="556"/>
      <c r="J1464" s="534" t="s">
        <v>3057</v>
      </c>
    </row>
    <row r="1465">
      <c r="A1465" s="451">
        <v>46031.0</v>
      </c>
      <c r="B1465" s="539" t="s">
        <v>10</v>
      </c>
      <c r="C1465" s="453" t="s">
        <v>167</v>
      </c>
      <c r="D1465" s="485">
        <v>613.0</v>
      </c>
      <c r="E1465" s="540">
        <v>83681.0</v>
      </c>
      <c r="F1465" s="541" t="s">
        <v>1930</v>
      </c>
      <c r="G1465" s="541" t="s">
        <v>1931</v>
      </c>
      <c r="H1465" s="542">
        <v>5000.0</v>
      </c>
      <c r="I1465" s="524"/>
      <c r="J1465" s="534" t="s">
        <v>3057</v>
      </c>
    </row>
    <row r="1466">
      <c r="A1466" s="451">
        <v>46031.0</v>
      </c>
      <c r="B1466" s="539" t="s">
        <v>10</v>
      </c>
      <c r="C1466" s="453" t="s">
        <v>44</v>
      </c>
      <c r="D1466" s="452">
        <v>610.0</v>
      </c>
      <c r="E1466" s="540">
        <v>83650.0</v>
      </c>
      <c r="F1466" s="541" t="s">
        <v>1628</v>
      </c>
      <c r="G1466" s="541" t="s">
        <v>1898</v>
      </c>
      <c r="H1466" s="542">
        <v>4931.5</v>
      </c>
      <c r="I1466" s="524"/>
      <c r="J1466" s="534" t="s">
        <v>3057</v>
      </c>
    </row>
    <row r="1467">
      <c r="A1467" s="451">
        <v>46031.0</v>
      </c>
      <c r="B1467" s="539" t="s">
        <v>10</v>
      </c>
      <c r="C1467" s="453" t="s">
        <v>54</v>
      </c>
      <c r="D1467" s="452">
        <v>610.0</v>
      </c>
      <c r="E1467" s="540">
        <v>83645.0</v>
      </c>
      <c r="F1467" s="541" t="s">
        <v>1637</v>
      </c>
      <c r="G1467" s="541" t="s">
        <v>1905</v>
      </c>
      <c r="H1467" s="542">
        <v>4622.0</v>
      </c>
      <c r="I1467" s="524"/>
      <c r="J1467" s="534" t="s">
        <v>3057</v>
      </c>
    </row>
    <row r="1468">
      <c r="A1468" s="451">
        <v>46031.0</v>
      </c>
      <c r="B1468" s="539" t="s">
        <v>10</v>
      </c>
      <c r="C1468" s="453" t="s">
        <v>82</v>
      </c>
      <c r="D1468" s="452">
        <v>610.0</v>
      </c>
      <c r="E1468" s="540">
        <v>83664.0</v>
      </c>
      <c r="F1468" s="541" t="s">
        <v>1874</v>
      </c>
      <c r="G1468" s="541" t="s">
        <v>1875</v>
      </c>
      <c r="H1468" s="542">
        <v>4531.0</v>
      </c>
      <c r="I1468" s="524"/>
      <c r="J1468" s="534" t="s">
        <v>3057</v>
      </c>
    </row>
    <row r="1469">
      <c r="A1469" s="167">
        <v>46031.0</v>
      </c>
      <c r="B1469" s="8" t="s">
        <v>10</v>
      </c>
      <c r="C1469" s="10"/>
      <c r="D1469" s="8">
        <v>610.0</v>
      </c>
      <c r="E1469" s="32">
        <v>7.0</v>
      </c>
      <c r="F1469" s="27" t="s">
        <v>965</v>
      </c>
      <c r="G1469" s="6"/>
      <c r="H1469" s="15">
        <v>4234.4</v>
      </c>
      <c r="I1469" s="14"/>
      <c r="J1469" s="534" t="s">
        <v>3055</v>
      </c>
    </row>
    <row r="1470">
      <c r="A1470" s="167">
        <v>46031.0</v>
      </c>
      <c r="B1470" s="8" t="s">
        <v>10</v>
      </c>
      <c r="C1470" s="10"/>
      <c r="D1470" s="8">
        <v>610.0</v>
      </c>
      <c r="E1470" s="32">
        <v>15.0</v>
      </c>
      <c r="F1470" s="27" t="s">
        <v>395</v>
      </c>
      <c r="G1470" s="29"/>
      <c r="H1470" s="15">
        <v>3958.6</v>
      </c>
      <c r="I1470" s="14"/>
      <c r="J1470" s="534" t="s">
        <v>3059</v>
      </c>
    </row>
    <row r="1471">
      <c r="A1471" s="451">
        <v>46031.0</v>
      </c>
      <c r="B1471" s="539" t="s">
        <v>10</v>
      </c>
      <c r="C1471" s="453" t="s">
        <v>28</v>
      </c>
      <c r="D1471" s="452">
        <v>610.0</v>
      </c>
      <c r="E1471" s="540">
        <v>83651.0</v>
      </c>
      <c r="F1471" s="541" t="s">
        <v>1896</v>
      </c>
      <c r="G1471" s="541" t="s">
        <v>1897</v>
      </c>
      <c r="H1471" s="542">
        <v>3954.5</v>
      </c>
      <c r="I1471" s="524"/>
      <c r="J1471" s="534" t="s">
        <v>3057</v>
      </c>
    </row>
    <row r="1472">
      <c r="A1472" s="167">
        <v>46031.0</v>
      </c>
      <c r="B1472" s="8" t="s">
        <v>10</v>
      </c>
      <c r="C1472" s="10"/>
      <c r="D1472" s="8">
        <v>613.0</v>
      </c>
      <c r="E1472" s="10"/>
      <c r="F1472" s="332" t="s">
        <v>947</v>
      </c>
      <c r="G1472" s="333"/>
      <c r="H1472" s="334">
        <v>3685.1</v>
      </c>
      <c r="I1472" s="14"/>
      <c r="J1472" s="534" t="s">
        <v>3055</v>
      </c>
    </row>
    <row r="1473">
      <c r="A1473" s="451">
        <v>46031.0</v>
      </c>
      <c r="B1473" s="539" t="s">
        <v>10</v>
      </c>
      <c r="C1473" s="453" t="s">
        <v>1880</v>
      </c>
      <c r="D1473" s="452">
        <v>610.0</v>
      </c>
      <c r="E1473" s="540">
        <v>83661.0</v>
      </c>
      <c r="F1473" s="541" t="s">
        <v>1881</v>
      </c>
      <c r="G1473" s="541" t="s">
        <v>1879</v>
      </c>
      <c r="H1473" s="542">
        <v>3570.5</v>
      </c>
      <c r="I1473" s="524"/>
      <c r="J1473" s="534" t="s">
        <v>3057</v>
      </c>
    </row>
    <row r="1474">
      <c r="A1474" s="451">
        <v>46031.0</v>
      </c>
      <c r="B1474" s="539" t="s">
        <v>10</v>
      </c>
      <c r="C1474" s="453" t="s">
        <v>105</v>
      </c>
      <c r="D1474" s="452">
        <v>610.0</v>
      </c>
      <c r="E1474" s="540">
        <v>83652.0</v>
      </c>
      <c r="F1474" s="541" t="s">
        <v>1894</v>
      </c>
      <c r="G1474" s="541" t="s">
        <v>1895</v>
      </c>
      <c r="H1474" s="542">
        <v>3395.5</v>
      </c>
      <c r="I1474" s="524"/>
      <c r="J1474" s="534" t="s">
        <v>3057</v>
      </c>
    </row>
    <row r="1475">
      <c r="A1475" s="167">
        <v>46031.0</v>
      </c>
      <c r="B1475" s="8" t="s">
        <v>10</v>
      </c>
      <c r="C1475" s="10"/>
      <c r="D1475" s="8">
        <v>613.0</v>
      </c>
      <c r="E1475" s="10"/>
      <c r="F1475" s="340" t="s">
        <v>963</v>
      </c>
      <c r="G1475" s="333"/>
      <c r="H1475" s="334">
        <v>3267.24</v>
      </c>
      <c r="I1475" s="14"/>
      <c r="J1475" s="534" t="s">
        <v>3055</v>
      </c>
    </row>
    <row r="1476">
      <c r="A1476" s="167">
        <v>46031.0</v>
      </c>
      <c r="B1476" s="8" t="s">
        <v>10</v>
      </c>
      <c r="C1476" s="8">
        <v>12.0</v>
      </c>
      <c r="D1476" s="8">
        <v>613.0</v>
      </c>
      <c r="E1476" s="32">
        <v>26.0</v>
      </c>
      <c r="F1476" s="234" t="s">
        <v>508</v>
      </c>
      <c r="G1476" s="29"/>
      <c r="H1476" s="15">
        <v>3229.44</v>
      </c>
      <c r="I1476" s="14"/>
      <c r="J1476" s="534" t="s">
        <v>3056</v>
      </c>
    </row>
    <row r="1477">
      <c r="A1477" s="167">
        <v>46031.0</v>
      </c>
      <c r="B1477" s="8" t="s">
        <v>10</v>
      </c>
      <c r="C1477" s="10"/>
      <c r="D1477" s="8">
        <v>613.0</v>
      </c>
      <c r="E1477" s="10"/>
      <c r="F1477" s="332" t="s">
        <v>960</v>
      </c>
      <c r="G1477" s="333"/>
      <c r="H1477" s="334">
        <v>3006.37</v>
      </c>
      <c r="I1477" s="14"/>
      <c r="J1477" s="534" t="s">
        <v>3055</v>
      </c>
    </row>
    <row r="1478">
      <c r="A1478" s="451">
        <v>46031.0</v>
      </c>
      <c r="B1478" s="539" t="s">
        <v>10</v>
      </c>
      <c r="C1478" s="453" t="s">
        <v>1601</v>
      </c>
      <c r="D1478" s="452">
        <v>610.0</v>
      </c>
      <c r="E1478" s="540">
        <v>83640.0</v>
      </c>
      <c r="F1478" s="541" t="s">
        <v>1646</v>
      </c>
      <c r="G1478" s="541" t="s">
        <v>1911</v>
      </c>
      <c r="H1478" s="542">
        <v>2967.5</v>
      </c>
      <c r="I1478" s="524"/>
      <c r="J1478" s="534" t="s">
        <v>3057</v>
      </c>
    </row>
    <row r="1479">
      <c r="A1479" s="167">
        <v>46031.0</v>
      </c>
      <c r="B1479" s="8" t="s">
        <v>10</v>
      </c>
      <c r="C1479" s="10"/>
      <c r="D1479" s="8">
        <v>613.0</v>
      </c>
      <c r="E1479" s="10"/>
      <c r="F1479" s="332" t="s">
        <v>945</v>
      </c>
      <c r="G1479" s="333"/>
      <c r="H1479" s="334">
        <v>2581.5</v>
      </c>
      <c r="I1479" s="14"/>
      <c r="J1479" s="534" t="s">
        <v>3055</v>
      </c>
    </row>
    <row r="1480">
      <c r="A1480" s="451">
        <v>46031.0</v>
      </c>
      <c r="B1480" s="539" t="s">
        <v>10</v>
      </c>
      <c r="C1480" s="453" t="s">
        <v>125</v>
      </c>
      <c r="D1480" s="452">
        <v>610.0</v>
      </c>
      <c r="E1480" s="540">
        <v>83662.0</v>
      </c>
      <c r="F1480" s="541" t="s">
        <v>1878</v>
      </c>
      <c r="G1480" s="541" t="s">
        <v>1879</v>
      </c>
      <c r="H1480" s="542">
        <v>2573.5</v>
      </c>
      <c r="I1480" s="524"/>
      <c r="J1480" s="534" t="s">
        <v>3057</v>
      </c>
    </row>
    <row r="1481">
      <c r="A1481" s="451">
        <v>46031.0</v>
      </c>
      <c r="B1481" s="539" t="s">
        <v>10</v>
      </c>
      <c r="C1481" s="453" t="s">
        <v>167</v>
      </c>
      <c r="D1481" s="452">
        <v>610.0</v>
      </c>
      <c r="E1481" s="540">
        <v>83663.0</v>
      </c>
      <c r="F1481" s="541" t="s">
        <v>1876</v>
      </c>
      <c r="G1481" s="541" t="s">
        <v>1877</v>
      </c>
      <c r="H1481" s="542">
        <v>2541.0</v>
      </c>
      <c r="I1481" s="524"/>
      <c r="J1481" s="534" t="s">
        <v>3057</v>
      </c>
    </row>
    <row r="1482">
      <c r="A1482" s="167">
        <v>46031.0</v>
      </c>
      <c r="B1482" s="8" t="s">
        <v>10</v>
      </c>
      <c r="C1482" s="10"/>
      <c r="D1482" s="8">
        <v>613.0</v>
      </c>
      <c r="E1482" s="10"/>
      <c r="F1482" s="332" t="s">
        <v>952</v>
      </c>
      <c r="G1482" s="333"/>
      <c r="H1482" s="334">
        <v>2231.7</v>
      </c>
      <c r="I1482" s="14"/>
      <c r="J1482" s="534" t="s">
        <v>3055</v>
      </c>
    </row>
    <row r="1483">
      <c r="A1483" s="451">
        <v>46031.0</v>
      </c>
      <c r="B1483" s="539" t="s">
        <v>10</v>
      </c>
      <c r="C1483" s="453" t="s">
        <v>1519</v>
      </c>
      <c r="D1483" s="452">
        <v>610.0</v>
      </c>
      <c r="E1483" s="540">
        <v>83658.0</v>
      </c>
      <c r="F1483" s="541" t="s">
        <v>1886</v>
      </c>
      <c r="G1483" s="541" t="s">
        <v>1873</v>
      </c>
      <c r="H1483" s="542">
        <v>2217.0</v>
      </c>
      <c r="I1483" s="524"/>
      <c r="J1483" s="534" t="s">
        <v>3057</v>
      </c>
    </row>
    <row r="1484">
      <c r="A1484" s="451">
        <v>46031.0</v>
      </c>
      <c r="B1484" s="539" t="s">
        <v>10</v>
      </c>
      <c r="C1484" s="453" t="s">
        <v>141</v>
      </c>
      <c r="D1484" s="452">
        <v>610.0</v>
      </c>
      <c r="E1484" s="540">
        <v>83654.0</v>
      </c>
      <c r="F1484" s="541" t="s">
        <v>1891</v>
      </c>
      <c r="G1484" s="541" t="s">
        <v>1892</v>
      </c>
      <c r="H1484" s="542">
        <v>1958.5</v>
      </c>
      <c r="I1484" s="524"/>
      <c r="J1484" s="534" t="s">
        <v>3057</v>
      </c>
    </row>
    <row r="1485">
      <c r="A1485" s="451">
        <v>46031.0</v>
      </c>
      <c r="B1485" s="539" t="s">
        <v>10</v>
      </c>
      <c r="C1485" s="453" t="s">
        <v>18</v>
      </c>
      <c r="D1485" s="452">
        <v>610.0</v>
      </c>
      <c r="E1485" s="540">
        <v>83659.0</v>
      </c>
      <c r="F1485" s="541" t="s">
        <v>1884</v>
      </c>
      <c r="G1485" s="541" t="s">
        <v>1885</v>
      </c>
      <c r="H1485" s="542">
        <v>1793.5</v>
      </c>
      <c r="I1485" s="524"/>
      <c r="J1485" s="534" t="s">
        <v>3057</v>
      </c>
    </row>
    <row r="1486">
      <c r="A1486" s="167">
        <v>46031.0</v>
      </c>
      <c r="B1486" s="8" t="s">
        <v>10</v>
      </c>
      <c r="C1486" s="8">
        <v>30.0</v>
      </c>
      <c r="D1486" s="8">
        <v>612.0</v>
      </c>
      <c r="E1486" s="10"/>
      <c r="F1486" s="56" t="s">
        <v>24</v>
      </c>
      <c r="G1486" s="294"/>
      <c r="H1486" s="15">
        <v>1728.92</v>
      </c>
      <c r="I1486" s="14"/>
      <c r="J1486" s="534" t="s">
        <v>3074</v>
      </c>
    </row>
    <row r="1487">
      <c r="A1487" s="167">
        <v>46031.0</v>
      </c>
      <c r="B1487" s="8" t="s">
        <v>10</v>
      </c>
      <c r="C1487" s="10"/>
      <c r="D1487" s="8">
        <v>613.0</v>
      </c>
      <c r="E1487" s="10"/>
      <c r="F1487" s="332" t="s">
        <v>964</v>
      </c>
      <c r="G1487" s="333"/>
      <c r="H1487" s="334">
        <v>1651.23</v>
      </c>
      <c r="I1487" s="14"/>
      <c r="J1487" s="534" t="s">
        <v>3055</v>
      </c>
    </row>
    <row r="1488">
      <c r="A1488" s="451">
        <v>46031.0</v>
      </c>
      <c r="B1488" s="539" t="s">
        <v>10</v>
      </c>
      <c r="C1488" s="453" t="s">
        <v>50</v>
      </c>
      <c r="D1488" s="452">
        <v>610.0</v>
      </c>
      <c r="E1488" s="540">
        <v>83641.0</v>
      </c>
      <c r="F1488" s="541" t="s">
        <v>1644</v>
      </c>
      <c r="G1488" s="541" t="s">
        <v>1910</v>
      </c>
      <c r="H1488" s="542">
        <v>1631.5</v>
      </c>
      <c r="I1488" s="524"/>
      <c r="J1488" s="534" t="s">
        <v>3057</v>
      </c>
    </row>
    <row r="1489">
      <c r="A1489" s="167">
        <v>46031.0</v>
      </c>
      <c r="B1489" s="8" t="s">
        <v>10</v>
      </c>
      <c r="C1489" s="10"/>
      <c r="D1489" s="8">
        <v>613.0</v>
      </c>
      <c r="E1489" s="10"/>
      <c r="F1489" s="332" t="s">
        <v>955</v>
      </c>
      <c r="G1489" s="333"/>
      <c r="H1489" s="334">
        <v>1601.19</v>
      </c>
      <c r="I1489" s="14"/>
      <c r="J1489" s="534" t="s">
        <v>3055</v>
      </c>
    </row>
    <row r="1490">
      <c r="A1490" s="451">
        <v>46031.0</v>
      </c>
      <c r="B1490" s="539" t="s">
        <v>10</v>
      </c>
      <c r="C1490" s="453" t="s">
        <v>1511</v>
      </c>
      <c r="D1490" s="452">
        <v>610.0</v>
      </c>
      <c r="E1490" s="540">
        <v>83660.0</v>
      </c>
      <c r="F1490" s="541" t="s">
        <v>1882</v>
      </c>
      <c r="G1490" s="541" t="s">
        <v>1883</v>
      </c>
      <c r="H1490" s="542">
        <v>1597.0</v>
      </c>
      <c r="I1490" s="524"/>
      <c r="J1490" s="534" t="s">
        <v>3057</v>
      </c>
    </row>
    <row r="1491">
      <c r="A1491" s="451">
        <v>46031.0</v>
      </c>
      <c r="B1491" s="539" t="s">
        <v>10</v>
      </c>
      <c r="C1491" s="453" t="s">
        <v>14</v>
      </c>
      <c r="D1491" s="452">
        <v>610.0</v>
      </c>
      <c r="E1491" s="540">
        <v>83666.0</v>
      </c>
      <c r="F1491" s="541" t="s">
        <v>1870</v>
      </c>
      <c r="G1491" s="541" t="s">
        <v>1871</v>
      </c>
      <c r="H1491" s="542">
        <v>1574.0</v>
      </c>
      <c r="I1491" s="524"/>
      <c r="J1491" s="534" t="s">
        <v>3057</v>
      </c>
    </row>
    <row r="1492">
      <c r="A1492" s="451">
        <v>46031.0</v>
      </c>
      <c r="B1492" s="539" t="s">
        <v>10</v>
      </c>
      <c r="C1492" s="453" t="s">
        <v>28</v>
      </c>
      <c r="D1492" s="485">
        <v>613.0</v>
      </c>
      <c r="E1492" s="540">
        <v>83627.0</v>
      </c>
      <c r="F1492" s="541" t="s">
        <v>1930</v>
      </c>
      <c r="G1492" s="541" t="s">
        <v>1937</v>
      </c>
      <c r="H1492" s="542">
        <v>1550.0</v>
      </c>
      <c r="I1492" s="524"/>
      <c r="J1492" s="534" t="s">
        <v>3057</v>
      </c>
    </row>
    <row r="1493">
      <c r="A1493" s="451">
        <v>46031.0</v>
      </c>
      <c r="B1493" s="539" t="s">
        <v>10</v>
      </c>
      <c r="C1493" s="453" t="s">
        <v>593</v>
      </c>
      <c r="D1493" s="452">
        <v>610.0</v>
      </c>
      <c r="E1493" s="540">
        <v>83657.0</v>
      </c>
      <c r="F1493" s="541" t="s">
        <v>1887</v>
      </c>
      <c r="G1493" s="541" t="s">
        <v>1888</v>
      </c>
      <c r="H1493" s="542">
        <v>1542.0</v>
      </c>
      <c r="I1493" s="524"/>
      <c r="J1493" s="534" t="s">
        <v>3057</v>
      </c>
    </row>
    <row r="1494">
      <c r="A1494" s="451">
        <v>46031.0</v>
      </c>
      <c r="B1494" s="539" t="s">
        <v>10</v>
      </c>
      <c r="C1494" s="453" t="s">
        <v>1562</v>
      </c>
      <c r="D1494" s="452">
        <v>610.0</v>
      </c>
      <c r="E1494" s="540">
        <v>83653.0</v>
      </c>
      <c r="F1494" s="541" t="s">
        <v>1893</v>
      </c>
      <c r="G1494" s="541" t="s">
        <v>1873</v>
      </c>
      <c r="H1494" s="542">
        <v>1513.5</v>
      </c>
      <c r="I1494" s="524"/>
      <c r="J1494" s="534" t="s">
        <v>3057</v>
      </c>
    </row>
    <row r="1495">
      <c r="A1495" s="451">
        <v>46031.0</v>
      </c>
      <c r="B1495" s="539" t="s">
        <v>3</v>
      </c>
      <c r="C1495" s="453" t="s">
        <v>40</v>
      </c>
      <c r="D1495" s="452">
        <v>510.0</v>
      </c>
      <c r="E1495" s="544">
        <v>83677.0</v>
      </c>
      <c r="F1495" s="545" t="s">
        <v>1862</v>
      </c>
      <c r="G1495" s="545" t="s">
        <v>1612</v>
      </c>
      <c r="H1495" s="546">
        <v>1500.0</v>
      </c>
      <c r="I1495" s="524"/>
      <c r="J1495" s="534" t="s">
        <v>3057</v>
      </c>
    </row>
    <row r="1496">
      <c r="A1496" s="451">
        <v>46031.0</v>
      </c>
      <c r="B1496" s="539" t="s">
        <v>10</v>
      </c>
      <c r="C1496" s="453" t="s">
        <v>40</v>
      </c>
      <c r="D1496" s="452">
        <v>610.0</v>
      </c>
      <c r="E1496" s="540">
        <v>83668.0</v>
      </c>
      <c r="F1496" s="541" t="s">
        <v>1862</v>
      </c>
      <c r="G1496" s="541" t="s">
        <v>1578</v>
      </c>
      <c r="H1496" s="542">
        <v>1500.0</v>
      </c>
      <c r="I1496" s="524"/>
      <c r="J1496" s="534" t="s">
        <v>3057</v>
      </c>
    </row>
    <row r="1497">
      <c r="A1497" s="167">
        <v>46031.0</v>
      </c>
      <c r="B1497" s="8" t="s">
        <v>10</v>
      </c>
      <c r="C1497" s="10"/>
      <c r="D1497" s="8">
        <v>613.0</v>
      </c>
      <c r="E1497" s="10"/>
      <c r="F1497" s="332" t="s">
        <v>951</v>
      </c>
      <c r="G1497" s="333"/>
      <c r="H1497" s="334">
        <v>1498.11</v>
      </c>
      <c r="I1497" s="14"/>
      <c r="J1497" s="534" t="s">
        <v>3055</v>
      </c>
    </row>
    <row r="1498">
      <c r="A1498" s="167">
        <v>46031.0</v>
      </c>
      <c r="B1498" s="8" t="s">
        <v>10</v>
      </c>
      <c r="C1498" s="10"/>
      <c r="D1498" s="8">
        <v>613.0</v>
      </c>
      <c r="E1498" s="10"/>
      <c r="F1498" s="332" t="s">
        <v>946</v>
      </c>
      <c r="G1498" s="333"/>
      <c r="H1498" s="334">
        <v>1413.87</v>
      </c>
      <c r="I1498" s="14"/>
      <c r="J1498" s="534" t="s">
        <v>3055</v>
      </c>
    </row>
    <row r="1499">
      <c r="A1499" s="167">
        <v>46031.0</v>
      </c>
      <c r="B1499" s="8" t="s">
        <v>10</v>
      </c>
      <c r="C1499" s="10"/>
      <c r="D1499" s="8">
        <v>613.0</v>
      </c>
      <c r="E1499" s="10"/>
      <c r="F1499" s="332" t="s">
        <v>958</v>
      </c>
      <c r="G1499" s="333"/>
      <c r="H1499" s="334">
        <v>1326.01</v>
      </c>
      <c r="I1499" s="14"/>
      <c r="J1499" s="534" t="s">
        <v>3055</v>
      </c>
    </row>
    <row r="1500">
      <c r="A1500" s="167">
        <v>46031.0</v>
      </c>
      <c r="B1500" s="8" t="s">
        <v>10</v>
      </c>
      <c r="C1500" s="10"/>
      <c r="D1500" s="8">
        <v>613.0</v>
      </c>
      <c r="E1500" s="10"/>
      <c r="F1500" s="332" t="s">
        <v>959</v>
      </c>
      <c r="G1500" s="333"/>
      <c r="H1500" s="334">
        <v>1275.07</v>
      </c>
      <c r="I1500" s="14"/>
      <c r="J1500" s="534" t="s">
        <v>3055</v>
      </c>
    </row>
    <row r="1501">
      <c r="A1501" s="451">
        <v>46031.0</v>
      </c>
      <c r="B1501" s="539" t="s">
        <v>10</v>
      </c>
      <c r="C1501" s="453" t="s">
        <v>593</v>
      </c>
      <c r="D1501" s="485">
        <v>613.0</v>
      </c>
      <c r="E1501" s="540">
        <v>83630.0</v>
      </c>
      <c r="F1501" s="541" t="s">
        <v>1588</v>
      </c>
      <c r="G1501" s="541" t="s">
        <v>1932</v>
      </c>
      <c r="H1501" s="542">
        <v>1200.0</v>
      </c>
      <c r="I1501" s="524"/>
      <c r="J1501" s="534" t="s">
        <v>3057</v>
      </c>
    </row>
    <row r="1502">
      <c r="A1502" s="167">
        <v>46031.0</v>
      </c>
      <c r="B1502" s="8" t="s">
        <v>10</v>
      </c>
      <c r="C1502" s="8">
        <v>30.0</v>
      </c>
      <c r="D1502" s="8">
        <v>613.0</v>
      </c>
      <c r="E1502" s="32">
        <v>25.0</v>
      </c>
      <c r="F1502" s="234" t="s">
        <v>507</v>
      </c>
      <c r="G1502" s="29"/>
      <c r="H1502" s="15">
        <v>1102.0</v>
      </c>
      <c r="I1502" s="14"/>
      <c r="J1502" s="534" t="s">
        <v>3056</v>
      </c>
    </row>
    <row r="1503">
      <c r="A1503" s="167">
        <v>46031.0</v>
      </c>
      <c r="B1503" s="8" t="s">
        <v>10</v>
      </c>
      <c r="C1503" s="10"/>
      <c r="D1503" s="8">
        <v>613.0</v>
      </c>
      <c r="E1503" s="10"/>
      <c r="F1503" s="332" t="s">
        <v>948</v>
      </c>
      <c r="G1503" s="333"/>
      <c r="H1503" s="334">
        <v>1065.64</v>
      </c>
      <c r="I1503" s="14"/>
      <c r="J1503" s="534" t="s">
        <v>3055</v>
      </c>
    </row>
    <row r="1504">
      <c r="A1504" s="167">
        <v>46031.0</v>
      </c>
      <c r="B1504" s="8" t="s">
        <v>10</v>
      </c>
      <c r="C1504" s="8">
        <v>30.0</v>
      </c>
      <c r="D1504" s="8">
        <v>612.0</v>
      </c>
      <c r="E1504" s="10"/>
      <c r="F1504" s="56" t="s">
        <v>24</v>
      </c>
      <c r="G1504" s="294"/>
      <c r="H1504" s="15">
        <v>1039.46</v>
      </c>
      <c r="I1504" s="14"/>
      <c r="J1504" s="534" t="s">
        <v>3074</v>
      </c>
    </row>
    <row r="1505">
      <c r="A1505" s="167">
        <v>46031.0</v>
      </c>
      <c r="B1505" s="8" t="s">
        <v>10</v>
      </c>
      <c r="C1505" s="10"/>
      <c r="D1505" s="8">
        <v>613.0</v>
      </c>
      <c r="E1505" s="10"/>
      <c r="F1505" s="332" t="s">
        <v>957</v>
      </c>
      <c r="G1505" s="333"/>
      <c r="H1505" s="334">
        <v>1000.0</v>
      </c>
      <c r="I1505" s="14"/>
      <c r="J1505" s="534" t="s">
        <v>3055</v>
      </c>
    </row>
    <row r="1506">
      <c r="A1506" s="167">
        <v>46031.0</v>
      </c>
      <c r="B1506" s="8" t="s">
        <v>10</v>
      </c>
      <c r="C1506" s="10"/>
      <c r="D1506" s="8">
        <v>613.0</v>
      </c>
      <c r="E1506" s="10"/>
      <c r="F1506" s="332" t="s">
        <v>950</v>
      </c>
      <c r="G1506" s="333"/>
      <c r="H1506" s="334">
        <v>958.97</v>
      </c>
      <c r="I1506" s="14"/>
      <c r="J1506" s="534" t="s">
        <v>3055</v>
      </c>
    </row>
    <row r="1507">
      <c r="A1507" s="167">
        <v>46031.0</v>
      </c>
      <c r="B1507" s="8" t="s">
        <v>10</v>
      </c>
      <c r="C1507" s="17" t="s">
        <v>40</v>
      </c>
      <c r="D1507" s="8">
        <v>610.0</v>
      </c>
      <c r="E1507" s="32">
        <v>9.0</v>
      </c>
      <c r="F1507" s="234" t="s">
        <v>668</v>
      </c>
      <c r="G1507" s="29"/>
      <c r="H1507" s="15">
        <v>882.62</v>
      </c>
      <c r="I1507" s="14"/>
      <c r="J1507" s="534" t="s">
        <v>3068</v>
      </c>
    </row>
    <row r="1508">
      <c r="A1508" s="451">
        <v>46031.0</v>
      </c>
      <c r="B1508" s="539" t="s">
        <v>10</v>
      </c>
      <c r="C1508" s="453" t="s">
        <v>105</v>
      </c>
      <c r="D1508" s="485">
        <v>613.0</v>
      </c>
      <c r="E1508" s="540">
        <v>83628.0</v>
      </c>
      <c r="F1508" s="541" t="s">
        <v>1564</v>
      </c>
      <c r="G1508" s="541" t="s">
        <v>1936</v>
      </c>
      <c r="H1508" s="542">
        <v>850.0</v>
      </c>
      <c r="I1508" s="524"/>
      <c r="J1508" s="534" t="s">
        <v>3057</v>
      </c>
    </row>
    <row r="1509">
      <c r="A1509" s="167">
        <v>46031.0</v>
      </c>
      <c r="B1509" s="8" t="s">
        <v>10</v>
      </c>
      <c r="C1509" s="10"/>
      <c r="D1509" s="8">
        <v>613.0</v>
      </c>
      <c r="E1509" s="10"/>
      <c r="F1509" s="332" t="s">
        <v>949</v>
      </c>
      <c r="G1509" s="333"/>
      <c r="H1509" s="334">
        <v>845.94</v>
      </c>
      <c r="I1509" s="14"/>
      <c r="J1509" s="534" t="s">
        <v>3055</v>
      </c>
    </row>
    <row r="1510">
      <c r="A1510" s="167">
        <v>46031.0</v>
      </c>
      <c r="B1510" s="8" t="s">
        <v>10</v>
      </c>
      <c r="C1510" s="10"/>
      <c r="D1510" s="8">
        <v>613.0</v>
      </c>
      <c r="E1510" s="10"/>
      <c r="F1510" s="332" t="s">
        <v>962</v>
      </c>
      <c r="G1510" s="333"/>
      <c r="H1510" s="334">
        <v>794.29</v>
      </c>
      <c r="I1510" s="14"/>
      <c r="J1510" s="534" t="s">
        <v>3055</v>
      </c>
    </row>
    <row r="1511">
      <c r="A1511" s="451">
        <v>46031.0</v>
      </c>
      <c r="B1511" s="539" t="s">
        <v>10</v>
      </c>
      <c r="C1511" s="453" t="s">
        <v>626</v>
      </c>
      <c r="D1511" s="452">
        <v>610.0</v>
      </c>
      <c r="E1511" s="540">
        <v>83647.0</v>
      </c>
      <c r="F1511" s="541" t="s">
        <v>1635</v>
      </c>
      <c r="G1511" s="541" t="s">
        <v>1902</v>
      </c>
      <c r="H1511" s="542">
        <v>793.5</v>
      </c>
      <c r="I1511" s="524"/>
      <c r="J1511" s="534" t="s">
        <v>3057</v>
      </c>
    </row>
    <row r="1512">
      <c r="A1512" s="167">
        <v>46031.0</v>
      </c>
      <c r="B1512" s="8" t="s">
        <v>10</v>
      </c>
      <c r="C1512" s="10"/>
      <c r="D1512" s="8">
        <v>613.0</v>
      </c>
      <c r="E1512" s="10"/>
      <c r="F1512" s="332" t="s">
        <v>956</v>
      </c>
      <c r="G1512" s="333"/>
      <c r="H1512" s="334">
        <v>647.39</v>
      </c>
      <c r="I1512" s="14"/>
      <c r="J1512" s="534" t="s">
        <v>3055</v>
      </c>
    </row>
    <row r="1513">
      <c r="A1513" s="167">
        <v>46031.0</v>
      </c>
      <c r="B1513" s="8" t="s">
        <v>10</v>
      </c>
      <c r="C1513" s="9"/>
      <c r="D1513" s="8">
        <v>612.0</v>
      </c>
      <c r="E1513" s="10"/>
      <c r="F1513" s="27" t="s">
        <v>24</v>
      </c>
      <c r="G1513" s="29"/>
      <c r="H1513" s="15">
        <v>629.71</v>
      </c>
      <c r="I1513" s="14"/>
      <c r="J1513" s="534" t="s">
        <v>3073</v>
      </c>
    </row>
    <row r="1514">
      <c r="A1514" s="451">
        <v>46031.0</v>
      </c>
      <c r="B1514" s="539" t="s">
        <v>10</v>
      </c>
      <c r="C1514" s="453" t="s">
        <v>46</v>
      </c>
      <c r="D1514" s="452">
        <v>610.0</v>
      </c>
      <c r="E1514" s="540">
        <v>83649.0</v>
      </c>
      <c r="F1514" s="541" t="s">
        <v>1899</v>
      </c>
      <c r="G1514" s="541" t="s">
        <v>1900</v>
      </c>
      <c r="H1514" s="542">
        <v>593.5</v>
      </c>
      <c r="I1514" s="524"/>
      <c r="J1514" s="534" t="s">
        <v>3057</v>
      </c>
    </row>
    <row r="1515">
      <c r="A1515" s="167">
        <v>46031.0</v>
      </c>
      <c r="B1515" s="8" t="s">
        <v>10</v>
      </c>
      <c r="C1515" s="9"/>
      <c r="D1515" s="8">
        <v>612.0</v>
      </c>
      <c r="E1515" s="10"/>
      <c r="F1515" s="27" t="s">
        <v>24</v>
      </c>
      <c r="G1515" s="29"/>
      <c r="H1515" s="15">
        <v>534.14</v>
      </c>
      <c r="I1515" s="14"/>
      <c r="J1515" s="534" t="s">
        <v>3073</v>
      </c>
    </row>
    <row r="1516">
      <c r="A1516" s="451">
        <v>46031.0</v>
      </c>
      <c r="B1516" s="539" t="s">
        <v>10</v>
      </c>
      <c r="C1516" s="453" t="s">
        <v>48</v>
      </c>
      <c r="D1516" s="452">
        <v>610.0</v>
      </c>
      <c r="E1516" s="540">
        <v>83642.0</v>
      </c>
      <c r="F1516" s="541" t="s">
        <v>1642</v>
      </c>
      <c r="G1516" s="541" t="s">
        <v>1909</v>
      </c>
      <c r="H1516" s="542">
        <v>526.5</v>
      </c>
      <c r="I1516" s="524"/>
      <c r="J1516" s="534" t="s">
        <v>3057</v>
      </c>
    </row>
    <row r="1517">
      <c r="A1517" s="167">
        <v>46031.0</v>
      </c>
      <c r="B1517" s="8" t="s">
        <v>10</v>
      </c>
      <c r="C1517" s="10"/>
      <c r="D1517" s="8">
        <v>613.0</v>
      </c>
      <c r="E1517" s="10"/>
      <c r="F1517" s="332" t="s">
        <v>954</v>
      </c>
      <c r="G1517" s="333"/>
      <c r="H1517" s="334">
        <v>500.0</v>
      </c>
      <c r="I1517" s="14"/>
      <c r="J1517" s="534" t="s">
        <v>3055</v>
      </c>
    </row>
    <row r="1518">
      <c r="A1518" s="451">
        <v>46031.0</v>
      </c>
      <c r="B1518" s="539" t="s">
        <v>10</v>
      </c>
      <c r="C1518" s="453" t="s">
        <v>54</v>
      </c>
      <c r="D1518" s="452">
        <v>613.0</v>
      </c>
      <c r="E1518" s="540">
        <v>83667.0</v>
      </c>
      <c r="F1518" s="541" t="s">
        <v>1862</v>
      </c>
      <c r="G1518" s="541" t="s">
        <v>1869</v>
      </c>
      <c r="H1518" s="542">
        <v>500.0</v>
      </c>
      <c r="I1518" s="524"/>
      <c r="J1518" s="534" t="s">
        <v>3057</v>
      </c>
    </row>
    <row r="1519">
      <c r="A1519" s="373">
        <v>46031.0</v>
      </c>
      <c r="B1519" s="138" t="s">
        <v>10</v>
      </c>
      <c r="C1519" s="138">
        <v>72.0</v>
      </c>
      <c r="D1519" s="138">
        <v>612.0</v>
      </c>
      <c r="E1519" s="139"/>
      <c r="F1519" s="11" t="s">
        <v>207</v>
      </c>
      <c r="G1519" s="12"/>
      <c r="H1519" s="13">
        <v>490.0</v>
      </c>
      <c r="I1519" s="72"/>
      <c r="J1519" s="534" t="s">
        <v>3069</v>
      </c>
    </row>
    <row r="1520">
      <c r="A1520" s="167">
        <v>46031.0</v>
      </c>
      <c r="B1520" s="8" t="s">
        <v>10</v>
      </c>
      <c r="C1520" s="10"/>
      <c r="D1520" s="8">
        <v>613.0</v>
      </c>
      <c r="E1520" s="10"/>
      <c r="F1520" s="332" t="s">
        <v>961</v>
      </c>
      <c r="G1520" s="333"/>
      <c r="H1520" s="334">
        <v>470.61</v>
      </c>
      <c r="I1520" s="14"/>
      <c r="J1520" s="534" t="s">
        <v>3055</v>
      </c>
    </row>
    <row r="1521">
      <c r="A1521" s="167">
        <v>46031.0</v>
      </c>
      <c r="B1521" s="8" t="s">
        <v>10</v>
      </c>
      <c r="C1521" s="10"/>
      <c r="D1521" s="8">
        <v>613.0</v>
      </c>
      <c r="E1521" s="10"/>
      <c r="F1521" s="332" t="s">
        <v>953</v>
      </c>
      <c r="G1521" s="333"/>
      <c r="H1521" s="334">
        <v>448.16</v>
      </c>
      <c r="I1521" s="14"/>
      <c r="J1521" s="534" t="s">
        <v>3055</v>
      </c>
    </row>
    <row r="1522">
      <c r="A1522" s="167">
        <v>46031.0</v>
      </c>
      <c r="B1522" s="8" t="s">
        <v>10</v>
      </c>
      <c r="C1522" s="9"/>
      <c r="D1522" s="8">
        <v>612.0</v>
      </c>
      <c r="E1522" s="10"/>
      <c r="F1522" s="27" t="s">
        <v>24</v>
      </c>
      <c r="G1522" s="29"/>
      <c r="H1522" s="15">
        <v>430.06</v>
      </c>
      <c r="I1522" s="14"/>
      <c r="J1522" s="534" t="s">
        <v>3073</v>
      </c>
    </row>
    <row r="1523">
      <c r="A1523" s="451">
        <v>46031.0</v>
      </c>
      <c r="B1523" s="539" t="s">
        <v>10</v>
      </c>
      <c r="C1523" s="453" t="s">
        <v>54</v>
      </c>
      <c r="D1523" s="485">
        <v>613.0</v>
      </c>
      <c r="E1523" s="540">
        <v>83671.0</v>
      </c>
      <c r="F1523" s="541" t="s">
        <v>1862</v>
      </c>
      <c r="G1523" s="541" t="s">
        <v>1866</v>
      </c>
      <c r="H1523" s="542">
        <v>400.0</v>
      </c>
      <c r="I1523" s="524"/>
      <c r="J1523" s="534" t="s">
        <v>3057</v>
      </c>
    </row>
    <row r="1524">
      <c r="A1524" s="451">
        <v>46031.0</v>
      </c>
      <c r="B1524" s="539" t="s">
        <v>10</v>
      </c>
      <c r="C1524" s="453" t="s">
        <v>1913</v>
      </c>
      <c r="D1524" s="452">
        <v>613.0</v>
      </c>
      <c r="E1524" s="540">
        <v>83638.0</v>
      </c>
      <c r="F1524" s="541" t="s">
        <v>1914</v>
      </c>
      <c r="G1524" s="541" t="s">
        <v>1915</v>
      </c>
      <c r="H1524" s="542">
        <v>350.0</v>
      </c>
      <c r="I1524" s="524"/>
      <c r="J1524" s="534" t="s">
        <v>3057</v>
      </c>
    </row>
    <row r="1525">
      <c r="A1525" s="451">
        <v>46031.0</v>
      </c>
      <c r="B1525" s="539" t="s">
        <v>10</v>
      </c>
      <c r="C1525" s="453" t="s">
        <v>1913</v>
      </c>
      <c r="D1525" s="452">
        <v>613.0</v>
      </c>
      <c r="E1525" s="540">
        <v>83637.0</v>
      </c>
      <c r="F1525" s="541" t="s">
        <v>1916</v>
      </c>
      <c r="G1525" s="541" t="s">
        <v>1917</v>
      </c>
      <c r="H1525" s="542">
        <v>350.0</v>
      </c>
      <c r="I1525" s="524"/>
      <c r="J1525" s="534" t="s">
        <v>3057</v>
      </c>
    </row>
    <row r="1526">
      <c r="A1526" s="451">
        <v>46031.0</v>
      </c>
      <c r="B1526" s="539" t="s">
        <v>10</v>
      </c>
      <c r="C1526" s="453" t="s">
        <v>1913</v>
      </c>
      <c r="D1526" s="487">
        <v>613.0</v>
      </c>
      <c r="E1526" s="540">
        <v>83636.0</v>
      </c>
      <c r="F1526" s="541" t="s">
        <v>1918</v>
      </c>
      <c r="G1526" s="541" t="s">
        <v>1917</v>
      </c>
      <c r="H1526" s="542">
        <v>350.0</v>
      </c>
      <c r="I1526" s="524"/>
      <c r="J1526" s="534" t="s">
        <v>3057</v>
      </c>
    </row>
    <row r="1527">
      <c r="A1527" s="451">
        <v>46031.0</v>
      </c>
      <c r="B1527" s="539" t="s">
        <v>10</v>
      </c>
      <c r="C1527" s="453" t="s">
        <v>1913</v>
      </c>
      <c r="D1527" s="487">
        <v>613.0</v>
      </c>
      <c r="E1527" s="540">
        <v>83635.0</v>
      </c>
      <c r="F1527" s="541" t="s">
        <v>1919</v>
      </c>
      <c r="G1527" s="541" t="s">
        <v>1920</v>
      </c>
      <c r="H1527" s="542">
        <v>350.0</v>
      </c>
      <c r="I1527" s="524"/>
      <c r="J1527" s="534" t="s">
        <v>3057</v>
      </c>
    </row>
    <row r="1528">
      <c r="A1528" s="451">
        <v>46031.0</v>
      </c>
      <c r="B1528" s="539" t="s">
        <v>10</v>
      </c>
      <c r="C1528" s="453" t="s">
        <v>1913</v>
      </c>
      <c r="D1528" s="485">
        <v>613.0</v>
      </c>
      <c r="E1528" s="540">
        <v>83634.0</v>
      </c>
      <c r="F1528" s="541" t="s">
        <v>1921</v>
      </c>
      <c r="G1528" s="541" t="s">
        <v>1917</v>
      </c>
      <c r="H1528" s="542">
        <v>350.0</v>
      </c>
      <c r="I1528" s="524"/>
      <c r="J1528" s="534" t="s">
        <v>3057</v>
      </c>
    </row>
    <row r="1529">
      <c r="A1529" s="451">
        <v>46031.0</v>
      </c>
      <c r="B1529" s="539" t="s">
        <v>10</v>
      </c>
      <c r="C1529" s="453" t="s">
        <v>1922</v>
      </c>
      <c r="D1529" s="485">
        <v>613.0</v>
      </c>
      <c r="E1529" s="540">
        <v>83633.0</v>
      </c>
      <c r="F1529" s="541" t="s">
        <v>1923</v>
      </c>
      <c r="G1529" s="541" t="s">
        <v>1917</v>
      </c>
      <c r="H1529" s="542">
        <v>350.0</v>
      </c>
      <c r="I1529" s="524"/>
      <c r="J1529" s="534" t="s">
        <v>3057</v>
      </c>
    </row>
    <row r="1530">
      <c r="A1530" s="451">
        <v>46031.0</v>
      </c>
      <c r="B1530" s="539" t="s">
        <v>10</v>
      </c>
      <c r="C1530" s="453" t="s">
        <v>1924</v>
      </c>
      <c r="D1530" s="452">
        <v>613.0</v>
      </c>
      <c r="E1530" s="540">
        <v>83632.0</v>
      </c>
      <c r="F1530" s="541" t="s">
        <v>1925</v>
      </c>
      <c r="G1530" s="541" t="s">
        <v>1917</v>
      </c>
      <c r="H1530" s="542">
        <v>350.0</v>
      </c>
      <c r="I1530" s="524"/>
      <c r="J1530" s="534" t="s">
        <v>3057</v>
      </c>
    </row>
    <row r="1531">
      <c r="A1531" s="451">
        <v>46031.0</v>
      </c>
      <c r="B1531" s="539" t="s">
        <v>10</v>
      </c>
      <c r="C1531" s="453" t="s">
        <v>1922</v>
      </c>
      <c r="D1531" s="485">
        <v>613.0</v>
      </c>
      <c r="E1531" s="540">
        <v>83631.0</v>
      </c>
      <c r="F1531" s="541" t="s">
        <v>1926</v>
      </c>
      <c r="G1531" s="541" t="s">
        <v>1927</v>
      </c>
      <c r="H1531" s="542">
        <v>350.0</v>
      </c>
      <c r="I1531" s="524"/>
      <c r="J1531" s="534" t="s">
        <v>3057</v>
      </c>
    </row>
    <row r="1532">
      <c r="A1532" s="167">
        <v>46031.0</v>
      </c>
      <c r="B1532" s="8" t="s">
        <v>10</v>
      </c>
      <c r="C1532" s="8">
        <v>30.0</v>
      </c>
      <c r="D1532" s="8">
        <v>147.0</v>
      </c>
      <c r="E1532" s="10"/>
      <c r="F1532" s="56" t="s">
        <v>25</v>
      </c>
      <c r="G1532" s="294"/>
      <c r="H1532" s="15">
        <v>276.63</v>
      </c>
      <c r="I1532" s="14"/>
      <c r="J1532" s="534" t="s">
        <v>3074</v>
      </c>
    </row>
    <row r="1533">
      <c r="A1533" s="451">
        <v>46031.0</v>
      </c>
      <c r="B1533" s="539" t="s">
        <v>10</v>
      </c>
      <c r="C1533" s="453" t="s">
        <v>54</v>
      </c>
      <c r="D1533" s="485">
        <v>613.0</v>
      </c>
      <c r="E1533" s="540">
        <v>83670.0</v>
      </c>
      <c r="F1533" s="541" t="s">
        <v>1862</v>
      </c>
      <c r="G1533" s="541" t="s">
        <v>1867</v>
      </c>
      <c r="H1533" s="542">
        <v>250.0</v>
      </c>
      <c r="I1533" s="524"/>
      <c r="J1533" s="534" t="s">
        <v>3057</v>
      </c>
    </row>
    <row r="1534">
      <c r="A1534" s="451">
        <v>46031.0</v>
      </c>
      <c r="B1534" s="539" t="s">
        <v>10</v>
      </c>
      <c r="C1534" s="453" t="s">
        <v>40</v>
      </c>
      <c r="D1534" s="485">
        <v>613.0</v>
      </c>
      <c r="E1534" s="540">
        <v>83672.0</v>
      </c>
      <c r="F1534" s="541" t="s">
        <v>1862</v>
      </c>
      <c r="G1534" s="541" t="s">
        <v>1772</v>
      </c>
      <c r="H1534" s="542">
        <v>230.9</v>
      </c>
      <c r="I1534" s="524"/>
      <c r="J1534" s="534" t="s">
        <v>3057</v>
      </c>
    </row>
    <row r="1535">
      <c r="A1535" s="451">
        <v>46031.0</v>
      </c>
      <c r="B1535" s="539" t="s">
        <v>10</v>
      </c>
      <c r="C1535" s="453" t="s">
        <v>626</v>
      </c>
      <c r="D1535" s="485">
        <v>613.0</v>
      </c>
      <c r="E1535" s="540">
        <v>83673.0</v>
      </c>
      <c r="F1535" s="541" t="s">
        <v>1862</v>
      </c>
      <c r="G1535" s="541" t="s">
        <v>1865</v>
      </c>
      <c r="H1535" s="542">
        <v>203.0</v>
      </c>
      <c r="I1535" s="524"/>
      <c r="J1535" s="534" t="s">
        <v>3057</v>
      </c>
    </row>
    <row r="1536">
      <c r="A1536" s="167">
        <v>46031.0</v>
      </c>
      <c r="B1536" s="8" t="s">
        <v>10</v>
      </c>
      <c r="C1536" s="9"/>
      <c r="D1536" s="8">
        <v>612.0</v>
      </c>
      <c r="E1536" s="10"/>
      <c r="F1536" s="27" t="s">
        <v>24</v>
      </c>
      <c r="G1536" s="29"/>
      <c r="H1536" s="15">
        <v>191.17</v>
      </c>
      <c r="I1536" s="14"/>
      <c r="J1536" s="534" t="s">
        <v>3073</v>
      </c>
    </row>
    <row r="1537">
      <c r="A1537" s="451">
        <v>46031.0</v>
      </c>
      <c r="B1537" s="539" t="s">
        <v>10</v>
      </c>
      <c r="C1537" s="453" t="s">
        <v>54</v>
      </c>
      <c r="D1537" s="485">
        <v>613.0</v>
      </c>
      <c r="E1537" s="540">
        <v>83674.0</v>
      </c>
      <c r="F1537" s="541" t="s">
        <v>1862</v>
      </c>
      <c r="G1537" s="541" t="s">
        <v>1864</v>
      </c>
      <c r="H1537" s="542">
        <v>188.82</v>
      </c>
      <c r="I1537" s="524"/>
      <c r="J1537" s="534" t="s">
        <v>3057</v>
      </c>
    </row>
    <row r="1538">
      <c r="A1538" s="167">
        <v>46031.0</v>
      </c>
      <c r="B1538" s="8" t="s">
        <v>10</v>
      </c>
      <c r="C1538" s="8">
        <v>32.0</v>
      </c>
      <c r="D1538" s="8">
        <v>612.0</v>
      </c>
      <c r="E1538" s="10"/>
      <c r="F1538" s="409" t="s">
        <v>24</v>
      </c>
      <c r="G1538" s="411"/>
      <c r="H1538" s="15">
        <v>185.5</v>
      </c>
      <c r="I1538" s="14"/>
      <c r="J1538" s="534" t="s">
        <v>3074</v>
      </c>
    </row>
    <row r="1539">
      <c r="A1539" s="167">
        <v>46031.0</v>
      </c>
      <c r="B1539" s="8" t="s">
        <v>10</v>
      </c>
      <c r="C1539" s="8">
        <v>30.0</v>
      </c>
      <c r="D1539" s="8">
        <v>147.0</v>
      </c>
      <c r="E1539" s="10"/>
      <c r="F1539" s="56" t="s">
        <v>25</v>
      </c>
      <c r="G1539" s="294"/>
      <c r="H1539" s="15">
        <v>166.31</v>
      </c>
      <c r="I1539" s="14"/>
      <c r="J1539" s="534" t="s">
        <v>3074</v>
      </c>
    </row>
    <row r="1540">
      <c r="A1540" s="167">
        <v>46031.0</v>
      </c>
      <c r="B1540" s="8" t="s">
        <v>10</v>
      </c>
      <c r="C1540" s="9"/>
      <c r="D1540" s="8">
        <v>612.0</v>
      </c>
      <c r="E1540" s="10"/>
      <c r="F1540" s="27" t="s">
        <v>24</v>
      </c>
      <c r="G1540" s="29"/>
      <c r="H1540" s="15">
        <v>163.04</v>
      </c>
      <c r="I1540" s="14"/>
      <c r="J1540" s="534" t="s">
        <v>3073</v>
      </c>
    </row>
    <row r="1541">
      <c r="A1541" s="451">
        <v>46031.0</v>
      </c>
      <c r="B1541" s="539" t="s">
        <v>10</v>
      </c>
      <c r="C1541" s="453" t="s">
        <v>626</v>
      </c>
      <c r="D1541" s="485">
        <v>613.0</v>
      </c>
      <c r="E1541" s="540">
        <v>83675.0</v>
      </c>
      <c r="F1541" s="541" t="s">
        <v>1862</v>
      </c>
      <c r="G1541" s="541" t="s">
        <v>1622</v>
      </c>
      <c r="H1541" s="542">
        <v>160.0</v>
      </c>
      <c r="I1541" s="524"/>
      <c r="J1541" s="534" t="s">
        <v>3057</v>
      </c>
    </row>
    <row r="1542">
      <c r="A1542" s="167">
        <v>46031.0</v>
      </c>
      <c r="B1542" s="8" t="s">
        <v>10</v>
      </c>
      <c r="C1542" s="9"/>
      <c r="D1542" s="8">
        <v>612.0</v>
      </c>
      <c r="E1542" s="10"/>
      <c r="F1542" s="27" t="s">
        <v>24</v>
      </c>
      <c r="G1542" s="29"/>
      <c r="H1542" s="15">
        <v>142.13</v>
      </c>
      <c r="I1542" s="14"/>
      <c r="J1542" s="534" t="s">
        <v>3073</v>
      </c>
    </row>
    <row r="1543">
      <c r="A1543" s="451">
        <v>46031.0</v>
      </c>
      <c r="B1543" s="539" t="s">
        <v>10</v>
      </c>
      <c r="C1543" s="453" t="s">
        <v>717</v>
      </c>
      <c r="D1543" s="485">
        <v>613.0</v>
      </c>
      <c r="E1543" s="540">
        <v>83646.0</v>
      </c>
      <c r="F1543" s="541" t="s">
        <v>1903</v>
      </c>
      <c r="G1543" s="541" t="s">
        <v>1904</v>
      </c>
      <c r="H1543" s="542">
        <v>140.0</v>
      </c>
      <c r="I1543" s="524"/>
      <c r="J1543" s="534" t="s">
        <v>3057</v>
      </c>
    </row>
    <row r="1544">
      <c r="A1544" s="167">
        <v>46031.0</v>
      </c>
      <c r="B1544" s="8" t="s">
        <v>10</v>
      </c>
      <c r="C1544" s="10"/>
      <c r="D1544" s="8">
        <v>612.0</v>
      </c>
      <c r="E1544" s="10"/>
      <c r="F1544" s="27" t="s">
        <v>24</v>
      </c>
      <c r="G1544" s="29"/>
      <c r="H1544" s="15">
        <v>126.46</v>
      </c>
      <c r="I1544" s="14"/>
      <c r="J1544" s="534" t="s">
        <v>3059</v>
      </c>
    </row>
    <row r="1545">
      <c r="A1545" s="167">
        <v>46031.0</v>
      </c>
      <c r="B1545" s="8" t="s">
        <v>10</v>
      </c>
      <c r="C1545" s="9"/>
      <c r="D1545" s="8">
        <v>147.0</v>
      </c>
      <c r="E1545" s="10"/>
      <c r="F1545" s="27" t="s">
        <v>25</v>
      </c>
      <c r="G1545" s="29"/>
      <c r="H1545" s="15">
        <v>100.75</v>
      </c>
      <c r="I1545" s="14"/>
      <c r="J1545" s="534" t="s">
        <v>3073</v>
      </c>
    </row>
    <row r="1546">
      <c r="A1546" s="167">
        <v>46031.0</v>
      </c>
      <c r="B1546" s="8" t="s">
        <v>10</v>
      </c>
      <c r="C1546" s="10"/>
      <c r="D1546" s="8">
        <v>612.0</v>
      </c>
      <c r="E1546" s="10"/>
      <c r="F1546" s="27" t="s">
        <v>24</v>
      </c>
      <c r="G1546" s="29"/>
      <c r="H1546" s="15">
        <v>97.72</v>
      </c>
      <c r="I1546" s="14"/>
      <c r="J1546" s="534" t="s">
        <v>3064</v>
      </c>
    </row>
    <row r="1547">
      <c r="A1547" s="167">
        <v>46031.0</v>
      </c>
      <c r="B1547" s="8" t="s">
        <v>10</v>
      </c>
      <c r="C1547" s="8">
        <v>32.0</v>
      </c>
      <c r="D1547" s="8">
        <v>612.0</v>
      </c>
      <c r="E1547" s="10"/>
      <c r="F1547" s="409" t="s">
        <v>24</v>
      </c>
      <c r="G1547" s="411"/>
      <c r="H1547" s="15">
        <v>96.75</v>
      </c>
      <c r="I1547" s="14"/>
      <c r="J1547" s="534" t="s">
        <v>3074</v>
      </c>
    </row>
    <row r="1548">
      <c r="A1548" s="167">
        <v>46031.0</v>
      </c>
      <c r="B1548" s="8" t="s">
        <v>10</v>
      </c>
      <c r="C1548" s="9"/>
      <c r="D1548" s="8">
        <v>147.0</v>
      </c>
      <c r="E1548" s="10"/>
      <c r="F1548" s="27" t="s">
        <v>25</v>
      </c>
      <c r="G1548" s="29"/>
      <c r="H1548" s="15">
        <v>85.46</v>
      </c>
      <c r="I1548" s="14"/>
      <c r="J1548" s="534" t="s">
        <v>3073</v>
      </c>
    </row>
    <row r="1549">
      <c r="A1549" s="373">
        <v>46031.0</v>
      </c>
      <c r="B1549" s="138" t="s">
        <v>10</v>
      </c>
      <c r="C1549" s="138">
        <v>72.0</v>
      </c>
      <c r="D1549" s="138">
        <v>147.0</v>
      </c>
      <c r="E1549" s="139"/>
      <c r="F1549" s="11" t="s">
        <v>12</v>
      </c>
      <c r="G1549" s="12"/>
      <c r="H1549" s="13">
        <v>78.4</v>
      </c>
      <c r="I1549" s="72"/>
      <c r="J1549" s="534" t="s">
        <v>3069</v>
      </c>
    </row>
    <row r="1550">
      <c r="A1550" s="167">
        <v>46031.0</v>
      </c>
      <c r="B1550" s="8" t="s">
        <v>10</v>
      </c>
      <c r="C1550" s="9"/>
      <c r="D1550" s="8">
        <v>147.0</v>
      </c>
      <c r="E1550" s="10"/>
      <c r="F1550" s="27" t="s">
        <v>25</v>
      </c>
      <c r="G1550" s="29"/>
      <c r="H1550" s="15">
        <v>68.81</v>
      </c>
      <c r="I1550" s="14"/>
      <c r="J1550" s="534" t="s">
        <v>3073</v>
      </c>
    </row>
    <row r="1551">
      <c r="A1551" s="167">
        <v>46031.0</v>
      </c>
      <c r="B1551" s="8" t="s">
        <v>10</v>
      </c>
      <c r="C1551" s="10"/>
      <c r="D1551" s="8">
        <v>612.0</v>
      </c>
      <c r="E1551" s="10"/>
      <c r="F1551" s="27" t="s">
        <v>24</v>
      </c>
      <c r="G1551" s="29"/>
      <c r="H1551" s="15">
        <v>64.44</v>
      </c>
      <c r="I1551" s="14"/>
      <c r="J1551" s="534" t="s">
        <v>3059</v>
      </c>
    </row>
    <row r="1552">
      <c r="A1552" s="373">
        <v>46031.0</v>
      </c>
      <c r="B1552" s="138" t="s">
        <v>10</v>
      </c>
      <c r="C1552" s="139"/>
      <c r="D1552" s="139"/>
      <c r="E1552" s="139"/>
      <c r="F1552" s="386" t="s">
        <v>1344</v>
      </c>
      <c r="G1552" s="91"/>
      <c r="H1552" s="375">
        <v>40.0</v>
      </c>
      <c r="I1552" s="376"/>
      <c r="J1552" s="534" t="s">
        <v>3058</v>
      </c>
    </row>
    <row r="1553">
      <c r="A1553" s="167">
        <v>46031.0</v>
      </c>
      <c r="B1553" s="8" t="s">
        <v>10</v>
      </c>
      <c r="C1553" s="9"/>
      <c r="D1553" s="8">
        <v>612.0</v>
      </c>
      <c r="E1553" s="10"/>
      <c r="F1553" s="27" t="s">
        <v>24</v>
      </c>
      <c r="G1553" s="29"/>
      <c r="H1553" s="15">
        <v>30.78</v>
      </c>
      <c r="I1553" s="14"/>
      <c r="J1553" s="534" t="s">
        <v>3073</v>
      </c>
    </row>
    <row r="1554">
      <c r="A1554" s="167">
        <v>46031.0</v>
      </c>
      <c r="B1554" s="8" t="s">
        <v>10</v>
      </c>
      <c r="C1554" s="9"/>
      <c r="D1554" s="8">
        <v>147.0</v>
      </c>
      <c r="E1554" s="10"/>
      <c r="F1554" s="27" t="s">
        <v>25</v>
      </c>
      <c r="G1554" s="29"/>
      <c r="H1554" s="15">
        <v>30.59</v>
      </c>
      <c r="I1554" s="14"/>
      <c r="J1554" s="534" t="s">
        <v>3073</v>
      </c>
    </row>
    <row r="1555">
      <c r="A1555" s="451">
        <v>46031.0</v>
      </c>
      <c r="B1555" s="539" t="s">
        <v>10</v>
      </c>
      <c r="C1555" s="453" t="s">
        <v>196</v>
      </c>
      <c r="D1555" s="485">
        <v>613.0</v>
      </c>
      <c r="E1555" s="540">
        <v>83669.0</v>
      </c>
      <c r="F1555" s="541" t="s">
        <v>1862</v>
      </c>
      <c r="G1555" s="541" t="s">
        <v>1868</v>
      </c>
      <c r="H1555" s="542">
        <v>29.72</v>
      </c>
      <c r="I1555" s="524"/>
      <c r="J1555" s="534" t="s">
        <v>3057</v>
      </c>
    </row>
    <row r="1556">
      <c r="A1556" s="167">
        <v>46031.0</v>
      </c>
      <c r="B1556" s="8" t="s">
        <v>10</v>
      </c>
      <c r="C1556" s="8">
        <v>32.0</v>
      </c>
      <c r="D1556" s="8">
        <v>147.0</v>
      </c>
      <c r="E1556" s="10"/>
      <c r="F1556" s="409" t="s">
        <v>25</v>
      </c>
      <c r="G1556" s="411"/>
      <c r="H1556" s="15">
        <v>29.68</v>
      </c>
      <c r="I1556" s="14"/>
      <c r="J1556" s="534" t="s">
        <v>3074</v>
      </c>
    </row>
    <row r="1557">
      <c r="A1557" s="167">
        <v>46031.0</v>
      </c>
      <c r="B1557" s="8" t="s">
        <v>10</v>
      </c>
      <c r="C1557" s="9"/>
      <c r="D1557" s="8">
        <v>147.0</v>
      </c>
      <c r="E1557" s="10"/>
      <c r="F1557" s="27" t="s">
        <v>25</v>
      </c>
      <c r="G1557" s="29"/>
      <c r="H1557" s="15">
        <v>26.09</v>
      </c>
      <c r="I1557" s="14"/>
      <c r="J1557" s="534" t="s">
        <v>3073</v>
      </c>
    </row>
    <row r="1558">
      <c r="A1558" s="167">
        <v>46031.0</v>
      </c>
      <c r="B1558" s="8" t="s">
        <v>10</v>
      </c>
      <c r="C1558" s="9"/>
      <c r="D1558" s="8">
        <v>147.0</v>
      </c>
      <c r="E1558" s="10"/>
      <c r="F1558" s="27" t="s">
        <v>25</v>
      </c>
      <c r="G1558" s="29"/>
      <c r="H1558" s="15">
        <v>22.74</v>
      </c>
      <c r="I1558" s="14"/>
      <c r="J1558" s="534" t="s">
        <v>3073</v>
      </c>
    </row>
    <row r="1559">
      <c r="A1559" s="167">
        <v>46031.0</v>
      </c>
      <c r="B1559" s="8" t="s">
        <v>10</v>
      </c>
      <c r="C1559" s="10"/>
      <c r="D1559" s="8">
        <v>147.0</v>
      </c>
      <c r="E1559" s="10"/>
      <c r="F1559" s="27" t="s">
        <v>25</v>
      </c>
      <c r="G1559" s="29"/>
      <c r="H1559" s="15">
        <v>20.23</v>
      </c>
      <c r="I1559" s="14"/>
      <c r="J1559" s="534" t="s">
        <v>3059</v>
      </c>
    </row>
    <row r="1560">
      <c r="A1560" s="167">
        <v>46031.0</v>
      </c>
      <c r="B1560" s="8" t="s">
        <v>10</v>
      </c>
      <c r="C1560" s="10"/>
      <c r="D1560" s="8">
        <v>147.0</v>
      </c>
      <c r="E1560" s="10"/>
      <c r="F1560" s="27" t="s">
        <v>25</v>
      </c>
      <c r="G1560" s="29"/>
      <c r="H1560" s="15">
        <v>15.64</v>
      </c>
      <c r="I1560" s="14"/>
      <c r="J1560" s="534" t="s">
        <v>3064</v>
      </c>
    </row>
    <row r="1561">
      <c r="A1561" s="167">
        <v>46031.0</v>
      </c>
      <c r="B1561" s="8" t="s">
        <v>10</v>
      </c>
      <c r="C1561" s="8">
        <v>32.0</v>
      </c>
      <c r="D1561" s="8">
        <v>147.0</v>
      </c>
      <c r="E1561" s="10"/>
      <c r="F1561" s="409" t="s">
        <v>25</v>
      </c>
      <c r="G1561" s="411"/>
      <c r="H1561" s="15">
        <v>15.48</v>
      </c>
      <c r="I1561" s="14"/>
      <c r="J1561" s="534" t="s">
        <v>3074</v>
      </c>
    </row>
    <row r="1562">
      <c r="A1562" s="167">
        <v>46031.0</v>
      </c>
      <c r="B1562" s="8" t="s">
        <v>10</v>
      </c>
      <c r="C1562" s="10"/>
      <c r="D1562" s="8">
        <v>612.0</v>
      </c>
      <c r="E1562" s="10"/>
      <c r="F1562" s="27" t="s">
        <v>24</v>
      </c>
      <c r="G1562" s="29"/>
      <c r="H1562" s="15">
        <v>11.52</v>
      </c>
      <c r="I1562" s="14"/>
      <c r="J1562" s="534" t="s">
        <v>3064</v>
      </c>
    </row>
    <row r="1563">
      <c r="A1563" s="167">
        <v>46031.0</v>
      </c>
      <c r="B1563" s="8" t="s">
        <v>10</v>
      </c>
      <c r="C1563" s="10"/>
      <c r="D1563" s="8">
        <v>147.0</v>
      </c>
      <c r="E1563" s="10"/>
      <c r="F1563" s="27" t="s">
        <v>25</v>
      </c>
      <c r="G1563" s="29"/>
      <c r="H1563" s="15">
        <v>10.3</v>
      </c>
      <c r="I1563" s="14"/>
      <c r="J1563" s="534" t="s">
        <v>3059</v>
      </c>
    </row>
    <row r="1564">
      <c r="A1564" s="167">
        <v>46031.0</v>
      </c>
      <c r="B1564" s="8" t="s">
        <v>10</v>
      </c>
      <c r="C1564" s="10"/>
      <c r="D1564" s="8">
        <v>612.0</v>
      </c>
      <c r="E1564" s="10"/>
      <c r="F1564" s="27" t="s">
        <v>24</v>
      </c>
      <c r="G1564" s="29"/>
      <c r="H1564" s="15">
        <v>7.88</v>
      </c>
      <c r="I1564" s="14"/>
      <c r="J1564" s="534" t="s">
        <v>3059</v>
      </c>
    </row>
    <row r="1565">
      <c r="A1565" s="167">
        <v>46031.0</v>
      </c>
      <c r="B1565" s="8" t="s">
        <v>10</v>
      </c>
      <c r="C1565" s="9"/>
      <c r="D1565" s="8">
        <v>147.0</v>
      </c>
      <c r="E1565" s="10"/>
      <c r="F1565" s="27" t="s">
        <v>25</v>
      </c>
      <c r="G1565" s="29"/>
      <c r="H1565" s="15">
        <v>4.92</v>
      </c>
      <c r="I1565" s="14"/>
      <c r="J1565" s="534" t="s">
        <v>3073</v>
      </c>
    </row>
    <row r="1566">
      <c r="A1566" s="167">
        <v>46031.0</v>
      </c>
      <c r="B1566" s="8" t="s">
        <v>10</v>
      </c>
      <c r="C1566" s="10"/>
      <c r="D1566" s="8">
        <v>147.0</v>
      </c>
      <c r="E1566" s="10"/>
      <c r="F1566" s="27" t="s">
        <v>25</v>
      </c>
      <c r="G1566" s="29"/>
      <c r="H1566" s="15">
        <v>1.84</v>
      </c>
      <c r="I1566" s="14"/>
      <c r="J1566" s="534" t="s">
        <v>3064</v>
      </c>
    </row>
    <row r="1567">
      <c r="A1567" s="167">
        <v>46031.0</v>
      </c>
      <c r="B1567" s="8" t="s">
        <v>10</v>
      </c>
      <c r="C1567" s="10"/>
      <c r="D1567" s="8">
        <v>612.0</v>
      </c>
      <c r="E1567" s="10"/>
      <c r="F1567" s="27" t="s">
        <v>24</v>
      </c>
      <c r="G1567" s="29"/>
      <c r="H1567" s="15">
        <v>1.44</v>
      </c>
      <c r="I1567" s="14"/>
      <c r="J1567" s="534" t="s">
        <v>3059</v>
      </c>
    </row>
    <row r="1568">
      <c r="A1568" s="167">
        <v>46031.0</v>
      </c>
      <c r="B1568" s="8" t="s">
        <v>10</v>
      </c>
      <c r="C1568" s="10"/>
      <c r="D1568" s="8">
        <v>147.0</v>
      </c>
      <c r="E1568" s="10"/>
      <c r="F1568" s="27" t="s">
        <v>25</v>
      </c>
      <c r="G1568" s="29"/>
      <c r="H1568" s="15">
        <v>1.26</v>
      </c>
      <c r="I1568" s="14"/>
      <c r="J1568" s="534" t="s">
        <v>3059</v>
      </c>
    </row>
    <row r="1569">
      <c r="A1569" s="167">
        <v>46031.0</v>
      </c>
      <c r="B1569" s="8" t="s">
        <v>10</v>
      </c>
      <c r="C1569" s="10"/>
      <c r="D1569" s="8">
        <v>147.0</v>
      </c>
      <c r="E1569" s="10"/>
      <c r="F1569" s="27" t="s">
        <v>25</v>
      </c>
      <c r="G1569" s="29"/>
      <c r="H1569" s="15">
        <v>0.23</v>
      </c>
      <c r="I1569" s="14"/>
      <c r="J1569" s="534" t="s">
        <v>3059</v>
      </c>
    </row>
    <row r="1570">
      <c r="A1570" s="373">
        <v>46031.0</v>
      </c>
      <c r="B1570" s="138" t="s">
        <v>10</v>
      </c>
      <c r="C1570" s="139"/>
      <c r="D1570" s="138">
        <v>612.0</v>
      </c>
      <c r="E1570" s="139"/>
      <c r="F1570" s="224" t="s">
        <v>24</v>
      </c>
      <c r="G1570" s="91"/>
      <c r="H1570" s="375">
        <v>0.0</v>
      </c>
      <c r="I1570" s="376"/>
      <c r="J1570" s="534" t="s">
        <v>3058</v>
      </c>
    </row>
    <row r="1571">
      <c r="A1571" s="373">
        <v>46031.0</v>
      </c>
      <c r="B1571" s="138" t="s">
        <v>10</v>
      </c>
      <c r="C1571" s="139"/>
      <c r="D1571" s="138">
        <v>147.0</v>
      </c>
      <c r="E1571" s="139"/>
      <c r="F1571" s="224" t="s">
        <v>25</v>
      </c>
      <c r="G1571" s="91"/>
      <c r="H1571" s="375">
        <v>0.0</v>
      </c>
      <c r="I1571" s="376"/>
      <c r="J1571" s="534" t="s">
        <v>3058</v>
      </c>
    </row>
    <row r="1572">
      <c r="A1572" s="373">
        <v>46031.0</v>
      </c>
      <c r="B1572" s="138" t="s">
        <v>10</v>
      </c>
      <c r="C1572" s="139"/>
      <c r="D1572" s="138">
        <v>612.0</v>
      </c>
      <c r="E1572" s="139"/>
      <c r="F1572" s="224" t="s">
        <v>24</v>
      </c>
      <c r="G1572" s="91"/>
      <c r="H1572" s="375">
        <v>0.0</v>
      </c>
      <c r="I1572" s="376"/>
      <c r="J1572" s="534" t="s">
        <v>3058</v>
      </c>
    </row>
    <row r="1573">
      <c r="A1573" s="373">
        <v>46031.0</v>
      </c>
      <c r="B1573" s="138" t="s">
        <v>10</v>
      </c>
      <c r="C1573" s="139"/>
      <c r="D1573" s="138">
        <v>147.0</v>
      </c>
      <c r="E1573" s="139"/>
      <c r="F1573" s="224" t="s">
        <v>25</v>
      </c>
      <c r="G1573" s="91"/>
      <c r="H1573" s="375">
        <v>0.0</v>
      </c>
      <c r="I1573" s="376"/>
      <c r="J1573" s="534" t="s">
        <v>3058</v>
      </c>
    </row>
    <row r="1574">
      <c r="A1574" s="373">
        <v>46031.0</v>
      </c>
      <c r="B1574" s="138" t="s">
        <v>10</v>
      </c>
      <c r="C1574" s="139"/>
      <c r="D1574" s="138">
        <v>612.0</v>
      </c>
      <c r="E1574" s="139"/>
      <c r="F1574" s="224" t="s">
        <v>24</v>
      </c>
      <c r="G1574" s="91"/>
      <c r="H1574" s="375">
        <v>0.0</v>
      </c>
      <c r="I1574" s="376"/>
      <c r="J1574" s="534" t="s">
        <v>3058</v>
      </c>
    </row>
    <row r="1575">
      <c r="A1575" s="373">
        <v>46031.0</v>
      </c>
      <c r="B1575" s="138" t="s">
        <v>10</v>
      </c>
      <c r="C1575" s="139"/>
      <c r="D1575" s="138">
        <v>147.0</v>
      </c>
      <c r="E1575" s="139"/>
      <c r="F1575" s="224" t="s">
        <v>25</v>
      </c>
      <c r="G1575" s="91"/>
      <c r="H1575" s="375">
        <v>0.0</v>
      </c>
      <c r="I1575" s="376"/>
      <c r="J1575" s="534" t="s">
        <v>3058</v>
      </c>
    </row>
    <row r="1576">
      <c r="A1576" s="167">
        <v>46031.0</v>
      </c>
      <c r="B1576" s="8" t="s">
        <v>13</v>
      </c>
      <c r="C1576" s="8">
        <v>70.0</v>
      </c>
      <c r="D1576" s="8">
        <v>102.0</v>
      </c>
      <c r="E1576" s="10"/>
      <c r="F1576" s="154" t="s">
        <v>778</v>
      </c>
      <c r="G1576" s="106">
        <v>46015.0</v>
      </c>
      <c r="H1576" s="107"/>
      <c r="I1576" s="108">
        <v>400000.0</v>
      </c>
      <c r="J1576" s="534" t="s">
        <v>3060</v>
      </c>
    </row>
    <row r="1577">
      <c r="A1577" s="373">
        <v>46031.0</v>
      </c>
      <c r="B1577" s="138" t="s">
        <v>13</v>
      </c>
      <c r="C1577" s="138">
        <v>30.0</v>
      </c>
      <c r="D1577" s="138">
        <v>102.0</v>
      </c>
      <c r="E1577" s="139"/>
      <c r="F1577" s="297" t="s">
        <v>41</v>
      </c>
      <c r="G1577" s="298">
        <v>46027.0</v>
      </c>
      <c r="H1577" s="376"/>
      <c r="I1577" s="375">
        <v>320000.0</v>
      </c>
      <c r="J1577" s="534" t="s">
        <v>3058</v>
      </c>
    </row>
    <row r="1578">
      <c r="A1578" s="167">
        <v>46031.0</v>
      </c>
      <c r="B1578" s="8" t="s">
        <v>63</v>
      </c>
      <c r="C1578" s="10"/>
      <c r="D1578" s="8" t="s">
        <v>32</v>
      </c>
      <c r="E1578" s="10"/>
      <c r="F1578" s="241" t="s">
        <v>178</v>
      </c>
      <c r="G1578" s="38"/>
      <c r="H1578" s="112"/>
      <c r="I1578" s="537">
        <v>250000.0</v>
      </c>
      <c r="J1578" s="534" t="s">
        <v>3056</v>
      </c>
    </row>
    <row r="1579">
      <c r="A1579" s="373">
        <v>46031.0</v>
      </c>
      <c r="B1579" s="138" t="s">
        <v>13</v>
      </c>
      <c r="C1579" s="138">
        <v>30.0</v>
      </c>
      <c r="D1579" s="138">
        <v>102.0</v>
      </c>
      <c r="E1579" s="139"/>
      <c r="F1579" s="297" t="s">
        <v>41</v>
      </c>
      <c r="G1579" s="298">
        <v>46026.0</v>
      </c>
      <c r="H1579" s="376"/>
      <c r="I1579" s="375">
        <v>229355.0</v>
      </c>
      <c r="J1579" s="534" t="s">
        <v>3058</v>
      </c>
    </row>
    <row r="1580">
      <c r="A1580" s="373">
        <v>46031.0</v>
      </c>
      <c r="B1580" s="138" t="s">
        <v>13</v>
      </c>
      <c r="C1580" s="138">
        <v>30.0</v>
      </c>
      <c r="D1580" s="138">
        <v>102.0</v>
      </c>
      <c r="E1580" s="139"/>
      <c r="F1580" s="297" t="s">
        <v>41</v>
      </c>
      <c r="G1580" s="298">
        <v>46028.0</v>
      </c>
      <c r="H1580" s="376"/>
      <c r="I1580" s="375">
        <v>202000.0</v>
      </c>
      <c r="J1580" s="534" t="s">
        <v>3058</v>
      </c>
    </row>
    <row r="1581">
      <c r="A1581" s="167">
        <v>46031.0</v>
      </c>
      <c r="B1581" s="8" t="s">
        <v>63</v>
      </c>
      <c r="C1581" s="10"/>
      <c r="D1581" s="8" t="s">
        <v>32</v>
      </c>
      <c r="E1581" s="10"/>
      <c r="F1581" s="66" t="s">
        <v>374</v>
      </c>
      <c r="G1581" s="67"/>
      <c r="H1581" s="68"/>
      <c r="I1581" s="537">
        <v>200000.0</v>
      </c>
      <c r="J1581" s="534" t="s">
        <v>3059</v>
      </c>
    </row>
    <row r="1582">
      <c r="A1582" s="373">
        <v>46031.0</v>
      </c>
      <c r="B1582" s="138" t="s">
        <v>13</v>
      </c>
      <c r="C1582" s="138">
        <v>73.0</v>
      </c>
      <c r="D1582" s="138">
        <v>102.0</v>
      </c>
      <c r="E1582" s="139"/>
      <c r="F1582" s="219" t="s">
        <v>1345</v>
      </c>
      <c r="G1582" s="159">
        <v>46009.0</v>
      </c>
      <c r="H1582" s="221"/>
      <c r="I1582" s="374">
        <v>157276.5</v>
      </c>
      <c r="J1582" s="534" t="s">
        <v>3058</v>
      </c>
    </row>
    <row r="1583">
      <c r="A1583" s="167">
        <v>46031.0</v>
      </c>
      <c r="B1583" s="8" t="s">
        <v>63</v>
      </c>
      <c r="C1583" s="10"/>
      <c r="D1583" s="8" t="s">
        <v>32</v>
      </c>
      <c r="E1583" s="10"/>
      <c r="F1583" s="66" t="s">
        <v>918</v>
      </c>
      <c r="G1583" s="338"/>
      <c r="H1583" s="68"/>
      <c r="I1583" s="537">
        <v>150000.0</v>
      </c>
      <c r="J1583" s="534" t="s">
        <v>3055</v>
      </c>
    </row>
    <row r="1584">
      <c r="A1584" s="167">
        <v>46031.0</v>
      </c>
      <c r="B1584" s="8" t="s">
        <v>13</v>
      </c>
      <c r="C1584" s="17" t="s">
        <v>48</v>
      </c>
      <c r="D1584" s="8">
        <v>102.0</v>
      </c>
      <c r="E1584" s="10"/>
      <c r="F1584" s="176" t="s">
        <v>606</v>
      </c>
      <c r="G1584" s="177">
        <v>45999.0</v>
      </c>
      <c r="H1584" s="179"/>
      <c r="I1584" s="179">
        <v>140947.0</v>
      </c>
      <c r="J1584" s="534" t="s">
        <v>3066</v>
      </c>
    </row>
    <row r="1585">
      <c r="A1585" s="373">
        <v>46031.0</v>
      </c>
      <c r="B1585" s="8" t="s">
        <v>13</v>
      </c>
      <c r="C1585" s="8">
        <v>50.0</v>
      </c>
      <c r="D1585" s="8">
        <v>102.0</v>
      </c>
      <c r="E1585" s="10"/>
      <c r="F1585" s="21" t="s">
        <v>52</v>
      </c>
      <c r="G1585" s="78">
        <v>46030.0</v>
      </c>
      <c r="H1585" s="72"/>
      <c r="I1585" s="92">
        <v>140490.0</v>
      </c>
      <c r="J1585" s="534" t="s">
        <v>3061</v>
      </c>
    </row>
    <row r="1586">
      <c r="A1586" s="167">
        <v>46031.0</v>
      </c>
      <c r="B1586" s="8" t="s">
        <v>424</v>
      </c>
      <c r="C1586" s="9"/>
      <c r="D1586" s="10"/>
      <c r="E1586" s="10"/>
      <c r="F1586" s="243" t="s">
        <v>666</v>
      </c>
      <c r="G1586" s="244"/>
      <c r="H1586" s="258"/>
      <c r="I1586" s="245">
        <v>128000.0</v>
      </c>
      <c r="J1586" s="534" t="s">
        <v>3068</v>
      </c>
    </row>
    <row r="1587">
      <c r="A1587" s="167">
        <v>46031.0</v>
      </c>
      <c r="B1587" s="8" t="s">
        <v>13</v>
      </c>
      <c r="C1587" s="8">
        <v>10.0</v>
      </c>
      <c r="D1587" s="8">
        <v>102.0</v>
      </c>
      <c r="E1587" s="10"/>
      <c r="F1587" s="23" t="s">
        <v>19</v>
      </c>
      <c r="G1587" s="53">
        <v>46030.0</v>
      </c>
      <c r="H1587" s="25"/>
      <c r="I1587" s="26">
        <v>114090.0</v>
      </c>
      <c r="J1587" s="534" t="s">
        <v>3059</v>
      </c>
    </row>
    <row r="1588">
      <c r="A1588" s="373">
        <v>46031.0</v>
      </c>
      <c r="B1588" s="138" t="s">
        <v>13</v>
      </c>
      <c r="C1588" s="138">
        <v>30.0</v>
      </c>
      <c r="D1588" s="138">
        <v>102.0</v>
      </c>
      <c r="E1588" s="139"/>
      <c r="F1588" s="297" t="s">
        <v>41</v>
      </c>
      <c r="G1588" s="298">
        <v>46027.0</v>
      </c>
      <c r="H1588" s="376"/>
      <c r="I1588" s="375">
        <v>113700.0</v>
      </c>
      <c r="J1588" s="534" t="s">
        <v>3058</v>
      </c>
    </row>
    <row r="1589">
      <c r="A1589" s="167">
        <v>46031.0</v>
      </c>
      <c r="B1589" s="8" t="s">
        <v>63</v>
      </c>
      <c r="C1589" s="10"/>
      <c r="D1589" s="8" t="s">
        <v>32</v>
      </c>
      <c r="E1589" s="10"/>
      <c r="F1589" s="66" t="s">
        <v>392</v>
      </c>
      <c r="G1589" s="67"/>
      <c r="H1589" s="68"/>
      <c r="I1589" s="537">
        <v>100000.0</v>
      </c>
      <c r="J1589" s="534" t="s">
        <v>3059</v>
      </c>
    </row>
    <row r="1590">
      <c r="A1590" s="167">
        <v>46031.0</v>
      </c>
      <c r="B1590" s="8" t="s">
        <v>63</v>
      </c>
      <c r="C1590" s="10"/>
      <c r="D1590" s="8" t="s">
        <v>32</v>
      </c>
      <c r="E1590" s="10"/>
      <c r="F1590" s="66" t="s">
        <v>918</v>
      </c>
      <c r="G1590" s="338"/>
      <c r="H1590" s="68"/>
      <c r="I1590" s="537">
        <v>100000.0</v>
      </c>
      <c r="J1590" s="534" t="s">
        <v>3055</v>
      </c>
    </row>
    <row r="1591">
      <c r="A1591" s="167">
        <v>46031.0</v>
      </c>
      <c r="B1591" s="8" t="s">
        <v>13</v>
      </c>
      <c r="C1591" s="17" t="s">
        <v>28</v>
      </c>
      <c r="D1591" s="8">
        <v>102.0</v>
      </c>
      <c r="E1591" s="10"/>
      <c r="F1591" s="46" t="s">
        <v>76</v>
      </c>
      <c r="G1591" s="47">
        <v>46030.0</v>
      </c>
      <c r="H1591" s="15"/>
      <c r="I1591" s="15">
        <v>94002.5</v>
      </c>
      <c r="J1591" s="534" t="s">
        <v>3073</v>
      </c>
    </row>
    <row r="1592">
      <c r="A1592" s="167">
        <v>46031.0</v>
      </c>
      <c r="B1592" s="8" t="s">
        <v>505</v>
      </c>
      <c r="C1592" s="10"/>
      <c r="D1592" s="8" t="s">
        <v>32</v>
      </c>
      <c r="E1592" s="10"/>
      <c r="F1592" s="247" t="s">
        <v>506</v>
      </c>
      <c r="G1592" s="248"/>
      <c r="H1592" s="131"/>
      <c r="I1592" s="249">
        <v>92828.25</v>
      </c>
      <c r="J1592" s="534" t="s">
        <v>3056</v>
      </c>
    </row>
    <row r="1593">
      <c r="A1593" s="167">
        <v>46031.0</v>
      </c>
      <c r="B1593" s="8" t="s">
        <v>13</v>
      </c>
      <c r="C1593" s="8">
        <v>30.0</v>
      </c>
      <c r="D1593" s="8">
        <v>102.0</v>
      </c>
      <c r="E1593" s="10"/>
      <c r="F1593" s="56" t="s">
        <v>41</v>
      </c>
      <c r="G1593" s="57">
        <v>46030.0</v>
      </c>
      <c r="H1593" s="14"/>
      <c r="I1593" s="15">
        <v>88720.93</v>
      </c>
      <c r="J1593" s="534" t="s">
        <v>3074</v>
      </c>
    </row>
    <row r="1594">
      <c r="A1594" s="167">
        <v>46031.0</v>
      </c>
      <c r="B1594" s="8" t="s">
        <v>13</v>
      </c>
      <c r="C1594" s="8">
        <v>70.0</v>
      </c>
      <c r="D1594" s="8">
        <v>102.0</v>
      </c>
      <c r="E1594" s="10"/>
      <c r="F1594" s="154" t="s">
        <v>763</v>
      </c>
      <c r="G1594" s="106">
        <v>46007.0</v>
      </c>
      <c r="H1594" s="107"/>
      <c r="I1594" s="108">
        <v>87429.46</v>
      </c>
      <c r="J1594" s="534" t="s">
        <v>3060</v>
      </c>
    </row>
    <row r="1595">
      <c r="A1595" s="451">
        <v>46031.0</v>
      </c>
      <c r="B1595" s="539" t="s">
        <v>13</v>
      </c>
      <c r="C1595" s="453" t="s">
        <v>1601</v>
      </c>
      <c r="D1595" s="452">
        <v>102.0</v>
      </c>
      <c r="E1595" s="543">
        <v>20600.0</v>
      </c>
      <c r="F1595" s="497" t="s">
        <v>1860</v>
      </c>
      <c r="G1595" s="456"/>
      <c r="H1595" s="547"/>
      <c r="I1595" s="498">
        <v>83447.5</v>
      </c>
      <c r="J1595" s="534" t="s">
        <v>3057</v>
      </c>
    </row>
    <row r="1596">
      <c r="A1596" s="167">
        <v>46031.0</v>
      </c>
      <c r="B1596" s="8" t="s">
        <v>13</v>
      </c>
      <c r="C1596" s="8">
        <v>73.0</v>
      </c>
      <c r="D1596" s="8">
        <v>102.0</v>
      </c>
      <c r="E1596" s="10"/>
      <c r="F1596" s="59" t="s">
        <v>429</v>
      </c>
      <c r="G1596" s="293"/>
      <c r="H1596" s="61"/>
      <c r="I1596" s="62">
        <v>78090.15</v>
      </c>
      <c r="J1596" s="534" t="s">
        <v>3074</v>
      </c>
    </row>
    <row r="1597">
      <c r="A1597" s="167">
        <v>46031.0</v>
      </c>
      <c r="B1597" s="8" t="s">
        <v>13</v>
      </c>
      <c r="C1597" s="8">
        <v>70.0</v>
      </c>
      <c r="D1597" s="8">
        <v>102.0</v>
      </c>
      <c r="E1597" s="10"/>
      <c r="F1597" s="105" t="s">
        <v>261</v>
      </c>
      <c r="G1597" s="106">
        <v>46028.0</v>
      </c>
      <c r="H1597" s="107"/>
      <c r="I1597" s="108">
        <v>74196.0</v>
      </c>
      <c r="J1597" s="534" t="s">
        <v>3067</v>
      </c>
    </row>
    <row r="1598">
      <c r="A1598" s="451">
        <v>46031.0</v>
      </c>
      <c r="B1598" s="539" t="s">
        <v>13</v>
      </c>
      <c r="C1598" s="453" t="s">
        <v>1601</v>
      </c>
      <c r="D1598" s="452">
        <v>102.0</v>
      </c>
      <c r="E1598" s="543">
        <v>20605.0</v>
      </c>
      <c r="F1598" s="497" t="s">
        <v>1855</v>
      </c>
      <c r="G1598" s="456"/>
      <c r="H1598" s="547"/>
      <c r="I1598" s="498">
        <v>73269.5</v>
      </c>
      <c r="J1598" s="534" t="s">
        <v>3057</v>
      </c>
    </row>
    <row r="1599">
      <c r="A1599" s="373">
        <v>46031.0</v>
      </c>
      <c r="B1599" s="138" t="s">
        <v>13</v>
      </c>
      <c r="C1599" s="138">
        <v>32.0</v>
      </c>
      <c r="D1599" s="138">
        <v>102.0</v>
      </c>
      <c r="E1599" s="139"/>
      <c r="F1599" s="379" t="s">
        <v>650</v>
      </c>
      <c r="G1599" s="383">
        <v>46021.0</v>
      </c>
      <c r="H1599" s="376"/>
      <c r="I1599" s="375">
        <v>68481.63</v>
      </c>
      <c r="J1599" s="534" t="s">
        <v>3058</v>
      </c>
    </row>
    <row r="1600">
      <c r="A1600" s="373">
        <v>46031.0</v>
      </c>
      <c r="B1600" s="138" t="s">
        <v>13</v>
      </c>
      <c r="C1600" s="138">
        <v>30.0</v>
      </c>
      <c r="D1600" s="138">
        <v>102.0</v>
      </c>
      <c r="E1600" s="139"/>
      <c r="F1600" s="297" t="s">
        <v>41</v>
      </c>
      <c r="G1600" s="298">
        <v>46028.0</v>
      </c>
      <c r="H1600" s="376"/>
      <c r="I1600" s="375">
        <v>65989.0</v>
      </c>
      <c r="J1600" s="534" t="s">
        <v>3058</v>
      </c>
    </row>
    <row r="1601">
      <c r="A1601" s="167">
        <v>46031.0</v>
      </c>
      <c r="B1601" s="8" t="s">
        <v>13</v>
      </c>
      <c r="C1601" s="8">
        <v>70.0</v>
      </c>
      <c r="D1601" s="8">
        <v>102.0</v>
      </c>
      <c r="E1601" s="10"/>
      <c r="F1601" s="154" t="s">
        <v>766</v>
      </c>
      <c r="G1601" s="106">
        <v>46014.0</v>
      </c>
      <c r="H1601" s="107"/>
      <c r="I1601" s="108">
        <v>64208.36</v>
      </c>
      <c r="J1601" s="534" t="s">
        <v>3060</v>
      </c>
    </row>
    <row r="1602">
      <c r="A1602" s="373">
        <v>46031.0</v>
      </c>
      <c r="B1602" s="138" t="s">
        <v>13</v>
      </c>
      <c r="C1602" s="138">
        <v>32.0</v>
      </c>
      <c r="D1602" s="138">
        <v>102.0</v>
      </c>
      <c r="E1602" s="139"/>
      <c r="F1602" s="379" t="s">
        <v>650</v>
      </c>
      <c r="G1602" s="383">
        <v>46022.0</v>
      </c>
      <c r="H1602" s="376"/>
      <c r="I1602" s="375">
        <v>60447.0</v>
      </c>
      <c r="J1602" s="534" t="s">
        <v>3058</v>
      </c>
    </row>
    <row r="1603">
      <c r="A1603" s="373">
        <v>46031.0</v>
      </c>
      <c r="B1603" s="138" t="s">
        <v>13</v>
      </c>
      <c r="C1603" s="138">
        <v>32.0</v>
      </c>
      <c r="D1603" s="138">
        <v>102.0</v>
      </c>
      <c r="E1603" s="139"/>
      <c r="F1603" s="379" t="s">
        <v>650</v>
      </c>
      <c r="G1603" s="391">
        <v>46026.0</v>
      </c>
      <c r="H1603" s="376"/>
      <c r="I1603" s="375">
        <v>57269.0</v>
      </c>
      <c r="J1603" s="534" t="s">
        <v>3058</v>
      </c>
    </row>
    <row r="1604">
      <c r="A1604" s="167">
        <v>46031.0</v>
      </c>
      <c r="B1604" s="8" t="s">
        <v>13</v>
      </c>
      <c r="C1604" s="8">
        <v>30.0</v>
      </c>
      <c r="D1604" s="8">
        <v>102.0</v>
      </c>
      <c r="E1604" s="10"/>
      <c r="F1604" s="56" t="s">
        <v>41</v>
      </c>
      <c r="G1604" s="57">
        <v>46030.0</v>
      </c>
      <c r="H1604" s="14"/>
      <c r="I1604" s="15">
        <v>57224.06</v>
      </c>
      <c r="J1604" s="534" t="s">
        <v>3074</v>
      </c>
    </row>
    <row r="1605">
      <c r="A1605" s="373">
        <v>46031.0</v>
      </c>
      <c r="B1605" s="138" t="s">
        <v>13</v>
      </c>
      <c r="C1605" s="138">
        <v>32.0</v>
      </c>
      <c r="D1605" s="138">
        <v>102.0</v>
      </c>
      <c r="E1605" s="139"/>
      <c r="F1605" s="379" t="s">
        <v>650</v>
      </c>
      <c r="G1605" s="391">
        <v>46024.0</v>
      </c>
      <c r="H1605" s="376"/>
      <c r="I1605" s="375">
        <v>57095.0</v>
      </c>
      <c r="J1605" s="534" t="s">
        <v>3058</v>
      </c>
    </row>
    <row r="1606">
      <c r="A1606" s="373">
        <v>46031.0</v>
      </c>
      <c r="B1606" s="138" t="s">
        <v>13</v>
      </c>
      <c r="C1606" s="138">
        <v>32.0</v>
      </c>
      <c r="D1606" s="138">
        <v>102.0</v>
      </c>
      <c r="E1606" s="139"/>
      <c r="F1606" s="379" t="s">
        <v>650</v>
      </c>
      <c r="G1606" s="383">
        <v>46010.0</v>
      </c>
      <c r="H1606" s="376"/>
      <c r="I1606" s="375">
        <v>52838.5</v>
      </c>
      <c r="J1606" s="534" t="s">
        <v>3058</v>
      </c>
    </row>
    <row r="1607">
      <c r="A1607" s="167">
        <v>46031.0</v>
      </c>
      <c r="B1607" s="8" t="s">
        <v>13</v>
      </c>
      <c r="C1607" s="8">
        <v>70.0</v>
      </c>
      <c r="D1607" s="8">
        <v>102.0</v>
      </c>
      <c r="E1607" s="10"/>
      <c r="F1607" s="154" t="s">
        <v>258</v>
      </c>
      <c r="G1607" s="106">
        <v>45995.0</v>
      </c>
      <c r="H1607" s="107"/>
      <c r="I1607" s="108">
        <v>50172.49</v>
      </c>
      <c r="J1607" s="534" t="s">
        <v>3060</v>
      </c>
    </row>
    <row r="1608">
      <c r="A1608" s="167">
        <v>46031.0</v>
      </c>
      <c r="B1608" s="8" t="s">
        <v>13</v>
      </c>
      <c r="C1608" s="8">
        <v>70.0</v>
      </c>
      <c r="D1608" s="8">
        <v>102.0</v>
      </c>
      <c r="E1608" s="10"/>
      <c r="F1608" s="154" t="s">
        <v>767</v>
      </c>
      <c r="G1608" s="106">
        <v>46021.0</v>
      </c>
      <c r="H1608" s="107"/>
      <c r="I1608" s="108">
        <v>49720.62</v>
      </c>
      <c r="J1608" s="534" t="s">
        <v>3060</v>
      </c>
    </row>
    <row r="1609">
      <c r="A1609" s="167">
        <v>46031.0</v>
      </c>
      <c r="B1609" s="8" t="s">
        <v>13</v>
      </c>
      <c r="C1609" s="8">
        <v>70.0</v>
      </c>
      <c r="D1609" s="8">
        <v>102.0</v>
      </c>
      <c r="E1609" s="10"/>
      <c r="F1609" s="154" t="s">
        <v>760</v>
      </c>
      <c r="G1609" s="106">
        <v>46008.0</v>
      </c>
      <c r="H1609" s="107"/>
      <c r="I1609" s="108">
        <v>46714.42</v>
      </c>
      <c r="J1609" s="534" t="s">
        <v>3060</v>
      </c>
    </row>
    <row r="1610">
      <c r="A1610" s="167">
        <v>46031.0</v>
      </c>
      <c r="B1610" s="8" t="s">
        <v>13</v>
      </c>
      <c r="C1610" s="8">
        <v>73.0</v>
      </c>
      <c r="D1610" s="8">
        <v>102.0</v>
      </c>
      <c r="E1610" s="10"/>
      <c r="F1610" s="59" t="s">
        <v>429</v>
      </c>
      <c r="G1610" s="293"/>
      <c r="H1610" s="61"/>
      <c r="I1610" s="62">
        <v>46464.29</v>
      </c>
      <c r="J1610" s="534" t="s">
        <v>3074</v>
      </c>
    </row>
    <row r="1611">
      <c r="A1611" s="167">
        <v>46031.0</v>
      </c>
      <c r="B1611" s="8" t="s">
        <v>13</v>
      </c>
      <c r="C1611" s="8">
        <v>70.0</v>
      </c>
      <c r="D1611" s="8">
        <v>102.0</v>
      </c>
      <c r="E1611" s="10"/>
      <c r="F1611" s="154" t="s">
        <v>774</v>
      </c>
      <c r="G1611" s="106">
        <v>46017.0</v>
      </c>
      <c r="H1611" s="107"/>
      <c r="I1611" s="108">
        <v>41006.69</v>
      </c>
      <c r="J1611" s="534" t="s">
        <v>3060</v>
      </c>
    </row>
    <row r="1612">
      <c r="A1612" s="167">
        <v>46031.0</v>
      </c>
      <c r="B1612" s="8" t="s">
        <v>63</v>
      </c>
      <c r="C1612" s="10"/>
      <c r="D1612" s="8" t="s">
        <v>32</v>
      </c>
      <c r="E1612" s="10"/>
      <c r="F1612" s="66" t="s">
        <v>327</v>
      </c>
      <c r="G1612" s="338"/>
      <c r="H1612" s="68"/>
      <c r="I1612" s="537">
        <v>40000.0</v>
      </c>
      <c r="J1612" s="534" t="s">
        <v>3055</v>
      </c>
    </row>
    <row r="1613">
      <c r="A1613" s="167">
        <v>46031.0</v>
      </c>
      <c r="B1613" s="8" t="s">
        <v>13</v>
      </c>
      <c r="C1613" s="17" t="s">
        <v>14</v>
      </c>
      <c r="D1613" s="8">
        <v>102.0</v>
      </c>
      <c r="E1613" s="10"/>
      <c r="F1613" s="18" t="s">
        <v>30</v>
      </c>
      <c r="G1613" s="42">
        <v>46030.0</v>
      </c>
      <c r="H1613" s="14"/>
      <c r="I1613" s="15">
        <v>37413.0</v>
      </c>
      <c r="J1613" s="534" t="s">
        <v>3073</v>
      </c>
    </row>
    <row r="1614">
      <c r="A1614" s="373">
        <v>46031.0</v>
      </c>
      <c r="B1614" s="8" t="s">
        <v>13</v>
      </c>
      <c r="C1614" s="8">
        <v>50.0</v>
      </c>
      <c r="D1614" s="8">
        <v>102.0</v>
      </c>
      <c r="E1614" s="10"/>
      <c r="F1614" s="21" t="s">
        <v>52</v>
      </c>
      <c r="G1614" s="78">
        <v>46030.0</v>
      </c>
      <c r="H1614" s="72"/>
      <c r="I1614" s="92">
        <v>36500.0</v>
      </c>
      <c r="J1614" s="534" t="s">
        <v>3061</v>
      </c>
    </row>
    <row r="1615">
      <c r="A1615" s="167">
        <v>46031.0</v>
      </c>
      <c r="B1615" s="8" t="s">
        <v>13</v>
      </c>
      <c r="C1615" s="8">
        <v>70.0</v>
      </c>
      <c r="D1615" s="8">
        <v>102.0</v>
      </c>
      <c r="E1615" s="10"/>
      <c r="F1615" s="154" t="s">
        <v>773</v>
      </c>
      <c r="G1615" s="106">
        <v>46008.0</v>
      </c>
      <c r="H1615" s="107"/>
      <c r="I1615" s="108">
        <v>33667.42</v>
      </c>
      <c r="J1615" s="534" t="s">
        <v>3060</v>
      </c>
    </row>
    <row r="1616">
      <c r="A1616" s="167">
        <v>46031.0</v>
      </c>
      <c r="B1616" s="8" t="s">
        <v>13</v>
      </c>
      <c r="C1616" s="17" t="s">
        <v>16</v>
      </c>
      <c r="D1616" s="8">
        <v>102.0</v>
      </c>
      <c r="E1616" s="10"/>
      <c r="F1616" s="21" t="s">
        <v>17</v>
      </c>
      <c r="G1616" s="43">
        <v>46030.0</v>
      </c>
      <c r="H1616" s="14"/>
      <c r="I1616" s="15">
        <v>32848.81</v>
      </c>
      <c r="J1616" s="534" t="s">
        <v>3073</v>
      </c>
    </row>
    <row r="1617">
      <c r="A1617" s="469">
        <v>46031.0</v>
      </c>
      <c r="B1617" s="551" t="s">
        <v>13</v>
      </c>
      <c r="C1617" s="471" t="s">
        <v>82</v>
      </c>
      <c r="D1617" s="470">
        <v>102.0</v>
      </c>
      <c r="E1617" s="552">
        <v>20599.0</v>
      </c>
      <c r="F1617" s="500" t="s">
        <v>1861</v>
      </c>
      <c r="G1617" s="481"/>
      <c r="H1617" s="491"/>
      <c r="I1617" s="554">
        <v>31718.0</v>
      </c>
      <c r="J1617" s="534" t="s">
        <v>3057</v>
      </c>
    </row>
    <row r="1618">
      <c r="A1618" s="469">
        <v>46031.0</v>
      </c>
      <c r="B1618" s="551" t="s">
        <v>13</v>
      </c>
      <c r="C1618" s="471" t="s">
        <v>82</v>
      </c>
      <c r="D1618" s="470">
        <v>102.0</v>
      </c>
      <c r="E1618" s="552">
        <v>20603.0</v>
      </c>
      <c r="F1618" s="500" t="s">
        <v>1857</v>
      </c>
      <c r="G1618" s="481"/>
      <c r="H1618" s="491"/>
      <c r="I1618" s="554">
        <v>31229.5</v>
      </c>
      <c r="J1618" s="534" t="s">
        <v>3057</v>
      </c>
    </row>
    <row r="1619">
      <c r="A1619" s="373">
        <v>46031.0</v>
      </c>
      <c r="B1619" s="138" t="s">
        <v>13</v>
      </c>
      <c r="C1619" s="138">
        <v>32.0</v>
      </c>
      <c r="D1619" s="138">
        <v>102.0</v>
      </c>
      <c r="E1619" s="139"/>
      <c r="F1619" s="379" t="s">
        <v>650</v>
      </c>
      <c r="G1619" s="391">
        <v>46025.0</v>
      </c>
      <c r="H1619" s="376"/>
      <c r="I1619" s="375">
        <v>29797.5</v>
      </c>
      <c r="J1619" s="534" t="s">
        <v>3058</v>
      </c>
    </row>
    <row r="1620">
      <c r="A1620" s="373">
        <v>46031.0</v>
      </c>
      <c r="B1620" s="138" t="s">
        <v>13</v>
      </c>
      <c r="C1620" s="138">
        <v>10.0</v>
      </c>
      <c r="D1620" s="138">
        <v>102.0</v>
      </c>
      <c r="E1620" s="139"/>
      <c r="F1620" s="146" t="s">
        <v>1343</v>
      </c>
      <c r="G1620" s="86">
        <v>46045.0</v>
      </c>
      <c r="H1620" s="377"/>
      <c r="I1620" s="378">
        <v>28816.0</v>
      </c>
      <c r="J1620" s="534" t="s">
        <v>3058</v>
      </c>
    </row>
    <row r="1621">
      <c r="A1621" s="167">
        <v>46031.0</v>
      </c>
      <c r="B1621" s="8" t="s">
        <v>13</v>
      </c>
      <c r="C1621" s="8">
        <v>73.0</v>
      </c>
      <c r="D1621" s="8">
        <v>102.0</v>
      </c>
      <c r="E1621" s="10"/>
      <c r="F1621" s="115" t="s">
        <v>504</v>
      </c>
      <c r="G1621" s="60">
        <v>45994.0</v>
      </c>
      <c r="H1621" s="61"/>
      <c r="I1621" s="62">
        <v>28000.0</v>
      </c>
      <c r="J1621" s="534" t="s">
        <v>3056</v>
      </c>
    </row>
    <row r="1622">
      <c r="A1622" s="167">
        <v>46031.0</v>
      </c>
      <c r="B1622" s="8" t="s">
        <v>13</v>
      </c>
      <c r="C1622" s="17" t="s">
        <v>18</v>
      </c>
      <c r="D1622" s="8">
        <v>102.0</v>
      </c>
      <c r="E1622" s="10"/>
      <c r="F1622" s="23" t="s">
        <v>73</v>
      </c>
      <c r="G1622" s="53">
        <v>46030.0</v>
      </c>
      <c r="H1622" s="25"/>
      <c r="I1622" s="26">
        <v>26410.14</v>
      </c>
      <c r="J1622" s="534" t="s">
        <v>3073</v>
      </c>
    </row>
    <row r="1623">
      <c r="A1623" s="469">
        <v>46031.0</v>
      </c>
      <c r="B1623" s="551" t="s">
        <v>13</v>
      </c>
      <c r="C1623" s="471" t="s">
        <v>82</v>
      </c>
      <c r="D1623" s="470">
        <v>102.0</v>
      </c>
      <c r="E1623" s="552">
        <v>20602.0</v>
      </c>
      <c r="F1623" s="500" t="s">
        <v>1858</v>
      </c>
      <c r="G1623" s="481"/>
      <c r="H1623" s="491"/>
      <c r="I1623" s="554">
        <v>24939.0</v>
      </c>
      <c r="J1623" s="534" t="s">
        <v>3057</v>
      </c>
    </row>
    <row r="1624">
      <c r="A1624" s="451">
        <v>46031.0</v>
      </c>
      <c r="B1624" s="539" t="s">
        <v>13</v>
      </c>
      <c r="C1624" s="453" t="s">
        <v>1511</v>
      </c>
      <c r="D1624" s="452">
        <v>102.0</v>
      </c>
      <c r="E1624" s="543">
        <v>20594.0</v>
      </c>
      <c r="F1624" s="497" t="s">
        <v>1853</v>
      </c>
      <c r="G1624" s="456"/>
      <c r="H1624" s="547"/>
      <c r="I1624" s="498">
        <v>24785.0</v>
      </c>
      <c r="J1624" s="534" t="s">
        <v>3057</v>
      </c>
    </row>
    <row r="1625">
      <c r="A1625" s="167">
        <v>46031.0</v>
      </c>
      <c r="B1625" s="8" t="s">
        <v>13</v>
      </c>
      <c r="C1625" s="8">
        <v>73.0</v>
      </c>
      <c r="D1625" s="8">
        <v>102.0</v>
      </c>
      <c r="E1625" s="10"/>
      <c r="F1625" s="59" t="s">
        <v>429</v>
      </c>
      <c r="G1625" s="293"/>
      <c r="H1625" s="61"/>
      <c r="I1625" s="62">
        <v>24651.0</v>
      </c>
      <c r="J1625" s="534" t="s">
        <v>3074</v>
      </c>
    </row>
    <row r="1626">
      <c r="A1626" s="373">
        <v>46031.0</v>
      </c>
      <c r="B1626" s="138" t="s">
        <v>13</v>
      </c>
      <c r="C1626" s="138">
        <v>73.0</v>
      </c>
      <c r="D1626" s="138">
        <v>102.0</v>
      </c>
      <c r="E1626" s="139"/>
      <c r="F1626" s="219" t="s">
        <v>1347</v>
      </c>
      <c r="G1626" s="159">
        <v>46020.0</v>
      </c>
      <c r="H1626" s="221"/>
      <c r="I1626" s="374">
        <v>24334.5</v>
      </c>
      <c r="J1626" s="534" t="s">
        <v>3058</v>
      </c>
    </row>
    <row r="1627">
      <c r="A1627" s="373">
        <v>46031.0</v>
      </c>
      <c r="B1627" s="138" t="s">
        <v>13</v>
      </c>
      <c r="C1627" s="138">
        <v>10.0</v>
      </c>
      <c r="D1627" s="138">
        <v>102.0</v>
      </c>
      <c r="E1627" s="139"/>
      <c r="F1627" s="146" t="s">
        <v>39</v>
      </c>
      <c r="G1627" s="147">
        <v>46021.0</v>
      </c>
      <c r="H1627" s="377"/>
      <c r="I1627" s="378">
        <v>24070.0</v>
      </c>
      <c r="J1627" s="534" t="s">
        <v>3058</v>
      </c>
    </row>
    <row r="1628">
      <c r="A1628" s="451">
        <v>46031.0</v>
      </c>
      <c r="B1628" s="539" t="s">
        <v>13</v>
      </c>
      <c r="C1628" s="453" t="s">
        <v>1511</v>
      </c>
      <c r="D1628" s="452">
        <v>102.0</v>
      </c>
      <c r="E1628" s="543">
        <v>20595.0</v>
      </c>
      <c r="F1628" s="497" t="s">
        <v>1852</v>
      </c>
      <c r="G1628" s="456"/>
      <c r="H1628" s="547"/>
      <c r="I1628" s="498">
        <v>23977.0</v>
      </c>
      <c r="J1628" s="534" t="s">
        <v>3057</v>
      </c>
    </row>
    <row r="1629">
      <c r="A1629" s="167">
        <v>46031.0</v>
      </c>
      <c r="B1629" s="8" t="s">
        <v>13</v>
      </c>
      <c r="C1629" s="8">
        <v>51.0</v>
      </c>
      <c r="D1629" s="8">
        <v>102.0</v>
      </c>
      <c r="E1629" s="10"/>
      <c r="F1629" s="46" t="s">
        <v>855</v>
      </c>
      <c r="G1629" s="346">
        <v>46030.0</v>
      </c>
      <c r="H1629" s="196"/>
      <c r="I1629" s="49">
        <v>23497.19</v>
      </c>
      <c r="J1629" s="534" t="s">
        <v>3055</v>
      </c>
    </row>
    <row r="1630">
      <c r="A1630" s="167">
        <v>46031.0</v>
      </c>
      <c r="B1630" s="8" t="s">
        <v>13</v>
      </c>
      <c r="C1630" s="17" t="s">
        <v>18</v>
      </c>
      <c r="D1630" s="8">
        <v>102.0</v>
      </c>
      <c r="E1630" s="10"/>
      <c r="F1630" s="46" t="s">
        <v>72</v>
      </c>
      <c r="G1630" s="47">
        <v>46030.0</v>
      </c>
      <c r="H1630" s="14"/>
      <c r="I1630" s="15">
        <v>23219.67</v>
      </c>
      <c r="J1630" s="534" t="s">
        <v>3073</v>
      </c>
    </row>
    <row r="1631">
      <c r="A1631" s="451">
        <v>46031.0</v>
      </c>
      <c r="B1631" s="539" t="s">
        <v>13</v>
      </c>
      <c r="C1631" s="453" t="s">
        <v>93</v>
      </c>
      <c r="D1631" s="452">
        <v>102.0</v>
      </c>
      <c r="E1631" s="543">
        <v>20604.0</v>
      </c>
      <c r="F1631" s="497" t="s">
        <v>1856</v>
      </c>
      <c r="G1631" s="456"/>
      <c r="H1631" s="547"/>
      <c r="I1631" s="498">
        <v>23022.0</v>
      </c>
      <c r="J1631" s="534" t="s">
        <v>3057</v>
      </c>
    </row>
    <row r="1632">
      <c r="A1632" s="167">
        <v>46031.0</v>
      </c>
      <c r="B1632" s="8" t="s">
        <v>13</v>
      </c>
      <c r="C1632" s="8">
        <v>70.0</v>
      </c>
      <c r="D1632" s="8">
        <v>102.0</v>
      </c>
      <c r="E1632" s="10"/>
      <c r="F1632" s="154" t="s">
        <v>748</v>
      </c>
      <c r="G1632" s="106">
        <v>46014.0</v>
      </c>
      <c r="H1632" s="107"/>
      <c r="I1632" s="108">
        <v>22700.0</v>
      </c>
      <c r="J1632" s="534" t="s">
        <v>3060</v>
      </c>
    </row>
    <row r="1633">
      <c r="A1633" s="451">
        <v>46031.0</v>
      </c>
      <c r="B1633" s="539" t="s">
        <v>13</v>
      </c>
      <c r="C1633" s="453" t="s">
        <v>1511</v>
      </c>
      <c r="D1633" s="452">
        <v>102.0</v>
      </c>
      <c r="E1633" s="543">
        <v>20596.0</v>
      </c>
      <c r="F1633" s="497" t="s">
        <v>1851</v>
      </c>
      <c r="G1633" s="456"/>
      <c r="H1633" s="547"/>
      <c r="I1633" s="498">
        <v>22558.0</v>
      </c>
      <c r="J1633" s="534" t="s">
        <v>3057</v>
      </c>
    </row>
    <row r="1634">
      <c r="A1634" s="373">
        <v>46031.0</v>
      </c>
      <c r="B1634" s="138" t="s">
        <v>13</v>
      </c>
      <c r="C1634" s="138">
        <v>73.0</v>
      </c>
      <c r="D1634" s="138">
        <v>102.0</v>
      </c>
      <c r="E1634" s="139"/>
      <c r="F1634" s="219" t="s">
        <v>1349</v>
      </c>
      <c r="G1634" s="159">
        <v>46020.0</v>
      </c>
      <c r="H1634" s="221"/>
      <c r="I1634" s="374">
        <v>22545.5</v>
      </c>
      <c r="J1634" s="534" t="s">
        <v>3058</v>
      </c>
    </row>
    <row r="1635">
      <c r="A1635" s="373">
        <v>46031.0</v>
      </c>
      <c r="B1635" s="138" t="s">
        <v>13</v>
      </c>
      <c r="C1635" s="138">
        <v>73.0</v>
      </c>
      <c r="D1635" s="138">
        <v>102.0</v>
      </c>
      <c r="E1635" s="139"/>
      <c r="F1635" s="219" t="s">
        <v>1346</v>
      </c>
      <c r="G1635" s="159">
        <v>46020.0</v>
      </c>
      <c r="H1635" s="221"/>
      <c r="I1635" s="374">
        <v>22171.0</v>
      </c>
      <c r="J1635" s="534" t="s">
        <v>3058</v>
      </c>
    </row>
    <row r="1636">
      <c r="A1636" s="373">
        <v>46031.0</v>
      </c>
      <c r="B1636" s="8" t="s">
        <v>13</v>
      </c>
      <c r="C1636" s="8">
        <v>50.0</v>
      </c>
      <c r="D1636" s="8">
        <v>102.0</v>
      </c>
      <c r="E1636" s="10"/>
      <c r="F1636" s="21" t="s">
        <v>52</v>
      </c>
      <c r="G1636" s="78">
        <v>46029.0</v>
      </c>
      <c r="H1636" s="72"/>
      <c r="I1636" s="92">
        <v>21380.0</v>
      </c>
      <c r="J1636" s="534" t="s">
        <v>3061</v>
      </c>
    </row>
    <row r="1637">
      <c r="A1637" s="451">
        <v>46031.0</v>
      </c>
      <c r="B1637" s="539" t="s">
        <v>13</v>
      </c>
      <c r="C1637" s="453" t="s">
        <v>93</v>
      </c>
      <c r="D1637" s="452">
        <v>102.0</v>
      </c>
      <c r="E1637" s="543">
        <v>20601.0</v>
      </c>
      <c r="F1637" s="497" t="s">
        <v>1859</v>
      </c>
      <c r="G1637" s="456"/>
      <c r="H1637" s="547"/>
      <c r="I1637" s="498">
        <v>20975.0</v>
      </c>
      <c r="J1637" s="534" t="s">
        <v>3057</v>
      </c>
    </row>
    <row r="1638">
      <c r="A1638" s="373">
        <v>46031.0</v>
      </c>
      <c r="B1638" s="138" t="s">
        <v>13</v>
      </c>
      <c r="C1638" s="139"/>
      <c r="D1638" s="138">
        <v>102.0</v>
      </c>
      <c r="E1638" s="139"/>
      <c r="F1638" s="145" t="s">
        <v>27</v>
      </c>
      <c r="G1638" s="91"/>
      <c r="H1638" s="376"/>
      <c r="I1638" s="375">
        <v>20743.5</v>
      </c>
      <c r="J1638" s="534" t="s">
        <v>3058</v>
      </c>
    </row>
    <row r="1639">
      <c r="A1639" s="167">
        <v>46031.0</v>
      </c>
      <c r="B1639" s="8" t="s">
        <v>13</v>
      </c>
      <c r="C1639" s="8">
        <v>73.0</v>
      </c>
      <c r="D1639" s="8">
        <v>102.0</v>
      </c>
      <c r="E1639" s="10"/>
      <c r="F1639" s="59" t="s">
        <v>429</v>
      </c>
      <c r="G1639" s="293"/>
      <c r="H1639" s="61"/>
      <c r="I1639" s="62">
        <v>20537.44</v>
      </c>
      <c r="J1639" s="534" t="s">
        <v>3074</v>
      </c>
    </row>
    <row r="1640">
      <c r="A1640" s="167">
        <v>46031.0</v>
      </c>
      <c r="B1640" s="8" t="s">
        <v>13</v>
      </c>
      <c r="C1640" s="17" t="s">
        <v>42</v>
      </c>
      <c r="D1640" s="8">
        <v>102.0</v>
      </c>
      <c r="E1640" s="10"/>
      <c r="F1640" s="115" t="s">
        <v>667</v>
      </c>
      <c r="G1640" s="60">
        <v>46031.0</v>
      </c>
      <c r="H1640" s="61"/>
      <c r="I1640" s="62">
        <v>20486.81</v>
      </c>
      <c r="J1640" s="534" t="s">
        <v>3068</v>
      </c>
    </row>
    <row r="1641">
      <c r="A1641" s="373">
        <v>46031.0</v>
      </c>
      <c r="B1641" s="138" t="s">
        <v>13</v>
      </c>
      <c r="C1641" s="138">
        <v>10.0</v>
      </c>
      <c r="D1641" s="138">
        <v>102.0</v>
      </c>
      <c r="E1641" s="139"/>
      <c r="F1641" s="146" t="s">
        <v>39</v>
      </c>
      <c r="G1641" s="86">
        <v>46025.0</v>
      </c>
      <c r="H1641" s="377"/>
      <c r="I1641" s="378">
        <v>19808.5</v>
      </c>
      <c r="J1641" s="534" t="s">
        <v>3058</v>
      </c>
    </row>
    <row r="1642">
      <c r="A1642" s="167">
        <v>46031.0</v>
      </c>
      <c r="B1642" s="8" t="s">
        <v>13</v>
      </c>
      <c r="C1642" s="8">
        <v>70.0</v>
      </c>
      <c r="D1642" s="8">
        <v>102.0</v>
      </c>
      <c r="E1642" s="10"/>
      <c r="F1642" s="154" t="s">
        <v>224</v>
      </c>
      <c r="G1642" s="106">
        <v>46017.0</v>
      </c>
      <c r="H1642" s="107"/>
      <c r="I1642" s="108">
        <v>19671.61</v>
      </c>
      <c r="J1642" s="534" t="s">
        <v>3060</v>
      </c>
    </row>
    <row r="1643">
      <c r="A1643" s="167">
        <v>46031.0</v>
      </c>
      <c r="B1643" s="8" t="s">
        <v>13</v>
      </c>
      <c r="C1643" s="8">
        <v>51.0</v>
      </c>
      <c r="D1643" s="8">
        <v>102.0</v>
      </c>
      <c r="E1643" s="10"/>
      <c r="F1643" s="46" t="s">
        <v>855</v>
      </c>
      <c r="G1643" s="346">
        <v>46030.0</v>
      </c>
      <c r="H1643" s="196"/>
      <c r="I1643" s="49">
        <v>18753.36</v>
      </c>
      <c r="J1643" s="534" t="s">
        <v>3055</v>
      </c>
    </row>
    <row r="1644">
      <c r="A1644" s="167">
        <v>46031.0</v>
      </c>
      <c r="B1644" s="8" t="s">
        <v>13</v>
      </c>
      <c r="C1644" s="8">
        <v>51.0</v>
      </c>
      <c r="D1644" s="8">
        <v>102.0</v>
      </c>
      <c r="E1644" s="10"/>
      <c r="F1644" s="46" t="s">
        <v>855</v>
      </c>
      <c r="G1644" s="346">
        <v>46030.0</v>
      </c>
      <c r="H1644" s="196"/>
      <c r="I1644" s="49">
        <v>18239.85</v>
      </c>
      <c r="J1644" s="534" t="s">
        <v>3055</v>
      </c>
    </row>
    <row r="1645">
      <c r="A1645" s="373">
        <v>46031.0</v>
      </c>
      <c r="B1645" s="138" t="s">
        <v>13</v>
      </c>
      <c r="C1645" s="138">
        <v>10.0</v>
      </c>
      <c r="D1645" s="138">
        <v>102.0</v>
      </c>
      <c r="E1645" s="139"/>
      <c r="F1645" s="146" t="s">
        <v>39</v>
      </c>
      <c r="G1645" s="86">
        <v>46045.0</v>
      </c>
      <c r="H1645" s="377"/>
      <c r="I1645" s="378">
        <v>18143.5</v>
      </c>
      <c r="J1645" s="534" t="s">
        <v>3058</v>
      </c>
    </row>
    <row r="1646">
      <c r="A1646" s="451">
        <v>46031.0</v>
      </c>
      <c r="B1646" s="539" t="s">
        <v>13</v>
      </c>
      <c r="C1646" s="453" t="s">
        <v>1511</v>
      </c>
      <c r="D1646" s="452">
        <v>102.0</v>
      </c>
      <c r="E1646" s="543">
        <v>20598.0</v>
      </c>
      <c r="F1646" s="497" t="s">
        <v>1849</v>
      </c>
      <c r="G1646" s="456"/>
      <c r="H1646" s="547"/>
      <c r="I1646" s="498">
        <v>17697.0</v>
      </c>
      <c r="J1646" s="534" t="s">
        <v>3057</v>
      </c>
    </row>
    <row r="1647">
      <c r="A1647" s="167">
        <v>46031.0</v>
      </c>
      <c r="B1647" s="8" t="s">
        <v>13</v>
      </c>
      <c r="C1647" s="8">
        <v>70.0</v>
      </c>
      <c r="D1647" s="8">
        <v>102.0</v>
      </c>
      <c r="E1647" s="10"/>
      <c r="F1647" s="154" t="s">
        <v>772</v>
      </c>
      <c r="G1647" s="106">
        <v>46015.0</v>
      </c>
      <c r="H1647" s="107"/>
      <c r="I1647" s="108">
        <v>15845.38</v>
      </c>
      <c r="J1647" s="534" t="s">
        <v>3060</v>
      </c>
    </row>
    <row r="1648">
      <c r="A1648" s="373">
        <v>46031.0</v>
      </c>
      <c r="B1648" s="138" t="s">
        <v>13</v>
      </c>
      <c r="C1648" s="139"/>
      <c r="D1648" s="138">
        <v>102.0</v>
      </c>
      <c r="E1648" s="139"/>
      <c r="F1648" s="145" t="s">
        <v>27</v>
      </c>
      <c r="G1648" s="91"/>
      <c r="H1648" s="376"/>
      <c r="I1648" s="375">
        <v>15312.0</v>
      </c>
      <c r="J1648" s="534" t="s">
        <v>3058</v>
      </c>
    </row>
    <row r="1649">
      <c r="A1649" s="451">
        <v>46031.0</v>
      </c>
      <c r="B1649" s="539" t="s">
        <v>13</v>
      </c>
      <c r="C1649" s="453" t="s">
        <v>18</v>
      </c>
      <c r="D1649" s="452">
        <v>102.0</v>
      </c>
      <c r="E1649" s="543">
        <v>20597.0</v>
      </c>
      <c r="F1649" s="497" t="s">
        <v>1850</v>
      </c>
      <c r="G1649" s="456"/>
      <c r="H1649" s="547"/>
      <c r="I1649" s="498">
        <v>15103.0</v>
      </c>
      <c r="J1649" s="534" t="s">
        <v>3057</v>
      </c>
    </row>
    <row r="1650">
      <c r="A1650" s="167">
        <v>46031.0</v>
      </c>
      <c r="B1650" s="8" t="s">
        <v>13</v>
      </c>
      <c r="C1650" s="8">
        <v>70.0</v>
      </c>
      <c r="D1650" s="8">
        <v>102.0</v>
      </c>
      <c r="E1650" s="10"/>
      <c r="F1650" s="154" t="s">
        <v>769</v>
      </c>
      <c r="G1650" s="106">
        <v>46014.0</v>
      </c>
      <c r="H1650" s="107"/>
      <c r="I1650" s="108">
        <v>14682.73</v>
      </c>
      <c r="J1650" s="534" t="s">
        <v>3060</v>
      </c>
    </row>
    <row r="1651">
      <c r="A1651" s="167">
        <v>46031.0</v>
      </c>
      <c r="B1651" s="8" t="s">
        <v>13</v>
      </c>
      <c r="C1651" s="8">
        <v>30.0</v>
      </c>
      <c r="D1651" s="8">
        <v>102.0</v>
      </c>
      <c r="E1651" s="10"/>
      <c r="F1651" s="56" t="s">
        <v>41</v>
      </c>
      <c r="G1651" s="57">
        <v>46030.0</v>
      </c>
      <c r="H1651" s="14"/>
      <c r="I1651" s="15">
        <v>14610.59</v>
      </c>
      <c r="J1651" s="534" t="s">
        <v>3059</v>
      </c>
    </row>
    <row r="1652">
      <c r="A1652" s="373">
        <v>46031.0</v>
      </c>
      <c r="B1652" s="138" t="s">
        <v>13</v>
      </c>
      <c r="C1652" s="138">
        <v>40.0</v>
      </c>
      <c r="D1652" s="138">
        <v>102.0</v>
      </c>
      <c r="E1652" s="139"/>
      <c r="F1652" s="186" t="s">
        <v>104</v>
      </c>
      <c r="G1652" s="94">
        <v>46027.0</v>
      </c>
      <c r="H1652" s="389"/>
      <c r="I1652" s="390">
        <v>14496.0</v>
      </c>
      <c r="J1652" s="534" t="s">
        <v>3058</v>
      </c>
    </row>
    <row r="1653">
      <c r="A1653" s="167">
        <v>46031.0</v>
      </c>
      <c r="B1653" s="8" t="s">
        <v>13</v>
      </c>
      <c r="C1653" s="8">
        <v>70.0</v>
      </c>
      <c r="D1653" s="8">
        <v>102.0</v>
      </c>
      <c r="E1653" s="10"/>
      <c r="F1653" s="154" t="s">
        <v>269</v>
      </c>
      <c r="G1653" s="106">
        <v>45967.0</v>
      </c>
      <c r="H1653" s="107"/>
      <c r="I1653" s="108">
        <v>13318.0</v>
      </c>
      <c r="J1653" s="534" t="s">
        <v>3060</v>
      </c>
    </row>
    <row r="1654">
      <c r="A1654" s="167">
        <v>46031.0</v>
      </c>
      <c r="B1654" s="8" t="s">
        <v>13</v>
      </c>
      <c r="C1654" s="8">
        <v>51.0</v>
      </c>
      <c r="D1654" s="8">
        <v>102.0</v>
      </c>
      <c r="E1654" s="10"/>
      <c r="F1654" s="46" t="s">
        <v>855</v>
      </c>
      <c r="G1654" s="346">
        <v>46030.0</v>
      </c>
      <c r="H1654" s="196"/>
      <c r="I1654" s="49">
        <v>12778.48</v>
      </c>
      <c r="J1654" s="534" t="s">
        <v>3055</v>
      </c>
    </row>
    <row r="1655">
      <c r="A1655" s="373">
        <v>46031.0</v>
      </c>
      <c r="B1655" s="138" t="s">
        <v>13</v>
      </c>
      <c r="C1655" s="139"/>
      <c r="D1655" s="138">
        <v>102.0</v>
      </c>
      <c r="E1655" s="139"/>
      <c r="F1655" s="145" t="s">
        <v>27</v>
      </c>
      <c r="G1655" s="91"/>
      <c r="H1655" s="376"/>
      <c r="I1655" s="375">
        <v>12735.5</v>
      </c>
      <c r="J1655" s="534" t="s">
        <v>3058</v>
      </c>
    </row>
    <row r="1656">
      <c r="A1656" s="167">
        <v>46031.0</v>
      </c>
      <c r="B1656" s="8" t="s">
        <v>13</v>
      </c>
      <c r="C1656" s="8">
        <v>70.0</v>
      </c>
      <c r="D1656" s="8">
        <v>102.0</v>
      </c>
      <c r="E1656" s="10"/>
      <c r="F1656" s="154" t="s">
        <v>801</v>
      </c>
      <c r="G1656" s="345">
        <v>46000.0</v>
      </c>
      <c r="H1656" s="107"/>
      <c r="I1656" s="108">
        <v>12444.73</v>
      </c>
      <c r="J1656" s="534" t="s">
        <v>3055</v>
      </c>
    </row>
    <row r="1657">
      <c r="A1657" s="167">
        <v>46031.0</v>
      </c>
      <c r="B1657" s="8" t="s">
        <v>13</v>
      </c>
      <c r="C1657" s="8">
        <v>70.0</v>
      </c>
      <c r="D1657" s="8">
        <v>102.0</v>
      </c>
      <c r="E1657" s="10"/>
      <c r="F1657" s="154" t="s">
        <v>764</v>
      </c>
      <c r="G1657" s="106">
        <v>46014.0</v>
      </c>
      <c r="H1657" s="107"/>
      <c r="I1657" s="108">
        <v>12340.23</v>
      </c>
      <c r="J1657" s="534" t="s">
        <v>3060</v>
      </c>
    </row>
    <row r="1658">
      <c r="A1658" s="167">
        <v>46031.0</v>
      </c>
      <c r="B1658" s="8" t="s">
        <v>13</v>
      </c>
      <c r="C1658" s="8">
        <v>70.0</v>
      </c>
      <c r="D1658" s="8">
        <v>102.0</v>
      </c>
      <c r="E1658" s="10"/>
      <c r="F1658" s="154" t="s">
        <v>770</v>
      </c>
      <c r="G1658" s="106">
        <v>46014.0</v>
      </c>
      <c r="H1658" s="107"/>
      <c r="I1658" s="108">
        <v>11743.31</v>
      </c>
      <c r="J1658" s="534" t="s">
        <v>3060</v>
      </c>
    </row>
    <row r="1659">
      <c r="A1659" s="167">
        <v>46031.0</v>
      </c>
      <c r="B1659" s="8" t="s">
        <v>13</v>
      </c>
      <c r="C1659" s="8">
        <v>70.0</v>
      </c>
      <c r="D1659" s="8">
        <v>102.0</v>
      </c>
      <c r="E1659" s="10"/>
      <c r="F1659" s="154" t="s">
        <v>768</v>
      </c>
      <c r="G1659" s="106">
        <v>46014.0</v>
      </c>
      <c r="H1659" s="107"/>
      <c r="I1659" s="108">
        <v>11266.45</v>
      </c>
      <c r="J1659" s="534" t="s">
        <v>3060</v>
      </c>
    </row>
    <row r="1660">
      <c r="A1660" s="167">
        <v>46031.0</v>
      </c>
      <c r="B1660" s="138" t="s">
        <v>13</v>
      </c>
      <c r="C1660" s="138">
        <v>75.0</v>
      </c>
      <c r="D1660" s="138">
        <v>102.0</v>
      </c>
      <c r="E1660" s="139"/>
      <c r="F1660" s="184" t="s">
        <v>328</v>
      </c>
      <c r="G1660" s="183">
        <v>46030.0</v>
      </c>
      <c r="H1660" s="178"/>
      <c r="I1660" s="179">
        <v>11097.0</v>
      </c>
      <c r="J1660" s="534" t="s">
        <v>3065</v>
      </c>
    </row>
    <row r="1661">
      <c r="A1661" s="167">
        <v>46031.0</v>
      </c>
      <c r="B1661" s="8" t="s">
        <v>13</v>
      </c>
      <c r="C1661" s="8">
        <v>32.0</v>
      </c>
      <c r="D1661" s="8">
        <v>102.0</v>
      </c>
      <c r="E1661" s="10"/>
      <c r="F1661" s="409" t="s">
        <v>650</v>
      </c>
      <c r="G1661" s="292">
        <v>46030.0</v>
      </c>
      <c r="H1661" s="14"/>
      <c r="I1661" s="15">
        <v>10895.1</v>
      </c>
      <c r="J1661" s="534" t="s">
        <v>3074</v>
      </c>
    </row>
    <row r="1662">
      <c r="A1662" s="167">
        <v>46031.0</v>
      </c>
      <c r="B1662" s="8" t="s">
        <v>13</v>
      </c>
      <c r="C1662" s="8">
        <v>70.0</v>
      </c>
      <c r="D1662" s="8">
        <v>102.0</v>
      </c>
      <c r="E1662" s="10"/>
      <c r="F1662" s="154" t="s">
        <v>777</v>
      </c>
      <c r="G1662" s="106">
        <v>46017.0</v>
      </c>
      <c r="H1662" s="107"/>
      <c r="I1662" s="108">
        <v>10641.79</v>
      </c>
      <c r="J1662" s="534" t="s">
        <v>3060</v>
      </c>
    </row>
    <row r="1663">
      <c r="A1663" s="373">
        <v>46031.0</v>
      </c>
      <c r="B1663" s="138" t="s">
        <v>13</v>
      </c>
      <c r="C1663" s="139"/>
      <c r="D1663" s="138">
        <v>102.0</v>
      </c>
      <c r="E1663" s="139"/>
      <c r="F1663" s="145" t="s">
        <v>27</v>
      </c>
      <c r="G1663" s="91"/>
      <c r="H1663" s="376"/>
      <c r="I1663" s="375">
        <v>10143.0</v>
      </c>
      <c r="J1663" s="534" t="s">
        <v>3058</v>
      </c>
    </row>
    <row r="1664">
      <c r="A1664" s="167">
        <v>46031.0</v>
      </c>
      <c r="B1664" s="8" t="s">
        <v>13</v>
      </c>
      <c r="C1664" s="8">
        <v>73.0</v>
      </c>
      <c r="D1664" s="8">
        <v>102.0</v>
      </c>
      <c r="E1664" s="10"/>
      <c r="F1664" s="115" t="s">
        <v>765</v>
      </c>
      <c r="G1664" s="60">
        <v>46000.0</v>
      </c>
      <c r="H1664" s="61"/>
      <c r="I1664" s="62">
        <v>10000.0</v>
      </c>
      <c r="J1664" s="534" t="s">
        <v>3060</v>
      </c>
    </row>
    <row r="1665">
      <c r="A1665" s="167">
        <v>46031.0</v>
      </c>
      <c r="B1665" s="8" t="s">
        <v>13</v>
      </c>
      <c r="C1665" s="17" t="s">
        <v>16</v>
      </c>
      <c r="D1665" s="8">
        <v>102.0</v>
      </c>
      <c r="E1665" s="10"/>
      <c r="F1665" s="21" t="s">
        <v>74</v>
      </c>
      <c r="G1665" s="43">
        <v>46030.0</v>
      </c>
      <c r="H1665" s="14"/>
      <c r="I1665" s="15">
        <v>9903.08</v>
      </c>
      <c r="J1665" s="534" t="s">
        <v>3073</v>
      </c>
    </row>
    <row r="1666">
      <c r="A1666" s="167">
        <v>46031.0</v>
      </c>
      <c r="B1666" s="8" t="s">
        <v>13</v>
      </c>
      <c r="C1666" s="17" t="s">
        <v>14</v>
      </c>
      <c r="D1666" s="8">
        <v>102.0</v>
      </c>
      <c r="E1666" s="10"/>
      <c r="F1666" s="18" t="s">
        <v>30</v>
      </c>
      <c r="G1666" s="42">
        <v>46030.0</v>
      </c>
      <c r="H1666" s="14"/>
      <c r="I1666" s="15">
        <v>9827.5</v>
      </c>
      <c r="J1666" s="534" t="s">
        <v>3073</v>
      </c>
    </row>
    <row r="1667">
      <c r="A1667" s="167">
        <v>46031.0</v>
      </c>
      <c r="B1667" s="8" t="s">
        <v>13</v>
      </c>
      <c r="C1667" s="8">
        <v>73.0</v>
      </c>
      <c r="D1667" s="8">
        <v>102.0</v>
      </c>
      <c r="E1667" s="10"/>
      <c r="F1667" s="115" t="s">
        <v>765</v>
      </c>
      <c r="G1667" s="60">
        <v>46000.0</v>
      </c>
      <c r="H1667" s="61"/>
      <c r="I1667" s="62">
        <v>9020.0</v>
      </c>
      <c r="J1667" s="534" t="s">
        <v>3060</v>
      </c>
    </row>
    <row r="1668">
      <c r="A1668" s="167">
        <v>46031.0</v>
      </c>
      <c r="B1668" s="8" t="s">
        <v>13</v>
      </c>
      <c r="C1668" s="8">
        <v>70.0</v>
      </c>
      <c r="D1668" s="8">
        <v>102.0</v>
      </c>
      <c r="E1668" s="10"/>
      <c r="F1668" s="154" t="s">
        <v>222</v>
      </c>
      <c r="G1668" s="106">
        <v>45994.0</v>
      </c>
      <c r="H1668" s="107"/>
      <c r="I1668" s="108">
        <v>9000.0</v>
      </c>
      <c r="J1668" s="534" t="s">
        <v>3060</v>
      </c>
    </row>
    <row r="1669">
      <c r="A1669" s="167">
        <v>46031.0</v>
      </c>
      <c r="B1669" s="8" t="s">
        <v>13</v>
      </c>
      <c r="C1669" s="8">
        <v>30.0</v>
      </c>
      <c r="D1669" s="8">
        <v>102.0</v>
      </c>
      <c r="E1669" s="10"/>
      <c r="F1669" s="56" t="s">
        <v>41</v>
      </c>
      <c r="G1669" s="57">
        <v>46030.0</v>
      </c>
      <c r="H1669" s="14"/>
      <c r="I1669" s="15">
        <v>8590.28</v>
      </c>
      <c r="J1669" s="534" t="s">
        <v>3059</v>
      </c>
    </row>
    <row r="1670">
      <c r="A1670" s="167">
        <v>46031.0</v>
      </c>
      <c r="B1670" s="8" t="s">
        <v>13</v>
      </c>
      <c r="C1670" s="8">
        <v>70.0</v>
      </c>
      <c r="D1670" s="8">
        <v>102.0</v>
      </c>
      <c r="E1670" s="10"/>
      <c r="F1670" s="154" t="s">
        <v>262</v>
      </c>
      <c r="G1670" s="106">
        <v>46009.0</v>
      </c>
      <c r="H1670" s="107"/>
      <c r="I1670" s="108">
        <v>8449.16</v>
      </c>
      <c r="J1670" s="534" t="s">
        <v>3067</v>
      </c>
    </row>
    <row r="1671">
      <c r="A1671" s="167">
        <v>46031.0</v>
      </c>
      <c r="B1671" s="8" t="s">
        <v>13</v>
      </c>
      <c r="C1671" s="17" t="s">
        <v>28</v>
      </c>
      <c r="D1671" s="8">
        <v>102.0</v>
      </c>
      <c r="E1671" s="10"/>
      <c r="F1671" s="46" t="s">
        <v>72</v>
      </c>
      <c r="G1671" s="47">
        <v>46030.0</v>
      </c>
      <c r="H1671" s="14"/>
      <c r="I1671" s="15">
        <v>8422.59</v>
      </c>
      <c r="J1671" s="534" t="s">
        <v>3073</v>
      </c>
    </row>
    <row r="1672">
      <c r="A1672" s="167">
        <v>46031.0</v>
      </c>
      <c r="B1672" s="8" t="s">
        <v>13</v>
      </c>
      <c r="C1672" s="17" t="s">
        <v>14</v>
      </c>
      <c r="D1672" s="8">
        <v>102.0</v>
      </c>
      <c r="E1672" s="10"/>
      <c r="F1672" s="18" t="s">
        <v>60</v>
      </c>
      <c r="G1672" s="42">
        <v>46030.0</v>
      </c>
      <c r="H1672" s="14"/>
      <c r="I1672" s="15">
        <v>8322.76</v>
      </c>
      <c r="J1672" s="534" t="s">
        <v>3073</v>
      </c>
    </row>
    <row r="1673">
      <c r="A1673" s="167">
        <v>46031.0</v>
      </c>
      <c r="B1673" s="8" t="s">
        <v>13</v>
      </c>
      <c r="C1673" s="8">
        <v>73.0</v>
      </c>
      <c r="D1673" s="8">
        <v>102.0</v>
      </c>
      <c r="E1673" s="10"/>
      <c r="F1673" s="115" t="s">
        <v>779</v>
      </c>
      <c r="G1673" s="60">
        <v>46027.0</v>
      </c>
      <c r="H1673" s="61"/>
      <c r="I1673" s="62">
        <v>8000.0</v>
      </c>
      <c r="J1673" s="534" t="s">
        <v>3060</v>
      </c>
    </row>
    <row r="1674">
      <c r="A1674" s="167">
        <v>46031.0</v>
      </c>
      <c r="B1674" s="8" t="s">
        <v>13</v>
      </c>
      <c r="C1674" s="8">
        <v>73.0</v>
      </c>
      <c r="D1674" s="8">
        <v>102.0</v>
      </c>
      <c r="E1674" s="10"/>
      <c r="F1674" s="115" t="s">
        <v>751</v>
      </c>
      <c r="G1674" s="60">
        <v>46004.0</v>
      </c>
      <c r="H1674" s="61"/>
      <c r="I1674" s="62">
        <v>7650.0</v>
      </c>
      <c r="J1674" s="534" t="s">
        <v>3060</v>
      </c>
    </row>
    <row r="1675">
      <c r="A1675" s="167">
        <v>46031.0</v>
      </c>
      <c r="B1675" s="8" t="s">
        <v>13</v>
      </c>
      <c r="C1675" s="8">
        <v>70.0</v>
      </c>
      <c r="D1675" s="8">
        <v>102.0</v>
      </c>
      <c r="E1675" s="10"/>
      <c r="F1675" s="154" t="s">
        <v>262</v>
      </c>
      <c r="G1675" s="106">
        <v>46002.0</v>
      </c>
      <c r="H1675" s="107"/>
      <c r="I1675" s="108">
        <v>6641.47</v>
      </c>
      <c r="J1675" s="534" t="s">
        <v>3067</v>
      </c>
    </row>
    <row r="1676">
      <c r="A1676" s="373">
        <v>46031.0</v>
      </c>
      <c r="B1676" s="138" t="s">
        <v>13</v>
      </c>
      <c r="C1676" s="138">
        <v>32.0</v>
      </c>
      <c r="D1676" s="138">
        <v>102.0</v>
      </c>
      <c r="E1676" s="139"/>
      <c r="F1676" s="379" t="s">
        <v>650</v>
      </c>
      <c r="G1676" s="383">
        <v>46020.0</v>
      </c>
      <c r="H1676" s="376"/>
      <c r="I1676" s="375">
        <v>6538.59</v>
      </c>
      <c r="J1676" s="534" t="s">
        <v>3058</v>
      </c>
    </row>
    <row r="1677">
      <c r="A1677" s="167">
        <v>46031.0</v>
      </c>
      <c r="B1677" s="8" t="s">
        <v>13</v>
      </c>
      <c r="C1677" s="8">
        <v>70.0</v>
      </c>
      <c r="D1677" s="8">
        <v>102.0</v>
      </c>
      <c r="E1677" s="10"/>
      <c r="F1677" s="154" t="s">
        <v>762</v>
      </c>
      <c r="G1677" s="106">
        <v>46009.0</v>
      </c>
      <c r="H1677" s="107"/>
      <c r="I1677" s="108">
        <v>5776.45</v>
      </c>
      <c r="J1677" s="534" t="s">
        <v>3060</v>
      </c>
    </row>
    <row r="1678">
      <c r="A1678" s="167">
        <v>46031.0</v>
      </c>
      <c r="B1678" s="8" t="s">
        <v>13</v>
      </c>
      <c r="C1678" s="8">
        <v>32.0</v>
      </c>
      <c r="D1678" s="8">
        <v>102.0</v>
      </c>
      <c r="E1678" s="10"/>
      <c r="F1678" s="409" t="s">
        <v>650</v>
      </c>
      <c r="G1678" s="292">
        <v>46030.0</v>
      </c>
      <c r="H1678" s="14"/>
      <c r="I1678" s="15">
        <v>5470.95</v>
      </c>
      <c r="J1678" s="534" t="s">
        <v>3074</v>
      </c>
    </row>
    <row r="1679">
      <c r="A1679" s="167">
        <v>46031.0</v>
      </c>
      <c r="B1679" s="8" t="s">
        <v>13</v>
      </c>
      <c r="C1679" s="8">
        <v>70.0</v>
      </c>
      <c r="D1679" s="8">
        <v>102.0</v>
      </c>
      <c r="E1679" s="10"/>
      <c r="F1679" s="154" t="s">
        <v>771</v>
      </c>
      <c r="G1679" s="106">
        <v>46021.0</v>
      </c>
      <c r="H1679" s="107"/>
      <c r="I1679" s="108">
        <v>5425.55</v>
      </c>
      <c r="J1679" s="534" t="s">
        <v>3060</v>
      </c>
    </row>
    <row r="1680">
      <c r="A1680" s="167">
        <v>46031.0</v>
      </c>
      <c r="B1680" s="8" t="s">
        <v>13</v>
      </c>
      <c r="C1680" s="8">
        <v>54.0</v>
      </c>
      <c r="D1680" s="8">
        <v>102.0</v>
      </c>
      <c r="E1680" s="10"/>
      <c r="F1680" s="366" t="s">
        <v>1275</v>
      </c>
      <c r="G1680" s="368">
        <v>46030.0</v>
      </c>
      <c r="H1680" s="239"/>
      <c r="I1680" s="240">
        <v>5143.39</v>
      </c>
      <c r="J1680" s="534" t="s">
        <v>3064</v>
      </c>
    </row>
    <row r="1681">
      <c r="A1681" s="167">
        <v>46031.0</v>
      </c>
      <c r="B1681" s="8" t="s">
        <v>13</v>
      </c>
      <c r="C1681" s="8">
        <v>70.0</v>
      </c>
      <c r="D1681" s="8">
        <v>102.0</v>
      </c>
      <c r="E1681" s="10"/>
      <c r="F1681" s="154" t="s">
        <v>775</v>
      </c>
      <c r="G1681" s="106">
        <v>46009.0</v>
      </c>
      <c r="H1681" s="107"/>
      <c r="I1681" s="108">
        <v>5075.33</v>
      </c>
      <c r="J1681" s="534" t="s">
        <v>3060</v>
      </c>
    </row>
    <row r="1682">
      <c r="A1682" s="167">
        <v>46031.0</v>
      </c>
      <c r="B1682" s="8" t="s">
        <v>13</v>
      </c>
      <c r="C1682" s="9"/>
      <c r="D1682" s="8">
        <v>102.0</v>
      </c>
      <c r="E1682" s="10"/>
      <c r="F1682" s="155" t="s">
        <v>605</v>
      </c>
      <c r="G1682" s="29"/>
      <c r="H1682" s="14"/>
      <c r="I1682" s="15">
        <v>4920.0</v>
      </c>
      <c r="J1682" s="534" t="s">
        <v>3066</v>
      </c>
    </row>
    <row r="1683">
      <c r="A1683" s="373">
        <v>46031.0</v>
      </c>
      <c r="B1683" s="138" t="s">
        <v>13</v>
      </c>
      <c r="C1683" s="138">
        <v>32.0</v>
      </c>
      <c r="D1683" s="138">
        <v>102.0</v>
      </c>
      <c r="E1683" s="139"/>
      <c r="F1683" s="379" t="s">
        <v>650</v>
      </c>
      <c r="G1683" s="383">
        <v>46006.0</v>
      </c>
      <c r="H1683" s="376"/>
      <c r="I1683" s="375">
        <v>4077.0</v>
      </c>
      <c r="J1683" s="534" t="s">
        <v>3058</v>
      </c>
    </row>
    <row r="1684">
      <c r="A1684" s="167">
        <v>46031.0</v>
      </c>
      <c r="B1684" s="8" t="s">
        <v>13</v>
      </c>
      <c r="C1684" s="17" t="s">
        <v>18</v>
      </c>
      <c r="D1684" s="8">
        <v>102.0</v>
      </c>
      <c r="E1684" s="10"/>
      <c r="F1684" s="23" t="s">
        <v>19</v>
      </c>
      <c r="G1684" s="53">
        <v>46030.0</v>
      </c>
      <c r="H1684" s="25"/>
      <c r="I1684" s="26">
        <v>4073.5</v>
      </c>
      <c r="J1684" s="534" t="s">
        <v>3073</v>
      </c>
    </row>
    <row r="1685">
      <c r="A1685" s="167">
        <v>46031.0</v>
      </c>
      <c r="B1685" s="8" t="s">
        <v>13</v>
      </c>
      <c r="C1685" s="8">
        <v>70.0</v>
      </c>
      <c r="D1685" s="8">
        <v>102.0</v>
      </c>
      <c r="E1685" s="10"/>
      <c r="F1685" s="154" t="s">
        <v>761</v>
      </c>
      <c r="G1685" s="106">
        <v>46002.0</v>
      </c>
      <c r="H1685" s="107"/>
      <c r="I1685" s="108">
        <v>4066.32</v>
      </c>
      <c r="J1685" s="534" t="s">
        <v>3060</v>
      </c>
    </row>
    <row r="1686">
      <c r="A1686" s="167">
        <v>46031.0</v>
      </c>
      <c r="B1686" s="8" t="s">
        <v>13</v>
      </c>
      <c r="C1686" s="8">
        <v>73.0</v>
      </c>
      <c r="D1686" s="8">
        <v>102.0</v>
      </c>
      <c r="E1686" s="10"/>
      <c r="F1686" s="59" t="s">
        <v>429</v>
      </c>
      <c r="G1686" s="293"/>
      <c r="H1686" s="61"/>
      <c r="I1686" s="62">
        <v>3907.0</v>
      </c>
      <c r="J1686" s="534" t="s">
        <v>3074</v>
      </c>
    </row>
    <row r="1687">
      <c r="A1687" s="167">
        <v>46031.0</v>
      </c>
      <c r="B1687" s="8" t="s">
        <v>13</v>
      </c>
      <c r="C1687" s="8">
        <v>73.0</v>
      </c>
      <c r="D1687" s="8">
        <v>102.0</v>
      </c>
      <c r="E1687" s="10"/>
      <c r="F1687" s="115" t="s">
        <v>765</v>
      </c>
      <c r="G1687" s="206">
        <v>46000.0</v>
      </c>
      <c r="H1687" s="61"/>
      <c r="I1687" s="62">
        <v>3592.0</v>
      </c>
      <c r="J1687" s="534" t="s">
        <v>3060</v>
      </c>
    </row>
    <row r="1688">
      <c r="A1688" s="167">
        <v>46031.0</v>
      </c>
      <c r="B1688" s="8" t="s">
        <v>13</v>
      </c>
      <c r="C1688" s="8">
        <v>73.0</v>
      </c>
      <c r="D1688" s="8">
        <v>102.0</v>
      </c>
      <c r="E1688" s="10"/>
      <c r="F1688" s="115" t="s">
        <v>759</v>
      </c>
      <c r="G1688" s="60">
        <v>46020.0</v>
      </c>
      <c r="H1688" s="61"/>
      <c r="I1688" s="62">
        <v>3249.81</v>
      </c>
      <c r="J1688" s="534" t="s">
        <v>3060</v>
      </c>
    </row>
    <row r="1689">
      <c r="A1689" s="167">
        <v>46031.0</v>
      </c>
      <c r="B1689" s="8" t="s">
        <v>13</v>
      </c>
      <c r="C1689" s="17" t="s">
        <v>48</v>
      </c>
      <c r="D1689" s="8">
        <v>102.0</v>
      </c>
      <c r="E1689" s="10"/>
      <c r="F1689" s="176" t="s">
        <v>441</v>
      </c>
      <c r="G1689" s="177">
        <v>45985.0</v>
      </c>
      <c r="H1689" s="179"/>
      <c r="I1689" s="179">
        <v>3150.0</v>
      </c>
      <c r="J1689" s="534" t="s">
        <v>3066</v>
      </c>
    </row>
    <row r="1690">
      <c r="A1690" s="167">
        <v>46031.0</v>
      </c>
      <c r="B1690" s="8" t="s">
        <v>13</v>
      </c>
      <c r="C1690" s="8">
        <v>70.0</v>
      </c>
      <c r="D1690" s="8">
        <v>102.0</v>
      </c>
      <c r="E1690" s="10"/>
      <c r="F1690" s="105" t="s">
        <v>222</v>
      </c>
      <c r="G1690" s="106">
        <v>46029.0</v>
      </c>
      <c r="H1690" s="107"/>
      <c r="I1690" s="108">
        <v>3003.0</v>
      </c>
      <c r="J1690" s="534" t="s">
        <v>3067</v>
      </c>
    </row>
    <row r="1691">
      <c r="A1691" s="373">
        <v>46031.0</v>
      </c>
      <c r="B1691" s="138" t="s">
        <v>13</v>
      </c>
      <c r="C1691" s="138">
        <v>73.0</v>
      </c>
      <c r="D1691" s="138">
        <v>102.0</v>
      </c>
      <c r="E1691" s="139"/>
      <c r="F1691" s="219" t="s">
        <v>1348</v>
      </c>
      <c r="G1691" s="159">
        <v>46020.0</v>
      </c>
      <c r="H1691" s="221"/>
      <c r="I1691" s="374">
        <v>3000.0</v>
      </c>
      <c r="J1691" s="534" t="s">
        <v>3058</v>
      </c>
    </row>
    <row r="1692">
      <c r="A1692" s="167">
        <v>46031.0</v>
      </c>
      <c r="B1692" s="8" t="s">
        <v>13</v>
      </c>
      <c r="C1692" s="8">
        <v>10.0</v>
      </c>
      <c r="D1692" s="8">
        <v>102.0</v>
      </c>
      <c r="E1692" s="10"/>
      <c r="F1692" s="23" t="s">
        <v>19</v>
      </c>
      <c r="G1692" s="36"/>
      <c r="H1692" s="25"/>
      <c r="I1692" s="26">
        <v>2197.67</v>
      </c>
      <c r="J1692" s="534" t="s">
        <v>3059</v>
      </c>
    </row>
    <row r="1693">
      <c r="A1693" s="167">
        <v>46031.0</v>
      </c>
      <c r="B1693" s="8" t="s">
        <v>13</v>
      </c>
      <c r="C1693" s="17" t="s">
        <v>18</v>
      </c>
      <c r="D1693" s="8">
        <v>102.0</v>
      </c>
      <c r="E1693" s="10"/>
      <c r="F1693" s="23" t="s">
        <v>73</v>
      </c>
      <c r="G1693" s="53">
        <v>46030.0</v>
      </c>
      <c r="H1693" s="25"/>
      <c r="I1693" s="26">
        <v>2012.18</v>
      </c>
      <c r="J1693" s="534" t="s">
        <v>3073</v>
      </c>
    </row>
    <row r="1694">
      <c r="A1694" s="373">
        <v>46031.0</v>
      </c>
      <c r="B1694" s="8" t="s">
        <v>13</v>
      </c>
      <c r="C1694" s="8">
        <v>50.0</v>
      </c>
      <c r="D1694" s="8">
        <v>102.0</v>
      </c>
      <c r="E1694" s="10"/>
      <c r="F1694" s="21" t="s">
        <v>52</v>
      </c>
      <c r="G1694" s="78">
        <v>46030.0</v>
      </c>
      <c r="H1694" s="72"/>
      <c r="I1694" s="92">
        <v>1670.0</v>
      </c>
      <c r="J1694" s="534" t="s">
        <v>3061</v>
      </c>
    </row>
    <row r="1695">
      <c r="A1695" s="167">
        <v>46031.0</v>
      </c>
      <c r="B1695" s="8" t="s">
        <v>13</v>
      </c>
      <c r="C1695" s="17" t="s">
        <v>18</v>
      </c>
      <c r="D1695" s="8">
        <v>102.0</v>
      </c>
      <c r="E1695" s="10"/>
      <c r="F1695" s="23" t="s">
        <v>19</v>
      </c>
      <c r="G1695" s="53">
        <v>46030.0</v>
      </c>
      <c r="H1695" s="26"/>
      <c r="I1695" s="26">
        <v>1360.0</v>
      </c>
      <c r="J1695" s="534" t="s">
        <v>3073</v>
      </c>
    </row>
    <row r="1696">
      <c r="A1696" s="167">
        <v>46031.0</v>
      </c>
      <c r="B1696" s="8" t="s">
        <v>13</v>
      </c>
      <c r="C1696" s="8">
        <v>90.0</v>
      </c>
      <c r="D1696" s="8">
        <v>102.0</v>
      </c>
      <c r="E1696" s="10"/>
      <c r="F1696" s="21" t="s">
        <v>185</v>
      </c>
      <c r="G1696" s="194">
        <v>46030.0</v>
      </c>
      <c r="H1696" s="44"/>
      <c r="I1696" s="45">
        <v>1050.48</v>
      </c>
      <c r="J1696" s="534" t="s">
        <v>3059</v>
      </c>
    </row>
    <row r="1697">
      <c r="A1697" s="167">
        <v>46031.0</v>
      </c>
      <c r="B1697" s="8" t="s">
        <v>13</v>
      </c>
      <c r="C1697" s="10"/>
      <c r="D1697" s="8">
        <v>102.0</v>
      </c>
      <c r="E1697" s="10"/>
      <c r="F1697" s="155" t="s">
        <v>27</v>
      </c>
      <c r="G1697" s="29"/>
      <c r="H1697" s="14"/>
      <c r="I1697" s="15">
        <v>848.0</v>
      </c>
      <c r="J1697" s="534" t="s">
        <v>3060</v>
      </c>
    </row>
    <row r="1698">
      <c r="A1698" s="167">
        <v>46031.0</v>
      </c>
      <c r="B1698" s="8" t="s">
        <v>13</v>
      </c>
      <c r="C1698" s="17" t="s">
        <v>18</v>
      </c>
      <c r="D1698" s="8">
        <v>102.0</v>
      </c>
      <c r="E1698" s="10"/>
      <c r="F1698" s="23" t="s">
        <v>19</v>
      </c>
      <c r="G1698" s="28" t="s">
        <v>75</v>
      </c>
      <c r="H1698" s="14"/>
      <c r="I1698" s="15">
        <v>782.5</v>
      </c>
      <c r="J1698" s="534" t="s">
        <v>3073</v>
      </c>
    </row>
    <row r="1699">
      <c r="A1699" s="373">
        <v>46031.0</v>
      </c>
      <c r="B1699" s="138" t="s">
        <v>13</v>
      </c>
      <c r="C1699" s="139"/>
      <c r="D1699" s="138">
        <v>102.0</v>
      </c>
      <c r="E1699" s="139"/>
      <c r="F1699" s="145" t="s">
        <v>27</v>
      </c>
      <c r="G1699" s="91"/>
      <c r="H1699" s="376"/>
      <c r="I1699" s="375">
        <v>750.0</v>
      </c>
      <c r="J1699" s="534" t="s">
        <v>3058</v>
      </c>
    </row>
    <row r="1700">
      <c r="A1700" s="167">
        <v>46031.0</v>
      </c>
      <c r="B1700" s="8" t="s">
        <v>13</v>
      </c>
      <c r="C1700" s="8">
        <v>54.0</v>
      </c>
      <c r="D1700" s="8">
        <v>102.0</v>
      </c>
      <c r="E1700" s="10"/>
      <c r="F1700" s="366" t="s">
        <v>1275</v>
      </c>
      <c r="G1700" s="368">
        <v>46030.0</v>
      </c>
      <c r="H1700" s="239"/>
      <c r="I1700" s="240">
        <v>720.04</v>
      </c>
      <c r="J1700" s="534" t="s">
        <v>3064</v>
      </c>
    </row>
    <row r="1701">
      <c r="A1701" s="167">
        <v>46031.0</v>
      </c>
      <c r="B1701" s="8" t="s">
        <v>13</v>
      </c>
      <c r="C1701" s="8">
        <v>70.0</v>
      </c>
      <c r="D1701" s="8">
        <v>102.0</v>
      </c>
      <c r="E1701" s="10"/>
      <c r="F1701" s="105" t="s">
        <v>222</v>
      </c>
      <c r="G1701" s="106">
        <v>46029.0</v>
      </c>
      <c r="H1701" s="107"/>
      <c r="I1701" s="108">
        <v>495.0</v>
      </c>
      <c r="J1701" s="534" t="s">
        <v>3067</v>
      </c>
    </row>
    <row r="1702">
      <c r="A1702" s="373">
        <v>46031.0</v>
      </c>
      <c r="B1702" s="138" t="s">
        <v>13</v>
      </c>
      <c r="C1702" s="139"/>
      <c r="D1702" s="138">
        <v>102.0</v>
      </c>
      <c r="E1702" s="139"/>
      <c r="F1702" s="145" t="s">
        <v>27</v>
      </c>
      <c r="G1702" s="91"/>
      <c r="H1702" s="376"/>
      <c r="I1702" s="375">
        <v>431.5</v>
      </c>
      <c r="J1702" s="534" t="s">
        <v>3058</v>
      </c>
    </row>
    <row r="1703">
      <c r="A1703" s="167">
        <v>46031.0</v>
      </c>
      <c r="B1703" s="8" t="s">
        <v>13</v>
      </c>
      <c r="C1703" s="8">
        <v>70.0</v>
      </c>
      <c r="D1703" s="8">
        <v>102.0</v>
      </c>
      <c r="E1703" s="10"/>
      <c r="F1703" s="154" t="s">
        <v>776</v>
      </c>
      <c r="G1703" s="106">
        <v>46009.0</v>
      </c>
      <c r="H1703" s="107"/>
      <c r="I1703" s="108">
        <v>408.15</v>
      </c>
      <c r="J1703" s="534" t="s">
        <v>3060</v>
      </c>
    </row>
    <row r="1704">
      <c r="A1704" s="469">
        <v>46031.0</v>
      </c>
      <c r="B1704" s="551" t="s">
        <v>13</v>
      </c>
      <c r="C1704" s="471" t="s">
        <v>82</v>
      </c>
      <c r="D1704" s="470">
        <v>102.0</v>
      </c>
      <c r="E1704" s="552">
        <v>20606.0</v>
      </c>
      <c r="F1704" s="500" t="s">
        <v>1854</v>
      </c>
      <c r="G1704" s="481"/>
      <c r="H1704" s="491"/>
      <c r="I1704" s="554">
        <v>316.0</v>
      </c>
      <c r="J1704" s="534" t="s">
        <v>3057</v>
      </c>
    </row>
    <row r="1705">
      <c r="A1705" s="167">
        <v>46031.0</v>
      </c>
      <c r="B1705" s="8" t="s">
        <v>13</v>
      </c>
      <c r="C1705" s="8">
        <v>73.0</v>
      </c>
      <c r="D1705" s="8">
        <v>102.0</v>
      </c>
      <c r="E1705" s="10"/>
      <c r="F1705" s="115" t="s">
        <v>779</v>
      </c>
      <c r="G1705" s="60">
        <v>46027.0</v>
      </c>
      <c r="H1705" s="61"/>
      <c r="I1705" s="62">
        <v>300.0</v>
      </c>
      <c r="J1705" s="534" t="s">
        <v>3060</v>
      </c>
    </row>
    <row r="1706">
      <c r="A1706" s="167">
        <v>46031.0</v>
      </c>
      <c r="B1706" s="8" t="s">
        <v>13</v>
      </c>
      <c r="C1706" s="8">
        <v>70.0</v>
      </c>
      <c r="D1706" s="8">
        <v>102.0</v>
      </c>
      <c r="E1706" s="10"/>
      <c r="F1706" s="105" t="s">
        <v>234</v>
      </c>
      <c r="G1706" s="106">
        <v>46029.0</v>
      </c>
      <c r="H1706" s="107"/>
      <c r="I1706" s="108">
        <v>224.0</v>
      </c>
      <c r="J1706" s="534" t="s">
        <v>3067</v>
      </c>
    </row>
    <row r="1707">
      <c r="A1707" s="167">
        <v>46031.0</v>
      </c>
      <c r="B1707" s="8" t="s">
        <v>13</v>
      </c>
      <c r="C1707" s="8">
        <v>90.0</v>
      </c>
      <c r="D1707" s="8">
        <v>102.0</v>
      </c>
      <c r="E1707" s="10"/>
      <c r="F1707" s="21" t="s">
        <v>185</v>
      </c>
      <c r="G1707" s="194">
        <v>46030.0</v>
      </c>
      <c r="H1707" s="44"/>
      <c r="I1707" s="45">
        <v>191.71</v>
      </c>
      <c r="J1707" s="534" t="s">
        <v>3059</v>
      </c>
    </row>
    <row r="1708">
      <c r="A1708" s="167">
        <v>46031.0</v>
      </c>
      <c r="B1708" s="8" t="s">
        <v>13</v>
      </c>
      <c r="C1708" s="8">
        <v>70.0</v>
      </c>
      <c r="D1708" s="8">
        <v>102.0</v>
      </c>
      <c r="E1708" s="10"/>
      <c r="F1708" s="105" t="s">
        <v>260</v>
      </c>
      <c r="G1708" s="106">
        <v>45663.0</v>
      </c>
      <c r="H1708" s="107"/>
      <c r="I1708" s="108">
        <v>70.5</v>
      </c>
      <c r="J1708" s="534" t="s">
        <v>3067</v>
      </c>
    </row>
    <row r="1709">
      <c r="A1709" s="167">
        <v>46031.0</v>
      </c>
      <c r="B1709" s="8" t="s">
        <v>13</v>
      </c>
      <c r="C1709" s="10"/>
      <c r="D1709" s="8">
        <v>102.0</v>
      </c>
      <c r="E1709" s="10"/>
      <c r="F1709" s="155" t="s">
        <v>27</v>
      </c>
      <c r="G1709" s="29"/>
      <c r="H1709" s="14"/>
      <c r="I1709" s="15">
        <v>0.01</v>
      </c>
      <c r="J1709" s="534" t="s">
        <v>3056</v>
      </c>
    </row>
    <row r="1710">
      <c r="A1710" s="167">
        <v>46032.0</v>
      </c>
      <c r="B1710" s="8" t="s">
        <v>31</v>
      </c>
      <c r="C1710" s="10"/>
      <c r="D1710" s="8" t="s">
        <v>32</v>
      </c>
      <c r="E1710" s="10"/>
      <c r="F1710" s="66" t="s">
        <v>307</v>
      </c>
      <c r="G1710" s="67"/>
      <c r="H1710" s="537">
        <v>100000.0</v>
      </c>
      <c r="I1710" s="14"/>
      <c r="J1710" s="534" t="s">
        <v>3064</v>
      </c>
    </row>
    <row r="1711">
      <c r="A1711" s="451">
        <v>46032.0</v>
      </c>
      <c r="B1711" s="539" t="s">
        <v>3</v>
      </c>
      <c r="C1711" s="453" t="s">
        <v>40</v>
      </c>
      <c r="D1711" s="452">
        <v>510.0</v>
      </c>
      <c r="E1711" s="544">
        <v>83706.0</v>
      </c>
      <c r="F1711" s="545" t="s">
        <v>1950</v>
      </c>
      <c r="G1711" s="545" t="s">
        <v>1572</v>
      </c>
      <c r="H1711" s="546">
        <v>32974.0</v>
      </c>
      <c r="I1711" s="328"/>
      <c r="J1711" s="534" t="s">
        <v>3057</v>
      </c>
    </row>
    <row r="1712">
      <c r="A1712" s="451">
        <v>46032.0</v>
      </c>
      <c r="B1712" s="539" t="s">
        <v>10</v>
      </c>
      <c r="C1712" s="453" t="s">
        <v>1632</v>
      </c>
      <c r="D1712" s="452">
        <v>610.0</v>
      </c>
      <c r="E1712" s="540">
        <v>83701.0</v>
      </c>
      <c r="F1712" s="541" t="s">
        <v>1950</v>
      </c>
      <c r="G1712" s="541" t="s">
        <v>1955</v>
      </c>
      <c r="H1712" s="542">
        <v>17500.0</v>
      </c>
      <c r="I1712" s="328"/>
      <c r="J1712" s="534" t="s">
        <v>3057</v>
      </c>
    </row>
    <row r="1713">
      <c r="A1713" s="451">
        <v>46032.0</v>
      </c>
      <c r="B1713" s="539" t="s">
        <v>10</v>
      </c>
      <c r="C1713" s="453" t="s">
        <v>626</v>
      </c>
      <c r="D1713" s="452">
        <v>610.0</v>
      </c>
      <c r="E1713" s="540">
        <v>83700.0</v>
      </c>
      <c r="F1713" s="541" t="s">
        <v>1950</v>
      </c>
      <c r="G1713" s="541" t="s">
        <v>1955</v>
      </c>
      <c r="H1713" s="542">
        <v>17500.0</v>
      </c>
      <c r="I1713" s="328"/>
      <c r="J1713" s="534" t="s">
        <v>3057</v>
      </c>
    </row>
    <row r="1714">
      <c r="A1714" s="451">
        <v>46032.0</v>
      </c>
      <c r="B1714" s="539" t="s">
        <v>3</v>
      </c>
      <c r="C1714" s="453" t="s">
        <v>40</v>
      </c>
      <c r="D1714" s="452">
        <v>510.0</v>
      </c>
      <c r="E1714" s="544">
        <v>83725.0</v>
      </c>
      <c r="F1714" s="545" t="s">
        <v>1940</v>
      </c>
      <c r="G1714" s="545" t="s">
        <v>1571</v>
      </c>
      <c r="H1714" s="546">
        <v>11090.0</v>
      </c>
      <c r="I1714" s="328"/>
      <c r="J1714" s="534" t="s">
        <v>3057</v>
      </c>
    </row>
    <row r="1715">
      <c r="A1715" s="451">
        <v>46032.0</v>
      </c>
      <c r="B1715" s="539" t="s">
        <v>10</v>
      </c>
      <c r="C1715" s="453" t="s">
        <v>14</v>
      </c>
      <c r="D1715" s="452">
        <v>613.0</v>
      </c>
      <c r="E1715" s="540">
        <v>83686.0</v>
      </c>
      <c r="F1715" s="541" t="s">
        <v>1556</v>
      </c>
      <c r="G1715" s="541" t="s">
        <v>1970</v>
      </c>
      <c r="H1715" s="542">
        <v>8800.0</v>
      </c>
      <c r="I1715" s="328"/>
      <c r="J1715" s="534" t="s">
        <v>3057</v>
      </c>
    </row>
    <row r="1716">
      <c r="A1716" s="451">
        <v>46032.0</v>
      </c>
      <c r="B1716" s="539" t="s">
        <v>3</v>
      </c>
      <c r="C1716" s="453" t="s">
        <v>40</v>
      </c>
      <c r="D1716" s="452">
        <v>510.0</v>
      </c>
      <c r="E1716" s="544">
        <v>83708.0</v>
      </c>
      <c r="F1716" s="545" t="s">
        <v>1950</v>
      </c>
      <c r="G1716" s="545" t="s">
        <v>1571</v>
      </c>
      <c r="H1716" s="546">
        <v>8112.0</v>
      </c>
      <c r="I1716" s="328"/>
      <c r="J1716" s="534" t="s">
        <v>3057</v>
      </c>
    </row>
    <row r="1717">
      <c r="A1717" s="451">
        <v>46032.0</v>
      </c>
      <c r="B1717" s="539" t="s">
        <v>3</v>
      </c>
      <c r="C1717" s="453" t="s">
        <v>40</v>
      </c>
      <c r="D1717" s="452">
        <v>510.0</v>
      </c>
      <c r="E1717" s="544">
        <v>83698.0</v>
      </c>
      <c r="F1717" s="545" t="s">
        <v>1956</v>
      </c>
      <c r="G1717" s="545" t="s">
        <v>1571</v>
      </c>
      <c r="H1717" s="546">
        <v>6934.0</v>
      </c>
      <c r="I1717" s="328"/>
      <c r="J1717" s="534" t="s">
        <v>3057</v>
      </c>
    </row>
    <row r="1718">
      <c r="A1718" s="451">
        <v>46032.0</v>
      </c>
      <c r="B1718" s="539" t="s">
        <v>3</v>
      </c>
      <c r="C1718" s="453" t="s">
        <v>40</v>
      </c>
      <c r="D1718" s="452">
        <v>510.0</v>
      </c>
      <c r="E1718" s="544">
        <v>83707.0</v>
      </c>
      <c r="F1718" s="545" t="s">
        <v>1950</v>
      </c>
      <c r="G1718" s="545" t="s">
        <v>1770</v>
      </c>
      <c r="H1718" s="546">
        <v>6560.0</v>
      </c>
      <c r="I1718" s="328"/>
      <c r="J1718" s="534" t="s">
        <v>3057</v>
      </c>
    </row>
    <row r="1719">
      <c r="A1719" s="451">
        <v>46032.0</v>
      </c>
      <c r="B1719" s="539" t="s">
        <v>3</v>
      </c>
      <c r="C1719" s="453" t="s">
        <v>40</v>
      </c>
      <c r="D1719" s="452">
        <v>510.0</v>
      </c>
      <c r="E1719" s="544">
        <v>83699.0</v>
      </c>
      <c r="F1719" s="545" t="s">
        <v>1956</v>
      </c>
      <c r="G1719" s="545" t="s">
        <v>1614</v>
      </c>
      <c r="H1719" s="546">
        <v>4760.0</v>
      </c>
      <c r="I1719" s="328"/>
      <c r="J1719" s="534" t="s">
        <v>3057</v>
      </c>
    </row>
    <row r="1720">
      <c r="A1720" s="451">
        <v>46032.0</v>
      </c>
      <c r="B1720" s="539" t="s">
        <v>10</v>
      </c>
      <c r="C1720" s="453" t="s">
        <v>593</v>
      </c>
      <c r="D1720" s="452">
        <v>613.0</v>
      </c>
      <c r="E1720" s="540">
        <v>83690.0</v>
      </c>
      <c r="F1720" s="541" t="s">
        <v>1963</v>
      </c>
      <c r="G1720" s="541" t="s">
        <v>1964</v>
      </c>
      <c r="H1720" s="542">
        <v>4000.0</v>
      </c>
      <c r="I1720" s="328"/>
      <c r="J1720" s="534" t="s">
        <v>3057</v>
      </c>
    </row>
    <row r="1721">
      <c r="A1721" s="451">
        <v>46032.0</v>
      </c>
      <c r="B1721" s="539" t="s">
        <v>10</v>
      </c>
      <c r="C1721" s="453" t="s">
        <v>717</v>
      </c>
      <c r="D1721" s="452">
        <v>613.0</v>
      </c>
      <c r="E1721" s="540">
        <v>83683.0</v>
      </c>
      <c r="F1721" s="541" t="s">
        <v>1974</v>
      </c>
      <c r="G1721" s="541" t="s">
        <v>1935</v>
      </c>
      <c r="H1721" s="542">
        <v>3500.0</v>
      </c>
      <c r="I1721" s="328"/>
      <c r="J1721" s="534" t="s">
        <v>3057</v>
      </c>
    </row>
    <row r="1722">
      <c r="A1722" s="451">
        <v>46032.0</v>
      </c>
      <c r="B1722" s="539" t="s">
        <v>3</v>
      </c>
      <c r="C1722" s="453" t="s">
        <v>40</v>
      </c>
      <c r="D1722" s="452">
        <v>613.0</v>
      </c>
      <c r="E1722" s="544">
        <v>83697.0</v>
      </c>
      <c r="F1722" s="545" t="s">
        <v>1956</v>
      </c>
      <c r="G1722" s="545" t="s">
        <v>1957</v>
      </c>
      <c r="H1722" s="546">
        <v>3270.0</v>
      </c>
      <c r="I1722" s="328"/>
      <c r="J1722" s="534" t="s">
        <v>3057</v>
      </c>
    </row>
    <row r="1723">
      <c r="A1723" s="451">
        <v>46032.0</v>
      </c>
      <c r="B1723" s="539" t="s">
        <v>3</v>
      </c>
      <c r="C1723" s="453" t="s">
        <v>40</v>
      </c>
      <c r="D1723" s="452">
        <v>510.0</v>
      </c>
      <c r="E1723" s="544">
        <v>83723.0</v>
      </c>
      <c r="F1723" s="545" t="s">
        <v>1941</v>
      </c>
      <c r="G1723" s="545" t="s">
        <v>1614</v>
      </c>
      <c r="H1723" s="546">
        <v>2870.0</v>
      </c>
      <c r="I1723" s="328"/>
      <c r="J1723" s="534" t="s">
        <v>3057</v>
      </c>
    </row>
    <row r="1724">
      <c r="A1724" s="451">
        <v>46032.0</v>
      </c>
      <c r="B1724" s="539" t="s">
        <v>3</v>
      </c>
      <c r="C1724" s="453" t="s">
        <v>40</v>
      </c>
      <c r="D1724" s="452">
        <v>510.0</v>
      </c>
      <c r="E1724" s="544">
        <v>83724.0</v>
      </c>
      <c r="F1724" s="545" t="s">
        <v>1941</v>
      </c>
      <c r="G1724" s="545" t="s">
        <v>1942</v>
      </c>
      <c r="H1724" s="546">
        <v>2640.0</v>
      </c>
      <c r="I1724" s="328"/>
      <c r="J1724" s="534" t="s">
        <v>3057</v>
      </c>
    </row>
    <row r="1725">
      <c r="A1725" s="451">
        <v>46032.0</v>
      </c>
      <c r="B1725" s="539" t="s">
        <v>10</v>
      </c>
      <c r="C1725" s="453" t="s">
        <v>40</v>
      </c>
      <c r="D1725" s="452">
        <v>613.0</v>
      </c>
      <c r="E1725" s="540">
        <v>83702.0</v>
      </c>
      <c r="F1725" s="541" t="s">
        <v>1950</v>
      </c>
      <c r="G1725" s="541" t="s">
        <v>1954</v>
      </c>
      <c r="H1725" s="542">
        <v>2373.5</v>
      </c>
      <c r="I1725" s="328"/>
      <c r="J1725" s="534" t="s">
        <v>3057</v>
      </c>
    </row>
    <row r="1726">
      <c r="A1726" s="451">
        <v>46032.0</v>
      </c>
      <c r="B1726" s="539" t="s">
        <v>3</v>
      </c>
      <c r="C1726" s="453" t="s">
        <v>40</v>
      </c>
      <c r="D1726" s="452">
        <v>510.0</v>
      </c>
      <c r="E1726" s="544">
        <v>83711.0</v>
      </c>
      <c r="F1726" s="545" t="s">
        <v>1950</v>
      </c>
      <c r="G1726" s="545" t="s">
        <v>1572</v>
      </c>
      <c r="H1726" s="546">
        <v>2272.5</v>
      </c>
      <c r="I1726" s="328"/>
      <c r="J1726" s="534" t="s">
        <v>3057</v>
      </c>
    </row>
    <row r="1727">
      <c r="A1727" s="167">
        <v>46032.0</v>
      </c>
      <c r="B1727" s="8" t="s">
        <v>10</v>
      </c>
      <c r="C1727" s="10"/>
      <c r="D1727" s="8">
        <v>613.0</v>
      </c>
      <c r="E1727" s="10"/>
      <c r="F1727" s="332" t="s">
        <v>967</v>
      </c>
      <c r="G1727" s="333"/>
      <c r="H1727" s="334">
        <v>2255.89</v>
      </c>
      <c r="I1727" s="14"/>
      <c r="J1727" s="534" t="s">
        <v>3055</v>
      </c>
    </row>
    <row r="1728">
      <c r="A1728" s="451">
        <v>46032.0</v>
      </c>
      <c r="B1728" s="539" t="s">
        <v>10</v>
      </c>
      <c r="C1728" s="453" t="s">
        <v>105</v>
      </c>
      <c r="D1728" s="452">
        <v>613.0</v>
      </c>
      <c r="E1728" s="540">
        <v>83687.0</v>
      </c>
      <c r="F1728" s="541" t="s">
        <v>1968</v>
      </c>
      <c r="G1728" s="541" t="s">
        <v>1969</v>
      </c>
      <c r="H1728" s="542">
        <v>2175.0</v>
      </c>
      <c r="I1728" s="328"/>
      <c r="J1728" s="534" t="s">
        <v>3057</v>
      </c>
    </row>
    <row r="1729">
      <c r="A1729" s="451">
        <v>46032.0</v>
      </c>
      <c r="B1729" s="539" t="s">
        <v>3</v>
      </c>
      <c r="C1729" s="453" t="s">
        <v>40</v>
      </c>
      <c r="D1729" s="452">
        <v>510.0</v>
      </c>
      <c r="E1729" s="544">
        <v>83710.0</v>
      </c>
      <c r="F1729" s="545" t="s">
        <v>1950</v>
      </c>
      <c r="G1729" s="545" t="s">
        <v>1779</v>
      </c>
      <c r="H1729" s="546">
        <v>1713.6</v>
      </c>
      <c r="I1729" s="328"/>
      <c r="J1729" s="534" t="s">
        <v>3057</v>
      </c>
    </row>
    <row r="1730">
      <c r="A1730" s="451">
        <v>46032.0</v>
      </c>
      <c r="B1730" s="539" t="s">
        <v>10</v>
      </c>
      <c r="C1730" s="453" t="s">
        <v>54</v>
      </c>
      <c r="D1730" s="452">
        <v>613.0</v>
      </c>
      <c r="E1730" s="540">
        <v>83694.0</v>
      </c>
      <c r="F1730" s="541" t="s">
        <v>1956</v>
      </c>
      <c r="G1730" s="541" t="s">
        <v>1959</v>
      </c>
      <c r="H1730" s="542">
        <v>1700.0</v>
      </c>
      <c r="I1730" s="328"/>
      <c r="J1730" s="534" t="s">
        <v>3057</v>
      </c>
    </row>
    <row r="1731">
      <c r="A1731" s="167">
        <v>46032.0</v>
      </c>
      <c r="B1731" s="8" t="s">
        <v>10</v>
      </c>
      <c r="C1731" s="10"/>
      <c r="D1731" s="8">
        <v>613.0</v>
      </c>
      <c r="E1731" s="10"/>
      <c r="F1731" s="332" t="s">
        <v>966</v>
      </c>
      <c r="G1731" s="333"/>
      <c r="H1731" s="334">
        <v>1609.87</v>
      </c>
      <c r="I1731" s="14"/>
      <c r="J1731" s="534" t="s">
        <v>3055</v>
      </c>
    </row>
    <row r="1732">
      <c r="A1732" s="167">
        <v>46032.0</v>
      </c>
      <c r="B1732" s="8" t="s">
        <v>10</v>
      </c>
      <c r="C1732" s="10"/>
      <c r="D1732" s="8">
        <v>613.0</v>
      </c>
      <c r="E1732" s="10"/>
      <c r="F1732" s="332" t="s">
        <v>976</v>
      </c>
      <c r="G1732" s="333"/>
      <c r="H1732" s="334">
        <v>1584.17</v>
      </c>
      <c r="I1732" s="14"/>
      <c r="J1732" s="534" t="s">
        <v>3055</v>
      </c>
    </row>
    <row r="1733">
      <c r="A1733" s="451">
        <v>46032.0</v>
      </c>
      <c r="B1733" s="539" t="s">
        <v>10</v>
      </c>
      <c r="C1733" s="453" t="s">
        <v>54</v>
      </c>
      <c r="D1733" s="452">
        <v>613.0</v>
      </c>
      <c r="E1733" s="540">
        <v>83715.0</v>
      </c>
      <c r="F1733" s="541" t="s">
        <v>1941</v>
      </c>
      <c r="G1733" s="541" t="s">
        <v>1947</v>
      </c>
      <c r="H1733" s="542">
        <v>1580.0</v>
      </c>
      <c r="I1733" s="328"/>
      <c r="J1733" s="534" t="s">
        <v>3057</v>
      </c>
    </row>
    <row r="1734">
      <c r="A1734" s="451">
        <v>46032.0</v>
      </c>
      <c r="B1734" s="539" t="s">
        <v>3</v>
      </c>
      <c r="C1734" s="453" t="s">
        <v>40</v>
      </c>
      <c r="D1734" s="452">
        <v>510.0</v>
      </c>
      <c r="E1734" s="544">
        <v>83709.0</v>
      </c>
      <c r="F1734" s="545" t="s">
        <v>1950</v>
      </c>
      <c r="G1734" s="545" t="s">
        <v>1612</v>
      </c>
      <c r="H1734" s="546">
        <v>1500.0</v>
      </c>
      <c r="I1734" s="328"/>
      <c r="J1734" s="534" t="s">
        <v>3057</v>
      </c>
    </row>
    <row r="1735">
      <c r="A1735" s="167">
        <v>46032.0</v>
      </c>
      <c r="B1735" s="8" t="s">
        <v>10</v>
      </c>
      <c r="C1735" s="10"/>
      <c r="D1735" s="8">
        <v>613.0</v>
      </c>
      <c r="E1735" s="10"/>
      <c r="F1735" s="332" t="s">
        <v>969</v>
      </c>
      <c r="G1735" s="333"/>
      <c r="H1735" s="334">
        <v>1365.85</v>
      </c>
      <c r="I1735" s="14"/>
      <c r="J1735" s="534" t="s">
        <v>3055</v>
      </c>
    </row>
    <row r="1736">
      <c r="A1736" s="451">
        <v>46032.0</v>
      </c>
      <c r="B1736" s="539" t="s">
        <v>10</v>
      </c>
      <c r="C1736" s="453" t="s">
        <v>105</v>
      </c>
      <c r="D1736" s="452">
        <v>613.0</v>
      </c>
      <c r="E1736" s="540">
        <v>83688.0</v>
      </c>
      <c r="F1736" s="541" t="s">
        <v>1966</v>
      </c>
      <c r="G1736" s="541" t="s">
        <v>1967</v>
      </c>
      <c r="H1736" s="542">
        <v>1200.0</v>
      </c>
      <c r="I1736" s="328"/>
      <c r="J1736" s="534" t="s">
        <v>3057</v>
      </c>
    </row>
    <row r="1737">
      <c r="A1737" s="167">
        <v>46032.0</v>
      </c>
      <c r="B1737" s="8" t="s">
        <v>10</v>
      </c>
      <c r="C1737" s="10"/>
      <c r="D1737" s="8">
        <v>613.0</v>
      </c>
      <c r="E1737" s="10"/>
      <c r="F1737" s="332" t="s">
        <v>971</v>
      </c>
      <c r="G1737" s="333"/>
      <c r="H1737" s="334">
        <v>1150.0</v>
      </c>
      <c r="I1737" s="14"/>
      <c r="J1737" s="534" t="s">
        <v>3055</v>
      </c>
    </row>
    <row r="1738">
      <c r="A1738" s="167">
        <v>46032.0</v>
      </c>
      <c r="B1738" s="8" t="s">
        <v>10</v>
      </c>
      <c r="C1738" s="10"/>
      <c r="D1738" s="8">
        <v>613.0</v>
      </c>
      <c r="E1738" s="10"/>
      <c r="F1738" s="332" t="s">
        <v>974</v>
      </c>
      <c r="G1738" s="333"/>
      <c r="H1738" s="334">
        <v>1150.0</v>
      </c>
      <c r="I1738" s="14"/>
      <c r="J1738" s="534" t="s">
        <v>3055</v>
      </c>
    </row>
    <row r="1739">
      <c r="A1739" s="167">
        <v>46032.0</v>
      </c>
      <c r="B1739" s="8" t="s">
        <v>10</v>
      </c>
      <c r="C1739" s="10"/>
      <c r="D1739" s="8">
        <v>613.0</v>
      </c>
      <c r="E1739" s="10"/>
      <c r="F1739" s="332" t="s">
        <v>975</v>
      </c>
      <c r="G1739" s="333"/>
      <c r="H1739" s="334">
        <v>1150.0</v>
      </c>
      <c r="I1739" s="14"/>
      <c r="J1739" s="534" t="s">
        <v>3055</v>
      </c>
    </row>
    <row r="1740">
      <c r="A1740" s="167">
        <v>46032.0</v>
      </c>
      <c r="B1740" s="8" t="s">
        <v>10</v>
      </c>
      <c r="C1740" s="10"/>
      <c r="D1740" s="8">
        <v>613.0</v>
      </c>
      <c r="E1740" s="10"/>
      <c r="F1740" s="332" t="s">
        <v>977</v>
      </c>
      <c r="G1740" s="333"/>
      <c r="H1740" s="334">
        <v>1035.27</v>
      </c>
      <c r="I1740" s="14"/>
      <c r="J1740" s="534" t="s">
        <v>3055</v>
      </c>
    </row>
    <row r="1741">
      <c r="A1741" s="451">
        <v>46032.0</v>
      </c>
      <c r="B1741" s="539" t="s">
        <v>10</v>
      </c>
      <c r="C1741" s="453" t="s">
        <v>54</v>
      </c>
      <c r="D1741" s="452">
        <v>613.0</v>
      </c>
      <c r="E1741" s="540">
        <v>83703.0</v>
      </c>
      <c r="F1741" s="541" t="s">
        <v>1950</v>
      </c>
      <c r="G1741" s="541" t="s">
        <v>1953</v>
      </c>
      <c r="H1741" s="542">
        <v>900.0</v>
      </c>
      <c r="I1741" s="328"/>
      <c r="J1741" s="534" t="s">
        <v>3057</v>
      </c>
    </row>
    <row r="1742">
      <c r="A1742" s="451">
        <v>46032.0</v>
      </c>
      <c r="B1742" s="539" t="s">
        <v>10</v>
      </c>
      <c r="C1742" s="453" t="s">
        <v>54</v>
      </c>
      <c r="D1742" s="452">
        <v>613.0</v>
      </c>
      <c r="E1742" s="540">
        <v>83691.0</v>
      </c>
      <c r="F1742" s="541" t="s">
        <v>1956</v>
      </c>
      <c r="G1742" s="541" t="s">
        <v>1962</v>
      </c>
      <c r="H1742" s="542">
        <v>850.0</v>
      </c>
      <c r="I1742" s="328"/>
      <c r="J1742" s="534" t="s">
        <v>3057</v>
      </c>
    </row>
    <row r="1743">
      <c r="A1743" s="167">
        <v>46032.0</v>
      </c>
      <c r="B1743" s="8" t="s">
        <v>10</v>
      </c>
      <c r="C1743" s="10"/>
      <c r="D1743" s="8">
        <v>613.0</v>
      </c>
      <c r="E1743" s="10"/>
      <c r="F1743" s="332" t="s">
        <v>972</v>
      </c>
      <c r="G1743" s="333"/>
      <c r="H1743" s="334">
        <v>800.0</v>
      </c>
      <c r="I1743" s="14"/>
      <c r="J1743" s="534" t="s">
        <v>3055</v>
      </c>
    </row>
    <row r="1744">
      <c r="A1744" s="167">
        <v>46032.0</v>
      </c>
      <c r="B1744" s="8" t="s">
        <v>10</v>
      </c>
      <c r="C1744" s="10"/>
      <c r="D1744" s="8">
        <v>613.0</v>
      </c>
      <c r="E1744" s="10"/>
      <c r="F1744" s="332" t="s">
        <v>968</v>
      </c>
      <c r="G1744" s="333"/>
      <c r="H1744" s="334">
        <v>775.73</v>
      </c>
      <c r="I1744" s="14"/>
      <c r="J1744" s="534" t="s">
        <v>3055</v>
      </c>
    </row>
    <row r="1745">
      <c r="A1745" s="451">
        <v>46032.0</v>
      </c>
      <c r="B1745" s="539" t="s">
        <v>10</v>
      </c>
      <c r="C1745" s="453" t="s">
        <v>18</v>
      </c>
      <c r="D1745" s="452">
        <v>613.0</v>
      </c>
      <c r="E1745" s="540">
        <v>83685.0</v>
      </c>
      <c r="F1745" s="541" t="s">
        <v>1971</v>
      </c>
      <c r="G1745" s="541" t="s">
        <v>1972</v>
      </c>
      <c r="H1745" s="555">
        <v>600.0</v>
      </c>
      <c r="I1745" s="328"/>
      <c r="J1745" s="534" t="s">
        <v>3057</v>
      </c>
    </row>
    <row r="1746">
      <c r="A1746" s="167">
        <v>46032.0</v>
      </c>
      <c r="B1746" s="8" t="s">
        <v>10</v>
      </c>
      <c r="C1746" s="10"/>
      <c r="D1746" s="8">
        <v>613.0</v>
      </c>
      <c r="E1746" s="10"/>
      <c r="F1746" s="332" t="s">
        <v>973</v>
      </c>
      <c r="G1746" s="333"/>
      <c r="H1746" s="334">
        <v>586.39</v>
      </c>
      <c r="I1746" s="14"/>
      <c r="J1746" s="534" t="s">
        <v>3055</v>
      </c>
    </row>
    <row r="1747">
      <c r="A1747" s="167">
        <v>46032.0</v>
      </c>
      <c r="B1747" s="8" t="s">
        <v>10</v>
      </c>
      <c r="C1747" s="10"/>
      <c r="D1747" s="8">
        <v>613.0</v>
      </c>
      <c r="E1747" s="10"/>
      <c r="F1747" s="332" t="s">
        <v>970</v>
      </c>
      <c r="G1747" s="333"/>
      <c r="H1747" s="334">
        <v>544.69</v>
      </c>
      <c r="I1747" s="14"/>
      <c r="J1747" s="534" t="s">
        <v>3055</v>
      </c>
    </row>
    <row r="1748">
      <c r="A1748" s="451">
        <v>46032.0</v>
      </c>
      <c r="B1748" s="539" t="s">
        <v>10</v>
      </c>
      <c r="C1748" s="453" t="s">
        <v>54</v>
      </c>
      <c r="D1748" s="452">
        <v>613.0</v>
      </c>
      <c r="E1748" s="540">
        <v>83704.0</v>
      </c>
      <c r="F1748" s="541" t="s">
        <v>1950</v>
      </c>
      <c r="G1748" s="541" t="s">
        <v>1952</v>
      </c>
      <c r="H1748" s="542">
        <v>460.8</v>
      </c>
      <c r="I1748" s="328"/>
      <c r="J1748" s="534" t="s">
        <v>3057</v>
      </c>
    </row>
    <row r="1749">
      <c r="A1749" s="451">
        <v>46032.0</v>
      </c>
      <c r="B1749" s="539" t="s">
        <v>10</v>
      </c>
      <c r="C1749" s="453" t="s">
        <v>54</v>
      </c>
      <c r="D1749" s="452">
        <v>613.0</v>
      </c>
      <c r="E1749" s="540">
        <v>83717.0</v>
      </c>
      <c r="F1749" s="541" t="s">
        <v>1941</v>
      </c>
      <c r="G1749" s="541" t="s">
        <v>1945</v>
      </c>
      <c r="H1749" s="542">
        <v>392.81</v>
      </c>
      <c r="I1749" s="328"/>
      <c r="J1749" s="534" t="s">
        <v>3057</v>
      </c>
    </row>
    <row r="1750">
      <c r="A1750" s="451">
        <v>46032.0</v>
      </c>
      <c r="B1750" s="539" t="s">
        <v>10</v>
      </c>
      <c r="C1750" s="453" t="s">
        <v>54</v>
      </c>
      <c r="D1750" s="452">
        <v>613.0</v>
      </c>
      <c r="E1750" s="540">
        <v>83714.0</v>
      </c>
      <c r="F1750" s="541" t="s">
        <v>1941</v>
      </c>
      <c r="G1750" s="541" t="s">
        <v>1948</v>
      </c>
      <c r="H1750" s="542">
        <v>360.0</v>
      </c>
      <c r="I1750" s="328"/>
      <c r="J1750" s="534" t="s">
        <v>3057</v>
      </c>
    </row>
    <row r="1751">
      <c r="A1751" s="451">
        <v>46032.0</v>
      </c>
      <c r="B1751" s="539" t="s">
        <v>10</v>
      </c>
      <c r="C1751" s="453" t="s">
        <v>626</v>
      </c>
      <c r="D1751" s="452">
        <v>613.0</v>
      </c>
      <c r="E1751" s="540">
        <v>83705.0</v>
      </c>
      <c r="F1751" s="541" t="s">
        <v>1950</v>
      </c>
      <c r="G1751" s="541" t="s">
        <v>1951</v>
      </c>
      <c r="H1751" s="542">
        <v>343.0</v>
      </c>
      <c r="I1751" s="328"/>
      <c r="J1751" s="534" t="s">
        <v>3057</v>
      </c>
    </row>
    <row r="1752">
      <c r="A1752" s="451">
        <v>46032.0</v>
      </c>
      <c r="B1752" s="539" t="s">
        <v>10</v>
      </c>
      <c r="C1752" s="453" t="s">
        <v>54</v>
      </c>
      <c r="D1752" s="452">
        <v>613.0</v>
      </c>
      <c r="E1752" s="540">
        <v>83716.0</v>
      </c>
      <c r="F1752" s="541" t="s">
        <v>1941</v>
      </c>
      <c r="G1752" s="541" t="s">
        <v>1946</v>
      </c>
      <c r="H1752" s="542">
        <v>297.62</v>
      </c>
      <c r="I1752" s="328"/>
      <c r="J1752" s="534" t="s">
        <v>3057</v>
      </c>
    </row>
    <row r="1753">
      <c r="A1753" s="451">
        <v>46032.0</v>
      </c>
      <c r="B1753" s="539" t="s">
        <v>10</v>
      </c>
      <c r="C1753" s="453" t="s">
        <v>40</v>
      </c>
      <c r="D1753" s="452">
        <v>613.0</v>
      </c>
      <c r="E1753" s="540">
        <v>83713.0</v>
      </c>
      <c r="F1753" s="541" t="s">
        <v>1941</v>
      </c>
      <c r="G1753" s="541" t="s">
        <v>1768</v>
      </c>
      <c r="H1753" s="542">
        <v>264.0</v>
      </c>
      <c r="I1753" s="328"/>
      <c r="J1753" s="534" t="s">
        <v>3057</v>
      </c>
    </row>
    <row r="1754">
      <c r="A1754" s="451">
        <v>46032.0</v>
      </c>
      <c r="B1754" s="539" t="s">
        <v>10</v>
      </c>
      <c r="C1754" s="453" t="s">
        <v>54</v>
      </c>
      <c r="D1754" s="452">
        <v>613.0</v>
      </c>
      <c r="E1754" s="540">
        <v>83712.0</v>
      </c>
      <c r="F1754" s="541" t="s">
        <v>1941</v>
      </c>
      <c r="G1754" s="541" t="s">
        <v>1949</v>
      </c>
      <c r="H1754" s="542">
        <v>264.0</v>
      </c>
      <c r="I1754" s="328"/>
      <c r="J1754" s="534" t="s">
        <v>3057</v>
      </c>
    </row>
    <row r="1755">
      <c r="A1755" s="451">
        <v>46032.0</v>
      </c>
      <c r="B1755" s="539" t="s">
        <v>10</v>
      </c>
      <c r="C1755" s="453" t="s">
        <v>54</v>
      </c>
      <c r="D1755" s="452">
        <v>613.0</v>
      </c>
      <c r="E1755" s="540">
        <v>83692.0</v>
      </c>
      <c r="F1755" s="541" t="s">
        <v>1956</v>
      </c>
      <c r="G1755" s="541" t="s">
        <v>1961</v>
      </c>
      <c r="H1755" s="542">
        <v>240.0</v>
      </c>
      <c r="I1755" s="328"/>
      <c r="J1755" s="534" t="s">
        <v>3057</v>
      </c>
    </row>
    <row r="1756">
      <c r="A1756" s="451">
        <v>46032.0</v>
      </c>
      <c r="B1756" s="539" t="s">
        <v>10</v>
      </c>
      <c r="C1756" s="453" t="s">
        <v>40</v>
      </c>
      <c r="D1756" s="452">
        <v>613.0</v>
      </c>
      <c r="E1756" s="540">
        <v>83693.0</v>
      </c>
      <c r="F1756" s="541" t="s">
        <v>1956</v>
      </c>
      <c r="G1756" s="541" t="s">
        <v>1960</v>
      </c>
      <c r="H1756" s="542">
        <v>201.01</v>
      </c>
      <c r="I1756" s="328"/>
      <c r="J1756" s="534" t="s">
        <v>3057</v>
      </c>
    </row>
    <row r="1757">
      <c r="A1757" s="451">
        <v>46032.0</v>
      </c>
      <c r="B1757" s="539" t="s">
        <v>10</v>
      </c>
      <c r="C1757" s="453" t="s">
        <v>1519</v>
      </c>
      <c r="D1757" s="452">
        <v>613.0</v>
      </c>
      <c r="E1757" s="540">
        <v>83689.0</v>
      </c>
      <c r="F1757" s="541" t="s">
        <v>1552</v>
      </c>
      <c r="G1757" s="541" t="s">
        <v>1965</v>
      </c>
      <c r="H1757" s="542">
        <v>200.0</v>
      </c>
      <c r="I1757" s="328"/>
      <c r="J1757" s="534" t="s">
        <v>3057</v>
      </c>
    </row>
    <row r="1758">
      <c r="A1758" s="451">
        <v>46032.0</v>
      </c>
      <c r="B1758" s="539" t="s">
        <v>10</v>
      </c>
      <c r="C1758" s="453" t="s">
        <v>626</v>
      </c>
      <c r="D1758" s="452">
        <v>613.0</v>
      </c>
      <c r="E1758" s="540">
        <v>83722.0</v>
      </c>
      <c r="F1758" s="541" t="s">
        <v>1941</v>
      </c>
      <c r="G1758" s="541" t="s">
        <v>1622</v>
      </c>
      <c r="H1758" s="542">
        <v>160.0</v>
      </c>
      <c r="I1758" s="328"/>
      <c r="J1758" s="534" t="s">
        <v>3057</v>
      </c>
    </row>
    <row r="1759">
      <c r="A1759" s="451">
        <v>46032.0</v>
      </c>
      <c r="B1759" s="539" t="s">
        <v>10</v>
      </c>
      <c r="C1759" s="453" t="s">
        <v>626</v>
      </c>
      <c r="D1759" s="452">
        <v>613.0</v>
      </c>
      <c r="E1759" s="540">
        <v>83696.0</v>
      </c>
      <c r="F1759" s="541" t="s">
        <v>1956</v>
      </c>
      <c r="G1759" s="541" t="s">
        <v>1622</v>
      </c>
      <c r="H1759" s="542">
        <v>160.0</v>
      </c>
      <c r="I1759" s="328"/>
      <c r="J1759" s="534" t="s">
        <v>3057</v>
      </c>
    </row>
    <row r="1760">
      <c r="A1760" s="451">
        <v>46032.0</v>
      </c>
      <c r="B1760" s="539" t="s">
        <v>10</v>
      </c>
      <c r="C1760" s="453" t="s">
        <v>626</v>
      </c>
      <c r="D1760" s="452">
        <v>613.0</v>
      </c>
      <c r="E1760" s="540">
        <v>83721.0</v>
      </c>
      <c r="F1760" s="541" t="s">
        <v>1941</v>
      </c>
      <c r="G1760" s="541" t="s">
        <v>1943</v>
      </c>
      <c r="H1760" s="542">
        <v>110.0</v>
      </c>
      <c r="I1760" s="328"/>
      <c r="J1760" s="534" t="s">
        <v>3057</v>
      </c>
    </row>
    <row r="1761">
      <c r="A1761" s="451">
        <v>46032.0</v>
      </c>
      <c r="B1761" s="539" t="s">
        <v>10</v>
      </c>
      <c r="C1761" s="453" t="s">
        <v>40</v>
      </c>
      <c r="D1761" s="452">
        <v>613.0</v>
      </c>
      <c r="E1761" s="540">
        <v>83718.0</v>
      </c>
      <c r="F1761" s="541" t="s">
        <v>1941</v>
      </c>
      <c r="G1761" s="541" t="s">
        <v>1764</v>
      </c>
      <c r="H1761" s="542">
        <v>100.0</v>
      </c>
      <c r="I1761" s="328"/>
      <c r="J1761" s="534" t="s">
        <v>3057</v>
      </c>
    </row>
    <row r="1762">
      <c r="A1762" s="167">
        <v>46032.0</v>
      </c>
      <c r="B1762" s="8" t="s">
        <v>10</v>
      </c>
      <c r="C1762" s="10"/>
      <c r="D1762" s="8">
        <v>612.0</v>
      </c>
      <c r="E1762" s="10"/>
      <c r="F1762" s="27" t="s">
        <v>24</v>
      </c>
      <c r="G1762" s="29"/>
      <c r="H1762" s="15">
        <v>87.13</v>
      </c>
      <c r="I1762" s="14"/>
      <c r="J1762" s="534" t="s">
        <v>3064</v>
      </c>
    </row>
    <row r="1763">
      <c r="A1763" s="451">
        <v>46032.0</v>
      </c>
      <c r="B1763" s="539" t="s">
        <v>10</v>
      </c>
      <c r="C1763" s="453" t="s">
        <v>40</v>
      </c>
      <c r="D1763" s="452">
        <v>613.0</v>
      </c>
      <c r="E1763" s="540">
        <v>83695.0</v>
      </c>
      <c r="F1763" s="541" t="s">
        <v>1956</v>
      </c>
      <c r="G1763" s="541" t="s">
        <v>1958</v>
      </c>
      <c r="H1763" s="542">
        <v>83.0</v>
      </c>
      <c r="I1763" s="328"/>
      <c r="J1763" s="534" t="s">
        <v>3057</v>
      </c>
    </row>
    <row r="1764">
      <c r="A1764" s="451">
        <v>46032.0</v>
      </c>
      <c r="B1764" s="539" t="s">
        <v>10</v>
      </c>
      <c r="C1764" s="453" t="s">
        <v>54</v>
      </c>
      <c r="D1764" s="452">
        <v>613.0</v>
      </c>
      <c r="E1764" s="540">
        <v>83720.0</v>
      </c>
      <c r="F1764" s="541" t="s">
        <v>1941</v>
      </c>
      <c r="G1764" s="541" t="s">
        <v>1944</v>
      </c>
      <c r="H1764" s="542">
        <v>72.0</v>
      </c>
      <c r="I1764" s="328"/>
      <c r="J1764" s="534" t="s">
        <v>3057</v>
      </c>
    </row>
    <row r="1765">
      <c r="A1765" s="451">
        <v>46032.0</v>
      </c>
      <c r="B1765" s="539" t="s">
        <v>10</v>
      </c>
      <c r="C1765" s="453" t="s">
        <v>40</v>
      </c>
      <c r="D1765" s="452">
        <v>613.0</v>
      </c>
      <c r="E1765" s="540">
        <v>83719.0</v>
      </c>
      <c r="F1765" s="541" t="s">
        <v>1941</v>
      </c>
      <c r="G1765" s="541" t="s">
        <v>1576</v>
      </c>
      <c r="H1765" s="542">
        <v>47.92</v>
      </c>
      <c r="I1765" s="328"/>
      <c r="J1765" s="534" t="s">
        <v>3057</v>
      </c>
    </row>
    <row r="1766">
      <c r="A1766" s="451">
        <v>46032.0</v>
      </c>
      <c r="B1766" s="539" t="s">
        <v>10</v>
      </c>
      <c r="C1766" s="453" t="s">
        <v>18</v>
      </c>
      <c r="D1766" s="452">
        <v>613.0</v>
      </c>
      <c r="E1766" s="540">
        <v>83684.0</v>
      </c>
      <c r="F1766" s="541" t="s">
        <v>1580</v>
      </c>
      <c r="G1766" s="541" t="s">
        <v>1973</v>
      </c>
      <c r="H1766" s="542">
        <v>38.5</v>
      </c>
      <c r="I1766" s="328"/>
      <c r="J1766" s="534" t="s">
        <v>3057</v>
      </c>
    </row>
    <row r="1767">
      <c r="A1767" s="167">
        <v>46032.0</v>
      </c>
      <c r="B1767" s="8" t="s">
        <v>10</v>
      </c>
      <c r="C1767" s="10"/>
      <c r="D1767" s="8">
        <v>612.0</v>
      </c>
      <c r="E1767" s="10"/>
      <c r="F1767" s="27" t="s">
        <v>24</v>
      </c>
      <c r="G1767" s="29"/>
      <c r="H1767" s="15">
        <v>28.21</v>
      </c>
      <c r="I1767" s="14"/>
      <c r="J1767" s="534" t="s">
        <v>3064</v>
      </c>
    </row>
    <row r="1768">
      <c r="A1768" s="167">
        <v>46032.0</v>
      </c>
      <c r="B1768" s="8" t="s">
        <v>10</v>
      </c>
      <c r="C1768" s="10"/>
      <c r="D1768" s="8">
        <v>147.0</v>
      </c>
      <c r="E1768" s="10"/>
      <c r="F1768" s="27" t="s">
        <v>25</v>
      </c>
      <c r="G1768" s="29"/>
      <c r="H1768" s="15">
        <v>13.94</v>
      </c>
      <c r="I1768" s="14"/>
      <c r="J1768" s="534" t="s">
        <v>3064</v>
      </c>
    </row>
    <row r="1769">
      <c r="A1769" s="167">
        <v>46032.0</v>
      </c>
      <c r="B1769" s="8" t="s">
        <v>10</v>
      </c>
      <c r="C1769" s="10"/>
      <c r="D1769" s="8">
        <v>147.0</v>
      </c>
      <c r="E1769" s="10"/>
      <c r="F1769" s="27" t="s">
        <v>25</v>
      </c>
      <c r="G1769" s="29"/>
      <c r="H1769" s="15">
        <v>4.51</v>
      </c>
      <c r="I1769" s="14"/>
      <c r="J1769" s="534" t="s">
        <v>3064</v>
      </c>
    </row>
    <row r="1770">
      <c r="A1770" s="167">
        <v>46032.0</v>
      </c>
      <c r="B1770" s="8" t="s">
        <v>10</v>
      </c>
      <c r="C1770" s="10"/>
      <c r="D1770" s="8">
        <v>612.0</v>
      </c>
      <c r="E1770" s="10"/>
      <c r="F1770" s="27" t="s">
        <v>24</v>
      </c>
      <c r="G1770" s="29"/>
      <c r="H1770" s="15">
        <v>0.65</v>
      </c>
      <c r="I1770" s="14"/>
      <c r="J1770" s="534" t="s">
        <v>3064</v>
      </c>
    </row>
    <row r="1771">
      <c r="A1771" s="167">
        <v>46032.0</v>
      </c>
      <c r="B1771" s="8" t="s">
        <v>10</v>
      </c>
      <c r="C1771" s="10"/>
      <c r="D1771" s="8">
        <v>147.0</v>
      </c>
      <c r="E1771" s="10"/>
      <c r="F1771" s="27" t="s">
        <v>25</v>
      </c>
      <c r="G1771" s="29"/>
      <c r="H1771" s="15">
        <v>0.1</v>
      </c>
      <c r="I1771" s="14"/>
      <c r="J1771" s="534" t="s">
        <v>3064</v>
      </c>
    </row>
    <row r="1772">
      <c r="A1772" s="373">
        <v>46032.0</v>
      </c>
      <c r="B1772" s="138" t="s">
        <v>13</v>
      </c>
      <c r="C1772" s="138">
        <v>50.0</v>
      </c>
      <c r="D1772" s="138">
        <v>102.0</v>
      </c>
      <c r="E1772" s="139"/>
      <c r="F1772" s="77" t="s">
        <v>52</v>
      </c>
      <c r="G1772" s="78">
        <v>46031.0</v>
      </c>
      <c r="H1772" s="72"/>
      <c r="I1772" s="92">
        <v>102500.0</v>
      </c>
      <c r="J1772" s="534" t="s">
        <v>3061</v>
      </c>
    </row>
    <row r="1773">
      <c r="A1773" s="167">
        <v>46032.0</v>
      </c>
      <c r="B1773" s="8" t="s">
        <v>63</v>
      </c>
      <c r="C1773" s="10"/>
      <c r="D1773" s="8" t="s">
        <v>32</v>
      </c>
      <c r="E1773" s="10"/>
      <c r="F1773" s="66" t="s">
        <v>327</v>
      </c>
      <c r="G1773" s="338"/>
      <c r="H1773" s="68"/>
      <c r="I1773" s="537">
        <v>100000.0</v>
      </c>
      <c r="J1773" s="534" t="s">
        <v>3055</v>
      </c>
    </row>
    <row r="1774">
      <c r="A1774" s="167">
        <v>46032.0</v>
      </c>
      <c r="B1774" s="8" t="s">
        <v>13</v>
      </c>
      <c r="C1774" s="8">
        <v>54.0</v>
      </c>
      <c r="D1774" s="8">
        <v>102.0</v>
      </c>
      <c r="E1774" s="10"/>
      <c r="F1774" s="366" t="s">
        <v>472</v>
      </c>
      <c r="G1774" s="368">
        <v>46031.0</v>
      </c>
      <c r="H1774" s="239"/>
      <c r="I1774" s="240">
        <v>71733.0</v>
      </c>
      <c r="J1774" s="534" t="s">
        <v>3064</v>
      </c>
    </row>
    <row r="1775">
      <c r="A1775" s="167">
        <v>46032.0</v>
      </c>
      <c r="B1775" s="8" t="s">
        <v>13</v>
      </c>
      <c r="C1775" s="8">
        <v>54.0</v>
      </c>
      <c r="D1775" s="8">
        <v>102.0</v>
      </c>
      <c r="E1775" s="10"/>
      <c r="F1775" s="366" t="s">
        <v>472</v>
      </c>
      <c r="G1775" s="368">
        <v>46030.0</v>
      </c>
      <c r="H1775" s="239"/>
      <c r="I1775" s="240">
        <v>67375.0</v>
      </c>
      <c r="J1775" s="534" t="s">
        <v>3064</v>
      </c>
    </row>
    <row r="1776">
      <c r="A1776" s="167">
        <v>46032.0</v>
      </c>
      <c r="B1776" s="8" t="s">
        <v>13</v>
      </c>
      <c r="C1776" s="8">
        <v>54.0</v>
      </c>
      <c r="D1776" s="8">
        <v>102.0</v>
      </c>
      <c r="E1776" s="10"/>
      <c r="F1776" s="366" t="s">
        <v>472</v>
      </c>
      <c r="G1776" s="368">
        <v>46029.0</v>
      </c>
      <c r="H1776" s="239"/>
      <c r="I1776" s="240">
        <v>43677.5</v>
      </c>
      <c r="J1776" s="534" t="s">
        <v>3064</v>
      </c>
    </row>
    <row r="1777">
      <c r="A1777" s="167">
        <v>46032.0</v>
      </c>
      <c r="B1777" s="8" t="s">
        <v>13</v>
      </c>
      <c r="C1777" s="17" t="s">
        <v>48</v>
      </c>
      <c r="D1777" s="8">
        <v>102.0</v>
      </c>
      <c r="E1777" s="10"/>
      <c r="F1777" s="176" t="s">
        <v>317</v>
      </c>
      <c r="G1777" s="177">
        <v>45972.0</v>
      </c>
      <c r="H1777" s="178"/>
      <c r="I1777" s="179">
        <v>35572.0</v>
      </c>
      <c r="J1777" s="534" t="s">
        <v>3066</v>
      </c>
    </row>
    <row r="1778">
      <c r="A1778" s="373">
        <v>46032.0</v>
      </c>
      <c r="B1778" s="138" t="s">
        <v>13</v>
      </c>
      <c r="C1778" s="138">
        <v>50.0</v>
      </c>
      <c r="D1778" s="138">
        <v>102.0</v>
      </c>
      <c r="E1778" s="139"/>
      <c r="F1778" s="77" t="s">
        <v>52</v>
      </c>
      <c r="G1778" s="148">
        <v>46030.0</v>
      </c>
      <c r="H1778" s="72"/>
      <c r="I1778" s="92">
        <v>24580.0</v>
      </c>
      <c r="J1778" s="534" t="s">
        <v>3061</v>
      </c>
    </row>
    <row r="1779">
      <c r="A1779" s="167">
        <v>46032.0</v>
      </c>
      <c r="B1779" s="8" t="s">
        <v>13</v>
      </c>
      <c r="C1779" s="17" t="s">
        <v>48</v>
      </c>
      <c r="D1779" s="8">
        <v>102.0</v>
      </c>
      <c r="E1779" s="10"/>
      <c r="F1779" s="176" t="s">
        <v>315</v>
      </c>
      <c r="G1779" s="177">
        <v>46008.0</v>
      </c>
      <c r="H1779" s="178"/>
      <c r="I1779" s="179">
        <v>24550.0</v>
      </c>
      <c r="J1779" s="534" t="s">
        <v>3066</v>
      </c>
    </row>
    <row r="1780">
      <c r="A1780" s="167">
        <v>46032.0</v>
      </c>
      <c r="B1780" s="8" t="s">
        <v>13</v>
      </c>
      <c r="C1780" s="17" t="s">
        <v>48</v>
      </c>
      <c r="D1780" s="8">
        <v>102.0</v>
      </c>
      <c r="E1780" s="10"/>
      <c r="F1780" s="176" t="s">
        <v>608</v>
      </c>
      <c r="G1780" s="177">
        <v>46001.0</v>
      </c>
      <c r="H1780" s="178"/>
      <c r="I1780" s="179">
        <v>21998.0</v>
      </c>
      <c r="J1780" s="534" t="s">
        <v>3066</v>
      </c>
    </row>
    <row r="1781">
      <c r="A1781" s="373">
        <v>46032.0</v>
      </c>
      <c r="B1781" s="138" t="s">
        <v>13</v>
      </c>
      <c r="C1781" s="138">
        <v>50.0</v>
      </c>
      <c r="D1781" s="138">
        <v>102.0</v>
      </c>
      <c r="E1781" s="139"/>
      <c r="F1781" s="77" t="s">
        <v>52</v>
      </c>
      <c r="G1781" s="78">
        <v>46031.0</v>
      </c>
      <c r="H1781" s="72"/>
      <c r="I1781" s="92">
        <v>21600.0</v>
      </c>
      <c r="J1781" s="534" t="s">
        <v>3061</v>
      </c>
    </row>
    <row r="1782">
      <c r="A1782" s="451">
        <v>46032.0</v>
      </c>
      <c r="B1782" s="539" t="s">
        <v>13</v>
      </c>
      <c r="C1782" s="453" t="s">
        <v>1511</v>
      </c>
      <c r="D1782" s="452">
        <v>102.0</v>
      </c>
      <c r="E1782" s="543">
        <v>20608.0</v>
      </c>
      <c r="F1782" s="497" t="s">
        <v>1938</v>
      </c>
      <c r="G1782" s="456"/>
      <c r="H1782" s="547"/>
      <c r="I1782" s="498">
        <v>20016.0</v>
      </c>
      <c r="J1782" s="534" t="s">
        <v>3057</v>
      </c>
    </row>
    <row r="1783">
      <c r="A1783" s="167">
        <v>46032.0</v>
      </c>
      <c r="B1783" s="8" t="s">
        <v>13</v>
      </c>
      <c r="C1783" s="17" t="s">
        <v>48</v>
      </c>
      <c r="D1783" s="8">
        <v>102.0</v>
      </c>
      <c r="E1783" s="10"/>
      <c r="F1783" s="176" t="s">
        <v>458</v>
      </c>
      <c r="G1783" s="177">
        <v>45978.0</v>
      </c>
      <c r="H1783" s="178"/>
      <c r="I1783" s="179">
        <v>19324.0</v>
      </c>
      <c r="J1783" s="534" t="s">
        <v>3066</v>
      </c>
    </row>
    <row r="1784">
      <c r="A1784" s="451">
        <v>46032.0</v>
      </c>
      <c r="B1784" s="539" t="s">
        <v>13</v>
      </c>
      <c r="C1784" s="453" t="s">
        <v>1511</v>
      </c>
      <c r="D1784" s="452">
        <v>102.0</v>
      </c>
      <c r="E1784" s="543">
        <v>20607.0</v>
      </c>
      <c r="F1784" s="497" t="s">
        <v>1939</v>
      </c>
      <c r="G1784" s="456"/>
      <c r="H1784" s="547"/>
      <c r="I1784" s="498">
        <v>18085.0</v>
      </c>
      <c r="J1784" s="534" t="s">
        <v>3057</v>
      </c>
    </row>
    <row r="1785">
      <c r="A1785" s="167">
        <v>46032.0</v>
      </c>
      <c r="B1785" s="8" t="s">
        <v>13</v>
      </c>
      <c r="C1785" s="17" t="s">
        <v>42</v>
      </c>
      <c r="D1785" s="8">
        <v>102.0</v>
      </c>
      <c r="E1785" s="10"/>
      <c r="F1785" s="115" t="s">
        <v>671</v>
      </c>
      <c r="G1785" s="60">
        <v>46021.0</v>
      </c>
      <c r="H1785" s="61"/>
      <c r="I1785" s="62">
        <v>13657.0</v>
      </c>
      <c r="J1785" s="534" t="s">
        <v>3068</v>
      </c>
    </row>
    <row r="1786">
      <c r="A1786" s="167">
        <v>46032.0</v>
      </c>
      <c r="B1786" s="8" t="s">
        <v>13</v>
      </c>
      <c r="C1786" s="17" t="s">
        <v>42</v>
      </c>
      <c r="D1786" s="8">
        <v>102.0</v>
      </c>
      <c r="E1786" s="10"/>
      <c r="F1786" s="115" t="s">
        <v>672</v>
      </c>
      <c r="G1786" s="60">
        <v>46030.0</v>
      </c>
      <c r="H1786" s="61"/>
      <c r="I1786" s="62">
        <v>7249.0</v>
      </c>
      <c r="J1786" s="534" t="s">
        <v>3068</v>
      </c>
    </row>
    <row r="1787">
      <c r="A1787" s="167">
        <v>46032.0</v>
      </c>
      <c r="B1787" s="8" t="s">
        <v>13</v>
      </c>
      <c r="C1787" s="8">
        <v>75.0</v>
      </c>
      <c r="D1787" s="8">
        <v>102.0</v>
      </c>
      <c r="E1787" s="10"/>
      <c r="F1787" s="176" t="s">
        <v>781</v>
      </c>
      <c r="G1787" s="177">
        <v>46022.0</v>
      </c>
      <c r="H1787" s="178"/>
      <c r="I1787" s="179">
        <v>7120.97</v>
      </c>
      <c r="J1787" s="534" t="s">
        <v>3060</v>
      </c>
    </row>
    <row r="1788">
      <c r="A1788" s="167">
        <v>46032.0</v>
      </c>
      <c r="B1788" s="8" t="s">
        <v>13</v>
      </c>
      <c r="C1788" s="8">
        <v>54.0</v>
      </c>
      <c r="D1788" s="8">
        <v>102.0</v>
      </c>
      <c r="E1788" s="10"/>
      <c r="F1788" s="366" t="s">
        <v>1275</v>
      </c>
      <c r="G1788" s="368">
        <v>46031.0</v>
      </c>
      <c r="H1788" s="239"/>
      <c r="I1788" s="240">
        <v>5446.1</v>
      </c>
      <c r="J1788" s="534" t="s">
        <v>3064</v>
      </c>
    </row>
    <row r="1789">
      <c r="A1789" s="167">
        <v>46032.0</v>
      </c>
      <c r="B1789" s="138" t="s">
        <v>13</v>
      </c>
      <c r="C1789" s="138">
        <v>70.0</v>
      </c>
      <c r="D1789" s="138">
        <v>102.0</v>
      </c>
      <c r="E1789" s="139"/>
      <c r="F1789" s="154" t="s">
        <v>329</v>
      </c>
      <c r="G1789" s="106">
        <v>46020.0</v>
      </c>
      <c r="H1789" s="107"/>
      <c r="I1789" s="108">
        <v>4384.64</v>
      </c>
      <c r="J1789" s="534" t="s">
        <v>3065</v>
      </c>
    </row>
    <row r="1790">
      <c r="A1790" s="167">
        <v>46032.0</v>
      </c>
      <c r="B1790" s="8" t="s">
        <v>13</v>
      </c>
      <c r="C1790" s="8">
        <v>54.0</v>
      </c>
      <c r="D1790" s="8">
        <v>102.0</v>
      </c>
      <c r="E1790" s="10"/>
      <c r="F1790" s="366" t="s">
        <v>1275</v>
      </c>
      <c r="G1790" s="368">
        <v>38726.0</v>
      </c>
      <c r="H1790" s="239"/>
      <c r="I1790" s="240">
        <v>1484.2</v>
      </c>
      <c r="J1790" s="534" t="s">
        <v>3064</v>
      </c>
    </row>
    <row r="1791">
      <c r="A1791" s="373">
        <v>46032.0</v>
      </c>
      <c r="B1791" s="138" t="s">
        <v>13</v>
      </c>
      <c r="C1791" s="138">
        <v>50.0</v>
      </c>
      <c r="D1791" s="138">
        <v>102.0</v>
      </c>
      <c r="E1791" s="139"/>
      <c r="F1791" s="77" t="s">
        <v>52</v>
      </c>
      <c r="G1791" s="78">
        <v>46025.0</v>
      </c>
      <c r="H1791" s="72"/>
      <c r="I1791" s="92">
        <v>1100.0</v>
      </c>
      <c r="J1791" s="534" t="s">
        <v>3061</v>
      </c>
    </row>
    <row r="1792">
      <c r="A1792" s="373">
        <v>46032.0</v>
      </c>
      <c r="B1792" s="138" t="s">
        <v>13</v>
      </c>
      <c r="C1792" s="138">
        <v>50.0</v>
      </c>
      <c r="D1792" s="138">
        <v>102.0</v>
      </c>
      <c r="E1792" s="139"/>
      <c r="F1792" s="77" t="s">
        <v>52</v>
      </c>
      <c r="G1792" s="78">
        <v>46031.0</v>
      </c>
      <c r="H1792" s="72"/>
      <c r="I1792" s="92">
        <v>230.0</v>
      </c>
      <c r="J1792" s="534" t="s">
        <v>3061</v>
      </c>
    </row>
    <row r="1793">
      <c r="A1793" s="167">
        <v>46032.0</v>
      </c>
      <c r="B1793" s="8" t="s">
        <v>13</v>
      </c>
      <c r="C1793" s="8">
        <v>54.0</v>
      </c>
      <c r="D1793" s="8">
        <v>102.0</v>
      </c>
      <c r="E1793" s="10"/>
      <c r="F1793" s="366" t="s">
        <v>1276</v>
      </c>
      <c r="G1793" s="368">
        <v>46031.0</v>
      </c>
      <c r="H1793" s="239"/>
      <c r="I1793" s="240">
        <v>22.33</v>
      </c>
      <c r="J1793" s="534" t="s">
        <v>3064</v>
      </c>
    </row>
    <row r="1794">
      <c r="A1794" s="167">
        <v>46033.0</v>
      </c>
      <c r="B1794" s="8" t="s">
        <v>10</v>
      </c>
      <c r="C1794" s="10"/>
      <c r="D1794" s="8">
        <v>612.0</v>
      </c>
      <c r="E1794" s="10"/>
      <c r="F1794" s="27" t="s">
        <v>24</v>
      </c>
      <c r="G1794" s="29"/>
      <c r="H1794" s="15">
        <v>98.2</v>
      </c>
      <c r="I1794" s="14"/>
      <c r="J1794" s="534" t="s">
        <v>3064</v>
      </c>
    </row>
    <row r="1795">
      <c r="A1795" s="167">
        <v>46033.0</v>
      </c>
      <c r="B1795" s="8" t="s">
        <v>10</v>
      </c>
      <c r="C1795" s="10"/>
      <c r="D1795" s="8">
        <v>147.0</v>
      </c>
      <c r="E1795" s="10"/>
      <c r="F1795" s="27" t="s">
        <v>25</v>
      </c>
      <c r="G1795" s="29"/>
      <c r="H1795" s="15">
        <v>15.71</v>
      </c>
      <c r="I1795" s="14"/>
      <c r="J1795" s="534" t="s">
        <v>3064</v>
      </c>
    </row>
    <row r="1796">
      <c r="A1796" s="167">
        <v>46033.0</v>
      </c>
      <c r="B1796" s="8" t="s">
        <v>10</v>
      </c>
      <c r="C1796" s="10"/>
      <c r="D1796" s="8">
        <v>147.0</v>
      </c>
      <c r="E1796" s="10"/>
      <c r="F1796" s="27" t="s">
        <v>25</v>
      </c>
      <c r="G1796" s="29"/>
      <c r="H1796" s="15">
        <v>7.52</v>
      </c>
      <c r="I1796" s="14"/>
      <c r="J1796" s="534" t="s">
        <v>3064</v>
      </c>
    </row>
    <row r="1797">
      <c r="A1797" s="167">
        <v>46033.0</v>
      </c>
      <c r="B1797" s="8" t="s">
        <v>13</v>
      </c>
      <c r="C1797" s="8">
        <v>54.0</v>
      </c>
      <c r="D1797" s="8">
        <v>102.0</v>
      </c>
      <c r="E1797" s="10"/>
      <c r="F1797" s="366" t="s">
        <v>1275</v>
      </c>
      <c r="G1797" s="368">
        <v>46032.0</v>
      </c>
      <c r="H1797" s="239"/>
      <c r="I1797" s="240">
        <v>5168.59</v>
      </c>
      <c r="J1797" s="534" t="s">
        <v>3064</v>
      </c>
    </row>
    <row r="1798">
      <c r="A1798" s="167">
        <v>46033.0</v>
      </c>
      <c r="B1798" s="8" t="s">
        <v>10</v>
      </c>
      <c r="C1798" s="10"/>
      <c r="D1798" s="8">
        <v>613.0</v>
      </c>
      <c r="E1798" s="10"/>
      <c r="F1798" s="332" t="s">
        <v>978</v>
      </c>
      <c r="G1798" s="333"/>
      <c r="H1798" s="334">
        <v>3170.0</v>
      </c>
      <c r="I1798" s="14"/>
      <c r="J1798" s="534" t="s">
        <v>3055</v>
      </c>
    </row>
    <row r="1799">
      <c r="A1799" s="167">
        <v>46033.0</v>
      </c>
      <c r="B1799" s="8" t="s">
        <v>10</v>
      </c>
      <c r="C1799" s="10"/>
      <c r="D1799" s="8">
        <v>613.0</v>
      </c>
      <c r="E1799" s="10"/>
      <c r="F1799" s="332" t="s">
        <v>982</v>
      </c>
      <c r="G1799" s="333"/>
      <c r="H1799" s="334">
        <v>2384.49</v>
      </c>
      <c r="I1799" s="14"/>
      <c r="J1799" s="534" t="s">
        <v>3055</v>
      </c>
    </row>
    <row r="1800">
      <c r="A1800" s="167">
        <v>46033.0</v>
      </c>
      <c r="B1800" s="8" t="s">
        <v>10</v>
      </c>
      <c r="C1800" s="10"/>
      <c r="D1800" s="8">
        <v>613.0</v>
      </c>
      <c r="E1800" s="10"/>
      <c r="F1800" s="332" t="s">
        <v>985</v>
      </c>
      <c r="G1800" s="333"/>
      <c r="H1800" s="334">
        <v>2106.59</v>
      </c>
      <c r="I1800" s="14"/>
      <c r="J1800" s="534" t="s">
        <v>3055</v>
      </c>
    </row>
    <row r="1801">
      <c r="A1801" s="167">
        <v>46033.0</v>
      </c>
      <c r="B1801" s="8" t="s">
        <v>10</v>
      </c>
      <c r="C1801" s="10"/>
      <c r="D1801" s="8">
        <v>613.0</v>
      </c>
      <c r="E1801" s="10"/>
      <c r="F1801" s="332" t="s">
        <v>979</v>
      </c>
      <c r="G1801" s="333"/>
      <c r="H1801" s="334">
        <v>2073.0</v>
      </c>
      <c r="I1801" s="14"/>
      <c r="J1801" s="534" t="s">
        <v>3055</v>
      </c>
    </row>
    <row r="1802">
      <c r="A1802" s="167">
        <v>46033.0</v>
      </c>
      <c r="B1802" s="8" t="s">
        <v>10</v>
      </c>
      <c r="C1802" s="10"/>
      <c r="D1802" s="8">
        <v>613.0</v>
      </c>
      <c r="E1802" s="10"/>
      <c r="F1802" s="332" t="s">
        <v>983</v>
      </c>
      <c r="G1802" s="333"/>
      <c r="H1802" s="334">
        <v>830.21</v>
      </c>
      <c r="I1802" s="14"/>
      <c r="J1802" s="534" t="s">
        <v>3055</v>
      </c>
    </row>
    <row r="1803">
      <c r="A1803" s="167">
        <v>46033.0</v>
      </c>
      <c r="B1803" s="8" t="s">
        <v>10</v>
      </c>
      <c r="C1803" s="10"/>
      <c r="D1803" s="8">
        <v>613.0</v>
      </c>
      <c r="E1803" s="10"/>
      <c r="F1803" s="332" t="s">
        <v>986</v>
      </c>
      <c r="G1803" s="333"/>
      <c r="H1803" s="334">
        <v>819.84</v>
      </c>
      <c r="I1803" s="14"/>
      <c r="J1803" s="534" t="s">
        <v>3055</v>
      </c>
    </row>
    <row r="1804">
      <c r="A1804" s="167">
        <v>46033.0</v>
      </c>
      <c r="B1804" s="8" t="s">
        <v>10</v>
      </c>
      <c r="C1804" s="10"/>
      <c r="D1804" s="8">
        <v>613.0</v>
      </c>
      <c r="E1804" s="10"/>
      <c r="F1804" s="332" t="s">
        <v>980</v>
      </c>
      <c r="G1804" s="333"/>
      <c r="H1804" s="334">
        <v>812.11</v>
      </c>
      <c r="I1804" s="14"/>
      <c r="J1804" s="534" t="s">
        <v>3055</v>
      </c>
    </row>
    <row r="1805">
      <c r="A1805" s="167">
        <v>46033.0</v>
      </c>
      <c r="B1805" s="8" t="s">
        <v>10</v>
      </c>
      <c r="C1805" s="10"/>
      <c r="D1805" s="8">
        <v>613.0</v>
      </c>
      <c r="E1805" s="10"/>
      <c r="F1805" s="332" t="s">
        <v>981</v>
      </c>
      <c r="G1805" s="333"/>
      <c r="H1805" s="334">
        <v>500.0</v>
      </c>
      <c r="I1805" s="14"/>
      <c r="J1805" s="534" t="s">
        <v>3055</v>
      </c>
    </row>
    <row r="1806">
      <c r="A1806" s="167">
        <v>46033.0</v>
      </c>
      <c r="B1806" s="8" t="s">
        <v>10</v>
      </c>
      <c r="C1806" s="10"/>
      <c r="D1806" s="8">
        <v>613.0</v>
      </c>
      <c r="E1806" s="10"/>
      <c r="F1806" s="332" t="s">
        <v>984</v>
      </c>
      <c r="G1806" s="333"/>
      <c r="H1806" s="334">
        <v>500.0</v>
      </c>
      <c r="I1806" s="14"/>
      <c r="J1806" s="534" t="s">
        <v>3055</v>
      </c>
    </row>
    <row r="1807">
      <c r="A1807" s="167">
        <v>46033.0</v>
      </c>
      <c r="B1807" s="8" t="s">
        <v>10</v>
      </c>
      <c r="C1807" s="10"/>
      <c r="D1807" s="8">
        <v>612.0</v>
      </c>
      <c r="E1807" s="10"/>
      <c r="F1807" s="27" t="s">
        <v>24</v>
      </c>
      <c r="G1807" s="29"/>
      <c r="H1807" s="15">
        <v>47.03</v>
      </c>
      <c r="I1807" s="14"/>
      <c r="J1807" s="534" t="s">
        <v>3064</v>
      </c>
    </row>
    <row r="1808">
      <c r="A1808" s="167">
        <v>46033.0</v>
      </c>
      <c r="B1808" s="8" t="s">
        <v>13</v>
      </c>
      <c r="C1808" s="17" t="s">
        <v>42</v>
      </c>
      <c r="D1808" s="8">
        <v>102.0</v>
      </c>
      <c r="E1808" s="10"/>
      <c r="F1808" s="115" t="s">
        <v>673</v>
      </c>
      <c r="G1808" s="60">
        <v>46030.0</v>
      </c>
      <c r="H1808" s="61"/>
      <c r="I1808" s="62">
        <v>6360.0</v>
      </c>
      <c r="J1808" s="534" t="s">
        <v>3068</v>
      </c>
    </row>
    <row r="1809">
      <c r="A1809" s="167">
        <v>46033.0</v>
      </c>
      <c r="B1809" s="8" t="s">
        <v>13</v>
      </c>
      <c r="C1809" s="17" t="s">
        <v>42</v>
      </c>
      <c r="D1809" s="8">
        <v>102.0</v>
      </c>
      <c r="E1809" s="10"/>
      <c r="F1809" s="115" t="s">
        <v>673</v>
      </c>
      <c r="G1809" s="60">
        <v>46021.0</v>
      </c>
      <c r="H1809" s="61"/>
      <c r="I1809" s="62">
        <v>5126.0</v>
      </c>
      <c r="J1809" s="534" t="s">
        <v>3068</v>
      </c>
    </row>
    <row r="1810">
      <c r="A1810" s="167">
        <v>46033.0</v>
      </c>
      <c r="B1810" s="8" t="s">
        <v>13</v>
      </c>
      <c r="C1810" s="17" t="s">
        <v>42</v>
      </c>
      <c r="D1810" s="8">
        <v>102.0</v>
      </c>
      <c r="E1810" s="10"/>
      <c r="F1810" s="115" t="s">
        <v>27</v>
      </c>
      <c r="G1810" s="293"/>
      <c r="H1810" s="61"/>
      <c r="I1810" s="62">
        <v>3927.0</v>
      </c>
      <c r="J1810" s="534" t="s">
        <v>3068</v>
      </c>
    </row>
    <row r="1811">
      <c r="A1811" s="167">
        <v>46033.0</v>
      </c>
      <c r="B1811" s="8" t="s">
        <v>13</v>
      </c>
      <c r="C1811" s="8">
        <v>54.0</v>
      </c>
      <c r="D1811" s="8">
        <v>102.0</v>
      </c>
      <c r="E1811" s="10"/>
      <c r="F1811" s="366" t="s">
        <v>1275</v>
      </c>
      <c r="G1811" s="368">
        <v>46032.0</v>
      </c>
      <c r="H1811" s="239"/>
      <c r="I1811" s="240">
        <v>2939.13</v>
      </c>
      <c r="J1811" s="534" t="s">
        <v>3064</v>
      </c>
    </row>
    <row r="1812">
      <c r="A1812" s="167">
        <v>46033.0</v>
      </c>
      <c r="B1812" s="8" t="s">
        <v>13</v>
      </c>
      <c r="C1812" s="9"/>
      <c r="D1812" s="8">
        <v>102.0</v>
      </c>
      <c r="E1812" s="10"/>
      <c r="F1812" s="155" t="s">
        <v>27</v>
      </c>
      <c r="G1812" s="29"/>
      <c r="H1812" s="14"/>
      <c r="I1812" s="15">
        <v>1.0</v>
      </c>
      <c r="J1812" s="534" t="s">
        <v>3068</v>
      </c>
    </row>
    <row r="1813">
      <c r="A1813" s="167">
        <v>46034.0</v>
      </c>
      <c r="B1813" s="8" t="s">
        <v>3</v>
      </c>
      <c r="C1813" s="9"/>
      <c r="D1813" s="8">
        <v>510.0</v>
      </c>
      <c r="E1813" s="32">
        <v>17.0</v>
      </c>
      <c r="F1813" s="27" t="s">
        <v>102</v>
      </c>
      <c r="G1813" s="29"/>
      <c r="H1813" s="15">
        <v>949924.58</v>
      </c>
      <c r="I1813" s="14"/>
      <c r="J1813" s="534" t="s">
        <v>3073</v>
      </c>
    </row>
    <row r="1814">
      <c r="A1814" s="373">
        <v>46034.0</v>
      </c>
      <c r="B1814" s="138" t="s">
        <v>3</v>
      </c>
      <c r="C1814" s="138">
        <v>30.0</v>
      </c>
      <c r="D1814" s="138">
        <v>510.0</v>
      </c>
      <c r="E1814" s="152">
        <v>6.0</v>
      </c>
      <c r="F1814" s="224" t="s">
        <v>442</v>
      </c>
      <c r="G1814" s="91"/>
      <c r="H1814" s="92">
        <v>704211.16</v>
      </c>
      <c r="I1814" s="72"/>
      <c r="J1814" s="534" t="s">
        <v>3061</v>
      </c>
    </row>
    <row r="1815">
      <c r="A1815" s="167">
        <v>46034.0</v>
      </c>
      <c r="B1815" s="8" t="s">
        <v>3</v>
      </c>
      <c r="C1815" s="10"/>
      <c r="D1815" s="8">
        <v>510.0</v>
      </c>
      <c r="E1815" s="32">
        <v>3.0</v>
      </c>
      <c r="F1815" s="27" t="s">
        <v>516</v>
      </c>
      <c r="G1815" s="29"/>
      <c r="H1815" s="15">
        <v>693467.33</v>
      </c>
      <c r="I1815" s="14"/>
      <c r="J1815" s="534" t="s">
        <v>3074</v>
      </c>
    </row>
    <row r="1816">
      <c r="A1816" s="167">
        <v>46034.0</v>
      </c>
      <c r="B1816" s="8" t="s">
        <v>3</v>
      </c>
      <c r="C1816" s="8">
        <v>0.0</v>
      </c>
      <c r="D1816" s="8">
        <v>510.0</v>
      </c>
      <c r="E1816" s="32">
        <v>8.0</v>
      </c>
      <c r="F1816" s="234" t="s">
        <v>540</v>
      </c>
      <c r="G1816" s="29"/>
      <c r="H1816" s="15">
        <v>288169.12</v>
      </c>
      <c r="I1816" s="14"/>
      <c r="J1816" s="534" t="s">
        <v>3060</v>
      </c>
    </row>
    <row r="1817">
      <c r="A1817" s="167">
        <v>46034.0</v>
      </c>
      <c r="B1817" s="8" t="s">
        <v>3</v>
      </c>
      <c r="C1817" s="8">
        <v>0.0</v>
      </c>
      <c r="D1817" s="8">
        <v>510.0</v>
      </c>
      <c r="E1817" s="32">
        <v>9.0</v>
      </c>
      <c r="F1817" s="234" t="s">
        <v>181</v>
      </c>
      <c r="G1817" s="29"/>
      <c r="H1817" s="15">
        <v>262567.2</v>
      </c>
      <c r="I1817" s="14"/>
      <c r="J1817" s="534" t="s">
        <v>3060</v>
      </c>
    </row>
    <row r="1818">
      <c r="A1818" s="167">
        <v>46034.0</v>
      </c>
      <c r="B1818" s="8" t="s">
        <v>3</v>
      </c>
      <c r="C1818" s="8">
        <v>0.0</v>
      </c>
      <c r="D1818" s="8">
        <v>510.0</v>
      </c>
      <c r="E1818" s="32">
        <v>10.0</v>
      </c>
      <c r="F1818" s="234" t="s">
        <v>784</v>
      </c>
      <c r="G1818" s="29"/>
      <c r="H1818" s="15">
        <v>239932.55</v>
      </c>
      <c r="I1818" s="14"/>
      <c r="J1818" s="534" t="s">
        <v>3060</v>
      </c>
    </row>
    <row r="1819">
      <c r="A1819" s="167">
        <v>46034.0</v>
      </c>
      <c r="B1819" s="8" t="s">
        <v>3</v>
      </c>
      <c r="C1819" s="8">
        <v>50.0</v>
      </c>
      <c r="D1819" s="8" t="s">
        <v>32</v>
      </c>
      <c r="E1819" s="32">
        <v>5.0</v>
      </c>
      <c r="F1819" s="27" t="s">
        <v>102</v>
      </c>
      <c r="G1819" s="29"/>
      <c r="H1819" s="15">
        <v>192235.49</v>
      </c>
      <c r="I1819" s="14"/>
      <c r="J1819" s="534" t="s">
        <v>3067</v>
      </c>
    </row>
    <row r="1820">
      <c r="A1820" s="167">
        <v>46034.0</v>
      </c>
      <c r="B1820" s="8" t="s">
        <v>3</v>
      </c>
      <c r="C1820" s="8">
        <v>30.0</v>
      </c>
      <c r="D1820" s="8" t="s">
        <v>32</v>
      </c>
      <c r="E1820" s="32">
        <v>6.0</v>
      </c>
      <c r="F1820" s="27" t="s">
        <v>181</v>
      </c>
      <c r="G1820" s="29"/>
      <c r="H1820" s="15">
        <v>184325.69</v>
      </c>
      <c r="I1820" s="14"/>
      <c r="J1820" s="534" t="s">
        <v>3067</v>
      </c>
    </row>
    <row r="1821">
      <c r="A1821" s="167">
        <v>46034.0</v>
      </c>
      <c r="B1821" s="8" t="s">
        <v>3</v>
      </c>
      <c r="C1821" s="10"/>
      <c r="D1821" s="8">
        <v>510.0</v>
      </c>
      <c r="E1821" s="32">
        <v>10.0</v>
      </c>
      <c r="F1821" s="27" t="s">
        <v>460</v>
      </c>
      <c r="G1821" s="6"/>
      <c r="H1821" s="15">
        <v>157967.7</v>
      </c>
      <c r="I1821" s="14"/>
      <c r="J1821" s="534" t="s">
        <v>3055</v>
      </c>
    </row>
    <row r="1822">
      <c r="A1822" s="167">
        <v>46034.0</v>
      </c>
      <c r="B1822" s="8" t="s">
        <v>3</v>
      </c>
      <c r="C1822" s="10"/>
      <c r="D1822" s="8">
        <v>510.0</v>
      </c>
      <c r="E1822" s="32">
        <v>3.0</v>
      </c>
      <c r="F1822" s="27" t="s">
        <v>1277</v>
      </c>
      <c r="G1822" s="29"/>
      <c r="H1822" s="15">
        <v>149803.55</v>
      </c>
      <c r="I1822" s="14"/>
      <c r="J1822" s="534" t="s">
        <v>3064</v>
      </c>
    </row>
    <row r="1823">
      <c r="A1823" s="167">
        <v>46034.0</v>
      </c>
      <c r="B1823" s="8" t="s">
        <v>3</v>
      </c>
      <c r="C1823" s="8">
        <v>0.0</v>
      </c>
      <c r="D1823" s="8">
        <v>510.0</v>
      </c>
      <c r="E1823" s="32">
        <v>11.0</v>
      </c>
      <c r="F1823" s="234" t="s">
        <v>785</v>
      </c>
      <c r="G1823" s="29"/>
      <c r="H1823" s="15">
        <v>129999.0</v>
      </c>
      <c r="I1823" s="14"/>
      <c r="J1823" s="534" t="s">
        <v>3060</v>
      </c>
    </row>
    <row r="1824">
      <c r="A1824" s="167">
        <v>46034.0</v>
      </c>
      <c r="B1824" s="8" t="s">
        <v>31</v>
      </c>
      <c r="C1824" s="10"/>
      <c r="D1824" s="8" t="s">
        <v>32</v>
      </c>
      <c r="E1824" s="10"/>
      <c r="F1824" s="66" t="s">
        <v>374</v>
      </c>
      <c r="G1824" s="67"/>
      <c r="H1824" s="537">
        <v>100000.0</v>
      </c>
      <c r="I1824" s="14"/>
      <c r="J1824" s="534" t="s">
        <v>3059</v>
      </c>
    </row>
    <row r="1825">
      <c r="A1825" s="167">
        <v>46034.0</v>
      </c>
      <c r="B1825" s="8" t="s">
        <v>31</v>
      </c>
      <c r="C1825" s="10"/>
      <c r="D1825" s="8" t="s">
        <v>32</v>
      </c>
      <c r="E1825" s="10"/>
      <c r="F1825" s="37" t="s">
        <v>56</v>
      </c>
      <c r="G1825" s="38"/>
      <c r="H1825" s="537">
        <v>95000.0</v>
      </c>
      <c r="I1825" s="14"/>
      <c r="J1825" s="534" t="s">
        <v>3074</v>
      </c>
    </row>
    <row r="1826">
      <c r="A1826" s="167">
        <v>46034.0</v>
      </c>
      <c r="B1826" s="8" t="s">
        <v>10</v>
      </c>
      <c r="C1826" s="17" t="s">
        <v>677</v>
      </c>
      <c r="D1826" s="8">
        <v>613.0</v>
      </c>
      <c r="E1826" s="32">
        <v>12.0</v>
      </c>
      <c r="F1826" s="234" t="s">
        <v>678</v>
      </c>
      <c r="G1826" s="29"/>
      <c r="H1826" s="15">
        <v>60000.0</v>
      </c>
      <c r="I1826" s="14"/>
      <c r="J1826" s="534" t="s">
        <v>3068</v>
      </c>
    </row>
    <row r="1827">
      <c r="A1827" s="167">
        <v>46034.0</v>
      </c>
      <c r="B1827" s="8" t="s">
        <v>10</v>
      </c>
      <c r="C1827" s="17" t="s">
        <v>677</v>
      </c>
      <c r="D1827" s="8">
        <v>613.0</v>
      </c>
      <c r="E1827" s="32">
        <v>13.0</v>
      </c>
      <c r="F1827" s="234" t="s">
        <v>679</v>
      </c>
      <c r="G1827" s="29"/>
      <c r="H1827" s="15">
        <v>60000.0</v>
      </c>
      <c r="I1827" s="14"/>
      <c r="J1827" s="534" t="s">
        <v>3068</v>
      </c>
    </row>
    <row r="1828">
      <c r="A1828" s="167">
        <v>46034.0</v>
      </c>
      <c r="B1828" s="8" t="s">
        <v>3</v>
      </c>
      <c r="C1828" s="10"/>
      <c r="D1828" s="8">
        <v>510.0</v>
      </c>
      <c r="E1828" s="32">
        <v>9.0</v>
      </c>
      <c r="F1828" s="27" t="s">
        <v>460</v>
      </c>
      <c r="G1828" s="6"/>
      <c r="H1828" s="15">
        <v>44069.77</v>
      </c>
      <c r="I1828" s="14"/>
      <c r="J1828" s="534" t="s">
        <v>3055</v>
      </c>
    </row>
    <row r="1829">
      <c r="A1829" s="167">
        <v>46034.0</v>
      </c>
      <c r="B1829" s="8" t="s">
        <v>10</v>
      </c>
      <c r="C1829" s="17" t="s">
        <v>88</v>
      </c>
      <c r="D1829" s="8">
        <v>613.0</v>
      </c>
      <c r="E1829" s="63">
        <v>16654.0</v>
      </c>
      <c r="F1829" s="27" t="s">
        <v>89</v>
      </c>
      <c r="G1829" s="29"/>
      <c r="H1829" s="15">
        <v>43246.0</v>
      </c>
      <c r="I1829" s="14"/>
      <c r="J1829" s="534" t="s">
        <v>3073</v>
      </c>
    </row>
    <row r="1830">
      <c r="A1830" s="451">
        <v>46034.0</v>
      </c>
      <c r="B1830" s="539" t="s">
        <v>3</v>
      </c>
      <c r="C1830" s="453" t="s">
        <v>40</v>
      </c>
      <c r="D1830" s="452">
        <v>510.0</v>
      </c>
      <c r="E1830" s="544">
        <v>83758.0</v>
      </c>
      <c r="F1830" s="545" t="s">
        <v>2017</v>
      </c>
      <c r="G1830" s="545" t="s">
        <v>1572</v>
      </c>
      <c r="H1830" s="546">
        <v>31513.5</v>
      </c>
      <c r="I1830" s="328"/>
      <c r="J1830" s="534" t="s">
        <v>3057</v>
      </c>
    </row>
    <row r="1831">
      <c r="A1831" s="167">
        <v>46034.0</v>
      </c>
      <c r="B1831" s="8" t="s">
        <v>31</v>
      </c>
      <c r="C1831" s="10"/>
      <c r="D1831" s="8" t="s">
        <v>32</v>
      </c>
      <c r="E1831" s="10"/>
      <c r="F1831" s="66" t="s">
        <v>334</v>
      </c>
      <c r="G1831" s="67"/>
      <c r="H1831" s="537">
        <v>30000.0</v>
      </c>
      <c r="I1831" s="14"/>
      <c r="J1831" s="534" t="s">
        <v>3065</v>
      </c>
    </row>
    <row r="1832">
      <c r="A1832" s="451">
        <v>46034.0</v>
      </c>
      <c r="B1832" s="539" t="s">
        <v>3</v>
      </c>
      <c r="C1832" s="453" t="s">
        <v>40</v>
      </c>
      <c r="D1832" s="452">
        <v>510.0</v>
      </c>
      <c r="E1832" s="544">
        <v>83800.0</v>
      </c>
      <c r="F1832" s="545" t="s">
        <v>1991</v>
      </c>
      <c r="G1832" s="545" t="s">
        <v>1572</v>
      </c>
      <c r="H1832" s="546">
        <v>24831.0</v>
      </c>
      <c r="I1832" s="328"/>
      <c r="J1832" s="534" t="s">
        <v>3057</v>
      </c>
    </row>
    <row r="1833">
      <c r="A1833" s="167">
        <v>46034.0</v>
      </c>
      <c r="B1833" s="8" t="s">
        <v>31</v>
      </c>
      <c r="C1833" s="10"/>
      <c r="D1833" s="8" t="s">
        <v>32</v>
      </c>
      <c r="E1833" s="10"/>
      <c r="F1833" s="66" t="s">
        <v>374</v>
      </c>
      <c r="G1833" s="67"/>
      <c r="H1833" s="537">
        <v>20000.0</v>
      </c>
      <c r="I1833" s="14"/>
      <c r="J1833" s="534" t="s">
        <v>3059</v>
      </c>
    </row>
    <row r="1834">
      <c r="A1834" s="451">
        <v>46034.0</v>
      </c>
      <c r="B1834" s="539" t="s">
        <v>10</v>
      </c>
      <c r="C1834" s="453" t="s">
        <v>54</v>
      </c>
      <c r="D1834" s="452">
        <v>613.0</v>
      </c>
      <c r="E1834" s="540">
        <v>83769.0</v>
      </c>
      <c r="F1834" s="541" t="s">
        <v>2007</v>
      </c>
      <c r="G1834" s="541" t="s">
        <v>2013</v>
      </c>
      <c r="H1834" s="542">
        <v>13409.14</v>
      </c>
      <c r="I1834" s="328"/>
      <c r="J1834" s="534" t="s">
        <v>3057</v>
      </c>
    </row>
    <row r="1835">
      <c r="A1835" s="451">
        <v>46034.0</v>
      </c>
      <c r="B1835" s="539" t="s">
        <v>3</v>
      </c>
      <c r="C1835" s="453" t="s">
        <v>40</v>
      </c>
      <c r="D1835" s="452">
        <v>510.0</v>
      </c>
      <c r="E1835" s="544">
        <v>83788.0</v>
      </c>
      <c r="F1835" s="545" t="s">
        <v>1997</v>
      </c>
      <c r="G1835" s="545" t="s">
        <v>1572</v>
      </c>
      <c r="H1835" s="546">
        <v>11306.25</v>
      </c>
      <c r="I1835" s="328"/>
      <c r="J1835" s="534" t="s">
        <v>3057</v>
      </c>
    </row>
    <row r="1836">
      <c r="A1836" s="451">
        <v>46034.0</v>
      </c>
      <c r="B1836" s="539" t="s">
        <v>3</v>
      </c>
      <c r="C1836" s="453" t="s">
        <v>40</v>
      </c>
      <c r="D1836" s="452">
        <v>510.0</v>
      </c>
      <c r="E1836" s="544">
        <v>83776.0</v>
      </c>
      <c r="F1836" s="545" t="s">
        <v>2007</v>
      </c>
      <c r="G1836" s="545" t="s">
        <v>1614</v>
      </c>
      <c r="H1836" s="546">
        <v>8890.0</v>
      </c>
      <c r="I1836" s="328"/>
      <c r="J1836" s="534" t="s">
        <v>3057</v>
      </c>
    </row>
    <row r="1837">
      <c r="A1837" s="167">
        <v>46034.0</v>
      </c>
      <c r="B1837" s="8" t="s">
        <v>10</v>
      </c>
      <c r="C1837" s="10"/>
      <c r="D1837" s="8">
        <v>613.0</v>
      </c>
      <c r="E1837" s="10"/>
      <c r="F1837" s="332" t="s">
        <v>988</v>
      </c>
      <c r="G1837" s="333"/>
      <c r="H1837" s="334">
        <v>8365.35</v>
      </c>
      <c r="I1837" s="14"/>
      <c r="J1837" s="534" t="s">
        <v>3055</v>
      </c>
    </row>
    <row r="1838">
      <c r="A1838" s="451">
        <v>46034.0</v>
      </c>
      <c r="B1838" s="539" t="s">
        <v>3</v>
      </c>
      <c r="C1838" s="453" t="s">
        <v>40</v>
      </c>
      <c r="D1838" s="452">
        <v>510.0</v>
      </c>
      <c r="E1838" s="544">
        <v>83789.0</v>
      </c>
      <c r="F1838" s="545" t="s">
        <v>1997</v>
      </c>
      <c r="G1838" s="545" t="s">
        <v>1780</v>
      </c>
      <c r="H1838" s="546">
        <v>8300.0</v>
      </c>
      <c r="I1838" s="328"/>
      <c r="J1838" s="534" t="s">
        <v>3057</v>
      </c>
    </row>
    <row r="1839">
      <c r="A1839" s="167">
        <v>46034.0</v>
      </c>
      <c r="B1839" s="8" t="s">
        <v>10</v>
      </c>
      <c r="C1839" s="17" t="s">
        <v>40</v>
      </c>
      <c r="D1839" s="8">
        <v>610.0</v>
      </c>
      <c r="E1839" s="63">
        <v>16655.0</v>
      </c>
      <c r="F1839" s="27" t="s">
        <v>95</v>
      </c>
      <c r="G1839" s="29"/>
      <c r="H1839" s="15">
        <v>8115.6</v>
      </c>
      <c r="I1839" s="14"/>
      <c r="J1839" s="534" t="s">
        <v>3073</v>
      </c>
    </row>
    <row r="1840">
      <c r="A1840" s="451">
        <v>46034.0</v>
      </c>
      <c r="B1840" s="539" t="s">
        <v>3</v>
      </c>
      <c r="C1840" s="453" t="s">
        <v>626</v>
      </c>
      <c r="D1840" s="452">
        <v>510.0</v>
      </c>
      <c r="E1840" s="544">
        <v>83761.0</v>
      </c>
      <c r="F1840" s="545" t="s">
        <v>2017</v>
      </c>
      <c r="G1840" s="545" t="s">
        <v>1571</v>
      </c>
      <c r="H1840" s="546">
        <v>7506.0</v>
      </c>
      <c r="I1840" s="328"/>
      <c r="J1840" s="534" t="s">
        <v>3057</v>
      </c>
    </row>
    <row r="1841">
      <c r="A1841" s="451">
        <v>46034.0</v>
      </c>
      <c r="B1841" s="539" t="s">
        <v>3</v>
      </c>
      <c r="C1841" s="453" t="s">
        <v>40</v>
      </c>
      <c r="D1841" s="452">
        <v>510.0</v>
      </c>
      <c r="E1841" s="544">
        <v>83759.0</v>
      </c>
      <c r="F1841" s="545" t="s">
        <v>2017</v>
      </c>
      <c r="G1841" s="545" t="s">
        <v>1571</v>
      </c>
      <c r="H1841" s="546">
        <v>6988.0</v>
      </c>
      <c r="I1841" s="328"/>
      <c r="J1841" s="534" t="s">
        <v>3057</v>
      </c>
    </row>
    <row r="1842">
      <c r="A1842" s="451">
        <v>46034.0</v>
      </c>
      <c r="B1842" s="539" t="s">
        <v>10</v>
      </c>
      <c r="C1842" s="453" t="s">
        <v>54</v>
      </c>
      <c r="D1842" s="452">
        <v>613.0</v>
      </c>
      <c r="E1842" s="540">
        <v>83778.0</v>
      </c>
      <c r="F1842" s="541" t="s">
        <v>2007</v>
      </c>
      <c r="G1842" s="541" t="s">
        <v>2008</v>
      </c>
      <c r="H1842" s="542">
        <v>6910.96</v>
      </c>
      <c r="I1842" s="328"/>
      <c r="J1842" s="534" t="s">
        <v>3057</v>
      </c>
    </row>
    <row r="1843">
      <c r="A1843" s="451">
        <v>46034.0</v>
      </c>
      <c r="B1843" s="539" t="s">
        <v>3</v>
      </c>
      <c r="C1843" s="453" t="s">
        <v>40</v>
      </c>
      <c r="D1843" s="452">
        <v>510.0</v>
      </c>
      <c r="E1843" s="544">
        <v>83775.0</v>
      </c>
      <c r="F1843" s="545" t="s">
        <v>2007</v>
      </c>
      <c r="G1843" s="545" t="s">
        <v>1621</v>
      </c>
      <c r="H1843" s="546">
        <v>6300.0</v>
      </c>
      <c r="I1843" s="328"/>
      <c r="J1843" s="534" t="s">
        <v>3057</v>
      </c>
    </row>
    <row r="1844">
      <c r="A1844" s="167">
        <v>46034.0</v>
      </c>
      <c r="B1844" s="8" t="s">
        <v>10</v>
      </c>
      <c r="C1844" s="8">
        <v>50.0</v>
      </c>
      <c r="D1844" s="8">
        <v>612.0</v>
      </c>
      <c r="E1844" s="32">
        <v>15.0</v>
      </c>
      <c r="F1844" s="234" t="s">
        <v>469</v>
      </c>
      <c r="G1844" s="29"/>
      <c r="H1844" s="15">
        <v>6107.0</v>
      </c>
      <c r="I1844" s="14"/>
      <c r="J1844" s="534" t="s">
        <v>3060</v>
      </c>
    </row>
    <row r="1845">
      <c r="A1845" s="167">
        <v>46034.0</v>
      </c>
      <c r="B1845" s="8" t="s">
        <v>10</v>
      </c>
      <c r="C1845" s="8">
        <v>42.0</v>
      </c>
      <c r="D1845" s="8">
        <v>612.0</v>
      </c>
      <c r="E1845" s="32">
        <v>13.0</v>
      </c>
      <c r="F1845" s="234" t="s">
        <v>469</v>
      </c>
      <c r="G1845" s="29"/>
      <c r="H1845" s="15">
        <v>5956.0</v>
      </c>
      <c r="I1845" s="14"/>
      <c r="J1845" s="534" t="s">
        <v>3060</v>
      </c>
    </row>
    <row r="1846">
      <c r="A1846" s="451">
        <v>46034.0</v>
      </c>
      <c r="B1846" s="539" t="s">
        <v>10</v>
      </c>
      <c r="C1846" s="453" t="s">
        <v>1657</v>
      </c>
      <c r="D1846" s="452">
        <v>613.0</v>
      </c>
      <c r="E1846" s="540">
        <v>83735.0</v>
      </c>
      <c r="F1846" s="541" t="s">
        <v>2034</v>
      </c>
      <c r="G1846" s="541" t="s">
        <v>2035</v>
      </c>
      <c r="H1846" s="542">
        <v>5950.0</v>
      </c>
      <c r="I1846" s="328"/>
      <c r="J1846" s="534" t="s">
        <v>3057</v>
      </c>
    </row>
    <row r="1847">
      <c r="A1847" s="451">
        <v>46034.0</v>
      </c>
      <c r="B1847" s="539" t="s">
        <v>3</v>
      </c>
      <c r="C1847" s="453" t="s">
        <v>626</v>
      </c>
      <c r="D1847" s="452">
        <v>510.0</v>
      </c>
      <c r="E1847" s="544">
        <v>83765.0</v>
      </c>
      <c r="F1847" s="545" t="s">
        <v>2017</v>
      </c>
      <c r="G1847" s="545" t="s">
        <v>1571</v>
      </c>
      <c r="H1847" s="546">
        <v>5920.0</v>
      </c>
      <c r="I1847" s="328"/>
      <c r="J1847" s="534" t="s">
        <v>3057</v>
      </c>
    </row>
    <row r="1848">
      <c r="A1848" s="451">
        <v>46034.0</v>
      </c>
      <c r="B1848" s="539" t="s">
        <v>3</v>
      </c>
      <c r="C1848" s="453" t="s">
        <v>40</v>
      </c>
      <c r="D1848" s="452">
        <v>510.0</v>
      </c>
      <c r="E1848" s="544">
        <v>83799.0</v>
      </c>
      <c r="F1848" s="545" t="s">
        <v>1991</v>
      </c>
      <c r="G1848" s="545" t="s">
        <v>1571</v>
      </c>
      <c r="H1848" s="546">
        <v>5610.0</v>
      </c>
      <c r="I1848" s="328"/>
      <c r="J1848" s="534" t="s">
        <v>3057</v>
      </c>
    </row>
    <row r="1849">
      <c r="A1849" s="451">
        <v>46034.0</v>
      </c>
      <c r="B1849" s="539" t="s">
        <v>3</v>
      </c>
      <c r="C1849" s="453" t="s">
        <v>626</v>
      </c>
      <c r="D1849" s="452">
        <v>510.0</v>
      </c>
      <c r="E1849" s="544">
        <v>83762.0</v>
      </c>
      <c r="F1849" s="545" t="s">
        <v>2017</v>
      </c>
      <c r="G1849" s="545" t="s">
        <v>1614</v>
      </c>
      <c r="H1849" s="546">
        <v>5600.0</v>
      </c>
      <c r="I1849" s="328"/>
      <c r="J1849" s="534" t="s">
        <v>3057</v>
      </c>
    </row>
    <row r="1850">
      <c r="A1850" s="451">
        <v>46034.0</v>
      </c>
      <c r="B1850" s="539" t="s">
        <v>3</v>
      </c>
      <c r="C1850" s="453" t="s">
        <v>40</v>
      </c>
      <c r="D1850" s="452">
        <v>510.0</v>
      </c>
      <c r="E1850" s="544">
        <v>83793.0</v>
      </c>
      <c r="F1850" s="545" t="s">
        <v>1997</v>
      </c>
      <c r="G1850" s="545" t="s">
        <v>1614</v>
      </c>
      <c r="H1850" s="546">
        <v>5320.0</v>
      </c>
      <c r="I1850" s="328"/>
      <c r="J1850" s="534" t="s">
        <v>3057</v>
      </c>
    </row>
    <row r="1851">
      <c r="A1851" s="451">
        <v>46034.0</v>
      </c>
      <c r="B1851" s="539" t="s">
        <v>3</v>
      </c>
      <c r="C1851" s="453" t="s">
        <v>626</v>
      </c>
      <c r="D1851" s="452">
        <v>510.0</v>
      </c>
      <c r="E1851" s="544">
        <v>83764.0</v>
      </c>
      <c r="F1851" s="545" t="s">
        <v>2017</v>
      </c>
      <c r="G1851" s="545" t="s">
        <v>1614</v>
      </c>
      <c r="H1851" s="546">
        <v>5250.0</v>
      </c>
      <c r="I1851" s="328"/>
      <c r="J1851" s="534" t="s">
        <v>3057</v>
      </c>
    </row>
    <row r="1852">
      <c r="A1852" s="167">
        <v>46034.0</v>
      </c>
      <c r="B1852" s="8" t="s">
        <v>10</v>
      </c>
      <c r="C1852" s="17" t="s">
        <v>626</v>
      </c>
      <c r="D1852" s="8">
        <v>610.0</v>
      </c>
      <c r="E1852" s="32">
        <v>14.0</v>
      </c>
      <c r="F1852" s="234" t="s">
        <v>680</v>
      </c>
      <c r="G1852" s="29"/>
      <c r="H1852" s="15">
        <v>5000.01</v>
      </c>
      <c r="I1852" s="14"/>
      <c r="J1852" s="534" t="s">
        <v>3068</v>
      </c>
    </row>
    <row r="1853">
      <c r="A1853" s="451">
        <v>46034.0</v>
      </c>
      <c r="B1853" s="539" t="s">
        <v>3</v>
      </c>
      <c r="C1853" s="453" t="s">
        <v>40</v>
      </c>
      <c r="D1853" s="452">
        <v>510.0</v>
      </c>
      <c r="E1853" s="544">
        <v>83791.0</v>
      </c>
      <c r="F1853" s="545" t="s">
        <v>1997</v>
      </c>
      <c r="G1853" s="545" t="s">
        <v>1571</v>
      </c>
      <c r="H1853" s="546">
        <v>4986.0</v>
      </c>
      <c r="I1853" s="328"/>
      <c r="J1853" s="534" t="s">
        <v>3057</v>
      </c>
    </row>
    <row r="1854">
      <c r="A1854" s="451">
        <v>46034.0</v>
      </c>
      <c r="B1854" s="539" t="s">
        <v>3</v>
      </c>
      <c r="C1854" s="453" t="s">
        <v>626</v>
      </c>
      <c r="D1854" s="452">
        <v>510.0</v>
      </c>
      <c r="E1854" s="544">
        <v>83763.0</v>
      </c>
      <c r="F1854" s="545" t="s">
        <v>2017</v>
      </c>
      <c r="G1854" s="545" t="s">
        <v>1770</v>
      </c>
      <c r="H1854" s="546">
        <v>4910.0</v>
      </c>
      <c r="I1854" s="328"/>
      <c r="J1854" s="534" t="s">
        <v>3057</v>
      </c>
    </row>
    <row r="1855">
      <c r="A1855" s="167">
        <v>46034.0</v>
      </c>
      <c r="B1855" s="8" t="s">
        <v>10</v>
      </c>
      <c r="C1855" s="8">
        <v>32.0</v>
      </c>
      <c r="D1855" s="8">
        <v>612.0</v>
      </c>
      <c r="E1855" s="32">
        <v>12.0</v>
      </c>
      <c r="F1855" s="234" t="s">
        <v>469</v>
      </c>
      <c r="G1855" s="29"/>
      <c r="H1855" s="15">
        <v>4735.0</v>
      </c>
      <c r="I1855" s="14"/>
      <c r="J1855" s="534" t="s">
        <v>3060</v>
      </c>
    </row>
    <row r="1856">
      <c r="A1856" s="451">
        <v>46034.0</v>
      </c>
      <c r="B1856" s="539" t="s">
        <v>3</v>
      </c>
      <c r="C1856" s="453" t="s">
        <v>40</v>
      </c>
      <c r="D1856" s="452">
        <v>510.0</v>
      </c>
      <c r="E1856" s="544">
        <v>83777.0</v>
      </c>
      <c r="F1856" s="545" t="s">
        <v>2007</v>
      </c>
      <c r="G1856" s="545" t="s">
        <v>1571</v>
      </c>
      <c r="H1856" s="546">
        <v>4448.0</v>
      </c>
      <c r="I1856" s="328"/>
      <c r="J1856" s="534" t="s">
        <v>3057</v>
      </c>
    </row>
    <row r="1857">
      <c r="A1857" s="451">
        <v>46034.0</v>
      </c>
      <c r="B1857" s="539" t="s">
        <v>3</v>
      </c>
      <c r="C1857" s="453" t="s">
        <v>626</v>
      </c>
      <c r="D1857" s="452">
        <v>510.0</v>
      </c>
      <c r="E1857" s="544">
        <v>83760.0</v>
      </c>
      <c r="F1857" s="545" t="s">
        <v>2017</v>
      </c>
      <c r="G1857" s="545" t="s">
        <v>1571</v>
      </c>
      <c r="H1857" s="546">
        <v>4298.0</v>
      </c>
      <c r="I1857" s="328"/>
      <c r="J1857" s="534" t="s">
        <v>3057</v>
      </c>
    </row>
    <row r="1858">
      <c r="A1858" s="167">
        <v>46034.0</v>
      </c>
      <c r="B1858" s="8" t="s">
        <v>10</v>
      </c>
      <c r="C1858" s="17" t="s">
        <v>93</v>
      </c>
      <c r="D1858" s="8">
        <v>610.0</v>
      </c>
      <c r="E1858" s="63">
        <v>16657.0</v>
      </c>
      <c r="F1858" s="27" t="s">
        <v>94</v>
      </c>
      <c r="G1858" s="29"/>
      <c r="H1858" s="15">
        <v>4235.4</v>
      </c>
      <c r="I1858" s="14"/>
      <c r="J1858" s="534" t="s">
        <v>3073</v>
      </c>
    </row>
    <row r="1859">
      <c r="A1859" s="167">
        <v>46034.0</v>
      </c>
      <c r="B1859" s="8" t="s">
        <v>10</v>
      </c>
      <c r="C1859" s="17" t="s">
        <v>50</v>
      </c>
      <c r="D1859" s="8">
        <v>610.0</v>
      </c>
      <c r="E1859" s="63">
        <v>16659.0</v>
      </c>
      <c r="F1859" s="27" t="s">
        <v>86</v>
      </c>
      <c r="G1859" s="29"/>
      <c r="H1859" s="15">
        <v>4159.4</v>
      </c>
      <c r="I1859" s="14"/>
      <c r="J1859" s="534" t="s">
        <v>3073</v>
      </c>
    </row>
    <row r="1860">
      <c r="A1860" s="167">
        <v>46034.0</v>
      </c>
      <c r="B1860" s="8" t="s">
        <v>10</v>
      </c>
      <c r="C1860" s="17" t="s">
        <v>44</v>
      </c>
      <c r="D1860" s="8">
        <v>610.0</v>
      </c>
      <c r="E1860" s="63">
        <v>16661.0</v>
      </c>
      <c r="F1860" s="27" t="s">
        <v>90</v>
      </c>
      <c r="G1860" s="29"/>
      <c r="H1860" s="15">
        <v>4105.4</v>
      </c>
      <c r="I1860" s="14"/>
      <c r="J1860" s="534" t="s">
        <v>3073</v>
      </c>
    </row>
    <row r="1861">
      <c r="A1861" s="451">
        <v>46034.0</v>
      </c>
      <c r="B1861" s="539" t="s">
        <v>3</v>
      </c>
      <c r="C1861" s="453" t="s">
        <v>40</v>
      </c>
      <c r="D1861" s="452">
        <v>510.0</v>
      </c>
      <c r="E1861" s="544">
        <v>83756.0</v>
      </c>
      <c r="F1861" s="545" t="s">
        <v>2017</v>
      </c>
      <c r="G1861" s="545" t="s">
        <v>1571</v>
      </c>
      <c r="H1861" s="546">
        <v>3984.0</v>
      </c>
      <c r="I1861" s="328"/>
      <c r="J1861" s="534" t="s">
        <v>3057</v>
      </c>
    </row>
    <row r="1862">
      <c r="A1862" s="451">
        <v>46034.0</v>
      </c>
      <c r="B1862" s="539" t="s">
        <v>10</v>
      </c>
      <c r="C1862" s="453" t="s">
        <v>54</v>
      </c>
      <c r="D1862" s="452">
        <v>613.0</v>
      </c>
      <c r="E1862" s="540">
        <v>83740.0</v>
      </c>
      <c r="F1862" s="541" t="s">
        <v>2017</v>
      </c>
      <c r="G1862" s="541" t="s">
        <v>1579</v>
      </c>
      <c r="H1862" s="542">
        <v>3915.0</v>
      </c>
      <c r="I1862" s="328"/>
      <c r="J1862" s="534" t="s">
        <v>3057</v>
      </c>
    </row>
    <row r="1863">
      <c r="A1863" s="451">
        <v>46034.0</v>
      </c>
      <c r="B1863" s="539" t="s">
        <v>10</v>
      </c>
      <c r="C1863" s="453" t="s">
        <v>1632</v>
      </c>
      <c r="D1863" s="452">
        <v>613.0</v>
      </c>
      <c r="E1863" s="540">
        <v>83753.0</v>
      </c>
      <c r="F1863" s="541" t="s">
        <v>2017</v>
      </c>
      <c r="G1863" s="541" t="s">
        <v>2020</v>
      </c>
      <c r="H1863" s="542">
        <v>3851.0</v>
      </c>
      <c r="I1863" s="328"/>
      <c r="J1863" s="534" t="s">
        <v>3057</v>
      </c>
    </row>
    <row r="1864">
      <c r="A1864" s="167">
        <v>46034.0</v>
      </c>
      <c r="B1864" s="8" t="s">
        <v>10</v>
      </c>
      <c r="C1864" s="17" t="s">
        <v>91</v>
      </c>
      <c r="D1864" s="8">
        <v>610.0</v>
      </c>
      <c r="E1864" s="63">
        <v>16660.0</v>
      </c>
      <c r="F1864" s="27" t="s">
        <v>92</v>
      </c>
      <c r="G1864" s="29"/>
      <c r="H1864" s="15">
        <v>3457.2</v>
      </c>
      <c r="I1864" s="14"/>
      <c r="J1864" s="534" t="s">
        <v>3073</v>
      </c>
    </row>
    <row r="1865">
      <c r="A1865" s="451">
        <v>46034.0</v>
      </c>
      <c r="B1865" s="539" t="s">
        <v>3</v>
      </c>
      <c r="C1865" s="453" t="s">
        <v>626</v>
      </c>
      <c r="D1865" s="452">
        <v>510.0</v>
      </c>
      <c r="E1865" s="544">
        <v>83757.0</v>
      </c>
      <c r="F1865" s="545" t="s">
        <v>2017</v>
      </c>
      <c r="G1865" s="545" t="s">
        <v>1571</v>
      </c>
      <c r="H1865" s="546">
        <v>2830.0</v>
      </c>
      <c r="I1865" s="328"/>
      <c r="J1865" s="534" t="s">
        <v>3057</v>
      </c>
    </row>
    <row r="1866">
      <c r="A1866" s="451">
        <v>46034.0</v>
      </c>
      <c r="B1866" s="539" t="s">
        <v>3</v>
      </c>
      <c r="C1866" s="453" t="s">
        <v>40</v>
      </c>
      <c r="D1866" s="452">
        <v>510.0</v>
      </c>
      <c r="E1866" s="544">
        <v>83790.0</v>
      </c>
      <c r="F1866" s="545" t="s">
        <v>1997</v>
      </c>
      <c r="G1866" s="545" t="s">
        <v>1998</v>
      </c>
      <c r="H1866" s="546">
        <v>2760.0</v>
      </c>
      <c r="I1866" s="328"/>
      <c r="J1866" s="534" t="s">
        <v>3057</v>
      </c>
    </row>
    <row r="1867">
      <c r="A1867" s="451">
        <v>46034.0</v>
      </c>
      <c r="B1867" s="539" t="s">
        <v>3</v>
      </c>
      <c r="C1867" s="453" t="s">
        <v>40</v>
      </c>
      <c r="D1867" s="452">
        <v>510.0</v>
      </c>
      <c r="E1867" s="544">
        <v>83792.0</v>
      </c>
      <c r="F1867" s="545" t="s">
        <v>1997</v>
      </c>
      <c r="G1867" s="545" t="s">
        <v>1612</v>
      </c>
      <c r="H1867" s="546">
        <v>2250.0</v>
      </c>
      <c r="I1867" s="328"/>
      <c r="J1867" s="534" t="s">
        <v>3057</v>
      </c>
    </row>
    <row r="1868">
      <c r="A1868" s="451">
        <v>46034.0</v>
      </c>
      <c r="B1868" s="539" t="s">
        <v>10</v>
      </c>
      <c r="C1868" s="477"/>
      <c r="D1868" s="452">
        <v>613.0</v>
      </c>
      <c r="E1868" s="540">
        <v>83727.0</v>
      </c>
      <c r="F1868" s="541" t="s">
        <v>1588</v>
      </c>
      <c r="G1868" s="541" t="s">
        <v>2043</v>
      </c>
      <c r="H1868" s="542">
        <v>2178.0</v>
      </c>
      <c r="I1868" s="328"/>
      <c r="J1868" s="534" t="s">
        <v>3057</v>
      </c>
    </row>
    <row r="1869">
      <c r="A1869" s="451">
        <v>46034.0</v>
      </c>
      <c r="B1869" s="539" t="s">
        <v>10</v>
      </c>
      <c r="C1869" s="453" t="s">
        <v>40</v>
      </c>
      <c r="D1869" s="452">
        <v>613.0</v>
      </c>
      <c r="E1869" s="540">
        <v>83797.0</v>
      </c>
      <c r="F1869" s="541" t="s">
        <v>1991</v>
      </c>
      <c r="G1869" s="541" t="s">
        <v>1993</v>
      </c>
      <c r="H1869" s="542">
        <v>1985.0</v>
      </c>
      <c r="I1869" s="328"/>
      <c r="J1869" s="534" t="s">
        <v>3057</v>
      </c>
    </row>
    <row r="1870">
      <c r="A1870" s="167">
        <v>46034.0</v>
      </c>
      <c r="B1870" s="8" t="s">
        <v>10</v>
      </c>
      <c r="C1870" s="17" t="s">
        <v>16</v>
      </c>
      <c r="D1870" s="8">
        <v>610.0</v>
      </c>
      <c r="E1870" s="63">
        <v>16658.0</v>
      </c>
      <c r="F1870" s="27" t="s">
        <v>87</v>
      </c>
      <c r="G1870" s="29"/>
      <c r="H1870" s="15">
        <v>1917.6</v>
      </c>
      <c r="I1870" s="14"/>
      <c r="J1870" s="534" t="s">
        <v>3073</v>
      </c>
    </row>
    <row r="1871">
      <c r="A1871" s="167">
        <v>46034.0</v>
      </c>
      <c r="B1871" s="8" t="s">
        <v>10</v>
      </c>
      <c r="C1871" s="8">
        <v>72.0</v>
      </c>
      <c r="D1871" s="8">
        <v>612.0</v>
      </c>
      <c r="E1871" s="10"/>
      <c r="F1871" s="242" t="s">
        <v>510</v>
      </c>
      <c r="G1871" s="70"/>
      <c r="H1871" s="71">
        <v>1565.51</v>
      </c>
      <c r="I1871" s="14"/>
      <c r="J1871" s="534" t="s">
        <v>3056</v>
      </c>
    </row>
    <row r="1872">
      <c r="A1872" s="451">
        <v>46034.0</v>
      </c>
      <c r="B1872" s="539" t="s">
        <v>10</v>
      </c>
      <c r="C1872" s="453" t="s">
        <v>54</v>
      </c>
      <c r="D1872" s="452">
        <v>613.0</v>
      </c>
      <c r="E1872" s="540">
        <v>83766.0</v>
      </c>
      <c r="F1872" s="541" t="s">
        <v>2007</v>
      </c>
      <c r="G1872" s="541" t="s">
        <v>2016</v>
      </c>
      <c r="H1872" s="542">
        <v>1500.0</v>
      </c>
      <c r="I1872" s="328"/>
      <c r="J1872" s="534" t="s">
        <v>3057</v>
      </c>
    </row>
    <row r="1873">
      <c r="A1873" s="167">
        <v>46034.0</v>
      </c>
      <c r="B1873" s="8" t="s">
        <v>10</v>
      </c>
      <c r="C1873" s="17" t="s">
        <v>82</v>
      </c>
      <c r="D1873" s="8">
        <v>610.0</v>
      </c>
      <c r="E1873" s="63">
        <v>16662.0</v>
      </c>
      <c r="F1873" s="27" t="s">
        <v>83</v>
      </c>
      <c r="G1873" s="29"/>
      <c r="H1873" s="15">
        <v>1433.4</v>
      </c>
      <c r="I1873" s="14"/>
      <c r="J1873" s="534" t="s">
        <v>3073</v>
      </c>
    </row>
    <row r="1874">
      <c r="A1874" s="167">
        <v>46034.0</v>
      </c>
      <c r="B1874" s="8" t="s">
        <v>10</v>
      </c>
      <c r="C1874" s="17" t="s">
        <v>82</v>
      </c>
      <c r="D1874" s="8">
        <v>610.0</v>
      </c>
      <c r="E1874" s="63">
        <v>16652.0</v>
      </c>
      <c r="F1874" s="27" t="s">
        <v>100</v>
      </c>
      <c r="G1874" s="29"/>
      <c r="H1874" s="15">
        <v>1433.4</v>
      </c>
      <c r="I1874" s="14"/>
      <c r="J1874" s="534" t="s">
        <v>3073</v>
      </c>
    </row>
    <row r="1875">
      <c r="A1875" s="451">
        <v>46034.0</v>
      </c>
      <c r="B1875" s="539" t="s">
        <v>10</v>
      </c>
      <c r="C1875" s="453" t="s">
        <v>40</v>
      </c>
      <c r="D1875" s="452">
        <v>610.0</v>
      </c>
      <c r="E1875" s="540">
        <v>83742.0</v>
      </c>
      <c r="F1875" s="541" t="s">
        <v>2017</v>
      </c>
      <c r="G1875" s="541" t="s">
        <v>1578</v>
      </c>
      <c r="H1875" s="542">
        <v>1350.0</v>
      </c>
      <c r="I1875" s="328"/>
      <c r="J1875" s="534" t="s">
        <v>3057</v>
      </c>
    </row>
    <row r="1876">
      <c r="A1876" s="451">
        <v>46034.0</v>
      </c>
      <c r="B1876" s="539" t="s">
        <v>10</v>
      </c>
      <c r="C1876" s="453" t="s">
        <v>40</v>
      </c>
      <c r="D1876" s="452">
        <v>613.0</v>
      </c>
      <c r="E1876" s="540">
        <v>83774.0</v>
      </c>
      <c r="F1876" s="541" t="s">
        <v>2007</v>
      </c>
      <c r="G1876" s="541" t="s">
        <v>2009</v>
      </c>
      <c r="H1876" s="542">
        <v>1000.0</v>
      </c>
      <c r="I1876" s="328"/>
      <c r="J1876" s="534" t="s">
        <v>3057</v>
      </c>
    </row>
    <row r="1877">
      <c r="A1877" s="167">
        <v>46034.0</v>
      </c>
      <c r="B1877" s="8" t="s">
        <v>10</v>
      </c>
      <c r="C1877" s="17" t="s">
        <v>68</v>
      </c>
      <c r="D1877" s="8">
        <v>613.0</v>
      </c>
      <c r="E1877" s="63">
        <v>16653.0</v>
      </c>
      <c r="F1877" s="27" t="s">
        <v>101</v>
      </c>
      <c r="G1877" s="29"/>
      <c r="H1877" s="15">
        <v>923.0</v>
      </c>
      <c r="I1877" s="14"/>
      <c r="J1877" s="534" t="s">
        <v>3073</v>
      </c>
    </row>
    <row r="1878">
      <c r="A1878" s="451">
        <v>46034.0</v>
      </c>
      <c r="B1878" s="539" t="s">
        <v>10</v>
      </c>
      <c r="C1878" s="453" t="s">
        <v>54</v>
      </c>
      <c r="D1878" s="452">
        <v>613.0</v>
      </c>
      <c r="E1878" s="540">
        <v>83779.0</v>
      </c>
      <c r="F1878" s="541" t="s">
        <v>1997</v>
      </c>
      <c r="G1878" s="541" t="s">
        <v>2006</v>
      </c>
      <c r="H1878" s="542">
        <v>900.0</v>
      </c>
      <c r="I1878" s="328"/>
      <c r="J1878" s="534" t="s">
        <v>3057</v>
      </c>
    </row>
    <row r="1879">
      <c r="A1879" s="167">
        <v>46034.0</v>
      </c>
      <c r="B1879" s="8" t="s">
        <v>10</v>
      </c>
      <c r="C1879" s="9"/>
      <c r="D1879" s="8">
        <v>612.0</v>
      </c>
      <c r="E1879" s="10"/>
      <c r="F1879" s="27" t="s">
        <v>24</v>
      </c>
      <c r="G1879" s="29"/>
      <c r="H1879" s="15">
        <v>789.93</v>
      </c>
      <c r="I1879" s="14"/>
      <c r="J1879" s="534" t="s">
        <v>3073</v>
      </c>
    </row>
    <row r="1880">
      <c r="A1880" s="167">
        <v>46034.0</v>
      </c>
      <c r="B1880" s="8" t="s">
        <v>10</v>
      </c>
      <c r="C1880" s="10"/>
      <c r="D1880" s="8">
        <v>613.0</v>
      </c>
      <c r="E1880" s="10"/>
      <c r="F1880" s="332" t="s">
        <v>987</v>
      </c>
      <c r="G1880" s="333"/>
      <c r="H1880" s="334">
        <v>776.56</v>
      </c>
      <c r="I1880" s="14"/>
      <c r="J1880" s="534" t="s">
        <v>3055</v>
      </c>
    </row>
    <row r="1881">
      <c r="A1881" s="167">
        <v>46034.0</v>
      </c>
      <c r="B1881" s="8" t="s">
        <v>10</v>
      </c>
      <c r="C1881" s="8">
        <v>30.0</v>
      </c>
      <c r="D1881" s="8">
        <v>612.0</v>
      </c>
      <c r="E1881" s="10"/>
      <c r="F1881" s="56" t="s">
        <v>24</v>
      </c>
      <c r="G1881" s="294"/>
      <c r="H1881" s="15">
        <v>710.55</v>
      </c>
      <c r="I1881" s="14"/>
      <c r="J1881" s="534" t="s">
        <v>3074</v>
      </c>
    </row>
    <row r="1882">
      <c r="A1882" s="167">
        <v>46034.0</v>
      </c>
      <c r="B1882" s="8" t="s">
        <v>10</v>
      </c>
      <c r="C1882" s="8">
        <v>30.0</v>
      </c>
      <c r="D1882" s="8">
        <v>612.0</v>
      </c>
      <c r="E1882" s="10"/>
      <c r="F1882" s="56" t="s">
        <v>24</v>
      </c>
      <c r="G1882" s="294"/>
      <c r="H1882" s="15">
        <v>702.81</v>
      </c>
      <c r="I1882" s="14"/>
      <c r="J1882" s="534" t="s">
        <v>3074</v>
      </c>
    </row>
    <row r="1883">
      <c r="A1883" s="167">
        <v>46034.0</v>
      </c>
      <c r="B1883" s="8" t="s">
        <v>10</v>
      </c>
      <c r="C1883" s="10"/>
      <c r="D1883" s="8">
        <v>613.0</v>
      </c>
      <c r="E1883" s="10"/>
      <c r="F1883" s="332" t="s">
        <v>991</v>
      </c>
      <c r="G1883" s="333"/>
      <c r="H1883" s="334">
        <v>695.1</v>
      </c>
      <c r="I1883" s="14"/>
      <c r="J1883" s="534" t="s">
        <v>3055</v>
      </c>
    </row>
    <row r="1884">
      <c r="A1884" s="167">
        <v>46034.0</v>
      </c>
      <c r="B1884" s="8" t="s">
        <v>10</v>
      </c>
      <c r="C1884" s="8">
        <v>30.0</v>
      </c>
      <c r="D1884" s="8">
        <v>612.0</v>
      </c>
      <c r="E1884" s="10"/>
      <c r="F1884" s="56" t="s">
        <v>24</v>
      </c>
      <c r="G1884" s="294"/>
      <c r="H1884" s="15">
        <v>674.56</v>
      </c>
      <c r="I1884" s="14"/>
      <c r="J1884" s="534" t="s">
        <v>3074</v>
      </c>
    </row>
    <row r="1885">
      <c r="A1885" s="167">
        <v>46034.0</v>
      </c>
      <c r="B1885" s="8" t="s">
        <v>10</v>
      </c>
      <c r="C1885" s="8">
        <v>30.0</v>
      </c>
      <c r="D1885" s="8">
        <v>612.0</v>
      </c>
      <c r="E1885" s="10"/>
      <c r="F1885" s="56" t="s">
        <v>24</v>
      </c>
      <c r="G1885" s="294"/>
      <c r="H1885" s="15">
        <v>673.11</v>
      </c>
      <c r="I1885" s="14"/>
      <c r="J1885" s="534" t="s">
        <v>3074</v>
      </c>
    </row>
    <row r="1886">
      <c r="A1886" s="451">
        <v>46034.0</v>
      </c>
      <c r="B1886" s="539" t="s">
        <v>10</v>
      </c>
      <c r="C1886" s="453" t="s">
        <v>40</v>
      </c>
      <c r="D1886" s="452">
        <v>613.0</v>
      </c>
      <c r="E1886" s="540">
        <v>83795.0</v>
      </c>
      <c r="F1886" s="541" t="s">
        <v>1991</v>
      </c>
      <c r="G1886" s="541" t="s">
        <v>1995</v>
      </c>
      <c r="H1886" s="542">
        <v>502.0</v>
      </c>
      <c r="I1886" s="328"/>
      <c r="J1886" s="534" t="s">
        <v>3057</v>
      </c>
    </row>
    <row r="1887">
      <c r="A1887" s="451">
        <v>46034.0</v>
      </c>
      <c r="B1887" s="539" t="s">
        <v>10</v>
      </c>
      <c r="C1887" s="453" t="s">
        <v>40</v>
      </c>
      <c r="D1887" s="452">
        <v>613.0</v>
      </c>
      <c r="E1887" s="540">
        <v>83748.0</v>
      </c>
      <c r="F1887" s="541" t="s">
        <v>2017</v>
      </c>
      <c r="G1887" s="541" t="s">
        <v>2024</v>
      </c>
      <c r="H1887" s="542">
        <v>502.0</v>
      </c>
      <c r="I1887" s="328"/>
      <c r="J1887" s="534" t="s">
        <v>3057</v>
      </c>
    </row>
    <row r="1888">
      <c r="A1888" s="451">
        <v>46034.0</v>
      </c>
      <c r="B1888" s="539" t="s">
        <v>10</v>
      </c>
      <c r="C1888" s="453" t="s">
        <v>54</v>
      </c>
      <c r="D1888" s="452">
        <v>613.0</v>
      </c>
      <c r="E1888" s="540">
        <v>83770.0</v>
      </c>
      <c r="F1888" s="541" t="s">
        <v>2007</v>
      </c>
      <c r="G1888" s="541" t="s">
        <v>2012</v>
      </c>
      <c r="H1888" s="542">
        <v>500.0</v>
      </c>
      <c r="I1888" s="328"/>
      <c r="J1888" s="534" t="s">
        <v>3057</v>
      </c>
    </row>
    <row r="1889">
      <c r="A1889" s="451">
        <v>46034.0</v>
      </c>
      <c r="B1889" s="539" t="s">
        <v>10</v>
      </c>
      <c r="C1889" s="453" t="s">
        <v>54</v>
      </c>
      <c r="D1889" s="452">
        <v>613.0</v>
      </c>
      <c r="E1889" s="540">
        <v>83739.0</v>
      </c>
      <c r="F1889" s="541" t="s">
        <v>2017</v>
      </c>
      <c r="G1889" s="541" t="s">
        <v>2029</v>
      </c>
      <c r="H1889" s="542">
        <v>500.0</v>
      </c>
      <c r="I1889" s="328"/>
      <c r="J1889" s="534" t="s">
        <v>3057</v>
      </c>
    </row>
    <row r="1890">
      <c r="A1890" s="451">
        <v>46034.0</v>
      </c>
      <c r="B1890" s="539" t="s">
        <v>10</v>
      </c>
      <c r="C1890" s="453" t="s">
        <v>54</v>
      </c>
      <c r="D1890" s="452">
        <v>613.0</v>
      </c>
      <c r="E1890" s="540">
        <v>83755.0</v>
      </c>
      <c r="F1890" s="541" t="s">
        <v>2017</v>
      </c>
      <c r="G1890" s="541" t="s">
        <v>2018</v>
      </c>
      <c r="H1890" s="542">
        <v>484.0</v>
      </c>
      <c r="I1890" s="328"/>
      <c r="J1890" s="534" t="s">
        <v>3057</v>
      </c>
    </row>
    <row r="1891">
      <c r="A1891" s="451">
        <v>46034.0</v>
      </c>
      <c r="B1891" s="539" t="s">
        <v>10</v>
      </c>
      <c r="C1891" s="453" t="s">
        <v>196</v>
      </c>
      <c r="D1891" s="452">
        <v>613.0</v>
      </c>
      <c r="E1891" s="540">
        <v>83784.0</v>
      </c>
      <c r="F1891" s="541" t="s">
        <v>1997</v>
      </c>
      <c r="G1891" s="541" t="s">
        <v>2001</v>
      </c>
      <c r="H1891" s="542">
        <v>480.0</v>
      </c>
      <c r="I1891" s="328"/>
      <c r="J1891" s="534" t="s">
        <v>3057</v>
      </c>
    </row>
    <row r="1892">
      <c r="A1892" s="451">
        <v>46034.0</v>
      </c>
      <c r="B1892" s="539" t="s">
        <v>10</v>
      </c>
      <c r="C1892" s="453" t="s">
        <v>717</v>
      </c>
      <c r="D1892" s="452">
        <v>613.0</v>
      </c>
      <c r="E1892" s="540">
        <v>83734.0</v>
      </c>
      <c r="F1892" s="541" t="s">
        <v>2036</v>
      </c>
      <c r="G1892" s="541" t="s">
        <v>2037</v>
      </c>
      <c r="H1892" s="542">
        <v>475.1</v>
      </c>
      <c r="I1892" s="328"/>
      <c r="J1892" s="534" t="s">
        <v>3057</v>
      </c>
    </row>
    <row r="1893">
      <c r="A1893" s="167">
        <v>46034.0</v>
      </c>
      <c r="B1893" s="8" t="s">
        <v>10</v>
      </c>
      <c r="C1893" s="10"/>
      <c r="D1893" s="8">
        <v>613.0</v>
      </c>
      <c r="E1893" s="10"/>
      <c r="F1893" s="332" t="s">
        <v>993</v>
      </c>
      <c r="G1893" s="333"/>
      <c r="H1893" s="334">
        <v>469.68</v>
      </c>
      <c r="I1893" s="14"/>
      <c r="J1893" s="534" t="s">
        <v>3055</v>
      </c>
    </row>
    <row r="1894">
      <c r="A1894" s="451">
        <v>46034.0</v>
      </c>
      <c r="B1894" s="539" t="s">
        <v>10</v>
      </c>
      <c r="C1894" s="453" t="s">
        <v>717</v>
      </c>
      <c r="D1894" s="452">
        <v>613.0</v>
      </c>
      <c r="E1894" s="540">
        <v>83737.0</v>
      </c>
      <c r="F1894" s="541" t="s">
        <v>1580</v>
      </c>
      <c r="G1894" s="541" t="s">
        <v>2032</v>
      </c>
      <c r="H1894" s="542">
        <v>445.5</v>
      </c>
      <c r="I1894" s="328"/>
      <c r="J1894" s="534" t="s">
        <v>3057</v>
      </c>
    </row>
    <row r="1895">
      <c r="A1895" s="167">
        <v>46034.0</v>
      </c>
      <c r="B1895" s="8" t="s">
        <v>10</v>
      </c>
      <c r="C1895" s="10"/>
      <c r="D1895" s="8">
        <v>612.0</v>
      </c>
      <c r="E1895" s="10"/>
      <c r="F1895" s="27" t="s">
        <v>24</v>
      </c>
      <c r="G1895" s="29"/>
      <c r="H1895" s="15">
        <v>400.91</v>
      </c>
      <c r="I1895" s="14"/>
      <c r="J1895" s="534" t="s">
        <v>3059</v>
      </c>
    </row>
    <row r="1896">
      <c r="A1896" s="451">
        <v>46034.0</v>
      </c>
      <c r="B1896" s="539" t="s">
        <v>10</v>
      </c>
      <c r="C1896" s="453" t="s">
        <v>626</v>
      </c>
      <c r="D1896" s="452">
        <v>613.0</v>
      </c>
      <c r="E1896" s="540">
        <v>83752.0</v>
      </c>
      <c r="F1896" s="541" t="s">
        <v>2017</v>
      </c>
      <c r="G1896" s="541" t="s">
        <v>2021</v>
      </c>
      <c r="H1896" s="542">
        <v>400.0</v>
      </c>
      <c r="I1896" s="328"/>
      <c r="J1896" s="534" t="s">
        <v>3057</v>
      </c>
    </row>
    <row r="1897">
      <c r="A1897" s="451">
        <v>46034.0</v>
      </c>
      <c r="B1897" s="539" t="s">
        <v>10</v>
      </c>
      <c r="C1897" s="453" t="s">
        <v>717</v>
      </c>
      <c r="D1897" s="452">
        <v>613.0</v>
      </c>
      <c r="E1897" s="540">
        <v>83731.0</v>
      </c>
      <c r="F1897" s="541" t="s">
        <v>1580</v>
      </c>
      <c r="G1897" s="541" t="s">
        <v>2040</v>
      </c>
      <c r="H1897" s="542">
        <v>381.9</v>
      </c>
      <c r="I1897" s="328"/>
      <c r="J1897" s="534" t="s">
        <v>3057</v>
      </c>
    </row>
    <row r="1898">
      <c r="A1898" s="167">
        <v>46034.0</v>
      </c>
      <c r="B1898" s="8" t="s">
        <v>10</v>
      </c>
      <c r="C1898" s="8">
        <v>32.0</v>
      </c>
      <c r="D1898" s="8">
        <v>612.0</v>
      </c>
      <c r="E1898" s="10"/>
      <c r="F1898" s="409" t="s">
        <v>24</v>
      </c>
      <c r="G1898" s="411"/>
      <c r="H1898" s="15">
        <v>375.7</v>
      </c>
      <c r="I1898" s="14"/>
      <c r="J1898" s="534" t="s">
        <v>3074</v>
      </c>
    </row>
    <row r="1899">
      <c r="A1899" s="167">
        <v>46034.0</v>
      </c>
      <c r="B1899" s="8" t="s">
        <v>10</v>
      </c>
      <c r="C1899" s="9"/>
      <c r="D1899" s="8">
        <v>612.0</v>
      </c>
      <c r="E1899" s="10"/>
      <c r="F1899" s="27" t="s">
        <v>24</v>
      </c>
      <c r="G1899" s="29"/>
      <c r="H1899" s="15">
        <v>331.18</v>
      </c>
      <c r="I1899" s="14"/>
      <c r="J1899" s="534" t="s">
        <v>3073</v>
      </c>
    </row>
    <row r="1900">
      <c r="A1900" s="167">
        <v>46034.0</v>
      </c>
      <c r="B1900" s="8" t="s">
        <v>10</v>
      </c>
      <c r="C1900" s="9"/>
      <c r="D1900" s="8">
        <v>612.0</v>
      </c>
      <c r="E1900" s="10"/>
      <c r="F1900" s="27" t="s">
        <v>24</v>
      </c>
      <c r="G1900" s="29"/>
      <c r="H1900" s="15">
        <v>317.33</v>
      </c>
      <c r="I1900" s="14"/>
      <c r="J1900" s="534" t="s">
        <v>3073</v>
      </c>
    </row>
    <row r="1901">
      <c r="A1901" s="451">
        <v>46034.0</v>
      </c>
      <c r="B1901" s="539" t="s">
        <v>10</v>
      </c>
      <c r="C1901" s="453" t="s">
        <v>54</v>
      </c>
      <c r="D1901" s="452">
        <v>613.0</v>
      </c>
      <c r="E1901" s="540">
        <v>83767.0</v>
      </c>
      <c r="F1901" s="541" t="s">
        <v>2007</v>
      </c>
      <c r="G1901" s="541" t="s">
        <v>2015</v>
      </c>
      <c r="H1901" s="542">
        <v>297.62</v>
      </c>
      <c r="I1901" s="328"/>
      <c r="J1901" s="534" t="s">
        <v>3057</v>
      </c>
    </row>
    <row r="1902">
      <c r="A1902" s="451">
        <v>46034.0</v>
      </c>
      <c r="B1902" s="539" t="s">
        <v>10</v>
      </c>
      <c r="C1902" s="453" t="s">
        <v>28</v>
      </c>
      <c r="D1902" s="452">
        <v>613.0</v>
      </c>
      <c r="E1902" s="540">
        <v>83738.0</v>
      </c>
      <c r="F1902" s="541" t="s">
        <v>2030</v>
      </c>
      <c r="G1902" s="541" t="s">
        <v>2031</v>
      </c>
      <c r="H1902" s="542">
        <v>289.71</v>
      </c>
      <c r="I1902" s="328"/>
      <c r="J1902" s="534" t="s">
        <v>3057</v>
      </c>
    </row>
    <row r="1903">
      <c r="A1903" s="167">
        <v>46034.0</v>
      </c>
      <c r="B1903" s="8" t="s">
        <v>10</v>
      </c>
      <c r="C1903" s="8">
        <v>32.0</v>
      </c>
      <c r="D1903" s="8">
        <v>612.0</v>
      </c>
      <c r="E1903" s="10"/>
      <c r="F1903" s="409" t="s">
        <v>24</v>
      </c>
      <c r="G1903" s="411"/>
      <c r="H1903" s="15">
        <v>276.36</v>
      </c>
      <c r="I1903" s="14"/>
      <c r="J1903" s="534" t="s">
        <v>3074</v>
      </c>
    </row>
    <row r="1904">
      <c r="A1904" s="167">
        <v>46034.0</v>
      </c>
      <c r="B1904" s="8" t="s">
        <v>10</v>
      </c>
      <c r="C1904" s="8">
        <v>30.0</v>
      </c>
      <c r="D1904" s="8">
        <v>612.0</v>
      </c>
      <c r="E1904" s="10"/>
      <c r="F1904" s="56" t="s">
        <v>24</v>
      </c>
      <c r="G1904" s="294"/>
      <c r="H1904" s="15">
        <v>275.03</v>
      </c>
      <c r="I1904" s="14"/>
      <c r="J1904" s="534" t="s">
        <v>3074</v>
      </c>
    </row>
    <row r="1905">
      <c r="A1905" s="451">
        <v>46034.0</v>
      </c>
      <c r="B1905" s="539" t="s">
        <v>10</v>
      </c>
      <c r="C1905" s="453" t="s">
        <v>40</v>
      </c>
      <c r="D1905" s="452">
        <v>613.0</v>
      </c>
      <c r="E1905" s="540">
        <v>83787.0</v>
      </c>
      <c r="F1905" s="541" t="s">
        <v>1997</v>
      </c>
      <c r="G1905" s="541" t="s">
        <v>1772</v>
      </c>
      <c r="H1905" s="542">
        <v>265.0</v>
      </c>
      <c r="I1905" s="328"/>
      <c r="J1905" s="534" t="s">
        <v>3057</v>
      </c>
    </row>
    <row r="1906">
      <c r="A1906" s="451">
        <v>46034.0</v>
      </c>
      <c r="B1906" s="539" t="s">
        <v>10</v>
      </c>
      <c r="C1906" s="453" t="s">
        <v>717</v>
      </c>
      <c r="D1906" s="452">
        <v>613.0</v>
      </c>
      <c r="E1906" s="540">
        <v>83733.0</v>
      </c>
      <c r="F1906" s="541" t="s">
        <v>2036</v>
      </c>
      <c r="G1906" s="541" t="s">
        <v>2038</v>
      </c>
      <c r="H1906" s="542">
        <v>262.86</v>
      </c>
      <c r="I1906" s="328"/>
      <c r="J1906" s="534" t="s">
        <v>3057</v>
      </c>
    </row>
    <row r="1907">
      <c r="A1907" s="451">
        <v>46034.0</v>
      </c>
      <c r="B1907" s="539" t="s">
        <v>10</v>
      </c>
      <c r="C1907" s="477"/>
      <c r="D1907" s="452">
        <v>613.0</v>
      </c>
      <c r="E1907" s="540">
        <v>83728.0</v>
      </c>
      <c r="F1907" s="541" t="s">
        <v>1588</v>
      </c>
      <c r="G1907" s="541" t="s">
        <v>1726</v>
      </c>
      <c r="H1907" s="542">
        <v>256.0</v>
      </c>
      <c r="I1907" s="328"/>
      <c r="J1907" s="534" t="s">
        <v>3057</v>
      </c>
    </row>
    <row r="1908">
      <c r="A1908" s="167">
        <v>46034.0</v>
      </c>
      <c r="B1908" s="8" t="s">
        <v>10</v>
      </c>
      <c r="C1908" s="10"/>
      <c r="D1908" s="8">
        <v>613.0</v>
      </c>
      <c r="E1908" s="10"/>
      <c r="F1908" s="332" t="s">
        <v>989</v>
      </c>
      <c r="G1908" s="333"/>
      <c r="H1908" s="334">
        <v>250.0</v>
      </c>
      <c r="I1908" s="14"/>
      <c r="J1908" s="534" t="s">
        <v>3055</v>
      </c>
    </row>
    <row r="1909">
      <c r="A1909" s="451">
        <v>46034.0</v>
      </c>
      <c r="B1909" s="539" t="s">
        <v>10</v>
      </c>
      <c r="C1909" s="453" t="s">
        <v>1632</v>
      </c>
      <c r="D1909" s="452">
        <v>613.0</v>
      </c>
      <c r="E1909" s="540">
        <v>83751.0</v>
      </c>
      <c r="F1909" s="541" t="s">
        <v>2017</v>
      </c>
      <c r="G1909" s="541" t="s">
        <v>2022</v>
      </c>
      <c r="H1909" s="542">
        <v>250.0</v>
      </c>
      <c r="I1909" s="328"/>
      <c r="J1909" s="534" t="s">
        <v>3057</v>
      </c>
    </row>
    <row r="1910">
      <c r="A1910" s="451">
        <v>46034.0</v>
      </c>
      <c r="B1910" s="539" t="s">
        <v>10</v>
      </c>
      <c r="C1910" s="453" t="s">
        <v>626</v>
      </c>
      <c r="D1910" s="452">
        <v>613.0</v>
      </c>
      <c r="E1910" s="540">
        <v>83750.0</v>
      </c>
      <c r="F1910" s="541" t="s">
        <v>2017</v>
      </c>
      <c r="G1910" s="541" t="s">
        <v>2022</v>
      </c>
      <c r="H1910" s="542">
        <v>250.0</v>
      </c>
      <c r="I1910" s="328"/>
      <c r="J1910" s="534" t="s">
        <v>3057</v>
      </c>
    </row>
    <row r="1911">
      <c r="A1911" s="167">
        <v>46034.0</v>
      </c>
      <c r="B1911" s="8" t="s">
        <v>10</v>
      </c>
      <c r="C1911" s="9"/>
      <c r="D1911" s="8">
        <v>612.0</v>
      </c>
      <c r="E1911" s="10"/>
      <c r="F1911" s="27" t="s">
        <v>24</v>
      </c>
      <c r="G1911" s="29"/>
      <c r="H1911" s="15">
        <v>234.43</v>
      </c>
      <c r="I1911" s="14"/>
      <c r="J1911" s="534" t="s">
        <v>3073</v>
      </c>
    </row>
    <row r="1912">
      <c r="A1912" s="167">
        <v>46034.0</v>
      </c>
      <c r="B1912" s="8" t="s">
        <v>10</v>
      </c>
      <c r="C1912" s="8">
        <v>30.0</v>
      </c>
      <c r="D1912" s="8">
        <v>612.0</v>
      </c>
      <c r="E1912" s="10"/>
      <c r="F1912" s="56" t="s">
        <v>24</v>
      </c>
      <c r="G1912" s="294"/>
      <c r="H1912" s="15">
        <v>230.47</v>
      </c>
      <c r="I1912" s="14"/>
      <c r="J1912" s="534" t="s">
        <v>3074</v>
      </c>
    </row>
    <row r="1913">
      <c r="A1913" s="167">
        <v>46034.0</v>
      </c>
      <c r="B1913" s="8" t="s">
        <v>10</v>
      </c>
      <c r="C1913" s="10"/>
      <c r="D1913" s="8">
        <v>613.0</v>
      </c>
      <c r="E1913" s="10"/>
      <c r="F1913" s="332" t="s">
        <v>990</v>
      </c>
      <c r="G1913" s="333"/>
      <c r="H1913" s="334">
        <v>222.27</v>
      </c>
      <c r="I1913" s="14"/>
      <c r="J1913" s="534" t="s">
        <v>3055</v>
      </c>
    </row>
    <row r="1914">
      <c r="A1914" s="451">
        <v>46034.0</v>
      </c>
      <c r="B1914" s="539" t="s">
        <v>10</v>
      </c>
      <c r="C1914" s="453" t="s">
        <v>1632</v>
      </c>
      <c r="D1914" s="452">
        <v>613.0</v>
      </c>
      <c r="E1914" s="540">
        <v>83754.0</v>
      </c>
      <c r="F1914" s="541" t="s">
        <v>2017</v>
      </c>
      <c r="G1914" s="541" t="s">
        <v>2019</v>
      </c>
      <c r="H1914" s="542">
        <v>217.7</v>
      </c>
      <c r="I1914" s="328"/>
      <c r="J1914" s="534" t="s">
        <v>3057</v>
      </c>
    </row>
    <row r="1915">
      <c r="A1915" s="167">
        <v>46034.0</v>
      </c>
      <c r="B1915" s="8" t="s">
        <v>10</v>
      </c>
      <c r="C1915" s="8">
        <v>32.0</v>
      </c>
      <c r="D1915" s="8">
        <v>612.0</v>
      </c>
      <c r="E1915" s="10"/>
      <c r="F1915" s="409" t="s">
        <v>24</v>
      </c>
      <c r="G1915" s="411"/>
      <c r="H1915" s="15">
        <v>212.48</v>
      </c>
      <c r="I1915" s="14"/>
      <c r="J1915" s="534" t="s">
        <v>3074</v>
      </c>
    </row>
    <row r="1916">
      <c r="A1916" s="167">
        <v>46034.0</v>
      </c>
      <c r="B1916" s="8" t="s">
        <v>10</v>
      </c>
      <c r="C1916" s="9"/>
      <c r="D1916" s="8">
        <v>612.0</v>
      </c>
      <c r="E1916" s="10"/>
      <c r="F1916" s="27" t="s">
        <v>24</v>
      </c>
      <c r="G1916" s="29"/>
      <c r="H1916" s="15">
        <v>204.31</v>
      </c>
      <c r="I1916" s="14"/>
      <c r="J1916" s="534" t="s">
        <v>3073</v>
      </c>
    </row>
    <row r="1917">
      <c r="A1917" s="451">
        <v>46034.0</v>
      </c>
      <c r="B1917" s="539" t="s">
        <v>10</v>
      </c>
      <c r="C1917" s="453" t="s">
        <v>54</v>
      </c>
      <c r="D1917" s="452">
        <v>613.0</v>
      </c>
      <c r="E1917" s="540">
        <v>83771.0</v>
      </c>
      <c r="F1917" s="541" t="s">
        <v>2007</v>
      </c>
      <c r="G1917" s="541" t="s">
        <v>2011</v>
      </c>
      <c r="H1917" s="542">
        <v>202.0</v>
      </c>
      <c r="I1917" s="328"/>
      <c r="J1917" s="534" t="s">
        <v>3057</v>
      </c>
    </row>
    <row r="1918">
      <c r="A1918" s="451">
        <v>46034.0</v>
      </c>
      <c r="B1918" s="539" t="s">
        <v>10</v>
      </c>
      <c r="C1918" s="453" t="s">
        <v>1632</v>
      </c>
      <c r="D1918" s="452">
        <v>613.0</v>
      </c>
      <c r="E1918" s="540">
        <v>83749.0</v>
      </c>
      <c r="F1918" s="541" t="s">
        <v>2017</v>
      </c>
      <c r="G1918" s="541" t="s">
        <v>2023</v>
      </c>
      <c r="H1918" s="542">
        <v>201.0</v>
      </c>
      <c r="I1918" s="328"/>
      <c r="J1918" s="534" t="s">
        <v>3057</v>
      </c>
    </row>
    <row r="1919">
      <c r="A1919" s="167">
        <v>46034.0</v>
      </c>
      <c r="B1919" s="8" t="s">
        <v>10</v>
      </c>
      <c r="C1919" s="10"/>
      <c r="D1919" s="8">
        <v>612.0</v>
      </c>
      <c r="E1919" s="10"/>
      <c r="F1919" s="27" t="s">
        <v>24</v>
      </c>
      <c r="G1919" s="29"/>
      <c r="H1919" s="15">
        <v>197.36</v>
      </c>
      <c r="I1919" s="14"/>
      <c r="J1919" s="534" t="s">
        <v>3059</v>
      </c>
    </row>
    <row r="1920">
      <c r="A1920" s="167">
        <v>46034.0</v>
      </c>
      <c r="B1920" s="8" t="s">
        <v>10</v>
      </c>
      <c r="C1920" s="9"/>
      <c r="D1920" s="8">
        <v>612.0</v>
      </c>
      <c r="E1920" s="10"/>
      <c r="F1920" s="27" t="s">
        <v>24</v>
      </c>
      <c r="G1920" s="29"/>
      <c r="H1920" s="15">
        <v>195.1</v>
      </c>
      <c r="I1920" s="14"/>
      <c r="J1920" s="534" t="s">
        <v>3073</v>
      </c>
    </row>
    <row r="1921">
      <c r="A1921" s="167">
        <v>46034.0</v>
      </c>
      <c r="B1921" s="8" t="s">
        <v>10</v>
      </c>
      <c r="C1921" s="9"/>
      <c r="D1921" s="8">
        <v>612.0</v>
      </c>
      <c r="E1921" s="10"/>
      <c r="F1921" s="27" t="s">
        <v>24</v>
      </c>
      <c r="G1921" s="29"/>
      <c r="H1921" s="15">
        <v>192.01</v>
      </c>
      <c r="I1921" s="14"/>
      <c r="J1921" s="534" t="s">
        <v>3073</v>
      </c>
    </row>
    <row r="1922">
      <c r="A1922" s="451">
        <v>46034.0</v>
      </c>
      <c r="B1922" s="539" t="s">
        <v>10</v>
      </c>
      <c r="C1922" s="453" t="s">
        <v>626</v>
      </c>
      <c r="D1922" s="452">
        <v>613.0</v>
      </c>
      <c r="E1922" s="540">
        <v>83773.0</v>
      </c>
      <c r="F1922" s="541" t="s">
        <v>2007</v>
      </c>
      <c r="G1922" s="541" t="s">
        <v>2010</v>
      </c>
      <c r="H1922" s="542">
        <v>192.0</v>
      </c>
      <c r="I1922" s="328"/>
      <c r="J1922" s="534" t="s">
        <v>3057</v>
      </c>
    </row>
    <row r="1923">
      <c r="A1923" s="167">
        <v>46034.0</v>
      </c>
      <c r="B1923" s="8" t="s">
        <v>10</v>
      </c>
      <c r="C1923" s="9"/>
      <c r="D1923" s="8">
        <v>612.0</v>
      </c>
      <c r="E1923" s="10"/>
      <c r="F1923" s="27" t="s">
        <v>24</v>
      </c>
      <c r="G1923" s="29"/>
      <c r="H1923" s="15">
        <v>190.01</v>
      </c>
      <c r="I1923" s="14"/>
      <c r="J1923" s="534" t="s">
        <v>3073</v>
      </c>
    </row>
    <row r="1924">
      <c r="A1924" s="167">
        <v>46034.0</v>
      </c>
      <c r="B1924" s="8" t="s">
        <v>10</v>
      </c>
      <c r="C1924" s="10"/>
      <c r="D1924" s="8">
        <v>613.0</v>
      </c>
      <c r="E1924" s="10"/>
      <c r="F1924" s="332" t="s">
        <v>992</v>
      </c>
      <c r="G1924" s="333"/>
      <c r="H1924" s="334">
        <v>189.31</v>
      </c>
      <c r="I1924" s="14"/>
      <c r="J1924" s="534" t="s">
        <v>3055</v>
      </c>
    </row>
    <row r="1925">
      <c r="A1925" s="167">
        <v>46034.0</v>
      </c>
      <c r="B1925" s="8" t="s">
        <v>10</v>
      </c>
      <c r="C1925" s="8">
        <v>32.0</v>
      </c>
      <c r="D1925" s="8">
        <v>612.0</v>
      </c>
      <c r="E1925" s="10"/>
      <c r="F1925" s="409" t="s">
        <v>24</v>
      </c>
      <c r="G1925" s="411"/>
      <c r="H1925" s="15">
        <v>189.07</v>
      </c>
      <c r="I1925" s="14"/>
      <c r="J1925" s="534" t="s">
        <v>3074</v>
      </c>
    </row>
    <row r="1926">
      <c r="A1926" s="451">
        <v>46034.0</v>
      </c>
      <c r="B1926" s="539" t="s">
        <v>10</v>
      </c>
      <c r="C1926" s="453" t="s">
        <v>54</v>
      </c>
      <c r="D1926" s="452">
        <v>613.0</v>
      </c>
      <c r="E1926" s="540">
        <v>83781.0</v>
      </c>
      <c r="F1926" s="541" t="s">
        <v>1997</v>
      </c>
      <c r="G1926" s="541" t="s">
        <v>2004</v>
      </c>
      <c r="H1926" s="542">
        <v>180.0</v>
      </c>
      <c r="I1926" s="328"/>
      <c r="J1926" s="534" t="s">
        <v>3057</v>
      </c>
    </row>
    <row r="1927">
      <c r="A1927" s="167">
        <v>46034.0</v>
      </c>
      <c r="B1927" s="8" t="s">
        <v>10</v>
      </c>
      <c r="C1927" s="9"/>
      <c r="D1927" s="8">
        <v>612.0</v>
      </c>
      <c r="E1927" s="10"/>
      <c r="F1927" s="27" t="s">
        <v>24</v>
      </c>
      <c r="G1927" s="29"/>
      <c r="H1927" s="15">
        <v>168.61</v>
      </c>
      <c r="I1927" s="14"/>
      <c r="J1927" s="534" t="s">
        <v>3073</v>
      </c>
    </row>
    <row r="1928">
      <c r="A1928" s="451">
        <v>46034.0</v>
      </c>
      <c r="B1928" s="539" t="s">
        <v>10</v>
      </c>
      <c r="C1928" s="453" t="s">
        <v>40</v>
      </c>
      <c r="D1928" s="452">
        <v>613.0</v>
      </c>
      <c r="E1928" s="540">
        <v>83794.0</v>
      </c>
      <c r="F1928" s="541" t="s">
        <v>1991</v>
      </c>
      <c r="G1928" s="541" t="s">
        <v>1996</v>
      </c>
      <c r="H1928" s="542">
        <v>160.0</v>
      </c>
      <c r="I1928" s="328"/>
      <c r="J1928" s="534" t="s">
        <v>3057</v>
      </c>
    </row>
    <row r="1929">
      <c r="A1929" s="451">
        <v>46034.0</v>
      </c>
      <c r="B1929" s="539" t="s">
        <v>10</v>
      </c>
      <c r="C1929" s="453" t="s">
        <v>626</v>
      </c>
      <c r="D1929" s="452">
        <v>613.0</v>
      </c>
      <c r="E1929" s="540">
        <v>83786.0</v>
      </c>
      <c r="F1929" s="541" t="s">
        <v>1997</v>
      </c>
      <c r="G1929" s="541" t="s">
        <v>1999</v>
      </c>
      <c r="H1929" s="542">
        <v>160.0</v>
      </c>
      <c r="I1929" s="328"/>
      <c r="J1929" s="534" t="s">
        <v>3057</v>
      </c>
    </row>
    <row r="1930">
      <c r="A1930" s="451">
        <v>46034.0</v>
      </c>
      <c r="B1930" s="539" t="s">
        <v>10</v>
      </c>
      <c r="C1930" s="453" t="s">
        <v>626</v>
      </c>
      <c r="D1930" s="452">
        <v>613.0</v>
      </c>
      <c r="E1930" s="540">
        <v>83772.0</v>
      </c>
      <c r="F1930" s="541" t="s">
        <v>2007</v>
      </c>
      <c r="G1930" s="541" t="s">
        <v>1622</v>
      </c>
      <c r="H1930" s="542">
        <v>160.0</v>
      </c>
      <c r="I1930" s="328"/>
      <c r="J1930" s="534" t="s">
        <v>3057</v>
      </c>
    </row>
    <row r="1931">
      <c r="A1931" s="451">
        <v>46034.0</v>
      </c>
      <c r="B1931" s="539" t="s">
        <v>10</v>
      </c>
      <c r="C1931" s="453" t="s">
        <v>626</v>
      </c>
      <c r="D1931" s="452">
        <v>613.0</v>
      </c>
      <c r="E1931" s="540">
        <v>83746.0</v>
      </c>
      <c r="F1931" s="541" t="s">
        <v>2017</v>
      </c>
      <c r="G1931" s="541" t="s">
        <v>1622</v>
      </c>
      <c r="H1931" s="542">
        <v>160.0</v>
      </c>
      <c r="I1931" s="328"/>
      <c r="J1931" s="534" t="s">
        <v>3057</v>
      </c>
    </row>
    <row r="1932">
      <c r="A1932" s="451">
        <v>46034.0</v>
      </c>
      <c r="B1932" s="539" t="s">
        <v>10</v>
      </c>
      <c r="C1932" s="453" t="s">
        <v>40</v>
      </c>
      <c r="D1932" s="452">
        <v>613.0</v>
      </c>
      <c r="E1932" s="540">
        <v>83741.0</v>
      </c>
      <c r="F1932" s="541" t="s">
        <v>2017</v>
      </c>
      <c r="G1932" s="541" t="s">
        <v>2028</v>
      </c>
      <c r="H1932" s="542">
        <v>160.0</v>
      </c>
      <c r="I1932" s="328"/>
      <c r="J1932" s="534" t="s">
        <v>3057</v>
      </c>
    </row>
    <row r="1933">
      <c r="A1933" s="451">
        <v>46034.0</v>
      </c>
      <c r="B1933" s="539" t="s">
        <v>10</v>
      </c>
      <c r="C1933" s="453" t="s">
        <v>18</v>
      </c>
      <c r="D1933" s="452">
        <v>613.0</v>
      </c>
      <c r="E1933" s="540">
        <v>83736.0</v>
      </c>
      <c r="F1933" s="541" t="s">
        <v>1551</v>
      </c>
      <c r="G1933" s="541" t="s">
        <v>2033</v>
      </c>
      <c r="H1933" s="542">
        <v>159.53</v>
      </c>
      <c r="I1933" s="328"/>
      <c r="J1933" s="534" t="s">
        <v>3057</v>
      </c>
    </row>
    <row r="1934">
      <c r="A1934" s="167">
        <v>46034.0</v>
      </c>
      <c r="B1934" s="8" t="s">
        <v>10</v>
      </c>
      <c r="C1934" s="10"/>
      <c r="D1934" s="8">
        <v>612.0</v>
      </c>
      <c r="E1934" s="10"/>
      <c r="F1934" s="27" t="s">
        <v>24</v>
      </c>
      <c r="G1934" s="29"/>
      <c r="H1934" s="15">
        <v>157.09</v>
      </c>
      <c r="I1934" s="14"/>
      <c r="J1934" s="534" t="s">
        <v>3059</v>
      </c>
    </row>
    <row r="1935">
      <c r="A1935" s="451">
        <v>46034.0</v>
      </c>
      <c r="B1935" s="539" t="s">
        <v>10</v>
      </c>
      <c r="C1935" s="477"/>
      <c r="D1935" s="452">
        <v>613.0</v>
      </c>
      <c r="E1935" s="540">
        <v>83730.0</v>
      </c>
      <c r="F1935" s="541" t="s">
        <v>1588</v>
      </c>
      <c r="G1935" s="541" t="s">
        <v>2041</v>
      </c>
      <c r="H1935" s="542">
        <v>140.0</v>
      </c>
      <c r="I1935" s="328"/>
      <c r="J1935" s="534" t="s">
        <v>3057</v>
      </c>
    </row>
    <row r="1936">
      <c r="A1936" s="167">
        <v>46034.0</v>
      </c>
      <c r="B1936" s="8" t="s">
        <v>10</v>
      </c>
      <c r="C1936" s="9"/>
      <c r="D1936" s="8">
        <v>147.0</v>
      </c>
      <c r="E1936" s="10"/>
      <c r="F1936" s="27" t="s">
        <v>25</v>
      </c>
      <c r="G1936" s="29"/>
      <c r="H1936" s="15">
        <v>126.39</v>
      </c>
      <c r="I1936" s="14"/>
      <c r="J1936" s="534" t="s">
        <v>3073</v>
      </c>
    </row>
    <row r="1937">
      <c r="A1937" s="167">
        <v>46034.0</v>
      </c>
      <c r="B1937" s="8" t="s">
        <v>10</v>
      </c>
      <c r="C1937" s="8">
        <v>40.0</v>
      </c>
      <c r="D1937" s="8">
        <v>612.0</v>
      </c>
      <c r="E1937" s="32">
        <v>14.0</v>
      </c>
      <c r="F1937" s="234" t="s">
        <v>469</v>
      </c>
      <c r="G1937" s="29"/>
      <c r="H1937" s="15">
        <v>123.0</v>
      </c>
      <c r="I1937" s="14"/>
      <c r="J1937" s="534" t="s">
        <v>3060</v>
      </c>
    </row>
    <row r="1938">
      <c r="A1938" s="167">
        <v>46034.0</v>
      </c>
      <c r="B1938" s="8" t="s">
        <v>10</v>
      </c>
      <c r="C1938" s="17" t="s">
        <v>93</v>
      </c>
      <c r="D1938" s="8">
        <v>613.0</v>
      </c>
      <c r="E1938" s="63">
        <v>16656.0</v>
      </c>
      <c r="F1938" s="27" t="s">
        <v>96</v>
      </c>
      <c r="G1938" s="29"/>
      <c r="H1938" s="15">
        <v>120.2</v>
      </c>
      <c r="I1938" s="14"/>
      <c r="J1938" s="534" t="s">
        <v>3073</v>
      </c>
    </row>
    <row r="1939">
      <c r="A1939" s="451">
        <v>46034.0</v>
      </c>
      <c r="B1939" s="539" t="s">
        <v>10</v>
      </c>
      <c r="C1939" s="453" t="s">
        <v>54</v>
      </c>
      <c r="D1939" s="452">
        <v>613.0</v>
      </c>
      <c r="E1939" s="540">
        <v>83780.0</v>
      </c>
      <c r="F1939" s="541" t="s">
        <v>1997</v>
      </c>
      <c r="G1939" s="541" t="s">
        <v>2005</v>
      </c>
      <c r="H1939" s="542">
        <v>120.0</v>
      </c>
      <c r="I1939" s="328"/>
      <c r="J1939" s="534" t="s">
        <v>3057</v>
      </c>
    </row>
    <row r="1940">
      <c r="A1940" s="451">
        <v>46034.0</v>
      </c>
      <c r="B1940" s="539" t="s">
        <v>10</v>
      </c>
      <c r="C1940" s="453" t="s">
        <v>626</v>
      </c>
      <c r="D1940" s="452">
        <v>613.0</v>
      </c>
      <c r="E1940" s="540">
        <v>83785.0</v>
      </c>
      <c r="F1940" s="541" t="s">
        <v>1997</v>
      </c>
      <c r="G1940" s="541" t="s">
        <v>2000</v>
      </c>
      <c r="H1940" s="542">
        <v>119.0</v>
      </c>
      <c r="I1940" s="328"/>
      <c r="J1940" s="534" t="s">
        <v>3057</v>
      </c>
    </row>
    <row r="1941">
      <c r="A1941" s="167">
        <v>46034.0</v>
      </c>
      <c r="B1941" s="8" t="s">
        <v>10</v>
      </c>
      <c r="C1941" s="9"/>
      <c r="D1941" s="8">
        <v>612.0</v>
      </c>
      <c r="E1941" s="10"/>
      <c r="F1941" s="27" t="s">
        <v>24</v>
      </c>
      <c r="G1941" s="29"/>
      <c r="H1941" s="15">
        <v>116.11</v>
      </c>
      <c r="I1941" s="14"/>
      <c r="J1941" s="534" t="s">
        <v>3073</v>
      </c>
    </row>
    <row r="1942">
      <c r="A1942" s="167">
        <v>46034.0</v>
      </c>
      <c r="B1942" s="8" t="s">
        <v>10</v>
      </c>
      <c r="C1942" s="8">
        <v>30.0</v>
      </c>
      <c r="D1942" s="8">
        <v>147.0</v>
      </c>
      <c r="E1942" s="10"/>
      <c r="F1942" s="56" t="s">
        <v>25</v>
      </c>
      <c r="G1942" s="294"/>
      <c r="H1942" s="15">
        <v>113.69</v>
      </c>
      <c r="I1942" s="14"/>
      <c r="J1942" s="534" t="s">
        <v>3074</v>
      </c>
    </row>
    <row r="1943">
      <c r="A1943" s="167">
        <v>46034.0</v>
      </c>
      <c r="B1943" s="8" t="s">
        <v>10</v>
      </c>
      <c r="C1943" s="9"/>
      <c r="D1943" s="8">
        <v>612.0</v>
      </c>
      <c r="E1943" s="10"/>
      <c r="F1943" s="27" t="s">
        <v>24</v>
      </c>
      <c r="G1943" s="29"/>
      <c r="H1943" s="15">
        <v>113.07</v>
      </c>
      <c r="I1943" s="14"/>
      <c r="J1943" s="534" t="s">
        <v>3073</v>
      </c>
    </row>
    <row r="1944">
      <c r="A1944" s="167">
        <v>46034.0</v>
      </c>
      <c r="B1944" s="8" t="s">
        <v>10</v>
      </c>
      <c r="C1944" s="8">
        <v>30.0</v>
      </c>
      <c r="D1944" s="8">
        <v>147.0</v>
      </c>
      <c r="E1944" s="10"/>
      <c r="F1944" s="56" t="s">
        <v>25</v>
      </c>
      <c r="G1944" s="294"/>
      <c r="H1944" s="15">
        <v>112.45</v>
      </c>
      <c r="I1944" s="14"/>
      <c r="J1944" s="534" t="s">
        <v>3074</v>
      </c>
    </row>
    <row r="1945">
      <c r="A1945" s="451">
        <v>46034.0</v>
      </c>
      <c r="B1945" s="539" t="s">
        <v>10</v>
      </c>
      <c r="C1945" s="453" t="s">
        <v>40</v>
      </c>
      <c r="D1945" s="452">
        <v>613.0</v>
      </c>
      <c r="E1945" s="540">
        <v>83798.0</v>
      </c>
      <c r="F1945" s="541" t="s">
        <v>1991</v>
      </c>
      <c r="G1945" s="541" t="s">
        <v>1992</v>
      </c>
      <c r="H1945" s="542">
        <v>110.0</v>
      </c>
      <c r="I1945" s="328"/>
      <c r="J1945" s="534" t="s">
        <v>3057</v>
      </c>
    </row>
    <row r="1946">
      <c r="A1946" s="167">
        <v>46034.0</v>
      </c>
      <c r="B1946" s="8" t="s">
        <v>10</v>
      </c>
      <c r="C1946" s="8">
        <v>30.0</v>
      </c>
      <c r="D1946" s="8">
        <v>147.0</v>
      </c>
      <c r="E1946" s="10"/>
      <c r="F1946" s="56" t="s">
        <v>25</v>
      </c>
      <c r="G1946" s="294"/>
      <c r="H1946" s="15">
        <v>107.93</v>
      </c>
      <c r="I1946" s="14"/>
      <c r="J1946" s="534" t="s">
        <v>3074</v>
      </c>
    </row>
    <row r="1947">
      <c r="A1947" s="167">
        <v>46034.0</v>
      </c>
      <c r="B1947" s="8" t="s">
        <v>10</v>
      </c>
      <c r="C1947" s="8">
        <v>30.0</v>
      </c>
      <c r="D1947" s="8">
        <v>147.0</v>
      </c>
      <c r="E1947" s="10"/>
      <c r="F1947" s="56" t="s">
        <v>25</v>
      </c>
      <c r="G1947" s="294"/>
      <c r="H1947" s="15">
        <v>107.7</v>
      </c>
      <c r="I1947" s="14"/>
      <c r="J1947" s="534" t="s">
        <v>3074</v>
      </c>
    </row>
    <row r="1948">
      <c r="A1948" s="167">
        <v>46034.0</v>
      </c>
      <c r="B1948" s="8" t="s">
        <v>10</v>
      </c>
      <c r="C1948" s="10"/>
      <c r="D1948" s="8">
        <v>612.0</v>
      </c>
      <c r="E1948" s="10"/>
      <c r="F1948" s="27" t="s">
        <v>24</v>
      </c>
      <c r="G1948" s="29"/>
      <c r="H1948" s="15">
        <v>102.68</v>
      </c>
      <c r="I1948" s="14"/>
      <c r="J1948" s="534" t="s">
        <v>3064</v>
      </c>
    </row>
    <row r="1949">
      <c r="A1949" s="167">
        <v>46034.0</v>
      </c>
      <c r="B1949" s="8" t="s">
        <v>10</v>
      </c>
      <c r="C1949" s="8">
        <v>32.0</v>
      </c>
      <c r="D1949" s="8">
        <v>612.0</v>
      </c>
      <c r="E1949" s="10"/>
      <c r="F1949" s="409" t="s">
        <v>24</v>
      </c>
      <c r="G1949" s="411"/>
      <c r="H1949" s="15">
        <v>97.18</v>
      </c>
      <c r="I1949" s="14"/>
      <c r="J1949" s="534" t="s">
        <v>3074</v>
      </c>
    </row>
    <row r="1950">
      <c r="A1950" s="451">
        <v>46034.0</v>
      </c>
      <c r="B1950" s="539" t="s">
        <v>10</v>
      </c>
      <c r="C1950" s="453" t="s">
        <v>626</v>
      </c>
      <c r="D1950" s="452">
        <v>613.0</v>
      </c>
      <c r="E1950" s="540">
        <v>83747.0</v>
      </c>
      <c r="F1950" s="541" t="s">
        <v>2017</v>
      </c>
      <c r="G1950" s="541" t="s">
        <v>2025</v>
      </c>
      <c r="H1950" s="542">
        <v>97.0</v>
      </c>
      <c r="I1950" s="328"/>
      <c r="J1950" s="534" t="s">
        <v>3057</v>
      </c>
    </row>
    <row r="1951">
      <c r="A1951" s="451">
        <v>46034.0</v>
      </c>
      <c r="B1951" s="539" t="s">
        <v>10</v>
      </c>
      <c r="C1951" s="453" t="s">
        <v>40</v>
      </c>
      <c r="D1951" s="452">
        <v>613.0</v>
      </c>
      <c r="E1951" s="540">
        <v>83782.0</v>
      </c>
      <c r="F1951" s="541" t="s">
        <v>1997</v>
      </c>
      <c r="G1951" s="541" t="s">
        <v>2003</v>
      </c>
      <c r="H1951" s="542">
        <v>94.04</v>
      </c>
      <c r="I1951" s="328"/>
      <c r="J1951" s="534" t="s">
        <v>3057</v>
      </c>
    </row>
    <row r="1952">
      <c r="A1952" s="451">
        <v>46034.0</v>
      </c>
      <c r="B1952" s="539" t="s">
        <v>10</v>
      </c>
      <c r="C1952" s="453" t="s">
        <v>717</v>
      </c>
      <c r="D1952" s="452">
        <v>613.0</v>
      </c>
      <c r="E1952" s="540">
        <v>83732.0</v>
      </c>
      <c r="F1952" s="541" t="s">
        <v>1580</v>
      </c>
      <c r="G1952" s="541" t="s">
        <v>2039</v>
      </c>
      <c r="H1952" s="542">
        <v>93.2</v>
      </c>
      <c r="I1952" s="328"/>
      <c r="J1952" s="534" t="s">
        <v>3057</v>
      </c>
    </row>
    <row r="1953">
      <c r="A1953" s="167">
        <v>46034.0</v>
      </c>
      <c r="B1953" s="8" t="s">
        <v>10</v>
      </c>
      <c r="C1953" s="9"/>
      <c r="D1953" s="8">
        <v>612.0</v>
      </c>
      <c r="E1953" s="10"/>
      <c r="F1953" s="27" t="s">
        <v>24</v>
      </c>
      <c r="G1953" s="29"/>
      <c r="H1953" s="15">
        <v>93.03</v>
      </c>
      <c r="I1953" s="14"/>
      <c r="J1953" s="534" t="s">
        <v>3073</v>
      </c>
    </row>
    <row r="1954">
      <c r="A1954" s="451">
        <v>46034.0</v>
      </c>
      <c r="B1954" s="539" t="s">
        <v>10</v>
      </c>
      <c r="C1954" s="453" t="s">
        <v>40</v>
      </c>
      <c r="D1954" s="452">
        <v>613.0</v>
      </c>
      <c r="E1954" s="540">
        <v>83744.0</v>
      </c>
      <c r="F1954" s="541" t="s">
        <v>2017</v>
      </c>
      <c r="G1954" s="541" t="s">
        <v>2027</v>
      </c>
      <c r="H1954" s="542">
        <v>92.0</v>
      </c>
      <c r="I1954" s="328"/>
      <c r="J1954" s="534" t="s">
        <v>3057</v>
      </c>
    </row>
    <row r="1955">
      <c r="A1955" s="167">
        <v>46034.0</v>
      </c>
      <c r="B1955" s="8" t="s">
        <v>10</v>
      </c>
      <c r="C1955" s="9"/>
      <c r="D1955" s="8">
        <v>612.0</v>
      </c>
      <c r="E1955" s="10"/>
      <c r="F1955" s="27" t="s">
        <v>24</v>
      </c>
      <c r="G1955" s="29"/>
      <c r="H1955" s="15">
        <v>91.0</v>
      </c>
      <c r="I1955" s="14"/>
      <c r="J1955" s="534" t="s">
        <v>3073</v>
      </c>
    </row>
    <row r="1956">
      <c r="A1956" s="167">
        <v>46034.0</v>
      </c>
      <c r="B1956" s="8" t="s">
        <v>10</v>
      </c>
      <c r="C1956" s="9"/>
      <c r="D1956" s="8">
        <v>612.0</v>
      </c>
      <c r="E1956" s="10"/>
      <c r="F1956" s="27" t="s">
        <v>24</v>
      </c>
      <c r="G1956" s="29"/>
      <c r="H1956" s="15">
        <v>90.26</v>
      </c>
      <c r="I1956" s="14"/>
      <c r="J1956" s="534" t="s">
        <v>3073</v>
      </c>
    </row>
    <row r="1957">
      <c r="A1957" s="167">
        <v>46034.0</v>
      </c>
      <c r="B1957" s="8" t="s">
        <v>10</v>
      </c>
      <c r="C1957" s="9"/>
      <c r="D1957" s="8">
        <v>612.0</v>
      </c>
      <c r="E1957" s="10"/>
      <c r="F1957" s="27" t="s">
        <v>24</v>
      </c>
      <c r="G1957" s="29"/>
      <c r="H1957" s="15">
        <v>82.9</v>
      </c>
      <c r="I1957" s="14"/>
      <c r="J1957" s="534" t="s">
        <v>3073</v>
      </c>
    </row>
    <row r="1958">
      <c r="A1958" s="167">
        <v>46034.0</v>
      </c>
      <c r="B1958" s="8" t="s">
        <v>10</v>
      </c>
      <c r="C1958" s="9"/>
      <c r="D1958" s="8">
        <v>612.0</v>
      </c>
      <c r="E1958" s="10"/>
      <c r="F1958" s="27" t="s">
        <v>24</v>
      </c>
      <c r="G1958" s="29"/>
      <c r="H1958" s="15">
        <v>69.24</v>
      </c>
      <c r="I1958" s="14"/>
      <c r="J1958" s="534" t="s">
        <v>3073</v>
      </c>
    </row>
    <row r="1959">
      <c r="A1959" s="167">
        <v>46034.0</v>
      </c>
      <c r="B1959" s="8" t="s">
        <v>10</v>
      </c>
      <c r="C1959" s="10"/>
      <c r="D1959" s="8">
        <v>147.0</v>
      </c>
      <c r="E1959" s="10"/>
      <c r="F1959" s="27" t="s">
        <v>25</v>
      </c>
      <c r="G1959" s="29"/>
      <c r="H1959" s="15">
        <v>64.15</v>
      </c>
      <c r="I1959" s="14"/>
      <c r="J1959" s="534" t="s">
        <v>3059</v>
      </c>
    </row>
    <row r="1960">
      <c r="A1960" s="167">
        <v>46034.0</v>
      </c>
      <c r="B1960" s="8" t="s">
        <v>10</v>
      </c>
      <c r="C1960" s="9"/>
      <c r="D1960" s="8">
        <v>612.0</v>
      </c>
      <c r="E1960" s="10"/>
      <c r="F1960" s="27" t="s">
        <v>24</v>
      </c>
      <c r="G1960" s="29"/>
      <c r="H1960" s="15">
        <v>60.71</v>
      </c>
      <c r="I1960" s="14"/>
      <c r="J1960" s="534" t="s">
        <v>3073</v>
      </c>
    </row>
    <row r="1961">
      <c r="A1961" s="167">
        <v>46034.0</v>
      </c>
      <c r="B1961" s="8" t="s">
        <v>10</v>
      </c>
      <c r="C1961" s="8">
        <v>32.0</v>
      </c>
      <c r="D1961" s="8">
        <v>147.0</v>
      </c>
      <c r="E1961" s="10"/>
      <c r="F1961" s="409" t="s">
        <v>25</v>
      </c>
      <c r="G1961" s="411"/>
      <c r="H1961" s="15">
        <v>60.11</v>
      </c>
      <c r="I1961" s="14"/>
      <c r="J1961" s="534" t="s">
        <v>3074</v>
      </c>
    </row>
    <row r="1962">
      <c r="A1962" s="167">
        <v>46034.0</v>
      </c>
      <c r="B1962" s="8" t="s">
        <v>10</v>
      </c>
      <c r="C1962" s="9"/>
      <c r="D1962" s="8">
        <v>612.0</v>
      </c>
      <c r="E1962" s="10"/>
      <c r="F1962" s="27" t="s">
        <v>24</v>
      </c>
      <c r="G1962" s="29"/>
      <c r="H1962" s="15">
        <v>56.08</v>
      </c>
      <c r="I1962" s="14"/>
      <c r="J1962" s="534" t="s">
        <v>3073</v>
      </c>
    </row>
    <row r="1963">
      <c r="A1963" s="167">
        <v>46034.0</v>
      </c>
      <c r="B1963" s="8" t="s">
        <v>10</v>
      </c>
      <c r="C1963" s="9"/>
      <c r="D1963" s="8">
        <v>147.0</v>
      </c>
      <c r="E1963" s="10"/>
      <c r="F1963" s="27" t="s">
        <v>25</v>
      </c>
      <c r="G1963" s="29"/>
      <c r="H1963" s="15">
        <v>52.99</v>
      </c>
      <c r="I1963" s="14"/>
      <c r="J1963" s="534" t="s">
        <v>3073</v>
      </c>
    </row>
    <row r="1964">
      <c r="A1964" s="167">
        <v>46034.0</v>
      </c>
      <c r="B1964" s="8" t="s">
        <v>10</v>
      </c>
      <c r="C1964" s="9"/>
      <c r="D1964" s="8">
        <v>612.0</v>
      </c>
      <c r="E1964" s="10"/>
      <c r="F1964" s="27" t="s">
        <v>24</v>
      </c>
      <c r="G1964" s="29"/>
      <c r="H1964" s="15">
        <v>52.89</v>
      </c>
      <c r="I1964" s="14"/>
      <c r="J1964" s="534" t="s">
        <v>3073</v>
      </c>
    </row>
    <row r="1965">
      <c r="A1965" s="167">
        <v>46034.0</v>
      </c>
      <c r="B1965" s="8" t="s">
        <v>10</v>
      </c>
      <c r="C1965" s="10"/>
      <c r="D1965" s="8">
        <v>612.0</v>
      </c>
      <c r="E1965" s="10"/>
      <c r="F1965" s="27" t="s">
        <v>24</v>
      </c>
      <c r="G1965" s="29"/>
      <c r="H1965" s="15">
        <v>52.71</v>
      </c>
      <c r="I1965" s="14"/>
      <c r="J1965" s="534" t="s">
        <v>3059</v>
      </c>
    </row>
    <row r="1966">
      <c r="A1966" s="451">
        <v>46034.0</v>
      </c>
      <c r="B1966" s="539" t="s">
        <v>10</v>
      </c>
      <c r="C1966" s="453" t="s">
        <v>54</v>
      </c>
      <c r="D1966" s="452">
        <v>613.0</v>
      </c>
      <c r="E1966" s="540">
        <v>83745.0</v>
      </c>
      <c r="F1966" s="541" t="s">
        <v>2017</v>
      </c>
      <c r="G1966" s="541" t="s">
        <v>2026</v>
      </c>
      <c r="H1966" s="542">
        <v>52.0</v>
      </c>
      <c r="I1966" s="328"/>
      <c r="J1966" s="534" t="s">
        <v>3057</v>
      </c>
    </row>
    <row r="1967">
      <c r="A1967" s="167">
        <v>46034.0</v>
      </c>
      <c r="B1967" s="8" t="s">
        <v>10</v>
      </c>
      <c r="C1967" s="9"/>
      <c r="D1967" s="8">
        <v>147.0</v>
      </c>
      <c r="E1967" s="10"/>
      <c r="F1967" s="27" t="s">
        <v>25</v>
      </c>
      <c r="G1967" s="29"/>
      <c r="H1967" s="15">
        <v>50.77</v>
      </c>
      <c r="I1967" s="14"/>
      <c r="J1967" s="534" t="s">
        <v>3073</v>
      </c>
    </row>
    <row r="1968">
      <c r="A1968" s="451">
        <v>46034.0</v>
      </c>
      <c r="B1968" s="539" t="s">
        <v>10</v>
      </c>
      <c r="C1968" s="453" t="s">
        <v>40</v>
      </c>
      <c r="D1968" s="452">
        <v>613.0</v>
      </c>
      <c r="E1968" s="540">
        <v>83783.0</v>
      </c>
      <c r="F1968" s="541" t="s">
        <v>1997</v>
      </c>
      <c r="G1968" s="541" t="s">
        <v>2002</v>
      </c>
      <c r="H1968" s="542">
        <v>50.0</v>
      </c>
      <c r="I1968" s="328"/>
      <c r="J1968" s="534" t="s">
        <v>3057</v>
      </c>
    </row>
    <row r="1969">
      <c r="A1969" s="451">
        <v>46034.0</v>
      </c>
      <c r="B1969" s="539" t="s">
        <v>10</v>
      </c>
      <c r="C1969" s="477"/>
      <c r="D1969" s="452">
        <v>613.0</v>
      </c>
      <c r="E1969" s="540">
        <v>83726.0</v>
      </c>
      <c r="F1969" s="541" t="s">
        <v>1588</v>
      </c>
      <c r="G1969" s="541" t="s">
        <v>2044</v>
      </c>
      <c r="H1969" s="542">
        <v>50.0</v>
      </c>
      <c r="I1969" s="328"/>
      <c r="J1969" s="534" t="s">
        <v>3057</v>
      </c>
    </row>
    <row r="1970">
      <c r="A1970" s="451">
        <v>46034.0</v>
      </c>
      <c r="B1970" s="539" t="s">
        <v>10</v>
      </c>
      <c r="C1970" s="453" t="s">
        <v>40</v>
      </c>
      <c r="D1970" s="452">
        <v>613.0</v>
      </c>
      <c r="E1970" s="540">
        <v>83768.0</v>
      </c>
      <c r="F1970" s="541" t="s">
        <v>2007</v>
      </c>
      <c r="G1970" s="541" t="s">
        <v>2014</v>
      </c>
      <c r="H1970" s="542">
        <v>47.92</v>
      </c>
      <c r="I1970" s="328"/>
      <c r="J1970" s="534" t="s">
        <v>3057</v>
      </c>
    </row>
    <row r="1971">
      <c r="A1971" s="451">
        <v>46034.0</v>
      </c>
      <c r="B1971" s="539" t="s">
        <v>10</v>
      </c>
      <c r="C1971" s="453" t="s">
        <v>40</v>
      </c>
      <c r="D1971" s="452">
        <v>613.0</v>
      </c>
      <c r="E1971" s="540">
        <v>83743.0</v>
      </c>
      <c r="F1971" s="541" t="s">
        <v>2017</v>
      </c>
      <c r="G1971" s="541" t="s">
        <v>1576</v>
      </c>
      <c r="H1971" s="542">
        <v>47.92</v>
      </c>
      <c r="I1971" s="328"/>
      <c r="J1971" s="534" t="s">
        <v>3057</v>
      </c>
    </row>
    <row r="1972">
      <c r="A1972" s="167">
        <v>46034.0</v>
      </c>
      <c r="B1972" s="8" t="s">
        <v>10</v>
      </c>
      <c r="C1972" s="8">
        <v>32.0</v>
      </c>
      <c r="D1972" s="8">
        <v>147.0</v>
      </c>
      <c r="E1972" s="10"/>
      <c r="F1972" s="409" t="s">
        <v>25</v>
      </c>
      <c r="G1972" s="411"/>
      <c r="H1972" s="15">
        <v>44.22</v>
      </c>
      <c r="I1972" s="14"/>
      <c r="J1972" s="534" t="s">
        <v>3074</v>
      </c>
    </row>
    <row r="1973">
      <c r="A1973" s="167">
        <v>46034.0</v>
      </c>
      <c r="B1973" s="8" t="s">
        <v>10</v>
      </c>
      <c r="C1973" s="8">
        <v>30.0</v>
      </c>
      <c r="D1973" s="8">
        <v>147.0</v>
      </c>
      <c r="E1973" s="10"/>
      <c r="F1973" s="56" t="s">
        <v>25</v>
      </c>
      <c r="G1973" s="294"/>
      <c r="H1973" s="15">
        <v>44.0</v>
      </c>
      <c r="I1973" s="14"/>
      <c r="J1973" s="534" t="s">
        <v>3074</v>
      </c>
    </row>
    <row r="1974">
      <c r="A1974" s="451">
        <v>46034.0</v>
      </c>
      <c r="B1974" s="539" t="s">
        <v>10</v>
      </c>
      <c r="C1974" s="453" t="s">
        <v>196</v>
      </c>
      <c r="D1974" s="452">
        <v>613.0</v>
      </c>
      <c r="E1974" s="540">
        <v>83796.0</v>
      </c>
      <c r="F1974" s="541" t="s">
        <v>1991</v>
      </c>
      <c r="G1974" s="541" t="s">
        <v>1994</v>
      </c>
      <c r="H1974" s="542">
        <v>41.03</v>
      </c>
      <c r="I1974" s="328"/>
      <c r="J1974" s="534" t="s">
        <v>3057</v>
      </c>
    </row>
    <row r="1975">
      <c r="A1975" s="167">
        <v>46034.0</v>
      </c>
      <c r="B1975" s="8" t="s">
        <v>10</v>
      </c>
      <c r="C1975" s="9"/>
      <c r="D1975" s="8">
        <v>612.0</v>
      </c>
      <c r="E1975" s="10"/>
      <c r="F1975" s="27" t="s">
        <v>24</v>
      </c>
      <c r="G1975" s="29"/>
      <c r="H1975" s="15">
        <v>40.22</v>
      </c>
      <c r="I1975" s="14"/>
      <c r="J1975" s="534" t="s">
        <v>3073</v>
      </c>
    </row>
    <row r="1976">
      <c r="A1976" s="167">
        <v>46034.0</v>
      </c>
      <c r="B1976" s="8" t="s">
        <v>10</v>
      </c>
      <c r="C1976" s="9"/>
      <c r="D1976" s="8">
        <v>612.0</v>
      </c>
      <c r="E1976" s="10"/>
      <c r="F1976" s="27" t="s">
        <v>24</v>
      </c>
      <c r="G1976" s="29"/>
      <c r="H1976" s="15">
        <v>39.32</v>
      </c>
      <c r="I1976" s="14"/>
      <c r="J1976" s="534" t="s">
        <v>3073</v>
      </c>
    </row>
    <row r="1977">
      <c r="A1977" s="167">
        <v>46034.0</v>
      </c>
      <c r="B1977" s="8" t="s">
        <v>10</v>
      </c>
      <c r="C1977" s="9"/>
      <c r="D1977" s="8">
        <v>147.0</v>
      </c>
      <c r="E1977" s="10"/>
      <c r="F1977" s="27" t="s">
        <v>25</v>
      </c>
      <c r="G1977" s="29"/>
      <c r="H1977" s="15">
        <v>37.51</v>
      </c>
      <c r="I1977" s="14"/>
      <c r="J1977" s="534" t="s">
        <v>3073</v>
      </c>
    </row>
    <row r="1978">
      <c r="A1978" s="167">
        <v>46034.0</v>
      </c>
      <c r="B1978" s="8" t="s">
        <v>10</v>
      </c>
      <c r="C1978" s="8">
        <v>30.0</v>
      </c>
      <c r="D1978" s="8">
        <v>147.0</v>
      </c>
      <c r="E1978" s="10"/>
      <c r="F1978" s="56" t="s">
        <v>25</v>
      </c>
      <c r="G1978" s="294"/>
      <c r="H1978" s="15">
        <v>36.88</v>
      </c>
      <c r="I1978" s="14"/>
      <c r="J1978" s="534" t="s">
        <v>3074</v>
      </c>
    </row>
    <row r="1979">
      <c r="A1979" s="167">
        <v>46034.0</v>
      </c>
      <c r="B1979" s="8" t="s">
        <v>10</v>
      </c>
      <c r="C1979" s="8">
        <v>32.0</v>
      </c>
      <c r="D1979" s="8">
        <v>147.0</v>
      </c>
      <c r="E1979" s="10"/>
      <c r="F1979" s="409" t="s">
        <v>25</v>
      </c>
      <c r="G1979" s="411"/>
      <c r="H1979" s="15">
        <v>34.0</v>
      </c>
      <c r="I1979" s="14"/>
      <c r="J1979" s="534" t="s">
        <v>3074</v>
      </c>
    </row>
    <row r="1980">
      <c r="A1980" s="167">
        <v>46034.0</v>
      </c>
      <c r="B1980" s="8" t="s">
        <v>10</v>
      </c>
      <c r="C1980" s="10"/>
      <c r="D1980" s="8">
        <v>612.0</v>
      </c>
      <c r="E1980" s="10"/>
      <c r="F1980" s="27" t="s">
        <v>24</v>
      </c>
      <c r="G1980" s="29"/>
      <c r="H1980" s="15">
        <v>33.61</v>
      </c>
      <c r="I1980" s="14"/>
      <c r="J1980" s="534" t="s">
        <v>3064</v>
      </c>
    </row>
    <row r="1981">
      <c r="A1981" s="167">
        <v>46034.0</v>
      </c>
      <c r="B1981" s="8" t="s">
        <v>10</v>
      </c>
      <c r="C1981" s="9"/>
      <c r="D1981" s="8">
        <v>147.0</v>
      </c>
      <c r="E1981" s="10"/>
      <c r="F1981" s="27" t="s">
        <v>25</v>
      </c>
      <c r="G1981" s="29"/>
      <c r="H1981" s="15">
        <v>32.69</v>
      </c>
      <c r="I1981" s="14"/>
      <c r="J1981" s="534" t="s">
        <v>3073</v>
      </c>
    </row>
    <row r="1982">
      <c r="A1982" s="167">
        <v>46034.0</v>
      </c>
      <c r="B1982" s="8" t="s">
        <v>10</v>
      </c>
      <c r="C1982" s="10"/>
      <c r="D1982" s="8">
        <v>147.0</v>
      </c>
      <c r="E1982" s="10"/>
      <c r="F1982" s="27" t="s">
        <v>25</v>
      </c>
      <c r="G1982" s="29"/>
      <c r="H1982" s="15">
        <v>31.55</v>
      </c>
      <c r="I1982" s="14"/>
      <c r="J1982" s="534" t="s">
        <v>3059</v>
      </c>
    </row>
    <row r="1983">
      <c r="A1983" s="167">
        <v>46034.0</v>
      </c>
      <c r="B1983" s="8" t="s">
        <v>10</v>
      </c>
      <c r="C1983" s="9"/>
      <c r="D1983" s="8">
        <v>147.0</v>
      </c>
      <c r="E1983" s="10"/>
      <c r="F1983" s="27" t="s">
        <v>25</v>
      </c>
      <c r="G1983" s="29"/>
      <c r="H1983" s="15">
        <v>31.22</v>
      </c>
      <c r="I1983" s="14"/>
      <c r="J1983" s="534" t="s">
        <v>3073</v>
      </c>
    </row>
    <row r="1984">
      <c r="A1984" s="167">
        <v>46034.0</v>
      </c>
      <c r="B1984" s="8" t="s">
        <v>10</v>
      </c>
      <c r="C1984" s="9"/>
      <c r="D1984" s="8">
        <v>147.0</v>
      </c>
      <c r="E1984" s="10"/>
      <c r="F1984" s="27" t="s">
        <v>25</v>
      </c>
      <c r="G1984" s="29"/>
      <c r="H1984" s="15">
        <v>30.72</v>
      </c>
      <c r="I1984" s="14"/>
      <c r="J1984" s="534" t="s">
        <v>3073</v>
      </c>
    </row>
    <row r="1985">
      <c r="A1985" s="167">
        <v>46034.0</v>
      </c>
      <c r="B1985" s="8" t="s">
        <v>10</v>
      </c>
      <c r="C1985" s="9"/>
      <c r="D1985" s="8">
        <v>147.0</v>
      </c>
      <c r="E1985" s="10"/>
      <c r="F1985" s="27" t="s">
        <v>25</v>
      </c>
      <c r="G1985" s="29"/>
      <c r="H1985" s="15">
        <v>30.4</v>
      </c>
      <c r="I1985" s="14"/>
      <c r="J1985" s="534" t="s">
        <v>3073</v>
      </c>
    </row>
    <row r="1986">
      <c r="A1986" s="167">
        <v>46034.0</v>
      </c>
      <c r="B1986" s="8" t="s">
        <v>10</v>
      </c>
      <c r="C1986" s="8">
        <v>32.0</v>
      </c>
      <c r="D1986" s="8">
        <v>147.0</v>
      </c>
      <c r="E1986" s="10"/>
      <c r="F1986" s="409" t="s">
        <v>25</v>
      </c>
      <c r="G1986" s="411"/>
      <c r="H1986" s="15">
        <v>30.25</v>
      </c>
      <c r="I1986" s="14"/>
      <c r="J1986" s="534" t="s">
        <v>3074</v>
      </c>
    </row>
    <row r="1987">
      <c r="A1987" s="167">
        <v>46034.0</v>
      </c>
      <c r="B1987" s="8" t="s">
        <v>10</v>
      </c>
      <c r="C1987" s="9"/>
      <c r="D1987" s="8">
        <v>147.0</v>
      </c>
      <c r="E1987" s="10"/>
      <c r="F1987" s="27" t="s">
        <v>25</v>
      </c>
      <c r="G1987" s="29"/>
      <c r="H1987" s="15">
        <v>26.98</v>
      </c>
      <c r="I1987" s="14"/>
      <c r="J1987" s="534" t="s">
        <v>3073</v>
      </c>
    </row>
    <row r="1988">
      <c r="A1988" s="167">
        <v>46034.0</v>
      </c>
      <c r="B1988" s="8" t="s">
        <v>10</v>
      </c>
      <c r="C1988" s="10"/>
      <c r="D1988" s="8">
        <v>147.0</v>
      </c>
      <c r="E1988" s="10"/>
      <c r="F1988" s="27" t="s">
        <v>25</v>
      </c>
      <c r="G1988" s="29"/>
      <c r="H1988" s="15">
        <v>25.11</v>
      </c>
      <c r="I1988" s="14"/>
      <c r="J1988" s="534" t="s">
        <v>3059</v>
      </c>
    </row>
    <row r="1989">
      <c r="A1989" s="451">
        <v>46034.0</v>
      </c>
      <c r="B1989" s="539" t="s">
        <v>10</v>
      </c>
      <c r="C1989" s="477"/>
      <c r="D1989" s="452">
        <v>613.0</v>
      </c>
      <c r="E1989" s="540">
        <v>83729.0</v>
      </c>
      <c r="F1989" s="541" t="s">
        <v>1588</v>
      </c>
      <c r="G1989" s="541" t="s">
        <v>2042</v>
      </c>
      <c r="H1989" s="542">
        <v>20.0</v>
      </c>
      <c r="I1989" s="328"/>
      <c r="J1989" s="534" t="s">
        <v>3057</v>
      </c>
    </row>
    <row r="1990">
      <c r="A1990" s="167">
        <v>46034.0</v>
      </c>
      <c r="B1990" s="8" t="s">
        <v>10</v>
      </c>
      <c r="C1990" s="9"/>
      <c r="D1990" s="8">
        <v>147.0</v>
      </c>
      <c r="E1990" s="10"/>
      <c r="F1990" s="27" t="s">
        <v>25</v>
      </c>
      <c r="G1990" s="29"/>
      <c r="H1990" s="15">
        <v>18.58</v>
      </c>
      <c r="I1990" s="14"/>
      <c r="J1990" s="534" t="s">
        <v>3073</v>
      </c>
    </row>
    <row r="1991">
      <c r="A1991" s="167">
        <v>46034.0</v>
      </c>
      <c r="B1991" s="8" t="s">
        <v>10</v>
      </c>
      <c r="C1991" s="9"/>
      <c r="D1991" s="8">
        <v>147.0</v>
      </c>
      <c r="E1991" s="10"/>
      <c r="F1991" s="27" t="s">
        <v>25</v>
      </c>
      <c r="G1991" s="29"/>
      <c r="H1991" s="15">
        <v>18.09</v>
      </c>
      <c r="I1991" s="14"/>
      <c r="J1991" s="534" t="s">
        <v>3073</v>
      </c>
    </row>
    <row r="1992">
      <c r="A1992" s="167">
        <v>46034.0</v>
      </c>
      <c r="B1992" s="8" t="s">
        <v>10</v>
      </c>
      <c r="C1992" s="10"/>
      <c r="D1992" s="8">
        <v>147.0</v>
      </c>
      <c r="E1992" s="10"/>
      <c r="F1992" s="27" t="s">
        <v>25</v>
      </c>
      <c r="G1992" s="29"/>
      <c r="H1992" s="15">
        <v>16.43</v>
      </c>
      <c r="I1992" s="14"/>
      <c r="J1992" s="534" t="s">
        <v>3064</v>
      </c>
    </row>
    <row r="1993">
      <c r="A1993" s="167">
        <v>46034.0</v>
      </c>
      <c r="B1993" s="8" t="s">
        <v>10</v>
      </c>
      <c r="C1993" s="8">
        <v>32.0</v>
      </c>
      <c r="D1993" s="8">
        <v>147.0</v>
      </c>
      <c r="E1993" s="10"/>
      <c r="F1993" s="409" t="s">
        <v>25</v>
      </c>
      <c r="G1993" s="411"/>
      <c r="H1993" s="15">
        <v>15.55</v>
      </c>
      <c r="I1993" s="14"/>
      <c r="J1993" s="534" t="s">
        <v>3074</v>
      </c>
    </row>
    <row r="1994">
      <c r="A1994" s="167">
        <v>46034.0</v>
      </c>
      <c r="B1994" s="8" t="s">
        <v>10</v>
      </c>
      <c r="C1994" s="9"/>
      <c r="D1994" s="8">
        <v>147.0</v>
      </c>
      <c r="E1994" s="10"/>
      <c r="F1994" s="27" t="s">
        <v>25</v>
      </c>
      <c r="G1994" s="29"/>
      <c r="H1994" s="15">
        <v>14.88</v>
      </c>
      <c r="I1994" s="14"/>
      <c r="J1994" s="534" t="s">
        <v>3073</v>
      </c>
    </row>
    <row r="1995">
      <c r="A1995" s="167">
        <v>46034.0</v>
      </c>
      <c r="B1995" s="8" t="s">
        <v>10</v>
      </c>
      <c r="C1995" s="9"/>
      <c r="D1995" s="8">
        <v>147.0</v>
      </c>
      <c r="E1995" s="10"/>
      <c r="F1995" s="27" t="s">
        <v>25</v>
      </c>
      <c r="G1995" s="29"/>
      <c r="H1995" s="15">
        <v>14.56</v>
      </c>
      <c r="I1995" s="14"/>
      <c r="J1995" s="534" t="s">
        <v>3073</v>
      </c>
    </row>
    <row r="1996">
      <c r="A1996" s="167">
        <v>46034.0</v>
      </c>
      <c r="B1996" s="8" t="s">
        <v>10</v>
      </c>
      <c r="C1996" s="9"/>
      <c r="D1996" s="8">
        <v>147.0</v>
      </c>
      <c r="E1996" s="10"/>
      <c r="F1996" s="27" t="s">
        <v>25</v>
      </c>
      <c r="G1996" s="29"/>
      <c r="H1996" s="15">
        <v>14.44</v>
      </c>
      <c r="I1996" s="14"/>
      <c r="J1996" s="534" t="s">
        <v>3073</v>
      </c>
    </row>
    <row r="1997">
      <c r="A1997" s="167">
        <v>46034.0</v>
      </c>
      <c r="B1997" s="8" t="s">
        <v>10</v>
      </c>
      <c r="C1997" s="9"/>
      <c r="D1997" s="8">
        <v>147.0</v>
      </c>
      <c r="E1997" s="10"/>
      <c r="F1997" s="27" t="s">
        <v>25</v>
      </c>
      <c r="G1997" s="29"/>
      <c r="H1997" s="15">
        <v>13.26</v>
      </c>
      <c r="I1997" s="14"/>
      <c r="J1997" s="534" t="s">
        <v>3073</v>
      </c>
    </row>
    <row r="1998">
      <c r="A1998" s="167">
        <v>46034.0</v>
      </c>
      <c r="B1998" s="8" t="s">
        <v>10</v>
      </c>
      <c r="C1998" s="9"/>
      <c r="D1998" s="8">
        <v>147.0</v>
      </c>
      <c r="E1998" s="10"/>
      <c r="F1998" s="27" t="s">
        <v>25</v>
      </c>
      <c r="G1998" s="29"/>
      <c r="H1998" s="15">
        <v>11.08</v>
      </c>
      <c r="I1998" s="14"/>
      <c r="J1998" s="534" t="s">
        <v>3073</v>
      </c>
    </row>
    <row r="1999">
      <c r="A1999" s="167">
        <v>46034.0</v>
      </c>
      <c r="B1999" s="8" t="s">
        <v>10</v>
      </c>
      <c r="C1999" s="9"/>
      <c r="D1999" s="8">
        <v>147.0</v>
      </c>
      <c r="E1999" s="10"/>
      <c r="F1999" s="27" t="s">
        <v>25</v>
      </c>
      <c r="G1999" s="29"/>
      <c r="H1999" s="15">
        <v>9.71</v>
      </c>
      <c r="I1999" s="14"/>
      <c r="J1999" s="534" t="s">
        <v>3073</v>
      </c>
    </row>
    <row r="2000">
      <c r="A2000" s="167">
        <v>46034.0</v>
      </c>
      <c r="B2000" s="8" t="s">
        <v>10</v>
      </c>
      <c r="C2000" s="9"/>
      <c r="D2000" s="8">
        <v>147.0</v>
      </c>
      <c r="E2000" s="10"/>
      <c r="F2000" s="27" t="s">
        <v>25</v>
      </c>
      <c r="G2000" s="29"/>
      <c r="H2000" s="15">
        <v>8.97</v>
      </c>
      <c r="I2000" s="14"/>
      <c r="J2000" s="534" t="s">
        <v>3073</v>
      </c>
    </row>
    <row r="2001">
      <c r="A2001" s="167">
        <v>46034.0</v>
      </c>
      <c r="B2001" s="8" t="s">
        <v>10</v>
      </c>
      <c r="C2001" s="9"/>
      <c r="D2001" s="8">
        <v>147.0</v>
      </c>
      <c r="E2001" s="10"/>
      <c r="F2001" s="27" t="s">
        <v>25</v>
      </c>
      <c r="G2001" s="29"/>
      <c r="H2001" s="15">
        <v>8.46</v>
      </c>
      <c r="I2001" s="14"/>
      <c r="J2001" s="534" t="s">
        <v>3073</v>
      </c>
    </row>
    <row r="2002">
      <c r="A2002" s="167">
        <v>46034.0</v>
      </c>
      <c r="B2002" s="8" t="s">
        <v>10</v>
      </c>
      <c r="C2002" s="10"/>
      <c r="D2002" s="8">
        <v>147.0</v>
      </c>
      <c r="E2002" s="10"/>
      <c r="F2002" s="27" t="s">
        <v>25</v>
      </c>
      <c r="G2002" s="29"/>
      <c r="H2002" s="15">
        <v>8.43</v>
      </c>
      <c r="I2002" s="14"/>
      <c r="J2002" s="534" t="s">
        <v>3059</v>
      </c>
    </row>
    <row r="2003">
      <c r="A2003" s="167">
        <v>46034.0</v>
      </c>
      <c r="B2003" s="8" t="s">
        <v>10</v>
      </c>
      <c r="C2003" s="10"/>
      <c r="D2003" s="8">
        <v>612.0</v>
      </c>
      <c r="E2003" s="10"/>
      <c r="F2003" s="27" t="s">
        <v>24</v>
      </c>
      <c r="G2003" s="29"/>
      <c r="H2003" s="15">
        <v>7.0</v>
      </c>
      <c r="I2003" s="14"/>
      <c r="J2003" s="534" t="s">
        <v>3059</v>
      </c>
    </row>
    <row r="2004">
      <c r="A2004" s="167">
        <v>46034.0</v>
      </c>
      <c r="B2004" s="8" t="s">
        <v>10</v>
      </c>
      <c r="C2004" s="9"/>
      <c r="D2004" s="8">
        <v>147.0</v>
      </c>
      <c r="E2004" s="10"/>
      <c r="F2004" s="27" t="s">
        <v>25</v>
      </c>
      <c r="G2004" s="29"/>
      <c r="H2004" s="15">
        <v>6.44</v>
      </c>
      <c r="I2004" s="14"/>
      <c r="J2004" s="534" t="s">
        <v>3073</v>
      </c>
    </row>
    <row r="2005">
      <c r="A2005" s="167">
        <v>46034.0</v>
      </c>
      <c r="B2005" s="8" t="s">
        <v>10</v>
      </c>
      <c r="C2005" s="9"/>
      <c r="D2005" s="8">
        <v>147.0</v>
      </c>
      <c r="E2005" s="10"/>
      <c r="F2005" s="27" t="s">
        <v>25</v>
      </c>
      <c r="G2005" s="29"/>
      <c r="H2005" s="15">
        <v>6.29</v>
      </c>
      <c r="I2005" s="14"/>
      <c r="J2005" s="534" t="s">
        <v>3073</v>
      </c>
    </row>
    <row r="2006">
      <c r="A2006" s="167">
        <v>46034.0</v>
      </c>
      <c r="B2006" s="8" t="s">
        <v>10</v>
      </c>
      <c r="C2006" s="10"/>
      <c r="D2006" s="8">
        <v>147.0</v>
      </c>
      <c r="E2006" s="10"/>
      <c r="F2006" s="27" t="s">
        <v>25</v>
      </c>
      <c r="G2006" s="29"/>
      <c r="H2006" s="15">
        <v>5.38</v>
      </c>
      <c r="I2006" s="14"/>
      <c r="J2006" s="534" t="s">
        <v>3064</v>
      </c>
    </row>
    <row r="2007">
      <c r="A2007" s="167">
        <v>46034.0</v>
      </c>
      <c r="B2007" s="8" t="s">
        <v>10</v>
      </c>
      <c r="C2007" s="10"/>
      <c r="D2007" s="8">
        <v>612.0</v>
      </c>
      <c r="E2007" s="10"/>
      <c r="F2007" s="27" t="s">
        <v>24</v>
      </c>
      <c r="G2007" s="29"/>
      <c r="H2007" s="15">
        <v>5.18</v>
      </c>
      <c r="I2007" s="14"/>
      <c r="J2007" s="534" t="s">
        <v>3059</v>
      </c>
    </row>
    <row r="2008">
      <c r="A2008" s="167">
        <v>46034.0</v>
      </c>
      <c r="B2008" s="8" t="s">
        <v>10</v>
      </c>
      <c r="C2008" s="10"/>
      <c r="D2008" s="8">
        <v>147.0</v>
      </c>
      <c r="E2008" s="10"/>
      <c r="F2008" s="27" t="s">
        <v>25</v>
      </c>
      <c r="G2008" s="29"/>
      <c r="H2008" s="15">
        <v>1.12</v>
      </c>
      <c r="I2008" s="14"/>
      <c r="J2008" s="534" t="s">
        <v>3059</v>
      </c>
    </row>
    <row r="2009">
      <c r="A2009" s="167">
        <v>46034.0</v>
      </c>
      <c r="B2009" s="8" t="s">
        <v>10</v>
      </c>
      <c r="C2009" s="9"/>
      <c r="D2009" s="8">
        <v>612.0</v>
      </c>
      <c r="E2009" s="10"/>
      <c r="F2009" s="27" t="s">
        <v>24</v>
      </c>
      <c r="G2009" s="29"/>
      <c r="H2009" s="15">
        <v>1.07</v>
      </c>
      <c r="I2009" s="14"/>
      <c r="J2009" s="534" t="s">
        <v>3073</v>
      </c>
    </row>
    <row r="2010">
      <c r="A2010" s="167">
        <v>46034.0</v>
      </c>
      <c r="B2010" s="8" t="s">
        <v>10</v>
      </c>
      <c r="C2010" s="10"/>
      <c r="D2010" s="8">
        <v>147.0</v>
      </c>
      <c r="E2010" s="10"/>
      <c r="F2010" s="27" t="s">
        <v>25</v>
      </c>
      <c r="G2010" s="29"/>
      <c r="H2010" s="15">
        <v>0.83</v>
      </c>
      <c r="I2010" s="14"/>
      <c r="J2010" s="534" t="s">
        <v>3059</v>
      </c>
    </row>
    <row r="2011">
      <c r="A2011" s="167">
        <v>46034.0</v>
      </c>
      <c r="B2011" s="8" t="s">
        <v>10</v>
      </c>
      <c r="C2011" s="9"/>
      <c r="D2011" s="8">
        <v>147.0</v>
      </c>
      <c r="E2011" s="10"/>
      <c r="F2011" s="27" t="s">
        <v>25</v>
      </c>
      <c r="G2011" s="29"/>
      <c r="H2011" s="15">
        <v>0.17</v>
      </c>
      <c r="I2011" s="14"/>
      <c r="J2011" s="534" t="s">
        <v>3073</v>
      </c>
    </row>
    <row r="2012">
      <c r="A2012" s="167">
        <v>46034.0</v>
      </c>
      <c r="B2012" s="8" t="s">
        <v>10</v>
      </c>
      <c r="C2012" s="10"/>
      <c r="D2012" s="8">
        <v>612.0</v>
      </c>
      <c r="E2012" s="10"/>
      <c r="F2012" s="27" t="s">
        <v>24</v>
      </c>
      <c r="G2012" s="6"/>
      <c r="H2012" s="15">
        <v>0.0</v>
      </c>
      <c r="I2012" s="14"/>
      <c r="J2012" s="534" t="s">
        <v>3055</v>
      </c>
    </row>
    <row r="2013">
      <c r="A2013" s="167">
        <v>46034.0</v>
      </c>
      <c r="B2013" s="8" t="s">
        <v>10</v>
      </c>
      <c r="C2013" s="10"/>
      <c r="D2013" s="8">
        <v>147.0</v>
      </c>
      <c r="E2013" s="10"/>
      <c r="F2013" s="27" t="s">
        <v>25</v>
      </c>
      <c r="G2013" s="6"/>
      <c r="H2013" s="15">
        <v>0.0</v>
      </c>
      <c r="I2013" s="14"/>
      <c r="J2013" s="534" t="s">
        <v>3055</v>
      </c>
    </row>
    <row r="2014">
      <c r="A2014" s="167">
        <v>46034.0</v>
      </c>
      <c r="B2014" s="8" t="s">
        <v>10</v>
      </c>
      <c r="C2014" s="10"/>
      <c r="D2014" s="8">
        <v>612.0</v>
      </c>
      <c r="E2014" s="10"/>
      <c r="F2014" s="27" t="s">
        <v>24</v>
      </c>
      <c r="G2014" s="6"/>
      <c r="H2014" s="15">
        <v>0.0</v>
      </c>
      <c r="I2014" s="14"/>
      <c r="J2014" s="534" t="s">
        <v>3055</v>
      </c>
    </row>
    <row r="2015">
      <c r="A2015" s="167">
        <v>46034.0</v>
      </c>
      <c r="B2015" s="8" t="s">
        <v>10</v>
      </c>
      <c r="C2015" s="10"/>
      <c r="D2015" s="8">
        <v>147.0</v>
      </c>
      <c r="E2015" s="10"/>
      <c r="F2015" s="27" t="s">
        <v>25</v>
      </c>
      <c r="G2015" s="6"/>
      <c r="H2015" s="15">
        <v>0.0</v>
      </c>
      <c r="I2015" s="14"/>
      <c r="J2015" s="534" t="s">
        <v>3055</v>
      </c>
    </row>
    <row r="2016">
      <c r="A2016" s="167">
        <v>46034.0</v>
      </c>
      <c r="B2016" s="8" t="s">
        <v>10</v>
      </c>
      <c r="C2016" s="10"/>
      <c r="D2016" s="8">
        <v>612.0</v>
      </c>
      <c r="E2016" s="10"/>
      <c r="F2016" s="27" t="s">
        <v>24</v>
      </c>
      <c r="G2016" s="29"/>
      <c r="H2016" s="15">
        <v>0.0</v>
      </c>
      <c r="I2016" s="14"/>
      <c r="J2016" s="534" t="s">
        <v>3064</v>
      </c>
    </row>
    <row r="2017">
      <c r="A2017" s="167">
        <v>46034.0</v>
      </c>
      <c r="B2017" s="8" t="s">
        <v>10</v>
      </c>
      <c r="C2017" s="10"/>
      <c r="D2017" s="8">
        <v>147.0</v>
      </c>
      <c r="E2017" s="10"/>
      <c r="F2017" s="27" t="s">
        <v>25</v>
      </c>
      <c r="G2017" s="29"/>
      <c r="H2017" s="15">
        <v>0.0</v>
      </c>
      <c r="I2017" s="14"/>
      <c r="J2017" s="534" t="s">
        <v>3064</v>
      </c>
    </row>
    <row r="2018">
      <c r="A2018" s="373">
        <v>46034.0</v>
      </c>
      <c r="B2018" s="138" t="s">
        <v>13</v>
      </c>
      <c r="C2018" s="138">
        <v>50.0</v>
      </c>
      <c r="D2018" s="138">
        <v>102.0</v>
      </c>
      <c r="E2018" s="139"/>
      <c r="F2018" s="77" t="s">
        <v>52</v>
      </c>
      <c r="G2018" s="78">
        <v>46032.0</v>
      </c>
      <c r="H2018" s="72"/>
      <c r="I2018" s="92">
        <v>225420.0</v>
      </c>
      <c r="J2018" s="534" t="s">
        <v>3061</v>
      </c>
    </row>
    <row r="2019">
      <c r="A2019" s="167">
        <v>46034.0</v>
      </c>
      <c r="B2019" s="8" t="s">
        <v>13</v>
      </c>
      <c r="C2019" s="17" t="s">
        <v>28</v>
      </c>
      <c r="D2019" s="8">
        <v>102.0</v>
      </c>
      <c r="E2019" s="10"/>
      <c r="F2019" s="23" t="s">
        <v>99</v>
      </c>
      <c r="G2019" s="53">
        <v>46031.0</v>
      </c>
      <c r="H2019" s="25"/>
      <c r="I2019" s="26">
        <v>203241.0</v>
      </c>
      <c r="J2019" s="534" t="s">
        <v>3073</v>
      </c>
    </row>
    <row r="2020">
      <c r="A2020" s="167">
        <v>46034.0</v>
      </c>
      <c r="B2020" s="8" t="s">
        <v>13</v>
      </c>
      <c r="C2020" s="17" t="s">
        <v>28</v>
      </c>
      <c r="D2020" s="8">
        <v>102.0</v>
      </c>
      <c r="E2020" s="10"/>
      <c r="F2020" s="46" t="s">
        <v>85</v>
      </c>
      <c r="G2020" s="47">
        <v>45667.0</v>
      </c>
      <c r="H2020" s="48"/>
      <c r="I2020" s="49">
        <v>156470.0</v>
      </c>
      <c r="J2020" s="534" t="s">
        <v>3073</v>
      </c>
    </row>
    <row r="2021">
      <c r="A2021" s="167">
        <v>46034.0</v>
      </c>
      <c r="B2021" s="8" t="s">
        <v>13</v>
      </c>
      <c r="C2021" s="8">
        <v>70.0</v>
      </c>
      <c r="D2021" s="8">
        <v>102.0</v>
      </c>
      <c r="E2021" s="10"/>
      <c r="F2021" s="105" t="s">
        <v>267</v>
      </c>
      <c r="G2021" s="106">
        <v>45982.0</v>
      </c>
      <c r="H2021" s="107"/>
      <c r="I2021" s="108">
        <v>138100.0</v>
      </c>
      <c r="J2021" s="534" t="s">
        <v>3067</v>
      </c>
    </row>
    <row r="2022">
      <c r="A2022" s="167">
        <v>46034.0</v>
      </c>
      <c r="B2022" s="8" t="s">
        <v>13</v>
      </c>
      <c r="C2022" s="17" t="s">
        <v>28</v>
      </c>
      <c r="D2022" s="8">
        <v>102.0</v>
      </c>
      <c r="E2022" s="10"/>
      <c r="F2022" s="46" t="s">
        <v>99</v>
      </c>
      <c r="G2022" s="47">
        <v>46033.0</v>
      </c>
      <c r="H2022" s="14"/>
      <c r="I2022" s="15">
        <v>135505.0</v>
      </c>
      <c r="J2022" s="534" t="s">
        <v>3073</v>
      </c>
    </row>
    <row r="2023">
      <c r="A2023" s="373">
        <v>46034.0</v>
      </c>
      <c r="B2023" s="138" t="s">
        <v>63</v>
      </c>
      <c r="C2023" s="139"/>
      <c r="D2023" s="138" t="s">
        <v>32</v>
      </c>
      <c r="E2023" s="139"/>
      <c r="F2023" s="213" t="s">
        <v>259</v>
      </c>
      <c r="G2023" s="214"/>
      <c r="H2023" s="225"/>
      <c r="I2023" s="538">
        <v>100000.0</v>
      </c>
      <c r="J2023" s="534" t="s">
        <v>3061</v>
      </c>
    </row>
    <row r="2024">
      <c r="A2024" s="451">
        <v>46034.0</v>
      </c>
      <c r="B2024" s="539" t="s">
        <v>13</v>
      </c>
      <c r="C2024" s="453" t="s">
        <v>1601</v>
      </c>
      <c r="D2024" s="452">
        <v>102.0</v>
      </c>
      <c r="E2024" s="543">
        <v>20616.0</v>
      </c>
      <c r="F2024" s="497" t="s">
        <v>1989</v>
      </c>
      <c r="G2024" s="456"/>
      <c r="H2024" s="547"/>
      <c r="I2024" s="498">
        <v>99630.0</v>
      </c>
      <c r="J2024" s="534" t="s">
        <v>3057</v>
      </c>
    </row>
    <row r="2025">
      <c r="A2025" s="167">
        <v>46034.0</v>
      </c>
      <c r="B2025" s="8" t="s">
        <v>63</v>
      </c>
      <c r="C2025" s="10"/>
      <c r="D2025" s="8" t="s">
        <v>32</v>
      </c>
      <c r="E2025" s="10"/>
      <c r="F2025" s="241" t="s">
        <v>513</v>
      </c>
      <c r="G2025" s="38"/>
      <c r="H2025" s="112"/>
      <c r="I2025" s="537">
        <v>95000.0</v>
      </c>
      <c r="J2025" s="534" t="s">
        <v>3056</v>
      </c>
    </row>
    <row r="2026">
      <c r="A2026" s="167">
        <v>46034.0</v>
      </c>
      <c r="B2026" s="8" t="s">
        <v>13</v>
      </c>
      <c r="C2026" s="10"/>
      <c r="D2026" s="8">
        <v>102.0</v>
      </c>
      <c r="E2026" s="10"/>
      <c r="F2026" s="33" t="s">
        <v>27</v>
      </c>
      <c r="G2026" s="29"/>
      <c r="H2026" s="14"/>
      <c r="I2026" s="15">
        <v>92209.4</v>
      </c>
      <c r="J2026" s="534" t="s">
        <v>3074</v>
      </c>
    </row>
    <row r="2027">
      <c r="A2027" s="373">
        <v>46034.0</v>
      </c>
      <c r="B2027" s="8" t="s">
        <v>13</v>
      </c>
      <c r="C2027" s="8">
        <v>75.0</v>
      </c>
      <c r="D2027" s="8">
        <v>102.0</v>
      </c>
      <c r="E2027" s="10"/>
      <c r="F2027" s="176" t="s">
        <v>438</v>
      </c>
      <c r="G2027" s="216">
        <v>45951.0</v>
      </c>
      <c r="H2027" s="217"/>
      <c r="I2027" s="218">
        <v>70000.0</v>
      </c>
      <c r="J2027" s="534" t="s">
        <v>3061</v>
      </c>
    </row>
    <row r="2028">
      <c r="A2028" s="167">
        <v>46034.0</v>
      </c>
      <c r="B2028" s="8" t="s">
        <v>13</v>
      </c>
      <c r="C2028" s="8">
        <v>75.0</v>
      </c>
      <c r="D2028" s="8">
        <v>102.0</v>
      </c>
      <c r="E2028" s="10"/>
      <c r="F2028" s="176" t="s">
        <v>782</v>
      </c>
      <c r="G2028" s="177">
        <v>46003.0</v>
      </c>
      <c r="H2028" s="178"/>
      <c r="I2028" s="179">
        <v>52600.46</v>
      </c>
      <c r="J2028" s="534" t="s">
        <v>3060</v>
      </c>
    </row>
    <row r="2029">
      <c r="A2029" s="167">
        <v>46034.0</v>
      </c>
      <c r="B2029" s="8" t="s">
        <v>13</v>
      </c>
      <c r="C2029" s="17" t="s">
        <v>18</v>
      </c>
      <c r="D2029" s="8">
        <v>102.0</v>
      </c>
      <c r="E2029" s="10"/>
      <c r="F2029" s="23" t="s">
        <v>511</v>
      </c>
      <c r="G2029" s="36"/>
      <c r="H2029" s="25"/>
      <c r="I2029" s="26">
        <v>46827.78</v>
      </c>
      <c r="J2029" s="534" t="s">
        <v>3056</v>
      </c>
    </row>
    <row r="2030">
      <c r="A2030" s="167">
        <v>46034.0</v>
      </c>
      <c r="B2030" s="8" t="s">
        <v>13</v>
      </c>
      <c r="C2030" s="10"/>
      <c r="D2030" s="8">
        <v>102.0</v>
      </c>
      <c r="E2030" s="10"/>
      <c r="F2030" s="33" t="s">
        <v>27</v>
      </c>
      <c r="G2030" s="29"/>
      <c r="H2030" s="14"/>
      <c r="I2030" s="15">
        <v>44866.0</v>
      </c>
      <c r="J2030" s="534" t="s">
        <v>3074</v>
      </c>
    </row>
    <row r="2031">
      <c r="A2031" s="167">
        <v>46034.0</v>
      </c>
      <c r="B2031" s="8" t="s">
        <v>13</v>
      </c>
      <c r="C2031" s="8">
        <v>30.0</v>
      </c>
      <c r="D2031" s="8">
        <v>102.0</v>
      </c>
      <c r="E2031" s="10"/>
      <c r="F2031" s="56" t="s">
        <v>41</v>
      </c>
      <c r="G2031" s="195" t="s">
        <v>403</v>
      </c>
      <c r="H2031" s="14"/>
      <c r="I2031" s="15">
        <v>44408.42</v>
      </c>
      <c r="J2031" s="534" t="s">
        <v>3059</v>
      </c>
    </row>
    <row r="2032">
      <c r="A2032" s="167">
        <v>46034.0</v>
      </c>
      <c r="B2032" s="8" t="s">
        <v>13</v>
      </c>
      <c r="C2032" s="17" t="s">
        <v>18</v>
      </c>
      <c r="D2032" s="8">
        <v>102.0</v>
      </c>
      <c r="E2032" s="10"/>
      <c r="F2032" s="23" t="s">
        <v>98</v>
      </c>
      <c r="G2032" s="53">
        <v>46031.0</v>
      </c>
      <c r="H2032" s="14"/>
      <c r="I2032" s="15">
        <v>43246.0</v>
      </c>
      <c r="J2032" s="534" t="s">
        <v>3073</v>
      </c>
    </row>
    <row r="2033">
      <c r="A2033" s="167">
        <v>46034.0</v>
      </c>
      <c r="B2033" s="8" t="s">
        <v>13</v>
      </c>
      <c r="C2033" s="17" t="s">
        <v>48</v>
      </c>
      <c r="D2033" s="8">
        <v>102.0</v>
      </c>
      <c r="E2033" s="10"/>
      <c r="F2033" s="176" t="s">
        <v>609</v>
      </c>
      <c r="G2033" s="177">
        <v>46027.0</v>
      </c>
      <c r="H2033" s="178"/>
      <c r="I2033" s="179">
        <v>41371.69</v>
      </c>
      <c r="J2033" s="534" t="s">
        <v>3066</v>
      </c>
    </row>
    <row r="2034">
      <c r="A2034" s="167">
        <v>46034.0</v>
      </c>
      <c r="B2034" s="8" t="s">
        <v>13</v>
      </c>
      <c r="C2034" s="17" t="s">
        <v>16</v>
      </c>
      <c r="D2034" s="8">
        <v>102.0</v>
      </c>
      <c r="E2034" s="10"/>
      <c r="F2034" s="21" t="s">
        <v>17</v>
      </c>
      <c r="G2034" s="43">
        <v>46031.0</v>
      </c>
      <c r="H2034" s="14"/>
      <c r="I2034" s="15">
        <v>40900.79</v>
      </c>
      <c r="J2034" s="534" t="s">
        <v>3073</v>
      </c>
    </row>
    <row r="2035">
      <c r="A2035" s="167">
        <v>46034.0</v>
      </c>
      <c r="B2035" s="8" t="s">
        <v>13</v>
      </c>
      <c r="C2035" s="8">
        <v>30.0</v>
      </c>
      <c r="D2035" s="8">
        <v>102.0</v>
      </c>
      <c r="E2035" s="10"/>
      <c r="F2035" s="56" t="s">
        <v>41</v>
      </c>
      <c r="G2035" s="57">
        <v>46031.0</v>
      </c>
      <c r="H2035" s="14"/>
      <c r="I2035" s="15">
        <v>40593.24</v>
      </c>
      <c r="J2035" s="534" t="s">
        <v>3074</v>
      </c>
    </row>
    <row r="2036">
      <c r="A2036" s="167">
        <v>46034.0</v>
      </c>
      <c r="B2036" s="8" t="s">
        <v>13</v>
      </c>
      <c r="C2036" s="8">
        <v>30.0</v>
      </c>
      <c r="D2036" s="8">
        <v>102.0</v>
      </c>
      <c r="E2036" s="10"/>
      <c r="F2036" s="56" t="s">
        <v>41</v>
      </c>
      <c r="G2036" s="57">
        <v>46031.0</v>
      </c>
      <c r="H2036" s="14"/>
      <c r="I2036" s="15">
        <v>39670.47</v>
      </c>
      <c r="J2036" s="534" t="s">
        <v>3074</v>
      </c>
    </row>
    <row r="2037">
      <c r="A2037" s="167">
        <v>46034.0</v>
      </c>
      <c r="B2037" s="8" t="s">
        <v>13</v>
      </c>
      <c r="C2037" s="8">
        <v>30.0</v>
      </c>
      <c r="D2037" s="8">
        <v>102.0</v>
      </c>
      <c r="E2037" s="10"/>
      <c r="F2037" s="56" t="s">
        <v>41</v>
      </c>
      <c r="G2037" s="57">
        <v>46032.0</v>
      </c>
      <c r="H2037" s="14"/>
      <c r="I2037" s="15">
        <v>38965.27</v>
      </c>
      <c r="J2037" s="534" t="s">
        <v>3074</v>
      </c>
    </row>
    <row r="2038">
      <c r="A2038" s="167">
        <v>46034.0</v>
      </c>
      <c r="B2038" s="8" t="s">
        <v>13</v>
      </c>
      <c r="C2038" s="8">
        <v>30.0</v>
      </c>
      <c r="D2038" s="8">
        <v>102.0</v>
      </c>
      <c r="E2038" s="10"/>
      <c r="F2038" s="56" t="s">
        <v>41</v>
      </c>
      <c r="G2038" s="57">
        <v>46032.0</v>
      </c>
      <c r="H2038" s="14"/>
      <c r="I2038" s="15">
        <v>37910.96</v>
      </c>
      <c r="J2038" s="534" t="s">
        <v>3074</v>
      </c>
    </row>
    <row r="2039">
      <c r="A2039" s="167">
        <v>46034.0</v>
      </c>
      <c r="B2039" s="8" t="s">
        <v>13</v>
      </c>
      <c r="C2039" s="17" t="s">
        <v>14</v>
      </c>
      <c r="D2039" s="8">
        <v>102.0</v>
      </c>
      <c r="E2039" s="10"/>
      <c r="F2039" s="18" t="s">
        <v>30</v>
      </c>
      <c r="G2039" s="40"/>
      <c r="H2039" s="41"/>
      <c r="I2039" s="20">
        <v>36000.0</v>
      </c>
      <c r="J2039" s="534" t="s">
        <v>3073</v>
      </c>
    </row>
    <row r="2040">
      <c r="A2040" s="373">
        <v>46034.0</v>
      </c>
      <c r="B2040" s="138" t="s">
        <v>13</v>
      </c>
      <c r="C2040" s="138">
        <v>50.0</v>
      </c>
      <c r="D2040" s="138">
        <v>102.0</v>
      </c>
      <c r="E2040" s="139"/>
      <c r="F2040" s="77" t="s">
        <v>52</v>
      </c>
      <c r="G2040" s="78">
        <v>46031.0</v>
      </c>
      <c r="H2040" s="72"/>
      <c r="I2040" s="92">
        <v>35000.0</v>
      </c>
      <c r="J2040" s="534" t="s">
        <v>3061</v>
      </c>
    </row>
    <row r="2041">
      <c r="A2041" s="373">
        <v>46034.0</v>
      </c>
      <c r="B2041" s="8" t="s">
        <v>13</v>
      </c>
      <c r="C2041" s="8">
        <v>75.0</v>
      </c>
      <c r="D2041" s="8">
        <v>102.0</v>
      </c>
      <c r="E2041" s="10"/>
      <c r="F2041" s="176" t="s">
        <v>438</v>
      </c>
      <c r="G2041" s="216">
        <v>45994.0</v>
      </c>
      <c r="H2041" s="217"/>
      <c r="I2041" s="218">
        <v>34711.0</v>
      </c>
      <c r="J2041" s="534" t="s">
        <v>3061</v>
      </c>
    </row>
    <row r="2042">
      <c r="A2042" s="167">
        <v>46034.0</v>
      </c>
      <c r="B2042" s="8" t="s">
        <v>63</v>
      </c>
      <c r="C2042" s="10"/>
      <c r="D2042" s="8" t="s">
        <v>32</v>
      </c>
      <c r="E2042" s="10"/>
      <c r="F2042" s="66" t="s">
        <v>856</v>
      </c>
      <c r="G2042" s="67"/>
      <c r="H2042" s="68"/>
      <c r="I2042" s="537">
        <v>30000.0</v>
      </c>
      <c r="J2042" s="534" t="s">
        <v>3064</v>
      </c>
    </row>
    <row r="2043">
      <c r="A2043" s="167">
        <v>46034.0</v>
      </c>
      <c r="B2043" s="8" t="s">
        <v>13</v>
      </c>
      <c r="C2043" s="8">
        <v>51.0</v>
      </c>
      <c r="D2043" s="8">
        <v>102.0</v>
      </c>
      <c r="E2043" s="10"/>
      <c r="F2043" s="46" t="s">
        <v>855</v>
      </c>
      <c r="G2043" s="346">
        <v>46031.0</v>
      </c>
      <c r="H2043" s="196"/>
      <c r="I2043" s="49">
        <v>29859.43</v>
      </c>
      <c r="J2043" s="534" t="s">
        <v>3055</v>
      </c>
    </row>
    <row r="2044">
      <c r="A2044" s="167">
        <v>46034.0</v>
      </c>
      <c r="B2044" s="8" t="s">
        <v>13</v>
      </c>
      <c r="C2044" s="8">
        <v>70.0</v>
      </c>
      <c r="D2044" s="8">
        <v>102.0</v>
      </c>
      <c r="E2044" s="10"/>
      <c r="F2044" s="105" t="s">
        <v>231</v>
      </c>
      <c r="G2044" s="106">
        <v>46002.0</v>
      </c>
      <c r="H2044" s="107"/>
      <c r="I2044" s="108">
        <v>28910.0</v>
      </c>
      <c r="J2044" s="534" t="s">
        <v>3067</v>
      </c>
    </row>
    <row r="2045">
      <c r="A2045" s="167">
        <v>46034.0</v>
      </c>
      <c r="B2045" s="8" t="s">
        <v>13</v>
      </c>
      <c r="C2045" s="8">
        <v>51.0</v>
      </c>
      <c r="D2045" s="8">
        <v>102.0</v>
      </c>
      <c r="E2045" s="10"/>
      <c r="F2045" s="46" t="s">
        <v>855</v>
      </c>
      <c r="G2045" s="346">
        <v>46031.0</v>
      </c>
      <c r="H2045" s="196"/>
      <c r="I2045" s="49">
        <v>26891.4</v>
      </c>
      <c r="J2045" s="534" t="s">
        <v>3055</v>
      </c>
    </row>
    <row r="2046">
      <c r="A2046" s="451">
        <v>46034.0</v>
      </c>
      <c r="B2046" s="539" t="s">
        <v>13</v>
      </c>
      <c r="C2046" s="453" t="s">
        <v>1511</v>
      </c>
      <c r="D2046" s="452">
        <v>102.0</v>
      </c>
      <c r="E2046" s="543">
        <v>20620.0</v>
      </c>
      <c r="F2046" s="497" t="s">
        <v>1978</v>
      </c>
      <c r="G2046" s="456"/>
      <c r="H2046" s="547"/>
      <c r="I2046" s="498">
        <v>26862.0</v>
      </c>
      <c r="J2046" s="534" t="s">
        <v>3057</v>
      </c>
    </row>
    <row r="2047">
      <c r="A2047" s="451">
        <v>46034.0</v>
      </c>
      <c r="B2047" s="539" t="s">
        <v>13</v>
      </c>
      <c r="C2047" s="453" t="s">
        <v>1511</v>
      </c>
      <c r="D2047" s="452">
        <v>102.0</v>
      </c>
      <c r="E2047" s="543">
        <v>20623.0</v>
      </c>
      <c r="F2047" s="497" t="s">
        <v>1975</v>
      </c>
      <c r="G2047" s="456"/>
      <c r="H2047" s="547"/>
      <c r="I2047" s="498">
        <v>26537.0</v>
      </c>
      <c r="J2047" s="534" t="s">
        <v>3057</v>
      </c>
    </row>
    <row r="2048">
      <c r="A2048" s="167">
        <v>46034.0</v>
      </c>
      <c r="B2048" s="8" t="s">
        <v>13</v>
      </c>
      <c r="C2048" s="8">
        <v>30.0</v>
      </c>
      <c r="D2048" s="8">
        <v>102.0</v>
      </c>
      <c r="E2048" s="10"/>
      <c r="F2048" s="56" t="s">
        <v>41</v>
      </c>
      <c r="G2048" s="195" t="s">
        <v>403</v>
      </c>
      <c r="H2048" s="14"/>
      <c r="I2048" s="15">
        <v>26309.98</v>
      </c>
      <c r="J2048" s="534" t="s">
        <v>3059</v>
      </c>
    </row>
    <row r="2049">
      <c r="A2049" s="167">
        <v>46034.0</v>
      </c>
      <c r="B2049" s="8" t="s">
        <v>13</v>
      </c>
      <c r="C2049" s="17" t="s">
        <v>42</v>
      </c>
      <c r="D2049" s="8">
        <v>102.0</v>
      </c>
      <c r="E2049" s="10"/>
      <c r="F2049" s="115" t="s">
        <v>662</v>
      </c>
      <c r="G2049" s="60">
        <v>46017.0</v>
      </c>
      <c r="H2049" s="61"/>
      <c r="I2049" s="62">
        <v>25925.95</v>
      </c>
      <c r="J2049" s="534" t="s">
        <v>3068</v>
      </c>
    </row>
    <row r="2050">
      <c r="A2050" s="167">
        <v>46034.0</v>
      </c>
      <c r="B2050" s="8" t="s">
        <v>13</v>
      </c>
      <c r="C2050" s="8">
        <v>51.0</v>
      </c>
      <c r="D2050" s="8">
        <v>102.0</v>
      </c>
      <c r="E2050" s="10"/>
      <c r="F2050" s="46" t="s">
        <v>855</v>
      </c>
      <c r="G2050" s="346">
        <v>46031.0</v>
      </c>
      <c r="H2050" s="196"/>
      <c r="I2050" s="49">
        <v>25609.86</v>
      </c>
      <c r="J2050" s="534" t="s">
        <v>3055</v>
      </c>
    </row>
    <row r="2051">
      <c r="A2051" s="469">
        <v>46034.0</v>
      </c>
      <c r="B2051" s="551" t="s">
        <v>13</v>
      </c>
      <c r="C2051" s="471" t="s">
        <v>82</v>
      </c>
      <c r="D2051" s="470">
        <v>102.0</v>
      </c>
      <c r="E2051" s="552">
        <v>20624.0</v>
      </c>
      <c r="F2051" s="500" t="s">
        <v>1986</v>
      </c>
      <c r="G2051" s="481"/>
      <c r="H2051" s="491"/>
      <c r="I2051" s="554">
        <v>24784.5</v>
      </c>
      <c r="J2051" s="534" t="s">
        <v>3057</v>
      </c>
    </row>
    <row r="2052">
      <c r="A2052" s="451">
        <v>46034.0</v>
      </c>
      <c r="B2052" s="539" t="s">
        <v>13</v>
      </c>
      <c r="C2052" s="453" t="s">
        <v>1511</v>
      </c>
      <c r="D2052" s="452">
        <v>102.0</v>
      </c>
      <c r="E2052" s="543">
        <v>20619.0</v>
      </c>
      <c r="F2052" s="497" t="s">
        <v>1979</v>
      </c>
      <c r="G2052" s="456"/>
      <c r="H2052" s="547"/>
      <c r="I2052" s="498">
        <v>23795.0</v>
      </c>
      <c r="J2052" s="534" t="s">
        <v>3057</v>
      </c>
    </row>
    <row r="2053">
      <c r="A2053" s="451">
        <v>46034.0</v>
      </c>
      <c r="B2053" s="539" t="s">
        <v>13</v>
      </c>
      <c r="C2053" s="453" t="s">
        <v>1511</v>
      </c>
      <c r="D2053" s="452">
        <v>102.0</v>
      </c>
      <c r="E2053" s="543">
        <v>20622.0</v>
      </c>
      <c r="F2053" s="497" t="s">
        <v>1976</v>
      </c>
      <c r="G2053" s="456"/>
      <c r="H2053" s="547"/>
      <c r="I2053" s="498">
        <v>22564.0</v>
      </c>
      <c r="J2053" s="534" t="s">
        <v>3057</v>
      </c>
    </row>
    <row r="2054">
      <c r="A2054" s="469">
        <v>46034.0</v>
      </c>
      <c r="B2054" s="551" t="s">
        <v>13</v>
      </c>
      <c r="C2054" s="471" t="s">
        <v>82</v>
      </c>
      <c r="D2054" s="470">
        <v>102.0</v>
      </c>
      <c r="E2054" s="552">
        <v>20618.0</v>
      </c>
      <c r="F2054" s="500" t="s">
        <v>1987</v>
      </c>
      <c r="G2054" s="481"/>
      <c r="H2054" s="491"/>
      <c r="I2054" s="554">
        <v>21949.5</v>
      </c>
      <c r="J2054" s="534" t="s">
        <v>3057</v>
      </c>
    </row>
    <row r="2055">
      <c r="A2055" s="167">
        <v>46034.0</v>
      </c>
      <c r="B2055" s="8" t="s">
        <v>13</v>
      </c>
      <c r="C2055" s="8">
        <v>51.0</v>
      </c>
      <c r="D2055" s="8">
        <v>102.0</v>
      </c>
      <c r="E2055" s="10"/>
      <c r="F2055" s="23" t="s">
        <v>855</v>
      </c>
      <c r="G2055" s="341">
        <v>46032.0</v>
      </c>
      <c r="H2055" s="196"/>
      <c r="I2055" s="26">
        <v>21774.88</v>
      </c>
      <c r="J2055" s="534" t="s">
        <v>3055</v>
      </c>
    </row>
    <row r="2056">
      <c r="A2056" s="167">
        <v>46034.0</v>
      </c>
      <c r="B2056" s="8" t="s">
        <v>13</v>
      </c>
      <c r="C2056" s="8">
        <v>70.0</v>
      </c>
      <c r="D2056" s="8">
        <v>102.0</v>
      </c>
      <c r="E2056" s="10"/>
      <c r="F2056" s="105" t="s">
        <v>229</v>
      </c>
      <c r="G2056" s="106">
        <v>46030.0</v>
      </c>
      <c r="H2056" s="107"/>
      <c r="I2056" s="108">
        <v>21765.0</v>
      </c>
      <c r="J2056" s="534" t="s">
        <v>3067</v>
      </c>
    </row>
    <row r="2057">
      <c r="A2057" s="451">
        <v>46034.0</v>
      </c>
      <c r="B2057" s="539" t="s">
        <v>13</v>
      </c>
      <c r="C2057" s="453" t="s">
        <v>1511</v>
      </c>
      <c r="D2057" s="452">
        <v>102.0</v>
      </c>
      <c r="E2057" s="543">
        <v>20612.0</v>
      </c>
      <c r="F2057" s="497" t="s">
        <v>1982</v>
      </c>
      <c r="G2057" s="456"/>
      <c r="H2057" s="547"/>
      <c r="I2057" s="498">
        <v>21448.0</v>
      </c>
      <c r="J2057" s="534" t="s">
        <v>3057</v>
      </c>
    </row>
    <row r="2058">
      <c r="A2058" s="167">
        <v>46034.0</v>
      </c>
      <c r="B2058" s="8" t="s">
        <v>13</v>
      </c>
      <c r="C2058" s="8">
        <v>30.0</v>
      </c>
      <c r="D2058" s="8">
        <v>102.0</v>
      </c>
      <c r="E2058" s="10"/>
      <c r="F2058" s="56" t="s">
        <v>41</v>
      </c>
      <c r="G2058" s="57">
        <v>46033.0</v>
      </c>
      <c r="H2058" s="14"/>
      <c r="I2058" s="15">
        <v>20946.41</v>
      </c>
      <c r="J2058" s="534" t="s">
        <v>3059</v>
      </c>
    </row>
    <row r="2059">
      <c r="A2059" s="451">
        <v>46034.0</v>
      </c>
      <c r="B2059" s="539" t="s">
        <v>13</v>
      </c>
      <c r="C2059" s="453" t="s">
        <v>1511</v>
      </c>
      <c r="D2059" s="452">
        <v>102.0</v>
      </c>
      <c r="E2059" s="543">
        <v>20621.0</v>
      </c>
      <c r="F2059" s="497" t="s">
        <v>1977</v>
      </c>
      <c r="G2059" s="456"/>
      <c r="H2059" s="547"/>
      <c r="I2059" s="498">
        <v>20536.0</v>
      </c>
      <c r="J2059" s="534" t="s">
        <v>3057</v>
      </c>
    </row>
    <row r="2060">
      <c r="A2060" s="373">
        <v>46034.0</v>
      </c>
      <c r="B2060" s="138" t="s">
        <v>13</v>
      </c>
      <c r="C2060" s="138">
        <v>75.0</v>
      </c>
      <c r="D2060" s="138">
        <v>102.0</v>
      </c>
      <c r="E2060" s="139"/>
      <c r="F2060" s="176" t="s">
        <v>437</v>
      </c>
      <c r="G2060" s="216">
        <v>45985.0</v>
      </c>
      <c r="H2060" s="217"/>
      <c r="I2060" s="218">
        <v>20487.0</v>
      </c>
      <c r="J2060" s="534" t="s">
        <v>3061</v>
      </c>
    </row>
    <row r="2061">
      <c r="A2061" s="167">
        <v>46034.0</v>
      </c>
      <c r="B2061" s="8" t="s">
        <v>13</v>
      </c>
      <c r="C2061" s="10"/>
      <c r="D2061" s="8">
        <v>102.0</v>
      </c>
      <c r="E2061" s="10"/>
      <c r="F2061" s="33" t="s">
        <v>27</v>
      </c>
      <c r="G2061" s="29"/>
      <c r="H2061" s="14"/>
      <c r="I2061" s="15">
        <v>20248.35</v>
      </c>
      <c r="J2061" s="534" t="s">
        <v>3074</v>
      </c>
    </row>
    <row r="2062">
      <c r="A2062" s="373">
        <v>46034.0</v>
      </c>
      <c r="B2062" s="138" t="s">
        <v>63</v>
      </c>
      <c r="C2062" s="139"/>
      <c r="D2062" s="138" t="s">
        <v>32</v>
      </c>
      <c r="E2062" s="139"/>
      <c r="F2062" s="213" t="s">
        <v>259</v>
      </c>
      <c r="G2062" s="214"/>
      <c r="H2062" s="225"/>
      <c r="I2062" s="538">
        <v>20000.0</v>
      </c>
      <c r="J2062" s="534" t="s">
        <v>3061</v>
      </c>
    </row>
    <row r="2063">
      <c r="A2063" s="167">
        <v>46034.0</v>
      </c>
      <c r="B2063" s="8" t="s">
        <v>13</v>
      </c>
      <c r="C2063" s="8">
        <v>70.0</v>
      </c>
      <c r="D2063" s="8">
        <v>102.0</v>
      </c>
      <c r="E2063" s="10"/>
      <c r="F2063" s="154" t="s">
        <v>499</v>
      </c>
      <c r="G2063" s="106">
        <v>46013.0</v>
      </c>
      <c r="H2063" s="107"/>
      <c r="I2063" s="108">
        <v>20000.0</v>
      </c>
      <c r="J2063" s="534" t="s">
        <v>3056</v>
      </c>
    </row>
    <row r="2064">
      <c r="A2064" s="167">
        <v>46034.0</v>
      </c>
      <c r="B2064" s="8" t="s">
        <v>13</v>
      </c>
      <c r="C2064" s="8">
        <v>70.0</v>
      </c>
      <c r="D2064" s="8">
        <v>102.0</v>
      </c>
      <c r="E2064" s="10"/>
      <c r="F2064" s="105" t="s">
        <v>229</v>
      </c>
      <c r="G2064" s="106">
        <v>45988.0</v>
      </c>
      <c r="H2064" s="107"/>
      <c r="I2064" s="108">
        <v>19873.0</v>
      </c>
      <c r="J2064" s="534" t="s">
        <v>3067</v>
      </c>
    </row>
    <row r="2065">
      <c r="A2065" s="167">
        <v>46034.0</v>
      </c>
      <c r="B2065" s="8" t="s">
        <v>13</v>
      </c>
      <c r="C2065" s="8">
        <v>32.0</v>
      </c>
      <c r="D2065" s="8">
        <v>102.0</v>
      </c>
      <c r="E2065" s="10"/>
      <c r="F2065" s="409" t="s">
        <v>650</v>
      </c>
      <c r="G2065" s="414" t="s">
        <v>1488</v>
      </c>
      <c r="H2065" s="14"/>
      <c r="I2065" s="15">
        <v>19590.94</v>
      </c>
      <c r="J2065" s="534" t="s">
        <v>3074</v>
      </c>
    </row>
    <row r="2066">
      <c r="A2066" s="167">
        <v>46034.0</v>
      </c>
      <c r="B2066" s="8" t="s">
        <v>13</v>
      </c>
      <c r="C2066" s="8">
        <v>51.0</v>
      </c>
      <c r="D2066" s="8">
        <v>102.0</v>
      </c>
      <c r="E2066" s="10"/>
      <c r="F2066" s="23" t="s">
        <v>855</v>
      </c>
      <c r="G2066" s="341">
        <v>46032.0</v>
      </c>
      <c r="H2066" s="196"/>
      <c r="I2066" s="26">
        <v>19585.51</v>
      </c>
      <c r="J2066" s="534" t="s">
        <v>3055</v>
      </c>
    </row>
    <row r="2067">
      <c r="A2067" s="373">
        <v>46034.0</v>
      </c>
      <c r="B2067" s="138" t="s">
        <v>13</v>
      </c>
      <c r="C2067" s="138">
        <v>50.0</v>
      </c>
      <c r="D2067" s="138">
        <v>102.0</v>
      </c>
      <c r="E2067" s="139"/>
      <c r="F2067" s="77" t="s">
        <v>52</v>
      </c>
      <c r="G2067" s="78">
        <v>46031.0</v>
      </c>
      <c r="H2067" s="72"/>
      <c r="I2067" s="92">
        <v>19180.0</v>
      </c>
      <c r="J2067" s="534" t="s">
        <v>3061</v>
      </c>
    </row>
    <row r="2068">
      <c r="A2068" s="451">
        <v>46034.0</v>
      </c>
      <c r="B2068" s="539" t="s">
        <v>13</v>
      </c>
      <c r="C2068" s="453" t="s">
        <v>1511</v>
      </c>
      <c r="D2068" s="452">
        <v>102.0</v>
      </c>
      <c r="E2068" s="543">
        <v>20609.0</v>
      </c>
      <c r="F2068" s="497" t="s">
        <v>1985</v>
      </c>
      <c r="G2068" s="456"/>
      <c r="H2068" s="547"/>
      <c r="I2068" s="498">
        <v>19084.0</v>
      </c>
      <c r="J2068" s="534" t="s">
        <v>3057</v>
      </c>
    </row>
    <row r="2069">
      <c r="A2069" s="167">
        <v>46034.0</v>
      </c>
      <c r="B2069" s="8" t="s">
        <v>13</v>
      </c>
      <c r="C2069" s="8">
        <v>70.0</v>
      </c>
      <c r="D2069" s="8">
        <v>102.0</v>
      </c>
      <c r="E2069" s="10"/>
      <c r="F2069" s="105" t="s">
        <v>269</v>
      </c>
      <c r="G2069" s="106">
        <v>46030.0</v>
      </c>
      <c r="H2069" s="107"/>
      <c r="I2069" s="108">
        <v>18280.0</v>
      </c>
      <c r="J2069" s="534" t="s">
        <v>3067</v>
      </c>
    </row>
    <row r="2070">
      <c r="A2070" s="167">
        <v>46034.0</v>
      </c>
      <c r="B2070" s="8" t="s">
        <v>13</v>
      </c>
      <c r="C2070" s="10"/>
      <c r="D2070" s="8">
        <v>102.0</v>
      </c>
      <c r="E2070" s="10"/>
      <c r="F2070" s="33" t="s">
        <v>27</v>
      </c>
      <c r="G2070" s="29"/>
      <c r="H2070" s="14"/>
      <c r="I2070" s="15">
        <v>18198.01</v>
      </c>
      <c r="J2070" s="534" t="s">
        <v>3074</v>
      </c>
    </row>
    <row r="2071">
      <c r="A2071" s="167">
        <v>46034.0</v>
      </c>
      <c r="B2071" s="8" t="s">
        <v>13</v>
      </c>
      <c r="C2071" s="17" t="s">
        <v>28</v>
      </c>
      <c r="D2071" s="8">
        <v>102.0</v>
      </c>
      <c r="E2071" s="10"/>
      <c r="F2071" s="46" t="s">
        <v>35</v>
      </c>
      <c r="G2071" s="47">
        <v>45666.0</v>
      </c>
      <c r="H2071" s="48"/>
      <c r="I2071" s="49">
        <v>17845.83</v>
      </c>
      <c r="J2071" s="534" t="s">
        <v>3073</v>
      </c>
    </row>
    <row r="2072">
      <c r="A2072" s="451">
        <v>46034.0</v>
      </c>
      <c r="B2072" s="539" t="s">
        <v>13</v>
      </c>
      <c r="C2072" s="453" t="s">
        <v>1511</v>
      </c>
      <c r="D2072" s="452">
        <v>102.0</v>
      </c>
      <c r="E2072" s="543">
        <v>20613.0</v>
      </c>
      <c r="F2072" s="497" t="s">
        <v>1981</v>
      </c>
      <c r="G2072" s="456"/>
      <c r="H2072" s="547"/>
      <c r="I2072" s="498">
        <v>17568.0</v>
      </c>
      <c r="J2072" s="534" t="s">
        <v>3057</v>
      </c>
    </row>
    <row r="2073">
      <c r="A2073" s="373">
        <v>46034.0</v>
      </c>
      <c r="B2073" s="138" t="s">
        <v>13</v>
      </c>
      <c r="C2073" s="138">
        <v>50.0</v>
      </c>
      <c r="D2073" s="138">
        <v>102.0</v>
      </c>
      <c r="E2073" s="139"/>
      <c r="F2073" s="77" t="s">
        <v>52</v>
      </c>
      <c r="G2073" s="78">
        <v>46033.0</v>
      </c>
      <c r="H2073" s="72"/>
      <c r="I2073" s="92">
        <v>17410.0</v>
      </c>
      <c r="J2073" s="534" t="s">
        <v>3061</v>
      </c>
    </row>
    <row r="2074">
      <c r="A2074" s="167">
        <v>46034.0</v>
      </c>
      <c r="B2074" s="8" t="s">
        <v>13</v>
      </c>
      <c r="C2074" s="8">
        <v>51.0</v>
      </c>
      <c r="D2074" s="8">
        <v>102.0</v>
      </c>
      <c r="E2074" s="10"/>
      <c r="F2074" s="46" t="s">
        <v>855</v>
      </c>
      <c r="G2074" s="346">
        <v>46031.0</v>
      </c>
      <c r="H2074" s="196"/>
      <c r="I2074" s="49">
        <v>17269.06</v>
      </c>
      <c r="J2074" s="534" t="s">
        <v>3055</v>
      </c>
    </row>
    <row r="2075">
      <c r="A2075" s="451">
        <v>46034.0</v>
      </c>
      <c r="B2075" s="539" t="s">
        <v>13</v>
      </c>
      <c r="C2075" s="453" t="s">
        <v>1511</v>
      </c>
      <c r="D2075" s="452">
        <v>102.0</v>
      </c>
      <c r="E2075" s="543">
        <v>20611.0</v>
      </c>
      <c r="F2075" s="497" t="s">
        <v>1983</v>
      </c>
      <c r="G2075" s="456"/>
      <c r="H2075" s="547"/>
      <c r="I2075" s="498">
        <v>16454.0</v>
      </c>
      <c r="J2075" s="534" t="s">
        <v>3057</v>
      </c>
    </row>
    <row r="2076">
      <c r="A2076" s="167">
        <v>46034.0</v>
      </c>
      <c r="B2076" s="8" t="s">
        <v>13</v>
      </c>
      <c r="C2076" s="8">
        <v>32.0</v>
      </c>
      <c r="D2076" s="8">
        <v>102.0</v>
      </c>
      <c r="E2076" s="10"/>
      <c r="F2076" s="409" t="s">
        <v>650</v>
      </c>
      <c r="G2076" s="292">
        <v>46032.0</v>
      </c>
      <c r="H2076" s="14"/>
      <c r="I2076" s="15">
        <v>16236.41</v>
      </c>
      <c r="J2076" s="534" t="s">
        <v>3074</v>
      </c>
    </row>
    <row r="2077">
      <c r="A2077" s="451">
        <v>46034.0</v>
      </c>
      <c r="B2077" s="539" t="s">
        <v>13</v>
      </c>
      <c r="C2077" s="453" t="s">
        <v>93</v>
      </c>
      <c r="D2077" s="452">
        <v>102.0</v>
      </c>
      <c r="E2077" s="543">
        <v>20617.0</v>
      </c>
      <c r="F2077" s="497" t="s">
        <v>1988</v>
      </c>
      <c r="G2077" s="456"/>
      <c r="H2077" s="547"/>
      <c r="I2077" s="498">
        <v>15931.5</v>
      </c>
      <c r="J2077" s="534" t="s">
        <v>3057</v>
      </c>
    </row>
    <row r="2078">
      <c r="A2078" s="167">
        <v>46034.0</v>
      </c>
      <c r="B2078" s="8" t="s">
        <v>13</v>
      </c>
      <c r="C2078" s="8">
        <v>70.0</v>
      </c>
      <c r="D2078" s="8">
        <v>102.0</v>
      </c>
      <c r="E2078" s="10"/>
      <c r="F2078" s="105" t="s">
        <v>233</v>
      </c>
      <c r="G2078" s="106">
        <v>46030.0</v>
      </c>
      <c r="H2078" s="107"/>
      <c r="I2078" s="108">
        <v>15535.0</v>
      </c>
      <c r="J2078" s="534" t="s">
        <v>3067</v>
      </c>
    </row>
    <row r="2079">
      <c r="A2079" s="167">
        <v>46034.0</v>
      </c>
      <c r="B2079" s="8" t="s">
        <v>13</v>
      </c>
      <c r="C2079" s="17" t="s">
        <v>18</v>
      </c>
      <c r="D2079" s="8">
        <v>102.0</v>
      </c>
      <c r="E2079" s="10"/>
      <c r="F2079" s="23" t="s">
        <v>73</v>
      </c>
      <c r="G2079" s="53">
        <v>46032.0</v>
      </c>
      <c r="H2079" s="25"/>
      <c r="I2079" s="26">
        <v>14625.17</v>
      </c>
      <c r="J2079" s="534" t="s">
        <v>3073</v>
      </c>
    </row>
    <row r="2080">
      <c r="A2080" s="167">
        <v>46034.0</v>
      </c>
      <c r="B2080" s="138" t="s">
        <v>13</v>
      </c>
      <c r="C2080" s="138">
        <v>75.0</v>
      </c>
      <c r="D2080" s="138">
        <v>102.0</v>
      </c>
      <c r="E2080" s="139"/>
      <c r="F2080" s="184" t="s">
        <v>332</v>
      </c>
      <c r="G2080" s="183">
        <v>46031.0</v>
      </c>
      <c r="H2080" s="178"/>
      <c r="I2080" s="179">
        <v>14415.0</v>
      </c>
      <c r="J2080" s="534" t="s">
        <v>3065</v>
      </c>
    </row>
    <row r="2081">
      <c r="A2081" s="167">
        <v>46034.0</v>
      </c>
      <c r="B2081" s="8" t="s">
        <v>13</v>
      </c>
      <c r="C2081" s="17" t="s">
        <v>48</v>
      </c>
      <c r="D2081" s="8">
        <v>102.0</v>
      </c>
      <c r="E2081" s="10"/>
      <c r="F2081" s="176" t="s">
        <v>610</v>
      </c>
      <c r="G2081" s="177">
        <v>45979.0</v>
      </c>
      <c r="H2081" s="178"/>
      <c r="I2081" s="179">
        <v>14405.0</v>
      </c>
      <c r="J2081" s="534" t="s">
        <v>3066</v>
      </c>
    </row>
    <row r="2082">
      <c r="A2082" s="167">
        <v>46034.0</v>
      </c>
      <c r="B2082" s="8" t="s">
        <v>13</v>
      </c>
      <c r="C2082" s="8">
        <v>30.0</v>
      </c>
      <c r="D2082" s="8">
        <v>102.0</v>
      </c>
      <c r="E2082" s="10"/>
      <c r="F2082" s="56" t="s">
        <v>41</v>
      </c>
      <c r="G2082" s="57">
        <v>46033.0</v>
      </c>
      <c r="H2082" s="14"/>
      <c r="I2082" s="15">
        <v>14404.4</v>
      </c>
      <c r="J2082" s="534" t="s">
        <v>3074</v>
      </c>
    </row>
    <row r="2083">
      <c r="A2083" s="167">
        <v>46034.0</v>
      </c>
      <c r="B2083" s="8" t="s">
        <v>13</v>
      </c>
      <c r="C2083" s="17" t="s">
        <v>42</v>
      </c>
      <c r="D2083" s="8">
        <v>102.0</v>
      </c>
      <c r="E2083" s="10"/>
      <c r="F2083" s="115" t="s">
        <v>675</v>
      </c>
      <c r="G2083" s="60">
        <v>46001.0</v>
      </c>
      <c r="H2083" s="61"/>
      <c r="I2083" s="62">
        <v>13825.0</v>
      </c>
      <c r="J2083" s="534" t="s">
        <v>3068</v>
      </c>
    </row>
    <row r="2084">
      <c r="A2084" s="451">
        <v>46034.0</v>
      </c>
      <c r="B2084" s="539" t="s">
        <v>13</v>
      </c>
      <c r="C2084" s="453" t="s">
        <v>1511</v>
      </c>
      <c r="D2084" s="452">
        <v>102.0</v>
      </c>
      <c r="E2084" s="543">
        <v>20614.0</v>
      </c>
      <c r="F2084" s="497" t="s">
        <v>1980</v>
      </c>
      <c r="G2084" s="456"/>
      <c r="H2084" s="547"/>
      <c r="I2084" s="498">
        <v>13798.0</v>
      </c>
      <c r="J2084" s="534" t="s">
        <v>3057</v>
      </c>
    </row>
    <row r="2085">
      <c r="A2085" s="167">
        <v>46034.0</v>
      </c>
      <c r="B2085" s="8" t="s">
        <v>13</v>
      </c>
      <c r="C2085" s="17" t="s">
        <v>42</v>
      </c>
      <c r="D2085" s="8">
        <v>102.0</v>
      </c>
      <c r="E2085" s="10"/>
      <c r="F2085" s="115" t="s">
        <v>681</v>
      </c>
      <c r="G2085" s="60">
        <v>46018.0</v>
      </c>
      <c r="H2085" s="61"/>
      <c r="I2085" s="62">
        <v>13017.54</v>
      </c>
      <c r="J2085" s="534" t="s">
        <v>3068</v>
      </c>
    </row>
    <row r="2086">
      <c r="A2086" s="167">
        <v>46034.0</v>
      </c>
      <c r="B2086" s="8" t="s">
        <v>13</v>
      </c>
      <c r="C2086" s="8">
        <v>32.0</v>
      </c>
      <c r="D2086" s="8">
        <v>102.0</v>
      </c>
      <c r="E2086" s="10"/>
      <c r="F2086" s="409" t="s">
        <v>650</v>
      </c>
      <c r="G2086" s="292">
        <v>46033.0</v>
      </c>
      <c r="H2086" s="14"/>
      <c r="I2086" s="15">
        <v>12874.96</v>
      </c>
      <c r="J2086" s="534" t="s">
        <v>3074</v>
      </c>
    </row>
    <row r="2087">
      <c r="A2087" s="167">
        <v>46034.0</v>
      </c>
      <c r="B2087" s="8" t="s">
        <v>13</v>
      </c>
      <c r="C2087" s="17" t="s">
        <v>28</v>
      </c>
      <c r="D2087" s="8">
        <v>102.0</v>
      </c>
      <c r="E2087" s="10"/>
      <c r="F2087" s="46" t="s">
        <v>35</v>
      </c>
      <c r="G2087" s="47">
        <v>45667.0</v>
      </c>
      <c r="H2087" s="48"/>
      <c r="I2087" s="49">
        <v>12459.72</v>
      </c>
      <c r="J2087" s="534" t="s">
        <v>3073</v>
      </c>
    </row>
    <row r="2088">
      <c r="A2088" s="167">
        <v>46034.0</v>
      </c>
      <c r="B2088" s="8" t="s">
        <v>13</v>
      </c>
      <c r="C2088" s="8">
        <v>30.0</v>
      </c>
      <c r="D2088" s="8">
        <v>102.0</v>
      </c>
      <c r="E2088" s="10"/>
      <c r="F2088" s="56" t="s">
        <v>41</v>
      </c>
      <c r="G2088" s="57">
        <v>46033.0</v>
      </c>
      <c r="H2088" s="14"/>
      <c r="I2088" s="15">
        <v>12302.25</v>
      </c>
      <c r="J2088" s="534" t="s">
        <v>3074</v>
      </c>
    </row>
    <row r="2089">
      <c r="A2089" s="167">
        <v>46034.0</v>
      </c>
      <c r="B2089" s="8" t="s">
        <v>13</v>
      </c>
      <c r="C2089" s="8">
        <v>51.0</v>
      </c>
      <c r="D2089" s="8">
        <v>102.0</v>
      </c>
      <c r="E2089" s="10"/>
      <c r="F2089" s="23" t="s">
        <v>855</v>
      </c>
      <c r="G2089" s="341">
        <v>46032.0</v>
      </c>
      <c r="H2089" s="196"/>
      <c r="I2089" s="26">
        <v>11978.75</v>
      </c>
      <c r="J2089" s="534" t="s">
        <v>3055</v>
      </c>
    </row>
    <row r="2090">
      <c r="A2090" s="167">
        <v>46034.0</v>
      </c>
      <c r="B2090" s="8" t="s">
        <v>13</v>
      </c>
      <c r="C2090" s="8">
        <v>70.0</v>
      </c>
      <c r="D2090" s="8">
        <v>102.0</v>
      </c>
      <c r="E2090" s="10"/>
      <c r="F2090" s="154" t="s">
        <v>499</v>
      </c>
      <c r="G2090" s="106">
        <v>46013.0</v>
      </c>
      <c r="H2090" s="107"/>
      <c r="I2090" s="108">
        <v>11800.0</v>
      </c>
      <c r="J2090" s="534" t="s">
        <v>3056</v>
      </c>
    </row>
    <row r="2091">
      <c r="A2091" s="451">
        <v>46034.0</v>
      </c>
      <c r="B2091" s="539" t="s">
        <v>13</v>
      </c>
      <c r="C2091" s="453" t="s">
        <v>1511</v>
      </c>
      <c r="D2091" s="452">
        <v>102.0</v>
      </c>
      <c r="E2091" s="543">
        <v>20610.0</v>
      </c>
      <c r="F2091" s="497" t="s">
        <v>1984</v>
      </c>
      <c r="G2091" s="456"/>
      <c r="H2091" s="547"/>
      <c r="I2091" s="498">
        <v>11259.0</v>
      </c>
      <c r="J2091" s="534" t="s">
        <v>3057</v>
      </c>
    </row>
    <row r="2092">
      <c r="A2092" s="167">
        <v>46034.0</v>
      </c>
      <c r="B2092" s="8" t="s">
        <v>13</v>
      </c>
      <c r="C2092" s="8">
        <v>32.0</v>
      </c>
      <c r="D2092" s="8">
        <v>102.0</v>
      </c>
      <c r="E2092" s="10"/>
      <c r="F2092" s="409" t="s">
        <v>650</v>
      </c>
      <c r="G2092" s="292">
        <v>46032.0</v>
      </c>
      <c r="H2092" s="14"/>
      <c r="I2092" s="15">
        <v>11163.68</v>
      </c>
      <c r="J2092" s="534" t="s">
        <v>3074</v>
      </c>
    </row>
    <row r="2093">
      <c r="A2093" s="167">
        <v>46034.0</v>
      </c>
      <c r="B2093" s="138" t="s">
        <v>13</v>
      </c>
      <c r="C2093" s="138">
        <v>75.0</v>
      </c>
      <c r="D2093" s="138">
        <v>102.0</v>
      </c>
      <c r="E2093" s="139"/>
      <c r="F2093" s="184" t="s">
        <v>333</v>
      </c>
      <c r="G2093" s="183">
        <v>46031.0</v>
      </c>
      <c r="H2093" s="178"/>
      <c r="I2093" s="179">
        <v>10778.5</v>
      </c>
      <c r="J2093" s="534" t="s">
        <v>3065</v>
      </c>
    </row>
    <row r="2094">
      <c r="A2094" s="167">
        <v>46034.0</v>
      </c>
      <c r="B2094" s="8" t="s">
        <v>13</v>
      </c>
      <c r="C2094" s="17" t="s">
        <v>28</v>
      </c>
      <c r="D2094" s="8">
        <v>102.0</v>
      </c>
      <c r="E2094" s="10"/>
      <c r="F2094" s="46" t="s">
        <v>35</v>
      </c>
      <c r="G2094" s="47">
        <v>45667.0</v>
      </c>
      <c r="H2094" s="48"/>
      <c r="I2094" s="49">
        <v>10641.37</v>
      </c>
      <c r="J2094" s="534" t="s">
        <v>3073</v>
      </c>
    </row>
    <row r="2095">
      <c r="A2095" s="167">
        <v>46034.0</v>
      </c>
      <c r="B2095" s="8" t="s">
        <v>13</v>
      </c>
      <c r="C2095" s="17" t="s">
        <v>18</v>
      </c>
      <c r="D2095" s="8">
        <v>102.0</v>
      </c>
      <c r="E2095" s="10"/>
      <c r="F2095" s="23" t="s">
        <v>73</v>
      </c>
      <c r="G2095" s="53">
        <v>46032.0</v>
      </c>
      <c r="H2095" s="25"/>
      <c r="I2095" s="26">
        <v>10479.42</v>
      </c>
      <c r="J2095" s="534" t="s">
        <v>3073</v>
      </c>
    </row>
    <row r="2096">
      <c r="A2096" s="167">
        <v>46034.0</v>
      </c>
      <c r="B2096" s="8" t="s">
        <v>13</v>
      </c>
      <c r="C2096" s="17" t="s">
        <v>18</v>
      </c>
      <c r="D2096" s="8">
        <v>102.0</v>
      </c>
      <c r="E2096" s="10"/>
      <c r="F2096" s="23" t="s">
        <v>37</v>
      </c>
      <c r="G2096" s="53">
        <v>45666.0</v>
      </c>
      <c r="H2096" s="25"/>
      <c r="I2096" s="26">
        <v>10433.81</v>
      </c>
      <c r="J2096" s="534" t="s">
        <v>3073</v>
      </c>
    </row>
    <row r="2097">
      <c r="A2097" s="167">
        <v>46034.0</v>
      </c>
      <c r="B2097" s="8" t="s">
        <v>13</v>
      </c>
      <c r="C2097" s="8">
        <v>30.0</v>
      </c>
      <c r="D2097" s="8">
        <v>102.0</v>
      </c>
      <c r="E2097" s="10"/>
      <c r="F2097" s="235" t="s">
        <v>512</v>
      </c>
      <c r="G2097" s="57">
        <v>46034.0</v>
      </c>
      <c r="H2097" s="14"/>
      <c r="I2097" s="15">
        <v>10329.14</v>
      </c>
      <c r="J2097" s="534" t="s">
        <v>3056</v>
      </c>
    </row>
    <row r="2098">
      <c r="A2098" s="167">
        <v>46034.0</v>
      </c>
      <c r="B2098" s="8" t="s">
        <v>13</v>
      </c>
      <c r="C2098" s="8">
        <v>51.0</v>
      </c>
      <c r="D2098" s="8">
        <v>102.0</v>
      </c>
      <c r="E2098" s="10"/>
      <c r="F2098" s="23" t="s">
        <v>855</v>
      </c>
      <c r="G2098" s="341">
        <v>46032.0</v>
      </c>
      <c r="H2098" s="196"/>
      <c r="I2098" s="26">
        <v>10065.41</v>
      </c>
      <c r="J2098" s="534" t="s">
        <v>3055</v>
      </c>
    </row>
    <row r="2099">
      <c r="A2099" s="373">
        <v>46034.0</v>
      </c>
      <c r="B2099" s="8" t="s">
        <v>13</v>
      </c>
      <c r="C2099" s="8">
        <v>75.0</v>
      </c>
      <c r="D2099" s="8">
        <v>102.0</v>
      </c>
      <c r="E2099" s="10"/>
      <c r="F2099" s="176" t="s">
        <v>439</v>
      </c>
      <c r="G2099" s="216">
        <v>45958.0</v>
      </c>
      <c r="H2099" s="217"/>
      <c r="I2099" s="218">
        <v>10000.0</v>
      </c>
      <c r="J2099" s="534" t="s">
        <v>3061</v>
      </c>
    </row>
    <row r="2100">
      <c r="A2100" s="373">
        <v>46034.0</v>
      </c>
      <c r="B2100" s="8" t="s">
        <v>13</v>
      </c>
      <c r="C2100" s="8">
        <v>75.0</v>
      </c>
      <c r="D2100" s="8">
        <v>102.0</v>
      </c>
      <c r="E2100" s="10"/>
      <c r="F2100" s="181" t="s">
        <v>440</v>
      </c>
      <c r="G2100" s="216">
        <v>46010.0</v>
      </c>
      <c r="H2100" s="217"/>
      <c r="I2100" s="218">
        <v>10000.0</v>
      </c>
      <c r="J2100" s="534" t="s">
        <v>3061</v>
      </c>
    </row>
    <row r="2101">
      <c r="A2101" s="167">
        <v>46034.0</v>
      </c>
      <c r="B2101" s="8" t="s">
        <v>13</v>
      </c>
      <c r="C2101" s="8">
        <v>70.0</v>
      </c>
      <c r="D2101" s="8">
        <v>102.0</v>
      </c>
      <c r="E2101" s="10"/>
      <c r="F2101" s="105" t="s">
        <v>263</v>
      </c>
      <c r="G2101" s="106">
        <v>46030.0</v>
      </c>
      <c r="H2101" s="107"/>
      <c r="I2101" s="108">
        <v>9867.5</v>
      </c>
      <c r="J2101" s="534" t="s">
        <v>3067</v>
      </c>
    </row>
    <row r="2102">
      <c r="A2102" s="167">
        <v>46034.0</v>
      </c>
      <c r="B2102" s="8" t="s">
        <v>13</v>
      </c>
      <c r="C2102" s="17" t="s">
        <v>14</v>
      </c>
      <c r="D2102" s="8">
        <v>102.0</v>
      </c>
      <c r="E2102" s="10"/>
      <c r="F2102" s="18" t="s">
        <v>30</v>
      </c>
      <c r="G2102" s="40"/>
      <c r="H2102" s="41"/>
      <c r="I2102" s="20">
        <v>9765.5</v>
      </c>
      <c r="J2102" s="534" t="s">
        <v>3073</v>
      </c>
    </row>
    <row r="2103">
      <c r="A2103" s="167">
        <v>46034.0</v>
      </c>
      <c r="B2103" s="8" t="s">
        <v>13</v>
      </c>
      <c r="C2103" s="17" t="s">
        <v>28</v>
      </c>
      <c r="D2103" s="8">
        <v>102.0</v>
      </c>
      <c r="E2103" s="10"/>
      <c r="F2103" s="46" t="s">
        <v>35</v>
      </c>
      <c r="G2103" s="47">
        <v>45666.0</v>
      </c>
      <c r="H2103" s="48"/>
      <c r="I2103" s="49">
        <v>9233.69</v>
      </c>
      <c r="J2103" s="534" t="s">
        <v>3073</v>
      </c>
    </row>
    <row r="2104">
      <c r="A2104" s="167">
        <v>46034.0</v>
      </c>
      <c r="B2104" s="8" t="s">
        <v>13</v>
      </c>
      <c r="C2104" s="17" t="s">
        <v>14</v>
      </c>
      <c r="D2104" s="8">
        <v>102.0</v>
      </c>
      <c r="E2104" s="10"/>
      <c r="F2104" s="18" t="s">
        <v>79</v>
      </c>
      <c r="G2104" s="42">
        <v>45666.0</v>
      </c>
      <c r="H2104" s="41"/>
      <c r="I2104" s="20">
        <v>9174.58</v>
      </c>
      <c r="J2104" s="534" t="s">
        <v>3073</v>
      </c>
    </row>
    <row r="2105">
      <c r="A2105" s="167">
        <v>46034.0</v>
      </c>
      <c r="B2105" s="8" t="s">
        <v>13</v>
      </c>
      <c r="C2105" s="8">
        <v>30.0</v>
      </c>
      <c r="D2105" s="8">
        <v>102.0</v>
      </c>
      <c r="E2105" s="10"/>
      <c r="F2105" s="56" t="s">
        <v>41</v>
      </c>
      <c r="G2105" s="57">
        <v>46032.0</v>
      </c>
      <c r="H2105" s="14"/>
      <c r="I2105" s="15">
        <v>8829.5</v>
      </c>
      <c r="J2105" s="534" t="s">
        <v>3074</v>
      </c>
    </row>
    <row r="2106">
      <c r="A2106" s="167">
        <v>46034.0</v>
      </c>
      <c r="B2106" s="8" t="s">
        <v>13</v>
      </c>
      <c r="C2106" s="8">
        <v>70.0</v>
      </c>
      <c r="D2106" s="8">
        <v>102.0</v>
      </c>
      <c r="E2106" s="10"/>
      <c r="F2106" s="105" t="s">
        <v>236</v>
      </c>
      <c r="G2106" s="106">
        <v>46031.0</v>
      </c>
      <c r="H2106" s="107"/>
      <c r="I2106" s="108">
        <v>8571.0</v>
      </c>
      <c r="J2106" s="534" t="s">
        <v>3067</v>
      </c>
    </row>
    <row r="2107">
      <c r="A2107" s="167">
        <v>46034.0</v>
      </c>
      <c r="B2107" s="8" t="s">
        <v>13</v>
      </c>
      <c r="C2107" s="8">
        <v>30.0</v>
      </c>
      <c r="D2107" s="8">
        <v>102.0</v>
      </c>
      <c r="E2107" s="10"/>
      <c r="F2107" s="56" t="s">
        <v>41</v>
      </c>
      <c r="G2107" s="57">
        <v>46032.0</v>
      </c>
      <c r="H2107" s="14"/>
      <c r="I2107" s="15">
        <v>8115.6</v>
      </c>
      <c r="J2107" s="534" t="s">
        <v>3074</v>
      </c>
    </row>
    <row r="2108">
      <c r="A2108" s="167">
        <v>46034.0</v>
      </c>
      <c r="B2108" s="138" t="s">
        <v>13</v>
      </c>
      <c r="C2108" s="138">
        <v>75.0</v>
      </c>
      <c r="D2108" s="138">
        <v>102.0</v>
      </c>
      <c r="E2108" s="139"/>
      <c r="F2108" s="184" t="s">
        <v>330</v>
      </c>
      <c r="G2108" s="183">
        <v>46032.0</v>
      </c>
      <c r="H2108" s="178"/>
      <c r="I2108" s="179">
        <v>8084.0</v>
      </c>
      <c r="J2108" s="534" t="s">
        <v>3065</v>
      </c>
    </row>
    <row r="2109">
      <c r="A2109" s="167">
        <v>46034.0</v>
      </c>
      <c r="B2109" s="8" t="s">
        <v>13</v>
      </c>
      <c r="C2109" s="8">
        <v>70.0</v>
      </c>
      <c r="D2109" s="8">
        <v>102.0</v>
      </c>
      <c r="E2109" s="10"/>
      <c r="F2109" s="154" t="s">
        <v>514</v>
      </c>
      <c r="G2109" s="106">
        <v>46034.0</v>
      </c>
      <c r="H2109" s="107"/>
      <c r="I2109" s="108">
        <v>7928.09</v>
      </c>
      <c r="J2109" s="534" t="s">
        <v>3056</v>
      </c>
    </row>
    <row r="2110">
      <c r="A2110" s="373">
        <v>46034.0</v>
      </c>
      <c r="B2110" s="8" t="s">
        <v>13</v>
      </c>
      <c r="C2110" s="8">
        <v>75.0</v>
      </c>
      <c r="D2110" s="8">
        <v>102.0</v>
      </c>
      <c r="E2110" s="10"/>
      <c r="F2110" s="176" t="s">
        <v>441</v>
      </c>
      <c r="G2110" s="216">
        <v>45999.0</v>
      </c>
      <c r="H2110" s="217"/>
      <c r="I2110" s="218">
        <v>7891.0</v>
      </c>
      <c r="J2110" s="534" t="s">
        <v>3061</v>
      </c>
    </row>
    <row r="2111">
      <c r="A2111" s="167">
        <v>46034.0</v>
      </c>
      <c r="B2111" s="8" t="s">
        <v>13</v>
      </c>
      <c r="C2111" s="17" t="s">
        <v>16</v>
      </c>
      <c r="D2111" s="8">
        <v>102.0</v>
      </c>
      <c r="E2111" s="10"/>
      <c r="F2111" s="21" t="s">
        <v>17</v>
      </c>
      <c r="G2111" s="43">
        <v>46032.0</v>
      </c>
      <c r="H2111" s="14"/>
      <c r="I2111" s="15">
        <v>7190.29</v>
      </c>
      <c r="J2111" s="534" t="s">
        <v>3073</v>
      </c>
    </row>
    <row r="2112">
      <c r="A2112" s="373">
        <v>46034.0</v>
      </c>
      <c r="B2112" s="8" t="s">
        <v>13</v>
      </c>
      <c r="C2112" s="8">
        <v>70.0</v>
      </c>
      <c r="D2112" s="8">
        <v>102.0</v>
      </c>
      <c r="E2112" s="10"/>
      <c r="F2112" s="154" t="s">
        <v>209</v>
      </c>
      <c r="G2112" s="141">
        <v>46017.0</v>
      </c>
      <c r="H2112" s="142"/>
      <c r="I2112" s="143">
        <v>7186.0</v>
      </c>
      <c r="J2112" s="534" t="s">
        <v>3069</v>
      </c>
    </row>
    <row r="2113">
      <c r="A2113" s="167">
        <v>46034.0</v>
      </c>
      <c r="B2113" s="8" t="s">
        <v>13</v>
      </c>
      <c r="C2113" s="8">
        <v>70.0</v>
      </c>
      <c r="D2113" s="8">
        <v>102.0</v>
      </c>
      <c r="E2113" s="10"/>
      <c r="F2113" s="59" t="s">
        <v>783</v>
      </c>
      <c r="G2113" s="60">
        <v>46030.0</v>
      </c>
      <c r="H2113" s="61"/>
      <c r="I2113" s="62">
        <v>7088.47</v>
      </c>
      <c r="J2113" s="534" t="s">
        <v>3060</v>
      </c>
    </row>
    <row r="2114">
      <c r="A2114" s="167">
        <v>46034.0</v>
      </c>
      <c r="B2114" s="8" t="s">
        <v>13</v>
      </c>
      <c r="C2114" s="8">
        <v>30.0</v>
      </c>
      <c r="D2114" s="8">
        <v>102.0</v>
      </c>
      <c r="E2114" s="10"/>
      <c r="F2114" s="56" t="s">
        <v>41</v>
      </c>
      <c r="G2114" s="57">
        <v>46033.0</v>
      </c>
      <c r="H2114" s="14"/>
      <c r="I2114" s="15">
        <v>7027.48</v>
      </c>
      <c r="J2114" s="534" t="s">
        <v>3059</v>
      </c>
    </row>
    <row r="2115">
      <c r="A2115" s="167">
        <v>46034.0</v>
      </c>
      <c r="B2115" s="8" t="s">
        <v>13</v>
      </c>
      <c r="C2115" s="17" t="s">
        <v>28</v>
      </c>
      <c r="D2115" s="8">
        <v>102.0</v>
      </c>
      <c r="E2115" s="10"/>
      <c r="F2115" s="46" t="s">
        <v>35</v>
      </c>
      <c r="G2115" s="47">
        <v>45668.0</v>
      </c>
      <c r="H2115" s="48"/>
      <c r="I2115" s="49">
        <v>7018.41</v>
      </c>
      <c r="J2115" s="534" t="s">
        <v>3073</v>
      </c>
    </row>
    <row r="2116">
      <c r="A2116" s="167">
        <v>46034.0</v>
      </c>
      <c r="B2116" s="8" t="s">
        <v>13</v>
      </c>
      <c r="C2116" s="17" t="s">
        <v>14</v>
      </c>
      <c r="D2116" s="8">
        <v>102.0</v>
      </c>
      <c r="E2116" s="10"/>
      <c r="F2116" s="18" t="s">
        <v>30</v>
      </c>
      <c r="G2116" s="40"/>
      <c r="H2116" s="41"/>
      <c r="I2116" s="20">
        <v>5950.0</v>
      </c>
      <c r="J2116" s="534" t="s">
        <v>3073</v>
      </c>
    </row>
    <row r="2117">
      <c r="A2117" s="167">
        <v>46034.0</v>
      </c>
      <c r="B2117" s="138" t="s">
        <v>13</v>
      </c>
      <c r="C2117" s="138">
        <v>50.0</v>
      </c>
      <c r="D2117" s="138">
        <v>102.0</v>
      </c>
      <c r="E2117" s="139"/>
      <c r="F2117" s="191" t="s">
        <v>97</v>
      </c>
      <c r="G2117" s="43">
        <v>46036.0</v>
      </c>
      <c r="H2117" s="14"/>
      <c r="I2117" s="15">
        <v>5860.5</v>
      </c>
      <c r="J2117" s="534" t="s">
        <v>3064</v>
      </c>
    </row>
    <row r="2118">
      <c r="A2118" s="167">
        <v>46034.0</v>
      </c>
      <c r="B2118" s="8" t="s">
        <v>13</v>
      </c>
      <c r="C2118" s="17" t="s">
        <v>18</v>
      </c>
      <c r="D2118" s="8">
        <v>102.0</v>
      </c>
      <c r="E2118" s="10"/>
      <c r="F2118" s="23" t="s">
        <v>73</v>
      </c>
      <c r="G2118" s="53">
        <v>46032.0</v>
      </c>
      <c r="H2118" s="25"/>
      <c r="I2118" s="26">
        <v>5819.85</v>
      </c>
      <c r="J2118" s="534" t="s">
        <v>3073</v>
      </c>
    </row>
    <row r="2119">
      <c r="A2119" s="167">
        <v>46034.0</v>
      </c>
      <c r="B2119" s="8" t="s">
        <v>13</v>
      </c>
      <c r="C2119" s="8">
        <v>32.0</v>
      </c>
      <c r="D2119" s="8">
        <v>102.0</v>
      </c>
      <c r="E2119" s="10"/>
      <c r="F2119" s="409" t="s">
        <v>650</v>
      </c>
      <c r="G2119" s="292">
        <v>46031.0</v>
      </c>
      <c r="H2119" s="14"/>
      <c r="I2119" s="15">
        <v>5696.55</v>
      </c>
      <c r="J2119" s="534" t="s">
        <v>3074</v>
      </c>
    </row>
    <row r="2120">
      <c r="A2120" s="167">
        <v>46034.0</v>
      </c>
      <c r="B2120" s="8" t="s">
        <v>13</v>
      </c>
      <c r="C2120" s="17" t="s">
        <v>18</v>
      </c>
      <c r="D2120" s="8">
        <v>102.0</v>
      </c>
      <c r="E2120" s="10"/>
      <c r="F2120" s="23" t="s">
        <v>37</v>
      </c>
      <c r="G2120" s="53">
        <v>45666.0</v>
      </c>
      <c r="H2120" s="25"/>
      <c r="I2120" s="26">
        <v>5432.55</v>
      </c>
      <c r="J2120" s="534" t="s">
        <v>3073</v>
      </c>
    </row>
    <row r="2121">
      <c r="A2121" s="167">
        <v>46034.0</v>
      </c>
      <c r="B2121" s="8" t="s">
        <v>13</v>
      </c>
      <c r="C2121" s="8">
        <v>30.0</v>
      </c>
      <c r="D2121" s="8">
        <v>102.0</v>
      </c>
      <c r="E2121" s="10"/>
      <c r="F2121" s="56" t="s">
        <v>41</v>
      </c>
      <c r="G2121" s="57">
        <v>46032.0</v>
      </c>
      <c r="H2121" s="14"/>
      <c r="I2121" s="15">
        <v>5412.0</v>
      </c>
      <c r="J2121" s="534" t="s">
        <v>3074</v>
      </c>
    </row>
    <row r="2122">
      <c r="A2122" s="167">
        <v>46034.0</v>
      </c>
      <c r="B2122" s="8" t="s">
        <v>13</v>
      </c>
      <c r="C2122" s="8">
        <v>54.0</v>
      </c>
      <c r="D2122" s="8">
        <v>102.0</v>
      </c>
      <c r="E2122" s="10"/>
      <c r="F2122" s="366" t="s">
        <v>1275</v>
      </c>
      <c r="G2122" s="368">
        <v>46033.0</v>
      </c>
      <c r="H2122" s="239"/>
      <c r="I2122" s="240">
        <v>5403.96</v>
      </c>
      <c r="J2122" s="534" t="s">
        <v>3064</v>
      </c>
    </row>
    <row r="2123">
      <c r="A2123" s="167">
        <v>46034.0</v>
      </c>
      <c r="B2123" s="8" t="s">
        <v>13</v>
      </c>
      <c r="C2123" s="17" t="s">
        <v>16</v>
      </c>
      <c r="D2123" s="8">
        <v>102.0</v>
      </c>
      <c r="E2123" s="10"/>
      <c r="F2123" s="21" t="s">
        <v>17</v>
      </c>
      <c r="G2123" s="43">
        <v>46032.0</v>
      </c>
      <c r="H2123" s="14"/>
      <c r="I2123" s="15">
        <v>5308.74</v>
      </c>
      <c r="J2123" s="534" t="s">
        <v>3073</v>
      </c>
    </row>
    <row r="2124">
      <c r="A2124" s="451">
        <v>46034.0</v>
      </c>
      <c r="B2124" s="539" t="s">
        <v>13</v>
      </c>
      <c r="C2124" s="453" t="s">
        <v>1511</v>
      </c>
      <c r="D2124" s="452">
        <v>102.0</v>
      </c>
      <c r="E2124" s="543">
        <v>20615.0</v>
      </c>
      <c r="F2124" s="497" t="s">
        <v>1990</v>
      </c>
      <c r="G2124" s="456"/>
      <c r="H2124" s="547"/>
      <c r="I2124" s="498">
        <v>5300.0</v>
      </c>
      <c r="J2124" s="534" t="s">
        <v>3057</v>
      </c>
    </row>
    <row r="2125">
      <c r="A2125" s="167">
        <v>46034.0</v>
      </c>
      <c r="B2125" s="8" t="s">
        <v>13</v>
      </c>
      <c r="C2125" s="8">
        <v>30.0</v>
      </c>
      <c r="D2125" s="8">
        <v>102.0</v>
      </c>
      <c r="E2125" s="10"/>
      <c r="F2125" s="56" t="s">
        <v>41</v>
      </c>
      <c r="G2125" s="57">
        <v>46032.0</v>
      </c>
      <c r="H2125" s="14"/>
      <c r="I2125" s="15">
        <v>5194.5</v>
      </c>
      <c r="J2125" s="534" t="s">
        <v>3074</v>
      </c>
    </row>
    <row r="2126">
      <c r="A2126" s="167">
        <v>46034.0</v>
      </c>
      <c r="B2126" s="8" t="s">
        <v>13</v>
      </c>
      <c r="C2126" s="8">
        <v>50.0</v>
      </c>
      <c r="D2126" s="8">
        <v>102.0</v>
      </c>
      <c r="E2126" s="10"/>
      <c r="F2126" s="191" t="s">
        <v>97</v>
      </c>
      <c r="G2126" s="43">
        <v>46042.0</v>
      </c>
      <c r="H2126" s="14"/>
      <c r="I2126" s="15">
        <v>5169.94</v>
      </c>
      <c r="J2126" s="534" t="s">
        <v>3064</v>
      </c>
    </row>
    <row r="2127">
      <c r="A2127" s="167">
        <v>46034.0</v>
      </c>
      <c r="B2127" s="8" t="s">
        <v>13</v>
      </c>
      <c r="C2127" s="8">
        <v>70.0</v>
      </c>
      <c r="D2127" s="8">
        <v>102.0</v>
      </c>
      <c r="E2127" s="10"/>
      <c r="F2127" s="154" t="s">
        <v>222</v>
      </c>
      <c r="G2127" s="106">
        <v>45994.0</v>
      </c>
      <c r="H2127" s="107"/>
      <c r="I2127" s="108">
        <v>5000.0</v>
      </c>
      <c r="J2127" s="534" t="s">
        <v>3067</v>
      </c>
    </row>
    <row r="2128">
      <c r="A2128" s="167">
        <v>46034.0</v>
      </c>
      <c r="B2128" s="138" t="s">
        <v>13</v>
      </c>
      <c r="C2128" s="236">
        <v>54.0</v>
      </c>
      <c r="D2128" s="119">
        <v>102.0</v>
      </c>
      <c r="E2128" s="120"/>
      <c r="F2128" s="237" t="s">
        <v>472</v>
      </c>
      <c r="G2128" s="238"/>
      <c r="H2128" s="239"/>
      <c r="I2128" s="240">
        <v>4931.5</v>
      </c>
      <c r="J2128" s="534" t="s">
        <v>3064</v>
      </c>
    </row>
    <row r="2129">
      <c r="A2129" s="167">
        <v>46034.0</v>
      </c>
      <c r="B2129" s="8" t="s">
        <v>13</v>
      </c>
      <c r="C2129" s="17" t="s">
        <v>18</v>
      </c>
      <c r="D2129" s="8">
        <v>102.0</v>
      </c>
      <c r="E2129" s="10"/>
      <c r="F2129" s="23" t="s">
        <v>73</v>
      </c>
      <c r="G2129" s="53">
        <v>46032.0</v>
      </c>
      <c r="H2129" s="25"/>
      <c r="I2129" s="26">
        <v>4677.75</v>
      </c>
      <c r="J2129" s="534" t="s">
        <v>3073</v>
      </c>
    </row>
    <row r="2130">
      <c r="A2130" s="167">
        <v>46034.0</v>
      </c>
      <c r="B2130" s="8" t="s">
        <v>13</v>
      </c>
      <c r="C2130" s="8">
        <v>30.0</v>
      </c>
      <c r="D2130" s="8">
        <v>102.0</v>
      </c>
      <c r="E2130" s="10"/>
      <c r="F2130" s="56" t="s">
        <v>41</v>
      </c>
      <c r="G2130" s="57">
        <v>46032.0</v>
      </c>
      <c r="H2130" s="14"/>
      <c r="I2130" s="15">
        <v>4622.0</v>
      </c>
      <c r="J2130" s="534" t="s">
        <v>3074</v>
      </c>
    </row>
    <row r="2131">
      <c r="A2131" s="167">
        <v>46034.0</v>
      </c>
      <c r="B2131" s="8" t="s">
        <v>13</v>
      </c>
      <c r="C2131" s="8">
        <v>30.0</v>
      </c>
      <c r="D2131" s="8">
        <v>102.0</v>
      </c>
      <c r="E2131" s="10"/>
      <c r="F2131" s="56" t="s">
        <v>41</v>
      </c>
      <c r="G2131" s="57">
        <v>46032.0</v>
      </c>
      <c r="H2131" s="14"/>
      <c r="I2131" s="15">
        <v>4235.4</v>
      </c>
      <c r="J2131" s="534" t="s">
        <v>3074</v>
      </c>
    </row>
    <row r="2132">
      <c r="A2132" s="167">
        <v>46034.0</v>
      </c>
      <c r="B2132" s="8" t="s">
        <v>13</v>
      </c>
      <c r="C2132" s="17" t="s">
        <v>16</v>
      </c>
      <c r="D2132" s="8">
        <v>102.0</v>
      </c>
      <c r="E2132" s="10"/>
      <c r="F2132" s="21" t="s">
        <v>97</v>
      </c>
      <c r="G2132" s="43">
        <v>46036.0</v>
      </c>
      <c r="H2132" s="14"/>
      <c r="I2132" s="15">
        <v>4159.4</v>
      </c>
      <c r="J2132" s="534" t="s">
        <v>3073</v>
      </c>
    </row>
    <row r="2133">
      <c r="A2133" s="167">
        <v>46034.0</v>
      </c>
      <c r="B2133" s="8" t="s">
        <v>13</v>
      </c>
      <c r="C2133" s="9"/>
      <c r="D2133" s="8">
        <v>102.0</v>
      </c>
      <c r="E2133" s="10"/>
      <c r="F2133" s="33" t="s">
        <v>27</v>
      </c>
      <c r="G2133" s="29"/>
      <c r="H2133" s="14"/>
      <c r="I2133" s="15">
        <v>4105.4</v>
      </c>
      <c r="J2133" s="534" t="s">
        <v>3073</v>
      </c>
    </row>
    <row r="2134">
      <c r="A2134" s="167">
        <v>46034.0</v>
      </c>
      <c r="B2134" s="8" t="s">
        <v>13</v>
      </c>
      <c r="C2134" s="17" t="s">
        <v>14</v>
      </c>
      <c r="D2134" s="8">
        <v>102.0</v>
      </c>
      <c r="E2134" s="10"/>
      <c r="F2134" s="18" t="s">
        <v>79</v>
      </c>
      <c r="G2134" s="42">
        <v>45666.0</v>
      </c>
      <c r="H2134" s="41"/>
      <c r="I2134" s="20">
        <v>3896.09</v>
      </c>
      <c r="J2134" s="534" t="s">
        <v>3073</v>
      </c>
    </row>
    <row r="2135">
      <c r="A2135" s="373">
        <v>46034.0</v>
      </c>
      <c r="B2135" s="138" t="s">
        <v>13</v>
      </c>
      <c r="C2135" s="138">
        <v>50.0</v>
      </c>
      <c r="D2135" s="138">
        <v>102.0</v>
      </c>
      <c r="E2135" s="139"/>
      <c r="F2135" s="77" t="s">
        <v>52</v>
      </c>
      <c r="G2135" s="78">
        <v>46033.0</v>
      </c>
      <c r="H2135" s="72"/>
      <c r="I2135" s="92">
        <v>3530.0</v>
      </c>
      <c r="J2135" s="534" t="s">
        <v>3061</v>
      </c>
    </row>
    <row r="2136">
      <c r="A2136" s="167">
        <v>46034.0</v>
      </c>
      <c r="B2136" s="8" t="s">
        <v>13</v>
      </c>
      <c r="C2136" s="8">
        <v>70.0</v>
      </c>
      <c r="D2136" s="8">
        <v>102.0</v>
      </c>
      <c r="E2136" s="10"/>
      <c r="F2136" s="105" t="s">
        <v>266</v>
      </c>
      <c r="G2136" s="106">
        <v>45981.0</v>
      </c>
      <c r="H2136" s="107"/>
      <c r="I2136" s="108">
        <v>3500.0</v>
      </c>
      <c r="J2136" s="534" t="s">
        <v>3067</v>
      </c>
    </row>
    <row r="2137">
      <c r="A2137" s="167">
        <v>46034.0</v>
      </c>
      <c r="B2137" s="8" t="s">
        <v>13</v>
      </c>
      <c r="C2137" s="17" t="s">
        <v>16</v>
      </c>
      <c r="D2137" s="8">
        <v>102.0</v>
      </c>
      <c r="E2137" s="10"/>
      <c r="F2137" s="21" t="s">
        <v>97</v>
      </c>
      <c r="G2137" s="43">
        <v>46036.0</v>
      </c>
      <c r="H2137" s="14"/>
      <c r="I2137" s="15">
        <v>3457.2</v>
      </c>
      <c r="J2137" s="534" t="s">
        <v>3073</v>
      </c>
    </row>
    <row r="2138">
      <c r="A2138" s="167">
        <v>46034.0</v>
      </c>
      <c r="B2138" s="8" t="s">
        <v>13</v>
      </c>
      <c r="C2138" s="17" t="s">
        <v>14</v>
      </c>
      <c r="D2138" s="8">
        <v>102.0</v>
      </c>
      <c r="E2138" s="10"/>
      <c r="F2138" s="18" t="s">
        <v>79</v>
      </c>
      <c r="G2138" s="42">
        <v>45667.0</v>
      </c>
      <c r="H2138" s="41"/>
      <c r="I2138" s="20">
        <v>3452.45</v>
      </c>
      <c r="J2138" s="534" t="s">
        <v>3073</v>
      </c>
    </row>
    <row r="2139">
      <c r="A2139" s="167">
        <v>46034.0</v>
      </c>
      <c r="B2139" s="8" t="s">
        <v>13</v>
      </c>
      <c r="C2139" s="17" t="s">
        <v>14</v>
      </c>
      <c r="D2139" s="8">
        <v>102.0</v>
      </c>
      <c r="E2139" s="10"/>
      <c r="F2139" s="18" t="s">
        <v>79</v>
      </c>
      <c r="G2139" s="42">
        <v>45667.0</v>
      </c>
      <c r="H2139" s="41"/>
      <c r="I2139" s="20">
        <v>3114.85</v>
      </c>
      <c r="J2139" s="534" t="s">
        <v>3073</v>
      </c>
    </row>
    <row r="2140">
      <c r="A2140" s="167">
        <v>46034.0</v>
      </c>
      <c r="B2140" s="8" t="s">
        <v>13</v>
      </c>
      <c r="C2140" s="17" t="s">
        <v>16</v>
      </c>
      <c r="D2140" s="8">
        <v>102.0</v>
      </c>
      <c r="E2140" s="10"/>
      <c r="F2140" s="21" t="s">
        <v>17</v>
      </c>
      <c r="G2140" s="43">
        <v>46033.0</v>
      </c>
      <c r="H2140" s="14"/>
      <c r="I2140" s="15">
        <v>3054.36</v>
      </c>
      <c r="J2140" s="534" t="s">
        <v>3073</v>
      </c>
    </row>
    <row r="2141">
      <c r="A2141" s="167">
        <v>46034.0</v>
      </c>
      <c r="B2141" s="138" t="s">
        <v>13</v>
      </c>
      <c r="C2141" s="138">
        <v>50.0</v>
      </c>
      <c r="D2141" s="138">
        <v>102.0</v>
      </c>
      <c r="E2141" s="139"/>
      <c r="F2141" s="191" t="s">
        <v>97</v>
      </c>
      <c r="G2141" s="43">
        <v>46036.0</v>
      </c>
      <c r="H2141" s="14"/>
      <c r="I2141" s="15">
        <v>2967.5</v>
      </c>
      <c r="J2141" s="534" t="s">
        <v>3064</v>
      </c>
    </row>
    <row r="2142">
      <c r="A2142" s="167">
        <v>46034.0</v>
      </c>
      <c r="B2142" s="8" t="s">
        <v>13</v>
      </c>
      <c r="C2142" s="8">
        <v>70.0</v>
      </c>
      <c r="D2142" s="8">
        <v>102.0</v>
      </c>
      <c r="E2142" s="10"/>
      <c r="F2142" s="105" t="s">
        <v>268</v>
      </c>
      <c r="G2142" s="106">
        <v>45968.0</v>
      </c>
      <c r="H2142" s="107"/>
      <c r="I2142" s="108">
        <v>2944.0</v>
      </c>
      <c r="J2142" s="534" t="s">
        <v>3067</v>
      </c>
    </row>
    <row r="2143">
      <c r="A2143" s="167">
        <v>46034.0</v>
      </c>
      <c r="B2143" s="8" t="s">
        <v>13</v>
      </c>
      <c r="C2143" s="8">
        <v>70.0</v>
      </c>
      <c r="D2143" s="8">
        <v>102.0</v>
      </c>
      <c r="E2143" s="10"/>
      <c r="F2143" s="105" t="s">
        <v>230</v>
      </c>
      <c r="G2143" s="106">
        <v>46030.0</v>
      </c>
      <c r="H2143" s="107"/>
      <c r="I2143" s="108">
        <v>2818.0</v>
      </c>
      <c r="J2143" s="534" t="s">
        <v>3067</v>
      </c>
    </row>
    <row r="2144">
      <c r="A2144" s="167">
        <v>46034.0</v>
      </c>
      <c r="B2144" s="8" t="s">
        <v>13</v>
      </c>
      <c r="C2144" s="8">
        <v>70.0</v>
      </c>
      <c r="D2144" s="8">
        <v>102.0</v>
      </c>
      <c r="E2144" s="10"/>
      <c r="F2144" s="105" t="s">
        <v>264</v>
      </c>
      <c r="G2144" s="106">
        <v>46001.0</v>
      </c>
      <c r="H2144" s="107"/>
      <c r="I2144" s="108">
        <v>2803.5</v>
      </c>
      <c r="J2144" s="534" t="s">
        <v>3067</v>
      </c>
    </row>
    <row r="2145">
      <c r="A2145" s="167">
        <v>46034.0</v>
      </c>
      <c r="B2145" s="8" t="s">
        <v>13</v>
      </c>
      <c r="C2145" s="17" t="s">
        <v>14</v>
      </c>
      <c r="D2145" s="8">
        <v>102.0</v>
      </c>
      <c r="E2145" s="10"/>
      <c r="F2145" s="18" t="s">
        <v>79</v>
      </c>
      <c r="G2145" s="42">
        <v>45668.0</v>
      </c>
      <c r="H2145" s="41"/>
      <c r="I2145" s="20">
        <v>2454.11</v>
      </c>
      <c r="J2145" s="534" t="s">
        <v>3073</v>
      </c>
    </row>
    <row r="2146">
      <c r="A2146" s="167">
        <v>46034.0</v>
      </c>
      <c r="B2146" s="8" t="s">
        <v>13</v>
      </c>
      <c r="C2146" s="17" t="s">
        <v>18</v>
      </c>
      <c r="D2146" s="8">
        <v>102.0</v>
      </c>
      <c r="E2146" s="10"/>
      <c r="F2146" s="23" t="s">
        <v>19</v>
      </c>
      <c r="G2146" s="53">
        <v>46030.0</v>
      </c>
      <c r="H2146" s="25"/>
      <c r="I2146" s="26">
        <v>2352.0</v>
      </c>
      <c r="J2146" s="534" t="s">
        <v>3073</v>
      </c>
    </row>
    <row r="2147">
      <c r="A2147" s="167">
        <v>46034.0</v>
      </c>
      <c r="B2147" s="8" t="s">
        <v>13</v>
      </c>
      <c r="C2147" s="17" t="s">
        <v>40</v>
      </c>
      <c r="D2147" s="8">
        <v>102.0</v>
      </c>
      <c r="E2147" s="10"/>
      <c r="F2147" s="235" t="s">
        <v>41</v>
      </c>
      <c r="G2147" s="57">
        <v>46034.0</v>
      </c>
      <c r="H2147" s="14"/>
      <c r="I2147" s="15">
        <v>2245.09</v>
      </c>
      <c r="J2147" s="534" t="s">
        <v>3068</v>
      </c>
    </row>
    <row r="2148">
      <c r="A2148" s="373">
        <v>46034.0</v>
      </c>
      <c r="B2148" s="138" t="s">
        <v>13</v>
      </c>
      <c r="C2148" s="138">
        <v>50.0</v>
      </c>
      <c r="D2148" s="138">
        <v>102.0</v>
      </c>
      <c r="E2148" s="139"/>
      <c r="F2148" s="77" t="s">
        <v>52</v>
      </c>
      <c r="G2148" s="78">
        <v>46033.0</v>
      </c>
      <c r="H2148" s="72"/>
      <c r="I2148" s="92">
        <v>2220.0</v>
      </c>
      <c r="J2148" s="534" t="s">
        <v>3061</v>
      </c>
    </row>
    <row r="2149">
      <c r="A2149" s="167">
        <v>46034.0</v>
      </c>
      <c r="B2149" s="8" t="s">
        <v>13</v>
      </c>
      <c r="C2149" s="8">
        <v>54.0</v>
      </c>
      <c r="D2149" s="8">
        <v>102.0</v>
      </c>
      <c r="E2149" s="10"/>
      <c r="F2149" s="366" t="s">
        <v>1275</v>
      </c>
      <c r="G2149" s="368">
        <v>46033.0</v>
      </c>
      <c r="H2149" s="239"/>
      <c r="I2149" s="240">
        <v>2100.66</v>
      </c>
      <c r="J2149" s="534" t="s">
        <v>3064</v>
      </c>
    </row>
    <row r="2150">
      <c r="A2150" s="167">
        <v>46034.0</v>
      </c>
      <c r="B2150" s="8" t="s">
        <v>13</v>
      </c>
      <c r="C2150" s="8">
        <v>70.0</v>
      </c>
      <c r="D2150" s="8">
        <v>102.0</v>
      </c>
      <c r="E2150" s="10"/>
      <c r="F2150" s="154" t="s">
        <v>499</v>
      </c>
      <c r="G2150" s="106">
        <v>46013.0</v>
      </c>
      <c r="H2150" s="107"/>
      <c r="I2150" s="108">
        <v>2030.0</v>
      </c>
      <c r="J2150" s="534" t="s">
        <v>3056</v>
      </c>
    </row>
    <row r="2151">
      <c r="A2151" s="167">
        <v>46034.0</v>
      </c>
      <c r="B2151" s="8" t="s">
        <v>13</v>
      </c>
      <c r="C2151" s="17" t="s">
        <v>16</v>
      </c>
      <c r="D2151" s="8">
        <v>102.0</v>
      </c>
      <c r="E2151" s="10"/>
      <c r="F2151" s="21" t="s">
        <v>52</v>
      </c>
      <c r="G2151" s="43">
        <v>46036.0</v>
      </c>
      <c r="H2151" s="14"/>
      <c r="I2151" s="15">
        <v>1917.6</v>
      </c>
      <c r="J2151" s="534" t="s">
        <v>3073</v>
      </c>
    </row>
    <row r="2152">
      <c r="A2152" s="167">
        <v>46034.0</v>
      </c>
      <c r="B2152" s="8" t="s">
        <v>13</v>
      </c>
      <c r="C2152" s="17" t="s">
        <v>28</v>
      </c>
      <c r="D2152" s="8">
        <v>102.0</v>
      </c>
      <c r="E2152" s="10"/>
      <c r="F2152" s="46" t="s">
        <v>35</v>
      </c>
      <c r="G2152" s="47">
        <v>45668.0</v>
      </c>
      <c r="H2152" s="48"/>
      <c r="I2152" s="49">
        <v>1904.63</v>
      </c>
      <c r="J2152" s="534" t="s">
        <v>3073</v>
      </c>
    </row>
    <row r="2153">
      <c r="A2153" s="167">
        <v>46034.0</v>
      </c>
      <c r="B2153" s="138" t="s">
        <v>13</v>
      </c>
      <c r="C2153" s="138">
        <v>50.0</v>
      </c>
      <c r="D2153" s="138">
        <v>102.0</v>
      </c>
      <c r="E2153" s="139"/>
      <c r="F2153" s="191" t="s">
        <v>97</v>
      </c>
      <c r="G2153" s="43">
        <v>46036.0</v>
      </c>
      <c r="H2153" s="14"/>
      <c r="I2153" s="15">
        <v>1631.5</v>
      </c>
      <c r="J2153" s="534" t="s">
        <v>3064</v>
      </c>
    </row>
    <row r="2154">
      <c r="A2154" s="167">
        <v>46034.0</v>
      </c>
      <c r="B2154" s="8" t="s">
        <v>13</v>
      </c>
      <c r="C2154" s="17" t="s">
        <v>18</v>
      </c>
      <c r="D2154" s="8">
        <v>102.0</v>
      </c>
      <c r="E2154" s="10"/>
      <c r="F2154" s="23" t="s">
        <v>84</v>
      </c>
      <c r="G2154" s="53">
        <v>46025.0</v>
      </c>
      <c r="H2154" s="25"/>
      <c r="I2154" s="26">
        <v>1433.4</v>
      </c>
      <c r="J2154" s="534" t="s">
        <v>3073</v>
      </c>
    </row>
    <row r="2155">
      <c r="A2155" s="167">
        <v>46034.0</v>
      </c>
      <c r="B2155" s="8" t="s">
        <v>13</v>
      </c>
      <c r="C2155" s="17" t="s">
        <v>18</v>
      </c>
      <c r="D2155" s="8">
        <v>102.0</v>
      </c>
      <c r="E2155" s="10"/>
      <c r="F2155" s="23" t="s">
        <v>39</v>
      </c>
      <c r="G2155" s="53">
        <v>46034.0</v>
      </c>
      <c r="H2155" s="25"/>
      <c r="I2155" s="26">
        <v>1433.4</v>
      </c>
      <c r="J2155" s="534" t="s">
        <v>3073</v>
      </c>
    </row>
    <row r="2156">
      <c r="A2156" s="167">
        <v>46034.0</v>
      </c>
      <c r="B2156" s="8" t="s">
        <v>13</v>
      </c>
      <c r="C2156" s="8">
        <v>70.0</v>
      </c>
      <c r="D2156" s="8">
        <v>102.0</v>
      </c>
      <c r="E2156" s="10"/>
      <c r="F2156" s="105" t="s">
        <v>265</v>
      </c>
      <c r="G2156" s="106">
        <v>46367.0</v>
      </c>
      <c r="H2156" s="107"/>
      <c r="I2156" s="108">
        <v>1400.0</v>
      </c>
      <c r="J2156" s="534" t="s">
        <v>3067</v>
      </c>
    </row>
    <row r="2157">
      <c r="A2157" s="167">
        <v>46034.0</v>
      </c>
      <c r="B2157" s="138" t="s">
        <v>13</v>
      </c>
      <c r="C2157" s="138">
        <v>75.0</v>
      </c>
      <c r="D2157" s="138">
        <v>102.0</v>
      </c>
      <c r="E2157" s="139"/>
      <c r="F2157" s="184" t="s">
        <v>331</v>
      </c>
      <c r="G2157" s="183">
        <v>46031.0</v>
      </c>
      <c r="H2157" s="178"/>
      <c r="I2157" s="179">
        <v>1121.0</v>
      </c>
      <c r="J2157" s="534" t="s">
        <v>3065</v>
      </c>
    </row>
    <row r="2158">
      <c r="A2158" s="167">
        <v>46034.0</v>
      </c>
      <c r="B2158" s="8" t="s">
        <v>13</v>
      </c>
      <c r="C2158" s="17" t="s">
        <v>40</v>
      </c>
      <c r="D2158" s="8">
        <v>102.0</v>
      </c>
      <c r="E2158" s="10"/>
      <c r="F2158" s="235" t="s">
        <v>41</v>
      </c>
      <c r="G2158" s="57">
        <v>46035.0</v>
      </c>
      <c r="H2158" s="14"/>
      <c r="I2158" s="15">
        <v>984.48</v>
      </c>
      <c r="J2158" s="534" t="s">
        <v>3068</v>
      </c>
    </row>
    <row r="2159">
      <c r="A2159" s="167">
        <v>46034.0</v>
      </c>
      <c r="B2159" s="8" t="s">
        <v>13</v>
      </c>
      <c r="C2159" s="17" t="s">
        <v>14</v>
      </c>
      <c r="D2159" s="8">
        <v>102.0</v>
      </c>
      <c r="E2159" s="10"/>
      <c r="F2159" s="18" t="s">
        <v>30</v>
      </c>
      <c r="G2159" s="40"/>
      <c r="H2159" s="41"/>
      <c r="I2159" s="20">
        <v>847.62</v>
      </c>
      <c r="J2159" s="534" t="s">
        <v>3073</v>
      </c>
    </row>
    <row r="2160">
      <c r="A2160" s="167">
        <v>46034.0</v>
      </c>
      <c r="B2160" s="8" t="s">
        <v>13</v>
      </c>
      <c r="C2160" s="8">
        <v>30.0</v>
      </c>
      <c r="D2160" s="8">
        <v>102.0</v>
      </c>
      <c r="E2160" s="10"/>
      <c r="F2160" s="56" t="s">
        <v>41</v>
      </c>
      <c r="G2160" s="57">
        <v>46032.0</v>
      </c>
      <c r="H2160" s="14"/>
      <c r="I2160" s="15">
        <v>793.5</v>
      </c>
      <c r="J2160" s="534" t="s">
        <v>3074</v>
      </c>
    </row>
    <row r="2161">
      <c r="A2161" s="167">
        <v>46034.0</v>
      </c>
      <c r="B2161" s="8" t="s">
        <v>13</v>
      </c>
      <c r="C2161" s="8">
        <v>10.0</v>
      </c>
      <c r="D2161" s="8">
        <v>102.0</v>
      </c>
      <c r="E2161" s="10"/>
      <c r="F2161" s="23" t="s">
        <v>19</v>
      </c>
      <c r="G2161" s="36"/>
      <c r="H2161" s="25"/>
      <c r="I2161" s="26">
        <v>691.02</v>
      </c>
      <c r="J2161" s="534" t="s">
        <v>3059</v>
      </c>
    </row>
    <row r="2162">
      <c r="A2162" s="167">
        <v>46034.0</v>
      </c>
      <c r="B2162" s="8" t="s">
        <v>13</v>
      </c>
      <c r="C2162" s="9"/>
      <c r="D2162" s="8">
        <v>102.0</v>
      </c>
      <c r="E2162" s="10"/>
      <c r="F2162" s="33" t="s">
        <v>27</v>
      </c>
      <c r="G2162" s="29"/>
      <c r="H2162" s="14"/>
      <c r="I2162" s="15">
        <v>593.5</v>
      </c>
      <c r="J2162" s="534" t="s">
        <v>3073</v>
      </c>
    </row>
    <row r="2163">
      <c r="A2163" s="167">
        <v>46034.0</v>
      </c>
      <c r="B2163" s="138" t="s">
        <v>13</v>
      </c>
      <c r="C2163" s="138">
        <v>50.0</v>
      </c>
      <c r="D2163" s="138">
        <v>102.0</v>
      </c>
      <c r="E2163" s="139"/>
      <c r="F2163" s="191" t="s">
        <v>97</v>
      </c>
      <c r="G2163" s="43">
        <v>46036.0</v>
      </c>
      <c r="H2163" s="14"/>
      <c r="I2163" s="15">
        <v>526.5</v>
      </c>
      <c r="J2163" s="534" t="s">
        <v>3064</v>
      </c>
    </row>
    <row r="2164">
      <c r="A2164" s="167">
        <v>46034.0</v>
      </c>
      <c r="B2164" s="8" t="s">
        <v>13</v>
      </c>
      <c r="C2164" s="17" t="s">
        <v>14</v>
      </c>
      <c r="D2164" s="8">
        <v>102.0</v>
      </c>
      <c r="E2164" s="10"/>
      <c r="F2164" s="18" t="s">
        <v>30</v>
      </c>
      <c r="G2164" s="40"/>
      <c r="H2164" s="41"/>
      <c r="I2164" s="20">
        <v>475.1</v>
      </c>
      <c r="J2164" s="534" t="s">
        <v>3073</v>
      </c>
    </row>
    <row r="2165">
      <c r="A2165" s="167">
        <v>46034.0</v>
      </c>
      <c r="B2165" s="8" t="s">
        <v>13</v>
      </c>
      <c r="C2165" s="17" t="s">
        <v>14</v>
      </c>
      <c r="D2165" s="8">
        <v>102.0</v>
      </c>
      <c r="E2165" s="10"/>
      <c r="F2165" s="46" t="s">
        <v>85</v>
      </c>
      <c r="G2165" s="47">
        <v>46027.0</v>
      </c>
      <c r="H2165" s="48"/>
      <c r="I2165" s="49">
        <v>445.5</v>
      </c>
      <c r="J2165" s="534" t="s">
        <v>3073</v>
      </c>
    </row>
    <row r="2166">
      <c r="A2166" s="167">
        <v>46034.0</v>
      </c>
      <c r="B2166" s="8" t="s">
        <v>13</v>
      </c>
      <c r="C2166" s="17" t="s">
        <v>14</v>
      </c>
      <c r="D2166" s="8">
        <v>102.0</v>
      </c>
      <c r="E2166" s="10"/>
      <c r="F2166" s="18" t="s">
        <v>30</v>
      </c>
      <c r="G2166" s="40"/>
      <c r="H2166" s="41"/>
      <c r="I2166" s="20">
        <v>432.87</v>
      </c>
      <c r="J2166" s="534" t="s">
        <v>3073</v>
      </c>
    </row>
    <row r="2167">
      <c r="A2167" s="167">
        <v>46034.0</v>
      </c>
      <c r="B2167" s="8" t="s">
        <v>13</v>
      </c>
      <c r="C2167" s="17" t="s">
        <v>18</v>
      </c>
      <c r="D2167" s="8">
        <v>102.0</v>
      </c>
      <c r="E2167" s="10"/>
      <c r="F2167" s="23" t="s">
        <v>80</v>
      </c>
      <c r="G2167" s="53">
        <v>46025.0</v>
      </c>
      <c r="H2167" s="25"/>
      <c r="I2167" s="26">
        <v>381.9</v>
      </c>
      <c r="J2167" s="534" t="s">
        <v>3073</v>
      </c>
    </row>
    <row r="2168">
      <c r="A2168" s="167">
        <v>46034.0</v>
      </c>
      <c r="B2168" s="138" t="s">
        <v>13</v>
      </c>
      <c r="C2168" s="138">
        <v>50.0</v>
      </c>
      <c r="D2168" s="138">
        <v>102.0</v>
      </c>
      <c r="E2168" s="139"/>
      <c r="F2168" s="191" t="s">
        <v>97</v>
      </c>
      <c r="G2168" s="43">
        <v>46039.0</v>
      </c>
      <c r="H2168" s="14"/>
      <c r="I2168" s="15">
        <v>350.0</v>
      </c>
      <c r="J2168" s="534" t="s">
        <v>3064</v>
      </c>
    </row>
    <row r="2169">
      <c r="A2169" s="167">
        <v>46034.0</v>
      </c>
      <c r="B2169" s="8" t="s">
        <v>13</v>
      </c>
      <c r="C2169" s="8">
        <v>30.0</v>
      </c>
      <c r="D2169" s="8">
        <v>102.0</v>
      </c>
      <c r="E2169" s="10"/>
      <c r="F2169" s="56" t="s">
        <v>41</v>
      </c>
      <c r="G2169" s="57">
        <v>46043.0</v>
      </c>
      <c r="H2169" s="14"/>
      <c r="I2169" s="15">
        <v>350.0</v>
      </c>
      <c r="J2169" s="534" t="s">
        <v>3074</v>
      </c>
    </row>
    <row r="2170">
      <c r="A2170" s="167">
        <v>46034.0</v>
      </c>
      <c r="B2170" s="8" t="s">
        <v>13</v>
      </c>
      <c r="C2170" s="8">
        <v>30.0</v>
      </c>
      <c r="D2170" s="8">
        <v>102.0</v>
      </c>
      <c r="E2170" s="10"/>
      <c r="F2170" s="56" t="s">
        <v>41</v>
      </c>
      <c r="G2170" s="57">
        <v>46043.0</v>
      </c>
      <c r="H2170" s="14"/>
      <c r="I2170" s="15">
        <v>350.0</v>
      </c>
      <c r="J2170" s="534" t="s">
        <v>3074</v>
      </c>
    </row>
    <row r="2171">
      <c r="A2171" s="167">
        <v>46034.0</v>
      </c>
      <c r="B2171" s="8" t="s">
        <v>13</v>
      </c>
      <c r="C2171" s="17" t="s">
        <v>14</v>
      </c>
      <c r="D2171" s="8">
        <v>102.0</v>
      </c>
      <c r="E2171" s="10"/>
      <c r="F2171" s="18" t="s">
        <v>30</v>
      </c>
      <c r="G2171" s="40"/>
      <c r="H2171" s="41"/>
      <c r="I2171" s="20">
        <v>343.17</v>
      </c>
      <c r="J2171" s="534" t="s">
        <v>3073</v>
      </c>
    </row>
    <row r="2172">
      <c r="A2172" s="167">
        <v>46034.0</v>
      </c>
      <c r="B2172" s="8" t="s">
        <v>13</v>
      </c>
      <c r="C2172" s="17" t="s">
        <v>42</v>
      </c>
      <c r="D2172" s="8">
        <v>102.0</v>
      </c>
      <c r="E2172" s="10"/>
      <c r="F2172" s="115" t="s">
        <v>676</v>
      </c>
      <c r="G2172" s="60">
        <v>46001.0</v>
      </c>
      <c r="H2172" s="61"/>
      <c r="I2172" s="62">
        <v>300.0</v>
      </c>
      <c r="J2172" s="534" t="s">
        <v>3068</v>
      </c>
    </row>
    <row r="2173">
      <c r="A2173" s="167">
        <v>46034.0</v>
      </c>
      <c r="B2173" s="8" t="s">
        <v>13</v>
      </c>
      <c r="C2173" s="17" t="s">
        <v>14</v>
      </c>
      <c r="D2173" s="8">
        <v>102.0</v>
      </c>
      <c r="E2173" s="10"/>
      <c r="F2173" s="18" t="s">
        <v>30</v>
      </c>
      <c r="G2173" s="40"/>
      <c r="H2173" s="41"/>
      <c r="I2173" s="20">
        <v>289.71</v>
      </c>
      <c r="J2173" s="534" t="s">
        <v>3073</v>
      </c>
    </row>
    <row r="2174">
      <c r="A2174" s="167">
        <v>46034.0</v>
      </c>
      <c r="B2174" s="8" t="s">
        <v>13</v>
      </c>
      <c r="C2174" s="17" t="s">
        <v>14</v>
      </c>
      <c r="D2174" s="8">
        <v>102.0</v>
      </c>
      <c r="E2174" s="10"/>
      <c r="F2174" s="18" t="s">
        <v>30</v>
      </c>
      <c r="G2174" s="40"/>
      <c r="H2174" s="41"/>
      <c r="I2174" s="20">
        <v>262.86</v>
      </c>
      <c r="J2174" s="534" t="s">
        <v>3073</v>
      </c>
    </row>
    <row r="2175">
      <c r="A2175" s="167">
        <v>46034.0</v>
      </c>
      <c r="B2175" s="8" t="s">
        <v>13</v>
      </c>
      <c r="C2175" s="8">
        <v>10.0</v>
      </c>
      <c r="D2175" s="8">
        <v>102.0</v>
      </c>
      <c r="E2175" s="10"/>
      <c r="F2175" s="23" t="s">
        <v>19</v>
      </c>
      <c r="G2175" s="36"/>
      <c r="H2175" s="25"/>
      <c r="I2175" s="26">
        <v>255.61</v>
      </c>
      <c r="J2175" s="534" t="s">
        <v>3059</v>
      </c>
    </row>
    <row r="2176">
      <c r="A2176" s="167">
        <v>46034.0</v>
      </c>
      <c r="B2176" s="8" t="s">
        <v>13</v>
      </c>
      <c r="C2176" s="17" t="s">
        <v>14</v>
      </c>
      <c r="D2176" s="8">
        <v>102.0</v>
      </c>
      <c r="E2176" s="10"/>
      <c r="F2176" s="18" t="s">
        <v>30</v>
      </c>
      <c r="G2176" s="40"/>
      <c r="H2176" s="41"/>
      <c r="I2176" s="20">
        <v>255.46</v>
      </c>
      <c r="J2176" s="534" t="s">
        <v>3073</v>
      </c>
    </row>
    <row r="2177">
      <c r="A2177" s="167">
        <v>46034.0</v>
      </c>
      <c r="B2177" s="8" t="s">
        <v>13</v>
      </c>
      <c r="C2177" s="17" t="s">
        <v>18</v>
      </c>
      <c r="D2177" s="8">
        <v>102.0</v>
      </c>
      <c r="E2177" s="10"/>
      <c r="F2177" s="23" t="s">
        <v>80</v>
      </c>
      <c r="G2177" s="24" t="s">
        <v>81</v>
      </c>
      <c r="H2177" s="25"/>
      <c r="I2177" s="26">
        <v>188.18</v>
      </c>
      <c r="J2177" s="534" t="s">
        <v>3073</v>
      </c>
    </row>
    <row r="2178">
      <c r="A2178" s="167">
        <v>46034.0</v>
      </c>
      <c r="B2178" s="8" t="s">
        <v>13</v>
      </c>
      <c r="C2178" s="17" t="s">
        <v>14</v>
      </c>
      <c r="D2178" s="8">
        <v>102.0</v>
      </c>
      <c r="E2178" s="10"/>
      <c r="F2178" s="18" t="s">
        <v>30</v>
      </c>
      <c r="G2178" s="40"/>
      <c r="H2178" s="41"/>
      <c r="I2178" s="20">
        <v>159.53</v>
      </c>
      <c r="J2178" s="534" t="s">
        <v>3073</v>
      </c>
    </row>
    <row r="2179">
      <c r="A2179" s="167">
        <v>46034.0</v>
      </c>
      <c r="B2179" s="8" t="s">
        <v>13</v>
      </c>
      <c r="C2179" s="8">
        <v>30.0</v>
      </c>
      <c r="D2179" s="8">
        <v>102.0</v>
      </c>
      <c r="E2179" s="10"/>
      <c r="F2179" s="56" t="s">
        <v>41</v>
      </c>
      <c r="G2179" s="57">
        <v>46032.0</v>
      </c>
      <c r="H2179" s="14"/>
      <c r="I2179" s="15">
        <v>120.2</v>
      </c>
      <c r="J2179" s="534" t="s">
        <v>3074</v>
      </c>
    </row>
    <row r="2180">
      <c r="A2180" s="167">
        <v>46034.0</v>
      </c>
      <c r="B2180" s="8" t="s">
        <v>13</v>
      </c>
      <c r="C2180" s="17" t="s">
        <v>18</v>
      </c>
      <c r="D2180" s="8">
        <v>102.0</v>
      </c>
      <c r="E2180" s="10"/>
      <c r="F2180" s="23" t="s">
        <v>80</v>
      </c>
      <c r="G2180" s="53">
        <v>46027.0</v>
      </c>
      <c r="H2180" s="25"/>
      <c r="I2180" s="26">
        <v>93.2</v>
      </c>
      <c r="J2180" s="534" t="s">
        <v>3073</v>
      </c>
    </row>
    <row r="2181">
      <c r="A2181" s="167">
        <v>46034.0</v>
      </c>
      <c r="B2181" s="8" t="s">
        <v>13</v>
      </c>
      <c r="C2181" s="17" t="s">
        <v>14</v>
      </c>
      <c r="D2181" s="8">
        <v>102.0</v>
      </c>
      <c r="E2181" s="10"/>
      <c r="F2181" s="18" t="s">
        <v>79</v>
      </c>
      <c r="G2181" s="42">
        <v>45668.0</v>
      </c>
      <c r="H2181" s="41"/>
      <c r="I2181" s="20">
        <v>69.77</v>
      </c>
      <c r="J2181" s="534" t="s">
        <v>3073</v>
      </c>
    </row>
    <row r="2182">
      <c r="A2182" s="373">
        <v>46034.0</v>
      </c>
      <c r="B2182" s="8" t="s">
        <v>13</v>
      </c>
      <c r="C2182" s="8">
        <v>75.0</v>
      </c>
      <c r="D2182" s="8">
        <v>102.0</v>
      </c>
      <c r="E2182" s="10"/>
      <c r="F2182" s="176" t="s">
        <v>305</v>
      </c>
      <c r="G2182" s="216">
        <v>45994.0</v>
      </c>
      <c r="H2182" s="217"/>
      <c r="I2182" s="218">
        <v>65.0</v>
      </c>
      <c r="J2182" s="534" t="s">
        <v>3061</v>
      </c>
    </row>
    <row r="2183">
      <c r="A2183" s="167">
        <v>46034.0</v>
      </c>
      <c r="B2183" s="8" t="s">
        <v>13</v>
      </c>
      <c r="C2183" s="17" t="s">
        <v>14</v>
      </c>
      <c r="D2183" s="8">
        <v>102.0</v>
      </c>
      <c r="E2183" s="10"/>
      <c r="F2183" s="18" t="s">
        <v>30</v>
      </c>
      <c r="G2183" s="40"/>
      <c r="H2183" s="41"/>
      <c r="I2183" s="20">
        <v>44.99</v>
      </c>
      <c r="J2183" s="534" t="s">
        <v>3073</v>
      </c>
    </row>
    <row r="2184">
      <c r="A2184" s="167">
        <v>46034.0</v>
      </c>
      <c r="B2184" s="8" t="s">
        <v>13</v>
      </c>
      <c r="C2184" s="17" t="s">
        <v>18</v>
      </c>
      <c r="D2184" s="8">
        <v>102.0</v>
      </c>
      <c r="E2184" s="10"/>
      <c r="F2184" s="23" t="s">
        <v>80</v>
      </c>
      <c r="G2184" s="53">
        <v>46027.0</v>
      </c>
      <c r="H2184" s="25"/>
      <c r="I2184" s="26">
        <v>21.5</v>
      </c>
      <c r="J2184" s="534" t="s">
        <v>3073</v>
      </c>
    </row>
    <row r="2185">
      <c r="A2185" s="373">
        <v>46034.0</v>
      </c>
      <c r="B2185" s="8" t="s">
        <v>13</v>
      </c>
      <c r="C2185" s="8" t="s">
        <v>205</v>
      </c>
      <c r="D2185" s="8">
        <v>102.0</v>
      </c>
      <c r="E2185" s="10"/>
      <c r="F2185" s="155">
        <v>70880.0</v>
      </c>
      <c r="G2185" s="91"/>
      <c r="H2185" s="72"/>
      <c r="I2185" s="92">
        <v>0.0</v>
      </c>
      <c r="J2185" s="534" t="s">
        <v>3069</v>
      </c>
    </row>
    <row r="2186">
      <c r="A2186" s="373">
        <v>46035.0</v>
      </c>
      <c r="B2186" s="138" t="s">
        <v>3</v>
      </c>
      <c r="C2186" s="138">
        <v>50.0</v>
      </c>
      <c r="D2186" s="138">
        <v>510.0</v>
      </c>
      <c r="E2186" s="152">
        <v>7.0</v>
      </c>
      <c r="F2186" s="224" t="s">
        <v>1351</v>
      </c>
      <c r="G2186" s="91"/>
      <c r="H2186" s="375">
        <v>957011.58</v>
      </c>
      <c r="I2186" s="376"/>
      <c r="J2186" s="534" t="s">
        <v>3058</v>
      </c>
    </row>
    <row r="2187">
      <c r="A2187" s="373">
        <v>46035.0</v>
      </c>
      <c r="B2187" s="138" t="s">
        <v>3</v>
      </c>
      <c r="C2187" s="138">
        <v>30.0</v>
      </c>
      <c r="D2187" s="138">
        <v>510.0</v>
      </c>
      <c r="E2187" s="152">
        <v>6.0</v>
      </c>
      <c r="F2187" s="224" t="s">
        <v>1351</v>
      </c>
      <c r="G2187" s="91"/>
      <c r="H2187" s="375">
        <v>896863.91</v>
      </c>
      <c r="I2187" s="376"/>
      <c r="J2187" s="534" t="s">
        <v>3058</v>
      </c>
    </row>
    <row r="2188">
      <c r="A2188" s="167">
        <v>46035.0</v>
      </c>
      <c r="B2188" s="8" t="s">
        <v>3</v>
      </c>
      <c r="C2188" s="8">
        <v>0.0</v>
      </c>
      <c r="D2188" s="8">
        <v>510.0</v>
      </c>
      <c r="E2188" s="32">
        <v>30.0</v>
      </c>
      <c r="F2188" s="234" t="s">
        <v>517</v>
      </c>
      <c r="G2188" s="29"/>
      <c r="H2188" s="15">
        <v>741142.29</v>
      </c>
      <c r="I2188" s="14"/>
      <c r="J2188" s="534" t="s">
        <v>3056</v>
      </c>
    </row>
    <row r="2189">
      <c r="A2189" s="167">
        <v>46035.0</v>
      </c>
      <c r="B2189" s="8" t="s">
        <v>3</v>
      </c>
      <c r="C2189" s="8">
        <v>30.0</v>
      </c>
      <c r="D2189" s="8">
        <v>510.0</v>
      </c>
      <c r="E2189" s="32">
        <v>16.0</v>
      </c>
      <c r="F2189" s="234" t="s">
        <v>791</v>
      </c>
      <c r="G2189" s="29"/>
      <c r="H2189" s="15">
        <v>644009.46</v>
      </c>
      <c r="I2189" s="14"/>
      <c r="J2189" s="534" t="s">
        <v>3060</v>
      </c>
    </row>
    <row r="2190">
      <c r="A2190" s="167">
        <v>46035.0</v>
      </c>
      <c r="B2190" s="8" t="s">
        <v>31</v>
      </c>
      <c r="C2190" s="9"/>
      <c r="D2190" s="8" t="s">
        <v>32</v>
      </c>
      <c r="E2190" s="10"/>
      <c r="F2190" s="97" t="s">
        <v>56</v>
      </c>
      <c r="G2190" s="98"/>
      <c r="H2190" s="538">
        <v>400000.0</v>
      </c>
      <c r="I2190" s="72"/>
      <c r="J2190" s="534" t="s">
        <v>3073</v>
      </c>
    </row>
    <row r="2191">
      <c r="A2191" s="167">
        <v>46035.0</v>
      </c>
      <c r="B2191" s="8" t="s">
        <v>31</v>
      </c>
      <c r="C2191" s="10"/>
      <c r="D2191" s="8" t="s">
        <v>32</v>
      </c>
      <c r="E2191" s="10"/>
      <c r="F2191" s="37" t="s">
        <v>56</v>
      </c>
      <c r="G2191" s="38"/>
      <c r="H2191" s="537">
        <v>400000.0</v>
      </c>
      <c r="I2191" s="14"/>
      <c r="J2191" s="534" t="s">
        <v>3065</v>
      </c>
    </row>
    <row r="2192">
      <c r="A2192" s="167">
        <v>46035.0</v>
      </c>
      <c r="B2192" s="8" t="s">
        <v>3</v>
      </c>
      <c r="C2192" s="10"/>
      <c r="D2192" s="8">
        <v>510.0</v>
      </c>
      <c r="E2192" s="63">
        <v>5039.0</v>
      </c>
      <c r="F2192" s="27" t="s">
        <v>891</v>
      </c>
      <c r="G2192" s="6"/>
      <c r="H2192" s="15">
        <v>326165.61</v>
      </c>
      <c r="I2192" s="14"/>
      <c r="J2192" s="534" t="s">
        <v>3055</v>
      </c>
    </row>
    <row r="2193">
      <c r="A2193" s="167">
        <v>46035.0</v>
      </c>
      <c r="B2193" s="8" t="s">
        <v>3</v>
      </c>
      <c r="C2193" s="8">
        <v>0.0</v>
      </c>
      <c r="D2193" s="8">
        <v>510.0</v>
      </c>
      <c r="E2193" s="32">
        <v>29.0</v>
      </c>
      <c r="F2193" s="234" t="s">
        <v>517</v>
      </c>
      <c r="G2193" s="29"/>
      <c r="H2193" s="15">
        <v>303192.89</v>
      </c>
      <c r="I2193" s="14"/>
      <c r="J2193" s="534" t="s">
        <v>3056</v>
      </c>
    </row>
    <row r="2194">
      <c r="A2194" s="167">
        <v>46035.0</v>
      </c>
      <c r="B2194" s="8" t="s">
        <v>3</v>
      </c>
      <c r="C2194" s="8">
        <v>10.0</v>
      </c>
      <c r="D2194" s="8">
        <v>510.0</v>
      </c>
      <c r="E2194" s="32">
        <v>11.0</v>
      </c>
      <c r="F2194" s="27" t="s">
        <v>503</v>
      </c>
      <c r="G2194" s="6"/>
      <c r="H2194" s="15">
        <v>197138.68</v>
      </c>
      <c r="I2194" s="14"/>
      <c r="J2194" s="534" t="s">
        <v>3055</v>
      </c>
    </row>
    <row r="2195">
      <c r="A2195" s="167">
        <v>46035.0</v>
      </c>
      <c r="B2195" s="8" t="s">
        <v>31</v>
      </c>
      <c r="C2195" s="9"/>
      <c r="D2195" s="8" t="s">
        <v>32</v>
      </c>
      <c r="E2195" s="10"/>
      <c r="F2195" s="246" t="s">
        <v>534</v>
      </c>
      <c r="G2195" s="67"/>
      <c r="H2195" s="537">
        <v>170000.0</v>
      </c>
      <c r="I2195" s="15"/>
      <c r="J2195" s="534" t="s">
        <v>3066</v>
      </c>
    </row>
    <row r="2196">
      <c r="A2196" s="451">
        <v>46035.0</v>
      </c>
      <c r="B2196" s="539" t="s">
        <v>3</v>
      </c>
      <c r="C2196" s="477"/>
      <c r="D2196" s="452">
        <v>510.0</v>
      </c>
      <c r="E2196" s="544">
        <v>83902.0</v>
      </c>
      <c r="F2196" s="545" t="s">
        <v>2103</v>
      </c>
      <c r="G2196" s="545" t="s">
        <v>2104</v>
      </c>
      <c r="H2196" s="546">
        <v>100325.0</v>
      </c>
      <c r="I2196" s="328"/>
      <c r="J2196" s="534" t="s">
        <v>3057</v>
      </c>
    </row>
    <row r="2197">
      <c r="A2197" s="167">
        <v>46035.0</v>
      </c>
      <c r="B2197" s="8" t="s">
        <v>31</v>
      </c>
      <c r="C2197" s="10"/>
      <c r="D2197" s="8" t="s">
        <v>32</v>
      </c>
      <c r="E2197" s="10"/>
      <c r="F2197" s="66" t="s">
        <v>918</v>
      </c>
      <c r="G2197" s="67"/>
      <c r="H2197" s="537">
        <v>100000.0</v>
      </c>
      <c r="I2197" s="14"/>
      <c r="J2197" s="534" t="s">
        <v>3064</v>
      </c>
    </row>
    <row r="2198">
      <c r="A2198" s="167">
        <v>46035.0</v>
      </c>
      <c r="B2198" s="8" t="s">
        <v>31</v>
      </c>
      <c r="C2198" s="10"/>
      <c r="D2198" s="8" t="s">
        <v>32</v>
      </c>
      <c r="E2198" s="10"/>
      <c r="F2198" s="37" t="s">
        <v>56</v>
      </c>
      <c r="G2198" s="38"/>
      <c r="H2198" s="537">
        <v>80000.0</v>
      </c>
      <c r="I2198" s="14"/>
      <c r="J2198" s="534" t="s">
        <v>3074</v>
      </c>
    </row>
    <row r="2199">
      <c r="A2199" s="451">
        <v>46035.0</v>
      </c>
      <c r="B2199" s="539" t="s">
        <v>3</v>
      </c>
      <c r="C2199" s="477"/>
      <c r="D2199" s="452">
        <v>510.0</v>
      </c>
      <c r="E2199" s="544">
        <v>83901.0</v>
      </c>
      <c r="F2199" s="545" t="s">
        <v>2105</v>
      </c>
      <c r="G2199" s="545" t="s">
        <v>2106</v>
      </c>
      <c r="H2199" s="546">
        <v>75689.0</v>
      </c>
      <c r="I2199" s="328"/>
      <c r="J2199" s="534" t="s">
        <v>3057</v>
      </c>
    </row>
    <row r="2200">
      <c r="A2200" s="167">
        <v>46035.0</v>
      </c>
      <c r="B2200" s="8" t="s">
        <v>3</v>
      </c>
      <c r="C2200" s="8">
        <v>10.0</v>
      </c>
      <c r="D2200" s="8">
        <v>510.0</v>
      </c>
      <c r="E2200" s="32">
        <v>31.0</v>
      </c>
      <c r="F2200" s="234" t="s">
        <v>517</v>
      </c>
      <c r="G2200" s="29"/>
      <c r="H2200" s="15">
        <v>73857.54</v>
      </c>
      <c r="I2200" s="14"/>
      <c r="J2200" s="534" t="s">
        <v>3056</v>
      </c>
    </row>
    <row r="2201">
      <c r="A2201" s="451">
        <v>46035.0</v>
      </c>
      <c r="B2201" s="539" t="s">
        <v>3</v>
      </c>
      <c r="C2201" s="477"/>
      <c r="D2201" s="452">
        <v>510.0</v>
      </c>
      <c r="E2201" s="544">
        <v>83899.0</v>
      </c>
      <c r="F2201" s="545" t="s">
        <v>2109</v>
      </c>
      <c r="G2201" s="545" t="s">
        <v>2108</v>
      </c>
      <c r="H2201" s="546">
        <v>45506.0</v>
      </c>
      <c r="I2201" s="328"/>
      <c r="J2201" s="534" t="s">
        <v>3057</v>
      </c>
    </row>
    <row r="2202">
      <c r="A2202" s="167">
        <v>46035.0</v>
      </c>
      <c r="B2202" s="8" t="s">
        <v>31</v>
      </c>
      <c r="C2202" s="10"/>
      <c r="D2202" s="8" t="s">
        <v>32</v>
      </c>
      <c r="E2202" s="10"/>
      <c r="F2202" s="66" t="s">
        <v>307</v>
      </c>
      <c r="G2202" s="67"/>
      <c r="H2202" s="537">
        <v>45000.0</v>
      </c>
      <c r="I2202" s="14"/>
      <c r="J2202" s="534" t="s">
        <v>3065</v>
      </c>
    </row>
    <row r="2203">
      <c r="A2203" s="167">
        <v>46035.0</v>
      </c>
      <c r="B2203" s="8" t="s">
        <v>31</v>
      </c>
      <c r="C2203" s="10"/>
      <c r="D2203" s="8" t="s">
        <v>32</v>
      </c>
      <c r="E2203" s="10"/>
      <c r="F2203" s="66" t="s">
        <v>307</v>
      </c>
      <c r="G2203" s="67"/>
      <c r="H2203" s="537">
        <v>35000.0</v>
      </c>
      <c r="I2203" s="14"/>
      <c r="J2203" s="534" t="s">
        <v>3064</v>
      </c>
    </row>
    <row r="2204">
      <c r="A2204" s="451">
        <v>46035.0</v>
      </c>
      <c r="B2204" s="539" t="s">
        <v>3</v>
      </c>
      <c r="C2204" s="453" t="s">
        <v>14</v>
      </c>
      <c r="D2204" s="452">
        <v>510.0</v>
      </c>
      <c r="E2204" s="544">
        <v>83900.0</v>
      </c>
      <c r="F2204" s="545" t="s">
        <v>2107</v>
      </c>
      <c r="G2204" s="545" t="s">
        <v>2108</v>
      </c>
      <c r="H2204" s="546">
        <v>31946.0</v>
      </c>
      <c r="I2204" s="328"/>
      <c r="J2204" s="534" t="s">
        <v>3057</v>
      </c>
    </row>
    <row r="2205">
      <c r="A2205" s="451">
        <v>46035.0</v>
      </c>
      <c r="B2205" s="539" t="s">
        <v>3</v>
      </c>
      <c r="C2205" s="453" t="s">
        <v>40</v>
      </c>
      <c r="D2205" s="452">
        <v>510.0</v>
      </c>
      <c r="E2205" s="544">
        <v>83894.0</v>
      </c>
      <c r="F2205" s="545" t="s">
        <v>2055</v>
      </c>
      <c r="G2205" s="545" t="s">
        <v>1572</v>
      </c>
      <c r="H2205" s="546">
        <v>31391.0</v>
      </c>
      <c r="I2205" s="328"/>
      <c r="J2205" s="534" t="s">
        <v>3057</v>
      </c>
    </row>
    <row r="2206">
      <c r="A2206" s="451">
        <v>46035.0</v>
      </c>
      <c r="B2206" s="539" t="s">
        <v>3</v>
      </c>
      <c r="C2206" s="453" t="s">
        <v>18</v>
      </c>
      <c r="D2206" s="452">
        <v>510.0</v>
      </c>
      <c r="E2206" s="544">
        <v>83891.0</v>
      </c>
      <c r="F2206" s="545" t="s">
        <v>2113</v>
      </c>
      <c r="G2206" s="545" t="s">
        <v>2114</v>
      </c>
      <c r="H2206" s="546">
        <v>20434.0</v>
      </c>
      <c r="I2206" s="328"/>
      <c r="J2206" s="534" t="s">
        <v>3057</v>
      </c>
    </row>
    <row r="2207">
      <c r="A2207" s="373">
        <v>46035.0</v>
      </c>
      <c r="B2207" s="138" t="s">
        <v>31</v>
      </c>
      <c r="C2207" s="139"/>
      <c r="D2207" s="138" t="s">
        <v>32</v>
      </c>
      <c r="E2207" s="139"/>
      <c r="F2207" s="213" t="s">
        <v>307</v>
      </c>
      <c r="G2207" s="214"/>
      <c r="H2207" s="548">
        <v>20000.0</v>
      </c>
      <c r="I2207" s="376"/>
      <c r="J2207" s="534" t="s">
        <v>3058</v>
      </c>
    </row>
    <row r="2208">
      <c r="A2208" s="451">
        <v>46035.0</v>
      </c>
      <c r="B2208" s="539" t="s">
        <v>3</v>
      </c>
      <c r="C2208" s="453" t="s">
        <v>28</v>
      </c>
      <c r="D2208" s="452">
        <v>510.0</v>
      </c>
      <c r="E2208" s="544">
        <v>83834.0</v>
      </c>
      <c r="F2208" s="545" t="s">
        <v>2130</v>
      </c>
      <c r="G2208" s="545" t="s">
        <v>2131</v>
      </c>
      <c r="H2208" s="546">
        <v>16000.0</v>
      </c>
      <c r="I2208" s="328"/>
      <c r="J2208" s="534" t="s">
        <v>3057</v>
      </c>
    </row>
    <row r="2209">
      <c r="A2209" s="451">
        <v>46035.0</v>
      </c>
      <c r="B2209" s="539" t="s">
        <v>3</v>
      </c>
      <c r="C2209" s="453" t="s">
        <v>105</v>
      </c>
      <c r="D2209" s="452">
        <v>510.0</v>
      </c>
      <c r="E2209" s="544">
        <v>83888.0</v>
      </c>
      <c r="F2209" s="545" t="s">
        <v>2103</v>
      </c>
      <c r="G2209" s="545" t="s">
        <v>2115</v>
      </c>
      <c r="H2209" s="546">
        <v>12800.0</v>
      </c>
      <c r="I2209" s="328"/>
      <c r="J2209" s="534" t="s">
        <v>3057</v>
      </c>
    </row>
    <row r="2210">
      <c r="A2210" s="451">
        <v>46035.0</v>
      </c>
      <c r="B2210" s="539" t="s">
        <v>3</v>
      </c>
      <c r="C2210" s="453" t="s">
        <v>28</v>
      </c>
      <c r="D2210" s="452">
        <v>510.0</v>
      </c>
      <c r="E2210" s="544">
        <v>83896.0</v>
      </c>
      <c r="F2210" s="545" t="s">
        <v>2111</v>
      </c>
      <c r="G2210" s="545" t="s">
        <v>2112</v>
      </c>
      <c r="H2210" s="546">
        <v>12380.0</v>
      </c>
      <c r="I2210" s="328"/>
      <c r="J2210" s="534" t="s">
        <v>3057</v>
      </c>
    </row>
    <row r="2211">
      <c r="A2211" s="451">
        <v>46035.0</v>
      </c>
      <c r="B2211" s="539" t="s">
        <v>3</v>
      </c>
      <c r="C2211" s="453" t="s">
        <v>626</v>
      </c>
      <c r="D2211" s="452">
        <v>510.0</v>
      </c>
      <c r="E2211" s="544">
        <v>83869.0</v>
      </c>
      <c r="F2211" s="545" t="s">
        <v>2066</v>
      </c>
      <c r="G2211" s="545" t="s">
        <v>1571</v>
      </c>
      <c r="H2211" s="546">
        <v>10202.0</v>
      </c>
      <c r="I2211" s="328"/>
      <c r="J2211" s="534" t="s">
        <v>3057</v>
      </c>
    </row>
    <row r="2212">
      <c r="A2212" s="451">
        <v>46035.0</v>
      </c>
      <c r="B2212" s="539" t="s">
        <v>3</v>
      </c>
      <c r="C2212" s="453" t="s">
        <v>40</v>
      </c>
      <c r="D2212" s="452">
        <v>510.0</v>
      </c>
      <c r="E2212" s="544">
        <v>83805.0</v>
      </c>
      <c r="F2212" s="545" t="s">
        <v>2089</v>
      </c>
      <c r="G2212" s="545" t="s">
        <v>1863</v>
      </c>
      <c r="H2212" s="546">
        <v>10062.6</v>
      </c>
      <c r="I2212" s="328"/>
      <c r="J2212" s="534" t="s">
        <v>3057</v>
      </c>
    </row>
    <row r="2213">
      <c r="A2213" s="451">
        <v>46035.0</v>
      </c>
      <c r="B2213" s="539" t="s">
        <v>3</v>
      </c>
      <c r="C2213" s="453" t="s">
        <v>40</v>
      </c>
      <c r="D2213" s="452">
        <v>510.0</v>
      </c>
      <c r="E2213" s="544">
        <v>83886.0</v>
      </c>
      <c r="F2213" s="545" t="s">
        <v>2055</v>
      </c>
      <c r="G2213" s="545" t="s">
        <v>1571</v>
      </c>
      <c r="H2213" s="546">
        <v>9829.0</v>
      </c>
      <c r="I2213" s="328"/>
      <c r="J2213" s="534" t="s">
        <v>3057</v>
      </c>
    </row>
    <row r="2214">
      <c r="A2214" s="451">
        <v>46035.0</v>
      </c>
      <c r="B2214" s="539" t="s">
        <v>3</v>
      </c>
      <c r="C2214" s="477"/>
      <c r="D2214" s="452">
        <v>510.0</v>
      </c>
      <c r="E2214" s="544">
        <v>83838.0</v>
      </c>
      <c r="F2214" s="545" t="s">
        <v>2128</v>
      </c>
      <c r="G2214" s="545" t="s">
        <v>2129</v>
      </c>
      <c r="H2214" s="546">
        <v>8500.0</v>
      </c>
      <c r="I2214" s="328"/>
      <c r="J2214" s="534" t="s">
        <v>3057</v>
      </c>
    </row>
    <row r="2215">
      <c r="A2215" s="451">
        <v>46035.0</v>
      </c>
      <c r="B2215" s="539" t="s">
        <v>3</v>
      </c>
      <c r="C2215" s="477"/>
      <c r="D2215" s="452">
        <v>510.0</v>
      </c>
      <c r="E2215" s="544">
        <v>83892.0</v>
      </c>
      <c r="F2215" s="545" t="s">
        <v>2113</v>
      </c>
      <c r="G2215" s="545" t="s">
        <v>2114</v>
      </c>
      <c r="H2215" s="546">
        <v>7680.0</v>
      </c>
      <c r="I2215" s="328"/>
      <c r="J2215" s="534" t="s">
        <v>3057</v>
      </c>
    </row>
    <row r="2216">
      <c r="A2216" s="167">
        <v>46035.0</v>
      </c>
      <c r="B2216" s="8" t="s">
        <v>10</v>
      </c>
      <c r="C2216" s="8">
        <v>72.0</v>
      </c>
      <c r="D2216" s="8">
        <v>621.0</v>
      </c>
      <c r="E2216" s="10"/>
      <c r="F2216" s="242" t="s">
        <v>515</v>
      </c>
      <c r="G2216" s="70"/>
      <c r="H2216" s="71">
        <v>7500.0</v>
      </c>
      <c r="I2216" s="14"/>
      <c r="J2216" s="534" t="s">
        <v>3056</v>
      </c>
    </row>
    <row r="2217">
      <c r="A2217" s="451">
        <v>46035.0</v>
      </c>
      <c r="B2217" s="539" t="s">
        <v>10</v>
      </c>
      <c r="C2217" s="453" t="s">
        <v>40</v>
      </c>
      <c r="D2217" s="452">
        <v>613.0</v>
      </c>
      <c r="E2217" s="540">
        <v>83832.0</v>
      </c>
      <c r="F2217" s="541" t="s">
        <v>2076</v>
      </c>
      <c r="G2217" s="541" t="s">
        <v>2077</v>
      </c>
      <c r="H2217" s="542">
        <v>6900.0</v>
      </c>
      <c r="I2217" s="328"/>
      <c r="J2217" s="534" t="s">
        <v>3057</v>
      </c>
    </row>
    <row r="2218">
      <c r="A2218" s="451">
        <v>46035.0</v>
      </c>
      <c r="B2218" s="539" t="s">
        <v>10</v>
      </c>
      <c r="C2218" s="453" t="s">
        <v>54</v>
      </c>
      <c r="D2218" s="452">
        <v>613.0</v>
      </c>
      <c r="E2218" s="540">
        <v>83831.0</v>
      </c>
      <c r="F2218" s="541" t="s">
        <v>2076</v>
      </c>
      <c r="G2218" s="541" t="s">
        <v>2077</v>
      </c>
      <c r="H2218" s="542">
        <v>6900.0</v>
      </c>
      <c r="I2218" s="328"/>
      <c r="J2218" s="534" t="s">
        <v>3057</v>
      </c>
    </row>
    <row r="2219">
      <c r="A2219" s="451">
        <v>46035.0</v>
      </c>
      <c r="B2219" s="539" t="s">
        <v>3</v>
      </c>
      <c r="C2219" s="453" t="s">
        <v>40</v>
      </c>
      <c r="D2219" s="452">
        <v>510.0</v>
      </c>
      <c r="E2219" s="544">
        <v>83806.0</v>
      </c>
      <c r="F2219" s="545" t="s">
        <v>2089</v>
      </c>
      <c r="G2219" s="545" t="s">
        <v>1571</v>
      </c>
      <c r="H2219" s="546">
        <v>6788.0</v>
      </c>
      <c r="I2219" s="328"/>
      <c r="J2219" s="534" t="s">
        <v>3057</v>
      </c>
    </row>
    <row r="2220">
      <c r="A2220" s="451">
        <v>46035.0</v>
      </c>
      <c r="B2220" s="539" t="s">
        <v>3</v>
      </c>
      <c r="C2220" s="453" t="s">
        <v>40</v>
      </c>
      <c r="D2220" s="452">
        <v>510.0</v>
      </c>
      <c r="E2220" s="544">
        <v>83820.0</v>
      </c>
      <c r="F2220" s="545" t="s">
        <v>2082</v>
      </c>
      <c r="G2220" s="545" t="s">
        <v>1614</v>
      </c>
      <c r="H2220" s="546">
        <v>5740.0</v>
      </c>
      <c r="I2220" s="328"/>
      <c r="J2220" s="534" t="s">
        <v>3057</v>
      </c>
    </row>
    <row r="2221">
      <c r="A2221" s="451">
        <v>46035.0</v>
      </c>
      <c r="B2221" s="539" t="s">
        <v>3</v>
      </c>
      <c r="C2221" s="453" t="s">
        <v>626</v>
      </c>
      <c r="D2221" s="452">
        <v>510.0</v>
      </c>
      <c r="E2221" s="544">
        <v>83872.0</v>
      </c>
      <c r="F2221" s="545" t="s">
        <v>2066</v>
      </c>
      <c r="G2221" s="545" t="s">
        <v>1571</v>
      </c>
      <c r="H2221" s="546">
        <v>5660.0</v>
      </c>
      <c r="I2221" s="328"/>
      <c r="J2221" s="534" t="s">
        <v>3057</v>
      </c>
    </row>
    <row r="2222">
      <c r="A2222" s="451">
        <v>46035.0</v>
      </c>
      <c r="B2222" s="539" t="s">
        <v>3</v>
      </c>
      <c r="C2222" s="453" t="s">
        <v>18</v>
      </c>
      <c r="D2222" s="452">
        <v>510.0</v>
      </c>
      <c r="E2222" s="544">
        <v>83885.0</v>
      </c>
      <c r="F2222" s="545" t="s">
        <v>2116</v>
      </c>
      <c r="G2222" s="545" t="s">
        <v>2117</v>
      </c>
      <c r="H2222" s="546">
        <v>5562.0</v>
      </c>
      <c r="I2222" s="328"/>
      <c r="J2222" s="534" t="s">
        <v>3057</v>
      </c>
    </row>
    <row r="2223">
      <c r="A2223" s="451">
        <v>46035.0</v>
      </c>
      <c r="B2223" s="539" t="s">
        <v>3</v>
      </c>
      <c r="C2223" s="453" t="s">
        <v>105</v>
      </c>
      <c r="D2223" s="452">
        <v>510.0</v>
      </c>
      <c r="E2223" s="544">
        <v>83824.0</v>
      </c>
      <c r="F2223" s="545" t="s">
        <v>2132</v>
      </c>
      <c r="G2223" s="545" t="s">
        <v>1823</v>
      </c>
      <c r="H2223" s="546">
        <v>5488.0</v>
      </c>
      <c r="I2223" s="328"/>
      <c r="J2223" s="534" t="s">
        <v>3057</v>
      </c>
    </row>
    <row r="2224">
      <c r="A2224" s="451">
        <v>46035.0</v>
      </c>
      <c r="B2224" s="539" t="s">
        <v>3</v>
      </c>
      <c r="C2224" s="453" t="s">
        <v>40</v>
      </c>
      <c r="D2224" s="452">
        <v>510.0</v>
      </c>
      <c r="E2224" s="544">
        <v>83821.0</v>
      </c>
      <c r="F2224" s="545" t="s">
        <v>2082</v>
      </c>
      <c r="G2224" s="545" t="s">
        <v>1571</v>
      </c>
      <c r="H2224" s="546">
        <v>5340.0</v>
      </c>
      <c r="I2224" s="328"/>
      <c r="J2224" s="534" t="s">
        <v>3057</v>
      </c>
    </row>
    <row r="2225">
      <c r="A2225" s="451">
        <v>46035.0</v>
      </c>
      <c r="B2225" s="539" t="s">
        <v>10</v>
      </c>
      <c r="C2225" s="453" t="s">
        <v>626</v>
      </c>
      <c r="D2225" s="452">
        <v>613.0</v>
      </c>
      <c r="E2225" s="540">
        <v>83830.0</v>
      </c>
      <c r="F2225" s="541" t="s">
        <v>2076</v>
      </c>
      <c r="G2225" s="541" t="s">
        <v>2078</v>
      </c>
      <c r="H2225" s="542">
        <v>5100.0</v>
      </c>
      <c r="I2225" s="328"/>
      <c r="J2225" s="534" t="s">
        <v>3057</v>
      </c>
    </row>
    <row r="2226">
      <c r="A2226" s="451">
        <v>46035.0</v>
      </c>
      <c r="B2226" s="539" t="s">
        <v>10</v>
      </c>
      <c r="C2226" s="453" t="s">
        <v>1632</v>
      </c>
      <c r="D2226" s="452">
        <v>613.0</v>
      </c>
      <c r="E2226" s="540">
        <v>83829.0</v>
      </c>
      <c r="F2226" s="541" t="s">
        <v>2076</v>
      </c>
      <c r="G2226" s="541" t="s">
        <v>2078</v>
      </c>
      <c r="H2226" s="542">
        <v>5100.0</v>
      </c>
      <c r="I2226" s="328"/>
      <c r="J2226" s="534" t="s">
        <v>3057</v>
      </c>
    </row>
    <row r="2227">
      <c r="A2227" s="451">
        <v>46035.0</v>
      </c>
      <c r="B2227" s="539" t="s">
        <v>3</v>
      </c>
      <c r="C2227" s="453" t="s">
        <v>40</v>
      </c>
      <c r="D2227" s="452">
        <v>510.0</v>
      </c>
      <c r="E2227" s="544">
        <v>83895.0</v>
      </c>
      <c r="F2227" s="545" t="s">
        <v>2055</v>
      </c>
      <c r="G2227" s="545" t="s">
        <v>1571</v>
      </c>
      <c r="H2227" s="546">
        <v>5090.0</v>
      </c>
      <c r="I2227" s="328"/>
      <c r="J2227" s="534" t="s">
        <v>3057</v>
      </c>
    </row>
    <row r="2228">
      <c r="A2228" s="451">
        <v>46035.0</v>
      </c>
      <c r="B2228" s="539" t="s">
        <v>3</v>
      </c>
      <c r="C2228" s="453" t="s">
        <v>626</v>
      </c>
      <c r="D2228" s="452">
        <v>510.0</v>
      </c>
      <c r="E2228" s="544">
        <v>83854.0</v>
      </c>
      <c r="F2228" s="545" t="s">
        <v>2066</v>
      </c>
      <c r="G2228" s="545" t="s">
        <v>1614</v>
      </c>
      <c r="H2228" s="546">
        <v>5040.0</v>
      </c>
      <c r="I2228" s="328"/>
      <c r="J2228" s="534" t="s">
        <v>3057</v>
      </c>
    </row>
    <row r="2229">
      <c r="A2229" s="167">
        <v>46035.0</v>
      </c>
      <c r="B2229" s="8" t="s">
        <v>3</v>
      </c>
      <c r="C2229" s="8">
        <v>10.0</v>
      </c>
      <c r="D2229" s="8">
        <v>510.0</v>
      </c>
      <c r="E2229" s="32">
        <v>28.0</v>
      </c>
      <c r="F2229" s="234" t="s">
        <v>516</v>
      </c>
      <c r="G2229" s="29"/>
      <c r="H2229" s="15">
        <v>4763.91</v>
      </c>
      <c r="I2229" s="14"/>
      <c r="J2229" s="534" t="s">
        <v>3056</v>
      </c>
    </row>
    <row r="2230">
      <c r="A2230" s="451">
        <v>46035.0</v>
      </c>
      <c r="B2230" s="539" t="s">
        <v>3</v>
      </c>
      <c r="C2230" s="453" t="s">
        <v>28</v>
      </c>
      <c r="D2230" s="452">
        <v>510.0</v>
      </c>
      <c r="E2230" s="544">
        <v>83890.0</v>
      </c>
      <c r="F2230" s="545" t="s">
        <v>2113</v>
      </c>
      <c r="G2230" s="545" t="s">
        <v>2114</v>
      </c>
      <c r="H2230" s="546">
        <v>4740.0</v>
      </c>
      <c r="I2230" s="328"/>
      <c r="J2230" s="534" t="s">
        <v>3057</v>
      </c>
    </row>
    <row r="2231">
      <c r="A2231" s="451">
        <v>46035.0</v>
      </c>
      <c r="B2231" s="539" t="s">
        <v>3</v>
      </c>
      <c r="C2231" s="453" t="s">
        <v>626</v>
      </c>
      <c r="D2231" s="452">
        <v>510.0</v>
      </c>
      <c r="E2231" s="544">
        <v>83860.0</v>
      </c>
      <c r="F2231" s="545" t="s">
        <v>2066</v>
      </c>
      <c r="G2231" s="545" t="s">
        <v>1770</v>
      </c>
      <c r="H2231" s="546">
        <v>4714.0</v>
      </c>
      <c r="I2231" s="328"/>
      <c r="J2231" s="534" t="s">
        <v>3057</v>
      </c>
    </row>
    <row r="2232">
      <c r="A2232" s="451">
        <v>46035.0</v>
      </c>
      <c r="B2232" s="539" t="s">
        <v>3</v>
      </c>
      <c r="C2232" s="453" t="s">
        <v>626</v>
      </c>
      <c r="D2232" s="452">
        <v>510.0</v>
      </c>
      <c r="E2232" s="544">
        <v>83870.0</v>
      </c>
      <c r="F2232" s="545" t="s">
        <v>2066</v>
      </c>
      <c r="G2232" s="545" t="s">
        <v>1614</v>
      </c>
      <c r="H2232" s="546">
        <v>4550.0</v>
      </c>
      <c r="I2232" s="328"/>
      <c r="J2232" s="534" t="s">
        <v>3057</v>
      </c>
    </row>
    <row r="2233">
      <c r="A2233" s="451">
        <v>46035.0</v>
      </c>
      <c r="B2233" s="539" t="s">
        <v>3</v>
      </c>
      <c r="C2233" s="453" t="s">
        <v>626</v>
      </c>
      <c r="D2233" s="452">
        <v>510.0</v>
      </c>
      <c r="E2233" s="544">
        <v>83871.0</v>
      </c>
      <c r="F2233" s="545" t="s">
        <v>2066</v>
      </c>
      <c r="G2233" s="545" t="s">
        <v>1621</v>
      </c>
      <c r="H2233" s="546">
        <v>4275.0</v>
      </c>
      <c r="I2233" s="328"/>
      <c r="J2233" s="534" t="s">
        <v>3057</v>
      </c>
    </row>
    <row r="2234">
      <c r="A2234" s="451">
        <v>46035.0</v>
      </c>
      <c r="B2234" s="539" t="s">
        <v>3</v>
      </c>
      <c r="C2234" s="453" t="s">
        <v>626</v>
      </c>
      <c r="D2234" s="452">
        <v>510.0</v>
      </c>
      <c r="E2234" s="544">
        <v>83853.0</v>
      </c>
      <c r="F2234" s="545" t="s">
        <v>2066</v>
      </c>
      <c r="G2234" s="545" t="s">
        <v>1571</v>
      </c>
      <c r="H2234" s="546">
        <v>4274.0</v>
      </c>
      <c r="I2234" s="328"/>
      <c r="J2234" s="534" t="s">
        <v>3057</v>
      </c>
    </row>
    <row r="2235">
      <c r="A2235" s="451">
        <v>46035.0</v>
      </c>
      <c r="B2235" s="539" t="s">
        <v>3</v>
      </c>
      <c r="C2235" s="453" t="s">
        <v>46</v>
      </c>
      <c r="D2235" s="452">
        <v>510.0</v>
      </c>
      <c r="E2235" s="544">
        <v>83889.0</v>
      </c>
      <c r="F2235" s="545" t="s">
        <v>2113</v>
      </c>
      <c r="G2235" s="545" t="s">
        <v>2114</v>
      </c>
      <c r="H2235" s="546">
        <v>4200.0</v>
      </c>
      <c r="I2235" s="328"/>
      <c r="J2235" s="534" t="s">
        <v>3057</v>
      </c>
    </row>
    <row r="2236">
      <c r="A2236" s="451">
        <v>46035.0</v>
      </c>
      <c r="B2236" s="539" t="s">
        <v>10</v>
      </c>
      <c r="C2236" s="453" t="s">
        <v>54</v>
      </c>
      <c r="D2236" s="452">
        <v>613.0</v>
      </c>
      <c r="E2236" s="540">
        <v>83873.0</v>
      </c>
      <c r="F2236" s="541" t="s">
        <v>2055</v>
      </c>
      <c r="G2236" s="541" t="s">
        <v>1579</v>
      </c>
      <c r="H2236" s="542">
        <v>3915.0</v>
      </c>
      <c r="I2236" s="328"/>
      <c r="J2236" s="534" t="s">
        <v>3057</v>
      </c>
    </row>
    <row r="2237">
      <c r="A2237" s="451">
        <v>46035.0</v>
      </c>
      <c r="B2237" s="539" t="s">
        <v>10</v>
      </c>
      <c r="C2237" s="477"/>
      <c r="D2237" s="452">
        <v>613.0</v>
      </c>
      <c r="E2237" s="540">
        <v>83905.0</v>
      </c>
      <c r="F2237" s="541" t="s">
        <v>1588</v>
      </c>
      <c r="G2237" s="541" t="s">
        <v>2100</v>
      </c>
      <c r="H2237" s="542">
        <v>3800.0</v>
      </c>
      <c r="I2237" s="328"/>
      <c r="J2237" s="534" t="s">
        <v>3057</v>
      </c>
    </row>
    <row r="2238">
      <c r="A2238" s="451">
        <v>46035.0</v>
      </c>
      <c r="B2238" s="539" t="s">
        <v>3</v>
      </c>
      <c r="C2238" s="477"/>
      <c r="D2238" s="452">
        <v>510.0</v>
      </c>
      <c r="E2238" s="544">
        <v>83837.0</v>
      </c>
      <c r="F2238" s="545" t="s">
        <v>2128</v>
      </c>
      <c r="G2238" s="545" t="s">
        <v>2129</v>
      </c>
      <c r="H2238" s="546">
        <v>3750.0</v>
      </c>
      <c r="I2238" s="328"/>
      <c r="J2238" s="534" t="s">
        <v>3057</v>
      </c>
    </row>
    <row r="2239">
      <c r="A2239" s="451">
        <v>46035.0</v>
      </c>
      <c r="B2239" s="539" t="s">
        <v>3</v>
      </c>
      <c r="C2239" s="477"/>
      <c r="D2239" s="452">
        <v>510.0</v>
      </c>
      <c r="E2239" s="544">
        <v>83835.0</v>
      </c>
      <c r="F2239" s="545" t="s">
        <v>2128</v>
      </c>
      <c r="G2239" s="545" t="s">
        <v>2129</v>
      </c>
      <c r="H2239" s="546">
        <v>3750.0</v>
      </c>
      <c r="I2239" s="328"/>
      <c r="J2239" s="534" t="s">
        <v>3057</v>
      </c>
    </row>
    <row r="2240">
      <c r="A2240" s="451">
        <v>46035.0</v>
      </c>
      <c r="B2240" s="539" t="s">
        <v>3</v>
      </c>
      <c r="C2240" s="453" t="s">
        <v>626</v>
      </c>
      <c r="D2240" s="452">
        <v>510.0</v>
      </c>
      <c r="E2240" s="544">
        <v>83861.0</v>
      </c>
      <c r="F2240" s="545" t="s">
        <v>2066</v>
      </c>
      <c r="G2240" s="545" t="s">
        <v>1614</v>
      </c>
      <c r="H2240" s="546">
        <v>3710.0</v>
      </c>
      <c r="I2240" s="328"/>
      <c r="J2240" s="534" t="s">
        <v>3057</v>
      </c>
    </row>
    <row r="2241">
      <c r="A2241" s="451">
        <v>46035.0</v>
      </c>
      <c r="B2241" s="539" t="s">
        <v>3</v>
      </c>
      <c r="C2241" s="453" t="s">
        <v>626</v>
      </c>
      <c r="D2241" s="452">
        <v>510.0</v>
      </c>
      <c r="E2241" s="544">
        <v>83857.0</v>
      </c>
      <c r="F2241" s="545" t="s">
        <v>2066</v>
      </c>
      <c r="G2241" s="545" t="s">
        <v>1614</v>
      </c>
      <c r="H2241" s="546">
        <v>3430.0</v>
      </c>
      <c r="I2241" s="328"/>
      <c r="J2241" s="534" t="s">
        <v>3057</v>
      </c>
    </row>
    <row r="2242">
      <c r="A2242" s="451">
        <v>46035.0</v>
      </c>
      <c r="B2242" s="539" t="s">
        <v>3</v>
      </c>
      <c r="C2242" s="453" t="s">
        <v>626</v>
      </c>
      <c r="D2242" s="452">
        <v>510.0</v>
      </c>
      <c r="E2242" s="544">
        <v>83855.0</v>
      </c>
      <c r="F2242" s="545" t="s">
        <v>2066</v>
      </c>
      <c r="G2242" s="545" t="s">
        <v>1621</v>
      </c>
      <c r="H2242" s="546">
        <v>3030.0</v>
      </c>
      <c r="I2242" s="328"/>
      <c r="J2242" s="534" t="s">
        <v>3057</v>
      </c>
    </row>
    <row r="2243">
      <c r="A2243" s="451">
        <v>46035.0</v>
      </c>
      <c r="B2243" s="539" t="s">
        <v>3</v>
      </c>
      <c r="C2243" s="453" t="s">
        <v>18</v>
      </c>
      <c r="D2243" s="452">
        <v>510.0</v>
      </c>
      <c r="E2243" s="544">
        <v>83898.0</v>
      </c>
      <c r="F2243" s="545" t="s">
        <v>2107</v>
      </c>
      <c r="G2243" s="545" t="s">
        <v>2108</v>
      </c>
      <c r="H2243" s="546">
        <v>2610.0</v>
      </c>
      <c r="I2243" s="328"/>
      <c r="J2243" s="534" t="s">
        <v>3057</v>
      </c>
    </row>
    <row r="2244">
      <c r="A2244" s="451">
        <v>46035.0</v>
      </c>
      <c r="B2244" s="539" t="s">
        <v>10</v>
      </c>
      <c r="C2244" s="477"/>
      <c r="D2244" s="452">
        <v>613.0</v>
      </c>
      <c r="E2244" s="540">
        <v>83904.0</v>
      </c>
      <c r="F2244" s="541" t="s">
        <v>1588</v>
      </c>
      <c r="G2244" s="541" t="s">
        <v>2101</v>
      </c>
      <c r="H2244" s="542">
        <v>2520.0</v>
      </c>
      <c r="I2244" s="328"/>
      <c r="J2244" s="534" t="s">
        <v>3057</v>
      </c>
    </row>
    <row r="2245">
      <c r="A2245" s="451">
        <v>46035.0</v>
      </c>
      <c r="B2245" s="539" t="s">
        <v>3</v>
      </c>
      <c r="C2245" s="453" t="s">
        <v>46</v>
      </c>
      <c r="D2245" s="452">
        <v>510.0</v>
      </c>
      <c r="E2245" s="544">
        <v>83897.0</v>
      </c>
      <c r="F2245" s="545" t="s">
        <v>2110</v>
      </c>
      <c r="G2245" s="545" t="s">
        <v>2108</v>
      </c>
      <c r="H2245" s="546">
        <v>2508.0</v>
      </c>
      <c r="I2245" s="328"/>
      <c r="J2245" s="534" t="s">
        <v>3057</v>
      </c>
    </row>
    <row r="2246">
      <c r="A2246" s="451">
        <v>46035.0</v>
      </c>
      <c r="B2246" s="539" t="s">
        <v>3</v>
      </c>
      <c r="C2246" s="453" t="s">
        <v>40</v>
      </c>
      <c r="D2246" s="452">
        <v>510.0</v>
      </c>
      <c r="E2246" s="544">
        <v>83836.0</v>
      </c>
      <c r="F2246" s="545" t="s">
        <v>2128</v>
      </c>
      <c r="G2246" s="545" t="s">
        <v>2129</v>
      </c>
      <c r="H2246" s="546">
        <v>2500.0</v>
      </c>
      <c r="I2246" s="328"/>
      <c r="J2246" s="534" t="s">
        <v>3057</v>
      </c>
    </row>
    <row r="2247">
      <c r="A2247" s="451">
        <v>46035.0</v>
      </c>
      <c r="B2247" s="539" t="s">
        <v>3</v>
      </c>
      <c r="C2247" s="453" t="s">
        <v>626</v>
      </c>
      <c r="D2247" s="452">
        <v>510.0</v>
      </c>
      <c r="E2247" s="544">
        <v>83852.0</v>
      </c>
      <c r="F2247" s="545" t="s">
        <v>2066</v>
      </c>
      <c r="G2247" s="545" t="s">
        <v>1998</v>
      </c>
      <c r="H2247" s="546">
        <v>2400.0</v>
      </c>
      <c r="I2247" s="328"/>
      <c r="J2247" s="534" t="s">
        <v>3057</v>
      </c>
    </row>
    <row r="2248">
      <c r="A2248" s="451">
        <v>46035.0</v>
      </c>
      <c r="B2248" s="539" t="s">
        <v>3</v>
      </c>
      <c r="C2248" s="453" t="s">
        <v>626</v>
      </c>
      <c r="D2248" s="452">
        <v>510.0</v>
      </c>
      <c r="E2248" s="544">
        <v>83859.0</v>
      </c>
      <c r="F2248" s="545" t="s">
        <v>2066</v>
      </c>
      <c r="G2248" s="545" t="s">
        <v>1571</v>
      </c>
      <c r="H2248" s="546">
        <v>2340.0</v>
      </c>
      <c r="I2248" s="328"/>
      <c r="J2248" s="534" t="s">
        <v>3057</v>
      </c>
    </row>
    <row r="2249">
      <c r="A2249" s="167">
        <v>46035.0</v>
      </c>
      <c r="B2249" s="8" t="s">
        <v>10</v>
      </c>
      <c r="C2249" s="10"/>
      <c r="D2249" s="8">
        <v>613.0</v>
      </c>
      <c r="E2249" s="10"/>
      <c r="F2249" s="332" t="s">
        <v>998</v>
      </c>
      <c r="G2249" s="333"/>
      <c r="H2249" s="334">
        <v>2290.09</v>
      </c>
      <c r="I2249" s="14"/>
      <c r="J2249" s="534" t="s">
        <v>3055</v>
      </c>
    </row>
    <row r="2250">
      <c r="A2250" s="451">
        <v>46035.0</v>
      </c>
      <c r="B2250" s="539" t="s">
        <v>10</v>
      </c>
      <c r="C2250" s="453" t="s">
        <v>40</v>
      </c>
      <c r="D2250" s="452">
        <v>613.0</v>
      </c>
      <c r="E2250" s="540">
        <v>83882.0</v>
      </c>
      <c r="F2250" s="541" t="s">
        <v>2055</v>
      </c>
      <c r="G2250" s="541" t="s">
        <v>2058</v>
      </c>
      <c r="H2250" s="542">
        <v>2266.0</v>
      </c>
      <c r="I2250" s="328"/>
      <c r="J2250" s="534" t="s">
        <v>3057</v>
      </c>
    </row>
    <row r="2251">
      <c r="A2251" s="451">
        <v>46035.0</v>
      </c>
      <c r="B2251" s="539" t="s">
        <v>3</v>
      </c>
      <c r="C2251" s="477"/>
      <c r="D2251" s="452">
        <v>510.0</v>
      </c>
      <c r="E2251" s="544">
        <v>83893.0</v>
      </c>
      <c r="F2251" s="545" t="s">
        <v>2056</v>
      </c>
      <c r="G2251" s="545" t="s">
        <v>2057</v>
      </c>
      <c r="H2251" s="546">
        <v>2020.0</v>
      </c>
      <c r="I2251" s="328"/>
      <c r="J2251" s="534" t="s">
        <v>3057</v>
      </c>
    </row>
    <row r="2252">
      <c r="A2252" s="451">
        <v>46035.0</v>
      </c>
      <c r="B2252" s="539" t="s">
        <v>10</v>
      </c>
      <c r="C2252" s="453" t="s">
        <v>54</v>
      </c>
      <c r="D2252" s="452">
        <v>613.0</v>
      </c>
      <c r="E2252" s="540">
        <v>83827.0</v>
      </c>
      <c r="F2252" s="541" t="s">
        <v>2076</v>
      </c>
      <c r="G2252" s="541" t="s">
        <v>2079</v>
      </c>
      <c r="H2252" s="542">
        <v>1855.0</v>
      </c>
      <c r="I2252" s="328"/>
      <c r="J2252" s="534" t="s">
        <v>3057</v>
      </c>
    </row>
    <row r="2253">
      <c r="A2253" s="451">
        <v>46035.0</v>
      </c>
      <c r="B2253" s="539" t="s">
        <v>10</v>
      </c>
      <c r="C2253" s="453" t="s">
        <v>40</v>
      </c>
      <c r="D2253" s="452">
        <v>613.0</v>
      </c>
      <c r="E2253" s="540">
        <v>83826.0</v>
      </c>
      <c r="F2253" s="541" t="s">
        <v>2076</v>
      </c>
      <c r="G2253" s="541" t="s">
        <v>2080</v>
      </c>
      <c r="H2253" s="542">
        <v>1855.0</v>
      </c>
      <c r="I2253" s="328"/>
      <c r="J2253" s="534" t="s">
        <v>3057</v>
      </c>
    </row>
    <row r="2254">
      <c r="A2254" s="451">
        <v>46035.0</v>
      </c>
      <c r="B2254" s="539" t="s">
        <v>3</v>
      </c>
      <c r="C2254" s="477"/>
      <c r="D2254" s="452">
        <v>510.0</v>
      </c>
      <c r="E2254" s="544">
        <v>83862.0</v>
      </c>
      <c r="F2254" s="545" t="s">
        <v>2126</v>
      </c>
      <c r="G2254" s="545" t="s">
        <v>2127</v>
      </c>
      <c r="H2254" s="546">
        <v>1755.0</v>
      </c>
      <c r="I2254" s="328"/>
      <c r="J2254" s="534" t="s">
        <v>3057</v>
      </c>
    </row>
    <row r="2255">
      <c r="A2255" s="451">
        <v>46035.0</v>
      </c>
      <c r="B2255" s="539" t="s">
        <v>10</v>
      </c>
      <c r="C2255" s="453" t="s">
        <v>54</v>
      </c>
      <c r="D2255" s="452">
        <v>613.0</v>
      </c>
      <c r="E2255" s="540">
        <v>83840.0</v>
      </c>
      <c r="F2255" s="541" t="s">
        <v>2066</v>
      </c>
      <c r="G2255" s="541" t="s">
        <v>2075</v>
      </c>
      <c r="H2255" s="542">
        <v>1562.4</v>
      </c>
      <c r="I2255" s="328"/>
      <c r="J2255" s="534" t="s">
        <v>3057</v>
      </c>
    </row>
    <row r="2256">
      <c r="A2256" s="451">
        <v>46035.0</v>
      </c>
      <c r="B2256" s="539" t="s">
        <v>3</v>
      </c>
      <c r="C2256" s="453" t="s">
        <v>626</v>
      </c>
      <c r="D2256" s="452">
        <v>510.0</v>
      </c>
      <c r="E2256" s="544">
        <v>83856.0</v>
      </c>
      <c r="F2256" s="545" t="s">
        <v>2066</v>
      </c>
      <c r="G2256" s="545" t="s">
        <v>1571</v>
      </c>
      <c r="H2256" s="546">
        <v>1560.0</v>
      </c>
      <c r="I2256" s="328"/>
      <c r="J2256" s="534" t="s">
        <v>3057</v>
      </c>
    </row>
    <row r="2257">
      <c r="A2257" s="451">
        <v>46035.0</v>
      </c>
      <c r="B2257" s="539" t="s">
        <v>3</v>
      </c>
      <c r="C2257" s="453" t="s">
        <v>40</v>
      </c>
      <c r="D2257" s="452">
        <v>510.0</v>
      </c>
      <c r="E2257" s="544">
        <v>83887.0</v>
      </c>
      <c r="F2257" s="545" t="s">
        <v>2055</v>
      </c>
      <c r="G2257" s="545" t="s">
        <v>1863</v>
      </c>
      <c r="H2257" s="546">
        <v>1486.0</v>
      </c>
      <c r="I2257" s="328"/>
      <c r="J2257" s="534" t="s">
        <v>3057</v>
      </c>
    </row>
    <row r="2258">
      <c r="A2258" s="451">
        <v>46035.0</v>
      </c>
      <c r="B2258" s="539" t="s">
        <v>10</v>
      </c>
      <c r="C2258" s="453" t="s">
        <v>40</v>
      </c>
      <c r="D2258" s="452">
        <v>610.0</v>
      </c>
      <c r="E2258" s="540">
        <v>83874.0</v>
      </c>
      <c r="F2258" s="541" t="s">
        <v>2055</v>
      </c>
      <c r="G2258" s="541" t="s">
        <v>1578</v>
      </c>
      <c r="H2258" s="542">
        <v>1410.0</v>
      </c>
      <c r="I2258" s="328"/>
      <c r="J2258" s="534" t="s">
        <v>3057</v>
      </c>
    </row>
    <row r="2259">
      <c r="A2259" s="167">
        <v>46035.0</v>
      </c>
      <c r="B2259" s="8" t="s">
        <v>10</v>
      </c>
      <c r="C2259" s="10"/>
      <c r="D2259" s="8">
        <v>613.0</v>
      </c>
      <c r="E2259" s="10"/>
      <c r="F2259" s="332" t="s">
        <v>1000</v>
      </c>
      <c r="G2259" s="333"/>
      <c r="H2259" s="334">
        <v>1337.49</v>
      </c>
      <c r="I2259" s="14"/>
      <c r="J2259" s="534" t="s">
        <v>3055</v>
      </c>
    </row>
    <row r="2260">
      <c r="A2260" s="451">
        <v>46035.0</v>
      </c>
      <c r="B2260" s="539" t="s">
        <v>3</v>
      </c>
      <c r="C2260" s="477"/>
      <c r="D2260" s="452">
        <v>510.0</v>
      </c>
      <c r="E2260" s="544">
        <v>83823.0</v>
      </c>
      <c r="F2260" s="545" t="s">
        <v>2133</v>
      </c>
      <c r="G2260" s="545" t="s">
        <v>1823</v>
      </c>
      <c r="H2260" s="546">
        <v>1272.0</v>
      </c>
      <c r="I2260" s="328"/>
      <c r="J2260" s="534" t="s">
        <v>3057</v>
      </c>
    </row>
    <row r="2261">
      <c r="A2261" s="167">
        <v>46035.0</v>
      </c>
      <c r="B2261" s="8" t="s">
        <v>10</v>
      </c>
      <c r="C2261" s="10"/>
      <c r="D2261" s="8">
        <v>613.0</v>
      </c>
      <c r="E2261" s="10"/>
      <c r="F2261" s="332" t="s">
        <v>1003</v>
      </c>
      <c r="G2261" s="333"/>
      <c r="H2261" s="334">
        <v>1269.79</v>
      </c>
      <c r="I2261" s="14"/>
      <c r="J2261" s="534" t="s">
        <v>3055</v>
      </c>
    </row>
    <row r="2262">
      <c r="A2262" s="451">
        <v>46035.0</v>
      </c>
      <c r="B2262" s="539" t="s">
        <v>10</v>
      </c>
      <c r="C2262" s="453" t="s">
        <v>1632</v>
      </c>
      <c r="D2262" s="452">
        <v>613.0</v>
      </c>
      <c r="E2262" s="540">
        <v>83844.0</v>
      </c>
      <c r="F2262" s="541" t="s">
        <v>2066</v>
      </c>
      <c r="G2262" s="541" t="s">
        <v>2071</v>
      </c>
      <c r="H2262" s="542">
        <v>1260.41</v>
      </c>
      <c r="I2262" s="328"/>
      <c r="J2262" s="534" t="s">
        <v>3057</v>
      </c>
    </row>
    <row r="2263">
      <c r="A2263" s="451">
        <v>46035.0</v>
      </c>
      <c r="B2263" s="539" t="s">
        <v>10</v>
      </c>
      <c r="C2263" s="453" t="s">
        <v>1519</v>
      </c>
      <c r="D2263" s="452">
        <v>613.0</v>
      </c>
      <c r="E2263" s="540">
        <v>83910.0</v>
      </c>
      <c r="F2263" s="541" t="s">
        <v>2093</v>
      </c>
      <c r="G2263" s="541" t="s">
        <v>2094</v>
      </c>
      <c r="H2263" s="542">
        <v>1200.0</v>
      </c>
      <c r="I2263" s="328"/>
      <c r="J2263" s="534" t="s">
        <v>3057</v>
      </c>
    </row>
    <row r="2264">
      <c r="A2264" s="451">
        <v>46035.0</v>
      </c>
      <c r="B2264" s="539" t="s">
        <v>10</v>
      </c>
      <c r="C2264" s="477"/>
      <c r="D2264" s="452">
        <v>613.0</v>
      </c>
      <c r="E2264" s="540">
        <v>83909.0</v>
      </c>
      <c r="F2264" s="541" t="s">
        <v>2095</v>
      </c>
      <c r="G2264" s="541" t="s">
        <v>2096</v>
      </c>
      <c r="H2264" s="542">
        <v>1142.0</v>
      </c>
      <c r="I2264" s="328"/>
      <c r="J2264" s="534" t="s">
        <v>3057</v>
      </c>
    </row>
    <row r="2265">
      <c r="A2265" s="167">
        <v>46035.0</v>
      </c>
      <c r="B2265" s="8" t="s">
        <v>10</v>
      </c>
      <c r="C2265" s="10"/>
      <c r="D2265" s="8">
        <v>613.0</v>
      </c>
      <c r="E2265" s="10"/>
      <c r="F2265" s="332" t="s">
        <v>999</v>
      </c>
      <c r="G2265" s="333"/>
      <c r="H2265" s="334">
        <v>1129.74</v>
      </c>
      <c r="I2265" s="14"/>
      <c r="J2265" s="534" t="s">
        <v>3055</v>
      </c>
    </row>
    <row r="2266">
      <c r="A2266" s="167">
        <v>46035.0</v>
      </c>
      <c r="B2266" s="8" t="s">
        <v>10</v>
      </c>
      <c r="C2266" s="10"/>
      <c r="D2266" s="8">
        <v>613.0</v>
      </c>
      <c r="E2266" s="10"/>
      <c r="F2266" s="332" t="s">
        <v>996</v>
      </c>
      <c r="G2266" s="333"/>
      <c r="H2266" s="334">
        <v>1126.02</v>
      </c>
      <c r="I2266" s="14"/>
      <c r="J2266" s="534" t="s">
        <v>3055</v>
      </c>
    </row>
    <row r="2267">
      <c r="A2267" s="451">
        <v>46035.0</v>
      </c>
      <c r="B2267" s="539" t="s">
        <v>10</v>
      </c>
      <c r="C2267" s="453" t="s">
        <v>54</v>
      </c>
      <c r="D2267" s="452">
        <v>613.0</v>
      </c>
      <c r="E2267" s="540">
        <v>83815.0</v>
      </c>
      <c r="F2267" s="541" t="s">
        <v>2082</v>
      </c>
      <c r="G2267" s="541" t="s">
        <v>2075</v>
      </c>
      <c r="H2267" s="542">
        <v>1116.0</v>
      </c>
      <c r="I2267" s="328"/>
      <c r="J2267" s="534" t="s">
        <v>3057</v>
      </c>
    </row>
    <row r="2268">
      <c r="A2268" s="451">
        <v>46035.0</v>
      </c>
      <c r="B2268" s="539" t="s">
        <v>10</v>
      </c>
      <c r="C2268" s="477"/>
      <c r="D2268" s="452">
        <v>613.0</v>
      </c>
      <c r="E2268" s="540">
        <v>83903.0</v>
      </c>
      <c r="F2268" s="541" t="s">
        <v>1588</v>
      </c>
      <c r="G2268" s="541" t="s">
        <v>2102</v>
      </c>
      <c r="H2268" s="542">
        <v>1100.0</v>
      </c>
      <c r="I2268" s="328"/>
      <c r="J2268" s="534" t="s">
        <v>3057</v>
      </c>
    </row>
    <row r="2269">
      <c r="A2269" s="451">
        <v>46035.0</v>
      </c>
      <c r="B2269" s="539" t="s">
        <v>3</v>
      </c>
      <c r="C2269" s="453" t="s">
        <v>626</v>
      </c>
      <c r="D2269" s="452">
        <v>510.0</v>
      </c>
      <c r="E2269" s="544">
        <v>83858.0</v>
      </c>
      <c r="F2269" s="545" t="s">
        <v>2066</v>
      </c>
      <c r="G2269" s="545" t="s">
        <v>1571</v>
      </c>
      <c r="H2269" s="546">
        <v>1090.0</v>
      </c>
      <c r="I2269" s="328"/>
      <c r="J2269" s="534" t="s">
        <v>3057</v>
      </c>
    </row>
    <row r="2270">
      <c r="A2270" s="167">
        <v>46035.0</v>
      </c>
      <c r="B2270" s="8" t="s">
        <v>10</v>
      </c>
      <c r="C2270" s="10"/>
      <c r="D2270" s="8">
        <v>613.0</v>
      </c>
      <c r="E2270" s="10"/>
      <c r="F2270" s="332" t="s">
        <v>997</v>
      </c>
      <c r="G2270" s="333"/>
      <c r="H2270" s="334">
        <v>988.97</v>
      </c>
      <c r="I2270" s="14"/>
      <c r="J2270" s="534" t="s">
        <v>3055</v>
      </c>
    </row>
    <row r="2271">
      <c r="A2271" s="451">
        <v>46035.0</v>
      </c>
      <c r="B2271" s="539" t="s">
        <v>3</v>
      </c>
      <c r="C2271" s="453" t="s">
        <v>18</v>
      </c>
      <c r="D2271" s="452">
        <v>510.0</v>
      </c>
      <c r="E2271" s="544">
        <v>83883.0</v>
      </c>
      <c r="F2271" s="545" t="s">
        <v>2118</v>
      </c>
      <c r="G2271" s="545" t="s">
        <v>2117</v>
      </c>
      <c r="H2271" s="546">
        <v>891.0</v>
      </c>
      <c r="I2271" s="328"/>
      <c r="J2271" s="534" t="s">
        <v>3057</v>
      </c>
    </row>
    <row r="2272">
      <c r="A2272" s="451">
        <v>46035.0</v>
      </c>
      <c r="B2272" s="539" t="s">
        <v>10</v>
      </c>
      <c r="C2272" s="453" t="s">
        <v>54</v>
      </c>
      <c r="D2272" s="452">
        <v>613.0</v>
      </c>
      <c r="E2272" s="540">
        <v>83839.0</v>
      </c>
      <c r="F2272" s="541" t="s">
        <v>2066</v>
      </c>
      <c r="G2272" s="541" t="s">
        <v>1948</v>
      </c>
      <c r="H2272" s="542">
        <v>840.0</v>
      </c>
      <c r="I2272" s="328"/>
      <c r="J2272" s="534" t="s">
        <v>3057</v>
      </c>
    </row>
    <row r="2273">
      <c r="A2273" s="451">
        <v>46035.0</v>
      </c>
      <c r="B2273" s="539" t="s">
        <v>10</v>
      </c>
      <c r="C2273" s="453" t="s">
        <v>54</v>
      </c>
      <c r="D2273" s="452">
        <v>613.0</v>
      </c>
      <c r="E2273" s="540">
        <v>83811.0</v>
      </c>
      <c r="F2273" s="541" t="s">
        <v>2082</v>
      </c>
      <c r="G2273" s="541" t="s">
        <v>2087</v>
      </c>
      <c r="H2273" s="542">
        <v>820.0</v>
      </c>
      <c r="I2273" s="328"/>
      <c r="J2273" s="534" t="s">
        <v>3057</v>
      </c>
    </row>
    <row r="2274">
      <c r="A2274" s="451">
        <v>46035.0</v>
      </c>
      <c r="B2274" s="539" t="s">
        <v>3</v>
      </c>
      <c r="C2274" s="453" t="s">
        <v>28</v>
      </c>
      <c r="D2274" s="452">
        <v>510.0</v>
      </c>
      <c r="E2274" s="544">
        <v>83884.0</v>
      </c>
      <c r="F2274" s="545" t="s">
        <v>2118</v>
      </c>
      <c r="G2274" s="545" t="s">
        <v>2117</v>
      </c>
      <c r="H2274" s="546">
        <v>810.0</v>
      </c>
      <c r="I2274" s="328"/>
      <c r="J2274" s="534" t="s">
        <v>3057</v>
      </c>
    </row>
    <row r="2275">
      <c r="A2275" s="167">
        <v>46035.0</v>
      </c>
      <c r="B2275" s="8" t="s">
        <v>10</v>
      </c>
      <c r="C2275" s="10"/>
      <c r="D2275" s="8">
        <v>613.0</v>
      </c>
      <c r="E2275" s="10"/>
      <c r="F2275" s="332" t="s">
        <v>1001</v>
      </c>
      <c r="G2275" s="333"/>
      <c r="H2275" s="334">
        <v>787.84</v>
      </c>
      <c r="I2275" s="14"/>
      <c r="J2275" s="534" t="s">
        <v>3055</v>
      </c>
    </row>
    <row r="2276">
      <c r="A2276" s="451">
        <v>46035.0</v>
      </c>
      <c r="B2276" s="539" t="s">
        <v>10</v>
      </c>
      <c r="C2276" s="453" t="s">
        <v>40</v>
      </c>
      <c r="D2276" s="452">
        <v>613.0</v>
      </c>
      <c r="E2276" s="540">
        <v>83804.0</v>
      </c>
      <c r="F2276" s="541" t="s">
        <v>2089</v>
      </c>
      <c r="G2276" s="541" t="s">
        <v>2058</v>
      </c>
      <c r="H2276" s="542">
        <v>740.0</v>
      </c>
      <c r="I2276" s="328"/>
      <c r="J2276" s="534" t="s">
        <v>3057</v>
      </c>
    </row>
    <row r="2277">
      <c r="A2277" s="451">
        <v>46035.0</v>
      </c>
      <c r="B2277" s="539" t="s">
        <v>10</v>
      </c>
      <c r="C2277" s="453" t="s">
        <v>1632</v>
      </c>
      <c r="D2277" s="452">
        <v>613.0</v>
      </c>
      <c r="E2277" s="540">
        <v>83847.0</v>
      </c>
      <c r="F2277" s="541" t="s">
        <v>2066</v>
      </c>
      <c r="G2277" s="541" t="s">
        <v>2019</v>
      </c>
      <c r="H2277" s="542">
        <v>646.0</v>
      </c>
      <c r="I2277" s="328"/>
      <c r="J2277" s="534" t="s">
        <v>3057</v>
      </c>
    </row>
    <row r="2278">
      <c r="A2278" s="451">
        <v>46035.0</v>
      </c>
      <c r="B2278" s="539" t="s">
        <v>10</v>
      </c>
      <c r="C2278" s="453" t="s">
        <v>626</v>
      </c>
      <c r="D2278" s="452">
        <v>613.0</v>
      </c>
      <c r="E2278" s="540">
        <v>83843.0</v>
      </c>
      <c r="F2278" s="541" t="s">
        <v>2066</v>
      </c>
      <c r="G2278" s="541" t="s">
        <v>2072</v>
      </c>
      <c r="H2278" s="542">
        <v>600.0</v>
      </c>
      <c r="I2278" s="328"/>
      <c r="J2278" s="534" t="s">
        <v>3057</v>
      </c>
    </row>
    <row r="2279">
      <c r="A2279" s="167">
        <v>46035.0</v>
      </c>
      <c r="B2279" s="8" t="s">
        <v>10</v>
      </c>
      <c r="C2279" s="8">
        <v>30.0</v>
      </c>
      <c r="D2279" s="8">
        <v>612.0</v>
      </c>
      <c r="E2279" s="10"/>
      <c r="F2279" s="56" t="s">
        <v>24</v>
      </c>
      <c r="G2279" s="294"/>
      <c r="H2279" s="15">
        <v>587.24</v>
      </c>
      <c r="I2279" s="14"/>
      <c r="J2279" s="534" t="s">
        <v>3074</v>
      </c>
    </row>
    <row r="2280">
      <c r="A2280" s="167">
        <v>46035.0</v>
      </c>
      <c r="B2280" s="8" t="s">
        <v>10</v>
      </c>
      <c r="C2280" s="9"/>
      <c r="D2280" s="8">
        <v>612.0</v>
      </c>
      <c r="E2280" s="10"/>
      <c r="F2280" s="27" t="s">
        <v>24</v>
      </c>
      <c r="G2280" s="29"/>
      <c r="H2280" s="15">
        <v>535.81</v>
      </c>
      <c r="I2280" s="14"/>
      <c r="J2280" s="534" t="s">
        <v>3073</v>
      </c>
    </row>
    <row r="2281">
      <c r="A2281" s="167">
        <v>46035.0</v>
      </c>
      <c r="B2281" s="8" t="s">
        <v>10</v>
      </c>
      <c r="C2281" s="10"/>
      <c r="D2281" s="8">
        <v>613.0</v>
      </c>
      <c r="E2281" s="10"/>
      <c r="F2281" s="332" t="s">
        <v>995</v>
      </c>
      <c r="G2281" s="333"/>
      <c r="H2281" s="334">
        <v>504.0</v>
      </c>
      <c r="I2281" s="14"/>
      <c r="J2281" s="534" t="s">
        <v>3055</v>
      </c>
    </row>
    <row r="2282">
      <c r="A2282" s="167">
        <v>46035.0</v>
      </c>
      <c r="B2282" s="8" t="s">
        <v>10</v>
      </c>
      <c r="C2282" s="10"/>
      <c r="D2282" s="8">
        <v>613.0</v>
      </c>
      <c r="E2282" s="10"/>
      <c r="F2282" s="332" t="s">
        <v>995</v>
      </c>
      <c r="G2282" s="333"/>
      <c r="H2282" s="334">
        <v>504.0</v>
      </c>
      <c r="I2282" s="14"/>
      <c r="J2282" s="534" t="s">
        <v>3055</v>
      </c>
    </row>
    <row r="2283">
      <c r="A2283" s="167">
        <v>46035.0</v>
      </c>
      <c r="B2283" s="8" t="s">
        <v>10</v>
      </c>
      <c r="C2283" s="10"/>
      <c r="D2283" s="8">
        <v>613.0</v>
      </c>
      <c r="E2283" s="10"/>
      <c r="F2283" s="332" t="s">
        <v>994</v>
      </c>
      <c r="G2283" s="333"/>
      <c r="H2283" s="334">
        <v>500.0</v>
      </c>
      <c r="I2283" s="14"/>
      <c r="J2283" s="534" t="s">
        <v>3055</v>
      </c>
    </row>
    <row r="2284">
      <c r="A2284" s="167">
        <v>46035.0</v>
      </c>
      <c r="B2284" s="8" t="s">
        <v>10</v>
      </c>
      <c r="C2284" s="10"/>
      <c r="D2284" s="8">
        <v>613.0</v>
      </c>
      <c r="E2284" s="10"/>
      <c r="F2284" s="332" t="s">
        <v>1002</v>
      </c>
      <c r="G2284" s="333"/>
      <c r="H2284" s="334">
        <v>500.0</v>
      </c>
      <c r="I2284" s="14"/>
      <c r="J2284" s="534" t="s">
        <v>3055</v>
      </c>
    </row>
    <row r="2285">
      <c r="A2285" s="451">
        <v>46035.0</v>
      </c>
      <c r="B2285" s="539" t="s">
        <v>10</v>
      </c>
      <c r="C2285" s="453" t="s">
        <v>54</v>
      </c>
      <c r="D2285" s="452">
        <v>613.0</v>
      </c>
      <c r="E2285" s="540">
        <v>83812.0</v>
      </c>
      <c r="F2285" s="541" t="s">
        <v>2082</v>
      </c>
      <c r="G2285" s="541" t="s">
        <v>1948</v>
      </c>
      <c r="H2285" s="542">
        <v>480.0</v>
      </c>
      <c r="I2285" s="328"/>
      <c r="J2285" s="534" t="s">
        <v>3057</v>
      </c>
    </row>
    <row r="2286">
      <c r="A2286" s="451">
        <v>46035.0</v>
      </c>
      <c r="B2286" s="539" t="s">
        <v>10</v>
      </c>
      <c r="C2286" s="453" t="s">
        <v>54</v>
      </c>
      <c r="D2286" s="452">
        <v>613.0</v>
      </c>
      <c r="E2286" s="540">
        <v>83813.0</v>
      </c>
      <c r="F2286" s="541" t="s">
        <v>2082</v>
      </c>
      <c r="G2286" s="541" t="s">
        <v>2086</v>
      </c>
      <c r="H2286" s="542">
        <v>420.0</v>
      </c>
      <c r="I2286" s="328"/>
      <c r="J2286" s="534" t="s">
        <v>3057</v>
      </c>
    </row>
    <row r="2287">
      <c r="A2287" s="451">
        <v>46035.0</v>
      </c>
      <c r="B2287" s="539" t="s">
        <v>10</v>
      </c>
      <c r="C2287" s="453" t="s">
        <v>1632</v>
      </c>
      <c r="D2287" s="452">
        <v>613.0</v>
      </c>
      <c r="E2287" s="540">
        <v>83848.0</v>
      </c>
      <c r="F2287" s="541" t="s">
        <v>2066</v>
      </c>
      <c r="G2287" s="541" t="s">
        <v>2070</v>
      </c>
      <c r="H2287" s="542">
        <v>400.0</v>
      </c>
      <c r="I2287" s="328"/>
      <c r="J2287" s="534" t="s">
        <v>3057</v>
      </c>
    </row>
    <row r="2288">
      <c r="A2288" s="451">
        <v>46035.0</v>
      </c>
      <c r="B2288" s="539" t="s">
        <v>10</v>
      </c>
      <c r="C2288" s="453" t="s">
        <v>626</v>
      </c>
      <c r="D2288" s="452">
        <v>613.0</v>
      </c>
      <c r="E2288" s="540">
        <v>83846.0</v>
      </c>
      <c r="F2288" s="541" t="s">
        <v>2066</v>
      </c>
      <c r="G2288" s="541" t="s">
        <v>2021</v>
      </c>
      <c r="H2288" s="542">
        <v>400.0</v>
      </c>
      <c r="I2288" s="328"/>
      <c r="J2288" s="534" t="s">
        <v>3057</v>
      </c>
    </row>
    <row r="2289">
      <c r="A2289" s="451">
        <v>46035.0</v>
      </c>
      <c r="B2289" s="539" t="s">
        <v>10</v>
      </c>
      <c r="C2289" s="453" t="s">
        <v>54</v>
      </c>
      <c r="D2289" s="452">
        <v>613.0</v>
      </c>
      <c r="E2289" s="540">
        <v>83814.0</v>
      </c>
      <c r="F2289" s="541" t="s">
        <v>2082</v>
      </c>
      <c r="G2289" s="541" t="s">
        <v>1945</v>
      </c>
      <c r="H2289" s="542">
        <v>392.81</v>
      </c>
      <c r="I2289" s="328"/>
      <c r="J2289" s="534" t="s">
        <v>3057</v>
      </c>
    </row>
    <row r="2290">
      <c r="A2290" s="451">
        <v>46035.0</v>
      </c>
      <c r="B2290" s="539" t="s">
        <v>10</v>
      </c>
      <c r="C2290" s="453" t="s">
        <v>54</v>
      </c>
      <c r="D2290" s="452">
        <v>613.0</v>
      </c>
      <c r="E2290" s="540">
        <v>83808.0</v>
      </c>
      <c r="F2290" s="541" t="s">
        <v>2082</v>
      </c>
      <c r="G2290" s="541" t="s">
        <v>1768</v>
      </c>
      <c r="H2290" s="542">
        <v>306.0</v>
      </c>
      <c r="I2290" s="328"/>
      <c r="J2290" s="534" t="s">
        <v>3057</v>
      </c>
    </row>
    <row r="2291">
      <c r="A2291" s="451">
        <v>46035.0</v>
      </c>
      <c r="B2291" s="539" t="s">
        <v>10</v>
      </c>
      <c r="C2291" s="453" t="s">
        <v>40</v>
      </c>
      <c r="D2291" s="452">
        <v>613.0</v>
      </c>
      <c r="E2291" s="540">
        <v>83807.0</v>
      </c>
      <c r="F2291" s="541" t="s">
        <v>2082</v>
      </c>
      <c r="G2291" s="541" t="s">
        <v>1768</v>
      </c>
      <c r="H2291" s="542">
        <v>306.0</v>
      </c>
      <c r="I2291" s="328"/>
      <c r="J2291" s="534" t="s">
        <v>3057</v>
      </c>
    </row>
    <row r="2292">
      <c r="A2292" s="451">
        <v>46035.0</v>
      </c>
      <c r="B2292" s="539" t="s">
        <v>10</v>
      </c>
      <c r="C2292" s="453" t="s">
        <v>626</v>
      </c>
      <c r="D2292" s="452">
        <v>613.0</v>
      </c>
      <c r="E2292" s="540">
        <v>83842.0</v>
      </c>
      <c r="F2292" s="541" t="s">
        <v>2066</v>
      </c>
      <c r="G2292" s="541" t="s">
        <v>2073</v>
      </c>
      <c r="H2292" s="542">
        <v>300.0</v>
      </c>
      <c r="I2292" s="328"/>
      <c r="J2292" s="534" t="s">
        <v>3057</v>
      </c>
    </row>
    <row r="2293">
      <c r="A2293" s="451">
        <v>46035.0</v>
      </c>
      <c r="B2293" s="539" t="s">
        <v>10</v>
      </c>
      <c r="C2293" s="453" t="s">
        <v>40</v>
      </c>
      <c r="D2293" s="452">
        <v>613.0</v>
      </c>
      <c r="E2293" s="540">
        <v>83879.0</v>
      </c>
      <c r="F2293" s="541" t="s">
        <v>2055</v>
      </c>
      <c r="G2293" s="541" t="s">
        <v>2061</v>
      </c>
      <c r="H2293" s="542">
        <v>293.75</v>
      </c>
      <c r="I2293" s="328"/>
      <c r="J2293" s="534" t="s">
        <v>3057</v>
      </c>
    </row>
    <row r="2294">
      <c r="A2294" s="451">
        <v>46035.0</v>
      </c>
      <c r="B2294" s="539" t="s">
        <v>10</v>
      </c>
      <c r="C2294" s="477"/>
      <c r="D2294" s="452">
        <v>613.0</v>
      </c>
      <c r="E2294" s="540">
        <v>83866.0</v>
      </c>
      <c r="F2294" s="541" t="s">
        <v>2123</v>
      </c>
      <c r="G2294" s="541" t="s">
        <v>2122</v>
      </c>
      <c r="H2294" s="542">
        <v>280.0</v>
      </c>
      <c r="I2294" s="328"/>
      <c r="J2294" s="534" t="s">
        <v>3057</v>
      </c>
    </row>
    <row r="2295">
      <c r="A2295" s="451">
        <v>46035.0</v>
      </c>
      <c r="B2295" s="539" t="s">
        <v>10</v>
      </c>
      <c r="C2295" s="477"/>
      <c r="D2295" s="452">
        <v>613.0</v>
      </c>
      <c r="E2295" s="540">
        <v>83865.0</v>
      </c>
      <c r="F2295" s="541" t="s">
        <v>2119</v>
      </c>
      <c r="G2295" s="541" t="s">
        <v>2122</v>
      </c>
      <c r="H2295" s="542">
        <v>280.0</v>
      </c>
      <c r="I2295" s="328"/>
      <c r="J2295" s="534" t="s">
        <v>3057</v>
      </c>
    </row>
    <row r="2296">
      <c r="A2296" s="451">
        <v>46035.0</v>
      </c>
      <c r="B2296" s="539" t="s">
        <v>10</v>
      </c>
      <c r="C2296" s="477"/>
      <c r="D2296" s="452">
        <v>613.0</v>
      </c>
      <c r="E2296" s="540">
        <v>83864.0</v>
      </c>
      <c r="F2296" s="541" t="s">
        <v>2124</v>
      </c>
      <c r="G2296" s="541" t="s">
        <v>2122</v>
      </c>
      <c r="H2296" s="542">
        <v>280.0</v>
      </c>
      <c r="I2296" s="328"/>
      <c r="J2296" s="534" t="s">
        <v>3057</v>
      </c>
    </row>
    <row r="2297">
      <c r="A2297" s="451">
        <v>46035.0</v>
      </c>
      <c r="B2297" s="539" t="s">
        <v>10</v>
      </c>
      <c r="C2297" s="477"/>
      <c r="D2297" s="452">
        <v>613.0</v>
      </c>
      <c r="E2297" s="540">
        <v>83863.0</v>
      </c>
      <c r="F2297" s="541" t="s">
        <v>2125</v>
      </c>
      <c r="G2297" s="541" t="s">
        <v>2122</v>
      </c>
      <c r="H2297" s="542">
        <v>280.0</v>
      </c>
      <c r="I2297" s="328"/>
      <c r="J2297" s="534" t="s">
        <v>3057</v>
      </c>
    </row>
    <row r="2298">
      <c r="A2298" s="167">
        <v>46035.0</v>
      </c>
      <c r="B2298" s="8" t="s">
        <v>10</v>
      </c>
      <c r="C2298" s="10"/>
      <c r="D2298" s="8">
        <v>612.0</v>
      </c>
      <c r="E2298" s="10"/>
      <c r="F2298" s="27" t="s">
        <v>24</v>
      </c>
      <c r="G2298" s="29"/>
      <c r="H2298" s="15">
        <v>263.44</v>
      </c>
      <c r="I2298" s="14"/>
      <c r="J2298" s="534" t="s">
        <v>3074</v>
      </c>
    </row>
    <row r="2299">
      <c r="A2299" s="451">
        <v>46035.0</v>
      </c>
      <c r="B2299" s="539" t="s">
        <v>10</v>
      </c>
      <c r="C2299" s="453" t="s">
        <v>626</v>
      </c>
      <c r="D2299" s="452">
        <v>613.0</v>
      </c>
      <c r="E2299" s="540">
        <v>83880.0</v>
      </c>
      <c r="F2299" s="541" t="s">
        <v>2055</v>
      </c>
      <c r="G2299" s="541" t="s">
        <v>2060</v>
      </c>
      <c r="H2299" s="542">
        <v>245.74</v>
      </c>
      <c r="I2299" s="328"/>
      <c r="J2299" s="534" t="s">
        <v>3057</v>
      </c>
    </row>
    <row r="2300">
      <c r="A2300" s="451">
        <v>46035.0</v>
      </c>
      <c r="B2300" s="539" t="s">
        <v>10</v>
      </c>
      <c r="C2300" s="453" t="s">
        <v>54</v>
      </c>
      <c r="D2300" s="452">
        <v>613.0</v>
      </c>
      <c r="E2300" s="540">
        <v>83802.0</v>
      </c>
      <c r="F2300" s="541" t="s">
        <v>2089</v>
      </c>
      <c r="G2300" s="541" t="s">
        <v>2091</v>
      </c>
      <c r="H2300" s="542">
        <v>225.0</v>
      </c>
      <c r="I2300" s="328"/>
      <c r="J2300" s="534" t="s">
        <v>3057</v>
      </c>
    </row>
    <row r="2301">
      <c r="A2301" s="167">
        <v>46035.0</v>
      </c>
      <c r="B2301" s="8" t="s">
        <v>10</v>
      </c>
      <c r="C2301" s="10"/>
      <c r="D2301" s="8">
        <v>612.0</v>
      </c>
      <c r="E2301" s="10"/>
      <c r="F2301" s="27" t="s">
        <v>24</v>
      </c>
      <c r="G2301" s="29"/>
      <c r="H2301" s="15">
        <v>212.25</v>
      </c>
      <c r="I2301" s="14"/>
      <c r="J2301" s="534" t="s">
        <v>3074</v>
      </c>
    </row>
    <row r="2302">
      <c r="A2302" s="451">
        <v>46035.0</v>
      </c>
      <c r="B2302" s="539" t="s">
        <v>10</v>
      </c>
      <c r="C2302" s="453" t="s">
        <v>196</v>
      </c>
      <c r="D2302" s="452">
        <v>613.0</v>
      </c>
      <c r="E2302" s="540">
        <v>83875.0</v>
      </c>
      <c r="F2302" s="541" t="s">
        <v>2055</v>
      </c>
      <c r="G2302" s="541" t="s">
        <v>2065</v>
      </c>
      <c r="H2302" s="542">
        <v>201.0</v>
      </c>
      <c r="I2302" s="328"/>
      <c r="J2302" s="534" t="s">
        <v>3057</v>
      </c>
    </row>
    <row r="2303">
      <c r="A2303" s="451">
        <v>46035.0</v>
      </c>
      <c r="B2303" s="539" t="s">
        <v>10</v>
      </c>
      <c r="C2303" s="453" t="s">
        <v>54</v>
      </c>
      <c r="D2303" s="452">
        <v>613.0</v>
      </c>
      <c r="E2303" s="540">
        <v>83801.0</v>
      </c>
      <c r="F2303" s="541" t="s">
        <v>2089</v>
      </c>
      <c r="G2303" s="541" t="s">
        <v>2092</v>
      </c>
      <c r="H2303" s="542">
        <v>201.0</v>
      </c>
      <c r="I2303" s="328"/>
      <c r="J2303" s="534" t="s">
        <v>3057</v>
      </c>
    </row>
    <row r="2304">
      <c r="A2304" s="451">
        <v>46035.0</v>
      </c>
      <c r="B2304" s="539" t="s">
        <v>10</v>
      </c>
      <c r="C2304" s="453" t="s">
        <v>54</v>
      </c>
      <c r="D2304" s="452">
        <v>613.0</v>
      </c>
      <c r="E2304" s="540">
        <v>83810.0</v>
      </c>
      <c r="F2304" s="541" t="s">
        <v>2082</v>
      </c>
      <c r="G2304" s="541" t="s">
        <v>2088</v>
      </c>
      <c r="H2304" s="542">
        <v>195.01</v>
      </c>
      <c r="I2304" s="328"/>
      <c r="J2304" s="534" t="s">
        <v>3057</v>
      </c>
    </row>
    <row r="2305">
      <c r="A2305" s="451">
        <v>46035.0</v>
      </c>
      <c r="B2305" s="539" t="s">
        <v>10</v>
      </c>
      <c r="C2305" s="453" t="s">
        <v>40</v>
      </c>
      <c r="D2305" s="452">
        <v>613.0</v>
      </c>
      <c r="E2305" s="540">
        <v>83809.0</v>
      </c>
      <c r="F2305" s="541" t="s">
        <v>2082</v>
      </c>
      <c r="G2305" s="541" t="s">
        <v>2088</v>
      </c>
      <c r="H2305" s="542">
        <v>195.01</v>
      </c>
      <c r="I2305" s="328"/>
      <c r="J2305" s="534" t="s">
        <v>3057</v>
      </c>
    </row>
    <row r="2306">
      <c r="A2306" s="167">
        <v>46035.0</v>
      </c>
      <c r="B2306" s="8" t="s">
        <v>10</v>
      </c>
      <c r="C2306" s="9"/>
      <c r="D2306" s="8">
        <v>612.0</v>
      </c>
      <c r="E2306" s="10"/>
      <c r="F2306" s="27" t="s">
        <v>24</v>
      </c>
      <c r="G2306" s="29"/>
      <c r="H2306" s="15">
        <v>190.98</v>
      </c>
      <c r="I2306" s="14"/>
      <c r="J2306" s="534" t="s">
        <v>3073</v>
      </c>
    </row>
    <row r="2307">
      <c r="A2307" s="451">
        <v>46035.0</v>
      </c>
      <c r="B2307" s="539" t="s">
        <v>10</v>
      </c>
      <c r="C2307" s="453" t="s">
        <v>54</v>
      </c>
      <c r="D2307" s="452">
        <v>613.0</v>
      </c>
      <c r="E2307" s="540">
        <v>83878.0</v>
      </c>
      <c r="F2307" s="541" t="s">
        <v>2055</v>
      </c>
      <c r="G2307" s="541" t="s">
        <v>2062</v>
      </c>
      <c r="H2307" s="542">
        <v>185.0</v>
      </c>
      <c r="I2307" s="328"/>
      <c r="J2307" s="534" t="s">
        <v>3057</v>
      </c>
    </row>
    <row r="2308">
      <c r="A2308" s="167">
        <v>46035.0</v>
      </c>
      <c r="B2308" s="8" t="s">
        <v>10</v>
      </c>
      <c r="C2308" s="8">
        <v>30.0</v>
      </c>
      <c r="D2308" s="8">
        <v>612.0</v>
      </c>
      <c r="E2308" s="10"/>
      <c r="F2308" s="56" t="s">
        <v>24</v>
      </c>
      <c r="G2308" s="294"/>
      <c r="H2308" s="15">
        <v>171.42</v>
      </c>
      <c r="I2308" s="14"/>
      <c r="J2308" s="534" t="s">
        <v>3074</v>
      </c>
    </row>
    <row r="2309">
      <c r="A2309" s="451">
        <v>46035.0</v>
      </c>
      <c r="B2309" s="539" t="s">
        <v>10</v>
      </c>
      <c r="C2309" s="453" t="s">
        <v>40</v>
      </c>
      <c r="D2309" s="452">
        <v>613.0</v>
      </c>
      <c r="E2309" s="540">
        <v>83803.0</v>
      </c>
      <c r="F2309" s="541" t="s">
        <v>2089</v>
      </c>
      <c r="G2309" s="541" t="s">
        <v>2090</v>
      </c>
      <c r="H2309" s="542">
        <v>160.0</v>
      </c>
      <c r="I2309" s="328"/>
      <c r="J2309" s="534" t="s">
        <v>3057</v>
      </c>
    </row>
    <row r="2310">
      <c r="A2310" s="451">
        <v>46035.0</v>
      </c>
      <c r="B2310" s="539" t="s">
        <v>10</v>
      </c>
      <c r="C2310" s="477"/>
      <c r="D2310" s="452">
        <v>613.0</v>
      </c>
      <c r="E2310" s="540">
        <v>83906.0</v>
      </c>
      <c r="F2310" s="541" t="s">
        <v>1588</v>
      </c>
      <c r="G2310" s="541" t="s">
        <v>2099</v>
      </c>
      <c r="H2310" s="542">
        <v>155.0</v>
      </c>
      <c r="I2310" s="328"/>
      <c r="J2310" s="534" t="s">
        <v>3057</v>
      </c>
    </row>
    <row r="2311">
      <c r="A2311" s="451">
        <v>46035.0</v>
      </c>
      <c r="B2311" s="539" t="s">
        <v>10</v>
      </c>
      <c r="C2311" s="453" t="s">
        <v>626</v>
      </c>
      <c r="D2311" s="452">
        <v>613.0</v>
      </c>
      <c r="E2311" s="540">
        <v>83819.0</v>
      </c>
      <c r="F2311" s="541" t="s">
        <v>2082</v>
      </c>
      <c r="G2311" s="541" t="s">
        <v>2083</v>
      </c>
      <c r="H2311" s="542">
        <v>132.0</v>
      </c>
      <c r="I2311" s="328"/>
      <c r="J2311" s="534" t="s">
        <v>3057</v>
      </c>
    </row>
    <row r="2312">
      <c r="A2312" s="451">
        <v>46035.0</v>
      </c>
      <c r="B2312" s="539" t="s">
        <v>10</v>
      </c>
      <c r="C2312" s="453" t="s">
        <v>626</v>
      </c>
      <c r="D2312" s="452">
        <v>613.0</v>
      </c>
      <c r="E2312" s="540">
        <v>83818.0</v>
      </c>
      <c r="F2312" s="541" t="s">
        <v>2082</v>
      </c>
      <c r="G2312" s="541" t="s">
        <v>2084</v>
      </c>
      <c r="H2312" s="542">
        <v>127.0</v>
      </c>
      <c r="I2312" s="328"/>
      <c r="J2312" s="534" t="s">
        <v>3057</v>
      </c>
    </row>
    <row r="2313">
      <c r="A2313" s="451">
        <v>46035.0</v>
      </c>
      <c r="B2313" s="539" t="s">
        <v>10</v>
      </c>
      <c r="C2313" s="453" t="s">
        <v>40</v>
      </c>
      <c r="D2313" s="452">
        <v>613.0</v>
      </c>
      <c r="E2313" s="540">
        <v>83881.0</v>
      </c>
      <c r="F2313" s="541" t="s">
        <v>2055</v>
      </c>
      <c r="G2313" s="541" t="s">
        <v>2059</v>
      </c>
      <c r="H2313" s="542">
        <v>122.72</v>
      </c>
      <c r="I2313" s="328"/>
      <c r="J2313" s="534" t="s">
        <v>3057</v>
      </c>
    </row>
    <row r="2314">
      <c r="A2314" s="451">
        <v>46035.0</v>
      </c>
      <c r="B2314" s="539" t="s">
        <v>10</v>
      </c>
      <c r="C2314" s="453" t="s">
        <v>54</v>
      </c>
      <c r="D2314" s="452">
        <v>613.0</v>
      </c>
      <c r="E2314" s="540">
        <v>83876.0</v>
      </c>
      <c r="F2314" s="541" t="s">
        <v>2055</v>
      </c>
      <c r="G2314" s="541" t="s">
        <v>2064</v>
      </c>
      <c r="H2314" s="542">
        <v>101.0</v>
      </c>
      <c r="I2314" s="328"/>
      <c r="J2314" s="534" t="s">
        <v>3057</v>
      </c>
    </row>
    <row r="2315">
      <c r="A2315" s="451">
        <v>46035.0</v>
      </c>
      <c r="B2315" s="539" t="s">
        <v>10</v>
      </c>
      <c r="C2315" s="453" t="s">
        <v>626</v>
      </c>
      <c r="D2315" s="452">
        <v>613.0</v>
      </c>
      <c r="E2315" s="540">
        <v>83851.0</v>
      </c>
      <c r="F2315" s="541" t="s">
        <v>2066</v>
      </c>
      <c r="G2315" s="541" t="s">
        <v>2067</v>
      </c>
      <c r="H2315" s="542">
        <v>100.0</v>
      </c>
      <c r="I2315" s="328"/>
      <c r="J2315" s="534" t="s">
        <v>3057</v>
      </c>
    </row>
    <row r="2316">
      <c r="A2316" s="451">
        <v>46035.0</v>
      </c>
      <c r="B2316" s="539" t="s">
        <v>10</v>
      </c>
      <c r="C2316" s="453" t="s">
        <v>626</v>
      </c>
      <c r="D2316" s="452">
        <v>613.0</v>
      </c>
      <c r="E2316" s="540">
        <v>83845.0</v>
      </c>
      <c r="F2316" s="541" t="s">
        <v>2066</v>
      </c>
      <c r="G2316" s="541" t="s">
        <v>2067</v>
      </c>
      <c r="H2316" s="542">
        <v>100.0</v>
      </c>
      <c r="I2316" s="328"/>
      <c r="J2316" s="534" t="s">
        <v>3057</v>
      </c>
    </row>
    <row r="2317">
      <c r="A2317" s="451">
        <v>46035.0</v>
      </c>
      <c r="B2317" s="539" t="s">
        <v>10</v>
      </c>
      <c r="C2317" s="453" t="s">
        <v>54</v>
      </c>
      <c r="D2317" s="452">
        <v>613.0</v>
      </c>
      <c r="E2317" s="540">
        <v>83816.0</v>
      </c>
      <c r="F2317" s="541" t="s">
        <v>2082</v>
      </c>
      <c r="G2317" s="541" t="s">
        <v>1764</v>
      </c>
      <c r="H2317" s="542">
        <v>100.0</v>
      </c>
      <c r="I2317" s="328"/>
      <c r="J2317" s="534" t="s">
        <v>3057</v>
      </c>
    </row>
    <row r="2318">
      <c r="A2318" s="167">
        <v>46035.0</v>
      </c>
      <c r="B2318" s="8" t="s">
        <v>10</v>
      </c>
      <c r="C2318" s="9"/>
      <c r="D2318" s="8">
        <v>612.0</v>
      </c>
      <c r="E2318" s="10"/>
      <c r="F2318" s="27" t="s">
        <v>24</v>
      </c>
      <c r="G2318" s="29"/>
      <c r="H2318" s="15">
        <v>97.95</v>
      </c>
      <c r="I2318" s="14"/>
      <c r="J2318" s="534" t="s">
        <v>3073</v>
      </c>
    </row>
    <row r="2319">
      <c r="A2319" s="167">
        <v>46035.0</v>
      </c>
      <c r="B2319" s="8" t="s">
        <v>10</v>
      </c>
      <c r="C2319" s="8">
        <v>30.0</v>
      </c>
      <c r="D2319" s="8">
        <v>147.0</v>
      </c>
      <c r="E2319" s="10"/>
      <c r="F2319" s="56" t="s">
        <v>25</v>
      </c>
      <c r="G2319" s="294"/>
      <c r="H2319" s="15">
        <v>93.96</v>
      </c>
      <c r="I2319" s="14"/>
      <c r="J2319" s="534" t="s">
        <v>3074</v>
      </c>
    </row>
    <row r="2320">
      <c r="A2320" s="451">
        <v>46035.0</v>
      </c>
      <c r="B2320" s="539" t="s">
        <v>10</v>
      </c>
      <c r="C2320" s="453" t="s">
        <v>626</v>
      </c>
      <c r="D2320" s="452">
        <v>613.0</v>
      </c>
      <c r="E2320" s="540">
        <v>83817.0</v>
      </c>
      <c r="F2320" s="541" t="s">
        <v>2082</v>
      </c>
      <c r="G2320" s="541" t="s">
        <v>2085</v>
      </c>
      <c r="H2320" s="542">
        <v>88.0</v>
      </c>
      <c r="I2320" s="328"/>
      <c r="J2320" s="534" t="s">
        <v>3057</v>
      </c>
    </row>
    <row r="2321">
      <c r="A2321" s="167">
        <v>46035.0</v>
      </c>
      <c r="B2321" s="8" t="s">
        <v>10</v>
      </c>
      <c r="C2321" s="9"/>
      <c r="D2321" s="8">
        <v>147.0</v>
      </c>
      <c r="E2321" s="10"/>
      <c r="F2321" s="27" t="s">
        <v>25</v>
      </c>
      <c r="G2321" s="29"/>
      <c r="H2321" s="15">
        <v>85.73</v>
      </c>
      <c r="I2321" s="14"/>
      <c r="J2321" s="534" t="s">
        <v>3073</v>
      </c>
    </row>
    <row r="2322">
      <c r="A2322" s="451">
        <v>46035.0</v>
      </c>
      <c r="B2322" s="539" t="s">
        <v>10</v>
      </c>
      <c r="C2322" s="453" t="s">
        <v>626</v>
      </c>
      <c r="D2322" s="452">
        <v>613.0</v>
      </c>
      <c r="E2322" s="540">
        <v>83833.0</v>
      </c>
      <c r="F2322" s="541" t="s">
        <v>2076</v>
      </c>
      <c r="G2322" s="541" t="s">
        <v>1760</v>
      </c>
      <c r="H2322" s="542">
        <v>85.5</v>
      </c>
      <c r="I2322" s="328"/>
      <c r="J2322" s="534" t="s">
        <v>3057</v>
      </c>
    </row>
    <row r="2323">
      <c r="A2323" s="451">
        <v>46035.0</v>
      </c>
      <c r="B2323" s="539" t="s">
        <v>10</v>
      </c>
      <c r="C2323" s="477"/>
      <c r="D2323" s="452">
        <v>613.0</v>
      </c>
      <c r="E2323" s="540">
        <v>83867.0</v>
      </c>
      <c r="F2323" s="541" t="s">
        <v>2121</v>
      </c>
      <c r="G2323" s="541" t="s">
        <v>2122</v>
      </c>
      <c r="H2323" s="542">
        <v>80.0</v>
      </c>
      <c r="I2323" s="328"/>
      <c r="J2323" s="534" t="s">
        <v>3057</v>
      </c>
    </row>
    <row r="2324">
      <c r="A2324" s="167">
        <v>46035.0</v>
      </c>
      <c r="B2324" s="8" t="s">
        <v>10</v>
      </c>
      <c r="C2324" s="9"/>
      <c r="D2324" s="8">
        <v>612.0</v>
      </c>
      <c r="E2324" s="10"/>
      <c r="F2324" s="27" t="s">
        <v>24</v>
      </c>
      <c r="G2324" s="29"/>
      <c r="H2324" s="15">
        <v>77.27</v>
      </c>
      <c r="I2324" s="14"/>
      <c r="J2324" s="534" t="s">
        <v>3073</v>
      </c>
    </row>
    <row r="2325">
      <c r="A2325" s="167">
        <v>46035.0</v>
      </c>
      <c r="B2325" s="8" t="s">
        <v>10</v>
      </c>
      <c r="C2325" s="9"/>
      <c r="D2325" s="8">
        <v>612.0</v>
      </c>
      <c r="E2325" s="10"/>
      <c r="F2325" s="27" t="s">
        <v>24</v>
      </c>
      <c r="G2325" s="29"/>
      <c r="H2325" s="15">
        <v>77.11</v>
      </c>
      <c r="I2325" s="14"/>
      <c r="J2325" s="534" t="s">
        <v>3073</v>
      </c>
    </row>
    <row r="2326">
      <c r="A2326" s="167">
        <v>46035.0</v>
      </c>
      <c r="B2326" s="8" t="s">
        <v>10</v>
      </c>
      <c r="C2326" s="9"/>
      <c r="D2326" s="8">
        <v>612.0</v>
      </c>
      <c r="E2326" s="10"/>
      <c r="F2326" s="27" t="s">
        <v>24</v>
      </c>
      <c r="G2326" s="29"/>
      <c r="H2326" s="15">
        <v>76.62</v>
      </c>
      <c r="I2326" s="14"/>
      <c r="J2326" s="534" t="s">
        <v>3073</v>
      </c>
    </row>
    <row r="2327">
      <c r="A2327" s="451">
        <v>46035.0</v>
      </c>
      <c r="B2327" s="539" t="s">
        <v>10</v>
      </c>
      <c r="C2327" s="453" t="s">
        <v>40</v>
      </c>
      <c r="D2327" s="452">
        <v>613.0</v>
      </c>
      <c r="E2327" s="540">
        <v>83828.0</v>
      </c>
      <c r="F2327" s="541" t="s">
        <v>2076</v>
      </c>
      <c r="G2327" s="541" t="s">
        <v>1576</v>
      </c>
      <c r="H2327" s="542">
        <v>70.89</v>
      </c>
      <c r="I2327" s="328"/>
      <c r="J2327" s="534" t="s">
        <v>3057</v>
      </c>
    </row>
    <row r="2328">
      <c r="A2328" s="451">
        <v>46035.0</v>
      </c>
      <c r="B2328" s="539" t="s">
        <v>10</v>
      </c>
      <c r="C2328" s="453" t="s">
        <v>54</v>
      </c>
      <c r="D2328" s="452">
        <v>613.0</v>
      </c>
      <c r="E2328" s="540">
        <v>83825.0</v>
      </c>
      <c r="F2328" s="541" t="s">
        <v>2076</v>
      </c>
      <c r="G2328" s="541" t="s">
        <v>2081</v>
      </c>
      <c r="H2328" s="542">
        <v>62.5</v>
      </c>
      <c r="I2328" s="328"/>
      <c r="J2328" s="534" t="s">
        <v>3057</v>
      </c>
    </row>
    <row r="2329">
      <c r="A2329" s="451">
        <v>46035.0</v>
      </c>
      <c r="B2329" s="539" t="s">
        <v>10</v>
      </c>
      <c r="C2329" s="453" t="s">
        <v>40</v>
      </c>
      <c r="D2329" s="452">
        <v>613.0</v>
      </c>
      <c r="E2329" s="540">
        <v>83822.0</v>
      </c>
      <c r="F2329" s="541" t="s">
        <v>2076</v>
      </c>
      <c r="G2329" s="541" t="s">
        <v>2081</v>
      </c>
      <c r="H2329" s="542">
        <v>62.5</v>
      </c>
      <c r="I2329" s="328"/>
      <c r="J2329" s="534" t="s">
        <v>3057</v>
      </c>
    </row>
    <row r="2330">
      <c r="A2330" s="167">
        <v>46035.0</v>
      </c>
      <c r="B2330" s="8" t="s">
        <v>10</v>
      </c>
      <c r="C2330" s="10"/>
      <c r="D2330" s="8">
        <v>612.0</v>
      </c>
      <c r="E2330" s="10"/>
      <c r="F2330" s="27" t="s">
        <v>24</v>
      </c>
      <c r="G2330" s="29"/>
      <c r="H2330" s="15">
        <v>62.1</v>
      </c>
      <c r="I2330" s="14"/>
      <c r="J2330" s="534" t="s">
        <v>3059</v>
      </c>
    </row>
    <row r="2331">
      <c r="A2331" s="451">
        <v>46035.0</v>
      </c>
      <c r="B2331" s="539" t="s">
        <v>10</v>
      </c>
      <c r="C2331" s="477"/>
      <c r="D2331" s="452">
        <v>613.0</v>
      </c>
      <c r="E2331" s="540">
        <v>83908.0</v>
      </c>
      <c r="F2331" s="541" t="s">
        <v>1588</v>
      </c>
      <c r="G2331" s="541" t="s">
        <v>2097</v>
      </c>
      <c r="H2331" s="542">
        <v>60.0</v>
      </c>
      <c r="I2331" s="328"/>
      <c r="J2331" s="534" t="s">
        <v>3057</v>
      </c>
    </row>
    <row r="2332">
      <c r="A2332" s="451">
        <v>46035.0</v>
      </c>
      <c r="B2332" s="539" t="s">
        <v>10</v>
      </c>
      <c r="C2332" s="453" t="s">
        <v>28</v>
      </c>
      <c r="D2332" s="452">
        <v>613.0</v>
      </c>
      <c r="E2332" s="540">
        <v>83868.0</v>
      </c>
      <c r="F2332" s="541" t="s">
        <v>2119</v>
      </c>
      <c r="G2332" s="541" t="s">
        <v>2120</v>
      </c>
      <c r="H2332" s="542">
        <v>60.0</v>
      </c>
      <c r="I2332" s="328"/>
      <c r="J2332" s="534" t="s">
        <v>3057</v>
      </c>
    </row>
    <row r="2333">
      <c r="A2333" s="167">
        <v>46035.0</v>
      </c>
      <c r="B2333" s="8" t="s">
        <v>10</v>
      </c>
      <c r="C2333" s="9"/>
      <c r="D2333" s="8">
        <v>612.0</v>
      </c>
      <c r="E2333" s="10"/>
      <c r="F2333" s="27" t="s">
        <v>24</v>
      </c>
      <c r="G2333" s="29"/>
      <c r="H2333" s="15">
        <v>59.22</v>
      </c>
      <c r="I2333" s="14"/>
      <c r="J2333" s="534" t="s">
        <v>3073</v>
      </c>
    </row>
    <row r="2334">
      <c r="A2334" s="167">
        <v>46035.0</v>
      </c>
      <c r="B2334" s="8" t="s">
        <v>10</v>
      </c>
      <c r="C2334" s="9"/>
      <c r="D2334" s="8">
        <v>612.0</v>
      </c>
      <c r="E2334" s="10"/>
      <c r="F2334" s="27" t="s">
        <v>24</v>
      </c>
      <c r="G2334" s="29"/>
      <c r="H2334" s="15">
        <v>52.31</v>
      </c>
      <c r="I2334" s="14"/>
      <c r="J2334" s="534" t="s">
        <v>3073</v>
      </c>
    </row>
    <row r="2335">
      <c r="A2335" s="451">
        <v>46035.0</v>
      </c>
      <c r="B2335" s="539" t="s">
        <v>10</v>
      </c>
      <c r="C2335" s="453" t="s">
        <v>40</v>
      </c>
      <c r="D2335" s="452">
        <v>613.0</v>
      </c>
      <c r="E2335" s="540">
        <v>83841.0</v>
      </c>
      <c r="F2335" s="541" t="s">
        <v>2066</v>
      </c>
      <c r="G2335" s="541" t="s">
        <v>2074</v>
      </c>
      <c r="H2335" s="542">
        <v>50.0</v>
      </c>
      <c r="I2335" s="328"/>
      <c r="J2335" s="534" t="s">
        <v>3057</v>
      </c>
    </row>
    <row r="2336">
      <c r="A2336" s="451">
        <v>46035.0</v>
      </c>
      <c r="B2336" s="539" t="s">
        <v>10</v>
      </c>
      <c r="C2336" s="477"/>
      <c r="D2336" s="452">
        <v>613.0</v>
      </c>
      <c r="E2336" s="540">
        <v>83907.0</v>
      </c>
      <c r="F2336" s="541" t="s">
        <v>1588</v>
      </c>
      <c r="G2336" s="541" t="s">
        <v>2098</v>
      </c>
      <c r="H2336" s="542">
        <v>50.0</v>
      </c>
      <c r="I2336" s="328"/>
      <c r="J2336" s="534" t="s">
        <v>3057</v>
      </c>
    </row>
    <row r="2337">
      <c r="A2337" s="167">
        <v>46035.0</v>
      </c>
      <c r="B2337" s="8" t="s">
        <v>10</v>
      </c>
      <c r="C2337" s="10"/>
      <c r="D2337" s="8">
        <v>147.0</v>
      </c>
      <c r="E2337" s="10"/>
      <c r="F2337" s="27" t="s">
        <v>25</v>
      </c>
      <c r="G2337" s="29"/>
      <c r="H2337" s="15">
        <v>42.15</v>
      </c>
      <c r="I2337" s="14"/>
      <c r="J2337" s="534" t="s">
        <v>3074</v>
      </c>
    </row>
    <row r="2338">
      <c r="A2338" s="167">
        <v>46035.0</v>
      </c>
      <c r="B2338" s="8" t="s">
        <v>10</v>
      </c>
      <c r="C2338" s="10"/>
      <c r="D2338" s="8">
        <v>147.0</v>
      </c>
      <c r="E2338" s="10"/>
      <c r="F2338" s="27" t="s">
        <v>25</v>
      </c>
      <c r="G2338" s="29"/>
      <c r="H2338" s="15">
        <v>33.96</v>
      </c>
      <c r="I2338" s="14"/>
      <c r="J2338" s="534" t="s">
        <v>3074</v>
      </c>
    </row>
    <row r="2339">
      <c r="A2339" s="167">
        <v>46035.0</v>
      </c>
      <c r="B2339" s="8" t="s">
        <v>10</v>
      </c>
      <c r="C2339" s="9"/>
      <c r="D2339" s="8">
        <v>147.0</v>
      </c>
      <c r="E2339" s="10"/>
      <c r="F2339" s="27" t="s">
        <v>25</v>
      </c>
      <c r="G2339" s="29"/>
      <c r="H2339" s="15">
        <v>30.56</v>
      </c>
      <c r="I2339" s="14"/>
      <c r="J2339" s="534" t="s">
        <v>3073</v>
      </c>
    </row>
    <row r="2340">
      <c r="A2340" s="167">
        <v>46035.0</v>
      </c>
      <c r="B2340" s="8" t="s">
        <v>10</v>
      </c>
      <c r="C2340" s="8">
        <v>30.0</v>
      </c>
      <c r="D2340" s="8">
        <v>147.0</v>
      </c>
      <c r="E2340" s="10"/>
      <c r="F2340" s="56" t="s">
        <v>25</v>
      </c>
      <c r="G2340" s="294"/>
      <c r="H2340" s="15">
        <v>27.43</v>
      </c>
      <c r="I2340" s="14"/>
      <c r="J2340" s="534" t="s">
        <v>3074</v>
      </c>
    </row>
    <row r="2341">
      <c r="A2341" s="451">
        <v>46035.0</v>
      </c>
      <c r="B2341" s="539" t="s">
        <v>10</v>
      </c>
      <c r="C2341" s="453" t="s">
        <v>40</v>
      </c>
      <c r="D2341" s="452">
        <v>613.0</v>
      </c>
      <c r="E2341" s="540">
        <v>83877.0</v>
      </c>
      <c r="F2341" s="541" t="s">
        <v>2055</v>
      </c>
      <c r="G2341" s="541" t="s">
        <v>2063</v>
      </c>
      <c r="H2341" s="542">
        <v>22.59</v>
      </c>
      <c r="I2341" s="328"/>
      <c r="J2341" s="534" t="s">
        <v>3057</v>
      </c>
    </row>
    <row r="2342">
      <c r="A2342" s="451">
        <v>46035.0</v>
      </c>
      <c r="B2342" s="539" t="s">
        <v>10</v>
      </c>
      <c r="C2342" s="453" t="s">
        <v>626</v>
      </c>
      <c r="D2342" s="452">
        <v>613.0</v>
      </c>
      <c r="E2342" s="540">
        <v>83849.0</v>
      </c>
      <c r="F2342" s="541" t="s">
        <v>2066</v>
      </c>
      <c r="G2342" s="541" t="s">
        <v>2069</v>
      </c>
      <c r="H2342" s="542">
        <v>17.0</v>
      </c>
      <c r="I2342" s="328"/>
      <c r="J2342" s="534" t="s">
        <v>3057</v>
      </c>
    </row>
    <row r="2343">
      <c r="A2343" s="167">
        <v>46035.0</v>
      </c>
      <c r="B2343" s="8" t="s">
        <v>10</v>
      </c>
      <c r="C2343" s="10"/>
      <c r="D2343" s="8">
        <v>612.0</v>
      </c>
      <c r="E2343" s="10"/>
      <c r="F2343" s="27" t="s">
        <v>24</v>
      </c>
      <c r="G2343" s="29"/>
      <c r="H2343" s="15">
        <v>15.99</v>
      </c>
      <c r="I2343" s="14"/>
      <c r="J2343" s="534" t="s">
        <v>3059</v>
      </c>
    </row>
    <row r="2344">
      <c r="A2344" s="167">
        <v>46035.0</v>
      </c>
      <c r="B2344" s="8" t="s">
        <v>10</v>
      </c>
      <c r="C2344" s="9"/>
      <c r="D2344" s="8">
        <v>147.0</v>
      </c>
      <c r="E2344" s="10"/>
      <c r="F2344" s="27" t="s">
        <v>25</v>
      </c>
      <c r="G2344" s="29"/>
      <c r="H2344" s="15">
        <v>15.67</v>
      </c>
      <c r="I2344" s="14"/>
      <c r="J2344" s="534" t="s">
        <v>3073</v>
      </c>
    </row>
    <row r="2345">
      <c r="A2345" s="451">
        <v>46035.0</v>
      </c>
      <c r="B2345" s="539" t="s">
        <v>10</v>
      </c>
      <c r="C2345" s="453" t="s">
        <v>626</v>
      </c>
      <c r="D2345" s="452">
        <v>613.0</v>
      </c>
      <c r="E2345" s="540">
        <v>83850.0</v>
      </c>
      <c r="F2345" s="541" t="s">
        <v>2066</v>
      </c>
      <c r="G2345" s="541" t="s">
        <v>2068</v>
      </c>
      <c r="H2345" s="542">
        <v>15.0</v>
      </c>
      <c r="I2345" s="328"/>
      <c r="J2345" s="534" t="s">
        <v>3057</v>
      </c>
    </row>
    <row r="2346">
      <c r="A2346" s="167">
        <v>46035.0</v>
      </c>
      <c r="B2346" s="8" t="s">
        <v>10</v>
      </c>
      <c r="C2346" s="9"/>
      <c r="D2346" s="8">
        <v>147.0</v>
      </c>
      <c r="E2346" s="10"/>
      <c r="F2346" s="27" t="s">
        <v>25</v>
      </c>
      <c r="G2346" s="29"/>
      <c r="H2346" s="15">
        <v>12.36</v>
      </c>
      <c r="I2346" s="14"/>
      <c r="J2346" s="534" t="s">
        <v>3073</v>
      </c>
    </row>
    <row r="2347">
      <c r="A2347" s="167">
        <v>46035.0</v>
      </c>
      <c r="B2347" s="8" t="s">
        <v>10</v>
      </c>
      <c r="C2347" s="9"/>
      <c r="D2347" s="8">
        <v>147.0</v>
      </c>
      <c r="E2347" s="10"/>
      <c r="F2347" s="27" t="s">
        <v>25</v>
      </c>
      <c r="G2347" s="29"/>
      <c r="H2347" s="15">
        <v>12.34</v>
      </c>
      <c r="I2347" s="14"/>
      <c r="J2347" s="534" t="s">
        <v>3073</v>
      </c>
    </row>
    <row r="2348">
      <c r="A2348" s="167">
        <v>46035.0</v>
      </c>
      <c r="B2348" s="8" t="s">
        <v>10</v>
      </c>
      <c r="C2348" s="9"/>
      <c r="D2348" s="8">
        <v>147.0</v>
      </c>
      <c r="E2348" s="10"/>
      <c r="F2348" s="27" t="s">
        <v>25</v>
      </c>
      <c r="G2348" s="29"/>
      <c r="H2348" s="15">
        <v>12.26</v>
      </c>
      <c r="I2348" s="14"/>
      <c r="J2348" s="534" t="s">
        <v>3073</v>
      </c>
    </row>
    <row r="2349">
      <c r="A2349" s="167">
        <v>46035.0</v>
      </c>
      <c r="B2349" s="8" t="s">
        <v>10</v>
      </c>
      <c r="C2349" s="10"/>
      <c r="D2349" s="8">
        <v>147.0</v>
      </c>
      <c r="E2349" s="10"/>
      <c r="F2349" s="27" t="s">
        <v>25</v>
      </c>
      <c r="G2349" s="29"/>
      <c r="H2349" s="15">
        <v>9.93</v>
      </c>
      <c r="I2349" s="14"/>
      <c r="J2349" s="534" t="s">
        <v>3059</v>
      </c>
    </row>
    <row r="2350">
      <c r="A2350" s="167">
        <v>46035.0</v>
      </c>
      <c r="B2350" s="8" t="s">
        <v>10</v>
      </c>
      <c r="C2350" s="9"/>
      <c r="D2350" s="8">
        <v>147.0</v>
      </c>
      <c r="E2350" s="10"/>
      <c r="F2350" s="27" t="s">
        <v>25</v>
      </c>
      <c r="G2350" s="29"/>
      <c r="H2350" s="15">
        <v>9.48</v>
      </c>
      <c r="I2350" s="14"/>
      <c r="J2350" s="534" t="s">
        <v>3073</v>
      </c>
    </row>
    <row r="2351">
      <c r="A2351" s="167">
        <v>46035.0</v>
      </c>
      <c r="B2351" s="8" t="s">
        <v>10</v>
      </c>
      <c r="C2351" s="9"/>
      <c r="D2351" s="8">
        <v>147.0</v>
      </c>
      <c r="E2351" s="10"/>
      <c r="F2351" s="27" t="s">
        <v>25</v>
      </c>
      <c r="G2351" s="29"/>
      <c r="H2351" s="15">
        <v>8.37</v>
      </c>
      <c r="I2351" s="14"/>
      <c r="J2351" s="534" t="s">
        <v>3073</v>
      </c>
    </row>
    <row r="2352">
      <c r="A2352" s="167">
        <v>46035.0</v>
      </c>
      <c r="B2352" s="8" t="s">
        <v>10</v>
      </c>
      <c r="C2352" s="10"/>
      <c r="D2352" s="8">
        <v>612.0</v>
      </c>
      <c r="E2352" s="10"/>
      <c r="F2352" s="27" t="s">
        <v>24</v>
      </c>
      <c r="G2352" s="29"/>
      <c r="H2352" s="15">
        <v>7.31</v>
      </c>
      <c r="I2352" s="14"/>
      <c r="J2352" s="534" t="s">
        <v>3064</v>
      </c>
    </row>
    <row r="2353">
      <c r="A2353" s="167">
        <v>46035.0</v>
      </c>
      <c r="B2353" s="8" t="s">
        <v>10</v>
      </c>
      <c r="C2353" s="10"/>
      <c r="D2353" s="8">
        <v>147.0</v>
      </c>
      <c r="E2353" s="10"/>
      <c r="F2353" s="27" t="s">
        <v>25</v>
      </c>
      <c r="G2353" s="29"/>
      <c r="H2353" s="15">
        <v>2.56</v>
      </c>
      <c r="I2353" s="14"/>
      <c r="J2353" s="534" t="s">
        <v>3059</v>
      </c>
    </row>
    <row r="2354">
      <c r="A2354" s="167">
        <v>46035.0</v>
      </c>
      <c r="B2354" s="8" t="s">
        <v>10</v>
      </c>
      <c r="C2354" s="10"/>
      <c r="D2354" s="8">
        <v>612.0</v>
      </c>
      <c r="E2354" s="10"/>
      <c r="F2354" s="27" t="s">
        <v>24</v>
      </c>
      <c r="G2354" s="29"/>
      <c r="H2354" s="15">
        <v>1.72</v>
      </c>
      <c r="I2354" s="14"/>
      <c r="J2354" s="534" t="s">
        <v>3059</v>
      </c>
    </row>
    <row r="2355">
      <c r="A2355" s="167">
        <v>46035.0</v>
      </c>
      <c r="B2355" s="8" t="s">
        <v>10</v>
      </c>
      <c r="C2355" s="10"/>
      <c r="D2355" s="8">
        <v>147.0</v>
      </c>
      <c r="E2355" s="10"/>
      <c r="F2355" s="27" t="s">
        <v>25</v>
      </c>
      <c r="G2355" s="29"/>
      <c r="H2355" s="15">
        <v>1.17</v>
      </c>
      <c r="I2355" s="14"/>
      <c r="J2355" s="534" t="s">
        <v>3064</v>
      </c>
    </row>
    <row r="2356">
      <c r="A2356" s="167">
        <v>46035.0</v>
      </c>
      <c r="B2356" s="8" t="s">
        <v>10</v>
      </c>
      <c r="C2356" s="10"/>
      <c r="D2356" s="8">
        <v>147.0</v>
      </c>
      <c r="E2356" s="10"/>
      <c r="F2356" s="27" t="s">
        <v>25</v>
      </c>
      <c r="G2356" s="29"/>
      <c r="H2356" s="15">
        <v>0.28</v>
      </c>
      <c r="I2356" s="14"/>
      <c r="J2356" s="534" t="s">
        <v>3059</v>
      </c>
    </row>
    <row r="2357">
      <c r="A2357" s="167">
        <v>46035.0</v>
      </c>
      <c r="B2357" s="8" t="s">
        <v>10</v>
      </c>
      <c r="C2357" s="10"/>
      <c r="D2357" s="8">
        <v>612.0</v>
      </c>
      <c r="E2357" s="10"/>
      <c r="F2357" s="27" t="s">
        <v>24</v>
      </c>
      <c r="G2357" s="29"/>
      <c r="H2357" s="15">
        <v>0.0</v>
      </c>
      <c r="I2357" s="14"/>
      <c r="J2357" s="534" t="s">
        <v>3065</v>
      </c>
    </row>
    <row r="2358">
      <c r="A2358" s="167">
        <v>46035.0</v>
      </c>
      <c r="B2358" s="8" t="s">
        <v>10</v>
      </c>
      <c r="C2358" s="10"/>
      <c r="D2358" s="8">
        <v>147.0</v>
      </c>
      <c r="E2358" s="10"/>
      <c r="F2358" s="27" t="s">
        <v>25</v>
      </c>
      <c r="G2358" s="29"/>
      <c r="H2358" s="15">
        <v>0.0</v>
      </c>
      <c r="I2358" s="14"/>
      <c r="J2358" s="534" t="s">
        <v>3065</v>
      </c>
    </row>
    <row r="2359">
      <c r="A2359" s="167">
        <v>46035.0</v>
      </c>
      <c r="B2359" s="8" t="s">
        <v>10</v>
      </c>
      <c r="C2359" s="10"/>
      <c r="D2359" s="8">
        <v>612.0</v>
      </c>
      <c r="E2359" s="10"/>
      <c r="F2359" s="27" t="s">
        <v>24</v>
      </c>
      <c r="G2359" s="6"/>
      <c r="H2359" s="15">
        <v>0.0</v>
      </c>
      <c r="I2359" s="14"/>
      <c r="J2359" s="534" t="s">
        <v>3055</v>
      </c>
    </row>
    <row r="2360">
      <c r="A2360" s="167">
        <v>46035.0</v>
      </c>
      <c r="B2360" s="8" t="s">
        <v>10</v>
      </c>
      <c r="C2360" s="10"/>
      <c r="D2360" s="8">
        <v>147.0</v>
      </c>
      <c r="E2360" s="10"/>
      <c r="F2360" s="27" t="s">
        <v>25</v>
      </c>
      <c r="G2360" s="6"/>
      <c r="H2360" s="15">
        <v>0.0</v>
      </c>
      <c r="I2360" s="14"/>
      <c r="J2360" s="534" t="s">
        <v>3055</v>
      </c>
    </row>
    <row r="2361">
      <c r="A2361" s="373">
        <v>46035.0</v>
      </c>
      <c r="B2361" s="138" t="s">
        <v>10</v>
      </c>
      <c r="C2361" s="139"/>
      <c r="D2361" s="138">
        <v>612.0</v>
      </c>
      <c r="E2361" s="139"/>
      <c r="F2361" s="224" t="s">
        <v>24</v>
      </c>
      <c r="G2361" s="91"/>
      <c r="H2361" s="375">
        <v>0.0</v>
      </c>
      <c r="I2361" s="376"/>
      <c r="J2361" s="534" t="s">
        <v>3058</v>
      </c>
    </row>
    <row r="2362">
      <c r="A2362" s="373">
        <v>46035.0</v>
      </c>
      <c r="B2362" s="138" t="s">
        <v>10</v>
      </c>
      <c r="C2362" s="139"/>
      <c r="D2362" s="138">
        <v>147.0</v>
      </c>
      <c r="E2362" s="139"/>
      <c r="F2362" s="224" t="s">
        <v>25</v>
      </c>
      <c r="G2362" s="91"/>
      <c r="H2362" s="375">
        <v>0.0</v>
      </c>
      <c r="I2362" s="376"/>
      <c r="J2362" s="534" t="s">
        <v>3058</v>
      </c>
    </row>
    <row r="2363">
      <c r="A2363" s="373">
        <v>46035.0</v>
      </c>
      <c r="B2363" s="138" t="s">
        <v>10</v>
      </c>
      <c r="C2363" s="139"/>
      <c r="D2363" s="138">
        <v>612.0</v>
      </c>
      <c r="E2363" s="139"/>
      <c r="F2363" s="224" t="s">
        <v>24</v>
      </c>
      <c r="G2363" s="91"/>
      <c r="H2363" s="375">
        <v>0.0</v>
      </c>
      <c r="I2363" s="376"/>
      <c r="J2363" s="534" t="s">
        <v>3058</v>
      </c>
    </row>
    <row r="2364">
      <c r="A2364" s="373">
        <v>46035.0</v>
      </c>
      <c r="B2364" s="138" t="s">
        <v>10</v>
      </c>
      <c r="C2364" s="139"/>
      <c r="D2364" s="138">
        <v>147.0</v>
      </c>
      <c r="E2364" s="139"/>
      <c r="F2364" s="224" t="s">
        <v>25</v>
      </c>
      <c r="G2364" s="91"/>
      <c r="H2364" s="375">
        <v>0.0</v>
      </c>
      <c r="I2364" s="376"/>
      <c r="J2364" s="534" t="s">
        <v>3058</v>
      </c>
    </row>
    <row r="2365">
      <c r="A2365" s="167">
        <v>46035.0</v>
      </c>
      <c r="B2365" s="8" t="s">
        <v>63</v>
      </c>
      <c r="C2365" s="10"/>
      <c r="D2365" s="8" t="s">
        <v>32</v>
      </c>
      <c r="E2365" s="10"/>
      <c r="F2365" s="241" t="s">
        <v>178</v>
      </c>
      <c r="G2365" s="38"/>
      <c r="H2365" s="112"/>
      <c r="I2365" s="537">
        <v>400000.0</v>
      </c>
      <c r="J2365" s="534" t="s">
        <v>3056</v>
      </c>
    </row>
    <row r="2366">
      <c r="A2366" s="167">
        <v>46035.0</v>
      </c>
      <c r="B2366" s="8" t="s">
        <v>63</v>
      </c>
      <c r="C2366" s="10"/>
      <c r="D2366" s="8" t="s">
        <v>32</v>
      </c>
      <c r="E2366" s="10"/>
      <c r="F2366" s="241" t="s">
        <v>513</v>
      </c>
      <c r="G2366" s="38"/>
      <c r="H2366" s="112"/>
      <c r="I2366" s="537">
        <v>400000.0</v>
      </c>
      <c r="J2366" s="534" t="s">
        <v>3056</v>
      </c>
    </row>
    <row r="2367">
      <c r="A2367" s="373">
        <v>46035.0</v>
      </c>
      <c r="B2367" s="138" t="s">
        <v>13</v>
      </c>
      <c r="C2367" s="138">
        <v>30.0</v>
      </c>
      <c r="D2367" s="138">
        <v>102.0</v>
      </c>
      <c r="E2367" s="139"/>
      <c r="F2367" s="297" t="s">
        <v>41</v>
      </c>
      <c r="G2367" s="298">
        <v>46029.0</v>
      </c>
      <c r="H2367" s="376"/>
      <c r="I2367" s="375">
        <v>354385.5</v>
      </c>
      <c r="J2367" s="534" t="s">
        <v>3058</v>
      </c>
    </row>
    <row r="2368">
      <c r="A2368" s="373">
        <v>46035.0</v>
      </c>
      <c r="B2368" s="138" t="s">
        <v>13</v>
      </c>
      <c r="C2368" s="138">
        <v>30.0</v>
      </c>
      <c r="D2368" s="138">
        <v>102.0</v>
      </c>
      <c r="E2368" s="139"/>
      <c r="F2368" s="297" t="s">
        <v>41</v>
      </c>
      <c r="G2368" s="298">
        <v>46030.0</v>
      </c>
      <c r="H2368" s="376"/>
      <c r="I2368" s="375">
        <v>253668.0</v>
      </c>
      <c r="J2368" s="534" t="s">
        <v>3058</v>
      </c>
    </row>
    <row r="2369">
      <c r="A2369" s="373">
        <v>46035.0</v>
      </c>
      <c r="B2369" s="138" t="s">
        <v>13</v>
      </c>
      <c r="C2369" s="138">
        <v>30.0</v>
      </c>
      <c r="D2369" s="138">
        <v>102.0</v>
      </c>
      <c r="E2369" s="139"/>
      <c r="F2369" s="297" t="s">
        <v>41</v>
      </c>
      <c r="G2369" s="298">
        <v>46033.0</v>
      </c>
      <c r="H2369" s="376"/>
      <c r="I2369" s="375">
        <v>251522.5</v>
      </c>
      <c r="J2369" s="534" t="s">
        <v>3058</v>
      </c>
    </row>
    <row r="2370">
      <c r="A2370" s="469">
        <v>46035.0</v>
      </c>
      <c r="B2370" s="551" t="s">
        <v>13</v>
      </c>
      <c r="C2370" s="471" t="s">
        <v>18</v>
      </c>
      <c r="D2370" s="470">
        <v>102.0</v>
      </c>
      <c r="E2370" s="552">
        <v>20627.0</v>
      </c>
      <c r="F2370" s="500" t="s">
        <v>2053</v>
      </c>
      <c r="G2370" s="481"/>
      <c r="H2370" s="491"/>
      <c r="I2370" s="501">
        <v>202758.0</v>
      </c>
      <c r="J2370" s="534" t="s">
        <v>3057</v>
      </c>
    </row>
    <row r="2371">
      <c r="A2371" s="373">
        <v>46035.0</v>
      </c>
      <c r="B2371" s="138" t="s">
        <v>13</v>
      </c>
      <c r="C2371" s="138">
        <v>30.0</v>
      </c>
      <c r="D2371" s="138">
        <v>102.0</v>
      </c>
      <c r="E2371" s="139"/>
      <c r="F2371" s="297" t="s">
        <v>41</v>
      </c>
      <c r="G2371" s="298">
        <v>46031.0</v>
      </c>
      <c r="H2371" s="376"/>
      <c r="I2371" s="375">
        <v>188948.5</v>
      </c>
      <c r="J2371" s="534" t="s">
        <v>3058</v>
      </c>
    </row>
    <row r="2372">
      <c r="A2372" s="167">
        <v>46035.0</v>
      </c>
      <c r="B2372" s="8" t="s">
        <v>63</v>
      </c>
      <c r="C2372" s="10"/>
      <c r="D2372" s="8" t="s">
        <v>32</v>
      </c>
      <c r="E2372" s="10"/>
      <c r="F2372" s="246" t="s">
        <v>502</v>
      </c>
      <c r="G2372" s="67"/>
      <c r="H2372" s="68"/>
      <c r="I2372" s="537">
        <v>170000.0</v>
      </c>
      <c r="J2372" s="534" t="s">
        <v>3060</v>
      </c>
    </row>
    <row r="2373">
      <c r="A2373" s="469">
        <v>46035.0</v>
      </c>
      <c r="B2373" s="551" t="s">
        <v>13</v>
      </c>
      <c r="C2373" s="471" t="s">
        <v>18</v>
      </c>
      <c r="D2373" s="470">
        <v>102.0</v>
      </c>
      <c r="E2373" s="552">
        <v>20626.0</v>
      </c>
      <c r="F2373" s="500" t="s">
        <v>2054</v>
      </c>
      <c r="G2373" s="481"/>
      <c r="H2373" s="491"/>
      <c r="I2373" s="501">
        <v>159813.5</v>
      </c>
      <c r="J2373" s="534" t="s">
        <v>3057</v>
      </c>
    </row>
    <row r="2374">
      <c r="A2374" s="167">
        <v>46035.0</v>
      </c>
      <c r="B2374" s="8" t="s">
        <v>13</v>
      </c>
      <c r="C2374" s="17" t="s">
        <v>28</v>
      </c>
      <c r="D2374" s="8">
        <v>102.0</v>
      </c>
      <c r="E2374" s="10"/>
      <c r="F2374" s="93" t="s">
        <v>85</v>
      </c>
      <c r="G2374" s="94">
        <v>46034.0</v>
      </c>
      <c r="H2374" s="95"/>
      <c r="I2374" s="96">
        <v>156918.5</v>
      </c>
      <c r="J2374" s="534" t="s">
        <v>3073</v>
      </c>
    </row>
    <row r="2375">
      <c r="A2375" s="167">
        <v>46035.0</v>
      </c>
      <c r="B2375" s="8" t="s">
        <v>13</v>
      </c>
      <c r="C2375" s="8">
        <v>73.0</v>
      </c>
      <c r="D2375" s="8">
        <v>102.0</v>
      </c>
      <c r="E2375" s="10"/>
      <c r="F2375" s="115" t="s">
        <v>788</v>
      </c>
      <c r="G2375" s="60">
        <v>46030.0</v>
      </c>
      <c r="H2375" s="61"/>
      <c r="I2375" s="62">
        <v>149817.73</v>
      </c>
      <c r="J2375" s="534" t="s">
        <v>3060</v>
      </c>
    </row>
    <row r="2376">
      <c r="A2376" s="373">
        <v>46035.0</v>
      </c>
      <c r="B2376" s="138" t="s">
        <v>13</v>
      </c>
      <c r="C2376" s="138">
        <v>30.0</v>
      </c>
      <c r="D2376" s="138">
        <v>102.0</v>
      </c>
      <c r="E2376" s="139"/>
      <c r="F2376" s="297" t="s">
        <v>41</v>
      </c>
      <c r="G2376" s="298">
        <v>46031.0</v>
      </c>
      <c r="H2376" s="376"/>
      <c r="I2376" s="375">
        <v>149000.0</v>
      </c>
      <c r="J2376" s="534" t="s">
        <v>3058</v>
      </c>
    </row>
    <row r="2377">
      <c r="A2377" s="167">
        <v>46035.0</v>
      </c>
      <c r="B2377" s="8" t="s">
        <v>13</v>
      </c>
      <c r="C2377" s="8">
        <v>73.0</v>
      </c>
      <c r="D2377" s="8">
        <v>102.0</v>
      </c>
      <c r="E2377" s="10"/>
      <c r="F2377" s="115" t="s">
        <v>790</v>
      </c>
      <c r="G2377" s="60">
        <v>46007.0</v>
      </c>
      <c r="H2377" s="61"/>
      <c r="I2377" s="62">
        <v>129925.0</v>
      </c>
      <c r="J2377" s="534" t="s">
        <v>3060</v>
      </c>
    </row>
    <row r="2378">
      <c r="A2378" s="373">
        <v>46035.0</v>
      </c>
      <c r="B2378" s="138" t="s">
        <v>13</v>
      </c>
      <c r="C2378" s="138">
        <v>50.0</v>
      </c>
      <c r="D2378" s="138">
        <v>102.0</v>
      </c>
      <c r="E2378" s="139"/>
      <c r="F2378" s="77" t="s">
        <v>52</v>
      </c>
      <c r="G2378" s="78">
        <v>46034.0</v>
      </c>
      <c r="H2378" s="72"/>
      <c r="I2378" s="92">
        <v>127690.0</v>
      </c>
      <c r="J2378" s="534" t="s">
        <v>3061</v>
      </c>
    </row>
    <row r="2379">
      <c r="A2379" s="373">
        <v>46035.0</v>
      </c>
      <c r="B2379" s="138" t="s">
        <v>13</v>
      </c>
      <c r="C2379" s="138">
        <v>30.0</v>
      </c>
      <c r="D2379" s="138">
        <v>102.0</v>
      </c>
      <c r="E2379" s="139"/>
      <c r="F2379" s="297" t="s">
        <v>41</v>
      </c>
      <c r="G2379" s="298">
        <v>46032.0</v>
      </c>
      <c r="H2379" s="376"/>
      <c r="I2379" s="375">
        <v>115269.5</v>
      </c>
      <c r="J2379" s="534" t="s">
        <v>3058</v>
      </c>
    </row>
    <row r="2380">
      <c r="A2380" s="373">
        <v>46035.0</v>
      </c>
      <c r="B2380" s="138" t="s">
        <v>63</v>
      </c>
      <c r="C2380" s="139"/>
      <c r="D2380" s="138" t="s">
        <v>32</v>
      </c>
      <c r="E2380" s="139"/>
      <c r="F2380" s="213" t="s">
        <v>327</v>
      </c>
      <c r="G2380" s="214"/>
      <c r="H2380" s="398"/>
      <c r="I2380" s="548">
        <v>100000.0</v>
      </c>
      <c r="J2380" s="534" t="s">
        <v>3058</v>
      </c>
    </row>
    <row r="2381">
      <c r="A2381" s="167">
        <v>46035.0</v>
      </c>
      <c r="B2381" s="138" t="s">
        <v>13</v>
      </c>
      <c r="C2381" s="138">
        <v>75.0</v>
      </c>
      <c r="D2381" s="138">
        <v>102.0</v>
      </c>
      <c r="E2381" s="139"/>
      <c r="F2381" s="176" t="s">
        <v>337</v>
      </c>
      <c r="G2381" s="177">
        <v>46008.0</v>
      </c>
      <c r="H2381" s="178"/>
      <c r="I2381" s="179">
        <v>92005.0</v>
      </c>
      <c r="J2381" s="534" t="s">
        <v>3065</v>
      </c>
    </row>
    <row r="2382">
      <c r="A2382" s="167">
        <v>46035.0</v>
      </c>
      <c r="B2382" s="8" t="s">
        <v>63</v>
      </c>
      <c r="C2382" s="10"/>
      <c r="D2382" s="8" t="s">
        <v>32</v>
      </c>
      <c r="E2382" s="10"/>
      <c r="F2382" s="241" t="s">
        <v>513</v>
      </c>
      <c r="G2382" s="38"/>
      <c r="H2382" s="112"/>
      <c r="I2382" s="537">
        <v>80000.0</v>
      </c>
      <c r="J2382" s="534" t="s">
        <v>3056</v>
      </c>
    </row>
    <row r="2383">
      <c r="A2383" s="451">
        <v>46035.0</v>
      </c>
      <c r="B2383" s="539" t="s">
        <v>13</v>
      </c>
      <c r="C2383" s="453" t="s">
        <v>1513</v>
      </c>
      <c r="D2383" s="452">
        <v>102.0</v>
      </c>
      <c r="E2383" s="543">
        <v>20630.0</v>
      </c>
      <c r="F2383" s="497" t="s">
        <v>2052</v>
      </c>
      <c r="G2383" s="456"/>
      <c r="H2383" s="547"/>
      <c r="I2383" s="498">
        <v>70000.0</v>
      </c>
      <c r="J2383" s="534" t="s">
        <v>3057</v>
      </c>
    </row>
    <row r="2384">
      <c r="A2384" s="167">
        <v>46035.0</v>
      </c>
      <c r="B2384" s="8" t="s">
        <v>13</v>
      </c>
      <c r="C2384" s="17" t="s">
        <v>14</v>
      </c>
      <c r="D2384" s="8">
        <v>102.0</v>
      </c>
      <c r="E2384" s="10"/>
      <c r="F2384" s="73" t="s">
        <v>30</v>
      </c>
      <c r="G2384" s="74">
        <v>46031.0</v>
      </c>
      <c r="H2384" s="75"/>
      <c r="I2384" s="76">
        <v>65390.5</v>
      </c>
      <c r="J2384" s="534" t="s">
        <v>3073</v>
      </c>
    </row>
    <row r="2385">
      <c r="A2385" s="167">
        <v>46035.0</v>
      </c>
      <c r="B2385" s="8" t="s">
        <v>13</v>
      </c>
      <c r="C2385" s="17" t="s">
        <v>14</v>
      </c>
      <c r="D2385" s="8">
        <v>102.0</v>
      </c>
      <c r="E2385" s="10"/>
      <c r="F2385" s="73" t="s">
        <v>30</v>
      </c>
      <c r="G2385" s="74">
        <v>46034.0</v>
      </c>
      <c r="H2385" s="75"/>
      <c r="I2385" s="76">
        <v>63379.0</v>
      </c>
      <c r="J2385" s="534" t="s">
        <v>3073</v>
      </c>
    </row>
    <row r="2386">
      <c r="A2386" s="167">
        <v>46035.0</v>
      </c>
      <c r="B2386" s="8" t="s">
        <v>13</v>
      </c>
      <c r="C2386" s="17" t="s">
        <v>14</v>
      </c>
      <c r="D2386" s="8">
        <v>102.0</v>
      </c>
      <c r="E2386" s="10"/>
      <c r="F2386" s="73" t="s">
        <v>30</v>
      </c>
      <c r="G2386" s="74">
        <v>46032.0</v>
      </c>
      <c r="H2386" s="75"/>
      <c r="I2386" s="76">
        <v>60002.0</v>
      </c>
      <c r="J2386" s="534" t="s">
        <v>3073</v>
      </c>
    </row>
    <row r="2387">
      <c r="A2387" s="373">
        <v>46035.0</v>
      </c>
      <c r="B2387" s="138" t="s">
        <v>13</v>
      </c>
      <c r="C2387" s="138">
        <v>32.0</v>
      </c>
      <c r="D2387" s="138">
        <v>102.0</v>
      </c>
      <c r="E2387" s="139"/>
      <c r="F2387" s="379" t="s">
        <v>650</v>
      </c>
      <c r="G2387" s="391">
        <v>45662.0</v>
      </c>
      <c r="H2387" s="376"/>
      <c r="I2387" s="375">
        <v>58756.0</v>
      </c>
      <c r="J2387" s="534" t="s">
        <v>3058</v>
      </c>
    </row>
    <row r="2388">
      <c r="A2388" s="167">
        <v>46035.0</v>
      </c>
      <c r="B2388" s="138" t="s">
        <v>13</v>
      </c>
      <c r="C2388" s="138">
        <v>54.0</v>
      </c>
      <c r="D2388" s="138">
        <v>102.0</v>
      </c>
      <c r="E2388" s="139"/>
      <c r="F2388" s="348" t="s">
        <v>472</v>
      </c>
      <c r="G2388" s="368">
        <v>46034.0</v>
      </c>
      <c r="H2388" s="239"/>
      <c r="I2388" s="240">
        <v>56675.5</v>
      </c>
      <c r="J2388" s="534" t="s">
        <v>3064</v>
      </c>
    </row>
    <row r="2389">
      <c r="A2389" s="167">
        <v>46035.0</v>
      </c>
      <c r="B2389" s="138" t="s">
        <v>13</v>
      </c>
      <c r="C2389" s="138">
        <v>75.0</v>
      </c>
      <c r="D2389" s="138">
        <v>102.0</v>
      </c>
      <c r="E2389" s="139"/>
      <c r="F2389" s="176" t="s">
        <v>335</v>
      </c>
      <c r="G2389" s="177">
        <v>46011.0</v>
      </c>
      <c r="H2389" s="178"/>
      <c r="I2389" s="179">
        <v>54308.0</v>
      </c>
      <c r="J2389" s="534" t="s">
        <v>3065</v>
      </c>
    </row>
    <row r="2390">
      <c r="A2390" s="167">
        <v>46035.0</v>
      </c>
      <c r="B2390" s="8" t="s">
        <v>13</v>
      </c>
      <c r="C2390" s="8">
        <v>73.0</v>
      </c>
      <c r="D2390" s="8">
        <v>102.0</v>
      </c>
      <c r="E2390" s="10"/>
      <c r="F2390" s="115" t="s">
        <v>788</v>
      </c>
      <c r="G2390" s="60">
        <v>45988.0</v>
      </c>
      <c r="H2390" s="61"/>
      <c r="I2390" s="62">
        <v>50670.1</v>
      </c>
      <c r="J2390" s="534" t="s">
        <v>3060</v>
      </c>
    </row>
    <row r="2391">
      <c r="A2391" s="167">
        <v>46035.0</v>
      </c>
      <c r="B2391" s="8" t="s">
        <v>13</v>
      </c>
      <c r="C2391" s="17" t="s">
        <v>48</v>
      </c>
      <c r="D2391" s="8">
        <v>102.0</v>
      </c>
      <c r="E2391" s="10"/>
      <c r="F2391" s="176" t="s">
        <v>588</v>
      </c>
      <c r="G2391" s="177">
        <v>46009.0</v>
      </c>
      <c r="H2391" s="178"/>
      <c r="I2391" s="179">
        <v>49200.0</v>
      </c>
      <c r="J2391" s="534" t="s">
        <v>3066</v>
      </c>
    </row>
    <row r="2392">
      <c r="A2392" s="167">
        <v>46035.0</v>
      </c>
      <c r="B2392" s="138" t="s">
        <v>13</v>
      </c>
      <c r="C2392" s="138">
        <v>75.0</v>
      </c>
      <c r="D2392" s="138">
        <v>102.0</v>
      </c>
      <c r="E2392" s="139"/>
      <c r="F2392" s="184" t="s">
        <v>305</v>
      </c>
      <c r="G2392" s="177">
        <v>46003.0</v>
      </c>
      <c r="H2392" s="178"/>
      <c r="I2392" s="179">
        <v>47353.5</v>
      </c>
      <c r="J2392" s="534" t="s">
        <v>3065</v>
      </c>
    </row>
    <row r="2393">
      <c r="A2393" s="167">
        <v>46035.0</v>
      </c>
      <c r="B2393" s="138" t="s">
        <v>13</v>
      </c>
      <c r="C2393" s="138">
        <v>75.0</v>
      </c>
      <c r="D2393" s="138">
        <v>102.0</v>
      </c>
      <c r="E2393" s="139"/>
      <c r="F2393" s="176" t="s">
        <v>309</v>
      </c>
      <c r="G2393" s="177">
        <v>46011.0</v>
      </c>
      <c r="H2393" s="178"/>
      <c r="I2393" s="179">
        <v>46260.0</v>
      </c>
      <c r="J2393" s="534" t="s">
        <v>3065</v>
      </c>
    </row>
    <row r="2394">
      <c r="A2394" s="167">
        <v>46035.0</v>
      </c>
      <c r="B2394" s="8" t="s">
        <v>63</v>
      </c>
      <c r="C2394" s="10"/>
      <c r="D2394" s="8" t="s">
        <v>32</v>
      </c>
      <c r="E2394" s="10"/>
      <c r="F2394" s="66" t="s">
        <v>856</v>
      </c>
      <c r="G2394" s="338"/>
      <c r="H2394" s="68"/>
      <c r="I2394" s="537">
        <v>45000.0</v>
      </c>
      <c r="J2394" s="534" t="s">
        <v>3055</v>
      </c>
    </row>
    <row r="2395">
      <c r="A2395" s="167">
        <v>46035.0</v>
      </c>
      <c r="B2395" s="8" t="s">
        <v>13</v>
      </c>
      <c r="C2395" s="17" t="s">
        <v>14</v>
      </c>
      <c r="D2395" s="8">
        <v>102.0</v>
      </c>
      <c r="E2395" s="10"/>
      <c r="F2395" s="73" t="s">
        <v>30</v>
      </c>
      <c r="G2395" s="74">
        <v>46033.0</v>
      </c>
      <c r="H2395" s="75"/>
      <c r="I2395" s="76">
        <v>44828.5</v>
      </c>
      <c r="J2395" s="534" t="s">
        <v>3073</v>
      </c>
    </row>
    <row r="2396">
      <c r="A2396" s="373">
        <v>46035.0</v>
      </c>
      <c r="B2396" s="138" t="s">
        <v>13</v>
      </c>
      <c r="C2396" s="138">
        <v>32.0</v>
      </c>
      <c r="D2396" s="138">
        <v>102.0</v>
      </c>
      <c r="E2396" s="139"/>
      <c r="F2396" s="379" t="s">
        <v>650</v>
      </c>
      <c r="G2396" s="391">
        <v>46028.0</v>
      </c>
      <c r="H2396" s="376"/>
      <c r="I2396" s="375">
        <v>43720.0</v>
      </c>
      <c r="J2396" s="534" t="s">
        <v>3058</v>
      </c>
    </row>
    <row r="2397">
      <c r="A2397" s="167">
        <v>46035.0</v>
      </c>
      <c r="B2397" s="8" t="s">
        <v>13</v>
      </c>
      <c r="C2397" s="8">
        <v>73.0</v>
      </c>
      <c r="D2397" s="8">
        <v>102.0</v>
      </c>
      <c r="E2397" s="10"/>
      <c r="F2397" s="115" t="s">
        <v>743</v>
      </c>
      <c r="G2397" s="60">
        <v>46010.0</v>
      </c>
      <c r="H2397" s="61"/>
      <c r="I2397" s="62">
        <v>42472.0</v>
      </c>
      <c r="J2397" s="534" t="s">
        <v>3060</v>
      </c>
    </row>
    <row r="2398">
      <c r="A2398" s="167">
        <v>46035.0</v>
      </c>
      <c r="B2398" s="8" t="s">
        <v>13</v>
      </c>
      <c r="C2398" s="17" t="s">
        <v>48</v>
      </c>
      <c r="D2398" s="8">
        <v>102.0</v>
      </c>
      <c r="E2398" s="10"/>
      <c r="F2398" s="176" t="s">
        <v>586</v>
      </c>
      <c r="G2398" s="177">
        <v>45997.0</v>
      </c>
      <c r="H2398" s="178"/>
      <c r="I2398" s="179">
        <v>40000.0</v>
      </c>
      <c r="J2398" s="534" t="s">
        <v>3066</v>
      </c>
    </row>
    <row r="2399">
      <c r="A2399" s="373">
        <v>46035.0</v>
      </c>
      <c r="B2399" s="138" t="s">
        <v>13</v>
      </c>
      <c r="C2399" s="138">
        <v>32.0</v>
      </c>
      <c r="D2399" s="138">
        <v>102.0</v>
      </c>
      <c r="E2399" s="139"/>
      <c r="F2399" s="379" t="s">
        <v>650</v>
      </c>
      <c r="G2399" s="391">
        <v>46029.0</v>
      </c>
      <c r="H2399" s="376"/>
      <c r="I2399" s="375">
        <v>39218.5</v>
      </c>
      <c r="J2399" s="534" t="s">
        <v>3058</v>
      </c>
    </row>
    <row r="2400">
      <c r="A2400" s="167">
        <v>46035.0</v>
      </c>
      <c r="B2400" s="138" t="s">
        <v>13</v>
      </c>
      <c r="C2400" s="138">
        <v>54.0</v>
      </c>
      <c r="D2400" s="138">
        <v>102.0</v>
      </c>
      <c r="E2400" s="139"/>
      <c r="F2400" s="348" t="s">
        <v>472</v>
      </c>
      <c r="G2400" s="368">
        <v>46032.0</v>
      </c>
      <c r="H2400" s="239"/>
      <c r="I2400" s="240">
        <v>39197.5</v>
      </c>
      <c r="J2400" s="534" t="s">
        <v>3064</v>
      </c>
    </row>
    <row r="2401">
      <c r="A2401" s="167">
        <v>46035.0</v>
      </c>
      <c r="B2401" s="138" t="s">
        <v>13</v>
      </c>
      <c r="C2401" s="138">
        <v>75.0</v>
      </c>
      <c r="D2401" s="138">
        <v>102.0</v>
      </c>
      <c r="E2401" s="139"/>
      <c r="F2401" s="176" t="s">
        <v>313</v>
      </c>
      <c r="G2401" s="177">
        <v>46001.0</v>
      </c>
      <c r="H2401" s="178"/>
      <c r="I2401" s="179">
        <v>37915.0</v>
      </c>
      <c r="J2401" s="534" t="s">
        <v>3065</v>
      </c>
    </row>
    <row r="2402">
      <c r="A2402" s="167">
        <v>46035.0</v>
      </c>
      <c r="B2402" s="8" t="s">
        <v>63</v>
      </c>
      <c r="C2402" s="10"/>
      <c r="D2402" s="8" t="s">
        <v>32</v>
      </c>
      <c r="E2402" s="10"/>
      <c r="F2402" s="66" t="s">
        <v>327</v>
      </c>
      <c r="G2402" s="338"/>
      <c r="H2402" s="68"/>
      <c r="I2402" s="537">
        <v>35000.0</v>
      </c>
      <c r="J2402" s="534" t="s">
        <v>3055</v>
      </c>
    </row>
    <row r="2403">
      <c r="A2403" s="373">
        <v>46035.0</v>
      </c>
      <c r="B2403" s="138" t="s">
        <v>13</v>
      </c>
      <c r="C2403" s="138">
        <v>50.0</v>
      </c>
      <c r="D2403" s="138">
        <v>102.0</v>
      </c>
      <c r="E2403" s="139"/>
      <c r="F2403" s="77" t="s">
        <v>52</v>
      </c>
      <c r="G2403" s="78">
        <v>46033.0</v>
      </c>
      <c r="H2403" s="72"/>
      <c r="I2403" s="92">
        <v>33120.0</v>
      </c>
      <c r="J2403" s="534" t="s">
        <v>3061</v>
      </c>
    </row>
    <row r="2404">
      <c r="A2404" s="167">
        <v>46035.0</v>
      </c>
      <c r="B2404" s="8" t="s">
        <v>13</v>
      </c>
      <c r="C2404" s="8">
        <v>73.0</v>
      </c>
      <c r="D2404" s="8">
        <v>102.0</v>
      </c>
      <c r="E2404" s="10"/>
      <c r="F2404" s="115" t="s">
        <v>786</v>
      </c>
      <c r="G2404" s="60">
        <v>45988.0</v>
      </c>
      <c r="H2404" s="61"/>
      <c r="I2404" s="62">
        <v>32442.71</v>
      </c>
      <c r="J2404" s="534" t="s">
        <v>3060</v>
      </c>
    </row>
    <row r="2405">
      <c r="A2405" s="167">
        <v>46035.0</v>
      </c>
      <c r="B2405" s="8" t="s">
        <v>13</v>
      </c>
      <c r="C2405" s="8">
        <v>51.0</v>
      </c>
      <c r="D2405" s="8">
        <v>102.0</v>
      </c>
      <c r="E2405" s="10"/>
      <c r="F2405" s="23" t="s">
        <v>1005</v>
      </c>
      <c r="G2405" s="341">
        <v>46034.0</v>
      </c>
      <c r="H2405" s="25"/>
      <c r="I2405" s="26">
        <v>32315.6</v>
      </c>
      <c r="J2405" s="534" t="s">
        <v>3055</v>
      </c>
    </row>
    <row r="2406">
      <c r="A2406" s="167">
        <v>46035.0</v>
      </c>
      <c r="B2406" s="8" t="s">
        <v>13</v>
      </c>
      <c r="C2406" s="8">
        <v>10.0</v>
      </c>
      <c r="D2406" s="8">
        <v>102.0</v>
      </c>
      <c r="E2406" s="10"/>
      <c r="F2406" s="23" t="s">
        <v>19</v>
      </c>
      <c r="G2406" s="53">
        <v>46034.0</v>
      </c>
      <c r="H2406" s="25"/>
      <c r="I2406" s="26">
        <v>31440.0</v>
      </c>
      <c r="J2406" s="534" t="s">
        <v>3059</v>
      </c>
    </row>
    <row r="2407">
      <c r="A2407" s="167">
        <v>46035.0</v>
      </c>
      <c r="B2407" s="8" t="s">
        <v>13</v>
      </c>
      <c r="C2407" s="8">
        <v>30.0</v>
      </c>
      <c r="D2407" s="8">
        <v>102.0</v>
      </c>
      <c r="E2407" s="10"/>
      <c r="F2407" s="56" t="s">
        <v>41</v>
      </c>
      <c r="G2407" s="57">
        <v>46034.0</v>
      </c>
      <c r="H2407" s="14"/>
      <c r="I2407" s="15">
        <v>30910.74</v>
      </c>
      <c r="J2407" s="534" t="s">
        <v>3074</v>
      </c>
    </row>
    <row r="2408">
      <c r="A2408" s="167">
        <v>46035.0</v>
      </c>
      <c r="B2408" s="8" t="s">
        <v>13</v>
      </c>
      <c r="C2408" s="8">
        <v>70.0</v>
      </c>
      <c r="D2408" s="8">
        <v>102.0</v>
      </c>
      <c r="E2408" s="10"/>
      <c r="F2408" s="154" t="s">
        <v>490</v>
      </c>
      <c r="G2408" s="106">
        <v>45996.0</v>
      </c>
      <c r="H2408" s="107"/>
      <c r="I2408" s="108">
        <v>30000.0</v>
      </c>
      <c r="J2408" s="534" t="s">
        <v>3056</v>
      </c>
    </row>
    <row r="2409">
      <c r="A2409" s="167">
        <v>46035.0</v>
      </c>
      <c r="B2409" s="138" t="s">
        <v>13</v>
      </c>
      <c r="C2409" s="138">
        <v>54.0</v>
      </c>
      <c r="D2409" s="138">
        <v>102.0</v>
      </c>
      <c r="E2409" s="139"/>
      <c r="F2409" s="348" t="s">
        <v>472</v>
      </c>
      <c r="G2409" s="368">
        <v>46033.0</v>
      </c>
      <c r="H2409" s="239"/>
      <c r="I2409" s="240">
        <v>29964.0</v>
      </c>
      <c r="J2409" s="534" t="s">
        <v>3064</v>
      </c>
    </row>
    <row r="2410">
      <c r="A2410" s="167">
        <v>46035.0</v>
      </c>
      <c r="B2410" s="8" t="s">
        <v>13</v>
      </c>
      <c r="C2410" s="17" t="s">
        <v>48</v>
      </c>
      <c r="D2410" s="8">
        <v>102.0</v>
      </c>
      <c r="E2410" s="10"/>
      <c r="F2410" s="176" t="s">
        <v>611</v>
      </c>
      <c r="G2410" s="177">
        <v>46022.0</v>
      </c>
      <c r="H2410" s="178"/>
      <c r="I2410" s="179">
        <v>29715.0</v>
      </c>
      <c r="J2410" s="534" t="s">
        <v>3066</v>
      </c>
    </row>
    <row r="2411">
      <c r="A2411" s="167">
        <v>46035.0</v>
      </c>
      <c r="B2411" s="8" t="s">
        <v>13</v>
      </c>
      <c r="C2411" s="17" t="s">
        <v>18</v>
      </c>
      <c r="D2411" s="8">
        <v>102.0</v>
      </c>
      <c r="E2411" s="10"/>
      <c r="F2411" s="85" t="s">
        <v>73</v>
      </c>
      <c r="G2411" s="86">
        <v>46034.0</v>
      </c>
      <c r="H2411" s="87"/>
      <c r="I2411" s="88">
        <v>29188.02</v>
      </c>
      <c r="J2411" s="534" t="s">
        <v>3073</v>
      </c>
    </row>
    <row r="2412">
      <c r="A2412" s="167">
        <v>46035.0</v>
      </c>
      <c r="B2412" s="8" t="s">
        <v>13</v>
      </c>
      <c r="C2412" s="8">
        <v>51.0</v>
      </c>
      <c r="D2412" s="8">
        <v>102.0</v>
      </c>
      <c r="E2412" s="10"/>
      <c r="F2412" s="23" t="s">
        <v>855</v>
      </c>
      <c r="G2412" s="341">
        <v>46034.0</v>
      </c>
      <c r="H2412" s="25"/>
      <c r="I2412" s="26">
        <v>28913.45</v>
      </c>
      <c r="J2412" s="534" t="s">
        <v>3055</v>
      </c>
    </row>
    <row r="2413">
      <c r="A2413" s="167">
        <v>46035.0</v>
      </c>
      <c r="B2413" s="8" t="s">
        <v>13</v>
      </c>
      <c r="C2413" s="8">
        <v>90.0</v>
      </c>
      <c r="D2413" s="8">
        <v>102.0</v>
      </c>
      <c r="E2413" s="10"/>
      <c r="F2413" s="126" t="s">
        <v>185</v>
      </c>
      <c r="G2413" s="58">
        <v>6620395.0</v>
      </c>
      <c r="H2413" s="14"/>
      <c r="I2413" s="15">
        <v>27480.0</v>
      </c>
      <c r="J2413" s="534" t="s">
        <v>3056</v>
      </c>
    </row>
    <row r="2414">
      <c r="A2414" s="373">
        <v>46035.0</v>
      </c>
      <c r="B2414" s="138" t="s">
        <v>13</v>
      </c>
      <c r="C2414" s="236">
        <v>32.0</v>
      </c>
      <c r="D2414" s="119">
        <v>102.0</v>
      </c>
      <c r="E2414" s="120"/>
      <c r="F2414" s="393" t="s">
        <v>650</v>
      </c>
      <c r="G2414" s="394"/>
      <c r="H2414" s="395"/>
      <c r="I2414" s="382">
        <v>26218.5</v>
      </c>
      <c r="J2414" s="534" t="s">
        <v>3058</v>
      </c>
    </row>
    <row r="2415">
      <c r="A2415" s="167">
        <v>46035.0</v>
      </c>
      <c r="B2415" s="8" t="s">
        <v>13</v>
      </c>
      <c r="C2415" s="8">
        <v>51.0</v>
      </c>
      <c r="D2415" s="8">
        <v>102.0</v>
      </c>
      <c r="E2415" s="10"/>
      <c r="F2415" s="23" t="s">
        <v>1004</v>
      </c>
      <c r="G2415" s="341">
        <v>46034.0</v>
      </c>
      <c r="H2415" s="25"/>
      <c r="I2415" s="26">
        <v>26203.88</v>
      </c>
      <c r="J2415" s="534" t="s">
        <v>3055</v>
      </c>
    </row>
    <row r="2416">
      <c r="A2416" s="451">
        <v>46035.0</v>
      </c>
      <c r="B2416" s="539" t="s">
        <v>13</v>
      </c>
      <c r="C2416" s="453" t="s">
        <v>1511</v>
      </c>
      <c r="D2416" s="452">
        <v>102.0</v>
      </c>
      <c r="E2416" s="543">
        <v>20634.0</v>
      </c>
      <c r="F2416" s="497" t="s">
        <v>2046</v>
      </c>
      <c r="G2416" s="456"/>
      <c r="H2416" s="547"/>
      <c r="I2416" s="498">
        <v>25794.0</v>
      </c>
      <c r="J2416" s="534" t="s">
        <v>3057</v>
      </c>
    </row>
    <row r="2417">
      <c r="A2417" s="451">
        <v>46035.0</v>
      </c>
      <c r="B2417" s="539" t="s">
        <v>13</v>
      </c>
      <c r="C2417" s="453" t="s">
        <v>1511</v>
      </c>
      <c r="D2417" s="452">
        <v>102.0</v>
      </c>
      <c r="E2417" s="543">
        <v>20631.0</v>
      </c>
      <c r="F2417" s="497" t="s">
        <v>2049</v>
      </c>
      <c r="G2417" s="456"/>
      <c r="H2417" s="547"/>
      <c r="I2417" s="498">
        <v>25415.5</v>
      </c>
      <c r="J2417" s="534" t="s">
        <v>3057</v>
      </c>
    </row>
    <row r="2418">
      <c r="A2418" s="167">
        <v>46035.0</v>
      </c>
      <c r="B2418" s="138" t="s">
        <v>13</v>
      </c>
      <c r="C2418" s="138">
        <v>75.0</v>
      </c>
      <c r="D2418" s="138">
        <v>102.0</v>
      </c>
      <c r="E2418" s="139"/>
      <c r="F2418" s="176" t="s">
        <v>314</v>
      </c>
      <c r="G2418" s="177">
        <v>45978.0</v>
      </c>
      <c r="H2418" s="178"/>
      <c r="I2418" s="179">
        <v>24650.0</v>
      </c>
      <c r="J2418" s="534" t="s">
        <v>3065</v>
      </c>
    </row>
    <row r="2419">
      <c r="A2419" s="167">
        <v>46035.0</v>
      </c>
      <c r="B2419" s="8" t="s">
        <v>13</v>
      </c>
      <c r="C2419" s="8">
        <v>51.0</v>
      </c>
      <c r="D2419" s="8">
        <v>102.0</v>
      </c>
      <c r="E2419" s="10"/>
      <c r="F2419" s="23" t="s">
        <v>855</v>
      </c>
      <c r="G2419" s="341">
        <v>46034.0</v>
      </c>
      <c r="H2419" s="25"/>
      <c r="I2419" s="26">
        <v>24463.67</v>
      </c>
      <c r="J2419" s="534" t="s">
        <v>3055</v>
      </c>
    </row>
    <row r="2420">
      <c r="A2420" s="451">
        <v>46035.0</v>
      </c>
      <c r="B2420" s="539" t="s">
        <v>13</v>
      </c>
      <c r="C2420" s="453" t="s">
        <v>1511</v>
      </c>
      <c r="D2420" s="452">
        <v>102.0</v>
      </c>
      <c r="E2420" s="543">
        <v>20633.0</v>
      </c>
      <c r="F2420" s="497" t="s">
        <v>2047</v>
      </c>
      <c r="G2420" s="456"/>
      <c r="H2420" s="547"/>
      <c r="I2420" s="498">
        <v>23041.0</v>
      </c>
      <c r="J2420" s="534" t="s">
        <v>3057</v>
      </c>
    </row>
    <row r="2421">
      <c r="A2421" s="373">
        <v>46035.0</v>
      </c>
      <c r="B2421" s="138" t="s">
        <v>13</v>
      </c>
      <c r="C2421" s="138">
        <v>40.0</v>
      </c>
      <c r="D2421" s="138">
        <v>102.0</v>
      </c>
      <c r="E2421" s="139"/>
      <c r="F2421" s="186" t="s">
        <v>104</v>
      </c>
      <c r="G2421" s="94">
        <v>46030.0</v>
      </c>
      <c r="H2421" s="389"/>
      <c r="I2421" s="390">
        <v>23022.0</v>
      </c>
      <c r="J2421" s="534" t="s">
        <v>3058</v>
      </c>
    </row>
    <row r="2422">
      <c r="A2422" s="451">
        <v>46035.0</v>
      </c>
      <c r="B2422" s="539" t="s">
        <v>13</v>
      </c>
      <c r="C2422" s="453" t="s">
        <v>1511</v>
      </c>
      <c r="D2422" s="452">
        <v>102.0</v>
      </c>
      <c r="E2422" s="543">
        <v>20625.0</v>
      </c>
      <c r="F2422" s="497" t="s">
        <v>2051</v>
      </c>
      <c r="G2422" s="456"/>
      <c r="H2422" s="547"/>
      <c r="I2422" s="498">
        <v>21972.0</v>
      </c>
      <c r="J2422" s="534" t="s">
        <v>3057</v>
      </c>
    </row>
    <row r="2423">
      <c r="A2423" s="167">
        <v>46035.0</v>
      </c>
      <c r="B2423" s="8" t="s">
        <v>13</v>
      </c>
      <c r="C2423" s="8">
        <v>90.0</v>
      </c>
      <c r="D2423" s="8">
        <v>102.0</v>
      </c>
      <c r="E2423" s="10"/>
      <c r="F2423" s="126" t="s">
        <v>185</v>
      </c>
      <c r="G2423" s="58">
        <v>46032.0</v>
      </c>
      <c r="H2423" s="14"/>
      <c r="I2423" s="15">
        <v>21580.0</v>
      </c>
      <c r="J2423" s="534" t="s">
        <v>3056</v>
      </c>
    </row>
    <row r="2424">
      <c r="A2424" s="373">
        <v>46035.0</v>
      </c>
      <c r="B2424" s="138" t="s">
        <v>13</v>
      </c>
      <c r="C2424" s="236">
        <v>32.0</v>
      </c>
      <c r="D2424" s="119">
        <v>102.0</v>
      </c>
      <c r="E2424" s="120"/>
      <c r="F2424" s="393" t="s">
        <v>650</v>
      </c>
      <c r="G2424" s="394"/>
      <c r="H2424" s="395"/>
      <c r="I2424" s="382">
        <v>21544.5</v>
      </c>
      <c r="J2424" s="534" t="s">
        <v>3058</v>
      </c>
    </row>
    <row r="2425">
      <c r="A2425" s="451">
        <v>46035.0</v>
      </c>
      <c r="B2425" s="539" t="s">
        <v>13</v>
      </c>
      <c r="C2425" s="453" t="s">
        <v>1511</v>
      </c>
      <c r="D2425" s="452">
        <v>102.0</v>
      </c>
      <c r="E2425" s="543">
        <v>20629.0</v>
      </c>
      <c r="F2425" s="497" t="s">
        <v>2050</v>
      </c>
      <c r="G2425" s="456"/>
      <c r="H2425" s="547"/>
      <c r="I2425" s="498">
        <v>21325.0</v>
      </c>
      <c r="J2425" s="534" t="s">
        <v>3057</v>
      </c>
    </row>
    <row r="2426">
      <c r="A2426" s="373">
        <v>46035.0</v>
      </c>
      <c r="B2426" s="138" t="s">
        <v>13</v>
      </c>
      <c r="C2426" s="138">
        <v>40.0</v>
      </c>
      <c r="D2426" s="138">
        <v>102.0</v>
      </c>
      <c r="E2426" s="139"/>
      <c r="F2426" s="186" t="s">
        <v>104</v>
      </c>
      <c r="G2426" s="94">
        <v>46029.0</v>
      </c>
      <c r="H2426" s="389"/>
      <c r="I2426" s="390">
        <v>20976.0</v>
      </c>
      <c r="J2426" s="534" t="s">
        <v>3058</v>
      </c>
    </row>
    <row r="2427">
      <c r="A2427" s="167">
        <v>46035.0</v>
      </c>
      <c r="B2427" s="8" t="s">
        <v>63</v>
      </c>
      <c r="C2427" s="10"/>
      <c r="D2427" s="8" t="s">
        <v>32</v>
      </c>
      <c r="E2427" s="10"/>
      <c r="F2427" s="66" t="s">
        <v>856</v>
      </c>
      <c r="G2427" s="338"/>
      <c r="H2427" s="68"/>
      <c r="I2427" s="537">
        <v>20000.0</v>
      </c>
      <c r="J2427" s="534" t="s">
        <v>3055</v>
      </c>
    </row>
    <row r="2428">
      <c r="A2428" s="167">
        <v>46035.0</v>
      </c>
      <c r="B2428" s="8" t="s">
        <v>13</v>
      </c>
      <c r="C2428" s="17" t="s">
        <v>42</v>
      </c>
      <c r="D2428" s="8">
        <v>102.0</v>
      </c>
      <c r="E2428" s="10"/>
      <c r="F2428" s="115" t="s">
        <v>663</v>
      </c>
      <c r="G2428" s="60">
        <v>46031.0</v>
      </c>
      <c r="H2428" s="61"/>
      <c r="I2428" s="62">
        <v>19996.73</v>
      </c>
      <c r="J2428" s="534" t="s">
        <v>3068</v>
      </c>
    </row>
    <row r="2429">
      <c r="A2429" s="167">
        <v>46035.0</v>
      </c>
      <c r="B2429" s="138" t="s">
        <v>13</v>
      </c>
      <c r="C2429" s="138">
        <v>75.0</v>
      </c>
      <c r="D2429" s="138">
        <v>102.0</v>
      </c>
      <c r="E2429" s="139"/>
      <c r="F2429" s="184" t="s">
        <v>342</v>
      </c>
      <c r="G2429" s="183">
        <v>46034.0</v>
      </c>
      <c r="H2429" s="178"/>
      <c r="I2429" s="179">
        <v>19712.0</v>
      </c>
      <c r="J2429" s="534" t="s">
        <v>3065</v>
      </c>
    </row>
    <row r="2430">
      <c r="A2430" s="167">
        <v>46035.0</v>
      </c>
      <c r="B2430" s="8" t="s">
        <v>13</v>
      </c>
      <c r="C2430" s="8">
        <v>90.0</v>
      </c>
      <c r="D2430" s="8">
        <v>102.0</v>
      </c>
      <c r="E2430" s="10"/>
      <c r="F2430" s="126" t="s">
        <v>185</v>
      </c>
      <c r="G2430" s="58">
        <v>46034.0</v>
      </c>
      <c r="H2430" s="14"/>
      <c r="I2430" s="15">
        <v>19594.0</v>
      </c>
      <c r="J2430" s="534" t="s">
        <v>3056</v>
      </c>
    </row>
    <row r="2431">
      <c r="A2431" s="451">
        <v>46035.0</v>
      </c>
      <c r="B2431" s="539" t="s">
        <v>13</v>
      </c>
      <c r="C2431" s="453" t="s">
        <v>1511</v>
      </c>
      <c r="D2431" s="452">
        <v>102.0</v>
      </c>
      <c r="E2431" s="543">
        <v>20635.0</v>
      </c>
      <c r="F2431" s="497" t="s">
        <v>2045</v>
      </c>
      <c r="G2431" s="456"/>
      <c r="H2431" s="547"/>
      <c r="I2431" s="498">
        <v>18687.0</v>
      </c>
      <c r="J2431" s="534" t="s">
        <v>3057</v>
      </c>
    </row>
    <row r="2432">
      <c r="A2432" s="167">
        <v>46035.0</v>
      </c>
      <c r="B2432" s="138" t="s">
        <v>13</v>
      </c>
      <c r="C2432" s="138">
        <v>75.0</v>
      </c>
      <c r="D2432" s="138">
        <v>102.0</v>
      </c>
      <c r="E2432" s="139"/>
      <c r="F2432" s="176" t="s">
        <v>339</v>
      </c>
      <c r="G2432" s="177">
        <v>45999.0</v>
      </c>
      <c r="H2432" s="178"/>
      <c r="I2432" s="179">
        <v>18520.0</v>
      </c>
      <c r="J2432" s="534" t="s">
        <v>3065</v>
      </c>
    </row>
    <row r="2433">
      <c r="A2433" s="167">
        <v>46035.0</v>
      </c>
      <c r="B2433" s="8" t="s">
        <v>13</v>
      </c>
      <c r="C2433" s="17" t="s">
        <v>18</v>
      </c>
      <c r="D2433" s="8">
        <v>102.0</v>
      </c>
      <c r="E2433" s="10"/>
      <c r="F2433" s="23" t="s">
        <v>19</v>
      </c>
      <c r="G2433" s="36"/>
      <c r="H2433" s="25"/>
      <c r="I2433" s="26">
        <v>18244.98</v>
      </c>
      <c r="J2433" s="534" t="s">
        <v>3056</v>
      </c>
    </row>
    <row r="2434">
      <c r="A2434" s="167">
        <v>46035.0</v>
      </c>
      <c r="B2434" s="138" t="s">
        <v>13</v>
      </c>
      <c r="C2434" s="138">
        <v>75.0</v>
      </c>
      <c r="D2434" s="138">
        <v>102.0</v>
      </c>
      <c r="E2434" s="139"/>
      <c r="F2434" s="176" t="s">
        <v>312</v>
      </c>
      <c r="G2434" s="177">
        <v>46011.0</v>
      </c>
      <c r="H2434" s="178"/>
      <c r="I2434" s="179">
        <v>18000.0</v>
      </c>
      <c r="J2434" s="534" t="s">
        <v>3065</v>
      </c>
    </row>
    <row r="2435">
      <c r="A2435" s="167">
        <v>46035.0</v>
      </c>
      <c r="B2435" s="138" t="s">
        <v>13</v>
      </c>
      <c r="C2435" s="138">
        <v>75.0</v>
      </c>
      <c r="D2435" s="138">
        <v>102.0</v>
      </c>
      <c r="E2435" s="139"/>
      <c r="F2435" s="176" t="s">
        <v>338</v>
      </c>
      <c r="G2435" s="177">
        <v>45964.0</v>
      </c>
      <c r="H2435" s="178"/>
      <c r="I2435" s="179">
        <v>17500.0</v>
      </c>
      <c r="J2435" s="534" t="s">
        <v>3065</v>
      </c>
    </row>
    <row r="2436">
      <c r="A2436" s="167">
        <v>46035.0</v>
      </c>
      <c r="B2436" s="8" t="s">
        <v>13</v>
      </c>
      <c r="C2436" s="8">
        <v>90.0</v>
      </c>
      <c r="D2436" s="8">
        <v>102.0</v>
      </c>
      <c r="E2436" s="10"/>
      <c r="F2436" s="126" t="s">
        <v>185</v>
      </c>
      <c r="G2436" s="58">
        <v>46031.0</v>
      </c>
      <c r="H2436" s="14"/>
      <c r="I2436" s="15">
        <v>17499.0</v>
      </c>
      <c r="J2436" s="534" t="s">
        <v>3056</v>
      </c>
    </row>
    <row r="2437">
      <c r="A2437" s="167">
        <v>46035.0</v>
      </c>
      <c r="B2437" s="8" t="s">
        <v>13</v>
      </c>
      <c r="C2437" s="8">
        <v>73.0</v>
      </c>
      <c r="D2437" s="8">
        <v>102.0</v>
      </c>
      <c r="E2437" s="10"/>
      <c r="F2437" s="115" t="s">
        <v>787</v>
      </c>
      <c r="G2437" s="60">
        <v>46014.0</v>
      </c>
      <c r="H2437" s="61"/>
      <c r="I2437" s="62">
        <v>17330.0</v>
      </c>
      <c r="J2437" s="534" t="s">
        <v>3060</v>
      </c>
    </row>
    <row r="2438">
      <c r="A2438" s="373">
        <v>46035.0</v>
      </c>
      <c r="B2438" s="138" t="s">
        <v>13</v>
      </c>
      <c r="C2438" s="138">
        <v>73.0</v>
      </c>
      <c r="D2438" s="138">
        <v>102.0</v>
      </c>
      <c r="E2438" s="139"/>
      <c r="F2438" s="219" t="s">
        <v>1308</v>
      </c>
      <c r="G2438" s="159">
        <v>46023.0</v>
      </c>
      <c r="H2438" s="221"/>
      <c r="I2438" s="374">
        <v>16870.0</v>
      </c>
      <c r="J2438" s="534" t="s">
        <v>3058</v>
      </c>
    </row>
    <row r="2439">
      <c r="A2439" s="167">
        <v>46035.0</v>
      </c>
      <c r="B2439" s="8" t="s">
        <v>13</v>
      </c>
      <c r="C2439" s="17" t="s">
        <v>48</v>
      </c>
      <c r="D2439" s="8">
        <v>102.0</v>
      </c>
      <c r="E2439" s="10"/>
      <c r="F2439" s="176" t="s">
        <v>611</v>
      </c>
      <c r="G2439" s="177">
        <v>46022.0</v>
      </c>
      <c r="H2439" s="178"/>
      <c r="I2439" s="179">
        <v>16600.0</v>
      </c>
      <c r="J2439" s="534" t="s">
        <v>3066</v>
      </c>
    </row>
    <row r="2440">
      <c r="A2440" s="451">
        <v>46035.0</v>
      </c>
      <c r="B2440" s="539" t="s">
        <v>13</v>
      </c>
      <c r="C2440" s="453" t="s">
        <v>1511</v>
      </c>
      <c r="D2440" s="452">
        <v>102.0</v>
      </c>
      <c r="E2440" s="543">
        <v>20632.0</v>
      </c>
      <c r="F2440" s="497" t="s">
        <v>2048</v>
      </c>
      <c r="G2440" s="456"/>
      <c r="H2440" s="547"/>
      <c r="I2440" s="498">
        <v>16282.0</v>
      </c>
      <c r="J2440" s="534" t="s">
        <v>3057</v>
      </c>
    </row>
    <row r="2441">
      <c r="A2441" s="167">
        <v>46035.0</v>
      </c>
      <c r="B2441" s="8" t="s">
        <v>13</v>
      </c>
      <c r="C2441" s="8">
        <v>90.0</v>
      </c>
      <c r="D2441" s="8">
        <v>102.0</v>
      </c>
      <c r="E2441" s="10"/>
      <c r="F2441" s="126" t="s">
        <v>185</v>
      </c>
      <c r="G2441" s="58">
        <v>46033.0</v>
      </c>
      <c r="H2441" s="14"/>
      <c r="I2441" s="15">
        <v>16252.0</v>
      </c>
      <c r="J2441" s="534" t="s">
        <v>3056</v>
      </c>
    </row>
    <row r="2442">
      <c r="A2442" s="167">
        <v>46035.0</v>
      </c>
      <c r="B2442" s="8" t="s">
        <v>13</v>
      </c>
      <c r="C2442" s="8">
        <v>90.0</v>
      </c>
      <c r="D2442" s="8">
        <v>102.0</v>
      </c>
      <c r="E2442" s="10"/>
      <c r="F2442" s="126" t="s">
        <v>185</v>
      </c>
      <c r="G2442" s="58">
        <v>46029.0</v>
      </c>
      <c r="H2442" s="14"/>
      <c r="I2442" s="15">
        <v>16007.0</v>
      </c>
      <c r="J2442" s="534" t="s">
        <v>3056</v>
      </c>
    </row>
    <row r="2443">
      <c r="A2443" s="167">
        <v>46035.0</v>
      </c>
      <c r="B2443" s="8" t="s">
        <v>13</v>
      </c>
      <c r="C2443" s="8">
        <v>30.0</v>
      </c>
      <c r="D2443" s="8">
        <v>102.0</v>
      </c>
      <c r="E2443" s="10"/>
      <c r="F2443" s="56" t="s">
        <v>41</v>
      </c>
      <c r="G2443" s="57">
        <v>46035.0</v>
      </c>
      <c r="H2443" s="14"/>
      <c r="I2443" s="15">
        <v>15000.0</v>
      </c>
      <c r="J2443" s="534" t="s">
        <v>3074</v>
      </c>
    </row>
    <row r="2444">
      <c r="A2444" s="373">
        <v>46035.0</v>
      </c>
      <c r="B2444" s="138" t="s">
        <v>13</v>
      </c>
      <c r="C2444" s="138">
        <v>10.0</v>
      </c>
      <c r="D2444" s="138">
        <v>102.0</v>
      </c>
      <c r="E2444" s="139"/>
      <c r="F2444" s="146" t="s">
        <v>1343</v>
      </c>
      <c r="G2444" s="86">
        <v>46045.0</v>
      </c>
      <c r="H2444" s="377"/>
      <c r="I2444" s="378">
        <v>14894.0</v>
      </c>
      <c r="J2444" s="534" t="s">
        <v>3058</v>
      </c>
    </row>
    <row r="2445">
      <c r="A2445" s="373">
        <v>46035.0</v>
      </c>
      <c r="B2445" s="138" t="s">
        <v>13</v>
      </c>
      <c r="C2445" s="138">
        <v>40.0</v>
      </c>
      <c r="D2445" s="138">
        <v>102.0</v>
      </c>
      <c r="E2445" s="139"/>
      <c r="F2445" s="186" t="s">
        <v>104</v>
      </c>
      <c r="G2445" s="94">
        <v>46028.0</v>
      </c>
      <c r="H2445" s="389"/>
      <c r="I2445" s="390">
        <v>14786.0</v>
      </c>
      <c r="J2445" s="534" t="s">
        <v>3058</v>
      </c>
    </row>
    <row r="2446">
      <c r="A2446" s="373">
        <v>46035.0</v>
      </c>
      <c r="B2446" s="138" t="s">
        <v>13</v>
      </c>
      <c r="C2446" s="138">
        <v>73.0</v>
      </c>
      <c r="D2446" s="138">
        <v>102.0</v>
      </c>
      <c r="E2446" s="139"/>
      <c r="F2446" s="219" t="s">
        <v>1354</v>
      </c>
      <c r="G2446" s="159">
        <v>46004.0</v>
      </c>
      <c r="H2446" s="221"/>
      <c r="I2446" s="374">
        <v>14776.0</v>
      </c>
      <c r="J2446" s="534" t="s">
        <v>3058</v>
      </c>
    </row>
    <row r="2447">
      <c r="A2447" s="167">
        <v>46035.0</v>
      </c>
      <c r="B2447" s="8" t="s">
        <v>13</v>
      </c>
      <c r="C2447" s="8">
        <v>32.0</v>
      </c>
      <c r="D2447" s="8">
        <v>102.0</v>
      </c>
      <c r="E2447" s="10"/>
      <c r="F2447" s="409" t="s">
        <v>650</v>
      </c>
      <c r="G2447" s="292">
        <v>46034.0</v>
      </c>
      <c r="H2447" s="14"/>
      <c r="I2447" s="15">
        <v>14698.17</v>
      </c>
      <c r="J2447" s="534" t="s">
        <v>3074</v>
      </c>
    </row>
    <row r="2448">
      <c r="A2448" s="373">
        <v>46035.0</v>
      </c>
      <c r="B2448" s="138" t="s">
        <v>13</v>
      </c>
      <c r="C2448" s="138">
        <v>73.0</v>
      </c>
      <c r="D2448" s="138">
        <v>102.0</v>
      </c>
      <c r="E2448" s="139"/>
      <c r="F2448" s="219" t="s">
        <v>1388</v>
      </c>
      <c r="G2448" s="159">
        <v>46027.0</v>
      </c>
      <c r="H2448" s="221"/>
      <c r="I2448" s="374">
        <v>13070.0</v>
      </c>
      <c r="J2448" s="534" t="s">
        <v>3058</v>
      </c>
    </row>
    <row r="2449">
      <c r="A2449" s="167">
        <v>46035.0</v>
      </c>
      <c r="B2449" s="138" t="s">
        <v>13</v>
      </c>
      <c r="C2449" s="138">
        <v>75.0</v>
      </c>
      <c r="D2449" s="138">
        <v>102.0</v>
      </c>
      <c r="E2449" s="139"/>
      <c r="F2449" s="176" t="s">
        <v>338</v>
      </c>
      <c r="G2449" s="177">
        <v>45964.0</v>
      </c>
      <c r="H2449" s="178"/>
      <c r="I2449" s="179">
        <v>12500.0</v>
      </c>
      <c r="J2449" s="534" t="s">
        <v>3065</v>
      </c>
    </row>
    <row r="2450">
      <c r="A2450" s="373">
        <v>46035.0</v>
      </c>
      <c r="B2450" s="138" t="s">
        <v>13</v>
      </c>
      <c r="C2450" s="138">
        <v>73.0</v>
      </c>
      <c r="D2450" s="138">
        <v>102.0</v>
      </c>
      <c r="E2450" s="139"/>
      <c r="F2450" s="219" t="s">
        <v>1382</v>
      </c>
      <c r="G2450" s="159">
        <v>46024.0</v>
      </c>
      <c r="H2450" s="221"/>
      <c r="I2450" s="374">
        <v>10995.0</v>
      </c>
      <c r="J2450" s="534" t="s">
        <v>3058</v>
      </c>
    </row>
    <row r="2451">
      <c r="A2451" s="167">
        <v>46035.0</v>
      </c>
      <c r="B2451" s="8" t="s">
        <v>13</v>
      </c>
      <c r="C2451" s="8">
        <v>32.0</v>
      </c>
      <c r="D2451" s="8">
        <v>102.0</v>
      </c>
      <c r="E2451" s="10"/>
      <c r="F2451" s="409" t="s">
        <v>650</v>
      </c>
      <c r="G2451" s="292">
        <v>46034.0</v>
      </c>
      <c r="H2451" s="14"/>
      <c r="I2451" s="15">
        <v>10735.01</v>
      </c>
      <c r="J2451" s="534" t="s">
        <v>3074</v>
      </c>
    </row>
    <row r="2452">
      <c r="A2452" s="373">
        <v>46035.0</v>
      </c>
      <c r="B2452" s="138" t="s">
        <v>13</v>
      </c>
      <c r="C2452" s="138">
        <v>32.0</v>
      </c>
      <c r="D2452" s="138">
        <v>102.0</v>
      </c>
      <c r="E2452" s="139"/>
      <c r="F2452" s="379" t="s">
        <v>650</v>
      </c>
      <c r="G2452" s="383">
        <v>46021.0</v>
      </c>
      <c r="H2452" s="376"/>
      <c r="I2452" s="375">
        <v>10305.0</v>
      </c>
      <c r="J2452" s="534" t="s">
        <v>3058</v>
      </c>
    </row>
    <row r="2453">
      <c r="A2453" s="167">
        <v>46035.0</v>
      </c>
      <c r="B2453" s="8" t="s">
        <v>13</v>
      </c>
      <c r="C2453" s="17" t="s">
        <v>28</v>
      </c>
      <c r="D2453" s="8">
        <v>102.0</v>
      </c>
      <c r="E2453" s="10"/>
      <c r="F2453" s="557" t="s">
        <v>72</v>
      </c>
      <c r="G2453" s="558">
        <v>46034.0</v>
      </c>
      <c r="H2453" s="559"/>
      <c r="I2453" s="560">
        <v>10246.66</v>
      </c>
      <c r="J2453" s="534" t="s">
        <v>3073</v>
      </c>
    </row>
    <row r="2454">
      <c r="A2454" s="167">
        <v>46035.0</v>
      </c>
      <c r="B2454" s="138" t="s">
        <v>13</v>
      </c>
      <c r="C2454" s="138">
        <v>75.0</v>
      </c>
      <c r="D2454" s="138">
        <v>102.0</v>
      </c>
      <c r="E2454" s="139"/>
      <c r="F2454" s="176" t="s">
        <v>339</v>
      </c>
      <c r="G2454" s="177">
        <v>45976.0</v>
      </c>
      <c r="H2454" s="178"/>
      <c r="I2454" s="179">
        <v>10000.0</v>
      </c>
      <c r="J2454" s="534" t="s">
        <v>3065</v>
      </c>
    </row>
    <row r="2455">
      <c r="A2455" s="167">
        <v>46035.0</v>
      </c>
      <c r="B2455" s="8" t="s">
        <v>13</v>
      </c>
      <c r="C2455" s="8">
        <v>30.0</v>
      </c>
      <c r="D2455" s="8">
        <v>102.0</v>
      </c>
      <c r="E2455" s="10"/>
      <c r="F2455" s="56" t="s">
        <v>41</v>
      </c>
      <c r="G2455" s="57">
        <v>46034.0</v>
      </c>
      <c r="H2455" s="14"/>
      <c r="I2455" s="15">
        <v>9602.93</v>
      </c>
      <c r="J2455" s="534" t="s">
        <v>3074</v>
      </c>
    </row>
    <row r="2456">
      <c r="A2456" s="167">
        <v>46035.0</v>
      </c>
      <c r="B2456" s="138" t="s">
        <v>13</v>
      </c>
      <c r="C2456" s="138">
        <v>75.0</v>
      </c>
      <c r="D2456" s="138">
        <v>102.0</v>
      </c>
      <c r="E2456" s="139"/>
      <c r="F2456" s="184" t="s">
        <v>341</v>
      </c>
      <c r="G2456" s="183">
        <v>46034.0</v>
      </c>
      <c r="H2456" s="178"/>
      <c r="I2456" s="179">
        <v>8921.0</v>
      </c>
      <c r="J2456" s="534" t="s">
        <v>3065</v>
      </c>
    </row>
    <row r="2457">
      <c r="A2457" s="373">
        <v>46035.0</v>
      </c>
      <c r="B2457" s="138" t="s">
        <v>13</v>
      </c>
      <c r="C2457" s="138">
        <v>73.0</v>
      </c>
      <c r="D2457" s="138">
        <v>102.0</v>
      </c>
      <c r="E2457" s="139"/>
      <c r="F2457" s="219" t="s">
        <v>1376</v>
      </c>
      <c r="G2457" s="159">
        <v>46024.0</v>
      </c>
      <c r="H2457" s="221"/>
      <c r="I2457" s="374">
        <v>8769.5</v>
      </c>
      <c r="J2457" s="534" t="s">
        <v>3058</v>
      </c>
    </row>
    <row r="2458">
      <c r="A2458" s="373">
        <v>46035.0</v>
      </c>
      <c r="B2458" s="138" t="s">
        <v>13</v>
      </c>
      <c r="C2458" s="138">
        <v>73.0</v>
      </c>
      <c r="D2458" s="138">
        <v>102.0</v>
      </c>
      <c r="E2458" s="139"/>
      <c r="F2458" s="219" t="s">
        <v>1386</v>
      </c>
      <c r="G2458" s="159">
        <v>46027.0</v>
      </c>
      <c r="H2458" s="221"/>
      <c r="I2458" s="374">
        <v>8412.0</v>
      </c>
      <c r="J2458" s="534" t="s">
        <v>3058</v>
      </c>
    </row>
    <row r="2459">
      <c r="A2459" s="167">
        <v>46035.0</v>
      </c>
      <c r="B2459" s="8" t="s">
        <v>13</v>
      </c>
      <c r="C2459" s="8">
        <v>30.0</v>
      </c>
      <c r="D2459" s="8">
        <v>102.0</v>
      </c>
      <c r="E2459" s="10"/>
      <c r="F2459" s="56" t="s">
        <v>41</v>
      </c>
      <c r="G2459" s="57">
        <v>46034.0</v>
      </c>
      <c r="H2459" s="14"/>
      <c r="I2459" s="15">
        <v>8279.98</v>
      </c>
      <c r="J2459" s="534" t="s">
        <v>3059</v>
      </c>
    </row>
    <row r="2460">
      <c r="A2460" s="373">
        <v>46035.0</v>
      </c>
      <c r="B2460" s="138" t="s">
        <v>13</v>
      </c>
      <c r="C2460" s="138">
        <v>73.0</v>
      </c>
      <c r="D2460" s="138">
        <v>102.0</v>
      </c>
      <c r="E2460" s="139"/>
      <c r="F2460" s="219" t="s">
        <v>1381</v>
      </c>
      <c r="G2460" s="159">
        <v>46024.0</v>
      </c>
      <c r="H2460" s="221"/>
      <c r="I2460" s="374">
        <v>8042.0</v>
      </c>
      <c r="J2460" s="534" t="s">
        <v>3058</v>
      </c>
    </row>
    <row r="2461">
      <c r="A2461" s="167">
        <v>46035.0</v>
      </c>
      <c r="B2461" s="8" t="s">
        <v>13</v>
      </c>
      <c r="C2461" s="17" t="s">
        <v>40</v>
      </c>
      <c r="D2461" s="8">
        <v>102.0</v>
      </c>
      <c r="E2461" s="10"/>
      <c r="F2461" s="235" t="s">
        <v>41</v>
      </c>
      <c r="G2461" s="294"/>
      <c r="H2461" s="14"/>
      <c r="I2461" s="15">
        <v>7604.65</v>
      </c>
      <c r="J2461" s="534" t="s">
        <v>3068</v>
      </c>
    </row>
    <row r="2462">
      <c r="A2462" s="167">
        <v>46035.0</v>
      </c>
      <c r="B2462" s="8" t="s">
        <v>13</v>
      </c>
      <c r="C2462" s="17" t="s">
        <v>14</v>
      </c>
      <c r="D2462" s="8">
        <v>102.0</v>
      </c>
      <c r="E2462" s="10"/>
      <c r="F2462" s="73" t="s">
        <v>30</v>
      </c>
      <c r="G2462" s="74">
        <v>46031.0</v>
      </c>
      <c r="H2462" s="75"/>
      <c r="I2462" s="76">
        <v>7339.5</v>
      </c>
      <c r="J2462" s="534" t="s">
        <v>3073</v>
      </c>
    </row>
    <row r="2463">
      <c r="A2463" s="373">
        <v>46035.0</v>
      </c>
      <c r="B2463" s="138" t="s">
        <v>13</v>
      </c>
      <c r="C2463" s="138">
        <v>73.0</v>
      </c>
      <c r="D2463" s="138">
        <v>102.0</v>
      </c>
      <c r="E2463" s="139"/>
      <c r="F2463" s="219" t="s">
        <v>1387</v>
      </c>
      <c r="G2463" s="159">
        <v>46027.0</v>
      </c>
      <c r="H2463" s="221"/>
      <c r="I2463" s="374">
        <v>7336.0</v>
      </c>
      <c r="J2463" s="534" t="s">
        <v>3058</v>
      </c>
    </row>
    <row r="2464">
      <c r="A2464" s="373">
        <v>46035.0</v>
      </c>
      <c r="B2464" s="138" t="s">
        <v>13</v>
      </c>
      <c r="C2464" s="138">
        <v>73.0</v>
      </c>
      <c r="D2464" s="138">
        <v>102.0</v>
      </c>
      <c r="E2464" s="139"/>
      <c r="F2464" s="219" t="s">
        <v>1384</v>
      </c>
      <c r="G2464" s="159">
        <v>46024.0</v>
      </c>
      <c r="H2464" s="221"/>
      <c r="I2464" s="374">
        <v>6984.0</v>
      </c>
      <c r="J2464" s="534" t="s">
        <v>3058</v>
      </c>
    </row>
    <row r="2465">
      <c r="A2465" s="373">
        <v>46035.0</v>
      </c>
      <c r="B2465" s="138" t="s">
        <v>13</v>
      </c>
      <c r="C2465" s="138">
        <v>73.0</v>
      </c>
      <c r="D2465" s="138">
        <v>102.0</v>
      </c>
      <c r="E2465" s="139"/>
      <c r="F2465" s="219" t="s">
        <v>1355</v>
      </c>
      <c r="G2465" s="159">
        <v>46022.0</v>
      </c>
      <c r="H2465" s="221"/>
      <c r="I2465" s="374">
        <v>6973.5</v>
      </c>
      <c r="J2465" s="534" t="s">
        <v>3058</v>
      </c>
    </row>
    <row r="2466">
      <c r="A2466" s="373">
        <v>46035.0</v>
      </c>
      <c r="B2466" s="138" t="s">
        <v>13</v>
      </c>
      <c r="C2466" s="138">
        <v>73.0</v>
      </c>
      <c r="D2466" s="138">
        <v>102.0</v>
      </c>
      <c r="E2466" s="139"/>
      <c r="F2466" s="219" t="s">
        <v>1371</v>
      </c>
      <c r="G2466" s="159">
        <v>46027.0</v>
      </c>
      <c r="H2466" s="221"/>
      <c r="I2466" s="374">
        <v>6901.5</v>
      </c>
      <c r="J2466" s="534" t="s">
        <v>3058</v>
      </c>
    </row>
    <row r="2467">
      <c r="A2467" s="167">
        <v>46035.0</v>
      </c>
      <c r="B2467" s="138" t="s">
        <v>13</v>
      </c>
      <c r="C2467" s="138">
        <v>75.0</v>
      </c>
      <c r="D2467" s="138">
        <v>102.0</v>
      </c>
      <c r="E2467" s="139"/>
      <c r="F2467" s="176" t="s">
        <v>316</v>
      </c>
      <c r="G2467" s="177">
        <v>46018.0</v>
      </c>
      <c r="H2467" s="178"/>
      <c r="I2467" s="179">
        <v>6450.0</v>
      </c>
      <c r="J2467" s="534" t="s">
        <v>3065</v>
      </c>
    </row>
    <row r="2468">
      <c r="A2468" s="373">
        <v>46035.0</v>
      </c>
      <c r="B2468" s="138" t="s">
        <v>13</v>
      </c>
      <c r="C2468" s="138">
        <v>32.0</v>
      </c>
      <c r="D2468" s="138">
        <v>102.0</v>
      </c>
      <c r="E2468" s="139"/>
      <c r="F2468" s="379" t="s">
        <v>650</v>
      </c>
      <c r="G2468" s="391">
        <v>46024.0</v>
      </c>
      <c r="H2468" s="376"/>
      <c r="I2468" s="375">
        <v>5889.0</v>
      </c>
      <c r="J2468" s="534" t="s">
        <v>3058</v>
      </c>
    </row>
    <row r="2469">
      <c r="A2469" s="167">
        <v>46035.0</v>
      </c>
      <c r="B2469" s="8" t="s">
        <v>13</v>
      </c>
      <c r="C2469" s="17" t="s">
        <v>18</v>
      </c>
      <c r="D2469" s="8">
        <v>102.0</v>
      </c>
      <c r="E2469" s="10"/>
      <c r="F2469" s="85" t="s">
        <v>73</v>
      </c>
      <c r="G2469" s="86">
        <v>46034.0</v>
      </c>
      <c r="H2469" s="87"/>
      <c r="I2469" s="88">
        <v>5756.98</v>
      </c>
      <c r="J2469" s="534" t="s">
        <v>3073</v>
      </c>
    </row>
    <row r="2470">
      <c r="A2470" s="167">
        <v>46035.0</v>
      </c>
      <c r="B2470" s="8" t="s">
        <v>13</v>
      </c>
      <c r="C2470" s="10"/>
      <c r="D2470" s="8">
        <v>102.0</v>
      </c>
      <c r="E2470" s="10"/>
      <c r="F2470" s="155" t="s">
        <v>27</v>
      </c>
      <c r="G2470" s="29"/>
      <c r="H2470" s="14"/>
      <c r="I2470" s="15">
        <v>5415.36</v>
      </c>
      <c r="J2470" s="534" t="s">
        <v>3060</v>
      </c>
    </row>
    <row r="2471">
      <c r="A2471" s="167">
        <v>46035.0</v>
      </c>
      <c r="B2471" s="8" t="s">
        <v>13</v>
      </c>
      <c r="C2471" s="8">
        <v>73.0</v>
      </c>
      <c r="D2471" s="8">
        <v>102.0</v>
      </c>
      <c r="E2471" s="10"/>
      <c r="F2471" s="115" t="s">
        <v>789</v>
      </c>
      <c r="G2471" s="60">
        <v>46025.0</v>
      </c>
      <c r="H2471" s="61"/>
      <c r="I2471" s="62">
        <v>5156.71</v>
      </c>
      <c r="J2471" s="534" t="s">
        <v>3060</v>
      </c>
    </row>
    <row r="2472">
      <c r="A2472" s="373">
        <v>46035.0</v>
      </c>
      <c r="B2472" s="8" t="s">
        <v>13</v>
      </c>
      <c r="C2472" s="8">
        <v>50.0</v>
      </c>
      <c r="D2472" s="8">
        <v>102.0</v>
      </c>
      <c r="E2472" s="10"/>
      <c r="F2472" s="77" t="s">
        <v>52</v>
      </c>
      <c r="G2472" s="78">
        <v>46033.0</v>
      </c>
      <c r="H2472" s="72"/>
      <c r="I2472" s="92">
        <v>5098.5</v>
      </c>
      <c r="J2472" s="534" t="s">
        <v>3061</v>
      </c>
    </row>
    <row r="2473">
      <c r="A2473" s="373">
        <v>46035.0</v>
      </c>
      <c r="B2473" s="138" t="s">
        <v>13</v>
      </c>
      <c r="C2473" s="138">
        <v>73.0</v>
      </c>
      <c r="D2473" s="138">
        <v>102.0</v>
      </c>
      <c r="E2473" s="139"/>
      <c r="F2473" s="219" t="s">
        <v>1353</v>
      </c>
      <c r="G2473" s="159">
        <v>46025.0</v>
      </c>
      <c r="H2473" s="221"/>
      <c r="I2473" s="374">
        <v>5055.0</v>
      </c>
      <c r="J2473" s="534" t="s">
        <v>3058</v>
      </c>
    </row>
    <row r="2474">
      <c r="A2474" s="167">
        <v>46035.0</v>
      </c>
      <c r="B2474" s="138" t="s">
        <v>13</v>
      </c>
      <c r="C2474" s="138">
        <v>75.0</v>
      </c>
      <c r="D2474" s="138">
        <v>102.0</v>
      </c>
      <c r="E2474" s="139"/>
      <c r="F2474" s="176" t="s">
        <v>340</v>
      </c>
      <c r="G2474" s="177">
        <v>45990.0</v>
      </c>
      <c r="H2474" s="178"/>
      <c r="I2474" s="179">
        <v>5000.0</v>
      </c>
      <c r="J2474" s="534" t="s">
        <v>3065</v>
      </c>
    </row>
    <row r="2475">
      <c r="A2475" s="167">
        <v>46035.0</v>
      </c>
      <c r="B2475" s="8" t="s">
        <v>13</v>
      </c>
      <c r="C2475" s="8">
        <v>73.0</v>
      </c>
      <c r="D2475" s="8">
        <v>102.0</v>
      </c>
      <c r="E2475" s="10"/>
      <c r="F2475" s="176" t="s">
        <v>744</v>
      </c>
      <c r="G2475" s="177">
        <v>46002.0</v>
      </c>
      <c r="H2475" s="178"/>
      <c r="I2475" s="179">
        <v>5000.0</v>
      </c>
      <c r="J2475" s="534" t="s">
        <v>3060</v>
      </c>
    </row>
    <row r="2476">
      <c r="A2476" s="373">
        <v>46035.0</v>
      </c>
      <c r="B2476" s="138" t="s">
        <v>13</v>
      </c>
      <c r="C2476" s="138">
        <v>73.0</v>
      </c>
      <c r="D2476" s="138">
        <v>102.0</v>
      </c>
      <c r="E2476" s="139"/>
      <c r="F2476" s="219" t="s">
        <v>1380</v>
      </c>
      <c r="G2476" s="159">
        <v>46024.0</v>
      </c>
      <c r="H2476" s="221"/>
      <c r="I2476" s="374">
        <v>5000.0</v>
      </c>
      <c r="J2476" s="534" t="s">
        <v>3058</v>
      </c>
    </row>
    <row r="2477">
      <c r="A2477" s="373">
        <v>46035.0</v>
      </c>
      <c r="B2477" s="138" t="s">
        <v>13</v>
      </c>
      <c r="C2477" s="138">
        <v>73.0</v>
      </c>
      <c r="D2477" s="138">
        <v>102.0</v>
      </c>
      <c r="E2477" s="139"/>
      <c r="F2477" s="219" t="s">
        <v>1356</v>
      </c>
      <c r="G2477" s="159">
        <v>46022.0</v>
      </c>
      <c r="H2477" s="221"/>
      <c r="I2477" s="374">
        <v>4875.0</v>
      </c>
      <c r="J2477" s="534" t="s">
        <v>3058</v>
      </c>
    </row>
    <row r="2478">
      <c r="A2478" s="373">
        <v>46035.0</v>
      </c>
      <c r="B2478" s="138" t="s">
        <v>13</v>
      </c>
      <c r="C2478" s="138">
        <v>73.0</v>
      </c>
      <c r="D2478" s="138">
        <v>102.0</v>
      </c>
      <c r="E2478" s="139"/>
      <c r="F2478" s="219" t="s">
        <v>1369</v>
      </c>
      <c r="G2478" s="159">
        <v>46028.0</v>
      </c>
      <c r="H2478" s="221"/>
      <c r="I2478" s="374">
        <v>4846.0</v>
      </c>
      <c r="J2478" s="534" t="s">
        <v>3058</v>
      </c>
    </row>
    <row r="2479">
      <c r="A2479" s="373">
        <v>46035.0</v>
      </c>
      <c r="B2479" s="138" t="s">
        <v>13</v>
      </c>
      <c r="C2479" s="138">
        <v>32.0</v>
      </c>
      <c r="D2479" s="138">
        <v>102.0</v>
      </c>
      <c r="E2479" s="139"/>
      <c r="F2479" s="379" t="s">
        <v>650</v>
      </c>
      <c r="G2479" s="383">
        <v>46020.0</v>
      </c>
      <c r="H2479" s="376"/>
      <c r="I2479" s="375">
        <v>4725.0</v>
      </c>
      <c r="J2479" s="534" t="s">
        <v>3058</v>
      </c>
    </row>
    <row r="2480">
      <c r="A2480" s="167">
        <v>46035.0</v>
      </c>
      <c r="B2480" s="8" t="s">
        <v>13</v>
      </c>
      <c r="C2480" s="17" t="s">
        <v>28</v>
      </c>
      <c r="D2480" s="8">
        <v>102.0</v>
      </c>
      <c r="E2480" s="10"/>
      <c r="F2480" s="557" t="s">
        <v>72</v>
      </c>
      <c r="G2480" s="558">
        <v>46034.0</v>
      </c>
      <c r="H2480" s="559"/>
      <c r="I2480" s="560">
        <v>4656.09</v>
      </c>
      <c r="J2480" s="534" t="s">
        <v>3073</v>
      </c>
    </row>
    <row r="2481">
      <c r="A2481" s="167">
        <v>46035.0</v>
      </c>
      <c r="B2481" s="138" t="s">
        <v>13</v>
      </c>
      <c r="C2481" s="138">
        <v>75.0</v>
      </c>
      <c r="D2481" s="138">
        <v>102.0</v>
      </c>
      <c r="E2481" s="139"/>
      <c r="F2481" s="184" t="s">
        <v>313</v>
      </c>
      <c r="G2481" s="177">
        <v>45992.0</v>
      </c>
      <c r="H2481" s="178"/>
      <c r="I2481" s="179">
        <v>4200.0</v>
      </c>
      <c r="J2481" s="534" t="s">
        <v>3065</v>
      </c>
    </row>
    <row r="2482">
      <c r="A2482" s="167">
        <v>46035.0</v>
      </c>
      <c r="B2482" s="8" t="s">
        <v>13</v>
      </c>
      <c r="C2482" s="17" t="s">
        <v>16</v>
      </c>
      <c r="D2482" s="8">
        <v>102.0</v>
      </c>
      <c r="E2482" s="10"/>
      <c r="F2482" s="77" t="s">
        <v>17</v>
      </c>
      <c r="G2482" s="78">
        <v>46034.0</v>
      </c>
      <c r="H2482" s="72"/>
      <c r="I2482" s="92">
        <v>4160.68</v>
      </c>
      <c r="J2482" s="534" t="s">
        <v>3073</v>
      </c>
    </row>
    <row r="2483">
      <c r="A2483" s="167">
        <v>46035.0</v>
      </c>
      <c r="B2483" s="8" t="s">
        <v>13</v>
      </c>
      <c r="C2483" s="8">
        <v>70.0</v>
      </c>
      <c r="D2483" s="8">
        <v>102.0</v>
      </c>
      <c r="E2483" s="10"/>
      <c r="F2483" s="23" t="s">
        <v>406</v>
      </c>
      <c r="G2483" s="53">
        <v>46031.0</v>
      </c>
      <c r="H2483" s="25"/>
      <c r="I2483" s="26">
        <v>4151.82</v>
      </c>
      <c r="J2483" s="534" t="s">
        <v>3059</v>
      </c>
    </row>
    <row r="2484">
      <c r="A2484" s="373">
        <v>46035.0</v>
      </c>
      <c r="B2484" s="138" t="s">
        <v>13</v>
      </c>
      <c r="C2484" s="138">
        <v>73.0</v>
      </c>
      <c r="D2484" s="138">
        <v>102.0</v>
      </c>
      <c r="E2484" s="139"/>
      <c r="F2484" s="219" t="s">
        <v>1377</v>
      </c>
      <c r="G2484" s="159">
        <v>46024.0</v>
      </c>
      <c r="H2484" s="221"/>
      <c r="I2484" s="374">
        <v>4118.0</v>
      </c>
      <c r="J2484" s="534" t="s">
        <v>3058</v>
      </c>
    </row>
    <row r="2485">
      <c r="A2485" s="167">
        <v>46035.0</v>
      </c>
      <c r="B2485" s="8" t="s">
        <v>13</v>
      </c>
      <c r="C2485" s="9"/>
      <c r="D2485" s="8">
        <v>102.0</v>
      </c>
      <c r="E2485" s="10"/>
      <c r="F2485" s="77" t="s">
        <v>17</v>
      </c>
      <c r="G2485" s="78">
        <v>46034.0</v>
      </c>
      <c r="H2485" s="72"/>
      <c r="I2485" s="92">
        <v>4015.48</v>
      </c>
      <c r="J2485" s="534" t="s">
        <v>3073</v>
      </c>
    </row>
    <row r="2486">
      <c r="A2486" s="373">
        <v>46035.0</v>
      </c>
      <c r="B2486" s="138" t="s">
        <v>13</v>
      </c>
      <c r="C2486" s="138">
        <v>73.0</v>
      </c>
      <c r="D2486" s="138">
        <v>102.0</v>
      </c>
      <c r="E2486" s="139"/>
      <c r="F2486" s="219" t="s">
        <v>1352</v>
      </c>
      <c r="G2486" s="159">
        <v>46016.0</v>
      </c>
      <c r="H2486" s="221"/>
      <c r="I2486" s="374">
        <v>3674.5</v>
      </c>
      <c r="J2486" s="534" t="s">
        <v>3058</v>
      </c>
    </row>
    <row r="2487">
      <c r="A2487" s="373">
        <v>46035.0</v>
      </c>
      <c r="B2487" s="138" t="s">
        <v>13</v>
      </c>
      <c r="C2487" s="138">
        <v>73.0</v>
      </c>
      <c r="D2487" s="138">
        <v>102.0</v>
      </c>
      <c r="E2487" s="139"/>
      <c r="F2487" s="219" t="s">
        <v>1385</v>
      </c>
      <c r="G2487" s="159">
        <v>46027.0</v>
      </c>
      <c r="H2487" s="221"/>
      <c r="I2487" s="374">
        <v>3520.0</v>
      </c>
      <c r="J2487" s="534" t="s">
        <v>3058</v>
      </c>
    </row>
    <row r="2488">
      <c r="A2488" s="167">
        <v>46035.0</v>
      </c>
      <c r="B2488" s="138" t="s">
        <v>13</v>
      </c>
      <c r="C2488" s="138">
        <v>75.0</v>
      </c>
      <c r="D2488" s="138">
        <v>102.0</v>
      </c>
      <c r="E2488" s="139"/>
      <c r="F2488" s="176" t="s">
        <v>336</v>
      </c>
      <c r="G2488" s="177">
        <v>46018.0</v>
      </c>
      <c r="H2488" s="178"/>
      <c r="I2488" s="179">
        <v>3196.0</v>
      </c>
      <c r="J2488" s="534" t="s">
        <v>3065</v>
      </c>
    </row>
    <row r="2489">
      <c r="A2489" s="167">
        <v>46035.0</v>
      </c>
      <c r="B2489" s="8" t="s">
        <v>13</v>
      </c>
      <c r="C2489" s="17" t="s">
        <v>14</v>
      </c>
      <c r="D2489" s="8">
        <v>102.0</v>
      </c>
      <c r="E2489" s="10"/>
      <c r="F2489" s="73" t="s">
        <v>60</v>
      </c>
      <c r="G2489" s="74">
        <v>46034.0</v>
      </c>
      <c r="H2489" s="75"/>
      <c r="I2489" s="76">
        <v>3127.06</v>
      </c>
      <c r="J2489" s="534" t="s">
        <v>3073</v>
      </c>
    </row>
    <row r="2490">
      <c r="A2490" s="167">
        <v>46035.0</v>
      </c>
      <c r="B2490" s="8" t="s">
        <v>13</v>
      </c>
      <c r="C2490" s="17" t="s">
        <v>14</v>
      </c>
      <c r="D2490" s="8">
        <v>102.0</v>
      </c>
      <c r="E2490" s="10"/>
      <c r="F2490" s="73" t="s">
        <v>60</v>
      </c>
      <c r="G2490" s="74">
        <v>46034.0</v>
      </c>
      <c r="H2490" s="75"/>
      <c r="I2490" s="76">
        <v>2940.23</v>
      </c>
      <c r="J2490" s="534" t="s">
        <v>3073</v>
      </c>
    </row>
    <row r="2491">
      <c r="A2491" s="373">
        <v>46035.0</v>
      </c>
      <c r="B2491" s="138" t="s">
        <v>13</v>
      </c>
      <c r="C2491" s="138">
        <v>73.0</v>
      </c>
      <c r="D2491" s="138">
        <v>102.0</v>
      </c>
      <c r="E2491" s="139"/>
      <c r="F2491" s="219" t="s">
        <v>1372</v>
      </c>
      <c r="G2491" s="159">
        <v>46027.0</v>
      </c>
      <c r="H2491" s="221"/>
      <c r="I2491" s="374">
        <v>2935.0</v>
      </c>
      <c r="J2491" s="534" t="s">
        <v>3058</v>
      </c>
    </row>
    <row r="2492">
      <c r="A2492" s="373">
        <v>46035.0</v>
      </c>
      <c r="B2492" s="138" t="s">
        <v>13</v>
      </c>
      <c r="C2492" s="138">
        <v>73.0</v>
      </c>
      <c r="D2492" s="138">
        <v>102.0</v>
      </c>
      <c r="E2492" s="139"/>
      <c r="F2492" s="219" t="s">
        <v>1357</v>
      </c>
      <c r="G2492" s="159">
        <v>46021.0</v>
      </c>
      <c r="H2492" s="221"/>
      <c r="I2492" s="374">
        <v>2885.5</v>
      </c>
      <c r="J2492" s="534" t="s">
        <v>3058</v>
      </c>
    </row>
    <row r="2493">
      <c r="A2493" s="373">
        <v>46035.0</v>
      </c>
      <c r="B2493" s="138" t="s">
        <v>13</v>
      </c>
      <c r="C2493" s="138">
        <v>73.0</v>
      </c>
      <c r="D2493" s="138">
        <v>102.0</v>
      </c>
      <c r="E2493" s="139"/>
      <c r="F2493" s="219" t="s">
        <v>1368</v>
      </c>
      <c r="G2493" s="159">
        <v>46028.0</v>
      </c>
      <c r="H2493" s="221"/>
      <c r="I2493" s="374">
        <v>2855.0</v>
      </c>
      <c r="J2493" s="534" t="s">
        <v>3058</v>
      </c>
    </row>
    <row r="2494">
      <c r="A2494" s="167">
        <v>46035.0</v>
      </c>
      <c r="B2494" s="8" t="s">
        <v>13</v>
      </c>
      <c r="C2494" s="17" t="s">
        <v>16</v>
      </c>
      <c r="D2494" s="8">
        <v>102.0</v>
      </c>
      <c r="E2494" s="10"/>
      <c r="F2494" s="77" t="s">
        <v>52</v>
      </c>
      <c r="G2494" s="89"/>
      <c r="H2494" s="79"/>
      <c r="I2494" s="80">
        <v>2262.85</v>
      </c>
      <c r="J2494" s="534" t="s">
        <v>3073</v>
      </c>
    </row>
    <row r="2495">
      <c r="A2495" s="167">
        <v>46035.0</v>
      </c>
      <c r="B2495" s="8" t="s">
        <v>13</v>
      </c>
      <c r="C2495" s="8">
        <v>10.0</v>
      </c>
      <c r="D2495" s="8">
        <v>102.0</v>
      </c>
      <c r="E2495" s="10"/>
      <c r="F2495" s="203" t="s">
        <v>19</v>
      </c>
      <c r="G2495" s="53">
        <v>46030.0</v>
      </c>
      <c r="H2495" s="25"/>
      <c r="I2495" s="26">
        <v>2200.0</v>
      </c>
      <c r="J2495" s="534" t="s">
        <v>3060</v>
      </c>
    </row>
    <row r="2496">
      <c r="A2496" s="373">
        <v>46035.0</v>
      </c>
      <c r="B2496" s="138" t="s">
        <v>13</v>
      </c>
      <c r="C2496" s="138">
        <v>32.0</v>
      </c>
      <c r="D2496" s="138">
        <v>102.0</v>
      </c>
      <c r="E2496" s="139"/>
      <c r="F2496" s="379" t="s">
        <v>650</v>
      </c>
      <c r="G2496" s="391">
        <v>46025.0</v>
      </c>
      <c r="H2496" s="376"/>
      <c r="I2496" s="375">
        <v>2146.13</v>
      </c>
      <c r="J2496" s="534" t="s">
        <v>3058</v>
      </c>
    </row>
    <row r="2497">
      <c r="A2497" s="167">
        <v>46035.0</v>
      </c>
      <c r="B2497" s="8" t="s">
        <v>13</v>
      </c>
      <c r="C2497" s="8">
        <v>30.0</v>
      </c>
      <c r="D2497" s="8">
        <v>102.0</v>
      </c>
      <c r="E2497" s="10"/>
      <c r="F2497" s="56" t="s">
        <v>41</v>
      </c>
      <c r="G2497" s="57">
        <v>46034.0</v>
      </c>
      <c r="H2497" s="14"/>
      <c r="I2497" s="15">
        <v>2131.84</v>
      </c>
      <c r="J2497" s="534" t="s">
        <v>3059</v>
      </c>
    </row>
    <row r="2498">
      <c r="A2498" s="373">
        <v>46035.0</v>
      </c>
      <c r="B2498" s="138" t="s">
        <v>13</v>
      </c>
      <c r="C2498" s="138">
        <v>73.0</v>
      </c>
      <c r="D2498" s="138">
        <v>102.0</v>
      </c>
      <c r="E2498" s="139"/>
      <c r="F2498" s="219" t="s">
        <v>1383</v>
      </c>
      <c r="G2498" s="159">
        <v>46024.0</v>
      </c>
      <c r="H2498" s="221"/>
      <c r="I2498" s="374">
        <v>1953.0</v>
      </c>
      <c r="J2498" s="534" t="s">
        <v>3058</v>
      </c>
    </row>
    <row r="2499">
      <c r="A2499" s="373">
        <v>46035.0</v>
      </c>
      <c r="B2499" s="138" t="s">
        <v>13</v>
      </c>
      <c r="C2499" s="138">
        <v>73.0</v>
      </c>
      <c r="D2499" s="138">
        <v>102.0</v>
      </c>
      <c r="E2499" s="139"/>
      <c r="F2499" s="219" t="s">
        <v>1375</v>
      </c>
      <c r="G2499" s="159">
        <v>46024.0</v>
      </c>
      <c r="H2499" s="221"/>
      <c r="I2499" s="374">
        <v>1875.0</v>
      </c>
      <c r="J2499" s="534" t="s">
        <v>3058</v>
      </c>
    </row>
    <row r="2500">
      <c r="A2500" s="373">
        <v>46035.0</v>
      </c>
      <c r="B2500" s="138" t="s">
        <v>13</v>
      </c>
      <c r="C2500" s="138">
        <v>73.0</v>
      </c>
      <c r="D2500" s="138">
        <v>102.0</v>
      </c>
      <c r="E2500" s="139"/>
      <c r="F2500" s="219" t="s">
        <v>1319</v>
      </c>
      <c r="G2500" s="159">
        <v>46027.0</v>
      </c>
      <c r="H2500" s="221"/>
      <c r="I2500" s="374">
        <v>1649.0</v>
      </c>
      <c r="J2500" s="534" t="s">
        <v>3058</v>
      </c>
    </row>
    <row r="2501">
      <c r="A2501" s="373">
        <v>46035.0</v>
      </c>
      <c r="B2501" s="138" t="s">
        <v>13</v>
      </c>
      <c r="C2501" s="138">
        <v>73.0</v>
      </c>
      <c r="D2501" s="138">
        <v>102.0</v>
      </c>
      <c r="E2501" s="139"/>
      <c r="F2501" s="219" t="s">
        <v>1365</v>
      </c>
      <c r="G2501" s="159">
        <v>46024.0</v>
      </c>
      <c r="H2501" s="221"/>
      <c r="I2501" s="374">
        <v>1565.5</v>
      </c>
      <c r="J2501" s="534" t="s">
        <v>3058</v>
      </c>
    </row>
    <row r="2502">
      <c r="A2502" s="373">
        <v>46035.0</v>
      </c>
      <c r="B2502" s="138" t="s">
        <v>13</v>
      </c>
      <c r="C2502" s="138">
        <v>73.0</v>
      </c>
      <c r="D2502" s="138">
        <v>102.0</v>
      </c>
      <c r="E2502" s="139"/>
      <c r="F2502" s="219" t="s">
        <v>1299</v>
      </c>
      <c r="G2502" s="159">
        <v>46027.0</v>
      </c>
      <c r="H2502" s="221"/>
      <c r="I2502" s="374">
        <v>1360.0</v>
      </c>
      <c r="J2502" s="534" t="s">
        <v>3058</v>
      </c>
    </row>
    <row r="2503">
      <c r="A2503" s="373">
        <v>46035.0</v>
      </c>
      <c r="B2503" s="138" t="s">
        <v>13</v>
      </c>
      <c r="C2503" s="138">
        <v>73.0</v>
      </c>
      <c r="D2503" s="138">
        <v>102.0</v>
      </c>
      <c r="E2503" s="139"/>
      <c r="F2503" s="219" t="s">
        <v>1322</v>
      </c>
      <c r="G2503" s="159">
        <v>46027.0</v>
      </c>
      <c r="H2503" s="221"/>
      <c r="I2503" s="374">
        <v>1256.0</v>
      </c>
      <c r="J2503" s="534" t="s">
        <v>3058</v>
      </c>
    </row>
    <row r="2504">
      <c r="A2504" s="373">
        <v>46035.0</v>
      </c>
      <c r="B2504" s="138" t="s">
        <v>13</v>
      </c>
      <c r="C2504" s="138">
        <v>73.0</v>
      </c>
      <c r="D2504" s="138">
        <v>102.0</v>
      </c>
      <c r="E2504" s="139"/>
      <c r="F2504" s="219" t="s">
        <v>1348</v>
      </c>
      <c r="G2504" s="159">
        <v>46028.0</v>
      </c>
      <c r="H2504" s="221"/>
      <c r="I2504" s="374">
        <v>1250.0</v>
      </c>
      <c r="J2504" s="534" t="s">
        <v>3058</v>
      </c>
    </row>
    <row r="2505">
      <c r="A2505" s="167">
        <v>46035.0</v>
      </c>
      <c r="B2505" s="8" t="s">
        <v>13</v>
      </c>
      <c r="C2505" s="17" t="s">
        <v>16</v>
      </c>
      <c r="D2505" s="8">
        <v>102.0</v>
      </c>
      <c r="E2505" s="10"/>
      <c r="F2505" s="77" t="s">
        <v>52</v>
      </c>
      <c r="G2505" s="89"/>
      <c r="H2505" s="79"/>
      <c r="I2505" s="45">
        <v>1226.45</v>
      </c>
      <c r="J2505" s="534" t="s">
        <v>3073</v>
      </c>
    </row>
    <row r="2506">
      <c r="A2506" s="167">
        <v>46035.0</v>
      </c>
      <c r="B2506" s="8" t="s">
        <v>13</v>
      </c>
      <c r="C2506" s="8">
        <v>70.0</v>
      </c>
      <c r="D2506" s="8">
        <v>102.0</v>
      </c>
      <c r="E2506" s="10"/>
      <c r="F2506" s="203" t="s">
        <v>405</v>
      </c>
      <c r="G2506" s="53">
        <v>45891.0</v>
      </c>
      <c r="H2506" s="25"/>
      <c r="I2506" s="26">
        <v>1207.0</v>
      </c>
      <c r="J2506" s="534" t="s">
        <v>3059</v>
      </c>
    </row>
    <row r="2507">
      <c r="A2507" s="167">
        <v>46035.0</v>
      </c>
      <c r="B2507" s="8" t="s">
        <v>13</v>
      </c>
      <c r="C2507" s="17" t="s">
        <v>42</v>
      </c>
      <c r="D2507" s="8">
        <v>102.0</v>
      </c>
      <c r="E2507" s="10"/>
      <c r="F2507" s="115" t="s">
        <v>682</v>
      </c>
      <c r="G2507" s="60">
        <v>46021.0</v>
      </c>
      <c r="H2507" s="61"/>
      <c r="I2507" s="62">
        <v>1202.0</v>
      </c>
      <c r="J2507" s="534" t="s">
        <v>3068</v>
      </c>
    </row>
    <row r="2508">
      <c r="A2508" s="167">
        <v>46035.0</v>
      </c>
      <c r="B2508" s="8" t="s">
        <v>13</v>
      </c>
      <c r="C2508" s="9"/>
      <c r="D2508" s="8">
        <v>102.0</v>
      </c>
      <c r="E2508" s="10"/>
      <c r="F2508" s="90" t="s">
        <v>27</v>
      </c>
      <c r="G2508" s="91"/>
      <c r="H2508" s="72"/>
      <c r="I2508" s="92">
        <v>1161.86</v>
      </c>
      <c r="J2508" s="534" t="s">
        <v>3073</v>
      </c>
    </row>
    <row r="2509">
      <c r="A2509" s="373">
        <v>46035.0</v>
      </c>
      <c r="B2509" s="138" t="s">
        <v>13</v>
      </c>
      <c r="C2509" s="138">
        <v>32.0</v>
      </c>
      <c r="D2509" s="138">
        <v>102.0</v>
      </c>
      <c r="E2509" s="139"/>
      <c r="F2509" s="379" t="s">
        <v>650</v>
      </c>
      <c r="G2509" s="383">
        <v>46022.0</v>
      </c>
      <c r="H2509" s="376"/>
      <c r="I2509" s="375">
        <v>1060.0</v>
      </c>
      <c r="J2509" s="534" t="s">
        <v>3058</v>
      </c>
    </row>
    <row r="2510">
      <c r="A2510" s="167">
        <v>46035.0</v>
      </c>
      <c r="B2510" s="8" t="s">
        <v>13</v>
      </c>
      <c r="C2510" s="9"/>
      <c r="D2510" s="8">
        <v>102.0</v>
      </c>
      <c r="E2510" s="10"/>
      <c r="F2510" s="33" t="s">
        <v>27</v>
      </c>
      <c r="G2510" s="29"/>
      <c r="H2510" s="14"/>
      <c r="I2510" s="15">
        <v>1004.43</v>
      </c>
      <c r="J2510" s="534" t="s">
        <v>3073</v>
      </c>
    </row>
    <row r="2511">
      <c r="A2511" s="167">
        <v>46035.0</v>
      </c>
      <c r="B2511" s="8" t="s">
        <v>13</v>
      </c>
      <c r="C2511" s="17" t="s">
        <v>18</v>
      </c>
      <c r="D2511" s="8">
        <v>102.0</v>
      </c>
      <c r="E2511" s="10"/>
      <c r="F2511" s="90" t="s">
        <v>27</v>
      </c>
      <c r="G2511" s="91"/>
      <c r="H2511" s="72"/>
      <c r="I2511" s="92">
        <v>960.99</v>
      </c>
      <c r="J2511" s="534" t="s">
        <v>3073</v>
      </c>
    </row>
    <row r="2512">
      <c r="A2512" s="373">
        <v>46035.0</v>
      </c>
      <c r="B2512" s="138" t="s">
        <v>13</v>
      </c>
      <c r="C2512" s="138">
        <v>73.0</v>
      </c>
      <c r="D2512" s="138">
        <v>102.0</v>
      </c>
      <c r="E2512" s="139"/>
      <c r="F2512" s="219" t="s">
        <v>1325</v>
      </c>
      <c r="G2512" s="159">
        <v>46027.0</v>
      </c>
      <c r="H2512" s="221"/>
      <c r="I2512" s="374">
        <v>935.5</v>
      </c>
      <c r="J2512" s="534" t="s">
        <v>3058</v>
      </c>
    </row>
    <row r="2513">
      <c r="A2513" s="167">
        <v>46035.0</v>
      </c>
      <c r="B2513" s="8" t="s">
        <v>13</v>
      </c>
      <c r="C2513" s="9"/>
      <c r="D2513" s="8">
        <v>102.0</v>
      </c>
      <c r="E2513" s="10"/>
      <c r="F2513" s="90" t="s">
        <v>27</v>
      </c>
      <c r="G2513" s="91"/>
      <c r="H2513" s="72"/>
      <c r="I2513" s="92">
        <v>930.46</v>
      </c>
      <c r="J2513" s="534" t="s">
        <v>3073</v>
      </c>
    </row>
    <row r="2514">
      <c r="A2514" s="373">
        <v>46035.0</v>
      </c>
      <c r="B2514" s="138" t="s">
        <v>13</v>
      </c>
      <c r="C2514" s="138">
        <v>73.0</v>
      </c>
      <c r="D2514" s="138">
        <v>102.0</v>
      </c>
      <c r="E2514" s="139"/>
      <c r="F2514" s="219" t="s">
        <v>1359</v>
      </c>
      <c r="G2514" s="159">
        <v>46027.0</v>
      </c>
      <c r="H2514" s="221"/>
      <c r="I2514" s="374">
        <v>923.0</v>
      </c>
      <c r="J2514" s="534" t="s">
        <v>3058</v>
      </c>
    </row>
    <row r="2515">
      <c r="A2515" s="167">
        <v>46035.0</v>
      </c>
      <c r="B2515" s="8" t="s">
        <v>13</v>
      </c>
      <c r="C2515" s="9"/>
      <c r="D2515" s="8">
        <v>102.0</v>
      </c>
      <c r="E2515" s="10"/>
      <c r="F2515" s="90" t="s">
        <v>27</v>
      </c>
      <c r="G2515" s="91"/>
      <c r="H2515" s="72"/>
      <c r="I2515" s="92">
        <v>859.47</v>
      </c>
      <c r="J2515" s="534" t="s">
        <v>3073</v>
      </c>
    </row>
    <row r="2516">
      <c r="A2516" s="373">
        <v>46035.0</v>
      </c>
      <c r="B2516" s="138" t="s">
        <v>13</v>
      </c>
      <c r="C2516" s="138">
        <v>73.0</v>
      </c>
      <c r="D2516" s="138">
        <v>102.0</v>
      </c>
      <c r="E2516" s="139"/>
      <c r="F2516" s="219" t="s">
        <v>1363</v>
      </c>
      <c r="G2516" s="159">
        <v>46027.0</v>
      </c>
      <c r="H2516" s="221"/>
      <c r="I2516" s="374">
        <v>852.0</v>
      </c>
      <c r="J2516" s="534" t="s">
        <v>3058</v>
      </c>
    </row>
    <row r="2517">
      <c r="A2517" s="373">
        <v>46035.0</v>
      </c>
      <c r="B2517" s="138" t="s">
        <v>13</v>
      </c>
      <c r="C2517" s="138">
        <v>73.0</v>
      </c>
      <c r="D2517" s="138">
        <v>102.0</v>
      </c>
      <c r="E2517" s="139"/>
      <c r="F2517" s="219" t="s">
        <v>1358</v>
      </c>
      <c r="G2517" s="159">
        <v>46021.0</v>
      </c>
      <c r="H2517" s="221"/>
      <c r="I2517" s="374">
        <v>837.0</v>
      </c>
      <c r="J2517" s="534" t="s">
        <v>3058</v>
      </c>
    </row>
    <row r="2518">
      <c r="A2518" s="373">
        <v>46035.0</v>
      </c>
      <c r="B2518" s="138" t="s">
        <v>13</v>
      </c>
      <c r="C2518" s="138">
        <v>73.0</v>
      </c>
      <c r="D2518" s="138">
        <v>102.0</v>
      </c>
      <c r="E2518" s="139"/>
      <c r="F2518" s="219" t="s">
        <v>1368</v>
      </c>
      <c r="G2518" s="159">
        <v>46024.0</v>
      </c>
      <c r="H2518" s="221"/>
      <c r="I2518" s="374">
        <v>806.5</v>
      </c>
      <c r="J2518" s="534" t="s">
        <v>3058</v>
      </c>
    </row>
    <row r="2519">
      <c r="A2519" s="167">
        <v>46035.0</v>
      </c>
      <c r="B2519" s="8" t="s">
        <v>13</v>
      </c>
      <c r="C2519" s="9"/>
      <c r="D2519" s="8">
        <v>102.0</v>
      </c>
      <c r="E2519" s="10"/>
      <c r="F2519" s="33" t="s">
        <v>27</v>
      </c>
      <c r="G2519" s="29"/>
      <c r="H2519" s="14"/>
      <c r="I2519" s="15">
        <v>741.75</v>
      </c>
      <c r="J2519" s="534" t="s">
        <v>3073</v>
      </c>
    </row>
    <row r="2520">
      <c r="A2520" s="373">
        <v>46035.0</v>
      </c>
      <c r="B2520" s="138" t="s">
        <v>13</v>
      </c>
      <c r="C2520" s="138">
        <v>73.0</v>
      </c>
      <c r="D2520" s="138">
        <v>102.0</v>
      </c>
      <c r="E2520" s="139"/>
      <c r="F2520" s="219" t="s">
        <v>1370</v>
      </c>
      <c r="G2520" s="159">
        <v>46028.0</v>
      </c>
      <c r="H2520" s="221"/>
      <c r="I2520" s="374">
        <v>622.0</v>
      </c>
      <c r="J2520" s="534" t="s">
        <v>3058</v>
      </c>
    </row>
    <row r="2521">
      <c r="A2521" s="373">
        <v>46035.0</v>
      </c>
      <c r="B2521" s="138" t="s">
        <v>13</v>
      </c>
      <c r="C2521" s="138">
        <v>73.0</v>
      </c>
      <c r="D2521" s="138">
        <v>102.0</v>
      </c>
      <c r="E2521" s="139"/>
      <c r="F2521" s="219" t="s">
        <v>1328</v>
      </c>
      <c r="G2521" s="159">
        <v>46027.0</v>
      </c>
      <c r="H2521" s="221"/>
      <c r="I2521" s="374">
        <v>608.0</v>
      </c>
      <c r="J2521" s="534" t="s">
        <v>3058</v>
      </c>
    </row>
    <row r="2522">
      <c r="A2522" s="167">
        <v>46035.0</v>
      </c>
      <c r="B2522" s="8" t="s">
        <v>13</v>
      </c>
      <c r="C2522" s="9"/>
      <c r="D2522" s="8">
        <v>102.0</v>
      </c>
      <c r="E2522" s="10"/>
      <c r="F2522" s="33" t="s">
        <v>27</v>
      </c>
      <c r="G2522" s="29"/>
      <c r="H2522" s="14"/>
      <c r="I2522" s="15">
        <v>488.21</v>
      </c>
      <c r="J2522" s="534" t="s">
        <v>3073</v>
      </c>
    </row>
    <row r="2523">
      <c r="A2523" s="167">
        <v>46035.0</v>
      </c>
      <c r="B2523" s="8" t="s">
        <v>13</v>
      </c>
      <c r="C2523" s="9"/>
      <c r="D2523" s="8">
        <v>102.0</v>
      </c>
      <c r="E2523" s="10"/>
      <c r="F2523" s="90" t="s">
        <v>27</v>
      </c>
      <c r="G2523" s="91"/>
      <c r="H2523" s="72"/>
      <c r="I2523" s="92">
        <v>477.81</v>
      </c>
      <c r="J2523" s="534" t="s">
        <v>3073</v>
      </c>
    </row>
    <row r="2524">
      <c r="A2524" s="167">
        <v>46035.0</v>
      </c>
      <c r="B2524" s="8" t="s">
        <v>13</v>
      </c>
      <c r="C2524" s="9"/>
      <c r="D2524" s="8">
        <v>102.0</v>
      </c>
      <c r="E2524" s="10"/>
      <c r="F2524" s="33" t="s">
        <v>27</v>
      </c>
      <c r="G2524" s="29"/>
      <c r="H2524" s="14"/>
      <c r="I2524" s="15">
        <v>441.45</v>
      </c>
      <c r="J2524" s="534" t="s">
        <v>3073</v>
      </c>
    </row>
    <row r="2525">
      <c r="A2525" s="373">
        <v>46035.0</v>
      </c>
      <c r="B2525" s="138" t="s">
        <v>13</v>
      </c>
      <c r="C2525" s="138">
        <v>73.0</v>
      </c>
      <c r="D2525" s="138">
        <v>102.0</v>
      </c>
      <c r="E2525" s="139"/>
      <c r="F2525" s="219" t="s">
        <v>1379</v>
      </c>
      <c r="G2525" s="397">
        <v>46024.0</v>
      </c>
      <c r="H2525" s="221"/>
      <c r="I2525" s="374">
        <v>440.5</v>
      </c>
      <c r="J2525" s="534" t="s">
        <v>3058</v>
      </c>
    </row>
    <row r="2526">
      <c r="A2526" s="373">
        <v>46035.0</v>
      </c>
      <c r="B2526" s="138" t="s">
        <v>13</v>
      </c>
      <c r="C2526" s="138">
        <v>73.0</v>
      </c>
      <c r="D2526" s="138">
        <v>102.0</v>
      </c>
      <c r="E2526" s="139"/>
      <c r="F2526" s="219" t="s">
        <v>1378</v>
      </c>
      <c r="G2526" s="159">
        <v>46024.0</v>
      </c>
      <c r="H2526" s="221"/>
      <c r="I2526" s="374">
        <v>439.5</v>
      </c>
      <c r="J2526" s="534" t="s">
        <v>3058</v>
      </c>
    </row>
    <row r="2527">
      <c r="A2527" s="373">
        <v>46035.0</v>
      </c>
      <c r="B2527" s="138" t="s">
        <v>13</v>
      </c>
      <c r="C2527" s="138">
        <v>73.0</v>
      </c>
      <c r="D2527" s="138">
        <v>102.0</v>
      </c>
      <c r="E2527" s="139"/>
      <c r="F2527" s="219" t="s">
        <v>1361</v>
      </c>
      <c r="G2527" s="159">
        <v>46027.0</v>
      </c>
      <c r="H2527" s="221"/>
      <c r="I2527" s="374">
        <v>428.5</v>
      </c>
      <c r="J2527" s="534" t="s">
        <v>3058</v>
      </c>
    </row>
    <row r="2528">
      <c r="A2528" s="373">
        <v>46035.0</v>
      </c>
      <c r="B2528" s="138" t="s">
        <v>13</v>
      </c>
      <c r="C2528" s="138">
        <v>73.0</v>
      </c>
      <c r="D2528" s="138">
        <v>102.0</v>
      </c>
      <c r="E2528" s="139"/>
      <c r="F2528" s="219" t="s">
        <v>1364</v>
      </c>
      <c r="G2528" s="159">
        <v>46027.0</v>
      </c>
      <c r="H2528" s="221"/>
      <c r="I2528" s="374">
        <v>411.0</v>
      </c>
      <c r="J2528" s="534" t="s">
        <v>3058</v>
      </c>
    </row>
    <row r="2529">
      <c r="A2529" s="373">
        <v>46035.0</v>
      </c>
      <c r="B2529" s="138" t="s">
        <v>13</v>
      </c>
      <c r="C2529" s="138">
        <v>73.0</v>
      </c>
      <c r="D2529" s="138">
        <v>102.0</v>
      </c>
      <c r="E2529" s="139"/>
      <c r="F2529" s="219" t="s">
        <v>1362</v>
      </c>
      <c r="G2529" s="159">
        <v>46027.0</v>
      </c>
      <c r="H2529" s="221"/>
      <c r="I2529" s="374">
        <v>398.0</v>
      </c>
      <c r="J2529" s="534" t="s">
        <v>3058</v>
      </c>
    </row>
    <row r="2530">
      <c r="A2530" s="167">
        <v>46035.0</v>
      </c>
      <c r="B2530" s="8" t="s">
        <v>13</v>
      </c>
      <c r="C2530" s="8">
        <v>54.0</v>
      </c>
      <c r="D2530" s="8">
        <v>102.0</v>
      </c>
      <c r="E2530" s="10"/>
      <c r="F2530" s="366" t="s">
        <v>1275</v>
      </c>
      <c r="G2530" s="368">
        <v>46034.0</v>
      </c>
      <c r="H2530" s="239"/>
      <c r="I2530" s="240">
        <v>384.73</v>
      </c>
      <c r="J2530" s="534" t="s">
        <v>3064</v>
      </c>
    </row>
    <row r="2531">
      <c r="A2531" s="167">
        <v>46035.0</v>
      </c>
      <c r="B2531" s="8" t="s">
        <v>13</v>
      </c>
      <c r="C2531" s="9"/>
      <c r="D2531" s="8">
        <v>102.0</v>
      </c>
      <c r="E2531" s="10"/>
      <c r="F2531" s="33" t="s">
        <v>27</v>
      </c>
      <c r="G2531" s="29"/>
      <c r="H2531" s="14"/>
      <c r="I2531" s="15">
        <v>377.74</v>
      </c>
      <c r="J2531" s="534" t="s">
        <v>3073</v>
      </c>
    </row>
    <row r="2532">
      <c r="A2532" s="167">
        <v>46035.0</v>
      </c>
      <c r="B2532" s="8" t="s">
        <v>13</v>
      </c>
      <c r="C2532" s="9"/>
      <c r="D2532" s="8">
        <v>102.0</v>
      </c>
      <c r="E2532" s="10"/>
      <c r="F2532" s="90" t="s">
        <v>27</v>
      </c>
      <c r="G2532" s="91"/>
      <c r="H2532" s="72"/>
      <c r="I2532" s="92">
        <v>372.23</v>
      </c>
      <c r="J2532" s="534" t="s">
        <v>3073</v>
      </c>
    </row>
    <row r="2533">
      <c r="A2533" s="167">
        <v>46035.0</v>
      </c>
      <c r="B2533" s="8" t="s">
        <v>13</v>
      </c>
      <c r="C2533" s="9"/>
      <c r="D2533" s="8">
        <v>102.0</v>
      </c>
      <c r="E2533" s="10"/>
      <c r="F2533" s="33" t="s">
        <v>27</v>
      </c>
      <c r="G2533" s="29"/>
      <c r="H2533" s="14"/>
      <c r="I2533" s="15">
        <v>371.78</v>
      </c>
      <c r="J2533" s="534" t="s">
        <v>3073</v>
      </c>
    </row>
    <row r="2534">
      <c r="A2534" s="167">
        <v>46035.0</v>
      </c>
      <c r="B2534" s="8" t="s">
        <v>13</v>
      </c>
      <c r="C2534" s="9"/>
      <c r="D2534" s="8">
        <v>102.0</v>
      </c>
      <c r="E2534" s="10"/>
      <c r="F2534" s="33" t="s">
        <v>27</v>
      </c>
      <c r="G2534" s="29"/>
      <c r="H2534" s="14"/>
      <c r="I2534" s="15">
        <v>359.1</v>
      </c>
      <c r="J2534" s="534" t="s">
        <v>3073</v>
      </c>
    </row>
    <row r="2535">
      <c r="A2535" s="167">
        <v>46035.0</v>
      </c>
      <c r="B2535" s="8" t="s">
        <v>13</v>
      </c>
      <c r="C2535" s="9"/>
      <c r="D2535" s="8">
        <v>102.0</v>
      </c>
      <c r="E2535" s="10"/>
      <c r="F2535" s="90" t="s">
        <v>27</v>
      </c>
      <c r="G2535" s="91"/>
      <c r="H2535" s="72"/>
      <c r="I2535" s="92">
        <v>337.02</v>
      </c>
      <c r="J2535" s="534" t="s">
        <v>3073</v>
      </c>
    </row>
    <row r="2536">
      <c r="A2536" s="373">
        <v>46035.0</v>
      </c>
      <c r="B2536" s="138" t="s">
        <v>13</v>
      </c>
      <c r="C2536" s="138">
        <v>73.0</v>
      </c>
      <c r="D2536" s="138">
        <v>102.0</v>
      </c>
      <c r="E2536" s="139"/>
      <c r="F2536" s="219" t="s">
        <v>1373</v>
      </c>
      <c r="G2536" s="159">
        <v>46027.0</v>
      </c>
      <c r="H2536" s="221"/>
      <c r="I2536" s="374">
        <v>330.5</v>
      </c>
      <c r="J2536" s="534" t="s">
        <v>3058</v>
      </c>
    </row>
    <row r="2537">
      <c r="A2537" s="373">
        <v>46035.0</v>
      </c>
      <c r="B2537" s="138" t="s">
        <v>13</v>
      </c>
      <c r="C2537" s="138">
        <v>73.0</v>
      </c>
      <c r="D2537" s="138">
        <v>102.0</v>
      </c>
      <c r="E2537" s="139"/>
      <c r="F2537" s="219" t="s">
        <v>1366</v>
      </c>
      <c r="G2537" s="159">
        <v>46024.0</v>
      </c>
      <c r="H2537" s="221"/>
      <c r="I2537" s="374">
        <v>287.5</v>
      </c>
      <c r="J2537" s="534" t="s">
        <v>3058</v>
      </c>
    </row>
    <row r="2538">
      <c r="A2538" s="373">
        <v>46035.0</v>
      </c>
      <c r="B2538" s="138" t="s">
        <v>13</v>
      </c>
      <c r="C2538" s="138">
        <v>73.0</v>
      </c>
      <c r="D2538" s="138">
        <v>102.0</v>
      </c>
      <c r="E2538" s="139"/>
      <c r="F2538" s="219" t="s">
        <v>1360</v>
      </c>
      <c r="G2538" s="159">
        <v>46027.0</v>
      </c>
      <c r="H2538" s="221"/>
      <c r="I2538" s="374">
        <v>264.5</v>
      </c>
      <c r="J2538" s="534" t="s">
        <v>3058</v>
      </c>
    </row>
    <row r="2539">
      <c r="A2539" s="167">
        <v>46035.0</v>
      </c>
      <c r="B2539" s="8" t="s">
        <v>13</v>
      </c>
      <c r="C2539" s="9"/>
      <c r="D2539" s="8">
        <v>102.0</v>
      </c>
      <c r="E2539" s="10"/>
      <c r="F2539" s="33" t="s">
        <v>27</v>
      </c>
      <c r="G2539" s="29"/>
      <c r="H2539" s="14"/>
      <c r="I2539" s="15">
        <v>251.81</v>
      </c>
      <c r="J2539" s="534" t="s">
        <v>3073</v>
      </c>
    </row>
    <row r="2540">
      <c r="A2540" s="167">
        <v>46035.0</v>
      </c>
      <c r="B2540" s="8" t="s">
        <v>13</v>
      </c>
      <c r="C2540" s="8">
        <v>90.0</v>
      </c>
      <c r="D2540" s="8">
        <v>102.0</v>
      </c>
      <c r="E2540" s="10"/>
      <c r="F2540" s="21" t="s">
        <v>404</v>
      </c>
      <c r="G2540" s="194">
        <v>46034.0</v>
      </c>
      <c r="H2540" s="44"/>
      <c r="I2540" s="45">
        <v>228.79</v>
      </c>
      <c r="J2540" s="534" t="s">
        <v>3059</v>
      </c>
    </row>
    <row r="2541">
      <c r="A2541" s="373">
        <v>46035.0</v>
      </c>
      <c r="B2541" s="138" t="s">
        <v>13</v>
      </c>
      <c r="C2541" s="138">
        <v>73.0</v>
      </c>
      <c r="D2541" s="138">
        <v>102.0</v>
      </c>
      <c r="E2541" s="139"/>
      <c r="F2541" s="219" t="s">
        <v>1324</v>
      </c>
      <c r="G2541" s="159">
        <v>46027.0</v>
      </c>
      <c r="H2541" s="221"/>
      <c r="I2541" s="374">
        <v>207.0</v>
      </c>
      <c r="J2541" s="534" t="s">
        <v>3058</v>
      </c>
    </row>
    <row r="2542">
      <c r="A2542" s="373">
        <v>46035.0</v>
      </c>
      <c r="B2542" s="138" t="s">
        <v>13</v>
      </c>
      <c r="C2542" s="138">
        <v>73.0</v>
      </c>
      <c r="D2542" s="138">
        <v>102.0</v>
      </c>
      <c r="E2542" s="139"/>
      <c r="F2542" s="219" t="s">
        <v>1367</v>
      </c>
      <c r="G2542" s="159">
        <v>46024.0</v>
      </c>
      <c r="H2542" s="221"/>
      <c r="I2542" s="374">
        <v>203.5</v>
      </c>
      <c r="J2542" s="534" t="s">
        <v>3058</v>
      </c>
    </row>
    <row r="2543">
      <c r="A2543" s="373">
        <v>46035.0</v>
      </c>
      <c r="B2543" s="138" t="s">
        <v>13</v>
      </c>
      <c r="C2543" s="138">
        <v>30.0</v>
      </c>
      <c r="D2543" s="138">
        <v>102.0</v>
      </c>
      <c r="E2543" s="139"/>
      <c r="F2543" s="297" t="s">
        <v>1374</v>
      </c>
      <c r="G2543" s="396"/>
      <c r="H2543" s="376"/>
      <c r="I2543" s="375">
        <v>198.0</v>
      </c>
      <c r="J2543" s="534" t="s">
        <v>3058</v>
      </c>
    </row>
    <row r="2544">
      <c r="A2544" s="167">
        <v>46035.0</v>
      </c>
      <c r="B2544" s="8" t="s">
        <v>13</v>
      </c>
      <c r="C2544" s="17" t="s">
        <v>16</v>
      </c>
      <c r="D2544" s="8">
        <v>102.0</v>
      </c>
      <c r="E2544" s="10"/>
      <c r="F2544" s="77" t="s">
        <v>52</v>
      </c>
      <c r="G2544" s="89"/>
      <c r="H2544" s="79"/>
      <c r="I2544" s="45">
        <v>184.07</v>
      </c>
      <c r="J2544" s="534" t="s">
        <v>3073</v>
      </c>
    </row>
    <row r="2545">
      <c r="A2545" s="167">
        <v>46035.0</v>
      </c>
      <c r="B2545" s="8" t="s">
        <v>13</v>
      </c>
      <c r="C2545" s="9"/>
      <c r="D2545" s="8">
        <v>102.0</v>
      </c>
      <c r="E2545" s="10"/>
      <c r="F2545" s="90" t="s">
        <v>27</v>
      </c>
      <c r="G2545" s="91"/>
      <c r="H2545" s="72"/>
      <c r="I2545" s="92">
        <v>138.67</v>
      </c>
      <c r="J2545" s="534" t="s">
        <v>3073</v>
      </c>
    </row>
    <row r="2546">
      <c r="A2546" s="373">
        <v>46035.0</v>
      </c>
      <c r="B2546" s="138" t="s">
        <v>13</v>
      </c>
      <c r="C2546" s="138">
        <v>73.0</v>
      </c>
      <c r="D2546" s="138">
        <v>102.0</v>
      </c>
      <c r="E2546" s="139"/>
      <c r="F2546" s="219" t="s">
        <v>1337</v>
      </c>
      <c r="G2546" s="159">
        <v>46027.0</v>
      </c>
      <c r="H2546" s="221"/>
      <c r="I2546" s="374">
        <v>107.5</v>
      </c>
      <c r="J2546" s="534" t="s">
        <v>3058</v>
      </c>
    </row>
    <row r="2547">
      <c r="A2547" s="451">
        <v>46035.0</v>
      </c>
      <c r="B2547" s="539" t="s">
        <v>13</v>
      </c>
      <c r="C2547" s="453" t="s">
        <v>32</v>
      </c>
      <c r="D2547" s="452">
        <v>102.0</v>
      </c>
      <c r="E2547" s="543">
        <v>20628.0</v>
      </c>
      <c r="F2547" s="490"/>
      <c r="G2547" s="456"/>
      <c r="H2547" s="547"/>
      <c r="I2547" s="498">
        <v>0.0</v>
      </c>
      <c r="J2547" s="534" t="s">
        <v>3057</v>
      </c>
    </row>
    <row r="2548">
      <c r="A2548" s="167">
        <v>46036.0</v>
      </c>
      <c r="B2548" s="8" t="s">
        <v>31</v>
      </c>
      <c r="C2548" s="10"/>
      <c r="D2548" s="8" t="s">
        <v>32</v>
      </c>
      <c r="E2548" s="10"/>
      <c r="F2548" s="37" t="s">
        <v>56</v>
      </c>
      <c r="G2548" s="415"/>
      <c r="H2548" s="537">
        <v>440000.0</v>
      </c>
      <c r="I2548" s="14"/>
      <c r="J2548" s="534" t="s">
        <v>3074</v>
      </c>
    </row>
    <row r="2549">
      <c r="A2549" s="373">
        <v>46036.0</v>
      </c>
      <c r="B2549" s="138" t="s">
        <v>3</v>
      </c>
      <c r="C2549" s="138">
        <v>0.0</v>
      </c>
      <c r="D2549" s="138">
        <v>510.0</v>
      </c>
      <c r="E2549" s="152">
        <v>7.0</v>
      </c>
      <c r="F2549" s="224" t="s">
        <v>443</v>
      </c>
      <c r="G2549" s="91"/>
      <c r="H2549" s="92">
        <v>247622.62</v>
      </c>
      <c r="I2549" s="72"/>
      <c r="J2549" s="534" t="s">
        <v>3061</v>
      </c>
    </row>
    <row r="2550">
      <c r="A2550" s="167">
        <v>46036.0</v>
      </c>
      <c r="B2550" s="8" t="s">
        <v>3</v>
      </c>
      <c r="C2550" s="8">
        <v>50.0</v>
      </c>
      <c r="D2550" s="8">
        <v>510.0</v>
      </c>
      <c r="E2550" s="32">
        <v>37.0</v>
      </c>
      <c r="F2550" s="234" t="s">
        <v>522</v>
      </c>
      <c r="G2550" s="29"/>
      <c r="H2550" s="15">
        <v>218803.87</v>
      </c>
      <c r="I2550" s="14"/>
      <c r="J2550" s="534" t="s">
        <v>3056</v>
      </c>
    </row>
    <row r="2551">
      <c r="A2551" s="167">
        <v>46036.0</v>
      </c>
      <c r="B2551" s="8" t="s">
        <v>3</v>
      </c>
      <c r="C2551" s="17" t="s">
        <v>105</v>
      </c>
      <c r="D2551" s="8">
        <v>510.0</v>
      </c>
      <c r="E2551" s="32">
        <v>18.0</v>
      </c>
      <c r="F2551" s="27" t="s">
        <v>106</v>
      </c>
      <c r="G2551" s="29"/>
      <c r="H2551" s="15">
        <v>208729.49</v>
      </c>
      <c r="I2551" s="14"/>
      <c r="J2551" s="534" t="s">
        <v>3073</v>
      </c>
    </row>
    <row r="2552">
      <c r="A2552" s="167">
        <v>46036.0</v>
      </c>
      <c r="B2552" s="8" t="s">
        <v>3</v>
      </c>
      <c r="C2552" s="8">
        <v>30.0</v>
      </c>
      <c r="D2552" s="8">
        <v>510.0</v>
      </c>
      <c r="E2552" s="32">
        <v>36.0</v>
      </c>
      <c r="F2552" s="234" t="s">
        <v>522</v>
      </c>
      <c r="G2552" s="29"/>
      <c r="H2552" s="15">
        <v>139407.81</v>
      </c>
      <c r="I2552" s="14"/>
      <c r="J2552" s="534" t="s">
        <v>3056</v>
      </c>
    </row>
    <row r="2553">
      <c r="A2553" s="167">
        <v>46036.0</v>
      </c>
      <c r="B2553" s="8" t="s">
        <v>3</v>
      </c>
      <c r="C2553" s="8">
        <v>0.0</v>
      </c>
      <c r="D2553" s="8">
        <v>510.0</v>
      </c>
      <c r="E2553" s="32">
        <v>35.0</v>
      </c>
      <c r="F2553" s="234" t="s">
        <v>521</v>
      </c>
      <c r="G2553" s="29"/>
      <c r="H2553" s="15">
        <v>118459.8</v>
      </c>
      <c r="I2553" s="14"/>
      <c r="J2553" s="534" t="s">
        <v>3056</v>
      </c>
    </row>
    <row r="2554">
      <c r="A2554" s="167">
        <v>46036.0</v>
      </c>
      <c r="B2554" s="8" t="s">
        <v>3</v>
      </c>
      <c r="C2554" s="8">
        <v>30.0</v>
      </c>
      <c r="D2554" s="8">
        <v>510.0</v>
      </c>
      <c r="E2554" s="32">
        <v>17.0</v>
      </c>
      <c r="F2554" s="234" t="s">
        <v>669</v>
      </c>
      <c r="G2554" s="29"/>
      <c r="H2554" s="15">
        <v>115921.52</v>
      </c>
      <c r="I2554" s="14"/>
      <c r="J2554" s="534" t="s">
        <v>3060</v>
      </c>
    </row>
    <row r="2555">
      <c r="A2555" s="167">
        <v>46036.0</v>
      </c>
      <c r="B2555" s="8" t="s">
        <v>3</v>
      </c>
      <c r="C2555" s="17" t="s">
        <v>16</v>
      </c>
      <c r="D2555" s="8">
        <v>510.0</v>
      </c>
      <c r="E2555" s="32">
        <v>9.0</v>
      </c>
      <c r="F2555" s="234" t="s">
        <v>612</v>
      </c>
      <c r="G2555" s="29"/>
      <c r="H2555" s="15">
        <v>110770.6</v>
      </c>
      <c r="I2555" s="15"/>
      <c r="J2555" s="534" t="s">
        <v>3066</v>
      </c>
    </row>
    <row r="2556">
      <c r="A2556" s="167">
        <v>46036.0</v>
      </c>
      <c r="B2556" s="8" t="s">
        <v>3</v>
      </c>
      <c r="C2556" s="8">
        <v>0.0</v>
      </c>
      <c r="D2556" s="8">
        <v>510.0</v>
      </c>
      <c r="E2556" s="32">
        <v>34.0</v>
      </c>
      <c r="F2556" s="234" t="s">
        <v>520</v>
      </c>
      <c r="G2556" s="29"/>
      <c r="H2556" s="15">
        <v>109064.61</v>
      </c>
      <c r="I2556" s="14"/>
      <c r="J2556" s="534" t="s">
        <v>3056</v>
      </c>
    </row>
    <row r="2557">
      <c r="A2557" s="167">
        <v>46036.0</v>
      </c>
      <c r="B2557" s="8" t="s">
        <v>3</v>
      </c>
      <c r="C2557" s="17" t="s">
        <v>40</v>
      </c>
      <c r="D2557" s="8">
        <v>510.0</v>
      </c>
      <c r="E2557" s="32">
        <v>19.0</v>
      </c>
      <c r="F2557" s="27" t="s">
        <v>107</v>
      </c>
      <c r="G2557" s="29"/>
      <c r="H2557" s="15">
        <v>108076.02</v>
      </c>
      <c r="I2557" s="14"/>
      <c r="J2557" s="534" t="s">
        <v>3073</v>
      </c>
    </row>
    <row r="2558">
      <c r="A2558" s="167">
        <v>46036.0</v>
      </c>
      <c r="B2558" s="8" t="s">
        <v>31</v>
      </c>
      <c r="C2558" s="10"/>
      <c r="D2558" s="8" t="s">
        <v>32</v>
      </c>
      <c r="E2558" s="10"/>
      <c r="F2558" s="37" t="s">
        <v>33</v>
      </c>
      <c r="G2558" s="38"/>
      <c r="H2558" s="537">
        <v>95000.0</v>
      </c>
      <c r="I2558" s="14"/>
      <c r="J2558" s="534" t="s">
        <v>3067</v>
      </c>
    </row>
    <row r="2559">
      <c r="A2559" s="167">
        <v>46036.0</v>
      </c>
      <c r="B2559" s="8" t="s">
        <v>3</v>
      </c>
      <c r="C2559" s="8">
        <v>10.0</v>
      </c>
      <c r="D2559" s="8">
        <v>510.0</v>
      </c>
      <c r="E2559" s="32">
        <v>24.0</v>
      </c>
      <c r="F2559" s="27" t="s">
        <v>107</v>
      </c>
      <c r="G2559" s="29"/>
      <c r="H2559" s="15">
        <v>77842.62</v>
      </c>
      <c r="I2559" s="14"/>
      <c r="J2559" s="534" t="s">
        <v>3059</v>
      </c>
    </row>
    <row r="2560">
      <c r="A2560" s="167">
        <v>46036.0</v>
      </c>
      <c r="B2560" s="8" t="s">
        <v>31</v>
      </c>
      <c r="C2560" s="10"/>
      <c r="D2560" s="8" t="s">
        <v>32</v>
      </c>
      <c r="E2560" s="10"/>
      <c r="F2560" s="66" t="s">
        <v>307</v>
      </c>
      <c r="G2560" s="67"/>
      <c r="H2560" s="537">
        <v>70000.0</v>
      </c>
      <c r="I2560" s="14"/>
      <c r="J2560" s="534" t="s">
        <v>3065</v>
      </c>
    </row>
    <row r="2561">
      <c r="A2561" s="167">
        <v>46036.0</v>
      </c>
      <c r="B2561" s="8" t="s">
        <v>3</v>
      </c>
      <c r="C2561" s="17" t="s">
        <v>593</v>
      </c>
      <c r="D2561" s="8">
        <v>613.0</v>
      </c>
      <c r="E2561" s="32">
        <v>15.0</v>
      </c>
      <c r="F2561" s="234" t="s">
        <v>684</v>
      </c>
      <c r="G2561" s="29"/>
      <c r="H2561" s="15">
        <v>34657.85</v>
      </c>
      <c r="I2561" s="14"/>
      <c r="J2561" s="534" t="s">
        <v>3068</v>
      </c>
    </row>
    <row r="2562">
      <c r="A2562" s="373">
        <v>46036.0</v>
      </c>
      <c r="B2562" s="138" t="s">
        <v>3</v>
      </c>
      <c r="C2562" s="138">
        <v>42.0</v>
      </c>
      <c r="D2562" s="138">
        <v>510.0</v>
      </c>
      <c r="E2562" s="152">
        <v>9.0</v>
      </c>
      <c r="F2562" s="224" t="s">
        <v>444</v>
      </c>
      <c r="G2562" s="91"/>
      <c r="H2562" s="92">
        <v>24590.0</v>
      </c>
      <c r="I2562" s="72"/>
      <c r="J2562" s="534" t="s">
        <v>3061</v>
      </c>
    </row>
    <row r="2563">
      <c r="A2563" s="167">
        <v>46036.0</v>
      </c>
      <c r="B2563" s="8" t="s">
        <v>10</v>
      </c>
      <c r="C2563" s="17" t="s">
        <v>57</v>
      </c>
      <c r="D2563" s="8">
        <v>612.0</v>
      </c>
      <c r="E2563" s="10"/>
      <c r="F2563" s="11" t="s">
        <v>109</v>
      </c>
      <c r="G2563" s="12"/>
      <c r="H2563" s="13">
        <v>19064.0</v>
      </c>
      <c r="I2563" s="14"/>
      <c r="J2563" s="534" t="s">
        <v>3073</v>
      </c>
    </row>
    <row r="2564">
      <c r="A2564" s="167">
        <v>46036.0</v>
      </c>
      <c r="B2564" s="8" t="s">
        <v>10</v>
      </c>
      <c r="C2564" s="17" t="s">
        <v>57</v>
      </c>
      <c r="D2564" s="8">
        <v>612.0</v>
      </c>
      <c r="E2564" s="10"/>
      <c r="F2564" s="11" t="s">
        <v>110</v>
      </c>
      <c r="G2564" s="12"/>
      <c r="H2564" s="13">
        <v>19064.0</v>
      </c>
      <c r="I2564" s="14"/>
      <c r="J2564" s="534" t="s">
        <v>3073</v>
      </c>
    </row>
    <row r="2565">
      <c r="A2565" s="167">
        <v>46036.0</v>
      </c>
      <c r="B2565" s="8" t="s">
        <v>10</v>
      </c>
      <c r="C2565" s="17" t="s">
        <v>57</v>
      </c>
      <c r="D2565" s="8">
        <v>612.0</v>
      </c>
      <c r="E2565" s="10"/>
      <c r="F2565" s="11" t="s">
        <v>108</v>
      </c>
      <c r="G2565" s="12"/>
      <c r="H2565" s="13">
        <v>17404.0</v>
      </c>
      <c r="I2565" s="14"/>
      <c r="J2565" s="534" t="s">
        <v>3073</v>
      </c>
    </row>
    <row r="2566">
      <c r="A2566" s="167">
        <v>46036.0</v>
      </c>
      <c r="B2566" s="8" t="s">
        <v>10</v>
      </c>
      <c r="C2566" s="8">
        <v>1.0</v>
      </c>
      <c r="D2566" s="8">
        <v>613.0</v>
      </c>
      <c r="E2566" s="32">
        <v>40.0</v>
      </c>
      <c r="F2566" s="234" t="s">
        <v>525</v>
      </c>
      <c r="G2566" s="29"/>
      <c r="H2566" s="15">
        <v>16371.59</v>
      </c>
      <c r="I2566" s="14"/>
      <c r="J2566" s="534" t="s">
        <v>3056</v>
      </c>
    </row>
    <row r="2567">
      <c r="A2567" s="373">
        <v>46036.0</v>
      </c>
      <c r="B2567" s="138" t="s">
        <v>3</v>
      </c>
      <c r="C2567" s="138">
        <v>40.0</v>
      </c>
      <c r="D2567" s="138">
        <v>510.0</v>
      </c>
      <c r="E2567" s="152">
        <v>11.0</v>
      </c>
      <c r="F2567" s="224" t="s">
        <v>444</v>
      </c>
      <c r="G2567" s="91"/>
      <c r="H2567" s="92">
        <v>15146.0</v>
      </c>
      <c r="I2567" s="72"/>
      <c r="J2567" s="534" t="s">
        <v>3061</v>
      </c>
    </row>
    <row r="2568">
      <c r="A2568" s="167">
        <v>46036.0</v>
      </c>
      <c r="B2568" s="8" t="s">
        <v>31</v>
      </c>
      <c r="C2568" s="10"/>
      <c r="D2568" s="8" t="s">
        <v>32</v>
      </c>
      <c r="E2568" s="10"/>
      <c r="F2568" s="66" t="s">
        <v>307</v>
      </c>
      <c r="G2568" s="67"/>
      <c r="H2568" s="537">
        <v>15000.0</v>
      </c>
      <c r="I2568" s="14"/>
      <c r="J2568" s="534" t="s">
        <v>3064</v>
      </c>
    </row>
    <row r="2569">
      <c r="A2569" s="373">
        <v>46036.0</v>
      </c>
      <c r="B2569" s="138" t="s">
        <v>3</v>
      </c>
      <c r="C2569" s="138">
        <v>10.0</v>
      </c>
      <c r="D2569" s="138">
        <v>510.0</v>
      </c>
      <c r="E2569" s="152">
        <v>10.0</v>
      </c>
      <c r="F2569" s="224" t="s">
        <v>444</v>
      </c>
      <c r="G2569" s="91"/>
      <c r="H2569" s="92">
        <v>13946.0</v>
      </c>
      <c r="I2569" s="72"/>
      <c r="J2569" s="534" t="s">
        <v>3061</v>
      </c>
    </row>
    <row r="2570">
      <c r="A2570" s="451">
        <v>46036.0</v>
      </c>
      <c r="B2570" s="539" t="s">
        <v>3</v>
      </c>
      <c r="C2570" s="477"/>
      <c r="D2570" s="452">
        <v>510.0</v>
      </c>
      <c r="E2570" s="544">
        <v>83946.0</v>
      </c>
      <c r="F2570" s="545" t="s">
        <v>2162</v>
      </c>
      <c r="G2570" s="545" t="s">
        <v>2163</v>
      </c>
      <c r="H2570" s="546">
        <v>13500.0</v>
      </c>
      <c r="I2570" s="328"/>
      <c r="J2570" s="534" t="s">
        <v>3057</v>
      </c>
    </row>
    <row r="2571">
      <c r="A2571" s="451">
        <v>46036.0</v>
      </c>
      <c r="B2571" s="539" t="s">
        <v>3</v>
      </c>
      <c r="C2571" s="453" t="s">
        <v>40</v>
      </c>
      <c r="D2571" s="452">
        <v>510.0</v>
      </c>
      <c r="E2571" s="544">
        <v>83989.0</v>
      </c>
      <c r="F2571" s="545" t="s">
        <v>2147</v>
      </c>
      <c r="G2571" s="545" t="s">
        <v>1572</v>
      </c>
      <c r="H2571" s="546">
        <v>11553.75</v>
      </c>
      <c r="I2571" s="328"/>
      <c r="J2571" s="534" t="s">
        <v>3057</v>
      </c>
    </row>
    <row r="2572">
      <c r="A2572" s="373">
        <v>46036.0</v>
      </c>
      <c r="B2572" s="138" t="s">
        <v>3</v>
      </c>
      <c r="C2572" s="138">
        <v>0.0</v>
      </c>
      <c r="D2572" s="138">
        <v>510.0</v>
      </c>
      <c r="E2572" s="152">
        <v>12.0</v>
      </c>
      <c r="F2572" s="224" t="s">
        <v>445</v>
      </c>
      <c r="G2572" s="91"/>
      <c r="H2572" s="92">
        <v>10040.07</v>
      </c>
      <c r="I2572" s="72"/>
      <c r="J2572" s="534" t="s">
        <v>3061</v>
      </c>
    </row>
    <row r="2573">
      <c r="A2573" s="373">
        <v>46036.0</v>
      </c>
      <c r="B2573" s="138" t="s">
        <v>3</v>
      </c>
      <c r="C2573" s="138">
        <v>50.0</v>
      </c>
      <c r="D2573" s="138">
        <v>510.0</v>
      </c>
      <c r="E2573" s="152">
        <v>8.0</v>
      </c>
      <c r="F2573" s="224" t="s">
        <v>444</v>
      </c>
      <c r="G2573" s="91"/>
      <c r="H2573" s="92">
        <v>9327.0</v>
      </c>
      <c r="I2573" s="72"/>
      <c r="J2573" s="534" t="s">
        <v>3061</v>
      </c>
    </row>
    <row r="2574">
      <c r="A2574" s="451">
        <v>46036.0</v>
      </c>
      <c r="B2574" s="539" t="s">
        <v>3</v>
      </c>
      <c r="C2574" s="453" t="s">
        <v>40</v>
      </c>
      <c r="D2574" s="452">
        <v>510.0</v>
      </c>
      <c r="E2574" s="544">
        <v>83992.0</v>
      </c>
      <c r="F2574" s="545" t="s">
        <v>2147</v>
      </c>
      <c r="G2574" s="545" t="s">
        <v>2148</v>
      </c>
      <c r="H2574" s="546">
        <v>9310.0</v>
      </c>
      <c r="I2574" s="328"/>
      <c r="J2574" s="534" t="s">
        <v>3057</v>
      </c>
    </row>
    <row r="2575">
      <c r="A2575" s="451">
        <v>46036.0</v>
      </c>
      <c r="B2575" s="539" t="s">
        <v>3</v>
      </c>
      <c r="C2575" s="453" t="s">
        <v>40</v>
      </c>
      <c r="D2575" s="452">
        <v>510.0</v>
      </c>
      <c r="E2575" s="544">
        <v>83991.0</v>
      </c>
      <c r="F2575" s="545" t="s">
        <v>2147</v>
      </c>
      <c r="G2575" s="545" t="s">
        <v>1571</v>
      </c>
      <c r="H2575" s="546">
        <v>8710.0</v>
      </c>
      <c r="I2575" s="328"/>
      <c r="J2575" s="534" t="s">
        <v>3057</v>
      </c>
    </row>
    <row r="2576">
      <c r="A2576" s="451">
        <v>46036.0</v>
      </c>
      <c r="B2576" s="539" t="s">
        <v>3</v>
      </c>
      <c r="C2576" s="477"/>
      <c r="D2576" s="452">
        <v>510.0</v>
      </c>
      <c r="E2576" s="544">
        <v>83976.0</v>
      </c>
      <c r="F2576" s="545" t="s">
        <v>2147</v>
      </c>
      <c r="G2576" s="545" t="s">
        <v>1571</v>
      </c>
      <c r="H2576" s="546">
        <v>8130.0</v>
      </c>
      <c r="I2576" s="328"/>
      <c r="J2576" s="534" t="s">
        <v>3057</v>
      </c>
    </row>
    <row r="2577">
      <c r="A2577" s="451">
        <v>46036.0</v>
      </c>
      <c r="B2577" s="539" t="s">
        <v>3</v>
      </c>
      <c r="C2577" s="453" t="s">
        <v>626</v>
      </c>
      <c r="D2577" s="452">
        <v>510.0</v>
      </c>
      <c r="E2577" s="544">
        <v>83983.0</v>
      </c>
      <c r="F2577" s="545" t="s">
        <v>2147</v>
      </c>
      <c r="G2577" s="545" t="s">
        <v>1614</v>
      </c>
      <c r="H2577" s="546">
        <v>6510.0</v>
      </c>
      <c r="I2577" s="328"/>
      <c r="J2577" s="534" t="s">
        <v>3057</v>
      </c>
    </row>
    <row r="2578">
      <c r="A2578" s="451">
        <v>46036.0</v>
      </c>
      <c r="B2578" s="539" t="s">
        <v>10</v>
      </c>
      <c r="C2578" s="453" t="s">
        <v>1511</v>
      </c>
      <c r="D2578" s="452">
        <v>613.0</v>
      </c>
      <c r="E2578" s="540">
        <v>83944.0</v>
      </c>
      <c r="F2578" s="541" t="s">
        <v>2166</v>
      </c>
      <c r="G2578" s="541" t="s">
        <v>2167</v>
      </c>
      <c r="H2578" s="542">
        <v>6472.32</v>
      </c>
      <c r="I2578" s="328"/>
      <c r="J2578" s="534" t="s">
        <v>3057</v>
      </c>
    </row>
    <row r="2579">
      <c r="A2579" s="167">
        <v>46036.0</v>
      </c>
      <c r="B2579" s="8" t="s">
        <v>10</v>
      </c>
      <c r="C2579" s="17" t="s">
        <v>57</v>
      </c>
      <c r="D2579" s="8">
        <v>612.0</v>
      </c>
      <c r="E2579" s="10"/>
      <c r="F2579" s="11" t="s">
        <v>111</v>
      </c>
      <c r="G2579" s="12"/>
      <c r="H2579" s="13">
        <v>6353.0</v>
      </c>
      <c r="I2579" s="14"/>
      <c r="J2579" s="534" t="s">
        <v>3073</v>
      </c>
    </row>
    <row r="2580">
      <c r="A2580" s="451">
        <v>46036.0</v>
      </c>
      <c r="B2580" s="539" t="s">
        <v>10</v>
      </c>
      <c r="C2580" s="453" t="s">
        <v>1511</v>
      </c>
      <c r="D2580" s="452">
        <v>613.0</v>
      </c>
      <c r="E2580" s="540">
        <v>83925.0</v>
      </c>
      <c r="F2580" s="541" t="s">
        <v>2175</v>
      </c>
      <c r="G2580" s="541" t="s">
        <v>2187</v>
      </c>
      <c r="H2580" s="542">
        <v>6239.33</v>
      </c>
      <c r="I2580" s="328"/>
      <c r="J2580" s="534" t="s">
        <v>3057</v>
      </c>
    </row>
    <row r="2581">
      <c r="A2581" s="451">
        <v>46036.0</v>
      </c>
      <c r="B2581" s="539" t="s">
        <v>3</v>
      </c>
      <c r="C2581" s="453" t="s">
        <v>626</v>
      </c>
      <c r="D2581" s="452">
        <v>510.0</v>
      </c>
      <c r="E2581" s="544">
        <v>83986.0</v>
      </c>
      <c r="F2581" s="545" t="s">
        <v>2147</v>
      </c>
      <c r="G2581" s="545" t="s">
        <v>1614</v>
      </c>
      <c r="H2581" s="546">
        <v>5950.0</v>
      </c>
      <c r="I2581" s="328"/>
      <c r="J2581" s="534" t="s">
        <v>3057</v>
      </c>
    </row>
    <row r="2582">
      <c r="A2582" s="451">
        <v>46036.0</v>
      </c>
      <c r="B2582" s="539" t="s">
        <v>3</v>
      </c>
      <c r="C2582" s="453" t="s">
        <v>40</v>
      </c>
      <c r="D2582" s="452">
        <v>510.0</v>
      </c>
      <c r="E2582" s="544">
        <v>83990.0</v>
      </c>
      <c r="F2582" s="545" t="s">
        <v>2147</v>
      </c>
      <c r="G2582" s="545" t="s">
        <v>1779</v>
      </c>
      <c r="H2582" s="546">
        <v>5796.0</v>
      </c>
      <c r="I2582" s="328"/>
      <c r="J2582" s="534" t="s">
        <v>3057</v>
      </c>
    </row>
    <row r="2583">
      <c r="A2583" s="451">
        <v>46036.0</v>
      </c>
      <c r="B2583" s="539" t="s">
        <v>3</v>
      </c>
      <c r="C2583" s="453" t="s">
        <v>626</v>
      </c>
      <c r="D2583" s="452">
        <v>510.0</v>
      </c>
      <c r="E2583" s="544">
        <v>83978.0</v>
      </c>
      <c r="F2583" s="545" t="s">
        <v>2147</v>
      </c>
      <c r="G2583" s="545" t="s">
        <v>1614</v>
      </c>
      <c r="H2583" s="546">
        <v>5145.0</v>
      </c>
      <c r="I2583" s="328"/>
      <c r="J2583" s="534" t="s">
        <v>3057</v>
      </c>
    </row>
    <row r="2584">
      <c r="A2584" s="451">
        <v>46036.0</v>
      </c>
      <c r="B2584" s="539" t="s">
        <v>3</v>
      </c>
      <c r="C2584" s="477"/>
      <c r="D2584" s="452">
        <v>510.0</v>
      </c>
      <c r="E2584" s="544">
        <v>83945.0</v>
      </c>
      <c r="F2584" s="545" t="s">
        <v>2164</v>
      </c>
      <c r="G2584" s="545" t="s">
        <v>2165</v>
      </c>
      <c r="H2584" s="546">
        <v>4912.0</v>
      </c>
      <c r="I2584" s="328"/>
      <c r="J2584" s="534" t="s">
        <v>3057</v>
      </c>
    </row>
    <row r="2585">
      <c r="A2585" s="451">
        <v>46036.0</v>
      </c>
      <c r="B2585" s="539" t="s">
        <v>3</v>
      </c>
      <c r="C2585" s="453" t="s">
        <v>40</v>
      </c>
      <c r="D2585" s="452">
        <v>510.0</v>
      </c>
      <c r="E2585" s="544">
        <v>83975.0</v>
      </c>
      <c r="F2585" s="545" t="s">
        <v>2147</v>
      </c>
      <c r="G2585" s="545" t="s">
        <v>1614</v>
      </c>
      <c r="H2585" s="546">
        <v>4760.0</v>
      </c>
      <c r="I2585" s="328"/>
      <c r="J2585" s="534" t="s">
        <v>3057</v>
      </c>
    </row>
    <row r="2586">
      <c r="A2586" s="451">
        <v>46036.0</v>
      </c>
      <c r="B2586" s="539" t="s">
        <v>3</v>
      </c>
      <c r="C2586" s="453" t="s">
        <v>626</v>
      </c>
      <c r="D2586" s="452">
        <v>510.0</v>
      </c>
      <c r="E2586" s="544">
        <v>83988.0</v>
      </c>
      <c r="F2586" s="545" t="s">
        <v>2147</v>
      </c>
      <c r="G2586" s="545" t="s">
        <v>1621</v>
      </c>
      <c r="H2586" s="546">
        <v>4450.0</v>
      </c>
      <c r="I2586" s="328"/>
      <c r="J2586" s="534" t="s">
        <v>3057</v>
      </c>
    </row>
    <row r="2587">
      <c r="A2587" s="451">
        <v>46036.0</v>
      </c>
      <c r="B2587" s="539" t="s">
        <v>3</v>
      </c>
      <c r="C2587" s="453" t="s">
        <v>626</v>
      </c>
      <c r="D2587" s="452">
        <v>510.0</v>
      </c>
      <c r="E2587" s="544">
        <v>83984.0</v>
      </c>
      <c r="F2587" s="545" t="s">
        <v>2147</v>
      </c>
      <c r="G2587" s="545" t="s">
        <v>1571</v>
      </c>
      <c r="H2587" s="546">
        <v>4360.0</v>
      </c>
      <c r="I2587" s="328"/>
      <c r="J2587" s="534" t="s">
        <v>3057</v>
      </c>
    </row>
    <row r="2588">
      <c r="A2588" s="451">
        <v>46036.0</v>
      </c>
      <c r="B2588" s="539" t="s">
        <v>3</v>
      </c>
      <c r="C2588" s="453" t="s">
        <v>626</v>
      </c>
      <c r="D2588" s="452">
        <v>510.0</v>
      </c>
      <c r="E2588" s="544">
        <v>83972.0</v>
      </c>
      <c r="F2588" s="545" t="s">
        <v>2147</v>
      </c>
      <c r="G2588" s="545" t="s">
        <v>2149</v>
      </c>
      <c r="H2588" s="546">
        <v>4275.0</v>
      </c>
      <c r="I2588" s="328"/>
      <c r="J2588" s="534" t="s">
        <v>3057</v>
      </c>
    </row>
    <row r="2589">
      <c r="A2589" s="167">
        <v>46036.0</v>
      </c>
      <c r="B2589" s="8" t="s">
        <v>10</v>
      </c>
      <c r="C2589" s="8">
        <v>12.0</v>
      </c>
      <c r="D2589" s="8">
        <v>613.0</v>
      </c>
      <c r="E2589" s="32">
        <v>39.0</v>
      </c>
      <c r="F2589" s="234" t="s">
        <v>524</v>
      </c>
      <c r="G2589" s="29"/>
      <c r="H2589" s="15">
        <v>4068.0</v>
      </c>
      <c r="I2589" s="14"/>
      <c r="J2589" s="534" t="s">
        <v>3056</v>
      </c>
    </row>
    <row r="2590">
      <c r="A2590" s="451">
        <v>46036.0</v>
      </c>
      <c r="B2590" s="539" t="s">
        <v>3</v>
      </c>
      <c r="C2590" s="453" t="s">
        <v>626</v>
      </c>
      <c r="D2590" s="452">
        <v>510.0</v>
      </c>
      <c r="E2590" s="544">
        <v>83980.0</v>
      </c>
      <c r="F2590" s="545" t="s">
        <v>2147</v>
      </c>
      <c r="G2590" s="545" t="s">
        <v>1571</v>
      </c>
      <c r="H2590" s="546">
        <v>3920.0</v>
      </c>
      <c r="I2590" s="328"/>
      <c r="J2590" s="534" t="s">
        <v>3057</v>
      </c>
    </row>
    <row r="2591">
      <c r="A2591" s="167">
        <v>46036.0</v>
      </c>
      <c r="B2591" s="8" t="s">
        <v>10</v>
      </c>
      <c r="C2591" s="10"/>
      <c r="D2591" s="8">
        <v>613.0</v>
      </c>
      <c r="E2591" s="10"/>
      <c r="F2591" s="332" t="s">
        <v>1006</v>
      </c>
      <c r="G2591" s="333"/>
      <c r="H2591" s="339">
        <v>3512.98</v>
      </c>
      <c r="I2591" s="14"/>
      <c r="J2591" s="534" t="s">
        <v>3055</v>
      </c>
    </row>
    <row r="2592">
      <c r="A2592" s="451">
        <v>46036.0</v>
      </c>
      <c r="B2592" s="539" t="s">
        <v>3</v>
      </c>
      <c r="C2592" s="453" t="s">
        <v>626</v>
      </c>
      <c r="D2592" s="452">
        <v>510.0</v>
      </c>
      <c r="E2592" s="544">
        <v>83985.0</v>
      </c>
      <c r="F2592" s="545" t="s">
        <v>2147</v>
      </c>
      <c r="G2592" s="545" t="s">
        <v>1571</v>
      </c>
      <c r="H2592" s="546">
        <v>3420.0</v>
      </c>
      <c r="I2592" s="328"/>
      <c r="J2592" s="534" t="s">
        <v>3057</v>
      </c>
    </row>
    <row r="2593">
      <c r="A2593" s="451">
        <v>46036.0</v>
      </c>
      <c r="B2593" s="539" t="s">
        <v>10</v>
      </c>
      <c r="C2593" s="453" t="s">
        <v>1511</v>
      </c>
      <c r="D2593" s="452">
        <v>613.0</v>
      </c>
      <c r="E2593" s="540">
        <v>83938.0</v>
      </c>
      <c r="F2593" s="541" t="s">
        <v>2175</v>
      </c>
      <c r="G2593" s="541" t="s">
        <v>2176</v>
      </c>
      <c r="H2593" s="542">
        <v>3274.89</v>
      </c>
      <c r="I2593" s="328"/>
      <c r="J2593" s="534" t="s">
        <v>3057</v>
      </c>
    </row>
    <row r="2594">
      <c r="A2594" s="451">
        <v>46036.0</v>
      </c>
      <c r="B2594" s="539" t="s">
        <v>10</v>
      </c>
      <c r="C2594" s="453" t="s">
        <v>1511</v>
      </c>
      <c r="D2594" s="452">
        <v>613.0</v>
      </c>
      <c r="E2594" s="540">
        <v>83927.0</v>
      </c>
      <c r="F2594" s="541" t="s">
        <v>2184</v>
      </c>
      <c r="G2594" s="541" t="s">
        <v>2185</v>
      </c>
      <c r="H2594" s="542">
        <v>3119.67</v>
      </c>
      <c r="I2594" s="328"/>
      <c r="J2594" s="534" t="s">
        <v>3057</v>
      </c>
    </row>
    <row r="2595">
      <c r="A2595" s="451">
        <v>46036.0</v>
      </c>
      <c r="B2595" s="539" t="s">
        <v>10</v>
      </c>
      <c r="C2595" s="453" t="s">
        <v>1511</v>
      </c>
      <c r="D2595" s="452">
        <v>613.0</v>
      </c>
      <c r="E2595" s="540">
        <v>83916.0</v>
      </c>
      <c r="F2595" s="541" t="s">
        <v>2184</v>
      </c>
      <c r="G2595" s="541" t="s">
        <v>2194</v>
      </c>
      <c r="H2595" s="542">
        <v>3119.67</v>
      </c>
      <c r="I2595" s="328"/>
      <c r="J2595" s="534" t="s">
        <v>3057</v>
      </c>
    </row>
    <row r="2596">
      <c r="A2596" s="167">
        <v>46036.0</v>
      </c>
      <c r="B2596" s="8" t="s">
        <v>10</v>
      </c>
      <c r="C2596" s="10"/>
      <c r="D2596" s="8">
        <v>613.0</v>
      </c>
      <c r="E2596" s="10"/>
      <c r="F2596" s="332" t="s">
        <v>1016</v>
      </c>
      <c r="G2596" s="333"/>
      <c r="H2596" s="339">
        <v>3107.49</v>
      </c>
      <c r="I2596" s="14"/>
      <c r="J2596" s="534" t="s">
        <v>3055</v>
      </c>
    </row>
    <row r="2597">
      <c r="A2597" s="451">
        <v>46036.0</v>
      </c>
      <c r="B2597" s="539" t="s">
        <v>3</v>
      </c>
      <c r="C2597" s="453" t="s">
        <v>626</v>
      </c>
      <c r="D2597" s="452">
        <v>510.0</v>
      </c>
      <c r="E2597" s="544">
        <v>83974.0</v>
      </c>
      <c r="F2597" s="545" t="s">
        <v>2147</v>
      </c>
      <c r="G2597" s="545" t="s">
        <v>1571</v>
      </c>
      <c r="H2597" s="546">
        <v>2860.0</v>
      </c>
      <c r="I2597" s="328"/>
      <c r="J2597" s="534" t="s">
        <v>3057</v>
      </c>
    </row>
    <row r="2598">
      <c r="A2598" s="167">
        <v>46036.0</v>
      </c>
      <c r="B2598" s="8" t="s">
        <v>10</v>
      </c>
      <c r="C2598" s="8">
        <v>54.0</v>
      </c>
      <c r="D2598" s="8">
        <v>610.0</v>
      </c>
      <c r="E2598" s="32">
        <v>33.0</v>
      </c>
      <c r="F2598" s="234" t="s">
        <v>518</v>
      </c>
      <c r="G2598" s="29"/>
      <c r="H2598" s="15">
        <v>2600.0</v>
      </c>
      <c r="I2598" s="14"/>
      <c r="J2598" s="534" t="s">
        <v>3056</v>
      </c>
    </row>
    <row r="2599">
      <c r="A2599" s="451">
        <v>46036.0</v>
      </c>
      <c r="B2599" s="539" t="s">
        <v>3</v>
      </c>
      <c r="C2599" s="453" t="s">
        <v>626</v>
      </c>
      <c r="D2599" s="452">
        <v>510.0</v>
      </c>
      <c r="E2599" s="544">
        <v>83987.0</v>
      </c>
      <c r="F2599" s="545" t="s">
        <v>2147</v>
      </c>
      <c r="G2599" s="545" t="s">
        <v>1998</v>
      </c>
      <c r="H2599" s="546">
        <v>2400.0</v>
      </c>
      <c r="I2599" s="328"/>
      <c r="J2599" s="534" t="s">
        <v>3057</v>
      </c>
    </row>
    <row r="2600">
      <c r="A2600" s="451">
        <v>46036.0</v>
      </c>
      <c r="B2600" s="539" t="s">
        <v>3</v>
      </c>
      <c r="C2600" s="453" t="s">
        <v>626</v>
      </c>
      <c r="D2600" s="452">
        <v>510.0</v>
      </c>
      <c r="E2600" s="544">
        <v>83981.0</v>
      </c>
      <c r="F2600" s="545" t="s">
        <v>2147</v>
      </c>
      <c r="G2600" s="545" t="s">
        <v>1998</v>
      </c>
      <c r="H2600" s="546">
        <v>2280.0</v>
      </c>
      <c r="I2600" s="328"/>
      <c r="J2600" s="534" t="s">
        <v>3057</v>
      </c>
    </row>
    <row r="2601">
      <c r="A2601" s="451">
        <v>46036.0</v>
      </c>
      <c r="B2601" s="539" t="s">
        <v>3</v>
      </c>
      <c r="C2601" s="453" t="s">
        <v>626</v>
      </c>
      <c r="D2601" s="452">
        <v>510.0</v>
      </c>
      <c r="E2601" s="544">
        <v>83973.0</v>
      </c>
      <c r="F2601" s="545" t="s">
        <v>2147</v>
      </c>
      <c r="G2601" s="545" t="s">
        <v>1957</v>
      </c>
      <c r="H2601" s="546">
        <v>2220.0</v>
      </c>
      <c r="I2601" s="328"/>
      <c r="J2601" s="534" t="s">
        <v>3057</v>
      </c>
    </row>
    <row r="2602">
      <c r="A2602" s="451">
        <v>46036.0</v>
      </c>
      <c r="B2602" s="539" t="s">
        <v>10</v>
      </c>
      <c r="C2602" s="477"/>
      <c r="D2602" s="452" t="s">
        <v>32</v>
      </c>
      <c r="E2602" s="540">
        <v>83911.0</v>
      </c>
      <c r="F2602" s="541" t="s">
        <v>2200</v>
      </c>
      <c r="G2602" s="541" t="s">
        <v>2201</v>
      </c>
      <c r="H2602" s="542">
        <v>2000.0</v>
      </c>
      <c r="I2602" s="328"/>
      <c r="J2602" s="534" t="s">
        <v>3057</v>
      </c>
    </row>
    <row r="2603">
      <c r="A2603" s="451">
        <v>46036.0</v>
      </c>
      <c r="B2603" s="539" t="s">
        <v>10</v>
      </c>
      <c r="C2603" s="453" t="s">
        <v>1632</v>
      </c>
      <c r="D2603" s="452">
        <v>613.0</v>
      </c>
      <c r="E2603" s="540">
        <v>83959.0</v>
      </c>
      <c r="F2603" s="541" t="s">
        <v>2147</v>
      </c>
      <c r="G2603" s="541" t="s">
        <v>2156</v>
      </c>
      <c r="H2603" s="542">
        <v>1798.7</v>
      </c>
      <c r="I2603" s="328"/>
      <c r="J2603" s="534" t="s">
        <v>3057</v>
      </c>
    </row>
    <row r="2604">
      <c r="A2604" s="451">
        <v>46036.0</v>
      </c>
      <c r="B2604" s="539" t="s">
        <v>3</v>
      </c>
      <c r="C2604" s="453" t="s">
        <v>626</v>
      </c>
      <c r="D2604" s="452">
        <v>510.0</v>
      </c>
      <c r="E2604" s="544">
        <v>83977.0</v>
      </c>
      <c r="F2604" s="545" t="s">
        <v>2147</v>
      </c>
      <c r="G2604" s="545" t="s">
        <v>1770</v>
      </c>
      <c r="H2604" s="546">
        <v>1770.0</v>
      </c>
      <c r="I2604" s="328"/>
      <c r="J2604" s="534" t="s">
        <v>3057</v>
      </c>
    </row>
    <row r="2605">
      <c r="A2605" s="167">
        <v>46036.0</v>
      </c>
      <c r="B2605" s="8" t="s">
        <v>10</v>
      </c>
      <c r="C2605" s="10"/>
      <c r="D2605" s="8">
        <v>613.0</v>
      </c>
      <c r="E2605" s="10"/>
      <c r="F2605" s="332" t="s">
        <v>1021</v>
      </c>
      <c r="G2605" s="333"/>
      <c r="H2605" s="334">
        <v>1712.16</v>
      </c>
      <c r="I2605" s="14"/>
      <c r="J2605" s="534" t="s">
        <v>3055</v>
      </c>
    </row>
    <row r="2606">
      <c r="A2606" s="167">
        <v>46036.0</v>
      </c>
      <c r="B2606" s="8" t="s">
        <v>10</v>
      </c>
      <c r="C2606" s="10"/>
      <c r="D2606" s="8">
        <v>613.0</v>
      </c>
      <c r="E2606" s="10"/>
      <c r="F2606" s="332" t="s">
        <v>1013</v>
      </c>
      <c r="G2606" s="333"/>
      <c r="H2606" s="339">
        <v>1700.77</v>
      </c>
      <c r="I2606" s="14"/>
      <c r="J2606" s="534" t="s">
        <v>3055</v>
      </c>
    </row>
    <row r="2607">
      <c r="A2607" s="451">
        <v>46036.0</v>
      </c>
      <c r="B2607" s="539" t="s">
        <v>3</v>
      </c>
      <c r="C2607" s="453" t="s">
        <v>626</v>
      </c>
      <c r="D2607" s="452">
        <v>510.0</v>
      </c>
      <c r="E2607" s="544">
        <v>83979.0</v>
      </c>
      <c r="F2607" s="545" t="s">
        <v>2147</v>
      </c>
      <c r="G2607" s="545" t="s">
        <v>1571</v>
      </c>
      <c r="H2607" s="546">
        <v>1560.0</v>
      </c>
      <c r="I2607" s="328"/>
      <c r="J2607" s="534" t="s">
        <v>3057</v>
      </c>
    </row>
    <row r="2608">
      <c r="A2608" s="451">
        <v>46036.0</v>
      </c>
      <c r="B2608" s="539" t="s">
        <v>3</v>
      </c>
      <c r="C2608" s="453" t="s">
        <v>626</v>
      </c>
      <c r="D2608" s="452">
        <v>510.0</v>
      </c>
      <c r="E2608" s="544">
        <v>83982.0</v>
      </c>
      <c r="F2608" s="545" t="s">
        <v>2147</v>
      </c>
      <c r="G2608" s="545" t="s">
        <v>1571</v>
      </c>
      <c r="H2608" s="546">
        <v>1350.0</v>
      </c>
      <c r="I2608" s="328"/>
      <c r="J2608" s="534" t="s">
        <v>3057</v>
      </c>
    </row>
    <row r="2609">
      <c r="A2609" s="451">
        <v>46036.0</v>
      </c>
      <c r="B2609" s="539" t="s">
        <v>10</v>
      </c>
      <c r="C2609" s="477"/>
      <c r="D2609" s="452">
        <v>613.0</v>
      </c>
      <c r="E2609" s="540">
        <v>83914.0</v>
      </c>
      <c r="F2609" s="541" t="s">
        <v>1552</v>
      </c>
      <c r="G2609" s="541" t="s">
        <v>2196</v>
      </c>
      <c r="H2609" s="542">
        <v>1220.0</v>
      </c>
      <c r="I2609" s="328"/>
      <c r="J2609" s="534" t="s">
        <v>3057</v>
      </c>
    </row>
    <row r="2610">
      <c r="A2610" s="167">
        <v>46036.0</v>
      </c>
      <c r="B2610" s="8" t="s">
        <v>10</v>
      </c>
      <c r="C2610" s="10"/>
      <c r="D2610" s="8">
        <v>613.0</v>
      </c>
      <c r="E2610" s="10"/>
      <c r="F2610" s="332" t="s">
        <v>1011</v>
      </c>
      <c r="G2610" s="333"/>
      <c r="H2610" s="339">
        <v>1200.0</v>
      </c>
      <c r="I2610" s="14"/>
      <c r="J2610" s="534" t="s">
        <v>3055</v>
      </c>
    </row>
    <row r="2611">
      <c r="A2611" s="167">
        <v>46036.0</v>
      </c>
      <c r="B2611" s="8" t="s">
        <v>10</v>
      </c>
      <c r="C2611" s="10"/>
      <c r="D2611" s="8">
        <v>613.0</v>
      </c>
      <c r="E2611" s="10"/>
      <c r="F2611" s="332" t="s">
        <v>1017</v>
      </c>
      <c r="G2611" s="333"/>
      <c r="H2611" s="334">
        <v>1150.0</v>
      </c>
      <c r="I2611" s="14"/>
      <c r="J2611" s="534" t="s">
        <v>3055</v>
      </c>
    </row>
    <row r="2612">
      <c r="A2612" s="167">
        <v>46036.0</v>
      </c>
      <c r="B2612" s="8" t="s">
        <v>10</v>
      </c>
      <c r="C2612" s="10"/>
      <c r="D2612" s="8">
        <v>613.0</v>
      </c>
      <c r="E2612" s="10"/>
      <c r="F2612" s="332" t="s">
        <v>1008</v>
      </c>
      <c r="G2612" s="333"/>
      <c r="H2612" s="339">
        <v>1118.27</v>
      </c>
      <c r="I2612" s="14"/>
      <c r="J2612" s="534" t="s">
        <v>3055</v>
      </c>
    </row>
    <row r="2613">
      <c r="A2613" s="167">
        <v>46036.0</v>
      </c>
      <c r="B2613" s="8" t="s">
        <v>3</v>
      </c>
      <c r="C2613" s="8">
        <v>10.0</v>
      </c>
      <c r="D2613" s="8">
        <v>510.0</v>
      </c>
      <c r="E2613" s="32">
        <v>38.0</v>
      </c>
      <c r="F2613" s="234" t="s">
        <v>523</v>
      </c>
      <c r="G2613" s="29"/>
      <c r="H2613" s="15">
        <v>1060.41</v>
      </c>
      <c r="I2613" s="14"/>
      <c r="J2613" s="534" t="s">
        <v>3056</v>
      </c>
    </row>
    <row r="2614">
      <c r="A2614" s="451">
        <v>46036.0</v>
      </c>
      <c r="B2614" s="539" t="s">
        <v>10</v>
      </c>
      <c r="C2614" s="453" t="s">
        <v>54</v>
      </c>
      <c r="D2614" s="452">
        <v>613.0</v>
      </c>
      <c r="E2614" s="540">
        <v>83963.0</v>
      </c>
      <c r="F2614" s="541" t="s">
        <v>2147</v>
      </c>
      <c r="G2614" s="541" t="s">
        <v>2154</v>
      </c>
      <c r="H2614" s="542">
        <v>1000.0</v>
      </c>
      <c r="I2614" s="328"/>
      <c r="J2614" s="534" t="s">
        <v>3057</v>
      </c>
    </row>
    <row r="2615">
      <c r="A2615" s="167">
        <v>46036.0</v>
      </c>
      <c r="B2615" s="8" t="s">
        <v>10</v>
      </c>
      <c r="C2615" s="10"/>
      <c r="D2615" s="8">
        <v>613.0</v>
      </c>
      <c r="E2615" s="10"/>
      <c r="F2615" s="332" t="s">
        <v>1023</v>
      </c>
      <c r="G2615" s="333"/>
      <c r="H2615" s="334">
        <v>962.42</v>
      </c>
      <c r="I2615" s="14"/>
      <c r="J2615" s="534" t="s">
        <v>3055</v>
      </c>
    </row>
    <row r="2616">
      <c r="A2616" s="451">
        <v>46036.0</v>
      </c>
      <c r="B2616" s="539" t="s">
        <v>10</v>
      </c>
      <c r="C2616" s="453" t="s">
        <v>1632</v>
      </c>
      <c r="D2616" s="452">
        <v>613.0</v>
      </c>
      <c r="E2616" s="540">
        <v>83957.0</v>
      </c>
      <c r="F2616" s="541" t="s">
        <v>2147</v>
      </c>
      <c r="G2616" s="541" t="s">
        <v>2006</v>
      </c>
      <c r="H2616" s="542">
        <v>900.0</v>
      </c>
      <c r="I2616" s="328"/>
      <c r="J2616" s="534" t="s">
        <v>3057</v>
      </c>
    </row>
    <row r="2617">
      <c r="A2617" s="167">
        <v>46036.0</v>
      </c>
      <c r="B2617" s="8" t="s">
        <v>10</v>
      </c>
      <c r="C2617" s="10"/>
      <c r="D2617" s="8">
        <v>613.0</v>
      </c>
      <c r="E2617" s="10"/>
      <c r="F2617" s="332" t="s">
        <v>1009</v>
      </c>
      <c r="G2617" s="333"/>
      <c r="H2617" s="339">
        <v>889.78</v>
      </c>
      <c r="I2617" s="14"/>
      <c r="J2617" s="534" t="s">
        <v>3055</v>
      </c>
    </row>
    <row r="2618">
      <c r="A2618" s="451">
        <v>46036.0</v>
      </c>
      <c r="B2618" s="539" t="s">
        <v>10</v>
      </c>
      <c r="C2618" s="453" t="s">
        <v>1632</v>
      </c>
      <c r="D2618" s="452">
        <v>613.0</v>
      </c>
      <c r="E2618" s="540">
        <v>83969.0</v>
      </c>
      <c r="F2618" s="541" t="s">
        <v>2147</v>
      </c>
      <c r="G2618" s="541" t="s">
        <v>2151</v>
      </c>
      <c r="H2618" s="542">
        <v>872.61</v>
      </c>
      <c r="I2618" s="328"/>
      <c r="J2618" s="534" t="s">
        <v>3057</v>
      </c>
    </row>
    <row r="2619">
      <c r="A2619" s="451">
        <v>46036.0</v>
      </c>
      <c r="B2619" s="539" t="s">
        <v>10</v>
      </c>
      <c r="C2619" s="453" t="s">
        <v>1511</v>
      </c>
      <c r="D2619" s="452">
        <v>613.0</v>
      </c>
      <c r="E2619" s="540">
        <v>83943.0</v>
      </c>
      <c r="F2619" s="541" t="s">
        <v>2168</v>
      </c>
      <c r="G2619" s="541" t="s">
        <v>2169</v>
      </c>
      <c r="H2619" s="542">
        <v>856.9</v>
      </c>
      <c r="I2619" s="328"/>
      <c r="J2619" s="534" t="s">
        <v>3057</v>
      </c>
    </row>
    <row r="2620">
      <c r="A2620" s="167">
        <v>46036.0</v>
      </c>
      <c r="B2620" s="8" t="s">
        <v>10</v>
      </c>
      <c r="C2620" s="10"/>
      <c r="D2620" s="8">
        <v>613.0</v>
      </c>
      <c r="E2620" s="10"/>
      <c r="F2620" s="332" t="s">
        <v>1022</v>
      </c>
      <c r="G2620" s="333"/>
      <c r="H2620" s="334">
        <v>817.6</v>
      </c>
      <c r="I2620" s="14"/>
      <c r="J2620" s="534" t="s">
        <v>3055</v>
      </c>
    </row>
    <row r="2621">
      <c r="A2621" s="451">
        <v>46036.0</v>
      </c>
      <c r="B2621" s="539" t="s">
        <v>10</v>
      </c>
      <c r="C2621" s="453" t="s">
        <v>167</v>
      </c>
      <c r="D2621" s="452">
        <v>613.0</v>
      </c>
      <c r="E2621" s="540">
        <v>83912.0</v>
      </c>
      <c r="F2621" s="541" t="s">
        <v>2198</v>
      </c>
      <c r="G2621" s="541" t="s">
        <v>2199</v>
      </c>
      <c r="H2621" s="542">
        <v>817.0</v>
      </c>
      <c r="I2621" s="328"/>
      <c r="J2621" s="534" t="s">
        <v>3057</v>
      </c>
    </row>
    <row r="2622">
      <c r="A2622" s="167">
        <v>46036.0</v>
      </c>
      <c r="B2622" s="8" t="s">
        <v>10</v>
      </c>
      <c r="C2622" s="10"/>
      <c r="D2622" s="8">
        <v>613.0</v>
      </c>
      <c r="E2622" s="10"/>
      <c r="F2622" s="332" t="s">
        <v>1018</v>
      </c>
      <c r="G2622" s="333"/>
      <c r="H2622" s="334">
        <v>800.81</v>
      </c>
      <c r="I2622" s="14"/>
      <c r="J2622" s="534" t="s">
        <v>3055</v>
      </c>
    </row>
    <row r="2623">
      <c r="A2623" s="451">
        <v>46036.0</v>
      </c>
      <c r="B2623" s="539" t="s">
        <v>10</v>
      </c>
      <c r="C2623" s="453" t="s">
        <v>196</v>
      </c>
      <c r="D2623" s="452">
        <v>613.0</v>
      </c>
      <c r="E2623" s="540">
        <v>83947.0</v>
      </c>
      <c r="F2623" s="541" t="s">
        <v>2147</v>
      </c>
      <c r="G2623" s="541" t="s">
        <v>2161</v>
      </c>
      <c r="H2623" s="542">
        <v>800.0</v>
      </c>
      <c r="I2623" s="328"/>
      <c r="J2623" s="534" t="s">
        <v>3057</v>
      </c>
    </row>
    <row r="2624">
      <c r="A2624" s="451">
        <v>46036.0</v>
      </c>
      <c r="B2624" s="539" t="s">
        <v>10</v>
      </c>
      <c r="C2624" s="453" t="s">
        <v>196</v>
      </c>
      <c r="D2624" s="452">
        <v>613.0</v>
      </c>
      <c r="E2624" s="540">
        <v>83948.0</v>
      </c>
      <c r="F2624" s="541" t="s">
        <v>2147</v>
      </c>
      <c r="G2624" s="541" t="s">
        <v>2001</v>
      </c>
      <c r="H2624" s="542">
        <v>770.0</v>
      </c>
      <c r="I2624" s="328"/>
      <c r="J2624" s="534" t="s">
        <v>3057</v>
      </c>
    </row>
    <row r="2625">
      <c r="A2625" s="167">
        <v>46036.0</v>
      </c>
      <c r="B2625" s="8" t="s">
        <v>10</v>
      </c>
      <c r="C2625" s="10"/>
      <c r="D2625" s="8">
        <v>613.0</v>
      </c>
      <c r="E2625" s="10"/>
      <c r="F2625" s="332" t="s">
        <v>1012</v>
      </c>
      <c r="G2625" s="333"/>
      <c r="H2625" s="339">
        <v>763.98</v>
      </c>
      <c r="I2625" s="14"/>
      <c r="J2625" s="534" t="s">
        <v>3055</v>
      </c>
    </row>
    <row r="2626">
      <c r="A2626" s="451">
        <v>46036.0</v>
      </c>
      <c r="B2626" s="539" t="s">
        <v>10</v>
      </c>
      <c r="C2626" s="453" t="s">
        <v>18</v>
      </c>
      <c r="D2626" s="452">
        <v>613.0</v>
      </c>
      <c r="E2626" s="540">
        <v>83937.0</v>
      </c>
      <c r="F2626" s="541" t="s">
        <v>1551</v>
      </c>
      <c r="G2626" s="541" t="s">
        <v>2177</v>
      </c>
      <c r="H2626" s="542">
        <v>740.92</v>
      </c>
      <c r="I2626" s="328"/>
      <c r="J2626" s="534" t="s">
        <v>3057</v>
      </c>
    </row>
    <row r="2627">
      <c r="A2627" s="451">
        <v>46036.0</v>
      </c>
      <c r="B2627" s="539" t="s">
        <v>10</v>
      </c>
      <c r="C2627" s="453" t="s">
        <v>1511</v>
      </c>
      <c r="D2627" s="452">
        <v>613.0</v>
      </c>
      <c r="E2627" s="540">
        <v>83941.0</v>
      </c>
      <c r="F2627" s="541" t="s">
        <v>2171</v>
      </c>
      <c r="G2627" s="541" t="s">
        <v>2172</v>
      </c>
      <c r="H2627" s="542">
        <v>718.89</v>
      </c>
      <c r="I2627" s="328"/>
      <c r="J2627" s="534" t="s">
        <v>3057</v>
      </c>
    </row>
    <row r="2628">
      <c r="A2628" s="167">
        <v>46036.0</v>
      </c>
      <c r="B2628" s="8" t="s">
        <v>10</v>
      </c>
      <c r="C2628" s="10"/>
      <c r="D2628" s="8">
        <v>613.0</v>
      </c>
      <c r="E2628" s="10"/>
      <c r="F2628" s="332" t="s">
        <v>1019</v>
      </c>
      <c r="G2628" s="333"/>
      <c r="H2628" s="334">
        <v>700.29</v>
      </c>
      <c r="I2628" s="14"/>
      <c r="J2628" s="534" t="s">
        <v>3055</v>
      </c>
    </row>
    <row r="2629">
      <c r="A2629" s="451">
        <v>46036.0</v>
      </c>
      <c r="B2629" s="539" t="s">
        <v>10</v>
      </c>
      <c r="C2629" s="453" t="s">
        <v>196</v>
      </c>
      <c r="D2629" s="452">
        <v>613.0</v>
      </c>
      <c r="E2629" s="540">
        <v>83949.0</v>
      </c>
      <c r="F2629" s="541" t="s">
        <v>2147</v>
      </c>
      <c r="G2629" s="541" t="s">
        <v>2024</v>
      </c>
      <c r="H2629" s="542">
        <v>554.0</v>
      </c>
      <c r="I2629" s="328"/>
      <c r="J2629" s="534" t="s">
        <v>3057</v>
      </c>
    </row>
    <row r="2630">
      <c r="A2630" s="167">
        <v>46036.0</v>
      </c>
      <c r="B2630" s="8" t="s">
        <v>10</v>
      </c>
      <c r="C2630" s="10"/>
      <c r="D2630" s="8">
        <v>612.0</v>
      </c>
      <c r="E2630" s="10"/>
      <c r="F2630" s="56" t="s">
        <v>24</v>
      </c>
      <c r="G2630" s="294"/>
      <c r="H2630" s="15">
        <v>523.2</v>
      </c>
      <c r="I2630" s="14"/>
      <c r="J2630" s="534" t="s">
        <v>3074</v>
      </c>
    </row>
    <row r="2631">
      <c r="A2631" s="451">
        <v>46036.0</v>
      </c>
      <c r="B2631" s="539" t="s">
        <v>10</v>
      </c>
      <c r="C2631" s="453" t="s">
        <v>626</v>
      </c>
      <c r="D2631" s="452">
        <v>613.0</v>
      </c>
      <c r="E2631" s="540">
        <v>83966.0</v>
      </c>
      <c r="F2631" s="541" t="s">
        <v>2147</v>
      </c>
      <c r="G2631" s="541" t="s">
        <v>2153</v>
      </c>
      <c r="H2631" s="542">
        <v>506.24</v>
      </c>
      <c r="I2631" s="328"/>
      <c r="J2631" s="534" t="s">
        <v>3057</v>
      </c>
    </row>
    <row r="2632">
      <c r="A2632" s="451">
        <v>46036.0</v>
      </c>
      <c r="B2632" s="539" t="s">
        <v>10</v>
      </c>
      <c r="C2632" s="453" t="s">
        <v>54</v>
      </c>
      <c r="D2632" s="452">
        <v>613.0</v>
      </c>
      <c r="E2632" s="540">
        <v>83962.0</v>
      </c>
      <c r="F2632" s="541" t="s">
        <v>2147</v>
      </c>
      <c r="G2632" s="541" t="s">
        <v>2154</v>
      </c>
      <c r="H2632" s="542">
        <v>500.0</v>
      </c>
      <c r="I2632" s="328"/>
      <c r="J2632" s="534" t="s">
        <v>3057</v>
      </c>
    </row>
    <row r="2633">
      <c r="A2633" s="167">
        <v>46036.0</v>
      </c>
      <c r="B2633" s="8" t="s">
        <v>10</v>
      </c>
      <c r="C2633" s="10"/>
      <c r="D2633" s="8">
        <v>613.0</v>
      </c>
      <c r="E2633" s="10"/>
      <c r="F2633" s="332" t="s">
        <v>1007</v>
      </c>
      <c r="G2633" s="333"/>
      <c r="H2633" s="339">
        <v>478.0</v>
      </c>
      <c r="I2633" s="14"/>
      <c r="J2633" s="534" t="s">
        <v>3055</v>
      </c>
    </row>
    <row r="2634">
      <c r="A2634" s="167">
        <v>46036.0</v>
      </c>
      <c r="B2634" s="8" t="s">
        <v>10</v>
      </c>
      <c r="C2634" s="10"/>
      <c r="D2634" s="8">
        <v>613.0</v>
      </c>
      <c r="E2634" s="10"/>
      <c r="F2634" s="332" t="s">
        <v>1007</v>
      </c>
      <c r="G2634" s="333"/>
      <c r="H2634" s="334">
        <v>478.0</v>
      </c>
      <c r="I2634" s="14"/>
      <c r="J2634" s="534" t="s">
        <v>3055</v>
      </c>
    </row>
    <row r="2635">
      <c r="A2635" s="451">
        <v>46036.0</v>
      </c>
      <c r="B2635" s="539" t="s">
        <v>10</v>
      </c>
      <c r="C2635" s="453" t="s">
        <v>40</v>
      </c>
      <c r="D2635" s="452">
        <v>613.0</v>
      </c>
      <c r="E2635" s="540">
        <v>83951.0</v>
      </c>
      <c r="F2635" s="541" t="s">
        <v>2147</v>
      </c>
      <c r="G2635" s="541" t="s">
        <v>2159</v>
      </c>
      <c r="H2635" s="542">
        <v>440.42</v>
      </c>
      <c r="I2635" s="328"/>
      <c r="J2635" s="534" t="s">
        <v>3057</v>
      </c>
    </row>
    <row r="2636">
      <c r="A2636" s="167">
        <v>46036.0</v>
      </c>
      <c r="B2636" s="8" t="s">
        <v>10</v>
      </c>
      <c r="C2636" s="9"/>
      <c r="D2636" s="8">
        <v>612.0</v>
      </c>
      <c r="E2636" s="10"/>
      <c r="F2636" s="27" t="s">
        <v>24</v>
      </c>
      <c r="G2636" s="29"/>
      <c r="H2636" s="15">
        <v>389.61</v>
      </c>
      <c r="I2636" s="14"/>
      <c r="J2636" s="534" t="s">
        <v>3073</v>
      </c>
    </row>
    <row r="2637">
      <c r="A2637" s="167">
        <v>46036.0</v>
      </c>
      <c r="B2637" s="8" t="s">
        <v>10</v>
      </c>
      <c r="C2637" s="10"/>
      <c r="D2637" s="8">
        <v>612.0</v>
      </c>
      <c r="E2637" s="10"/>
      <c r="F2637" s="27" t="s">
        <v>24</v>
      </c>
      <c r="G2637" s="29"/>
      <c r="H2637" s="15">
        <v>367.26</v>
      </c>
      <c r="I2637" s="14"/>
      <c r="J2637" s="534" t="s">
        <v>3064</v>
      </c>
    </row>
    <row r="2638">
      <c r="A2638" s="167">
        <v>46036.0</v>
      </c>
      <c r="B2638" s="8" t="s">
        <v>10</v>
      </c>
      <c r="C2638" s="10"/>
      <c r="D2638" s="8">
        <v>613.0</v>
      </c>
      <c r="E2638" s="10"/>
      <c r="F2638" s="332" t="s">
        <v>1020</v>
      </c>
      <c r="G2638" s="333"/>
      <c r="H2638" s="334">
        <v>351.68</v>
      </c>
      <c r="I2638" s="14"/>
      <c r="J2638" s="534" t="s">
        <v>3055</v>
      </c>
    </row>
    <row r="2639">
      <c r="A2639" s="451">
        <v>46036.0</v>
      </c>
      <c r="B2639" s="539" t="s">
        <v>10</v>
      </c>
      <c r="C2639" s="453" t="s">
        <v>18</v>
      </c>
      <c r="D2639" s="452">
        <v>613.0</v>
      </c>
      <c r="E2639" s="540">
        <v>83926.0</v>
      </c>
      <c r="F2639" s="541" t="s">
        <v>1551</v>
      </c>
      <c r="G2639" s="541" t="s">
        <v>2186</v>
      </c>
      <c r="H2639" s="542">
        <v>350.0</v>
      </c>
      <c r="I2639" s="328"/>
      <c r="J2639" s="534" t="s">
        <v>3057</v>
      </c>
    </row>
    <row r="2640">
      <c r="A2640" s="451">
        <v>46036.0</v>
      </c>
      <c r="B2640" s="539" t="s">
        <v>10</v>
      </c>
      <c r="C2640" s="453" t="s">
        <v>626</v>
      </c>
      <c r="D2640" s="452">
        <v>613.0</v>
      </c>
      <c r="E2640" s="540">
        <v>83958.0</v>
      </c>
      <c r="F2640" s="541" t="s">
        <v>2147</v>
      </c>
      <c r="G2640" s="541" t="s">
        <v>2021</v>
      </c>
      <c r="H2640" s="542">
        <v>333.3</v>
      </c>
      <c r="I2640" s="328"/>
      <c r="J2640" s="534" t="s">
        <v>3057</v>
      </c>
    </row>
    <row r="2641">
      <c r="A2641" s="451">
        <v>46036.0</v>
      </c>
      <c r="B2641" s="539" t="s">
        <v>10</v>
      </c>
      <c r="C2641" s="453" t="s">
        <v>18</v>
      </c>
      <c r="D2641" s="452">
        <v>613.0</v>
      </c>
      <c r="E2641" s="540">
        <v>83928.0</v>
      </c>
      <c r="F2641" s="541" t="s">
        <v>1551</v>
      </c>
      <c r="G2641" s="541" t="s">
        <v>2183</v>
      </c>
      <c r="H2641" s="542">
        <v>314.8</v>
      </c>
      <c r="I2641" s="328"/>
      <c r="J2641" s="534" t="s">
        <v>3057</v>
      </c>
    </row>
    <row r="2642">
      <c r="A2642" s="451">
        <v>46036.0</v>
      </c>
      <c r="B2642" s="539" t="s">
        <v>10</v>
      </c>
      <c r="C2642" s="453" t="s">
        <v>18</v>
      </c>
      <c r="D2642" s="452">
        <v>613.0</v>
      </c>
      <c r="E2642" s="540">
        <v>83930.0</v>
      </c>
      <c r="F2642" s="541" t="s">
        <v>1551</v>
      </c>
      <c r="G2642" s="541" t="s">
        <v>2098</v>
      </c>
      <c r="H2642" s="542">
        <v>300.0</v>
      </c>
      <c r="I2642" s="328"/>
      <c r="J2642" s="534" t="s">
        <v>3057</v>
      </c>
    </row>
    <row r="2643">
      <c r="A2643" s="167">
        <v>46036.0</v>
      </c>
      <c r="B2643" s="8" t="s">
        <v>10</v>
      </c>
      <c r="C2643" s="9"/>
      <c r="D2643" s="8">
        <v>612.0</v>
      </c>
      <c r="E2643" s="10"/>
      <c r="F2643" s="27" t="s">
        <v>24</v>
      </c>
      <c r="G2643" s="29"/>
      <c r="H2643" s="15">
        <v>288.35</v>
      </c>
      <c r="I2643" s="14"/>
      <c r="J2643" s="534" t="s">
        <v>3073</v>
      </c>
    </row>
    <row r="2644">
      <c r="A2644" s="451">
        <v>46036.0</v>
      </c>
      <c r="B2644" s="539" t="s">
        <v>10</v>
      </c>
      <c r="C2644" s="453" t="s">
        <v>18</v>
      </c>
      <c r="D2644" s="452">
        <v>613.0</v>
      </c>
      <c r="E2644" s="540">
        <v>83933.0</v>
      </c>
      <c r="F2644" s="541" t="s">
        <v>1551</v>
      </c>
      <c r="G2644" s="541" t="s">
        <v>2180</v>
      </c>
      <c r="H2644" s="542">
        <v>282.52</v>
      </c>
      <c r="I2644" s="328"/>
      <c r="J2644" s="534" t="s">
        <v>3057</v>
      </c>
    </row>
    <row r="2645">
      <c r="A2645" s="451">
        <v>46036.0</v>
      </c>
      <c r="B2645" s="539" t="s">
        <v>10</v>
      </c>
      <c r="C2645" s="453" t="s">
        <v>28</v>
      </c>
      <c r="D2645" s="452">
        <v>613.0</v>
      </c>
      <c r="E2645" s="540">
        <v>83913.0</v>
      </c>
      <c r="F2645" s="541" t="s">
        <v>2030</v>
      </c>
      <c r="G2645" s="541" t="s">
        <v>2197</v>
      </c>
      <c r="H2645" s="542">
        <v>281.12</v>
      </c>
      <c r="I2645" s="328"/>
      <c r="J2645" s="534" t="s">
        <v>3057</v>
      </c>
    </row>
    <row r="2646">
      <c r="A2646" s="167">
        <v>46036.0</v>
      </c>
      <c r="B2646" s="8" t="s">
        <v>10</v>
      </c>
      <c r="C2646" s="9"/>
      <c r="D2646" s="8">
        <v>612.0</v>
      </c>
      <c r="E2646" s="10"/>
      <c r="F2646" s="27" t="s">
        <v>24</v>
      </c>
      <c r="G2646" s="29"/>
      <c r="H2646" s="15">
        <v>272.46</v>
      </c>
      <c r="I2646" s="14"/>
      <c r="J2646" s="534" t="s">
        <v>3073</v>
      </c>
    </row>
    <row r="2647">
      <c r="A2647" s="451">
        <v>46036.0</v>
      </c>
      <c r="B2647" s="539" t="s">
        <v>10</v>
      </c>
      <c r="C2647" s="453" t="s">
        <v>626</v>
      </c>
      <c r="D2647" s="452">
        <v>613.0</v>
      </c>
      <c r="E2647" s="540">
        <v>83967.0</v>
      </c>
      <c r="F2647" s="541" t="s">
        <v>2147</v>
      </c>
      <c r="G2647" s="541" t="s">
        <v>2021</v>
      </c>
      <c r="H2647" s="542">
        <v>266.0</v>
      </c>
      <c r="I2647" s="328"/>
      <c r="J2647" s="534" t="s">
        <v>3057</v>
      </c>
    </row>
    <row r="2648">
      <c r="A2648" s="451">
        <v>46036.0</v>
      </c>
      <c r="B2648" s="539" t="s">
        <v>10</v>
      </c>
      <c r="C2648" s="453" t="s">
        <v>18</v>
      </c>
      <c r="D2648" s="452">
        <v>613.0</v>
      </c>
      <c r="E2648" s="540">
        <v>83920.0</v>
      </c>
      <c r="F2648" s="541" t="s">
        <v>1551</v>
      </c>
      <c r="G2648" s="541" t="s">
        <v>2191</v>
      </c>
      <c r="H2648" s="542">
        <v>250.0</v>
      </c>
      <c r="I2648" s="328"/>
      <c r="J2648" s="534" t="s">
        <v>3057</v>
      </c>
    </row>
    <row r="2649">
      <c r="A2649" s="451">
        <v>46036.0</v>
      </c>
      <c r="B2649" s="539" t="s">
        <v>10</v>
      </c>
      <c r="C2649" s="453" t="s">
        <v>18</v>
      </c>
      <c r="D2649" s="452">
        <v>613.0</v>
      </c>
      <c r="E2649" s="540">
        <v>83919.0</v>
      </c>
      <c r="F2649" s="541" t="s">
        <v>1551</v>
      </c>
      <c r="G2649" s="541" t="s">
        <v>2192</v>
      </c>
      <c r="H2649" s="542">
        <v>250.0</v>
      </c>
      <c r="I2649" s="328"/>
      <c r="J2649" s="534" t="s">
        <v>3057</v>
      </c>
    </row>
    <row r="2650">
      <c r="A2650" s="167">
        <v>46036.0</v>
      </c>
      <c r="B2650" s="8" t="s">
        <v>10</v>
      </c>
      <c r="C2650" s="9"/>
      <c r="D2650" s="8">
        <v>612.0</v>
      </c>
      <c r="E2650" s="10"/>
      <c r="F2650" s="27" t="s">
        <v>24</v>
      </c>
      <c r="G2650" s="29"/>
      <c r="H2650" s="15">
        <v>230.09</v>
      </c>
      <c r="I2650" s="14"/>
      <c r="J2650" s="534" t="s">
        <v>3073</v>
      </c>
    </row>
    <row r="2651">
      <c r="A2651" s="451">
        <v>46036.0</v>
      </c>
      <c r="B2651" s="539" t="s">
        <v>10</v>
      </c>
      <c r="C2651" s="453" t="s">
        <v>593</v>
      </c>
      <c r="D2651" s="452">
        <v>613.0</v>
      </c>
      <c r="E2651" s="540">
        <v>83915.0</v>
      </c>
      <c r="F2651" s="541" t="s">
        <v>1842</v>
      </c>
      <c r="G2651" s="541" t="s">
        <v>2195</v>
      </c>
      <c r="H2651" s="542">
        <v>221.0</v>
      </c>
      <c r="I2651" s="328"/>
      <c r="J2651" s="534" t="s">
        <v>3057</v>
      </c>
    </row>
    <row r="2652">
      <c r="A2652" s="451">
        <v>46036.0</v>
      </c>
      <c r="B2652" s="539" t="s">
        <v>10</v>
      </c>
      <c r="C2652" s="453" t="s">
        <v>40</v>
      </c>
      <c r="D2652" s="452">
        <v>613.0</v>
      </c>
      <c r="E2652" s="540">
        <v>83954.0</v>
      </c>
      <c r="F2652" s="541" t="s">
        <v>2147</v>
      </c>
      <c r="G2652" s="541" t="s">
        <v>1615</v>
      </c>
      <c r="H2652" s="542">
        <v>205.59</v>
      </c>
      <c r="I2652" s="328"/>
      <c r="J2652" s="534" t="s">
        <v>3057</v>
      </c>
    </row>
    <row r="2653">
      <c r="A2653" s="451">
        <v>46036.0</v>
      </c>
      <c r="B2653" s="539" t="s">
        <v>10</v>
      </c>
      <c r="C2653" s="453" t="s">
        <v>54</v>
      </c>
      <c r="D2653" s="452">
        <v>613.0</v>
      </c>
      <c r="E2653" s="540">
        <v>83956.0</v>
      </c>
      <c r="F2653" s="541" t="s">
        <v>2147</v>
      </c>
      <c r="G2653" s="541" t="s">
        <v>2157</v>
      </c>
      <c r="H2653" s="542">
        <v>201.0</v>
      </c>
      <c r="I2653" s="328"/>
      <c r="J2653" s="534" t="s">
        <v>3057</v>
      </c>
    </row>
    <row r="2654">
      <c r="A2654" s="167">
        <v>46036.0</v>
      </c>
      <c r="B2654" s="8" t="s">
        <v>10</v>
      </c>
      <c r="C2654" s="10"/>
      <c r="D2654" s="8">
        <v>613.0</v>
      </c>
      <c r="E2654" s="10"/>
      <c r="F2654" s="332" t="s">
        <v>1010</v>
      </c>
      <c r="G2654" s="333"/>
      <c r="H2654" s="339">
        <v>200.0</v>
      </c>
      <c r="I2654" s="14"/>
      <c r="J2654" s="534" t="s">
        <v>3055</v>
      </c>
    </row>
    <row r="2655">
      <c r="A2655" s="451">
        <v>46036.0</v>
      </c>
      <c r="B2655" s="539" t="s">
        <v>10</v>
      </c>
      <c r="C2655" s="453" t="s">
        <v>626</v>
      </c>
      <c r="D2655" s="452">
        <v>613.0</v>
      </c>
      <c r="E2655" s="540">
        <v>83961.0</v>
      </c>
      <c r="F2655" s="541" t="s">
        <v>2147</v>
      </c>
      <c r="G2655" s="541" t="s">
        <v>1615</v>
      </c>
      <c r="H2655" s="542">
        <v>200.0</v>
      </c>
      <c r="I2655" s="328"/>
      <c r="J2655" s="534" t="s">
        <v>3057</v>
      </c>
    </row>
    <row r="2656">
      <c r="A2656" s="451">
        <v>46036.0</v>
      </c>
      <c r="B2656" s="539" t="s">
        <v>10</v>
      </c>
      <c r="C2656" s="453" t="s">
        <v>18</v>
      </c>
      <c r="D2656" s="452">
        <v>613.0</v>
      </c>
      <c r="E2656" s="540">
        <v>83942.0</v>
      </c>
      <c r="F2656" s="541" t="s">
        <v>1551</v>
      </c>
      <c r="G2656" s="541" t="s">
        <v>2170</v>
      </c>
      <c r="H2656" s="542">
        <v>188.34</v>
      </c>
      <c r="I2656" s="328"/>
      <c r="J2656" s="534" t="s">
        <v>3057</v>
      </c>
    </row>
    <row r="2657">
      <c r="A2657" s="451">
        <v>46036.0</v>
      </c>
      <c r="B2657" s="539" t="s">
        <v>10</v>
      </c>
      <c r="C2657" s="453" t="s">
        <v>18</v>
      </c>
      <c r="D2657" s="452">
        <v>613.0</v>
      </c>
      <c r="E2657" s="540">
        <v>83935.0</v>
      </c>
      <c r="F2657" s="541" t="s">
        <v>1551</v>
      </c>
      <c r="G2657" s="541" t="s">
        <v>2174</v>
      </c>
      <c r="H2657" s="542">
        <v>188.34</v>
      </c>
      <c r="I2657" s="328"/>
      <c r="J2657" s="534" t="s">
        <v>3057</v>
      </c>
    </row>
    <row r="2658">
      <c r="A2658" s="451">
        <v>46036.0</v>
      </c>
      <c r="B2658" s="539" t="s">
        <v>10</v>
      </c>
      <c r="C2658" s="453" t="s">
        <v>1511</v>
      </c>
      <c r="D2658" s="452">
        <v>613.0</v>
      </c>
      <c r="E2658" s="540">
        <v>83922.0</v>
      </c>
      <c r="F2658" s="541" t="s">
        <v>2184</v>
      </c>
      <c r="G2658" s="541" t="s">
        <v>2189</v>
      </c>
      <c r="H2658" s="542">
        <v>186.39</v>
      </c>
      <c r="I2658" s="328"/>
      <c r="J2658" s="534" t="s">
        <v>3057</v>
      </c>
    </row>
    <row r="2659">
      <c r="A2659" s="451">
        <v>46036.0</v>
      </c>
      <c r="B2659" s="539" t="s">
        <v>10</v>
      </c>
      <c r="C2659" s="477"/>
      <c r="D2659" s="452">
        <v>613.0</v>
      </c>
      <c r="E2659" s="540">
        <v>83936.0</v>
      </c>
      <c r="F2659" s="541" t="s">
        <v>1551</v>
      </c>
      <c r="G2659" s="541" t="s">
        <v>2178</v>
      </c>
      <c r="H2659" s="542">
        <v>180.0</v>
      </c>
      <c r="I2659" s="328"/>
      <c r="J2659" s="534" t="s">
        <v>3057</v>
      </c>
    </row>
    <row r="2660">
      <c r="A2660" s="167">
        <v>46036.0</v>
      </c>
      <c r="B2660" s="8" t="s">
        <v>10</v>
      </c>
      <c r="C2660" s="10"/>
      <c r="D2660" s="8">
        <v>613.0</v>
      </c>
      <c r="E2660" s="10"/>
      <c r="F2660" s="332" t="s">
        <v>1015</v>
      </c>
      <c r="G2660" s="333"/>
      <c r="H2660" s="339">
        <v>174.0</v>
      </c>
      <c r="I2660" s="14"/>
      <c r="J2660" s="534" t="s">
        <v>3055</v>
      </c>
    </row>
    <row r="2661">
      <c r="A2661" s="167">
        <v>46036.0</v>
      </c>
      <c r="B2661" s="8" t="s">
        <v>10</v>
      </c>
      <c r="C2661" s="10"/>
      <c r="D2661" s="8">
        <v>613.0</v>
      </c>
      <c r="E2661" s="10"/>
      <c r="F2661" s="332" t="s">
        <v>1015</v>
      </c>
      <c r="G2661" s="333"/>
      <c r="H2661" s="339">
        <v>174.0</v>
      </c>
      <c r="I2661" s="14"/>
      <c r="J2661" s="534" t="s">
        <v>3055</v>
      </c>
    </row>
    <row r="2662">
      <c r="A2662" s="451">
        <v>46036.0</v>
      </c>
      <c r="B2662" s="539" t="s">
        <v>10</v>
      </c>
      <c r="C2662" s="453" t="s">
        <v>626</v>
      </c>
      <c r="D2662" s="452">
        <v>613.0</v>
      </c>
      <c r="E2662" s="540">
        <v>83952.0</v>
      </c>
      <c r="F2662" s="541" t="s">
        <v>2147</v>
      </c>
      <c r="G2662" s="541" t="s">
        <v>1622</v>
      </c>
      <c r="H2662" s="542">
        <v>160.0</v>
      </c>
      <c r="I2662" s="328"/>
      <c r="J2662" s="534" t="s">
        <v>3057</v>
      </c>
    </row>
    <row r="2663">
      <c r="A2663" s="451">
        <v>46036.0</v>
      </c>
      <c r="B2663" s="539" t="s">
        <v>10</v>
      </c>
      <c r="C2663" s="453" t="s">
        <v>626</v>
      </c>
      <c r="D2663" s="452">
        <v>613.0</v>
      </c>
      <c r="E2663" s="540">
        <v>83953.0</v>
      </c>
      <c r="F2663" s="541" t="s">
        <v>2147</v>
      </c>
      <c r="G2663" s="541" t="s">
        <v>2158</v>
      </c>
      <c r="H2663" s="542">
        <v>158.42</v>
      </c>
      <c r="I2663" s="328"/>
      <c r="J2663" s="534" t="s">
        <v>3057</v>
      </c>
    </row>
    <row r="2664">
      <c r="A2664" s="451">
        <v>46036.0</v>
      </c>
      <c r="B2664" s="539" t="s">
        <v>10</v>
      </c>
      <c r="C2664" s="453" t="s">
        <v>1511</v>
      </c>
      <c r="D2664" s="452">
        <v>613.0</v>
      </c>
      <c r="E2664" s="540">
        <v>83917.0</v>
      </c>
      <c r="F2664" s="541" t="s">
        <v>2184</v>
      </c>
      <c r="G2664" s="541" t="s">
        <v>2193</v>
      </c>
      <c r="H2664" s="542">
        <v>155.32</v>
      </c>
      <c r="I2664" s="328"/>
      <c r="J2664" s="534" t="s">
        <v>3057</v>
      </c>
    </row>
    <row r="2665">
      <c r="A2665" s="451">
        <v>46036.0</v>
      </c>
      <c r="B2665" s="539" t="s">
        <v>10</v>
      </c>
      <c r="C2665" s="453" t="s">
        <v>18</v>
      </c>
      <c r="D2665" s="452">
        <v>613.0</v>
      </c>
      <c r="E2665" s="540">
        <v>83939.0</v>
      </c>
      <c r="F2665" s="541" t="s">
        <v>1551</v>
      </c>
      <c r="G2665" s="541" t="s">
        <v>2174</v>
      </c>
      <c r="H2665" s="542">
        <v>141.26</v>
      </c>
      <c r="I2665" s="328"/>
      <c r="J2665" s="534" t="s">
        <v>3057</v>
      </c>
    </row>
    <row r="2666">
      <c r="A2666" s="451">
        <v>46036.0</v>
      </c>
      <c r="B2666" s="539" t="s">
        <v>10</v>
      </c>
      <c r="C2666" s="453" t="s">
        <v>18</v>
      </c>
      <c r="D2666" s="452">
        <v>613.0</v>
      </c>
      <c r="E2666" s="540">
        <v>83932.0</v>
      </c>
      <c r="F2666" s="541" t="s">
        <v>1551</v>
      </c>
      <c r="G2666" s="541" t="s">
        <v>2181</v>
      </c>
      <c r="H2666" s="542">
        <v>141.26</v>
      </c>
      <c r="I2666" s="328"/>
      <c r="J2666" s="534" t="s">
        <v>3057</v>
      </c>
    </row>
    <row r="2667">
      <c r="A2667" s="451">
        <v>46036.0</v>
      </c>
      <c r="B2667" s="539" t="s">
        <v>10</v>
      </c>
      <c r="C2667" s="453" t="s">
        <v>18</v>
      </c>
      <c r="D2667" s="452">
        <v>613.0</v>
      </c>
      <c r="E2667" s="540">
        <v>83924.0</v>
      </c>
      <c r="F2667" s="541" t="s">
        <v>1551</v>
      </c>
      <c r="G2667" s="541" t="s">
        <v>2179</v>
      </c>
      <c r="H2667" s="542">
        <v>141.26</v>
      </c>
      <c r="I2667" s="328"/>
      <c r="J2667" s="534" t="s">
        <v>3057</v>
      </c>
    </row>
    <row r="2668">
      <c r="A2668" s="451">
        <v>46036.0</v>
      </c>
      <c r="B2668" s="539" t="s">
        <v>10</v>
      </c>
      <c r="C2668" s="453" t="s">
        <v>18</v>
      </c>
      <c r="D2668" s="452">
        <v>613.0</v>
      </c>
      <c r="E2668" s="540">
        <v>83918.0</v>
      </c>
      <c r="F2668" s="541" t="s">
        <v>1551</v>
      </c>
      <c r="G2668" s="541" t="s">
        <v>2179</v>
      </c>
      <c r="H2668" s="542">
        <v>141.26</v>
      </c>
      <c r="I2668" s="328"/>
      <c r="J2668" s="534" t="s">
        <v>3057</v>
      </c>
    </row>
    <row r="2669">
      <c r="A2669" s="167">
        <v>46036.0</v>
      </c>
      <c r="B2669" s="8" t="s">
        <v>10</v>
      </c>
      <c r="C2669" s="10"/>
      <c r="D2669" s="8">
        <v>612.0</v>
      </c>
      <c r="E2669" s="10"/>
      <c r="F2669" s="56" t="s">
        <v>24</v>
      </c>
      <c r="G2669" s="294"/>
      <c r="H2669" s="15">
        <v>136.55</v>
      </c>
      <c r="I2669" s="14"/>
      <c r="J2669" s="534" t="s">
        <v>3074</v>
      </c>
    </row>
    <row r="2670">
      <c r="A2670" s="167">
        <v>46036.0</v>
      </c>
      <c r="B2670" s="8" t="s">
        <v>10</v>
      </c>
      <c r="C2670" s="10"/>
      <c r="D2670" s="8">
        <v>612.0</v>
      </c>
      <c r="E2670" s="10"/>
      <c r="F2670" s="27" t="s">
        <v>24</v>
      </c>
      <c r="G2670" s="29"/>
      <c r="H2670" s="15">
        <v>132.33</v>
      </c>
      <c r="I2670" s="14"/>
      <c r="J2670" s="534" t="s">
        <v>3074</v>
      </c>
    </row>
    <row r="2671">
      <c r="A2671" s="451">
        <v>46036.0</v>
      </c>
      <c r="B2671" s="539" t="s">
        <v>10</v>
      </c>
      <c r="C2671" s="453" t="s">
        <v>626</v>
      </c>
      <c r="D2671" s="452">
        <v>613.0</v>
      </c>
      <c r="E2671" s="540">
        <v>83968.0</v>
      </c>
      <c r="F2671" s="541" t="s">
        <v>2147</v>
      </c>
      <c r="G2671" s="541" t="s">
        <v>2152</v>
      </c>
      <c r="H2671" s="542">
        <v>130.62</v>
      </c>
      <c r="I2671" s="328"/>
      <c r="J2671" s="534" t="s">
        <v>3057</v>
      </c>
    </row>
    <row r="2672">
      <c r="A2672" s="167">
        <v>46036.0</v>
      </c>
      <c r="B2672" s="8" t="s">
        <v>10</v>
      </c>
      <c r="C2672" s="10"/>
      <c r="D2672" s="8">
        <v>612.0</v>
      </c>
      <c r="E2672" s="10"/>
      <c r="F2672" s="27" t="s">
        <v>24</v>
      </c>
      <c r="G2672" s="29"/>
      <c r="H2672" s="15">
        <v>117.88</v>
      </c>
      <c r="I2672" s="14"/>
      <c r="J2672" s="534" t="s">
        <v>3074</v>
      </c>
    </row>
    <row r="2673">
      <c r="A2673" s="167">
        <v>46036.0</v>
      </c>
      <c r="B2673" s="8" t="s">
        <v>10</v>
      </c>
      <c r="C2673" s="10"/>
      <c r="D2673" s="8">
        <v>612.0</v>
      </c>
      <c r="E2673" s="10"/>
      <c r="F2673" s="27" t="s">
        <v>24</v>
      </c>
      <c r="G2673" s="29"/>
      <c r="H2673" s="15">
        <v>106.57</v>
      </c>
      <c r="I2673" s="14"/>
      <c r="J2673" s="534" t="s">
        <v>3059</v>
      </c>
    </row>
    <row r="2674">
      <c r="A2674" s="167">
        <v>46036.0</v>
      </c>
      <c r="B2674" s="8" t="s">
        <v>10</v>
      </c>
      <c r="C2674" s="9"/>
      <c r="D2674" s="8">
        <v>612.0</v>
      </c>
      <c r="E2674" s="10"/>
      <c r="F2674" s="27" t="s">
        <v>24</v>
      </c>
      <c r="G2674" s="29"/>
      <c r="H2674" s="15">
        <v>105.85</v>
      </c>
      <c r="I2674" s="14"/>
      <c r="J2674" s="534" t="s">
        <v>3073</v>
      </c>
    </row>
    <row r="2675">
      <c r="A2675" s="451">
        <v>46036.0</v>
      </c>
      <c r="B2675" s="539" t="s">
        <v>10</v>
      </c>
      <c r="C2675" s="453" t="s">
        <v>18</v>
      </c>
      <c r="D2675" s="452">
        <v>613.0</v>
      </c>
      <c r="E2675" s="540">
        <v>83931.0</v>
      </c>
      <c r="F2675" s="541" t="s">
        <v>1551</v>
      </c>
      <c r="G2675" s="541" t="s">
        <v>2180</v>
      </c>
      <c r="H2675" s="542">
        <v>101.04</v>
      </c>
      <c r="I2675" s="328"/>
      <c r="J2675" s="534" t="s">
        <v>3057</v>
      </c>
    </row>
    <row r="2676">
      <c r="A2676" s="451">
        <v>46036.0</v>
      </c>
      <c r="B2676" s="539" t="s">
        <v>10</v>
      </c>
      <c r="C2676" s="453" t="s">
        <v>626</v>
      </c>
      <c r="D2676" s="452">
        <v>613.0</v>
      </c>
      <c r="E2676" s="540">
        <v>83971.0</v>
      </c>
      <c r="F2676" s="541" t="s">
        <v>2147</v>
      </c>
      <c r="G2676" s="541" t="s">
        <v>2067</v>
      </c>
      <c r="H2676" s="542">
        <v>100.0</v>
      </c>
      <c r="I2676" s="328"/>
      <c r="J2676" s="534" t="s">
        <v>3057</v>
      </c>
    </row>
    <row r="2677">
      <c r="A2677" s="451">
        <v>46036.0</v>
      </c>
      <c r="B2677" s="539" t="s">
        <v>10</v>
      </c>
      <c r="C2677" s="477"/>
      <c r="D2677" s="452">
        <v>613.0</v>
      </c>
      <c r="E2677" s="540">
        <v>83955.0</v>
      </c>
      <c r="F2677" s="541" t="s">
        <v>2147</v>
      </c>
      <c r="G2677" s="541" t="s">
        <v>2067</v>
      </c>
      <c r="H2677" s="542">
        <v>100.0</v>
      </c>
      <c r="I2677" s="328"/>
      <c r="J2677" s="534" t="s">
        <v>3057</v>
      </c>
    </row>
    <row r="2678">
      <c r="A2678" s="451">
        <v>46036.0</v>
      </c>
      <c r="B2678" s="539" t="s">
        <v>10</v>
      </c>
      <c r="C2678" s="453" t="s">
        <v>1632</v>
      </c>
      <c r="D2678" s="452">
        <v>613.0</v>
      </c>
      <c r="E2678" s="540">
        <v>83960.0</v>
      </c>
      <c r="F2678" s="541" t="s">
        <v>2147</v>
      </c>
      <c r="G2678" s="541" t="s">
        <v>2155</v>
      </c>
      <c r="H2678" s="542">
        <v>95.93</v>
      </c>
      <c r="I2678" s="328"/>
      <c r="J2678" s="534" t="s">
        <v>3057</v>
      </c>
    </row>
    <row r="2679">
      <c r="A2679" s="451">
        <v>46036.0</v>
      </c>
      <c r="B2679" s="539" t="s">
        <v>10</v>
      </c>
      <c r="C2679" s="453" t="s">
        <v>626</v>
      </c>
      <c r="D2679" s="452">
        <v>613.0</v>
      </c>
      <c r="E2679" s="540">
        <v>83965.0</v>
      </c>
      <c r="F2679" s="541" t="s">
        <v>2147</v>
      </c>
      <c r="G2679" s="541" t="s">
        <v>1615</v>
      </c>
      <c r="H2679" s="542">
        <v>95.5</v>
      </c>
      <c r="I2679" s="328"/>
      <c r="J2679" s="534" t="s">
        <v>3057</v>
      </c>
    </row>
    <row r="2680">
      <c r="A2680" s="167">
        <v>46036.0</v>
      </c>
      <c r="B2680" s="8" t="s">
        <v>10</v>
      </c>
      <c r="C2680" s="9"/>
      <c r="D2680" s="8">
        <v>612.0</v>
      </c>
      <c r="E2680" s="10"/>
      <c r="F2680" s="27" t="s">
        <v>24</v>
      </c>
      <c r="G2680" s="29"/>
      <c r="H2680" s="15">
        <v>92.36</v>
      </c>
      <c r="I2680" s="14"/>
      <c r="J2680" s="534" t="s">
        <v>3073</v>
      </c>
    </row>
    <row r="2681">
      <c r="A2681" s="451">
        <v>46036.0</v>
      </c>
      <c r="B2681" s="539" t="s">
        <v>10</v>
      </c>
      <c r="C2681" s="453" t="s">
        <v>18</v>
      </c>
      <c r="D2681" s="452">
        <v>613.0</v>
      </c>
      <c r="E2681" s="540">
        <v>83923.0</v>
      </c>
      <c r="F2681" s="541" t="s">
        <v>1551</v>
      </c>
      <c r="G2681" s="541" t="s">
        <v>2188</v>
      </c>
      <c r="H2681" s="542">
        <v>90.27</v>
      </c>
      <c r="I2681" s="328"/>
      <c r="J2681" s="534" t="s">
        <v>3057</v>
      </c>
    </row>
    <row r="2682">
      <c r="A2682" s="451">
        <v>46036.0</v>
      </c>
      <c r="B2682" s="539" t="s">
        <v>10</v>
      </c>
      <c r="C2682" s="477"/>
      <c r="D2682" s="452">
        <v>613.0</v>
      </c>
      <c r="E2682" s="540">
        <v>83934.0</v>
      </c>
      <c r="F2682" s="541" t="s">
        <v>1551</v>
      </c>
      <c r="G2682" s="541" t="s">
        <v>2179</v>
      </c>
      <c r="H2682" s="542">
        <v>88.34</v>
      </c>
      <c r="I2682" s="328"/>
      <c r="J2682" s="534" t="s">
        <v>3057</v>
      </c>
    </row>
    <row r="2683">
      <c r="A2683" s="451">
        <v>46036.0</v>
      </c>
      <c r="B2683" s="539" t="s">
        <v>10</v>
      </c>
      <c r="C2683" s="453" t="s">
        <v>626</v>
      </c>
      <c r="D2683" s="452">
        <v>613.0</v>
      </c>
      <c r="E2683" s="540">
        <v>83964.0</v>
      </c>
      <c r="F2683" s="541" t="s">
        <v>2147</v>
      </c>
      <c r="G2683" s="541" t="s">
        <v>1615</v>
      </c>
      <c r="H2683" s="542">
        <v>87.0</v>
      </c>
      <c r="I2683" s="328"/>
      <c r="J2683" s="534" t="s">
        <v>3057</v>
      </c>
    </row>
    <row r="2684">
      <c r="A2684" s="167">
        <v>46036.0</v>
      </c>
      <c r="B2684" s="8" t="s">
        <v>10</v>
      </c>
      <c r="C2684" s="10"/>
      <c r="D2684" s="8">
        <v>147.0</v>
      </c>
      <c r="E2684" s="10"/>
      <c r="F2684" s="56" t="s">
        <v>25</v>
      </c>
      <c r="G2684" s="294"/>
      <c r="H2684" s="15">
        <v>83.71</v>
      </c>
      <c r="I2684" s="14"/>
      <c r="J2684" s="534" t="s">
        <v>3074</v>
      </c>
    </row>
    <row r="2685">
      <c r="A2685" s="167">
        <v>46036.0</v>
      </c>
      <c r="B2685" s="8" t="s">
        <v>10</v>
      </c>
      <c r="C2685" s="9"/>
      <c r="D2685" s="8">
        <v>612.0</v>
      </c>
      <c r="E2685" s="10"/>
      <c r="F2685" s="27" t="s">
        <v>24</v>
      </c>
      <c r="G2685" s="29"/>
      <c r="H2685" s="15">
        <v>68.52</v>
      </c>
      <c r="I2685" s="14"/>
      <c r="J2685" s="534" t="s">
        <v>3073</v>
      </c>
    </row>
    <row r="2686">
      <c r="A2686" s="167">
        <v>46036.0</v>
      </c>
      <c r="B2686" s="8" t="s">
        <v>10</v>
      </c>
      <c r="C2686" s="9"/>
      <c r="D2686" s="8">
        <v>147.0</v>
      </c>
      <c r="E2686" s="10"/>
      <c r="F2686" s="27" t="s">
        <v>25</v>
      </c>
      <c r="G2686" s="29"/>
      <c r="H2686" s="15">
        <v>62.34</v>
      </c>
      <c r="I2686" s="14"/>
      <c r="J2686" s="534" t="s">
        <v>3073</v>
      </c>
    </row>
    <row r="2687">
      <c r="A2687" s="167">
        <v>46036.0</v>
      </c>
      <c r="B2687" s="8" t="s">
        <v>10</v>
      </c>
      <c r="C2687" s="10"/>
      <c r="D2687" s="8">
        <v>147.0</v>
      </c>
      <c r="E2687" s="10"/>
      <c r="F2687" s="27" t="s">
        <v>25</v>
      </c>
      <c r="G2687" s="29"/>
      <c r="H2687" s="15">
        <v>58.76</v>
      </c>
      <c r="I2687" s="14"/>
      <c r="J2687" s="534" t="s">
        <v>3064</v>
      </c>
    </row>
    <row r="2688">
      <c r="A2688" s="451">
        <v>46036.0</v>
      </c>
      <c r="B2688" s="539" t="s">
        <v>10</v>
      </c>
      <c r="C2688" s="453" t="s">
        <v>40</v>
      </c>
      <c r="D2688" s="452">
        <v>613.0</v>
      </c>
      <c r="E2688" s="540">
        <v>83950.0</v>
      </c>
      <c r="F2688" s="541" t="s">
        <v>2147</v>
      </c>
      <c r="G2688" s="541" t="s">
        <v>2160</v>
      </c>
      <c r="H2688" s="542">
        <v>56.4</v>
      </c>
      <c r="I2688" s="328"/>
      <c r="J2688" s="534" t="s">
        <v>3057</v>
      </c>
    </row>
    <row r="2689">
      <c r="A2689" s="167">
        <v>46036.0</v>
      </c>
      <c r="B2689" s="8" t="s">
        <v>10</v>
      </c>
      <c r="C2689" s="10"/>
      <c r="D2689" s="8">
        <v>612.0</v>
      </c>
      <c r="E2689" s="10"/>
      <c r="F2689" s="27" t="s">
        <v>24</v>
      </c>
      <c r="G2689" s="29"/>
      <c r="H2689" s="15">
        <v>54.18</v>
      </c>
      <c r="I2689" s="14"/>
      <c r="J2689" s="534" t="s">
        <v>3059</v>
      </c>
    </row>
    <row r="2690">
      <c r="A2690" s="451">
        <v>46036.0</v>
      </c>
      <c r="B2690" s="539" t="s">
        <v>10</v>
      </c>
      <c r="C2690" s="453" t="s">
        <v>18</v>
      </c>
      <c r="D2690" s="452">
        <v>613.0</v>
      </c>
      <c r="E2690" s="540">
        <v>83929.0</v>
      </c>
      <c r="F2690" s="541" t="s">
        <v>1551</v>
      </c>
      <c r="G2690" s="541" t="s">
        <v>2182</v>
      </c>
      <c r="H2690" s="542">
        <v>52.13</v>
      </c>
      <c r="I2690" s="328"/>
      <c r="J2690" s="534" t="s">
        <v>3057</v>
      </c>
    </row>
    <row r="2691">
      <c r="A2691" s="451">
        <v>46036.0</v>
      </c>
      <c r="B2691" s="539" t="s">
        <v>10</v>
      </c>
      <c r="C2691" s="453" t="s">
        <v>18</v>
      </c>
      <c r="D2691" s="452">
        <v>613.0</v>
      </c>
      <c r="E2691" s="540">
        <v>83940.0</v>
      </c>
      <c r="F2691" s="541" t="s">
        <v>1551</v>
      </c>
      <c r="G2691" s="541" t="s">
        <v>2173</v>
      </c>
      <c r="H2691" s="542">
        <v>49.24</v>
      </c>
      <c r="I2691" s="328"/>
      <c r="J2691" s="534" t="s">
        <v>3057</v>
      </c>
    </row>
    <row r="2692">
      <c r="A2692" s="167">
        <v>46036.0</v>
      </c>
      <c r="B2692" s="8" t="s">
        <v>10</v>
      </c>
      <c r="C2692" s="10"/>
      <c r="D2692" s="8">
        <v>613.0</v>
      </c>
      <c r="E2692" s="10"/>
      <c r="F2692" s="332" t="s">
        <v>1014</v>
      </c>
      <c r="G2692" s="333"/>
      <c r="H2692" s="339">
        <v>48.0</v>
      </c>
      <c r="I2692" s="14"/>
      <c r="J2692" s="534" t="s">
        <v>3055</v>
      </c>
    </row>
    <row r="2693">
      <c r="A2693" s="167">
        <v>46036.0</v>
      </c>
      <c r="B2693" s="8" t="s">
        <v>10</v>
      </c>
      <c r="C2693" s="10"/>
      <c r="D2693" s="8">
        <v>613.0</v>
      </c>
      <c r="E2693" s="10"/>
      <c r="F2693" s="332" t="s">
        <v>1014</v>
      </c>
      <c r="G2693" s="333"/>
      <c r="H2693" s="334">
        <v>48.0</v>
      </c>
      <c r="I2693" s="14"/>
      <c r="J2693" s="534" t="s">
        <v>3055</v>
      </c>
    </row>
    <row r="2694">
      <c r="A2694" s="451">
        <v>46036.0</v>
      </c>
      <c r="B2694" s="539" t="s">
        <v>10</v>
      </c>
      <c r="C2694" s="453" t="s">
        <v>18</v>
      </c>
      <c r="D2694" s="452">
        <v>613.0</v>
      </c>
      <c r="E2694" s="540">
        <v>83921.0</v>
      </c>
      <c r="F2694" s="541" t="s">
        <v>1551</v>
      </c>
      <c r="G2694" s="541" t="s">
        <v>2190</v>
      </c>
      <c r="H2694" s="542">
        <v>47.0</v>
      </c>
      <c r="I2694" s="328"/>
      <c r="J2694" s="534" t="s">
        <v>3057</v>
      </c>
    </row>
    <row r="2695">
      <c r="A2695" s="167">
        <v>46036.0</v>
      </c>
      <c r="B2695" s="8" t="s">
        <v>10</v>
      </c>
      <c r="C2695" s="9"/>
      <c r="D2695" s="8">
        <v>147.0</v>
      </c>
      <c r="E2695" s="10"/>
      <c r="F2695" s="27" t="s">
        <v>25</v>
      </c>
      <c r="G2695" s="29"/>
      <c r="H2695" s="15">
        <v>46.14</v>
      </c>
      <c r="I2695" s="14"/>
      <c r="J2695" s="534" t="s">
        <v>3073</v>
      </c>
    </row>
    <row r="2696">
      <c r="A2696" s="167">
        <v>46036.0</v>
      </c>
      <c r="B2696" s="8" t="s">
        <v>10</v>
      </c>
      <c r="C2696" s="9"/>
      <c r="D2696" s="8">
        <v>612.0</v>
      </c>
      <c r="E2696" s="10"/>
      <c r="F2696" s="27" t="s">
        <v>24</v>
      </c>
      <c r="G2696" s="29"/>
      <c r="H2696" s="15">
        <v>45.54</v>
      </c>
      <c r="I2696" s="14"/>
      <c r="J2696" s="534" t="s">
        <v>3073</v>
      </c>
    </row>
    <row r="2697">
      <c r="A2697" s="167">
        <v>46036.0</v>
      </c>
      <c r="B2697" s="8" t="s">
        <v>10</v>
      </c>
      <c r="C2697" s="9"/>
      <c r="D2697" s="8">
        <v>147.0</v>
      </c>
      <c r="E2697" s="10"/>
      <c r="F2697" s="27" t="s">
        <v>25</v>
      </c>
      <c r="G2697" s="29"/>
      <c r="H2697" s="15">
        <v>43.59</v>
      </c>
      <c r="I2697" s="14"/>
      <c r="J2697" s="534" t="s">
        <v>3073</v>
      </c>
    </row>
    <row r="2698">
      <c r="A2698" s="167">
        <v>46036.0</v>
      </c>
      <c r="B2698" s="8" t="s">
        <v>10</v>
      </c>
      <c r="C2698" s="9"/>
      <c r="D2698" s="8">
        <v>147.0</v>
      </c>
      <c r="E2698" s="10"/>
      <c r="F2698" s="27" t="s">
        <v>25</v>
      </c>
      <c r="G2698" s="29"/>
      <c r="H2698" s="15">
        <v>36.81</v>
      </c>
      <c r="I2698" s="14"/>
      <c r="J2698" s="534" t="s">
        <v>3073</v>
      </c>
    </row>
    <row r="2699">
      <c r="A2699" s="451">
        <v>46036.0</v>
      </c>
      <c r="B2699" s="539" t="s">
        <v>10</v>
      </c>
      <c r="C2699" s="453" t="s">
        <v>1632</v>
      </c>
      <c r="D2699" s="452">
        <v>613.0</v>
      </c>
      <c r="E2699" s="540">
        <v>83970.0</v>
      </c>
      <c r="F2699" s="541" t="s">
        <v>2147</v>
      </c>
      <c r="G2699" s="541" t="s">
        <v>2150</v>
      </c>
      <c r="H2699" s="542">
        <v>30.0</v>
      </c>
      <c r="I2699" s="328"/>
      <c r="J2699" s="534" t="s">
        <v>3057</v>
      </c>
    </row>
    <row r="2700">
      <c r="A2700" s="167">
        <v>46036.0</v>
      </c>
      <c r="B2700" s="8" t="s">
        <v>10</v>
      </c>
      <c r="C2700" s="10"/>
      <c r="D2700" s="8">
        <v>147.0</v>
      </c>
      <c r="E2700" s="10"/>
      <c r="F2700" s="56" t="s">
        <v>25</v>
      </c>
      <c r="G2700" s="294"/>
      <c r="H2700" s="15">
        <v>21.85</v>
      </c>
      <c r="I2700" s="14"/>
      <c r="J2700" s="534" t="s">
        <v>3074</v>
      </c>
    </row>
    <row r="2701">
      <c r="A2701" s="167">
        <v>46036.0</v>
      </c>
      <c r="B2701" s="8" t="s">
        <v>10</v>
      </c>
      <c r="C2701" s="10"/>
      <c r="D2701" s="8">
        <v>147.0</v>
      </c>
      <c r="E2701" s="10"/>
      <c r="F2701" s="27" t="s">
        <v>25</v>
      </c>
      <c r="G2701" s="29"/>
      <c r="H2701" s="15">
        <v>21.17</v>
      </c>
      <c r="I2701" s="14"/>
      <c r="J2701" s="534" t="s">
        <v>3074</v>
      </c>
    </row>
    <row r="2702">
      <c r="A2702" s="167">
        <v>46036.0</v>
      </c>
      <c r="B2702" s="8" t="s">
        <v>10</v>
      </c>
      <c r="C2702" s="10"/>
      <c r="D2702" s="8">
        <v>147.0</v>
      </c>
      <c r="E2702" s="10"/>
      <c r="F2702" s="27" t="s">
        <v>25</v>
      </c>
      <c r="G2702" s="29"/>
      <c r="H2702" s="15">
        <v>18.86</v>
      </c>
      <c r="I2702" s="14"/>
      <c r="J2702" s="534" t="s">
        <v>3074</v>
      </c>
    </row>
    <row r="2703">
      <c r="A2703" s="167">
        <v>46036.0</v>
      </c>
      <c r="B2703" s="8" t="s">
        <v>10</v>
      </c>
      <c r="C2703" s="10"/>
      <c r="D2703" s="8">
        <v>147.0</v>
      </c>
      <c r="E2703" s="10"/>
      <c r="F2703" s="27" t="s">
        <v>25</v>
      </c>
      <c r="G2703" s="29"/>
      <c r="H2703" s="15">
        <v>17.03</v>
      </c>
      <c r="I2703" s="14"/>
      <c r="J2703" s="534" t="s">
        <v>3059</v>
      </c>
    </row>
    <row r="2704">
      <c r="A2704" s="167">
        <v>46036.0</v>
      </c>
      <c r="B2704" s="8" t="s">
        <v>10</v>
      </c>
      <c r="C2704" s="9"/>
      <c r="D2704" s="8">
        <v>147.0</v>
      </c>
      <c r="E2704" s="10"/>
      <c r="F2704" s="27" t="s">
        <v>25</v>
      </c>
      <c r="G2704" s="29"/>
      <c r="H2704" s="15">
        <v>16.94</v>
      </c>
      <c r="I2704" s="14"/>
      <c r="J2704" s="534" t="s">
        <v>3073</v>
      </c>
    </row>
    <row r="2705">
      <c r="A2705" s="167">
        <v>46036.0</v>
      </c>
      <c r="B2705" s="8" t="s">
        <v>10</v>
      </c>
      <c r="C2705" s="9"/>
      <c r="D2705" s="8">
        <v>147.0</v>
      </c>
      <c r="E2705" s="10"/>
      <c r="F2705" s="27" t="s">
        <v>25</v>
      </c>
      <c r="G2705" s="29"/>
      <c r="H2705" s="15">
        <v>14.78</v>
      </c>
      <c r="I2705" s="14"/>
      <c r="J2705" s="534" t="s">
        <v>3073</v>
      </c>
    </row>
    <row r="2706">
      <c r="A2706" s="167">
        <v>46036.0</v>
      </c>
      <c r="B2706" s="8" t="s">
        <v>10</v>
      </c>
      <c r="C2706" s="9"/>
      <c r="D2706" s="8">
        <v>147.0</v>
      </c>
      <c r="E2706" s="10"/>
      <c r="F2706" s="27" t="s">
        <v>25</v>
      </c>
      <c r="G2706" s="29"/>
      <c r="H2706" s="15">
        <v>10.96</v>
      </c>
      <c r="I2706" s="14"/>
      <c r="J2706" s="534" t="s">
        <v>3073</v>
      </c>
    </row>
    <row r="2707">
      <c r="A2707" s="167">
        <v>46036.0</v>
      </c>
      <c r="B2707" s="8" t="s">
        <v>10</v>
      </c>
      <c r="C2707" s="10"/>
      <c r="D2707" s="8">
        <v>147.0</v>
      </c>
      <c r="E2707" s="10"/>
      <c r="F2707" s="27" t="s">
        <v>25</v>
      </c>
      <c r="G2707" s="29"/>
      <c r="H2707" s="15">
        <v>8.68</v>
      </c>
      <c r="I2707" s="14"/>
      <c r="J2707" s="534" t="s">
        <v>3059</v>
      </c>
    </row>
    <row r="2708">
      <c r="A2708" s="167">
        <v>46036.0</v>
      </c>
      <c r="B2708" s="8" t="s">
        <v>10</v>
      </c>
      <c r="C2708" s="9"/>
      <c r="D2708" s="8">
        <v>147.0</v>
      </c>
      <c r="E2708" s="10"/>
      <c r="F2708" s="27" t="s">
        <v>25</v>
      </c>
      <c r="G2708" s="29"/>
      <c r="H2708" s="15">
        <v>7.29</v>
      </c>
      <c r="I2708" s="14"/>
      <c r="J2708" s="534" t="s">
        <v>3073</v>
      </c>
    </row>
    <row r="2709">
      <c r="A2709" s="167">
        <v>46036.0</v>
      </c>
      <c r="B2709" s="8" t="s">
        <v>10</v>
      </c>
      <c r="C2709" s="10"/>
      <c r="D2709" s="8">
        <v>612.0</v>
      </c>
      <c r="E2709" s="10"/>
      <c r="F2709" s="27" t="s">
        <v>24</v>
      </c>
      <c r="G2709" s="29"/>
      <c r="H2709" s="15">
        <v>7.14</v>
      </c>
      <c r="I2709" s="14"/>
      <c r="J2709" s="534" t="s">
        <v>3059</v>
      </c>
    </row>
    <row r="2710">
      <c r="A2710" s="167">
        <v>46036.0</v>
      </c>
      <c r="B2710" s="8" t="s">
        <v>10</v>
      </c>
      <c r="C2710" s="10"/>
      <c r="D2710" s="8">
        <v>147.0</v>
      </c>
      <c r="E2710" s="10"/>
      <c r="F2710" s="27" t="s">
        <v>25</v>
      </c>
      <c r="G2710" s="29"/>
      <c r="H2710" s="15">
        <v>1.14</v>
      </c>
      <c r="I2710" s="14"/>
      <c r="J2710" s="534" t="s">
        <v>3059</v>
      </c>
    </row>
    <row r="2711">
      <c r="A2711" s="167">
        <v>46036.0</v>
      </c>
      <c r="B2711" s="8" t="s">
        <v>63</v>
      </c>
      <c r="C2711" s="10"/>
      <c r="D2711" s="8" t="s">
        <v>32</v>
      </c>
      <c r="E2711" s="10"/>
      <c r="F2711" s="250" t="s">
        <v>519</v>
      </c>
      <c r="G2711" s="251"/>
      <c r="H2711" s="252"/>
      <c r="I2711" s="537">
        <v>440000.0</v>
      </c>
      <c r="J2711" s="534" t="s">
        <v>3056</v>
      </c>
    </row>
    <row r="2712">
      <c r="A2712" s="451">
        <v>46036.0</v>
      </c>
      <c r="B2712" s="539" t="s">
        <v>13</v>
      </c>
      <c r="C2712" s="453" t="s">
        <v>1601</v>
      </c>
      <c r="D2712" s="452">
        <v>102.0</v>
      </c>
      <c r="E2712" s="543">
        <v>20637.0</v>
      </c>
      <c r="F2712" s="497" t="s">
        <v>2146</v>
      </c>
      <c r="G2712" s="456"/>
      <c r="H2712" s="547"/>
      <c r="I2712" s="498">
        <v>111897.0</v>
      </c>
      <c r="J2712" s="534" t="s">
        <v>3057</v>
      </c>
    </row>
    <row r="2713">
      <c r="A2713" s="373">
        <v>46036.0</v>
      </c>
      <c r="B2713" s="138" t="s">
        <v>13</v>
      </c>
      <c r="C2713" s="138">
        <v>50.0</v>
      </c>
      <c r="D2713" s="138">
        <v>102.0</v>
      </c>
      <c r="E2713" s="139"/>
      <c r="F2713" s="77" t="s">
        <v>52</v>
      </c>
      <c r="G2713" s="78">
        <v>46035.0</v>
      </c>
      <c r="H2713" s="72"/>
      <c r="I2713" s="92">
        <v>97610.0</v>
      </c>
      <c r="J2713" s="534" t="s">
        <v>3061</v>
      </c>
    </row>
    <row r="2714">
      <c r="A2714" s="167">
        <v>46036.0</v>
      </c>
      <c r="B2714" s="8" t="s">
        <v>13</v>
      </c>
      <c r="C2714" s="17" t="s">
        <v>28</v>
      </c>
      <c r="D2714" s="8">
        <v>102.0</v>
      </c>
      <c r="E2714" s="10"/>
      <c r="F2714" s="46" t="s">
        <v>104</v>
      </c>
      <c r="G2714" s="47">
        <v>46035.0</v>
      </c>
      <c r="H2714" s="48"/>
      <c r="I2714" s="49">
        <v>97133.0</v>
      </c>
      <c r="J2714" s="534" t="s">
        <v>3073</v>
      </c>
    </row>
    <row r="2715">
      <c r="A2715" s="167">
        <v>46036.0</v>
      </c>
      <c r="B2715" s="8" t="s">
        <v>63</v>
      </c>
      <c r="C2715" s="10"/>
      <c r="D2715" s="8" t="s">
        <v>32</v>
      </c>
      <c r="E2715" s="10"/>
      <c r="F2715" s="37" t="s">
        <v>1024</v>
      </c>
      <c r="G2715" s="337"/>
      <c r="H2715" s="112"/>
      <c r="I2715" s="537">
        <v>95000.0</v>
      </c>
      <c r="J2715" s="534" t="s">
        <v>3055</v>
      </c>
    </row>
    <row r="2716">
      <c r="A2716" s="167">
        <v>46036.0</v>
      </c>
      <c r="B2716" s="8" t="s">
        <v>13</v>
      </c>
      <c r="C2716" s="8">
        <v>73.0</v>
      </c>
      <c r="D2716" s="8">
        <v>102.0</v>
      </c>
      <c r="E2716" s="10"/>
      <c r="F2716" s="59" t="s">
        <v>429</v>
      </c>
      <c r="G2716" s="293"/>
      <c r="H2716" s="61"/>
      <c r="I2716" s="62">
        <v>91329.12</v>
      </c>
      <c r="J2716" s="534" t="s">
        <v>3074</v>
      </c>
    </row>
    <row r="2717">
      <c r="A2717" s="167">
        <v>46036.0</v>
      </c>
      <c r="B2717" s="8" t="s">
        <v>63</v>
      </c>
      <c r="C2717" s="10"/>
      <c r="D2717" s="8" t="s">
        <v>32</v>
      </c>
      <c r="E2717" s="10"/>
      <c r="F2717" s="66" t="s">
        <v>856</v>
      </c>
      <c r="G2717" s="338"/>
      <c r="H2717" s="68"/>
      <c r="I2717" s="537">
        <v>70000.0</v>
      </c>
      <c r="J2717" s="534" t="s">
        <v>3055</v>
      </c>
    </row>
    <row r="2718">
      <c r="A2718" s="451">
        <v>46036.0</v>
      </c>
      <c r="B2718" s="539" t="s">
        <v>13</v>
      </c>
      <c r="C2718" s="453" t="s">
        <v>1601</v>
      </c>
      <c r="D2718" s="452">
        <v>102.0</v>
      </c>
      <c r="E2718" s="543">
        <v>20640.0</v>
      </c>
      <c r="F2718" s="497" t="s">
        <v>2143</v>
      </c>
      <c r="G2718" s="456"/>
      <c r="H2718" s="547"/>
      <c r="I2718" s="498">
        <v>63405.0</v>
      </c>
      <c r="J2718" s="534" t="s">
        <v>3057</v>
      </c>
    </row>
    <row r="2719">
      <c r="A2719" s="167">
        <v>46036.0</v>
      </c>
      <c r="B2719" s="8" t="s">
        <v>13</v>
      </c>
      <c r="C2719" s="8">
        <v>73.0</v>
      </c>
      <c r="D2719" s="8">
        <v>102.0</v>
      </c>
      <c r="E2719" s="10"/>
      <c r="F2719" s="59" t="s">
        <v>429</v>
      </c>
      <c r="G2719" s="293"/>
      <c r="H2719" s="61"/>
      <c r="I2719" s="62">
        <v>62565.81</v>
      </c>
      <c r="J2719" s="534" t="s">
        <v>3074</v>
      </c>
    </row>
    <row r="2720">
      <c r="A2720" s="167">
        <v>46036.0</v>
      </c>
      <c r="B2720" s="8" t="s">
        <v>13</v>
      </c>
      <c r="C2720" s="8">
        <v>73.0</v>
      </c>
      <c r="D2720" s="8">
        <v>102.0</v>
      </c>
      <c r="E2720" s="10"/>
      <c r="F2720" s="59" t="s">
        <v>429</v>
      </c>
      <c r="G2720" s="293"/>
      <c r="H2720" s="61"/>
      <c r="I2720" s="62">
        <v>56558.0</v>
      </c>
      <c r="J2720" s="534" t="s">
        <v>3074</v>
      </c>
    </row>
    <row r="2721">
      <c r="A2721" s="167">
        <v>46036.0</v>
      </c>
      <c r="B2721" s="8" t="s">
        <v>13</v>
      </c>
      <c r="C2721" s="8">
        <v>70.0</v>
      </c>
      <c r="D2721" s="8">
        <v>102.0</v>
      </c>
      <c r="E2721" s="10"/>
      <c r="F2721" s="154" t="s">
        <v>281</v>
      </c>
      <c r="G2721" s="106">
        <v>46030.0</v>
      </c>
      <c r="H2721" s="107"/>
      <c r="I2721" s="108">
        <v>48590.0</v>
      </c>
      <c r="J2721" s="534" t="s">
        <v>3060</v>
      </c>
    </row>
    <row r="2722">
      <c r="A2722" s="451">
        <v>46036.0</v>
      </c>
      <c r="B2722" s="539" t="s">
        <v>13</v>
      </c>
      <c r="C2722" s="453" t="s">
        <v>93</v>
      </c>
      <c r="D2722" s="452">
        <v>102.0</v>
      </c>
      <c r="E2722" s="543">
        <v>20638.0</v>
      </c>
      <c r="F2722" s="497" t="s">
        <v>2145</v>
      </c>
      <c r="G2722" s="456"/>
      <c r="H2722" s="547"/>
      <c r="I2722" s="498">
        <v>44862.0</v>
      </c>
      <c r="J2722" s="534" t="s">
        <v>3057</v>
      </c>
    </row>
    <row r="2723">
      <c r="A2723" s="167">
        <v>46036.0</v>
      </c>
      <c r="B2723" s="8" t="s">
        <v>13</v>
      </c>
      <c r="C2723" s="8">
        <v>73.0</v>
      </c>
      <c r="D2723" s="8">
        <v>102.0</v>
      </c>
      <c r="E2723" s="10"/>
      <c r="F2723" s="59" t="s">
        <v>429</v>
      </c>
      <c r="G2723" s="293"/>
      <c r="H2723" s="61"/>
      <c r="I2723" s="62">
        <v>43857.64</v>
      </c>
      <c r="J2723" s="534" t="s">
        <v>3074</v>
      </c>
    </row>
    <row r="2724">
      <c r="A2724" s="167">
        <v>46036.0</v>
      </c>
      <c r="B2724" s="8" t="s">
        <v>13</v>
      </c>
      <c r="C2724" s="8">
        <v>73.0</v>
      </c>
      <c r="D2724" s="8">
        <v>102.0</v>
      </c>
      <c r="E2724" s="10"/>
      <c r="F2724" s="59" t="s">
        <v>429</v>
      </c>
      <c r="G2724" s="293"/>
      <c r="H2724" s="61"/>
      <c r="I2724" s="62">
        <v>37290.29</v>
      </c>
      <c r="J2724" s="534" t="s">
        <v>3074</v>
      </c>
    </row>
    <row r="2725">
      <c r="A2725" s="469">
        <v>46036.0</v>
      </c>
      <c r="B2725" s="551" t="s">
        <v>13</v>
      </c>
      <c r="C2725" s="471" t="s">
        <v>18</v>
      </c>
      <c r="D2725" s="470">
        <v>102.0</v>
      </c>
      <c r="E2725" s="552">
        <v>20639.0</v>
      </c>
      <c r="F2725" s="500" t="s">
        <v>2144</v>
      </c>
      <c r="G2725" s="481"/>
      <c r="H2725" s="491"/>
      <c r="I2725" s="501">
        <v>35602.0</v>
      </c>
      <c r="J2725" s="534" t="s">
        <v>3057</v>
      </c>
    </row>
    <row r="2726">
      <c r="A2726" s="373">
        <v>46036.0</v>
      </c>
      <c r="B2726" s="138" t="s">
        <v>13</v>
      </c>
      <c r="C2726" s="138">
        <v>50.0</v>
      </c>
      <c r="D2726" s="138">
        <v>102.0</v>
      </c>
      <c r="E2726" s="139"/>
      <c r="F2726" s="77" t="s">
        <v>52</v>
      </c>
      <c r="G2726" s="78">
        <v>46034.0</v>
      </c>
      <c r="H2726" s="72"/>
      <c r="I2726" s="92">
        <v>34040.0</v>
      </c>
      <c r="J2726" s="534" t="s">
        <v>3061</v>
      </c>
    </row>
    <row r="2727">
      <c r="A2727" s="167">
        <v>46036.0</v>
      </c>
      <c r="B2727" s="8" t="s">
        <v>13</v>
      </c>
      <c r="C2727" s="8">
        <v>73.0</v>
      </c>
      <c r="D2727" s="8">
        <v>102.0</v>
      </c>
      <c r="E2727" s="10"/>
      <c r="F2727" s="59" t="s">
        <v>429</v>
      </c>
      <c r="G2727" s="293"/>
      <c r="H2727" s="61"/>
      <c r="I2727" s="62">
        <v>33239.03</v>
      </c>
      <c r="J2727" s="534" t="s">
        <v>3074</v>
      </c>
    </row>
    <row r="2728">
      <c r="A2728" s="167">
        <v>46036.0</v>
      </c>
      <c r="B2728" s="138" t="s">
        <v>13</v>
      </c>
      <c r="C2728" s="138">
        <v>51.0</v>
      </c>
      <c r="D2728" s="138">
        <v>102.0</v>
      </c>
      <c r="E2728" s="139"/>
      <c r="F2728" s="191" t="s">
        <v>1005</v>
      </c>
      <c r="G2728" s="347">
        <v>46035.0</v>
      </c>
      <c r="H2728" s="14"/>
      <c r="I2728" s="15">
        <v>31606.22</v>
      </c>
      <c r="J2728" s="534" t="s">
        <v>3055</v>
      </c>
    </row>
    <row r="2729">
      <c r="A2729" s="167">
        <v>46036.0</v>
      </c>
      <c r="B2729" s="138" t="s">
        <v>13</v>
      </c>
      <c r="C2729" s="138">
        <v>75.0</v>
      </c>
      <c r="D2729" s="138">
        <v>102.0</v>
      </c>
      <c r="E2729" s="139"/>
      <c r="F2729" s="184" t="s">
        <v>344</v>
      </c>
      <c r="G2729" s="183">
        <v>46035.0</v>
      </c>
      <c r="H2729" s="178"/>
      <c r="I2729" s="179">
        <v>30882.0</v>
      </c>
      <c r="J2729" s="534" t="s">
        <v>3065</v>
      </c>
    </row>
    <row r="2730">
      <c r="A2730" s="167">
        <v>46036.0</v>
      </c>
      <c r="B2730" s="8" t="s">
        <v>13</v>
      </c>
      <c r="C2730" s="8">
        <v>30.0</v>
      </c>
      <c r="D2730" s="8">
        <v>102.0</v>
      </c>
      <c r="E2730" s="10"/>
      <c r="F2730" s="56" t="s">
        <v>41</v>
      </c>
      <c r="G2730" s="57">
        <v>46035.0</v>
      </c>
      <c r="H2730" s="14"/>
      <c r="I2730" s="15">
        <v>30554.28</v>
      </c>
      <c r="J2730" s="534" t="s">
        <v>3074</v>
      </c>
    </row>
    <row r="2731">
      <c r="A2731" s="167">
        <v>46036.0</v>
      </c>
      <c r="B2731" s="8" t="s">
        <v>13</v>
      </c>
      <c r="C2731" s="17" t="s">
        <v>14</v>
      </c>
      <c r="D2731" s="8">
        <v>102.0</v>
      </c>
      <c r="E2731" s="10"/>
      <c r="F2731" s="73" t="s">
        <v>30</v>
      </c>
      <c r="G2731" s="74">
        <v>46035.0</v>
      </c>
      <c r="H2731" s="75"/>
      <c r="I2731" s="92">
        <v>28380.0</v>
      </c>
      <c r="J2731" s="534" t="s">
        <v>3073</v>
      </c>
    </row>
    <row r="2732">
      <c r="A2732" s="167">
        <v>46036.0</v>
      </c>
      <c r="B2732" s="8" t="s">
        <v>13</v>
      </c>
      <c r="C2732" s="8">
        <v>73.0</v>
      </c>
      <c r="D2732" s="8">
        <v>102.0</v>
      </c>
      <c r="E2732" s="10"/>
      <c r="F2732" s="59" t="s">
        <v>429</v>
      </c>
      <c r="G2732" s="293"/>
      <c r="H2732" s="61"/>
      <c r="I2732" s="62">
        <v>27991.39</v>
      </c>
      <c r="J2732" s="534" t="s">
        <v>3074</v>
      </c>
    </row>
    <row r="2733">
      <c r="A2733" s="167">
        <v>46036.0</v>
      </c>
      <c r="B2733" s="8" t="s">
        <v>13</v>
      </c>
      <c r="C2733" s="17" t="s">
        <v>48</v>
      </c>
      <c r="D2733" s="8">
        <v>102.0</v>
      </c>
      <c r="E2733" s="10"/>
      <c r="F2733" s="176" t="s">
        <v>310</v>
      </c>
      <c r="G2733" s="177">
        <v>46018.0</v>
      </c>
      <c r="H2733" s="178"/>
      <c r="I2733" s="179">
        <v>26656.71</v>
      </c>
      <c r="J2733" s="534" t="s">
        <v>3066</v>
      </c>
    </row>
    <row r="2734">
      <c r="A2734" s="451">
        <v>46036.0</v>
      </c>
      <c r="B2734" s="539" t="s">
        <v>13</v>
      </c>
      <c r="C2734" s="453" t="s">
        <v>1511</v>
      </c>
      <c r="D2734" s="452">
        <v>102.0</v>
      </c>
      <c r="E2734" s="543">
        <v>20647.0</v>
      </c>
      <c r="F2734" s="497" t="s">
        <v>2134</v>
      </c>
      <c r="G2734" s="456"/>
      <c r="H2734" s="547"/>
      <c r="I2734" s="498">
        <v>24585.0</v>
      </c>
      <c r="J2734" s="534" t="s">
        <v>3057</v>
      </c>
    </row>
    <row r="2735">
      <c r="A2735" s="469">
        <v>46036.0</v>
      </c>
      <c r="B2735" s="551" t="s">
        <v>13</v>
      </c>
      <c r="C2735" s="471" t="s">
        <v>82</v>
      </c>
      <c r="D2735" s="470">
        <v>102.0</v>
      </c>
      <c r="E2735" s="552">
        <v>20648.0</v>
      </c>
      <c r="F2735" s="500" t="s">
        <v>2140</v>
      </c>
      <c r="G2735" s="481"/>
      <c r="H2735" s="491"/>
      <c r="I2735" s="501">
        <v>23989.0</v>
      </c>
      <c r="J2735" s="534" t="s">
        <v>3057</v>
      </c>
    </row>
    <row r="2736">
      <c r="A2736" s="451">
        <v>46036.0</v>
      </c>
      <c r="B2736" s="539" t="s">
        <v>13</v>
      </c>
      <c r="C2736" s="453" t="s">
        <v>1511</v>
      </c>
      <c r="D2736" s="452">
        <v>102.0</v>
      </c>
      <c r="E2736" s="543">
        <v>20646.0</v>
      </c>
      <c r="F2736" s="497" t="s">
        <v>2135</v>
      </c>
      <c r="G2736" s="456"/>
      <c r="H2736" s="547"/>
      <c r="I2736" s="498">
        <v>23151.0</v>
      </c>
      <c r="J2736" s="534" t="s">
        <v>3057</v>
      </c>
    </row>
    <row r="2737">
      <c r="A2737" s="167">
        <v>46036.0</v>
      </c>
      <c r="B2737" s="138" t="s">
        <v>13</v>
      </c>
      <c r="C2737" s="138">
        <v>51.0</v>
      </c>
      <c r="D2737" s="138">
        <v>102.0</v>
      </c>
      <c r="E2737" s="139"/>
      <c r="F2737" s="191" t="s">
        <v>1005</v>
      </c>
      <c r="G2737" s="347">
        <v>46035.0</v>
      </c>
      <c r="H2737" s="14"/>
      <c r="I2737" s="15">
        <v>22127.69</v>
      </c>
      <c r="J2737" s="534" t="s">
        <v>3055</v>
      </c>
    </row>
    <row r="2738">
      <c r="A2738" s="167">
        <v>46036.0</v>
      </c>
      <c r="B2738" s="8" t="s">
        <v>13</v>
      </c>
      <c r="C2738" s="17" t="s">
        <v>18</v>
      </c>
      <c r="D2738" s="8">
        <v>102.0</v>
      </c>
      <c r="E2738" s="10"/>
      <c r="F2738" s="85" t="s">
        <v>37</v>
      </c>
      <c r="G2738" s="86">
        <v>46035.0</v>
      </c>
      <c r="H2738" s="87"/>
      <c r="I2738" s="88">
        <v>21826.86</v>
      </c>
      <c r="J2738" s="534" t="s">
        <v>3073</v>
      </c>
    </row>
    <row r="2739">
      <c r="A2739" s="167">
        <v>46036.0</v>
      </c>
      <c r="B2739" s="138" t="s">
        <v>13</v>
      </c>
      <c r="C2739" s="138">
        <v>51.0</v>
      </c>
      <c r="D2739" s="138">
        <v>102.0</v>
      </c>
      <c r="E2739" s="139"/>
      <c r="F2739" s="191" t="s">
        <v>1005</v>
      </c>
      <c r="G2739" s="347">
        <v>46035.0</v>
      </c>
      <c r="H2739" s="14"/>
      <c r="I2739" s="15">
        <v>21769.49</v>
      </c>
      <c r="J2739" s="534" t="s">
        <v>3055</v>
      </c>
    </row>
    <row r="2740">
      <c r="A2740" s="451">
        <v>46036.0</v>
      </c>
      <c r="B2740" s="539" t="s">
        <v>13</v>
      </c>
      <c r="C2740" s="453" t="s">
        <v>1511</v>
      </c>
      <c r="D2740" s="452">
        <v>102.0</v>
      </c>
      <c r="E2740" s="543">
        <v>20636.0</v>
      </c>
      <c r="F2740" s="497" t="s">
        <v>2139</v>
      </c>
      <c r="G2740" s="456"/>
      <c r="H2740" s="547"/>
      <c r="I2740" s="498">
        <v>21623.0</v>
      </c>
      <c r="J2740" s="534" t="s">
        <v>3057</v>
      </c>
    </row>
    <row r="2741">
      <c r="A2741" s="167">
        <v>46036.0</v>
      </c>
      <c r="B2741" s="8" t="s">
        <v>13</v>
      </c>
      <c r="C2741" s="17" t="s">
        <v>18</v>
      </c>
      <c r="D2741" s="8">
        <v>102.0</v>
      </c>
      <c r="E2741" s="10"/>
      <c r="F2741" s="23" t="s">
        <v>19</v>
      </c>
      <c r="G2741" s="36"/>
      <c r="H2741" s="25"/>
      <c r="I2741" s="26">
        <v>20000.0</v>
      </c>
      <c r="J2741" s="534" t="s">
        <v>3056</v>
      </c>
    </row>
    <row r="2742">
      <c r="A2742" s="167">
        <v>46036.0</v>
      </c>
      <c r="B2742" s="8" t="s">
        <v>13</v>
      </c>
      <c r="C2742" s="8">
        <v>73.0</v>
      </c>
      <c r="D2742" s="8">
        <v>102.0</v>
      </c>
      <c r="E2742" s="10"/>
      <c r="F2742" s="115" t="s">
        <v>754</v>
      </c>
      <c r="G2742" s="206">
        <v>46029.0</v>
      </c>
      <c r="H2742" s="61"/>
      <c r="I2742" s="62">
        <v>19923.0</v>
      </c>
      <c r="J2742" s="534" t="s">
        <v>3060</v>
      </c>
    </row>
    <row r="2743">
      <c r="A2743" s="167">
        <v>46036.0</v>
      </c>
      <c r="B2743" s="8" t="s">
        <v>13</v>
      </c>
      <c r="C2743" s="8">
        <v>73.0</v>
      </c>
      <c r="D2743" s="8">
        <v>102.0</v>
      </c>
      <c r="E2743" s="10"/>
      <c r="F2743" s="115" t="s">
        <v>752</v>
      </c>
      <c r="G2743" s="60">
        <v>46018.0</v>
      </c>
      <c r="H2743" s="61"/>
      <c r="I2743" s="62">
        <v>19643.0</v>
      </c>
      <c r="J2743" s="534" t="s">
        <v>3060</v>
      </c>
    </row>
    <row r="2744">
      <c r="A2744" s="167">
        <v>46036.0</v>
      </c>
      <c r="B2744" s="8" t="s">
        <v>13</v>
      </c>
      <c r="C2744" s="8">
        <v>54.0</v>
      </c>
      <c r="D2744" s="8">
        <v>102.0</v>
      </c>
      <c r="E2744" s="10"/>
      <c r="F2744" s="366" t="s">
        <v>1275</v>
      </c>
      <c r="G2744" s="368">
        <v>46035.0</v>
      </c>
      <c r="H2744" s="239"/>
      <c r="I2744" s="240">
        <v>19329.39</v>
      </c>
      <c r="J2744" s="534" t="s">
        <v>3064</v>
      </c>
    </row>
    <row r="2745">
      <c r="A2745" s="167">
        <v>46036.0</v>
      </c>
      <c r="B2745" s="138" t="s">
        <v>13</v>
      </c>
      <c r="C2745" s="138">
        <v>70.0</v>
      </c>
      <c r="D2745" s="138">
        <v>102.0</v>
      </c>
      <c r="E2745" s="139"/>
      <c r="F2745" s="154" t="s">
        <v>345</v>
      </c>
      <c r="G2745" s="106">
        <v>46021.0</v>
      </c>
      <c r="H2745" s="107"/>
      <c r="I2745" s="108">
        <v>18869.5</v>
      </c>
      <c r="J2745" s="534" t="s">
        <v>3065</v>
      </c>
    </row>
    <row r="2746">
      <c r="A2746" s="167">
        <v>46036.0</v>
      </c>
      <c r="B2746" s="8" t="s">
        <v>13</v>
      </c>
      <c r="C2746" s="8">
        <v>73.0</v>
      </c>
      <c r="D2746" s="8">
        <v>102.0</v>
      </c>
      <c r="E2746" s="10"/>
      <c r="F2746" s="115" t="s">
        <v>734</v>
      </c>
      <c r="G2746" s="60">
        <v>46028.0</v>
      </c>
      <c r="H2746" s="61"/>
      <c r="I2746" s="62">
        <v>18784.7</v>
      </c>
      <c r="J2746" s="534" t="s">
        <v>3060</v>
      </c>
    </row>
    <row r="2747">
      <c r="A2747" s="167">
        <v>46036.0</v>
      </c>
      <c r="B2747" s="8" t="s">
        <v>13</v>
      </c>
      <c r="C2747" s="8">
        <v>73.0</v>
      </c>
      <c r="D2747" s="8">
        <v>102.0</v>
      </c>
      <c r="E2747" s="10"/>
      <c r="F2747" s="59" t="s">
        <v>429</v>
      </c>
      <c r="G2747" s="293"/>
      <c r="H2747" s="61"/>
      <c r="I2747" s="62">
        <v>18176.6</v>
      </c>
      <c r="J2747" s="534" t="s">
        <v>3074</v>
      </c>
    </row>
    <row r="2748">
      <c r="A2748" s="167">
        <v>46036.0</v>
      </c>
      <c r="B2748" s="138" t="s">
        <v>13</v>
      </c>
      <c r="C2748" s="138">
        <v>70.0</v>
      </c>
      <c r="D2748" s="138">
        <v>102.0</v>
      </c>
      <c r="E2748" s="139"/>
      <c r="F2748" s="126" t="s">
        <v>345</v>
      </c>
      <c r="G2748" s="185">
        <v>46028.0</v>
      </c>
      <c r="H2748" s="44"/>
      <c r="I2748" s="45">
        <v>18058.0</v>
      </c>
      <c r="J2748" s="534" t="s">
        <v>3065</v>
      </c>
    </row>
    <row r="2749">
      <c r="A2749" s="451">
        <v>46036.0</v>
      </c>
      <c r="B2749" s="539" t="s">
        <v>13</v>
      </c>
      <c r="C2749" s="453" t="s">
        <v>1511</v>
      </c>
      <c r="D2749" s="452">
        <v>102.0</v>
      </c>
      <c r="E2749" s="543">
        <v>20644.0</v>
      </c>
      <c r="F2749" s="497" t="s">
        <v>2137</v>
      </c>
      <c r="G2749" s="456"/>
      <c r="H2749" s="547"/>
      <c r="I2749" s="498">
        <v>18030.0</v>
      </c>
      <c r="J2749" s="534" t="s">
        <v>3057</v>
      </c>
    </row>
    <row r="2750">
      <c r="A2750" s="451">
        <v>46036.0</v>
      </c>
      <c r="B2750" s="539" t="s">
        <v>13</v>
      </c>
      <c r="C2750" s="453" t="s">
        <v>93</v>
      </c>
      <c r="D2750" s="452">
        <v>102.0</v>
      </c>
      <c r="E2750" s="543">
        <v>20641.0</v>
      </c>
      <c r="F2750" s="497" t="s">
        <v>2142</v>
      </c>
      <c r="G2750" s="456"/>
      <c r="H2750" s="547"/>
      <c r="I2750" s="498">
        <v>17279.0</v>
      </c>
      <c r="J2750" s="534" t="s">
        <v>3057</v>
      </c>
    </row>
    <row r="2751">
      <c r="A2751" s="167">
        <v>46036.0</v>
      </c>
      <c r="B2751" s="8" t="s">
        <v>13</v>
      </c>
      <c r="C2751" s="9"/>
      <c r="D2751" s="8">
        <v>102.0</v>
      </c>
      <c r="E2751" s="10"/>
      <c r="F2751" s="100" t="s">
        <v>103</v>
      </c>
      <c r="G2751" s="91"/>
      <c r="H2751" s="72"/>
      <c r="I2751" s="92">
        <v>17039.24</v>
      </c>
      <c r="J2751" s="534" t="s">
        <v>3073</v>
      </c>
    </row>
    <row r="2752">
      <c r="A2752" s="167">
        <v>46036.0</v>
      </c>
      <c r="B2752" s="8" t="s">
        <v>13</v>
      </c>
      <c r="C2752" s="8">
        <v>73.0</v>
      </c>
      <c r="D2752" s="8">
        <v>102.0</v>
      </c>
      <c r="E2752" s="10"/>
      <c r="F2752" s="59" t="s">
        <v>429</v>
      </c>
      <c r="G2752" s="293"/>
      <c r="H2752" s="61"/>
      <c r="I2752" s="62">
        <v>15757.83</v>
      </c>
      <c r="J2752" s="534" t="s">
        <v>3074</v>
      </c>
    </row>
    <row r="2753">
      <c r="A2753" s="167">
        <v>46036.0</v>
      </c>
      <c r="B2753" s="8" t="s">
        <v>63</v>
      </c>
      <c r="C2753" s="10"/>
      <c r="D2753" s="8" t="s">
        <v>32</v>
      </c>
      <c r="E2753" s="10"/>
      <c r="F2753" s="66" t="s">
        <v>327</v>
      </c>
      <c r="G2753" s="338"/>
      <c r="H2753" s="68"/>
      <c r="I2753" s="537">
        <v>15000.0</v>
      </c>
      <c r="J2753" s="534" t="s">
        <v>3055</v>
      </c>
    </row>
    <row r="2754">
      <c r="A2754" s="451">
        <v>46036.0</v>
      </c>
      <c r="B2754" s="539" t="s">
        <v>13</v>
      </c>
      <c r="C2754" s="453" t="s">
        <v>1511</v>
      </c>
      <c r="D2754" s="452">
        <v>102.0</v>
      </c>
      <c r="E2754" s="543">
        <v>20645.0</v>
      </c>
      <c r="F2754" s="497" t="s">
        <v>2136</v>
      </c>
      <c r="G2754" s="456"/>
      <c r="H2754" s="547"/>
      <c r="I2754" s="498">
        <v>14905.0</v>
      </c>
      <c r="J2754" s="534" t="s">
        <v>3057</v>
      </c>
    </row>
    <row r="2755">
      <c r="A2755" s="167">
        <v>46036.0</v>
      </c>
      <c r="B2755" s="8" t="s">
        <v>13</v>
      </c>
      <c r="C2755" s="8">
        <v>30.0</v>
      </c>
      <c r="D2755" s="8">
        <v>102.0</v>
      </c>
      <c r="E2755" s="10"/>
      <c r="F2755" s="56" t="s">
        <v>41</v>
      </c>
      <c r="G2755" s="57">
        <v>46035.0</v>
      </c>
      <c r="H2755" s="14"/>
      <c r="I2755" s="15">
        <v>14208.75</v>
      </c>
      <c r="J2755" s="534" t="s">
        <v>3059</v>
      </c>
    </row>
    <row r="2756">
      <c r="A2756" s="451">
        <v>46036.0</v>
      </c>
      <c r="B2756" s="539" t="s">
        <v>13</v>
      </c>
      <c r="C2756" s="453" t="s">
        <v>1511</v>
      </c>
      <c r="D2756" s="452">
        <v>102.0</v>
      </c>
      <c r="E2756" s="543">
        <v>20643.0</v>
      </c>
      <c r="F2756" s="497" t="s">
        <v>2138</v>
      </c>
      <c r="G2756" s="456"/>
      <c r="H2756" s="547"/>
      <c r="I2756" s="498">
        <v>14044.0</v>
      </c>
      <c r="J2756" s="534" t="s">
        <v>3057</v>
      </c>
    </row>
    <row r="2757">
      <c r="A2757" s="167">
        <v>46036.0</v>
      </c>
      <c r="B2757" s="8" t="s">
        <v>13</v>
      </c>
      <c r="C2757" s="17" t="s">
        <v>28</v>
      </c>
      <c r="D2757" s="8">
        <v>102.0</v>
      </c>
      <c r="E2757" s="10"/>
      <c r="F2757" s="93" t="s">
        <v>72</v>
      </c>
      <c r="G2757" s="94">
        <v>46035.0</v>
      </c>
      <c r="H2757" s="72"/>
      <c r="I2757" s="92">
        <v>13891.16</v>
      </c>
      <c r="J2757" s="534" t="s">
        <v>3073</v>
      </c>
    </row>
    <row r="2758">
      <c r="A2758" s="167">
        <v>46036.0</v>
      </c>
      <c r="B2758" s="8" t="s">
        <v>13</v>
      </c>
      <c r="C2758" s="8">
        <v>73.0</v>
      </c>
      <c r="D2758" s="8">
        <v>102.0</v>
      </c>
      <c r="E2758" s="10"/>
      <c r="F2758" s="115" t="s">
        <v>794</v>
      </c>
      <c r="G2758" s="60">
        <v>46011.0</v>
      </c>
      <c r="H2758" s="61"/>
      <c r="I2758" s="62">
        <v>13241.45</v>
      </c>
      <c r="J2758" s="534" t="s">
        <v>3060</v>
      </c>
    </row>
    <row r="2759">
      <c r="A2759" s="167">
        <v>46036.0</v>
      </c>
      <c r="B2759" s="8" t="s">
        <v>13</v>
      </c>
      <c r="C2759" s="8">
        <v>70.0</v>
      </c>
      <c r="D2759" s="8">
        <v>102.0</v>
      </c>
      <c r="E2759" s="10"/>
      <c r="F2759" s="105" t="s">
        <v>243</v>
      </c>
      <c r="G2759" s="106">
        <v>46034.0</v>
      </c>
      <c r="H2759" s="107"/>
      <c r="I2759" s="108">
        <v>12576.77</v>
      </c>
      <c r="J2759" s="534" t="s">
        <v>3067</v>
      </c>
    </row>
    <row r="2760">
      <c r="A2760" s="167">
        <v>46036.0</v>
      </c>
      <c r="B2760" s="8" t="s">
        <v>13</v>
      </c>
      <c r="C2760" s="17" t="s">
        <v>28</v>
      </c>
      <c r="D2760" s="8">
        <v>102.0</v>
      </c>
      <c r="E2760" s="10"/>
      <c r="F2760" s="93" t="s">
        <v>72</v>
      </c>
      <c r="G2760" s="94">
        <v>46035.0</v>
      </c>
      <c r="H2760" s="72"/>
      <c r="I2760" s="92">
        <v>12033.82</v>
      </c>
      <c r="J2760" s="534" t="s">
        <v>3073</v>
      </c>
    </row>
    <row r="2761">
      <c r="A2761" s="167">
        <v>46036.0</v>
      </c>
      <c r="B2761" s="8" t="s">
        <v>13</v>
      </c>
      <c r="C2761" s="8">
        <v>70.0</v>
      </c>
      <c r="D2761" s="8">
        <v>102.0</v>
      </c>
      <c r="E2761" s="10"/>
      <c r="F2761" s="105" t="s">
        <v>243</v>
      </c>
      <c r="G2761" s="106">
        <v>46034.0</v>
      </c>
      <c r="H2761" s="107"/>
      <c r="I2761" s="108">
        <v>10062.84</v>
      </c>
      <c r="J2761" s="534" t="s">
        <v>3067</v>
      </c>
    </row>
    <row r="2762">
      <c r="A2762" s="167">
        <v>46036.0</v>
      </c>
      <c r="B2762" s="8" t="s">
        <v>13</v>
      </c>
      <c r="C2762" s="8">
        <v>70.0</v>
      </c>
      <c r="D2762" s="8">
        <v>102.0</v>
      </c>
      <c r="E2762" s="10"/>
      <c r="F2762" s="105" t="s">
        <v>246</v>
      </c>
      <c r="G2762" s="175" t="s">
        <v>275</v>
      </c>
      <c r="H2762" s="107"/>
      <c r="I2762" s="108">
        <v>9953.0</v>
      </c>
      <c r="J2762" s="534" t="s">
        <v>3067</v>
      </c>
    </row>
    <row r="2763">
      <c r="A2763" s="167">
        <v>46036.0</v>
      </c>
      <c r="B2763" s="8" t="s">
        <v>13</v>
      </c>
      <c r="C2763" s="10"/>
      <c r="D2763" s="8">
        <v>102.0</v>
      </c>
      <c r="E2763" s="10"/>
      <c r="F2763" s="155" t="s">
        <v>27</v>
      </c>
      <c r="G2763" s="29"/>
      <c r="H2763" s="14"/>
      <c r="I2763" s="15">
        <v>9493.0</v>
      </c>
      <c r="J2763" s="534" t="s">
        <v>3060</v>
      </c>
    </row>
    <row r="2764">
      <c r="A2764" s="167">
        <v>46036.0</v>
      </c>
      <c r="B2764" s="8" t="s">
        <v>13</v>
      </c>
      <c r="C2764" s="8">
        <v>73.0</v>
      </c>
      <c r="D2764" s="8">
        <v>102.0</v>
      </c>
      <c r="E2764" s="10"/>
      <c r="F2764" s="115" t="s">
        <v>794</v>
      </c>
      <c r="G2764" s="60">
        <v>46011.0</v>
      </c>
      <c r="H2764" s="61"/>
      <c r="I2764" s="62">
        <v>9489.16</v>
      </c>
      <c r="J2764" s="534" t="s">
        <v>3060</v>
      </c>
    </row>
    <row r="2765">
      <c r="A2765" s="167">
        <v>46036.0</v>
      </c>
      <c r="B2765" s="8" t="s">
        <v>13</v>
      </c>
      <c r="C2765" s="17" t="s">
        <v>18</v>
      </c>
      <c r="D2765" s="8">
        <v>102.0</v>
      </c>
      <c r="E2765" s="10"/>
      <c r="F2765" s="23" t="s">
        <v>39</v>
      </c>
      <c r="G2765" s="53">
        <v>46035.0</v>
      </c>
      <c r="H2765" s="25"/>
      <c r="I2765" s="26">
        <v>9139.5</v>
      </c>
      <c r="J2765" s="534" t="s">
        <v>3073</v>
      </c>
    </row>
    <row r="2766">
      <c r="A2766" s="167">
        <v>46036.0</v>
      </c>
      <c r="B2766" s="8" t="s">
        <v>13</v>
      </c>
      <c r="C2766" s="8">
        <v>32.0</v>
      </c>
      <c r="D2766" s="8">
        <v>102.0</v>
      </c>
      <c r="E2766" s="10"/>
      <c r="F2766" s="409" t="s">
        <v>650</v>
      </c>
      <c r="G2766" s="292">
        <v>46035.0</v>
      </c>
      <c r="H2766" s="14"/>
      <c r="I2766" s="15">
        <v>8288.31</v>
      </c>
      <c r="J2766" s="534" t="s">
        <v>3074</v>
      </c>
    </row>
    <row r="2767">
      <c r="A2767" s="167">
        <v>46036.0</v>
      </c>
      <c r="B2767" s="8" t="s">
        <v>13</v>
      </c>
      <c r="C2767" s="8">
        <v>70.0</v>
      </c>
      <c r="D2767" s="8">
        <v>102.0</v>
      </c>
      <c r="E2767" s="10"/>
      <c r="F2767" s="105" t="s">
        <v>243</v>
      </c>
      <c r="G2767" s="106">
        <v>46034.0</v>
      </c>
      <c r="H2767" s="107"/>
      <c r="I2767" s="108">
        <v>7996.49</v>
      </c>
      <c r="J2767" s="534" t="s">
        <v>3067</v>
      </c>
    </row>
    <row r="2768">
      <c r="A2768" s="167">
        <v>46036.0</v>
      </c>
      <c r="B2768" s="8" t="s">
        <v>13</v>
      </c>
      <c r="C2768" s="8">
        <v>30.0</v>
      </c>
      <c r="D2768" s="8">
        <v>102.0</v>
      </c>
      <c r="E2768" s="10"/>
      <c r="F2768" s="56" t="s">
        <v>41</v>
      </c>
      <c r="G2768" s="57">
        <v>46035.0</v>
      </c>
      <c r="H2768" s="14"/>
      <c r="I2768" s="15">
        <v>7884.06</v>
      </c>
      <c r="J2768" s="534" t="s">
        <v>3074</v>
      </c>
    </row>
    <row r="2769">
      <c r="A2769" s="167">
        <v>46036.0</v>
      </c>
      <c r="B2769" s="8" t="s">
        <v>13</v>
      </c>
      <c r="C2769" s="8">
        <v>30.0</v>
      </c>
      <c r="D2769" s="8">
        <v>102.0</v>
      </c>
      <c r="E2769" s="10"/>
      <c r="F2769" s="56" t="s">
        <v>41</v>
      </c>
      <c r="G2769" s="57">
        <v>46035.0</v>
      </c>
      <c r="H2769" s="14"/>
      <c r="I2769" s="15">
        <v>7222.0</v>
      </c>
      <c r="J2769" s="534" t="s">
        <v>3059</v>
      </c>
    </row>
    <row r="2770">
      <c r="A2770" s="167">
        <v>46036.0</v>
      </c>
      <c r="B2770" s="8" t="s">
        <v>13</v>
      </c>
      <c r="C2770" s="8">
        <v>70.0</v>
      </c>
      <c r="D2770" s="8">
        <v>102.0</v>
      </c>
      <c r="E2770" s="10"/>
      <c r="F2770" s="105" t="s">
        <v>243</v>
      </c>
      <c r="G2770" s="106">
        <v>46034.0</v>
      </c>
      <c r="H2770" s="107"/>
      <c r="I2770" s="108">
        <v>6828.18</v>
      </c>
      <c r="J2770" s="534" t="s">
        <v>3067</v>
      </c>
    </row>
    <row r="2771">
      <c r="A2771" s="167">
        <v>46036.0</v>
      </c>
      <c r="B2771" s="8" t="s">
        <v>13</v>
      </c>
      <c r="C2771" s="8">
        <v>32.0</v>
      </c>
      <c r="D2771" s="8">
        <v>102.0</v>
      </c>
      <c r="E2771" s="10"/>
      <c r="F2771" s="409" t="s">
        <v>650</v>
      </c>
      <c r="G2771" s="292">
        <v>46035.0</v>
      </c>
      <c r="H2771" s="14"/>
      <c r="I2771" s="15">
        <v>6823.29</v>
      </c>
      <c r="J2771" s="534" t="s">
        <v>3074</v>
      </c>
    </row>
    <row r="2772">
      <c r="A2772" s="167">
        <v>46036.0</v>
      </c>
      <c r="B2772" s="8" t="s">
        <v>13</v>
      </c>
      <c r="C2772" s="17" t="s">
        <v>14</v>
      </c>
      <c r="D2772" s="8">
        <v>102.0</v>
      </c>
      <c r="E2772" s="10"/>
      <c r="F2772" s="18" t="s">
        <v>30</v>
      </c>
      <c r="G2772" s="40"/>
      <c r="H2772" s="41"/>
      <c r="I2772" s="20">
        <v>6472.32</v>
      </c>
      <c r="J2772" s="534" t="s">
        <v>3073</v>
      </c>
    </row>
    <row r="2773">
      <c r="A2773" s="167">
        <v>46036.0</v>
      </c>
      <c r="B2773" s="8" t="s">
        <v>13</v>
      </c>
      <c r="C2773" s="8">
        <v>70.0</v>
      </c>
      <c r="D2773" s="8">
        <v>102.0</v>
      </c>
      <c r="E2773" s="10"/>
      <c r="F2773" s="105" t="s">
        <v>248</v>
      </c>
      <c r="G2773" s="106">
        <v>46034.0</v>
      </c>
      <c r="H2773" s="107"/>
      <c r="I2773" s="108">
        <v>6270.0</v>
      </c>
      <c r="J2773" s="534" t="s">
        <v>3067</v>
      </c>
    </row>
    <row r="2774">
      <c r="A2774" s="167">
        <v>46036.0</v>
      </c>
      <c r="B2774" s="8" t="s">
        <v>13</v>
      </c>
      <c r="C2774" s="9"/>
      <c r="D2774" s="8">
        <v>102.0</v>
      </c>
      <c r="E2774" s="10"/>
      <c r="F2774" s="33" t="s">
        <v>27</v>
      </c>
      <c r="G2774" s="29"/>
      <c r="H2774" s="14"/>
      <c r="I2774" s="15">
        <v>6239.33</v>
      </c>
      <c r="J2774" s="534" t="s">
        <v>3073</v>
      </c>
    </row>
    <row r="2775">
      <c r="A2775" s="167">
        <v>46036.0</v>
      </c>
      <c r="B2775" s="138" t="s">
        <v>13</v>
      </c>
      <c r="C2775" s="138">
        <v>51.0</v>
      </c>
      <c r="D2775" s="138">
        <v>102.0</v>
      </c>
      <c r="E2775" s="139"/>
      <c r="F2775" s="191" t="s">
        <v>1005</v>
      </c>
      <c r="G2775" s="347">
        <v>46035.0</v>
      </c>
      <c r="H2775" s="14"/>
      <c r="I2775" s="15">
        <v>6025.07</v>
      </c>
      <c r="J2775" s="534" t="s">
        <v>3055</v>
      </c>
    </row>
    <row r="2776">
      <c r="A2776" s="167">
        <v>46036.0</v>
      </c>
      <c r="B2776" s="8" t="s">
        <v>13</v>
      </c>
      <c r="C2776" s="17" t="s">
        <v>14</v>
      </c>
      <c r="D2776" s="8">
        <v>102.0</v>
      </c>
      <c r="E2776" s="10"/>
      <c r="F2776" s="73" t="s">
        <v>60</v>
      </c>
      <c r="G2776" s="74">
        <v>46035.0</v>
      </c>
      <c r="H2776" s="75"/>
      <c r="I2776" s="76">
        <v>5732.17</v>
      </c>
      <c r="J2776" s="534" t="s">
        <v>3073</v>
      </c>
    </row>
    <row r="2777">
      <c r="A2777" s="167">
        <v>46036.0</v>
      </c>
      <c r="B2777" s="8" t="s">
        <v>13</v>
      </c>
      <c r="C2777" s="17" t="s">
        <v>18</v>
      </c>
      <c r="D2777" s="8">
        <v>102.0</v>
      </c>
      <c r="E2777" s="10"/>
      <c r="F2777" s="85" t="s">
        <v>37</v>
      </c>
      <c r="G2777" s="86">
        <v>46035.0</v>
      </c>
      <c r="H2777" s="87"/>
      <c r="I2777" s="88">
        <v>5617.51</v>
      </c>
      <c r="J2777" s="534" t="s">
        <v>3073</v>
      </c>
    </row>
    <row r="2778">
      <c r="A2778" s="469">
        <v>46036.0</v>
      </c>
      <c r="B2778" s="551" t="s">
        <v>13</v>
      </c>
      <c r="C2778" s="471" t="s">
        <v>18</v>
      </c>
      <c r="D2778" s="470">
        <v>102.0</v>
      </c>
      <c r="E2778" s="552">
        <v>20642.0</v>
      </c>
      <c r="F2778" s="500" t="s">
        <v>2141</v>
      </c>
      <c r="G2778" s="481"/>
      <c r="H2778" s="491"/>
      <c r="I2778" s="501">
        <v>4951.0</v>
      </c>
      <c r="J2778" s="534" t="s">
        <v>3057</v>
      </c>
    </row>
    <row r="2779">
      <c r="A2779" s="167">
        <v>46036.0</v>
      </c>
      <c r="B2779" s="8" t="s">
        <v>13</v>
      </c>
      <c r="C2779" s="17" t="s">
        <v>18</v>
      </c>
      <c r="D2779" s="8">
        <v>102.0</v>
      </c>
      <c r="E2779" s="10"/>
      <c r="F2779" s="23" t="s">
        <v>39</v>
      </c>
      <c r="G2779" s="91"/>
      <c r="H2779" s="72"/>
      <c r="I2779" s="92">
        <v>4912.0</v>
      </c>
      <c r="J2779" s="534" t="s">
        <v>3073</v>
      </c>
    </row>
    <row r="2780">
      <c r="A2780" s="167">
        <v>46036.0</v>
      </c>
      <c r="B2780" s="8" t="s">
        <v>13</v>
      </c>
      <c r="C2780" s="17" t="s">
        <v>18</v>
      </c>
      <c r="D2780" s="8">
        <v>102.0</v>
      </c>
      <c r="E2780" s="10"/>
      <c r="F2780" s="23" t="s">
        <v>39</v>
      </c>
      <c r="G2780" s="53">
        <v>46034.0</v>
      </c>
      <c r="H2780" s="25"/>
      <c r="I2780" s="26">
        <v>4819.0</v>
      </c>
      <c r="J2780" s="534" t="s">
        <v>3073</v>
      </c>
    </row>
    <row r="2781">
      <c r="A2781" s="167">
        <v>46036.0</v>
      </c>
      <c r="B2781" s="8" t="s">
        <v>13</v>
      </c>
      <c r="C2781" s="17" t="s">
        <v>40</v>
      </c>
      <c r="D2781" s="8">
        <v>102.0</v>
      </c>
      <c r="E2781" s="10"/>
      <c r="F2781" s="235" t="s">
        <v>41</v>
      </c>
      <c r="G2781" s="57">
        <v>46036.0</v>
      </c>
      <c r="H2781" s="14"/>
      <c r="I2781" s="15">
        <v>4759.38</v>
      </c>
      <c r="J2781" s="534" t="s">
        <v>3068</v>
      </c>
    </row>
    <row r="2782">
      <c r="A2782" s="167">
        <v>46036.0</v>
      </c>
      <c r="B2782" s="8" t="s">
        <v>13</v>
      </c>
      <c r="C2782" s="8">
        <v>70.0</v>
      </c>
      <c r="D2782" s="8">
        <v>102.0</v>
      </c>
      <c r="E2782" s="10"/>
      <c r="F2782" s="105" t="s">
        <v>243</v>
      </c>
      <c r="G2782" s="106">
        <v>46034.0</v>
      </c>
      <c r="H2782" s="107"/>
      <c r="I2782" s="108">
        <v>4645.97</v>
      </c>
      <c r="J2782" s="534" t="s">
        <v>3067</v>
      </c>
    </row>
    <row r="2783">
      <c r="A2783" s="167">
        <v>46036.0</v>
      </c>
      <c r="B2783" s="8" t="s">
        <v>13</v>
      </c>
      <c r="C2783" s="8">
        <v>70.0</v>
      </c>
      <c r="D2783" s="8">
        <v>102.0</v>
      </c>
      <c r="E2783" s="10"/>
      <c r="F2783" s="105" t="s">
        <v>251</v>
      </c>
      <c r="G2783" s="106">
        <v>46034.0</v>
      </c>
      <c r="H2783" s="107"/>
      <c r="I2783" s="108">
        <v>4372.0</v>
      </c>
      <c r="J2783" s="534" t="s">
        <v>3067</v>
      </c>
    </row>
    <row r="2784">
      <c r="A2784" s="167">
        <v>46036.0</v>
      </c>
      <c r="B2784" s="8" t="s">
        <v>13</v>
      </c>
      <c r="C2784" s="8">
        <v>70.0</v>
      </c>
      <c r="D2784" s="8">
        <v>102.0</v>
      </c>
      <c r="E2784" s="10"/>
      <c r="F2784" s="105" t="s">
        <v>274</v>
      </c>
      <c r="G2784" s="106">
        <v>46034.0</v>
      </c>
      <c r="H2784" s="107"/>
      <c r="I2784" s="108">
        <v>4193.0</v>
      </c>
      <c r="J2784" s="534" t="s">
        <v>3067</v>
      </c>
    </row>
    <row r="2785">
      <c r="A2785" s="167">
        <v>46036.0</v>
      </c>
      <c r="B2785" s="8" t="s">
        <v>13</v>
      </c>
      <c r="C2785" s="8">
        <v>70.0</v>
      </c>
      <c r="D2785" s="8">
        <v>102.0</v>
      </c>
      <c r="E2785" s="10"/>
      <c r="F2785" s="105" t="s">
        <v>272</v>
      </c>
      <c r="G2785" s="106">
        <v>45989.0</v>
      </c>
      <c r="H2785" s="107"/>
      <c r="I2785" s="108">
        <v>3826.0</v>
      </c>
      <c r="J2785" s="534" t="s">
        <v>3067</v>
      </c>
    </row>
    <row r="2786">
      <c r="A2786" s="167">
        <v>46036.0</v>
      </c>
      <c r="B2786" s="8" t="s">
        <v>13</v>
      </c>
      <c r="C2786" s="8">
        <v>70.0</v>
      </c>
      <c r="D2786" s="8">
        <v>102.0</v>
      </c>
      <c r="E2786" s="10"/>
      <c r="F2786" s="105" t="s">
        <v>273</v>
      </c>
      <c r="G2786" s="106">
        <v>45978.0</v>
      </c>
      <c r="H2786" s="107"/>
      <c r="I2786" s="108">
        <v>3780.0</v>
      </c>
      <c r="J2786" s="534" t="s">
        <v>3067</v>
      </c>
    </row>
    <row r="2787">
      <c r="A2787" s="167">
        <v>46036.0</v>
      </c>
      <c r="B2787" s="8" t="s">
        <v>13</v>
      </c>
      <c r="C2787" s="17" t="s">
        <v>16</v>
      </c>
      <c r="D2787" s="8">
        <v>102.0</v>
      </c>
      <c r="E2787" s="10"/>
      <c r="F2787" s="77" t="s">
        <v>52</v>
      </c>
      <c r="G2787" s="89"/>
      <c r="H2787" s="79"/>
      <c r="I2787" s="80">
        <v>3655.95</v>
      </c>
      <c r="J2787" s="534" t="s">
        <v>3073</v>
      </c>
    </row>
    <row r="2788">
      <c r="A2788" s="167">
        <v>46036.0</v>
      </c>
      <c r="B2788" s="8" t="s">
        <v>13</v>
      </c>
      <c r="C2788" s="17" t="s">
        <v>14</v>
      </c>
      <c r="D2788" s="8">
        <v>102.0</v>
      </c>
      <c r="E2788" s="10"/>
      <c r="F2788" s="23" t="s">
        <v>39</v>
      </c>
      <c r="G2788" s="40"/>
      <c r="H2788" s="41"/>
      <c r="I2788" s="20">
        <v>3274.89</v>
      </c>
      <c r="J2788" s="534" t="s">
        <v>3073</v>
      </c>
    </row>
    <row r="2789">
      <c r="A2789" s="167">
        <v>46036.0</v>
      </c>
      <c r="B2789" s="138" t="s">
        <v>13</v>
      </c>
      <c r="C2789" s="138">
        <v>75.0</v>
      </c>
      <c r="D2789" s="138">
        <v>102.0</v>
      </c>
      <c r="E2789" s="139"/>
      <c r="F2789" s="184" t="s">
        <v>343</v>
      </c>
      <c r="G2789" s="183">
        <v>46035.0</v>
      </c>
      <c r="H2789" s="178"/>
      <c r="I2789" s="179">
        <v>3137.0</v>
      </c>
      <c r="J2789" s="534" t="s">
        <v>3065</v>
      </c>
    </row>
    <row r="2790">
      <c r="A2790" s="167">
        <v>46036.0</v>
      </c>
      <c r="B2790" s="8" t="s">
        <v>13</v>
      </c>
      <c r="C2790" s="17" t="s">
        <v>18</v>
      </c>
      <c r="D2790" s="8">
        <v>102.0</v>
      </c>
      <c r="E2790" s="10"/>
      <c r="F2790" s="85" t="s">
        <v>39</v>
      </c>
      <c r="G2790" s="86">
        <v>46030.0</v>
      </c>
      <c r="H2790" s="87"/>
      <c r="I2790" s="88">
        <v>3119.67</v>
      </c>
      <c r="J2790" s="534" t="s">
        <v>3073</v>
      </c>
    </row>
    <row r="2791">
      <c r="A2791" s="167">
        <v>46036.0</v>
      </c>
      <c r="B2791" s="8" t="s">
        <v>13</v>
      </c>
      <c r="C2791" s="17" t="s">
        <v>18</v>
      </c>
      <c r="D2791" s="8">
        <v>102.0</v>
      </c>
      <c r="E2791" s="10"/>
      <c r="F2791" s="23" t="s">
        <v>39</v>
      </c>
      <c r="G2791" s="53">
        <v>46025.0</v>
      </c>
      <c r="H2791" s="25"/>
      <c r="I2791" s="26">
        <v>3119.67</v>
      </c>
      <c r="J2791" s="534" t="s">
        <v>3073</v>
      </c>
    </row>
    <row r="2792">
      <c r="A2792" s="167">
        <v>46036.0</v>
      </c>
      <c r="B2792" s="8" t="s">
        <v>13</v>
      </c>
      <c r="C2792" s="8">
        <v>70.0</v>
      </c>
      <c r="D2792" s="8">
        <v>102.0</v>
      </c>
      <c r="E2792" s="10"/>
      <c r="F2792" s="105" t="s">
        <v>265</v>
      </c>
      <c r="G2792" s="106">
        <v>46002.0</v>
      </c>
      <c r="H2792" s="107"/>
      <c r="I2792" s="108">
        <v>3005.0</v>
      </c>
      <c r="J2792" s="534" t="s">
        <v>3067</v>
      </c>
    </row>
    <row r="2793">
      <c r="A2793" s="167">
        <v>46036.0</v>
      </c>
      <c r="B2793" s="8" t="s">
        <v>13</v>
      </c>
      <c r="C2793" s="8">
        <v>70.0</v>
      </c>
      <c r="D2793" s="8">
        <v>102.0</v>
      </c>
      <c r="E2793" s="10"/>
      <c r="F2793" s="105" t="s">
        <v>250</v>
      </c>
      <c r="G2793" s="106">
        <v>46034.0</v>
      </c>
      <c r="H2793" s="107"/>
      <c r="I2793" s="108">
        <v>2822.0</v>
      </c>
      <c r="J2793" s="534" t="s">
        <v>3067</v>
      </c>
    </row>
    <row r="2794">
      <c r="A2794" s="167">
        <v>46036.0</v>
      </c>
      <c r="B2794" s="8" t="s">
        <v>13</v>
      </c>
      <c r="C2794" s="17" t="s">
        <v>40</v>
      </c>
      <c r="D2794" s="8">
        <v>102.0</v>
      </c>
      <c r="E2794" s="10"/>
      <c r="F2794" s="235" t="s">
        <v>41</v>
      </c>
      <c r="G2794" s="57">
        <v>46036.0</v>
      </c>
      <c r="H2794" s="14"/>
      <c r="I2794" s="15">
        <v>2584.88</v>
      </c>
      <c r="J2794" s="534" t="s">
        <v>3068</v>
      </c>
    </row>
    <row r="2795">
      <c r="A2795" s="167">
        <v>46036.0</v>
      </c>
      <c r="B2795" s="8" t="s">
        <v>13</v>
      </c>
      <c r="C2795" s="17" t="s">
        <v>14</v>
      </c>
      <c r="D2795" s="8">
        <v>102.0</v>
      </c>
      <c r="E2795" s="10"/>
      <c r="F2795" s="73" t="s">
        <v>60</v>
      </c>
      <c r="G2795" s="74">
        <v>46035.0</v>
      </c>
      <c r="H2795" s="72"/>
      <c r="I2795" s="92">
        <v>2558.98</v>
      </c>
      <c r="J2795" s="534" t="s">
        <v>3073</v>
      </c>
    </row>
    <row r="2796">
      <c r="A2796" s="167">
        <v>46036.0</v>
      </c>
      <c r="B2796" s="8" t="s">
        <v>13</v>
      </c>
      <c r="C2796" s="9"/>
      <c r="D2796" s="8">
        <v>102.0</v>
      </c>
      <c r="E2796" s="10"/>
      <c r="F2796" s="33" t="s">
        <v>27</v>
      </c>
      <c r="G2796" s="29"/>
      <c r="H2796" s="14"/>
      <c r="I2796" s="15">
        <v>2500.0</v>
      </c>
      <c r="J2796" s="534" t="s">
        <v>3073</v>
      </c>
    </row>
    <row r="2797">
      <c r="A2797" s="167">
        <v>46036.0</v>
      </c>
      <c r="B2797" s="8" t="s">
        <v>13</v>
      </c>
      <c r="C2797" s="8">
        <v>70.0</v>
      </c>
      <c r="D2797" s="8">
        <v>102.0</v>
      </c>
      <c r="E2797" s="10"/>
      <c r="F2797" s="154" t="s">
        <v>793</v>
      </c>
      <c r="G2797" s="106">
        <v>46020.0</v>
      </c>
      <c r="H2797" s="107"/>
      <c r="I2797" s="108">
        <v>2340.0</v>
      </c>
      <c r="J2797" s="534" t="s">
        <v>3060</v>
      </c>
    </row>
    <row r="2798">
      <c r="A2798" s="167">
        <v>46036.0</v>
      </c>
      <c r="B2798" s="8" t="s">
        <v>13</v>
      </c>
      <c r="C2798" s="8">
        <v>70.0</v>
      </c>
      <c r="D2798" s="8">
        <v>102.0</v>
      </c>
      <c r="E2798" s="10"/>
      <c r="F2798" s="105" t="s">
        <v>270</v>
      </c>
      <c r="G2798" s="170">
        <v>45925.0</v>
      </c>
      <c r="H2798" s="107"/>
      <c r="I2798" s="108">
        <v>2270.0</v>
      </c>
      <c r="J2798" s="534" t="s">
        <v>3067</v>
      </c>
    </row>
    <row r="2799">
      <c r="A2799" s="167">
        <v>46036.0</v>
      </c>
      <c r="B2799" s="8" t="s">
        <v>13</v>
      </c>
      <c r="C2799" s="17" t="s">
        <v>18</v>
      </c>
      <c r="D2799" s="8">
        <v>102.0</v>
      </c>
      <c r="E2799" s="10"/>
      <c r="F2799" s="23" t="s">
        <v>39</v>
      </c>
      <c r="G2799" s="53">
        <v>46034.0</v>
      </c>
      <c r="H2799" s="25"/>
      <c r="I2799" s="26">
        <v>2110.0</v>
      </c>
      <c r="J2799" s="534" t="s">
        <v>3073</v>
      </c>
    </row>
    <row r="2800">
      <c r="A2800" s="167">
        <v>46036.0</v>
      </c>
      <c r="B2800" s="8" t="s">
        <v>13</v>
      </c>
      <c r="C2800" s="8">
        <v>70.0</v>
      </c>
      <c r="D2800" s="8">
        <v>102.0</v>
      </c>
      <c r="E2800" s="10"/>
      <c r="F2800" s="105" t="s">
        <v>264</v>
      </c>
      <c r="G2800" s="106">
        <v>46024.0</v>
      </c>
      <c r="H2800" s="107"/>
      <c r="I2800" s="108">
        <v>2000.0</v>
      </c>
      <c r="J2800" s="534" t="s">
        <v>3067</v>
      </c>
    </row>
    <row r="2801">
      <c r="A2801" s="167">
        <v>46036.0</v>
      </c>
      <c r="B2801" s="8" t="s">
        <v>13</v>
      </c>
      <c r="C2801" s="17" t="s">
        <v>18</v>
      </c>
      <c r="D2801" s="8">
        <v>102.0</v>
      </c>
      <c r="E2801" s="10"/>
      <c r="F2801" s="85" t="s">
        <v>39</v>
      </c>
      <c r="G2801" s="86">
        <v>46034.0</v>
      </c>
      <c r="H2801" s="87"/>
      <c r="I2801" s="88">
        <v>1957.0</v>
      </c>
      <c r="J2801" s="534" t="s">
        <v>3073</v>
      </c>
    </row>
    <row r="2802">
      <c r="A2802" s="167">
        <v>46036.0</v>
      </c>
      <c r="B2802" s="8" t="s">
        <v>13</v>
      </c>
      <c r="C2802" s="8">
        <v>70.0</v>
      </c>
      <c r="D2802" s="8">
        <v>102.0</v>
      </c>
      <c r="E2802" s="10"/>
      <c r="F2802" s="105" t="s">
        <v>271</v>
      </c>
      <c r="G2802" s="106">
        <v>46007.0</v>
      </c>
      <c r="H2802" s="107"/>
      <c r="I2802" s="108">
        <v>1900.0</v>
      </c>
      <c r="J2802" s="534" t="s">
        <v>3067</v>
      </c>
    </row>
    <row r="2803">
      <c r="A2803" s="167">
        <v>46036.0</v>
      </c>
      <c r="B2803" s="8" t="s">
        <v>13</v>
      </c>
      <c r="C2803" s="8">
        <v>70.0</v>
      </c>
      <c r="D2803" s="8">
        <v>102.0</v>
      </c>
      <c r="E2803" s="10"/>
      <c r="F2803" s="105" t="s">
        <v>244</v>
      </c>
      <c r="G2803" s="106">
        <v>46034.0</v>
      </c>
      <c r="H2803" s="107"/>
      <c r="I2803" s="108">
        <v>1873.23</v>
      </c>
      <c r="J2803" s="534" t="s">
        <v>3067</v>
      </c>
    </row>
    <row r="2804">
      <c r="A2804" s="167">
        <v>46036.0</v>
      </c>
      <c r="B2804" s="8" t="s">
        <v>13</v>
      </c>
      <c r="C2804" s="8">
        <v>70.0</v>
      </c>
      <c r="D2804" s="8">
        <v>102.0</v>
      </c>
      <c r="E2804" s="10"/>
      <c r="F2804" s="154" t="s">
        <v>222</v>
      </c>
      <c r="G2804" s="106">
        <v>45994.0</v>
      </c>
      <c r="H2804" s="107"/>
      <c r="I2804" s="108">
        <v>1870.0</v>
      </c>
      <c r="J2804" s="534" t="s">
        <v>3067</v>
      </c>
    </row>
    <row r="2805">
      <c r="A2805" s="167">
        <v>46036.0</v>
      </c>
      <c r="B2805" s="8" t="s">
        <v>13</v>
      </c>
      <c r="C2805" s="8">
        <v>70.0</v>
      </c>
      <c r="D2805" s="8">
        <v>102.0</v>
      </c>
      <c r="E2805" s="10"/>
      <c r="F2805" s="105" t="s">
        <v>244</v>
      </c>
      <c r="G2805" s="106">
        <v>46034.0</v>
      </c>
      <c r="H2805" s="107"/>
      <c r="I2805" s="108">
        <v>1848.7</v>
      </c>
      <c r="J2805" s="534" t="s">
        <v>3067</v>
      </c>
    </row>
    <row r="2806">
      <c r="A2806" s="373">
        <v>46036.0</v>
      </c>
      <c r="B2806" s="8" t="s">
        <v>13</v>
      </c>
      <c r="C2806" s="138">
        <v>50.0</v>
      </c>
      <c r="D2806" s="8">
        <v>102.0</v>
      </c>
      <c r="E2806" s="10"/>
      <c r="F2806" s="77" t="s">
        <v>52</v>
      </c>
      <c r="G2806" s="78">
        <v>46035.0</v>
      </c>
      <c r="H2806" s="72"/>
      <c r="I2806" s="92">
        <v>1529.0</v>
      </c>
      <c r="J2806" s="534" t="s">
        <v>3061</v>
      </c>
    </row>
    <row r="2807">
      <c r="A2807" s="373">
        <v>46036.0</v>
      </c>
      <c r="B2807" s="138" t="s">
        <v>13</v>
      </c>
      <c r="C2807" s="138">
        <v>50.0</v>
      </c>
      <c r="D2807" s="138">
        <v>102.0</v>
      </c>
      <c r="E2807" s="139"/>
      <c r="F2807" s="77" t="s">
        <v>52</v>
      </c>
      <c r="G2807" s="78">
        <v>46034.0</v>
      </c>
      <c r="H2807" s="72"/>
      <c r="I2807" s="92">
        <v>1500.0</v>
      </c>
      <c r="J2807" s="534" t="s">
        <v>3061</v>
      </c>
    </row>
    <row r="2808">
      <c r="A2808" s="167">
        <v>46036.0</v>
      </c>
      <c r="B2808" s="8" t="s">
        <v>13</v>
      </c>
      <c r="C2808" s="9"/>
      <c r="D2808" s="8">
        <v>102.0</v>
      </c>
      <c r="E2808" s="10"/>
      <c r="F2808" s="33" t="s">
        <v>27</v>
      </c>
      <c r="G2808" s="29"/>
      <c r="H2808" s="14"/>
      <c r="I2808" s="15">
        <v>1256.0</v>
      </c>
      <c r="J2808" s="534" t="s">
        <v>3073</v>
      </c>
    </row>
    <row r="2809">
      <c r="A2809" s="167">
        <v>46036.0</v>
      </c>
      <c r="B2809" s="8" t="s">
        <v>13</v>
      </c>
      <c r="C2809" s="8">
        <v>70.0</v>
      </c>
      <c r="D2809" s="8">
        <v>102.0</v>
      </c>
      <c r="E2809" s="10"/>
      <c r="F2809" s="105" t="s">
        <v>244</v>
      </c>
      <c r="G2809" s="106">
        <v>46034.0</v>
      </c>
      <c r="H2809" s="107"/>
      <c r="I2809" s="108">
        <v>1239.8</v>
      </c>
      <c r="J2809" s="534" t="s">
        <v>3067</v>
      </c>
    </row>
    <row r="2810">
      <c r="A2810" s="167">
        <v>46036.0</v>
      </c>
      <c r="B2810" s="8" t="s">
        <v>13</v>
      </c>
      <c r="C2810" s="17" t="s">
        <v>14</v>
      </c>
      <c r="D2810" s="8">
        <v>102.0</v>
      </c>
      <c r="E2810" s="10"/>
      <c r="F2810" s="73" t="s">
        <v>30</v>
      </c>
      <c r="G2810" s="74">
        <v>46035.0</v>
      </c>
      <c r="H2810" s="75"/>
      <c r="I2810" s="92">
        <v>1152.68</v>
      </c>
      <c r="J2810" s="534" t="s">
        <v>3073</v>
      </c>
    </row>
    <row r="2811">
      <c r="A2811" s="167">
        <v>46036.0</v>
      </c>
      <c r="B2811" s="8" t="s">
        <v>13</v>
      </c>
      <c r="C2811" s="17" t="s">
        <v>18</v>
      </c>
      <c r="D2811" s="8">
        <v>102.0</v>
      </c>
      <c r="E2811" s="10"/>
      <c r="F2811" s="23" t="s">
        <v>39</v>
      </c>
      <c r="G2811" s="29"/>
      <c r="H2811" s="14"/>
      <c r="I2811" s="15">
        <v>1088.0</v>
      </c>
      <c r="J2811" s="534" t="s">
        <v>3073</v>
      </c>
    </row>
    <row r="2812">
      <c r="A2812" s="167">
        <v>46036.0</v>
      </c>
      <c r="B2812" s="8" t="s">
        <v>13</v>
      </c>
      <c r="C2812" s="17" t="s">
        <v>14</v>
      </c>
      <c r="D2812" s="8">
        <v>102.0</v>
      </c>
      <c r="E2812" s="10"/>
      <c r="F2812" s="73" t="s">
        <v>30</v>
      </c>
      <c r="G2812" s="74">
        <v>46035.0</v>
      </c>
      <c r="H2812" s="75"/>
      <c r="I2812" s="92">
        <v>1054.5</v>
      </c>
      <c r="J2812" s="534" t="s">
        <v>3073</v>
      </c>
    </row>
    <row r="2813">
      <c r="A2813" s="373">
        <v>46036.0</v>
      </c>
      <c r="B2813" s="8" t="s">
        <v>13</v>
      </c>
      <c r="C2813" s="8">
        <v>75.0</v>
      </c>
      <c r="D2813" s="8">
        <v>102.0</v>
      </c>
      <c r="E2813" s="10"/>
      <c r="F2813" s="176" t="s">
        <v>313</v>
      </c>
      <c r="G2813" s="216">
        <v>45992.0</v>
      </c>
      <c r="H2813" s="217"/>
      <c r="I2813" s="218">
        <v>1000.0</v>
      </c>
      <c r="J2813" s="534" t="s">
        <v>3061</v>
      </c>
    </row>
    <row r="2814">
      <c r="A2814" s="167">
        <v>46036.0</v>
      </c>
      <c r="B2814" s="8" t="s">
        <v>13</v>
      </c>
      <c r="C2814" s="8">
        <v>90.0</v>
      </c>
      <c r="D2814" s="8">
        <v>102.0</v>
      </c>
      <c r="E2814" s="10"/>
      <c r="F2814" s="21" t="s">
        <v>185</v>
      </c>
      <c r="G2814" s="58">
        <v>46035.0</v>
      </c>
      <c r="H2814" s="14"/>
      <c r="I2814" s="15">
        <v>951.36</v>
      </c>
      <c r="J2814" s="534" t="s">
        <v>3059</v>
      </c>
    </row>
    <row r="2815">
      <c r="A2815" s="167">
        <v>46036.0</v>
      </c>
      <c r="B2815" s="8" t="s">
        <v>13</v>
      </c>
      <c r="C2815" s="17" t="s">
        <v>14</v>
      </c>
      <c r="D2815" s="8">
        <v>102.0</v>
      </c>
      <c r="E2815" s="10"/>
      <c r="F2815" s="73" t="s">
        <v>30</v>
      </c>
      <c r="G2815" s="74">
        <v>46035.0</v>
      </c>
      <c r="H2815" s="75"/>
      <c r="I2815" s="92">
        <v>942.12</v>
      </c>
      <c r="J2815" s="534" t="s">
        <v>3073</v>
      </c>
    </row>
    <row r="2816">
      <c r="A2816" s="167">
        <v>46036.0</v>
      </c>
      <c r="B2816" s="8" t="s">
        <v>13</v>
      </c>
      <c r="C2816" s="17" t="s">
        <v>18</v>
      </c>
      <c r="D2816" s="8">
        <v>102.0</v>
      </c>
      <c r="E2816" s="10"/>
      <c r="F2816" s="23" t="s">
        <v>39</v>
      </c>
      <c r="G2816" s="40"/>
      <c r="H2816" s="41"/>
      <c r="I2816" s="20">
        <v>856.9</v>
      </c>
      <c r="J2816" s="534" t="s">
        <v>3073</v>
      </c>
    </row>
    <row r="2817">
      <c r="A2817" s="167">
        <v>46036.0</v>
      </c>
      <c r="B2817" s="8" t="s">
        <v>13</v>
      </c>
      <c r="C2817" s="17" t="s">
        <v>18</v>
      </c>
      <c r="D2817" s="8">
        <v>102.0</v>
      </c>
      <c r="E2817" s="10"/>
      <c r="F2817" s="85" t="s">
        <v>39</v>
      </c>
      <c r="G2817" s="86">
        <v>46034.0</v>
      </c>
      <c r="H2817" s="87"/>
      <c r="I2817" s="88">
        <v>841.0</v>
      </c>
      <c r="J2817" s="534" t="s">
        <v>3073</v>
      </c>
    </row>
    <row r="2818">
      <c r="A2818" s="167">
        <v>46036.0</v>
      </c>
      <c r="B2818" s="8" t="s">
        <v>13</v>
      </c>
      <c r="C2818" s="17" t="s">
        <v>14</v>
      </c>
      <c r="D2818" s="8">
        <v>102.0</v>
      </c>
      <c r="E2818" s="10"/>
      <c r="F2818" s="73" t="s">
        <v>30</v>
      </c>
      <c r="G2818" s="74">
        <v>46035.0</v>
      </c>
      <c r="H2818" s="75"/>
      <c r="I2818" s="92">
        <v>829.61</v>
      </c>
      <c r="J2818" s="534" t="s">
        <v>3073</v>
      </c>
    </row>
    <row r="2819">
      <c r="A2819" s="167">
        <v>46036.0</v>
      </c>
      <c r="B2819" s="8" t="s">
        <v>13</v>
      </c>
      <c r="C2819" s="17" t="s">
        <v>18</v>
      </c>
      <c r="D2819" s="8">
        <v>102.0</v>
      </c>
      <c r="E2819" s="10"/>
      <c r="F2819" s="23" t="s">
        <v>39</v>
      </c>
      <c r="G2819" s="40"/>
      <c r="H2819" s="41"/>
      <c r="I2819" s="20">
        <v>740.92</v>
      </c>
      <c r="J2819" s="534" t="s">
        <v>3073</v>
      </c>
    </row>
    <row r="2820">
      <c r="A2820" s="167">
        <v>46036.0</v>
      </c>
      <c r="B2820" s="8" t="s">
        <v>13</v>
      </c>
      <c r="C2820" s="17" t="s">
        <v>14</v>
      </c>
      <c r="D2820" s="8">
        <v>102.0</v>
      </c>
      <c r="E2820" s="10"/>
      <c r="F2820" s="18" t="s">
        <v>30</v>
      </c>
      <c r="G2820" s="40"/>
      <c r="H2820" s="41"/>
      <c r="I2820" s="20">
        <v>718.89</v>
      </c>
      <c r="J2820" s="534" t="s">
        <v>3073</v>
      </c>
    </row>
    <row r="2821">
      <c r="A2821" s="167">
        <v>46036.0</v>
      </c>
      <c r="B2821" s="8" t="s">
        <v>13</v>
      </c>
      <c r="C2821" s="17" t="s">
        <v>14</v>
      </c>
      <c r="D2821" s="8">
        <v>102.0</v>
      </c>
      <c r="E2821" s="10"/>
      <c r="F2821" s="73" t="s">
        <v>30</v>
      </c>
      <c r="G2821" s="74">
        <v>46035.0</v>
      </c>
      <c r="H2821" s="75"/>
      <c r="I2821" s="92">
        <v>693.48</v>
      </c>
      <c r="J2821" s="534" t="s">
        <v>3073</v>
      </c>
    </row>
    <row r="2822">
      <c r="A2822" s="167">
        <v>46036.0</v>
      </c>
      <c r="B2822" s="8" t="s">
        <v>13</v>
      </c>
      <c r="C2822" s="17" t="s">
        <v>18</v>
      </c>
      <c r="D2822" s="8">
        <v>102.0</v>
      </c>
      <c r="E2822" s="10"/>
      <c r="F2822" s="73" t="s">
        <v>30</v>
      </c>
      <c r="G2822" s="74">
        <v>46031.0</v>
      </c>
      <c r="H2822" s="75"/>
      <c r="I2822" s="76">
        <v>624.9</v>
      </c>
      <c r="J2822" s="534" t="s">
        <v>3073</v>
      </c>
    </row>
    <row r="2823">
      <c r="A2823" s="167">
        <v>46036.0</v>
      </c>
      <c r="B2823" s="8" t="s">
        <v>13</v>
      </c>
      <c r="C2823" s="17" t="s">
        <v>14</v>
      </c>
      <c r="D2823" s="8">
        <v>102.0</v>
      </c>
      <c r="E2823" s="10"/>
      <c r="F2823" s="73" t="s">
        <v>30</v>
      </c>
      <c r="G2823" s="74">
        <v>46035.0</v>
      </c>
      <c r="H2823" s="75"/>
      <c r="I2823" s="92">
        <v>598.87</v>
      </c>
      <c r="J2823" s="534" t="s">
        <v>3073</v>
      </c>
    </row>
    <row r="2824">
      <c r="A2824" s="167">
        <v>46036.0</v>
      </c>
      <c r="B2824" s="8" t="s">
        <v>13</v>
      </c>
      <c r="C2824" s="17" t="s">
        <v>14</v>
      </c>
      <c r="D2824" s="8">
        <v>102.0</v>
      </c>
      <c r="E2824" s="10"/>
      <c r="F2824" s="73" t="s">
        <v>30</v>
      </c>
      <c r="G2824" s="74">
        <v>46035.0</v>
      </c>
      <c r="H2824" s="75"/>
      <c r="I2824" s="92">
        <v>518.0</v>
      </c>
      <c r="J2824" s="534" t="s">
        <v>3073</v>
      </c>
    </row>
    <row r="2825">
      <c r="A2825" s="167">
        <v>46036.0</v>
      </c>
      <c r="B2825" s="8" t="s">
        <v>13</v>
      </c>
      <c r="C2825" s="17" t="s">
        <v>626</v>
      </c>
      <c r="D2825" s="8">
        <v>102.0</v>
      </c>
      <c r="E2825" s="10"/>
      <c r="F2825" s="291" t="s">
        <v>650</v>
      </c>
      <c r="G2825" s="292">
        <v>46038.0</v>
      </c>
      <c r="H2825" s="14"/>
      <c r="I2825" s="15">
        <v>480.0</v>
      </c>
      <c r="J2825" s="534" t="s">
        <v>3068</v>
      </c>
    </row>
    <row r="2826">
      <c r="A2826" s="167">
        <v>46036.0</v>
      </c>
      <c r="B2826" s="8" t="s">
        <v>13</v>
      </c>
      <c r="C2826" s="17" t="s">
        <v>14</v>
      </c>
      <c r="D2826" s="8">
        <v>102.0</v>
      </c>
      <c r="E2826" s="10"/>
      <c r="F2826" s="73" t="s">
        <v>30</v>
      </c>
      <c r="G2826" s="74">
        <v>46035.0</v>
      </c>
      <c r="H2826" s="75"/>
      <c r="I2826" s="92">
        <v>465.76</v>
      </c>
      <c r="J2826" s="534" t="s">
        <v>3073</v>
      </c>
    </row>
    <row r="2827">
      <c r="A2827" s="167">
        <v>46036.0</v>
      </c>
      <c r="B2827" s="8" t="s">
        <v>13</v>
      </c>
      <c r="C2827" s="17" t="s">
        <v>14</v>
      </c>
      <c r="D2827" s="8">
        <v>102.0</v>
      </c>
      <c r="E2827" s="10"/>
      <c r="F2827" s="73" t="s">
        <v>30</v>
      </c>
      <c r="G2827" s="74">
        <v>46035.0</v>
      </c>
      <c r="H2827" s="75"/>
      <c r="I2827" s="92">
        <v>454.37</v>
      </c>
      <c r="J2827" s="534" t="s">
        <v>3073</v>
      </c>
    </row>
    <row r="2828">
      <c r="A2828" s="167">
        <v>46036.0</v>
      </c>
      <c r="B2828" s="8" t="s">
        <v>13</v>
      </c>
      <c r="C2828" s="17" t="s">
        <v>14</v>
      </c>
      <c r="D2828" s="8">
        <v>102.0</v>
      </c>
      <c r="E2828" s="10"/>
      <c r="F2828" s="73" t="s">
        <v>30</v>
      </c>
      <c r="G2828" s="74">
        <v>46035.0</v>
      </c>
      <c r="H2828" s="75"/>
      <c r="I2828" s="92">
        <v>453.37</v>
      </c>
      <c r="J2828" s="534" t="s">
        <v>3073</v>
      </c>
    </row>
    <row r="2829">
      <c r="A2829" s="167">
        <v>46036.0</v>
      </c>
      <c r="B2829" s="8" t="s">
        <v>13</v>
      </c>
      <c r="C2829" s="17" t="s">
        <v>14</v>
      </c>
      <c r="D2829" s="8">
        <v>102.0</v>
      </c>
      <c r="E2829" s="10"/>
      <c r="F2829" s="73" t="s">
        <v>30</v>
      </c>
      <c r="G2829" s="74">
        <v>46035.0</v>
      </c>
      <c r="H2829" s="75"/>
      <c r="I2829" s="92">
        <v>435.02</v>
      </c>
      <c r="J2829" s="534" t="s">
        <v>3073</v>
      </c>
    </row>
    <row r="2830">
      <c r="A2830" s="167">
        <v>46036.0</v>
      </c>
      <c r="B2830" s="8" t="s">
        <v>13</v>
      </c>
      <c r="C2830" s="17" t="s">
        <v>14</v>
      </c>
      <c r="D2830" s="8">
        <v>102.0</v>
      </c>
      <c r="E2830" s="10"/>
      <c r="F2830" s="73" t="s">
        <v>30</v>
      </c>
      <c r="G2830" s="74">
        <v>46035.0</v>
      </c>
      <c r="H2830" s="75"/>
      <c r="I2830" s="92">
        <v>431.67</v>
      </c>
      <c r="J2830" s="534" t="s">
        <v>3073</v>
      </c>
    </row>
    <row r="2831">
      <c r="A2831" s="167">
        <v>46036.0</v>
      </c>
      <c r="B2831" s="8" t="s">
        <v>13</v>
      </c>
      <c r="C2831" s="9"/>
      <c r="D2831" s="8">
        <v>102.0</v>
      </c>
      <c r="E2831" s="10"/>
      <c r="F2831" s="33" t="s">
        <v>27</v>
      </c>
      <c r="G2831" s="29"/>
      <c r="H2831" s="14"/>
      <c r="I2831" s="15">
        <v>350.0</v>
      </c>
      <c r="J2831" s="534" t="s">
        <v>3073</v>
      </c>
    </row>
    <row r="2832">
      <c r="A2832" s="167">
        <v>46036.0</v>
      </c>
      <c r="B2832" s="8" t="s">
        <v>13</v>
      </c>
      <c r="C2832" s="17" t="s">
        <v>42</v>
      </c>
      <c r="D2832" s="8">
        <v>102.0</v>
      </c>
      <c r="E2832" s="10"/>
      <c r="F2832" s="115" t="s">
        <v>683</v>
      </c>
      <c r="G2832" s="60">
        <v>46036.0</v>
      </c>
      <c r="H2832" s="61"/>
      <c r="I2832" s="62">
        <v>328.29</v>
      </c>
      <c r="J2832" s="534" t="s">
        <v>3068</v>
      </c>
    </row>
    <row r="2833">
      <c r="A2833" s="167">
        <v>46036.0</v>
      </c>
      <c r="B2833" s="8" t="s">
        <v>13</v>
      </c>
      <c r="C2833" s="17" t="s">
        <v>18</v>
      </c>
      <c r="D2833" s="8">
        <v>102.0</v>
      </c>
      <c r="E2833" s="10"/>
      <c r="F2833" s="23" t="s">
        <v>39</v>
      </c>
      <c r="G2833" s="53">
        <v>46025.0</v>
      </c>
      <c r="H2833" s="25"/>
      <c r="I2833" s="26">
        <v>314.8</v>
      </c>
      <c r="J2833" s="534" t="s">
        <v>3073</v>
      </c>
    </row>
    <row r="2834">
      <c r="A2834" s="167">
        <v>46036.0</v>
      </c>
      <c r="B2834" s="8" t="s">
        <v>13</v>
      </c>
      <c r="C2834" s="8">
        <v>70.0</v>
      </c>
      <c r="D2834" s="8">
        <v>102.0</v>
      </c>
      <c r="E2834" s="10"/>
      <c r="F2834" s="105" t="s">
        <v>277</v>
      </c>
      <c r="G2834" s="106">
        <v>46034.0</v>
      </c>
      <c r="H2834" s="107"/>
      <c r="I2834" s="108">
        <v>310.0</v>
      </c>
      <c r="J2834" s="534" t="s">
        <v>3067</v>
      </c>
    </row>
    <row r="2835">
      <c r="A2835" s="167">
        <v>46036.0</v>
      </c>
      <c r="B2835" s="8" t="s">
        <v>13</v>
      </c>
      <c r="C2835" s="9"/>
      <c r="D2835" s="8">
        <v>102.0</v>
      </c>
      <c r="E2835" s="10"/>
      <c r="F2835" s="33" t="s">
        <v>27</v>
      </c>
      <c r="G2835" s="29"/>
      <c r="H2835" s="14"/>
      <c r="I2835" s="15">
        <v>300.0</v>
      </c>
      <c r="J2835" s="534" t="s">
        <v>3073</v>
      </c>
    </row>
    <row r="2836">
      <c r="A2836" s="167">
        <v>46036.0</v>
      </c>
      <c r="B2836" s="8" t="s">
        <v>13</v>
      </c>
      <c r="C2836" s="8">
        <v>70.0</v>
      </c>
      <c r="D2836" s="8">
        <v>102.0</v>
      </c>
      <c r="E2836" s="10"/>
      <c r="F2836" s="105" t="s">
        <v>276</v>
      </c>
      <c r="G2836" s="106">
        <v>46034.0</v>
      </c>
      <c r="H2836" s="107"/>
      <c r="I2836" s="108">
        <v>300.0</v>
      </c>
      <c r="J2836" s="534" t="s">
        <v>3067</v>
      </c>
    </row>
    <row r="2837">
      <c r="A2837" s="167">
        <v>46036.0</v>
      </c>
      <c r="B2837" s="8" t="s">
        <v>13</v>
      </c>
      <c r="C2837" s="8">
        <v>70.0</v>
      </c>
      <c r="D2837" s="8">
        <v>102.0</v>
      </c>
      <c r="E2837" s="10"/>
      <c r="F2837" s="154" t="s">
        <v>793</v>
      </c>
      <c r="G2837" s="106">
        <v>46034.0</v>
      </c>
      <c r="H2837" s="107"/>
      <c r="I2837" s="108">
        <v>300.0</v>
      </c>
      <c r="J2837" s="534" t="s">
        <v>3060</v>
      </c>
    </row>
    <row r="2838">
      <c r="A2838" s="167">
        <v>46036.0</v>
      </c>
      <c r="B2838" s="8" t="s">
        <v>13</v>
      </c>
      <c r="C2838" s="17" t="s">
        <v>18</v>
      </c>
      <c r="D2838" s="8">
        <v>102.0</v>
      </c>
      <c r="E2838" s="10"/>
      <c r="F2838" s="23" t="s">
        <v>39</v>
      </c>
      <c r="G2838" s="53">
        <v>46027.0</v>
      </c>
      <c r="H2838" s="25"/>
      <c r="I2838" s="26">
        <v>282.5</v>
      </c>
      <c r="J2838" s="534" t="s">
        <v>3073</v>
      </c>
    </row>
    <row r="2839">
      <c r="A2839" s="167">
        <v>46036.0</v>
      </c>
      <c r="B2839" s="8" t="s">
        <v>13</v>
      </c>
      <c r="C2839" s="17" t="s">
        <v>18</v>
      </c>
      <c r="D2839" s="8">
        <v>102.0</v>
      </c>
      <c r="E2839" s="10"/>
      <c r="F2839" s="85" t="s">
        <v>39</v>
      </c>
      <c r="G2839" s="86">
        <v>46031.0</v>
      </c>
      <c r="H2839" s="87"/>
      <c r="I2839" s="88">
        <v>281.12</v>
      </c>
      <c r="J2839" s="534" t="s">
        <v>3073</v>
      </c>
    </row>
    <row r="2840">
      <c r="A2840" s="167">
        <v>46036.0</v>
      </c>
      <c r="B2840" s="8" t="s">
        <v>13</v>
      </c>
      <c r="C2840" s="8">
        <v>70.0</v>
      </c>
      <c r="D2840" s="8">
        <v>102.0</v>
      </c>
      <c r="E2840" s="10"/>
      <c r="F2840" s="105" t="s">
        <v>244</v>
      </c>
      <c r="G2840" s="106">
        <v>46034.0</v>
      </c>
      <c r="H2840" s="107"/>
      <c r="I2840" s="108">
        <v>264.05</v>
      </c>
      <c r="J2840" s="534" t="s">
        <v>3067</v>
      </c>
    </row>
    <row r="2841">
      <c r="A2841" s="167">
        <v>46036.0</v>
      </c>
      <c r="B2841" s="8" t="s">
        <v>13</v>
      </c>
      <c r="C2841" s="8">
        <v>70.0</v>
      </c>
      <c r="D2841" s="8">
        <v>102.0</v>
      </c>
      <c r="E2841" s="10"/>
      <c r="F2841" s="105" t="s">
        <v>242</v>
      </c>
      <c r="G2841" s="106">
        <v>46035.0</v>
      </c>
      <c r="H2841" s="107"/>
      <c r="I2841" s="108">
        <v>256.0</v>
      </c>
      <c r="J2841" s="534" t="s">
        <v>3067</v>
      </c>
    </row>
    <row r="2842">
      <c r="A2842" s="167">
        <v>46036.0</v>
      </c>
      <c r="B2842" s="8" t="s">
        <v>13</v>
      </c>
      <c r="C2842" s="9"/>
      <c r="D2842" s="8">
        <v>102.0</v>
      </c>
      <c r="E2842" s="10"/>
      <c r="F2842" s="33" t="s">
        <v>27</v>
      </c>
      <c r="G2842" s="29"/>
      <c r="H2842" s="14"/>
      <c r="I2842" s="15">
        <v>250.0</v>
      </c>
      <c r="J2842" s="534" t="s">
        <v>3073</v>
      </c>
    </row>
    <row r="2843">
      <c r="A2843" s="167">
        <v>46036.0</v>
      </c>
      <c r="B2843" s="8" t="s">
        <v>13</v>
      </c>
      <c r="C2843" s="9"/>
      <c r="D2843" s="8">
        <v>102.0</v>
      </c>
      <c r="E2843" s="10"/>
      <c r="F2843" s="33" t="s">
        <v>27</v>
      </c>
      <c r="G2843" s="29"/>
      <c r="H2843" s="14"/>
      <c r="I2843" s="15">
        <v>250.0</v>
      </c>
      <c r="J2843" s="534" t="s">
        <v>3073</v>
      </c>
    </row>
    <row r="2844">
      <c r="A2844" s="167">
        <v>46036.0</v>
      </c>
      <c r="B2844" s="8" t="s">
        <v>13</v>
      </c>
      <c r="C2844" s="17" t="s">
        <v>14</v>
      </c>
      <c r="D2844" s="8">
        <v>102.0</v>
      </c>
      <c r="E2844" s="10"/>
      <c r="F2844" s="73" t="s">
        <v>30</v>
      </c>
      <c r="G2844" s="74">
        <v>46035.0</v>
      </c>
      <c r="H2844" s="75"/>
      <c r="I2844" s="92">
        <v>245.84</v>
      </c>
      <c r="J2844" s="534" t="s">
        <v>3073</v>
      </c>
    </row>
    <row r="2845">
      <c r="A2845" s="167">
        <v>46036.0</v>
      </c>
      <c r="B2845" s="8" t="s">
        <v>13</v>
      </c>
      <c r="C2845" s="17" t="s">
        <v>18</v>
      </c>
      <c r="D2845" s="8">
        <v>102.0</v>
      </c>
      <c r="E2845" s="10"/>
      <c r="F2845" s="23" t="s">
        <v>39</v>
      </c>
      <c r="G2845" s="53">
        <v>46027.0</v>
      </c>
      <c r="H2845" s="25"/>
      <c r="I2845" s="26">
        <v>188.34</v>
      </c>
      <c r="J2845" s="534" t="s">
        <v>3073</v>
      </c>
    </row>
    <row r="2846">
      <c r="A2846" s="167">
        <v>46036.0</v>
      </c>
      <c r="B2846" s="8" t="s">
        <v>13</v>
      </c>
      <c r="C2846" s="17" t="s">
        <v>14</v>
      </c>
      <c r="D2846" s="8">
        <v>102.0</v>
      </c>
      <c r="E2846" s="10"/>
      <c r="F2846" s="18" t="s">
        <v>30</v>
      </c>
      <c r="G2846" s="40"/>
      <c r="H2846" s="41"/>
      <c r="I2846" s="20">
        <v>188.34</v>
      </c>
      <c r="J2846" s="534" t="s">
        <v>3073</v>
      </c>
    </row>
    <row r="2847">
      <c r="A2847" s="167">
        <v>46036.0</v>
      </c>
      <c r="B2847" s="8" t="s">
        <v>13</v>
      </c>
      <c r="C2847" s="17" t="s">
        <v>14</v>
      </c>
      <c r="D2847" s="8">
        <v>102.0</v>
      </c>
      <c r="E2847" s="10"/>
      <c r="F2847" s="18" t="s">
        <v>30</v>
      </c>
      <c r="G2847" s="40"/>
      <c r="H2847" s="41"/>
      <c r="I2847" s="20">
        <v>188.34</v>
      </c>
      <c r="J2847" s="534" t="s">
        <v>3073</v>
      </c>
    </row>
    <row r="2848">
      <c r="A2848" s="167">
        <v>46036.0</v>
      </c>
      <c r="B2848" s="8" t="s">
        <v>13</v>
      </c>
      <c r="C2848" s="9"/>
      <c r="D2848" s="8">
        <v>102.0</v>
      </c>
      <c r="E2848" s="10"/>
      <c r="F2848" s="33" t="s">
        <v>27</v>
      </c>
      <c r="G2848" s="29"/>
      <c r="H2848" s="14"/>
      <c r="I2848" s="15">
        <v>186.39</v>
      </c>
      <c r="J2848" s="534" t="s">
        <v>3073</v>
      </c>
    </row>
    <row r="2849">
      <c r="A2849" s="167">
        <v>46036.0</v>
      </c>
      <c r="B2849" s="8" t="s">
        <v>13</v>
      </c>
      <c r="C2849" s="17" t="s">
        <v>14</v>
      </c>
      <c r="D2849" s="8">
        <v>102.0</v>
      </c>
      <c r="E2849" s="10"/>
      <c r="F2849" s="18" t="s">
        <v>30</v>
      </c>
      <c r="G2849" s="40"/>
      <c r="H2849" s="41"/>
      <c r="I2849" s="20">
        <v>180.0</v>
      </c>
      <c r="J2849" s="534" t="s">
        <v>3073</v>
      </c>
    </row>
    <row r="2850">
      <c r="A2850" s="167">
        <v>46036.0</v>
      </c>
      <c r="B2850" s="8" t="s">
        <v>13</v>
      </c>
      <c r="C2850" s="17" t="s">
        <v>18</v>
      </c>
      <c r="D2850" s="8">
        <v>102.0</v>
      </c>
      <c r="E2850" s="10"/>
      <c r="F2850" s="85" t="s">
        <v>39</v>
      </c>
      <c r="G2850" s="86">
        <v>46031.0</v>
      </c>
      <c r="H2850" s="87"/>
      <c r="I2850" s="88">
        <v>155.32</v>
      </c>
      <c r="J2850" s="534" t="s">
        <v>3073</v>
      </c>
    </row>
    <row r="2851">
      <c r="A2851" s="167">
        <v>46036.0</v>
      </c>
      <c r="B2851" s="8" t="s">
        <v>13</v>
      </c>
      <c r="C2851" s="8">
        <v>70.0</v>
      </c>
      <c r="D2851" s="8">
        <v>102.0</v>
      </c>
      <c r="E2851" s="10"/>
      <c r="F2851" s="105" t="s">
        <v>240</v>
      </c>
      <c r="G2851" s="106">
        <v>46003.0</v>
      </c>
      <c r="H2851" s="107"/>
      <c r="I2851" s="108">
        <v>150.0</v>
      </c>
      <c r="J2851" s="534" t="s">
        <v>3067</v>
      </c>
    </row>
    <row r="2852">
      <c r="A2852" s="167">
        <v>46036.0</v>
      </c>
      <c r="B2852" s="8" t="s">
        <v>13</v>
      </c>
      <c r="C2852" s="9"/>
      <c r="D2852" s="8">
        <v>102.0</v>
      </c>
      <c r="E2852" s="10"/>
      <c r="F2852" s="33" t="s">
        <v>27</v>
      </c>
      <c r="G2852" s="29"/>
      <c r="H2852" s="14"/>
      <c r="I2852" s="15">
        <v>141.26</v>
      </c>
      <c r="J2852" s="534" t="s">
        <v>3073</v>
      </c>
    </row>
    <row r="2853">
      <c r="A2853" s="167">
        <v>46036.0</v>
      </c>
      <c r="B2853" s="8" t="s">
        <v>13</v>
      </c>
      <c r="C2853" s="9"/>
      <c r="D2853" s="8">
        <v>102.0</v>
      </c>
      <c r="E2853" s="10"/>
      <c r="F2853" s="33" t="s">
        <v>27</v>
      </c>
      <c r="G2853" s="29"/>
      <c r="H2853" s="14"/>
      <c r="I2853" s="15">
        <v>141.26</v>
      </c>
      <c r="J2853" s="534" t="s">
        <v>3073</v>
      </c>
    </row>
    <row r="2854">
      <c r="A2854" s="167">
        <v>46036.0</v>
      </c>
      <c r="B2854" s="8" t="s">
        <v>13</v>
      </c>
      <c r="C2854" s="17" t="s">
        <v>18</v>
      </c>
      <c r="D2854" s="8">
        <v>102.0</v>
      </c>
      <c r="E2854" s="10"/>
      <c r="F2854" s="23" t="s">
        <v>39</v>
      </c>
      <c r="G2854" s="53">
        <v>46025.0</v>
      </c>
      <c r="H2854" s="25"/>
      <c r="I2854" s="26">
        <v>141.26</v>
      </c>
      <c r="J2854" s="534" t="s">
        <v>3073</v>
      </c>
    </row>
    <row r="2855">
      <c r="A2855" s="167">
        <v>46036.0</v>
      </c>
      <c r="B2855" s="8" t="s">
        <v>13</v>
      </c>
      <c r="C2855" s="17" t="s">
        <v>16</v>
      </c>
      <c r="D2855" s="8">
        <v>102.0</v>
      </c>
      <c r="E2855" s="10"/>
      <c r="F2855" s="23" t="s">
        <v>39</v>
      </c>
      <c r="G2855" s="43"/>
      <c r="H2855" s="44"/>
      <c r="I2855" s="15">
        <v>141.26</v>
      </c>
      <c r="J2855" s="534" t="s">
        <v>3073</v>
      </c>
    </row>
    <row r="2856">
      <c r="A2856" s="167">
        <v>46036.0</v>
      </c>
      <c r="B2856" s="8" t="s">
        <v>13</v>
      </c>
      <c r="C2856" s="17" t="s">
        <v>18</v>
      </c>
      <c r="D2856" s="8">
        <v>102.0</v>
      </c>
      <c r="E2856" s="10"/>
      <c r="F2856" s="23" t="s">
        <v>39</v>
      </c>
      <c r="G2856" s="53">
        <v>46025.0</v>
      </c>
      <c r="H2856" s="25"/>
      <c r="I2856" s="26">
        <v>101.64</v>
      </c>
      <c r="J2856" s="534" t="s">
        <v>3073</v>
      </c>
    </row>
    <row r="2857">
      <c r="A2857" s="167">
        <v>46036.0</v>
      </c>
      <c r="B2857" s="8" t="s">
        <v>13</v>
      </c>
      <c r="C2857" s="17" t="s">
        <v>18</v>
      </c>
      <c r="D2857" s="8">
        <v>102.0</v>
      </c>
      <c r="E2857" s="10"/>
      <c r="F2857" s="23" t="s">
        <v>39</v>
      </c>
      <c r="G2857" s="29"/>
      <c r="H2857" s="14"/>
      <c r="I2857" s="15">
        <v>90.27</v>
      </c>
      <c r="J2857" s="534" t="s">
        <v>3073</v>
      </c>
    </row>
    <row r="2858">
      <c r="A2858" s="167">
        <v>46036.0</v>
      </c>
      <c r="B2858" s="8" t="s">
        <v>13</v>
      </c>
      <c r="C2858" s="17" t="s">
        <v>18</v>
      </c>
      <c r="D2858" s="8">
        <v>102.0</v>
      </c>
      <c r="E2858" s="10"/>
      <c r="F2858" s="85" t="s">
        <v>39</v>
      </c>
      <c r="G2858" s="86">
        <v>46031.0</v>
      </c>
      <c r="H2858" s="87"/>
      <c r="I2858" s="88">
        <v>79.55</v>
      </c>
      <c r="J2858" s="534" t="s">
        <v>3073</v>
      </c>
    </row>
    <row r="2859">
      <c r="A2859" s="167">
        <v>46036.0</v>
      </c>
      <c r="B2859" s="8" t="s">
        <v>13</v>
      </c>
      <c r="C2859" s="17" t="s">
        <v>18</v>
      </c>
      <c r="D2859" s="8">
        <v>102.0</v>
      </c>
      <c r="E2859" s="10"/>
      <c r="F2859" s="23" t="s">
        <v>39</v>
      </c>
      <c r="G2859" s="53">
        <v>46025.0</v>
      </c>
      <c r="H2859" s="25"/>
      <c r="I2859" s="26">
        <v>52.13</v>
      </c>
      <c r="J2859" s="534" t="s">
        <v>3073</v>
      </c>
    </row>
    <row r="2860">
      <c r="A2860" s="167">
        <v>46036.0</v>
      </c>
      <c r="B2860" s="8" t="s">
        <v>13</v>
      </c>
      <c r="C2860" s="17" t="s">
        <v>14</v>
      </c>
      <c r="D2860" s="8">
        <v>102.0</v>
      </c>
      <c r="E2860" s="10"/>
      <c r="F2860" s="18" t="s">
        <v>30</v>
      </c>
      <c r="G2860" s="40"/>
      <c r="H2860" s="41"/>
      <c r="I2860" s="20">
        <v>49.24</v>
      </c>
      <c r="J2860" s="534" t="s">
        <v>3073</v>
      </c>
    </row>
    <row r="2861">
      <c r="A2861" s="167">
        <v>46036.0</v>
      </c>
      <c r="B2861" s="8" t="s">
        <v>13</v>
      </c>
      <c r="C2861" s="9"/>
      <c r="D2861" s="8">
        <v>102.0</v>
      </c>
      <c r="E2861" s="10"/>
      <c r="F2861" s="33" t="s">
        <v>27</v>
      </c>
      <c r="G2861" s="29"/>
      <c r="H2861" s="14"/>
      <c r="I2861" s="15">
        <v>47.0</v>
      </c>
      <c r="J2861" s="534" t="s">
        <v>3073</v>
      </c>
    </row>
    <row r="2862">
      <c r="A2862" s="167">
        <v>46037.0</v>
      </c>
      <c r="B2862" s="8" t="s">
        <v>3</v>
      </c>
      <c r="C2862" s="8">
        <v>0.0</v>
      </c>
      <c r="D2862" s="8">
        <v>510.0</v>
      </c>
      <c r="E2862" s="32">
        <v>45.0</v>
      </c>
      <c r="F2862" s="234" t="s">
        <v>531</v>
      </c>
      <c r="G2862" s="29"/>
      <c r="H2862" s="15">
        <v>317994.33</v>
      </c>
      <c r="I2862" s="14"/>
      <c r="J2862" s="534" t="s">
        <v>3056</v>
      </c>
    </row>
    <row r="2863">
      <c r="A2863" s="167">
        <v>46037.0</v>
      </c>
      <c r="B2863" s="8" t="s">
        <v>1036</v>
      </c>
      <c r="C2863" s="10"/>
      <c r="D2863" s="8" t="s">
        <v>32</v>
      </c>
      <c r="E2863" s="10"/>
      <c r="F2863" s="350" t="s">
        <v>1037</v>
      </c>
      <c r="G2863" s="157"/>
      <c r="H2863" s="351">
        <v>272178.94</v>
      </c>
      <c r="I2863" s="14"/>
      <c r="J2863" s="534" t="s">
        <v>3055</v>
      </c>
    </row>
    <row r="2864">
      <c r="A2864" s="451">
        <v>46037.0</v>
      </c>
      <c r="B2864" s="539" t="s">
        <v>3</v>
      </c>
      <c r="C2864" s="453" t="s">
        <v>105</v>
      </c>
      <c r="D2864" s="452">
        <v>510.0</v>
      </c>
      <c r="E2864" s="544">
        <v>84031.0</v>
      </c>
      <c r="F2864" s="545" t="s">
        <v>2284</v>
      </c>
      <c r="G2864" s="545" t="s">
        <v>1812</v>
      </c>
      <c r="H2864" s="546">
        <v>266509.44</v>
      </c>
      <c r="I2864" s="328"/>
      <c r="J2864" s="534" t="s">
        <v>3057</v>
      </c>
    </row>
    <row r="2865">
      <c r="A2865" s="167">
        <v>46037.0</v>
      </c>
      <c r="B2865" s="8" t="s">
        <v>31</v>
      </c>
      <c r="C2865" s="9"/>
      <c r="D2865" s="8" t="s">
        <v>32</v>
      </c>
      <c r="E2865" s="10"/>
      <c r="F2865" s="37" t="s">
        <v>113</v>
      </c>
      <c r="G2865" s="38"/>
      <c r="H2865" s="537">
        <v>185000.0</v>
      </c>
      <c r="I2865" s="14"/>
      <c r="J2865" s="534" t="s">
        <v>3073</v>
      </c>
    </row>
    <row r="2866">
      <c r="A2866" s="167">
        <v>46037.0</v>
      </c>
      <c r="B2866" s="8" t="s">
        <v>3</v>
      </c>
      <c r="C2866" s="8">
        <v>0.0</v>
      </c>
      <c r="D2866" s="8">
        <v>510.0</v>
      </c>
      <c r="E2866" s="32">
        <v>18.0</v>
      </c>
      <c r="F2866" s="234" t="s">
        <v>568</v>
      </c>
      <c r="G2866" s="29"/>
      <c r="H2866" s="15">
        <v>176630.09</v>
      </c>
      <c r="I2866" s="14"/>
      <c r="J2866" s="534" t="s">
        <v>3060</v>
      </c>
    </row>
    <row r="2867">
      <c r="A2867" s="167">
        <v>46037.0</v>
      </c>
      <c r="B2867" s="8" t="s">
        <v>31</v>
      </c>
      <c r="C2867" s="10"/>
      <c r="D2867" s="8" t="s">
        <v>32</v>
      </c>
      <c r="E2867" s="10"/>
      <c r="F2867" s="37" t="s">
        <v>56</v>
      </c>
      <c r="G2867" s="38"/>
      <c r="H2867" s="537">
        <v>160000.0</v>
      </c>
      <c r="I2867" s="14"/>
      <c r="J2867" s="534" t="s">
        <v>3074</v>
      </c>
    </row>
    <row r="2868">
      <c r="A2868" s="167">
        <v>46037.0</v>
      </c>
      <c r="B2868" s="8" t="s">
        <v>31</v>
      </c>
      <c r="C2868" s="10"/>
      <c r="D2868" s="8" t="s">
        <v>32</v>
      </c>
      <c r="E2868" s="10"/>
      <c r="F2868" s="66" t="s">
        <v>307</v>
      </c>
      <c r="G2868" s="67"/>
      <c r="H2868" s="537">
        <v>120000.0</v>
      </c>
      <c r="I2868" s="14"/>
      <c r="J2868" s="534" t="s">
        <v>3064</v>
      </c>
    </row>
    <row r="2869">
      <c r="A2869" s="167">
        <v>46037.0</v>
      </c>
      <c r="B2869" s="8" t="s">
        <v>31</v>
      </c>
      <c r="C2869" s="17" t="s">
        <v>32</v>
      </c>
      <c r="D2869" s="8" t="s">
        <v>32</v>
      </c>
      <c r="E2869" s="10"/>
      <c r="F2869" s="246" t="s">
        <v>604</v>
      </c>
      <c r="G2869" s="67"/>
      <c r="H2869" s="537">
        <v>110000.0</v>
      </c>
      <c r="I2869" s="14"/>
      <c r="J2869" s="534" t="s">
        <v>3068</v>
      </c>
    </row>
    <row r="2870">
      <c r="A2870" s="167">
        <v>46037.0</v>
      </c>
      <c r="B2870" s="8" t="s">
        <v>31</v>
      </c>
      <c r="C2870" s="10"/>
      <c r="D2870" s="8" t="s">
        <v>32</v>
      </c>
      <c r="E2870" s="10"/>
      <c r="F2870" s="66" t="s">
        <v>307</v>
      </c>
      <c r="G2870" s="67"/>
      <c r="H2870" s="537">
        <v>85000.0</v>
      </c>
      <c r="I2870" s="14"/>
      <c r="J2870" s="534" t="s">
        <v>3065</v>
      </c>
    </row>
    <row r="2871">
      <c r="A2871" s="451">
        <v>46037.0</v>
      </c>
      <c r="B2871" s="539" t="s">
        <v>3</v>
      </c>
      <c r="C2871" s="453" t="s">
        <v>105</v>
      </c>
      <c r="D2871" s="452">
        <v>510.0</v>
      </c>
      <c r="E2871" s="544">
        <v>84034.0</v>
      </c>
      <c r="F2871" s="545" t="s">
        <v>2279</v>
      </c>
      <c r="G2871" s="545" t="s">
        <v>2280</v>
      </c>
      <c r="H2871" s="546">
        <v>74935.0</v>
      </c>
      <c r="I2871" s="328"/>
      <c r="J2871" s="534" t="s">
        <v>3057</v>
      </c>
    </row>
    <row r="2872">
      <c r="A2872" s="451">
        <v>46037.0</v>
      </c>
      <c r="B2872" s="539" t="s">
        <v>3</v>
      </c>
      <c r="C2872" s="453" t="s">
        <v>2302</v>
      </c>
      <c r="D2872" s="452">
        <v>510.0</v>
      </c>
      <c r="E2872" s="544">
        <v>83994.0</v>
      </c>
      <c r="F2872" s="545" t="s">
        <v>2303</v>
      </c>
      <c r="G2872" s="545" t="s">
        <v>2304</v>
      </c>
      <c r="H2872" s="546">
        <v>61500.0</v>
      </c>
      <c r="I2872" s="328"/>
      <c r="J2872" s="534" t="s">
        <v>3057</v>
      </c>
    </row>
    <row r="2873">
      <c r="A2873" s="167">
        <v>46037.0</v>
      </c>
      <c r="B2873" s="8" t="s">
        <v>31</v>
      </c>
      <c r="C2873" s="9"/>
      <c r="D2873" s="8" t="s">
        <v>32</v>
      </c>
      <c r="E2873" s="10"/>
      <c r="F2873" s="246" t="s">
        <v>534</v>
      </c>
      <c r="G2873" s="67"/>
      <c r="H2873" s="537">
        <v>50000.0</v>
      </c>
      <c r="I2873" s="14"/>
      <c r="J2873" s="534" t="s">
        <v>3066</v>
      </c>
    </row>
    <row r="2874">
      <c r="A2874" s="451">
        <v>46037.0</v>
      </c>
      <c r="B2874" s="539" t="s">
        <v>10</v>
      </c>
      <c r="C2874" s="453" t="s">
        <v>48</v>
      </c>
      <c r="D2874" s="452">
        <v>613.0</v>
      </c>
      <c r="E2874" s="540">
        <v>84077.0</v>
      </c>
      <c r="F2874" s="541" t="s">
        <v>2218</v>
      </c>
      <c r="G2874" s="541" t="s">
        <v>2219</v>
      </c>
      <c r="H2874" s="542">
        <v>45545.25</v>
      </c>
      <c r="I2874" s="328"/>
      <c r="J2874" s="534" t="s">
        <v>3057</v>
      </c>
    </row>
    <row r="2875">
      <c r="A2875" s="451">
        <v>46037.0</v>
      </c>
      <c r="B2875" s="539" t="s">
        <v>3</v>
      </c>
      <c r="C2875" s="453" t="s">
        <v>105</v>
      </c>
      <c r="D2875" s="452">
        <v>510.0</v>
      </c>
      <c r="E2875" s="544">
        <v>84032.0</v>
      </c>
      <c r="F2875" s="545" t="s">
        <v>2283</v>
      </c>
      <c r="G2875" s="545" t="s">
        <v>1812</v>
      </c>
      <c r="H2875" s="546">
        <v>45100.8</v>
      </c>
      <c r="I2875" s="328"/>
      <c r="J2875" s="534" t="s">
        <v>3057</v>
      </c>
    </row>
    <row r="2876">
      <c r="A2876" s="167">
        <v>46037.0</v>
      </c>
      <c r="B2876" s="8" t="s">
        <v>31</v>
      </c>
      <c r="C2876" s="10"/>
      <c r="D2876" s="8" t="s">
        <v>32</v>
      </c>
      <c r="E2876" s="10"/>
      <c r="F2876" s="37" t="s">
        <v>279</v>
      </c>
      <c r="G2876" s="38"/>
      <c r="H2876" s="537">
        <v>45000.0</v>
      </c>
      <c r="I2876" s="14"/>
      <c r="J2876" s="534" t="s">
        <v>3067</v>
      </c>
    </row>
    <row r="2877">
      <c r="A2877" s="451">
        <v>46037.0</v>
      </c>
      <c r="B2877" s="539" t="s">
        <v>3</v>
      </c>
      <c r="C2877" s="453" t="s">
        <v>40</v>
      </c>
      <c r="D2877" s="452">
        <v>510.0</v>
      </c>
      <c r="E2877" s="544">
        <v>84020.0</v>
      </c>
      <c r="F2877" s="545" t="s">
        <v>2296</v>
      </c>
      <c r="G2877" s="545" t="s">
        <v>2297</v>
      </c>
      <c r="H2877" s="546">
        <v>44024.3</v>
      </c>
      <c r="I2877" s="328"/>
      <c r="J2877" s="534" t="s">
        <v>3057</v>
      </c>
    </row>
    <row r="2878">
      <c r="A2878" s="451">
        <v>46037.0</v>
      </c>
      <c r="B2878" s="539" t="s">
        <v>3</v>
      </c>
      <c r="C2878" s="453" t="s">
        <v>105</v>
      </c>
      <c r="D2878" s="452">
        <v>510.0</v>
      </c>
      <c r="E2878" s="544">
        <v>84033.0</v>
      </c>
      <c r="F2878" s="545" t="s">
        <v>2281</v>
      </c>
      <c r="G2878" s="545" t="s">
        <v>2282</v>
      </c>
      <c r="H2878" s="546">
        <v>40726.56</v>
      </c>
      <c r="I2878" s="328"/>
      <c r="J2878" s="534" t="s">
        <v>3057</v>
      </c>
    </row>
    <row r="2879">
      <c r="A2879" s="451">
        <v>46037.0</v>
      </c>
      <c r="B2879" s="539" t="s">
        <v>3</v>
      </c>
      <c r="C2879" s="453" t="s">
        <v>40</v>
      </c>
      <c r="D2879" s="452">
        <v>510.0</v>
      </c>
      <c r="E2879" s="544">
        <v>84030.0</v>
      </c>
      <c r="F2879" s="545" t="s">
        <v>2285</v>
      </c>
      <c r="G2879" s="545" t="s">
        <v>2286</v>
      </c>
      <c r="H2879" s="546">
        <v>23800.0</v>
      </c>
      <c r="I2879" s="328"/>
      <c r="J2879" s="534" t="s">
        <v>3057</v>
      </c>
    </row>
    <row r="2880">
      <c r="A2880" s="167">
        <v>46037.0</v>
      </c>
      <c r="B2880" s="8" t="s">
        <v>10</v>
      </c>
      <c r="C2880" s="9"/>
      <c r="D2880" s="8">
        <v>612.0</v>
      </c>
      <c r="E2880" s="10"/>
      <c r="F2880" s="11" t="s">
        <v>114</v>
      </c>
      <c r="G2880" s="12"/>
      <c r="H2880" s="13">
        <v>21559.0</v>
      </c>
      <c r="I2880" s="14"/>
      <c r="J2880" s="534" t="s">
        <v>3073</v>
      </c>
    </row>
    <row r="2881">
      <c r="A2881" s="451">
        <v>46037.0</v>
      </c>
      <c r="B2881" s="539" t="s">
        <v>3</v>
      </c>
      <c r="C2881" s="453" t="s">
        <v>105</v>
      </c>
      <c r="D2881" s="452">
        <v>510.0</v>
      </c>
      <c r="E2881" s="544">
        <v>84035.0</v>
      </c>
      <c r="F2881" s="545" t="s">
        <v>2277</v>
      </c>
      <c r="G2881" s="545" t="s">
        <v>2278</v>
      </c>
      <c r="H2881" s="546">
        <v>19828.0</v>
      </c>
      <c r="I2881" s="328"/>
      <c r="J2881" s="534" t="s">
        <v>3057</v>
      </c>
    </row>
    <row r="2882">
      <c r="A2882" s="451">
        <v>46037.0</v>
      </c>
      <c r="B2882" s="539" t="s">
        <v>3</v>
      </c>
      <c r="C2882" s="453" t="s">
        <v>16</v>
      </c>
      <c r="D2882" s="452">
        <v>510.0</v>
      </c>
      <c r="E2882" s="544">
        <v>83995.0</v>
      </c>
      <c r="F2882" s="545" t="s">
        <v>2272</v>
      </c>
      <c r="G2882" s="545" t="s">
        <v>2273</v>
      </c>
      <c r="H2882" s="546">
        <v>19240.0</v>
      </c>
      <c r="I2882" s="328"/>
      <c r="J2882" s="534" t="s">
        <v>3057</v>
      </c>
    </row>
    <row r="2883">
      <c r="A2883" s="373">
        <v>46037.0</v>
      </c>
      <c r="B2883" s="138" t="s">
        <v>3</v>
      </c>
      <c r="C2883" s="138">
        <v>0.0</v>
      </c>
      <c r="D2883" s="138">
        <v>510.0</v>
      </c>
      <c r="E2883" s="152">
        <v>13.0</v>
      </c>
      <c r="F2883" s="153" t="s">
        <v>450</v>
      </c>
      <c r="G2883" s="91"/>
      <c r="H2883" s="92">
        <v>18035.8</v>
      </c>
      <c r="I2883" s="72"/>
      <c r="J2883" s="534" t="s">
        <v>3061</v>
      </c>
    </row>
    <row r="2884">
      <c r="A2884" s="451">
        <v>46037.0</v>
      </c>
      <c r="B2884" s="539" t="s">
        <v>3</v>
      </c>
      <c r="C2884" s="453" t="s">
        <v>28</v>
      </c>
      <c r="D2884" s="452">
        <v>510.0</v>
      </c>
      <c r="E2884" s="544">
        <v>84036.0</v>
      </c>
      <c r="F2884" s="545" t="s">
        <v>2275</v>
      </c>
      <c r="G2884" s="545" t="s">
        <v>2276</v>
      </c>
      <c r="H2884" s="546">
        <v>16725.0</v>
      </c>
      <c r="I2884" s="328"/>
      <c r="J2884" s="534" t="s">
        <v>3057</v>
      </c>
    </row>
    <row r="2885">
      <c r="A2885" s="451">
        <v>46037.0</v>
      </c>
      <c r="B2885" s="539" t="s">
        <v>3</v>
      </c>
      <c r="C2885" s="453" t="s">
        <v>40</v>
      </c>
      <c r="D2885" s="452">
        <v>510.0</v>
      </c>
      <c r="E2885" s="544">
        <v>84021.0</v>
      </c>
      <c r="F2885" s="545" t="s">
        <v>2294</v>
      </c>
      <c r="G2885" s="545" t="s">
        <v>2295</v>
      </c>
      <c r="H2885" s="546">
        <v>14779.3</v>
      </c>
      <c r="I2885" s="328"/>
      <c r="J2885" s="534" t="s">
        <v>3057</v>
      </c>
    </row>
    <row r="2886">
      <c r="A2886" s="373">
        <v>46037.0</v>
      </c>
      <c r="B2886" s="138" t="s">
        <v>3</v>
      </c>
      <c r="C2886" s="138">
        <v>29.0</v>
      </c>
      <c r="D2886" s="138">
        <v>613.0</v>
      </c>
      <c r="E2886" s="152">
        <v>14.0</v>
      </c>
      <c r="F2886" s="224" t="s">
        <v>451</v>
      </c>
      <c r="G2886" s="91"/>
      <c r="H2886" s="92">
        <v>14160.0</v>
      </c>
      <c r="I2886" s="72"/>
      <c r="J2886" s="534" t="s">
        <v>3061</v>
      </c>
    </row>
    <row r="2887">
      <c r="A2887" s="167">
        <v>46037.0</v>
      </c>
      <c r="B2887" s="8" t="s">
        <v>10</v>
      </c>
      <c r="C2887" s="9"/>
      <c r="D2887" s="8">
        <v>612.0</v>
      </c>
      <c r="E2887" s="10"/>
      <c r="F2887" s="11" t="s">
        <v>116</v>
      </c>
      <c r="G2887" s="12"/>
      <c r="H2887" s="13">
        <v>10590.0</v>
      </c>
      <c r="I2887" s="14"/>
      <c r="J2887" s="534" t="s">
        <v>3073</v>
      </c>
    </row>
    <row r="2888">
      <c r="A2888" s="167">
        <v>46037.0</v>
      </c>
      <c r="B2888" s="8" t="s">
        <v>31</v>
      </c>
      <c r="C2888" s="10"/>
      <c r="D2888" s="8" t="s">
        <v>32</v>
      </c>
      <c r="E2888" s="8"/>
      <c r="F2888" s="241" t="s">
        <v>33</v>
      </c>
      <c r="G2888" s="38"/>
      <c r="H2888" s="537">
        <v>10000.0</v>
      </c>
      <c r="I2888" s="14"/>
      <c r="J2888" s="534" t="s">
        <v>3060</v>
      </c>
    </row>
    <row r="2889">
      <c r="A2889" s="451">
        <v>46037.0</v>
      </c>
      <c r="B2889" s="539" t="s">
        <v>3</v>
      </c>
      <c r="C2889" s="453" t="s">
        <v>40</v>
      </c>
      <c r="D2889" s="452">
        <v>510.0</v>
      </c>
      <c r="E2889" s="544">
        <v>84025.0</v>
      </c>
      <c r="F2889" s="545" t="s">
        <v>2291</v>
      </c>
      <c r="G2889" s="545" t="s">
        <v>2292</v>
      </c>
      <c r="H2889" s="546">
        <v>9570.75</v>
      </c>
      <c r="I2889" s="328"/>
      <c r="J2889" s="534" t="s">
        <v>3057</v>
      </c>
    </row>
    <row r="2890">
      <c r="A2890" s="451">
        <v>46037.0</v>
      </c>
      <c r="B2890" s="539" t="s">
        <v>3</v>
      </c>
      <c r="C2890" s="453" t="s">
        <v>14</v>
      </c>
      <c r="D2890" s="452">
        <v>510.0</v>
      </c>
      <c r="E2890" s="544">
        <v>84037.0</v>
      </c>
      <c r="F2890" s="545" t="s">
        <v>2275</v>
      </c>
      <c r="G2890" s="545" t="s">
        <v>2276</v>
      </c>
      <c r="H2890" s="546">
        <v>7770.0</v>
      </c>
      <c r="I2890" s="328"/>
      <c r="J2890" s="534" t="s">
        <v>3057</v>
      </c>
    </row>
    <row r="2891">
      <c r="A2891" s="451">
        <v>46037.0</v>
      </c>
      <c r="B2891" s="539" t="s">
        <v>3</v>
      </c>
      <c r="C2891" s="453" t="s">
        <v>40</v>
      </c>
      <c r="D2891" s="452">
        <v>510.0</v>
      </c>
      <c r="E2891" s="544">
        <v>84022.0</v>
      </c>
      <c r="F2891" s="545" t="s">
        <v>1833</v>
      </c>
      <c r="G2891" s="545" t="s">
        <v>2293</v>
      </c>
      <c r="H2891" s="546">
        <v>7695.0</v>
      </c>
      <c r="I2891" s="328"/>
      <c r="J2891" s="534" t="s">
        <v>3057</v>
      </c>
    </row>
    <row r="2892">
      <c r="A2892" s="451">
        <v>46037.0</v>
      </c>
      <c r="B2892" s="539" t="s">
        <v>3</v>
      </c>
      <c r="C2892" s="453" t="s">
        <v>105</v>
      </c>
      <c r="D2892" s="452">
        <v>510.0</v>
      </c>
      <c r="E2892" s="544">
        <v>83993.0</v>
      </c>
      <c r="F2892" s="545" t="s">
        <v>2305</v>
      </c>
      <c r="G2892" s="545" t="s">
        <v>2306</v>
      </c>
      <c r="H2892" s="546">
        <v>7200.0</v>
      </c>
      <c r="I2892" s="328"/>
      <c r="J2892" s="534" t="s">
        <v>3057</v>
      </c>
    </row>
    <row r="2893">
      <c r="A2893" s="451">
        <v>46037.0</v>
      </c>
      <c r="B2893" s="539" t="s">
        <v>10</v>
      </c>
      <c r="C2893" s="453" t="s">
        <v>1601</v>
      </c>
      <c r="D2893" s="452">
        <v>613.0</v>
      </c>
      <c r="E2893" s="540">
        <v>84062.0</v>
      </c>
      <c r="F2893" s="541" t="s">
        <v>2225</v>
      </c>
      <c r="G2893" s="541" t="s">
        <v>2234</v>
      </c>
      <c r="H2893" s="542">
        <v>5448.99</v>
      </c>
      <c r="I2893" s="328"/>
      <c r="J2893" s="534" t="s">
        <v>3057</v>
      </c>
    </row>
    <row r="2894">
      <c r="A2894" s="167">
        <v>46037.0</v>
      </c>
      <c r="B2894" s="8" t="s">
        <v>10</v>
      </c>
      <c r="C2894" s="17" t="s">
        <v>613</v>
      </c>
      <c r="D2894" s="8">
        <v>613.0</v>
      </c>
      <c r="E2894" s="32">
        <v>10.0</v>
      </c>
      <c r="F2894" s="234" t="s">
        <v>614</v>
      </c>
      <c r="G2894" s="29"/>
      <c r="H2894" s="15">
        <v>5278.0</v>
      </c>
      <c r="I2894" s="15"/>
      <c r="J2894" s="534" t="s">
        <v>3066</v>
      </c>
    </row>
    <row r="2895">
      <c r="A2895" s="167">
        <v>46037.0</v>
      </c>
      <c r="B2895" s="8" t="s">
        <v>3</v>
      </c>
      <c r="C2895" s="8">
        <v>0.0</v>
      </c>
      <c r="D2895" s="8">
        <v>510.0</v>
      </c>
      <c r="E2895" s="32">
        <v>42.0</v>
      </c>
      <c r="F2895" s="234" t="s">
        <v>509</v>
      </c>
      <c r="G2895" s="29"/>
      <c r="H2895" s="15">
        <v>5000.0</v>
      </c>
      <c r="I2895" s="14"/>
      <c r="J2895" s="534" t="s">
        <v>3056</v>
      </c>
    </row>
    <row r="2896">
      <c r="A2896" s="167">
        <v>46037.0</v>
      </c>
      <c r="B2896" s="8" t="s">
        <v>3</v>
      </c>
      <c r="C2896" s="8">
        <v>50.0</v>
      </c>
      <c r="D2896" s="8">
        <v>510.0</v>
      </c>
      <c r="E2896" s="32">
        <v>43.0</v>
      </c>
      <c r="F2896" s="234" t="s">
        <v>528</v>
      </c>
      <c r="G2896" s="29"/>
      <c r="H2896" s="15">
        <v>4581.0</v>
      </c>
      <c r="I2896" s="14"/>
      <c r="J2896" s="534" t="s">
        <v>3056</v>
      </c>
    </row>
    <row r="2897">
      <c r="A2897" s="451">
        <v>46037.0</v>
      </c>
      <c r="B2897" s="539" t="s">
        <v>3</v>
      </c>
      <c r="C2897" s="453" t="s">
        <v>40</v>
      </c>
      <c r="D2897" s="452">
        <v>510.0</v>
      </c>
      <c r="E2897" s="544">
        <v>84018.0</v>
      </c>
      <c r="F2897" s="545" t="s">
        <v>2300</v>
      </c>
      <c r="G2897" s="545" t="s">
        <v>2299</v>
      </c>
      <c r="H2897" s="546">
        <v>4225.0</v>
      </c>
      <c r="I2897" s="328"/>
      <c r="J2897" s="534" t="s">
        <v>3057</v>
      </c>
    </row>
    <row r="2898">
      <c r="A2898" s="451">
        <v>46037.0</v>
      </c>
      <c r="B2898" s="539" t="s">
        <v>3</v>
      </c>
      <c r="C2898" s="453" t="s">
        <v>626</v>
      </c>
      <c r="D2898" s="452">
        <v>510.0</v>
      </c>
      <c r="E2898" s="544">
        <v>84024.0</v>
      </c>
      <c r="F2898" s="545" t="s">
        <v>2291</v>
      </c>
      <c r="G2898" s="545" t="s">
        <v>2292</v>
      </c>
      <c r="H2898" s="546">
        <v>3809.8</v>
      </c>
      <c r="I2898" s="328"/>
      <c r="J2898" s="534" t="s">
        <v>3057</v>
      </c>
    </row>
    <row r="2899">
      <c r="A2899" s="167">
        <v>46037.0</v>
      </c>
      <c r="B2899" s="8" t="s">
        <v>10</v>
      </c>
      <c r="C2899" s="9"/>
      <c r="D2899" s="8">
        <v>612.0</v>
      </c>
      <c r="E2899" s="10"/>
      <c r="F2899" s="11" t="s">
        <v>115</v>
      </c>
      <c r="G2899" s="12"/>
      <c r="H2899" s="13">
        <v>3719.0</v>
      </c>
      <c r="I2899" s="14"/>
      <c r="J2899" s="534" t="s">
        <v>3073</v>
      </c>
    </row>
    <row r="2900">
      <c r="A2900" s="167">
        <v>46037.0</v>
      </c>
      <c r="B2900" s="8" t="s">
        <v>10</v>
      </c>
      <c r="C2900" s="9"/>
      <c r="D2900" s="8">
        <v>621.0</v>
      </c>
      <c r="E2900" s="10"/>
      <c r="F2900" s="11" t="s">
        <v>117</v>
      </c>
      <c r="G2900" s="12"/>
      <c r="H2900" s="13">
        <v>3719.0</v>
      </c>
      <c r="I2900" s="14"/>
      <c r="J2900" s="534" t="s">
        <v>3073</v>
      </c>
    </row>
    <row r="2901">
      <c r="A2901" s="451">
        <v>46037.0</v>
      </c>
      <c r="B2901" s="539" t="s">
        <v>3</v>
      </c>
      <c r="C2901" s="453" t="s">
        <v>18</v>
      </c>
      <c r="D2901" s="452">
        <v>510.0</v>
      </c>
      <c r="E2901" s="544">
        <v>84038.0</v>
      </c>
      <c r="F2901" s="545" t="s">
        <v>2275</v>
      </c>
      <c r="G2901" s="545" t="s">
        <v>2276</v>
      </c>
      <c r="H2901" s="546">
        <v>3530.0</v>
      </c>
      <c r="I2901" s="328"/>
      <c r="J2901" s="534" t="s">
        <v>3057</v>
      </c>
    </row>
    <row r="2902">
      <c r="A2902" s="451">
        <v>46037.0</v>
      </c>
      <c r="B2902" s="539" t="s">
        <v>10</v>
      </c>
      <c r="C2902" s="453" t="s">
        <v>1601</v>
      </c>
      <c r="D2902" s="452">
        <v>613.0</v>
      </c>
      <c r="E2902" s="540">
        <v>84061.0</v>
      </c>
      <c r="F2902" s="541" t="s">
        <v>2225</v>
      </c>
      <c r="G2902" s="541" t="s">
        <v>2235</v>
      </c>
      <c r="H2902" s="542">
        <v>3348.19</v>
      </c>
      <c r="I2902" s="328"/>
      <c r="J2902" s="534" t="s">
        <v>3057</v>
      </c>
    </row>
    <row r="2903">
      <c r="A2903" s="451">
        <v>46037.0</v>
      </c>
      <c r="B2903" s="539" t="s">
        <v>10</v>
      </c>
      <c r="C2903" s="453" t="s">
        <v>1601</v>
      </c>
      <c r="D2903" s="452">
        <v>613.0</v>
      </c>
      <c r="E2903" s="540">
        <v>84063.0</v>
      </c>
      <c r="F2903" s="541" t="s">
        <v>2225</v>
      </c>
      <c r="G2903" s="541" t="s">
        <v>2233</v>
      </c>
      <c r="H2903" s="542">
        <v>3211.97</v>
      </c>
      <c r="I2903" s="328"/>
      <c r="J2903" s="534" t="s">
        <v>3057</v>
      </c>
    </row>
    <row r="2904">
      <c r="A2904" s="451">
        <v>46037.0</v>
      </c>
      <c r="B2904" s="539" t="s">
        <v>3</v>
      </c>
      <c r="C2904" s="453" t="s">
        <v>28</v>
      </c>
      <c r="D2904" s="452">
        <v>510.0</v>
      </c>
      <c r="E2904" s="544">
        <v>84028.0</v>
      </c>
      <c r="F2904" s="545" t="s">
        <v>2289</v>
      </c>
      <c r="G2904" s="545" t="s">
        <v>2290</v>
      </c>
      <c r="H2904" s="546">
        <v>3191.0</v>
      </c>
      <c r="I2904" s="328"/>
      <c r="J2904" s="534" t="s">
        <v>3057</v>
      </c>
    </row>
    <row r="2905">
      <c r="A2905" s="451">
        <v>46037.0</v>
      </c>
      <c r="B2905" s="539" t="s">
        <v>3</v>
      </c>
      <c r="C2905" s="453" t="s">
        <v>18</v>
      </c>
      <c r="D2905" s="452">
        <v>510.0</v>
      </c>
      <c r="E2905" s="544">
        <v>84029.0</v>
      </c>
      <c r="F2905" s="545" t="s">
        <v>2287</v>
      </c>
      <c r="G2905" s="545" t="s">
        <v>2288</v>
      </c>
      <c r="H2905" s="546">
        <v>3150.0</v>
      </c>
      <c r="I2905" s="328"/>
      <c r="J2905" s="534" t="s">
        <v>3057</v>
      </c>
    </row>
    <row r="2906">
      <c r="A2906" s="167">
        <v>46037.0</v>
      </c>
      <c r="B2906" s="8" t="s">
        <v>3</v>
      </c>
      <c r="C2906" s="8">
        <v>50.0</v>
      </c>
      <c r="D2906" s="8">
        <v>510.0</v>
      </c>
      <c r="E2906" s="32">
        <v>44.0</v>
      </c>
      <c r="F2906" s="234" t="s">
        <v>529</v>
      </c>
      <c r="G2906" s="29"/>
      <c r="H2906" s="15">
        <v>3060.01</v>
      </c>
      <c r="I2906" s="14"/>
      <c r="J2906" s="534" t="s">
        <v>3056</v>
      </c>
    </row>
    <row r="2907">
      <c r="A2907" s="373">
        <v>46037.0</v>
      </c>
      <c r="B2907" s="138" t="s">
        <v>3</v>
      </c>
      <c r="C2907" s="138">
        <v>12.0</v>
      </c>
      <c r="D2907" s="138">
        <v>613.0</v>
      </c>
      <c r="E2907" s="152">
        <v>15.0</v>
      </c>
      <c r="F2907" s="224" t="s">
        <v>452</v>
      </c>
      <c r="G2907" s="91"/>
      <c r="H2907" s="92">
        <v>2789.79</v>
      </c>
      <c r="I2907" s="72"/>
      <c r="J2907" s="534" t="s">
        <v>3061</v>
      </c>
    </row>
    <row r="2908">
      <c r="A2908" s="167">
        <v>46037.0</v>
      </c>
      <c r="B2908" s="8" t="s">
        <v>10</v>
      </c>
      <c r="C2908" s="10"/>
      <c r="D2908" s="8">
        <v>613.0</v>
      </c>
      <c r="E2908" s="10"/>
      <c r="F2908" s="332" t="s">
        <v>1035</v>
      </c>
      <c r="G2908" s="333"/>
      <c r="H2908" s="334">
        <v>2709.1</v>
      </c>
      <c r="I2908" s="14"/>
      <c r="J2908" s="534" t="s">
        <v>3055</v>
      </c>
    </row>
    <row r="2909">
      <c r="A2909" s="451">
        <v>46037.0</v>
      </c>
      <c r="B2909" s="539" t="s">
        <v>3</v>
      </c>
      <c r="C2909" s="477"/>
      <c r="D2909" s="452">
        <v>510.0</v>
      </c>
      <c r="E2909" s="544">
        <v>84040.0</v>
      </c>
      <c r="F2909" s="545" t="s">
        <v>2164</v>
      </c>
      <c r="G2909" s="545" t="s">
        <v>2274</v>
      </c>
      <c r="H2909" s="546">
        <v>2706.5</v>
      </c>
      <c r="I2909" s="328"/>
      <c r="J2909" s="534" t="s">
        <v>3057</v>
      </c>
    </row>
    <row r="2910">
      <c r="A2910" s="451">
        <v>46037.0</v>
      </c>
      <c r="B2910" s="539" t="s">
        <v>3</v>
      </c>
      <c r="C2910" s="453" t="s">
        <v>18</v>
      </c>
      <c r="D2910" s="452">
        <v>510.0</v>
      </c>
      <c r="E2910" s="544">
        <v>84011.0</v>
      </c>
      <c r="F2910" s="545" t="s">
        <v>2301</v>
      </c>
      <c r="G2910" s="545" t="s">
        <v>2127</v>
      </c>
      <c r="H2910" s="546">
        <v>2700.0</v>
      </c>
      <c r="I2910" s="328"/>
      <c r="J2910" s="534" t="s">
        <v>3057</v>
      </c>
    </row>
    <row r="2911">
      <c r="A2911" s="451">
        <v>46037.0</v>
      </c>
      <c r="B2911" s="539" t="s">
        <v>3</v>
      </c>
      <c r="C2911" s="453" t="s">
        <v>14</v>
      </c>
      <c r="D2911" s="452">
        <v>510.0</v>
      </c>
      <c r="E2911" s="544">
        <v>84026.0</v>
      </c>
      <c r="F2911" s="545" t="s">
        <v>2289</v>
      </c>
      <c r="G2911" s="545" t="s">
        <v>2290</v>
      </c>
      <c r="H2911" s="546">
        <v>2593.0</v>
      </c>
      <c r="I2911" s="328"/>
      <c r="J2911" s="534" t="s">
        <v>3057</v>
      </c>
    </row>
    <row r="2912">
      <c r="A2912" s="451">
        <v>46037.0</v>
      </c>
      <c r="B2912" s="539" t="s">
        <v>10</v>
      </c>
      <c r="C2912" s="453" t="s">
        <v>1601</v>
      </c>
      <c r="D2912" s="452">
        <v>613.0</v>
      </c>
      <c r="E2912" s="540">
        <v>84065.0</v>
      </c>
      <c r="F2912" s="541" t="s">
        <v>2225</v>
      </c>
      <c r="G2912" s="541" t="s">
        <v>2231</v>
      </c>
      <c r="H2912" s="542">
        <v>2400.0</v>
      </c>
      <c r="I2912" s="328"/>
      <c r="J2912" s="534" t="s">
        <v>3057</v>
      </c>
    </row>
    <row r="2913">
      <c r="A2913" s="451">
        <v>46037.0</v>
      </c>
      <c r="B2913" s="539" t="s">
        <v>10</v>
      </c>
      <c r="C2913" s="453" t="s">
        <v>1601</v>
      </c>
      <c r="D2913" s="452">
        <v>613.0</v>
      </c>
      <c r="E2913" s="540">
        <v>84064.0</v>
      </c>
      <c r="F2913" s="541" t="s">
        <v>2225</v>
      </c>
      <c r="G2913" s="541" t="s">
        <v>2232</v>
      </c>
      <c r="H2913" s="542">
        <v>2122.82</v>
      </c>
      <c r="I2913" s="328"/>
      <c r="J2913" s="534" t="s">
        <v>3057</v>
      </c>
    </row>
    <row r="2914">
      <c r="A2914" s="451">
        <v>46037.0</v>
      </c>
      <c r="B2914" s="539" t="s">
        <v>10</v>
      </c>
      <c r="C2914" s="453" t="s">
        <v>48</v>
      </c>
      <c r="D2914" s="452">
        <v>613.0</v>
      </c>
      <c r="E2914" s="540">
        <v>84059.0</v>
      </c>
      <c r="F2914" s="541" t="s">
        <v>2236</v>
      </c>
      <c r="G2914" s="541" t="s">
        <v>2237</v>
      </c>
      <c r="H2914" s="542">
        <v>2075.8</v>
      </c>
      <c r="I2914" s="328"/>
      <c r="J2914" s="534" t="s">
        <v>3057</v>
      </c>
    </row>
    <row r="2915">
      <c r="A2915" s="167">
        <v>46037.0</v>
      </c>
      <c r="B2915" s="8" t="s">
        <v>3</v>
      </c>
      <c r="C2915" s="8">
        <v>10.0</v>
      </c>
      <c r="D2915" s="8">
        <v>510.0</v>
      </c>
      <c r="E2915" s="32">
        <v>41.0</v>
      </c>
      <c r="F2915" s="234" t="s">
        <v>500</v>
      </c>
      <c r="G2915" s="29"/>
      <c r="H2915" s="15">
        <v>1853.73</v>
      </c>
      <c r="I2915" s="14"/>
      <c r="J2915" s="534" t="s">
        <v>3056</v>
      </c>
    </row>
    <row r="2916">
      <c r="A2916" s="451">
        <v>46037.0</v>
      </c>
      <c r="B2916" s="539" t="s">
        <v>3</v>
      </c>
      <c r="C2916" s="453" t="s">
        <v>626</v>
      </c>
      <c r="D2916" s="452">
        <v>510.0</v>
      </c>
      <c r="E2916" s="544">
        <v>84023.0</v>
      </c>
      <c r="F2916" s="545" t="s">
        <v>1833</v>
      </c>
      <c r="G2916" s="545" t="s">
        <v>2293</v>
      </c>
      <c r="H2916" s="546">
        <v>1710.0</v>
      </c>
      <c r="I2916" s="328"/>
      <c r="J2916" s="534" t="s">
        <v>3057</v>
      </c>
    </row>
    <row r="2917">
      <c r="A2917" s="167">
        <v>46037.0</v>
      </c>
      <c r="B2917" s="8" t="s">
        <v>10</v>
      </c>
      <c r="C2917" s="10"/>
      <c r="D2917" s="8">
        <v>613.0</v>
      </c>
      <c r="E2917" s="10"/>
      <c r="F2917" s="332" t="s">
        <v>1026</v>
      </c>
      <c r="G2917" s="333"/>
      <c r="H2917" s="334">
        <v>1696.85</v>
      </c>
      <c r="I2917" s="14"/>
      <c r="J2917" s="534" t="s">
        <v>3055</v>
      </c>
    </row>
    <row r="2918">
      <c r="A2918" s="451">
        <v>46037.0</v>
      </c>
      <c r="B2918" s="539" t="s">
        <v>3</v>
      </c>
      <c r="C2918" s="453" t="s">
        <v>626</v>
      </c>
      <c r="D2918" s="452">
        <v>510.0</v>
      </c>
      <c r="E2918" s="544">
        <v>84019.0</v>
      </c>
      <c r="F2918" s="545" t="s">
        <v>2298</v>
      </c>
      <c r="G2918" s="545" t="s">
        <v>2299</v>
      </c>
      <c r="H2918" s="546">
        <v>1646.0</v>
      </c>
      <c r="I2918" s="328"/>
      <c r="J2918" s="534" t="s">
        <v>3057</v>
      </c>
    </row>
    <row r="2919">
      <c r="A2919" s="451">
        <v>46037.0</v>
      </c>
      <c r="B2919" s="539" t="s">
        <v>10</v>
      </c>
      <c r="C2919" s="453" t="s">
        <v>48</v>
      </c>
      <c r="D2919" s="452">
        <v>613.0</v>
      </c>
      <c r="E2919" s="540">
        <v>84007.0</v>
      </c>
      <c r="F2919" s="541" t="s">
        <v>2261</v>
      </c>
      <c r="G2919" s="541" t="s">
        <v>2263</v>
      </c>
      <c r="H2919" s="542">
        <v>1510.0</v>
      </c>
      <c r="I2919" s="328"/>
      <c r="J2919" s="534" t="s">
        <v>3057</v>
      </c>
    </row>
    <row r="2920">
      <c r="A2920" s="451">
        <v>46037.0</v>
      </c>
      <c r="B2920" s="539" t="s">
        <v>10</v>
      </c>
      <c r="C2920" s="453" t="s">
        <v>48</v>
      </c>
      <c r="D2920" s="452">
        <v>613.0</v>
      </c>
      <c r="E2920" s="540">
        <v>84006.0</v>
      </c>
      <c r="F2920" s="541" t="s">
        <v>2261</v>
      </c>
      <c r="G2920" s="541" t="s">
        <v>2263</v>
      </c>
      <c r="H2920" s="542">
        <v>1510.0</v>
      </c>
      <c r="I2920" s="328"/>
      <c r="J2920" s="534" t="s">
        <v>3057</v>
      </c>
    </row>
    <row r="2921">
      <c r="A2921" s="451">
        <v>46037.0</v>
      </c>
      <c r="B2921" s="539" t="s">
        <v>10</v>
      </c>
      <c r="C2921" s="453" t="s">
        <v>16</v>
      </c>
      <c r="D2921" s="452">
        <v>610.0</v>
      </c>
      <c r="E2921" s="540">
        <v>84080.0</v>
      </c>
      <c r="F2921" s="541" t="s">
        <v>2213</v>
      </c>
      <c r="G2921" s="541" t="s">
        <v>2214</v>
      </c>
      <c r="H2921" s="542">
        <v>1347.53</v>
      </c>
      <c r="I2921" s="328"/>
      <c r="J2921" s="534" t="s">
        <v>3057</v>
      </c>
    </row>
    <row r="2922">
      <c r="A2922" s="451">
        <v>46037.0</v>
      </c>
      <c r="B2922" s="539" t="s">
        <v>10</v>
      </c>
      <c r="C2922" s="453" t="s">
        <v>48</v>
      </c>
      <c r="D2922" s="452">
        <v>613.0</v>
      </c>
      <c r="E2922" s="540">
        <v>84057.0</v>
      </c>
      <c r="F2922" s="541" t="s">
        <v>2236</v>
      </c>
      <c r="G2922" s="541" t="s">
        <v>2239</v>
      </c>
      <c r="H2922" s="542">
        <v>1270.0</v>
      </c>
      <c r="I2922" s="328"/>
      <c r="J2922" s="534" t="s">
        <v>3057</v>
      </c>
    </row>
    <row r="2923">
      <c r="A2923" s="451">
        <v>46037.0</v>
      </c>
      <c r="B2923" s="539" t="s">
        <v>10</v>
      </c>
      <c r="C2923" s="453" t="s">
        <v>48</v>
      </c>
      <c r="D2923" s="452">
        <v>613.0</v>
      </c>
      <c r="E2923" s="540">
        <v>84056.0</v>
      </c>
      <c r="F2923" s="541" t="s">
        <v>2240</v>
      </c>
      <c r="G2923" s="541" t="s">
        <v>2241</v>
      </c>
      <c r="H2923" s="542">
        <v>1270.0</v>
      </c>
      <c r="I2923" s="328"/>
      <c r="J2923" s="534" t="s">
        <v>3057</v>
      </c>
    </row>
    <row r="2924">
      <c r="A2924" s="167">
        <v>46037.0</v>
      </c>
      <c r="B2924" s="8" t="s">
        <v>10</v>
      </c>
      <c r="C2924" s="10"/>
      <c r="D2924" s="8">
        <v>613.0</v>
      </c>
      <c r="E2924" s="10"/>
      <c r="F2924" s="332" t="s">
        <v>1030</v>
      </c>
      <c r="G2924" s="333"/>
      <c r="H2924" s="334">
        <v>1261.03</v>
      </c>
      <c r="I2924" s="14"/>
      <c r="J2924" s="534" t="s">
        <v>3055</v>
      </c>
    </row>
    <row r="2925">
      <c r="A2925" s="451">
        <v>46037.0</v>
      </c>
      <c r="B2925" s="539" t="s">
        <v>10</v>
      </c>
      <c r="C2925" s="453" t="s">
        <v>48</v>
      </c>
      <c r="D2925" s="452">
        <v>613.0</v>
      </c>
      <c r="E2925" s="540">
        <v>84070.0</v>
      </c>
      <c r="F2925" s="541" t="s">
        <v>2225</v>
      </c>
      <c r="G2925" s="541" t="s">
        <v>2227</v>
      </c>
      <c r="H2925" s="542">
        <v>1200.0</v>
      </c>
      <c r="I2925" s="328"/>
      <c r="J2925" s="534" t="s">
        <v>3057</v>
      </c>
    </row>
    <row r="2926">
      <c r="A2926" s="451">
        <v>46037.0</v>
      </c>
      <c r="B2926" s="539" t="s">
        <v>10</v>
      </c>
      <c r="C2926" s="453" t="s">
        <v>48</v>
      </c>
      <c r="D2926" s="452">
        <v>613.0</v>
      </c>
      <c r="E2926" s="540">
        <v>84060.0</v>
      </c>
      <c r="F2926" s="541" t="s">
        <v>2236</v>
      </c>
      <c r="G2926" s="541" t="s">
        <v>2237</v>
      </c>
      <c r="H2926" s="542">
        <v>1094.4</v>
      </c>
      <c r="I2926" s="328"/>
      <c r="J2926" s="534" t="s">
        <v>3057</v>
      </c>
    </row>
    <row r="2927">
      <c r="A2927" s="451">
        <v>46037.0</v>
      </c>
      <c r="B2927" s="539" t="s">
        <v>10</v>
      </c>
      <c r="C2927" s="453" t="s">
        <v>48</v>
      </c>
      <c r="D2927" s="452">
        <v>613.0</v>
      </c>
      <c r="E2927" s="540">
        <v>84068.0</v>
      </c>
      <c r="F2927" s="541" t="s">
        <v>2225</v>
      </c>
      <c r="G2927" s="541" t="s">
        <v>2229</v>
      </c>
      <c r="H2927" s="542">
        <v>1085.0</v>
      </c>
      <c r="I2927" s="328"/>
      <c r="J2927" s="534" t="s">
        <v>3057</v>
      </c>
    </row>
    <row r="2928">
      <c r="A2928" s="451">
        <v>46037.0</v>
      </c>
      <c r="B2928" s="539" t="s">
        <v>3</v>
      </c>
      <c r="C2928" s="453" t="s">
        <v>28</v>
      </c>
      <c r="D2928" s="452">
        <v>510.0</v>
      </c>
      <c r="E2928" s="544">
        <v>84027.0</v>
      </c>
      <c r="F2928" s="545" t="s">
        <v>2289</v>
      </c>
      <c r="G2928" s="545" t="s">
        <v>2290</v>
      </c>
      <c r="H2928" s="546">
        <v>1077.5</v>
      </c>
      <c r="I2928" s="328"/>
      <c r="J2928" s="534" t="s">
        <v>3057</v>
      </c>
    </row>
    <row r="2929">
      <c r="A2929" s="167">
        <v>46037.0</v>
      </c>
      <c r="B2929" s="8" t="s">
        <v>10</v>
      </c>
      <c r="C2929" s="10"/>
      <c r="D2929" s="8">
        <v>613.0</v>
      </c>
      <c r="E2929" s="10"/>
      <c r="F2929" s="332" t="s">
        <v>1025</v>
      </c>
      <c r="G2929" s="333"/>
      <c r="H2929" s="334">
        <v>1075.63</v>
      </c>
      <c r="I2929" s="14"/>
      <c r="J2929" s="534" t="s">
        <v>3055</v>
      </c>
    </row>
    <row r="2930">
      <c r="A2930" s="167">
        <v>46037.0</v>
      </c>
      <c r="B2930" s="8" t="s">
        <v>10</v>
      </c>
      <c r="C2930" s="17" t="s">
        <v>40</v>
      </c>
      <c r="D2930" s="8">
        <v>613.0</v>
      </c>
      <c r="E2930" s="32">
        <v>11.0</v>
      </c>
      <c r="F2930" s="234" t="s">
        <v>615</v>
      </c>
      <c r="G2930" s="29"/>
      <c r="H2930" s="15">
        <v>1000.0</v>
      </c>
      <c r="I2930" s="14"/>
      <c r="J2930" s="534" t="s">
        <v>3066</v>
      </c>
    </row>
    <row r="2931">
      <c r="A2931" s="167">
        <v>46037.0</v>
      </c>
      <c r="B2931" s="8" t="s">
        <v>10</v>
      </c>
      <c r="C2931" s="10"/>
      <c r="D2931" s="8">
        <v>613.0</v>
      </c>
      <c r="E2931" s="10"/>
      <c r="F2931" s="332" t="s">
        <v>1029</v>
      </c>
      <c r="G2931" s="333"/>
      <c r="H2931" s="334">
        <v>1000.0</v>
      </c>
      <c r="I2931" s="14"/>
      <c r="J2931" s="534" t="s">
        <v>3055</v>
      </c>
    </row>
    <row r="2932">
      <c r="A2932" s="451">
        <v>46037.0</v>
      </c>
      <c r="B2932" s="539" t="s">
        <v>10</v>
      </c>
      <c r="C2932" s="453" t="s">
        <v>50</v>
      </c>
      <c r="D2932" s="452">
        <v>613.0</v>
      </c>
      <c r="E2932" s="540">
        <v>84075.0</v>
      </c>
      <c r="F2932" s="541" t="s">
        <v>2218</v>
      </c>
      <c r="G2932" s="541" t="s">
        <v>2221</v>
      </c>
      <c r="H2932" s="542">
        <v>1000.0</v>
      </c>
      <c r="I2932" s="328"/>
      <c r="J2932" s="534" t="s">
        <v>3057</v>
      </c>
    </row>
    <row r="2933">
      <c r="A2933" s="451">
        <v>46037.0</v>
      </c>
      <c r="B2933" s="539" t="s">
        <v>10</v>
      </c>
      <c r="C2933" s="453" t="s">
        <v>50</v>
      </c>
      <c r="D2933" s="452">
        <v>613.0</v>
      </c>
      <c r="E2933" s="540">
        <v>84045.0</v>
      </c>
      <c r="F2933" s="541" t="s">
        <v>2252</v>
      </c>
      <c r="G2933" s="541" t="s">
        <v>2254</v>
      </c>
      <c r="H2933" s="542">
        <v>1000.0</v>
      </c>
      <c r="I2933" s="328"/>
      <c r="J2933" s="534" t="s">
        <v>3057</v>
      </c>
    </row>
    <row r="2934">
      <c r="A2934" s="451">
        <v>46037.0</v>
      </c>
      <c r="B2934" s="539" t="s">
        <v>10</v>
      </c>
      <c r="C2934" s="453" t="s">
        <v>48</v>
      </c>
      <c r="D2934" s="452">
        <v>613.0</v>
      </c>
      <c r="E2934" s="540">
        <v>84005.0</v>
      </c>
      <c r="F2934" s="541" t="s">
        <v>2261</v>
      </c>
      <c r="G2934" s="541" t="s">
        <v>2263</v>
      </c>
      <c r="H2934" s="542">
        <v>980.0</v>
      </c>
      <c r="I2934" s="328"/>
      <c r="J2934" s="534" t="s">
        <v>3057</v>
      </c>
    </row>
    <row r="2935">
      <c r="A2935" s="167">
        <v>46037.0</v>
      </c>
      <c r="B2935" s="8" t="s">
        <v>10</v>
      </c>
      <c r="C2935" s="10"/>
      <c r="D2935" s="8">
        <v>613.0</v>
      </c>
      <c r="E2935" s="10"/>
      <c r="F2935" s="332" t="s">
        <v>1033</v>
      </c>
      <c r="G2935" s="333"/>
      <c r="H2935" s="334">
        <v>978.32</v>
      </c>
      <c r="I2935" s="14"/>
      <c r="J2935" s="534" t="s">
        <v>3055</v>
      </c>
    </row>
    <row r="2936">
      <c r="A2936" s="451">
        <v>46037.0</v>
      </c>
      <c r="B2936" s="539" t="s">
        <v>3</v>
      </c>
      <c r="C2936" s="453" t="s">
        <v>18</v>
      </c>
      <c r="D2936" s="452">
        <v>510.0</v>
      </c>
      <c r="E2936" s="544">
        <v>84039.0</v>
      </c>
      <c r="F2936" s="545" t="s">
        <v>2118</v>
      </c>
      <c r="G2936" s="545" t="s">
        <v>2117</v>
      </c>
      <c r="H2936" s="546">
        <v>960.0</v>
      </c>
      <c r="I2936" s="328"/>
      <c r="J2936" s="534" t="s">
        <v>3057</v>
      </c>
    </row>
    <row r="2937">
      <c r="A2937" s="451">
        <v>46037.0</v>
      </c>
      <c r="B2937" s="539" t="s">
        <v>10</v>
      </c>
      <c r="C2937" s="453" t="s">
        <v>16</v>
      </c>
      <c r="D2937" s="452">
        <v>613.0</v>
      </c>
      <c r="E2937" s="540">
        <v>84052.0</v>
      </c>
      <c r="F2937" s="541" t="s">
        <v>2242</v>
      </c>
      <c r="G2937" s="541" t="s">
        <v>2245</v>
      </c>
      <c r="H2937" s="542">
        <v>834.22</v>
      </c>
      <c r="I2937" s="328"/>
      <c r="J2937" s="534" t="s">
        <v>3057</v>
      </c>
    </row>
    <row r="2938">
      <c r="A2938" s="167">
        <v>46037.0</v>
      </c>
      <c r="B2938" s="8" t="s">
        <v>10</v>
      </c>
      <c r="C2938" s="10"/>
      <c r="D2938" s="8">
        <v>613.0</v>
      </c>
      <c r="E2938" s="10"/>
      <c r="F2938" s="332" t="s">
        <v>1032</v>
      </c>
      <c r="G2938" s="333"/>
      <c r="H2938" s="334">
        <v>631.36</v>
      </c>
      <c r="I2938" s="14"/>
      <c r="J2938" s="534" t="s">
        <v>3055</v>
      </c>
    </row>
    <row r="2939">
      <c r="A2939" s="451">
        <v>46037.0</v>
      </c>
      <c r="B2939" s="539" t="s">
        <v>10</v>
      </c>
      <c r="C2939" s="453" t="s">
        <v>50</v>
      </c>
      <c r="D2939" s="452">
        <v>613.0</v>
      </c>
      <c r="E2939" s="540">
        <v>84073.0</v>
      </c>
      <c r="F2939" s="541" t="s">
        <v>2218</v>
      </c>
      <c r="G2939" s="541" t="s">
        <v>2223</v>
      </c>
      <c r="H2939" s="542">
        <v>500.0</v>
      </c>
      <c r="I2939" s="328"/>
      <c r="J2939" s="534" t="s">
        <v>3057</v>
      </c>
    </row>
    <row r="2940">
      <c r="A2940" s="451">
        <v>46037.0</v>
      </c>
      <c r="B2940" s="539" t="s">
        <v>10</v>
      </c>
      <c r="C2940" s="453" t="s">
        <v>16</v>
      </c>
      <c r="D2940" s="452">
        <v>613.0</v>
      </c>
      <c r="E2940" s="540">
        <v>84048.0</v>
      </c>
      <c r="F2940" s="541" t="s">
        <v>2249</v>
      </c>
      <c r="G2940" s="541" t="s">
        <v>2250</v>
      </c>
      <c r="H2940" s="542">
        <v>500.0</v>
      </c>
      <c r="I2940" s="328"/>
      <c r="J2940" s="534" t="s">
        <v>3057</v>
      </c>
    </row>
    <row r="2941">
      <c r="A2941" s="451">
        <v>46037.0</v>
      </c>
      <c r="B2941" s="539" t="s">
        <v>10</v>
      </c>
      <c r="C2941" s="453" t="s">
        <v>50</v>
      </c>
      <c r="D2941" s="452">
        <v>613.0</v>
      </c>
      <c r="E2941" s="540">
        <v>84014.0</v>
      </c>
      <c r="F2941" s="541" t="s">
        <v>2259</v>
      </c>
      <c r="G2941" s="541" t="s">
        <v>2223</v>
      </c>
      <c r="H2941" s="542">
        <v>500.0</v>
      </c>
      <c r="I2941" s="328"/>
      <c r="J2941" s="534" t="s">
        <v>3057</v>
      </c>
    </row>
    <row r="2942">
      <c r="A2942" s="451">
        <v>46037.0</v>
      </c>
      <c r="B2942" s="539" t="s">
        <v>10</v>
      </c>
      <c r="C2942" s="453" t="s">
        <v>1601</v>
      </c>
      <c r="D2942" s="452">
        <v>613.0</v>
      </c>
      <c r="E2942" s="540">
        <v>84041.0</v>
      </c>
      <c r="F2942" s="541" t="s">
        <v>2252</v>
      </c>
      <c r="G2942" s="541" t="s">
        <v>2258</v>
      </c>
      <c r="H2942" s="542">
        <v>440.0</v>
      </c>
      <c r="I2942" s="328"/>
      <c r="J2942" s="534" t="s">
        <v>3057</v>
      </c>
    </row>
    <row r="2943">
      <c r="A2943" s="167">
        <v>46037.0</v>
      </c>
      <c r="B2943" s="8" t="s">
        <v>10</v>
      </c>
      <c r="C2943" s="8">
        <v>30.0</v>
      </c>
      <c r="D2943" s="8">
        <v>612.0</v>
      </c>
      <c r="E2943" s="10"/>
      <c r="F2943" s="56" t="s">
        <v>24</v>
      </c>
      <c r="G2943" s="294"/>
      <c r="H2943" s="15">
        <v>430.07</v>
      </c>
      <c r="I2943" s="14"/>
      <c r="J2943" s="534" t="s">
        <v>3074</v>
      </c>
    </row>
    <row r="2944">
      <c r="A2944" s="167">
        <v>46037.0</v>
      </c>
      <c r="B2944" s="8" t="s">
        <v>10</v>
      </c>
      <c r="C2944" s="10"/>
      <c r="D2944" s="8">
        <v>613.0</v>
      </c>
      <c r="E2944" s="10"/>
      <c r="F2944" s="332" t="s">
        <v>1031</v>
      </c>
      <c r="G2944" s="333"/>
      <c r="H2944" s="334">
        <v>420.3</v>
      </c>
      <c r="I2944" s="14"/>
      <c r="J2944" s="534" t="s">
        <v>3055</v>
      </c>
    </row>
    <row r="2945">
      <c r="A2945" s="451">
        <v>46037.0</v>
      </c>
      <c r="B2945" s="539" t="s">
        <v>10</v>
      </c>
      <c r="C2945" s="453" t="s">
        <v>48</v>
      </c>
      <c r="D2945" s="452">
        <v>613.0</v>
      </c>
      <c r="E2945" s="540">
        <v>84004.0</v>
      </c>
      <c r="F2945" s="541" t="s">
        <v>2261</v>
      </c>
      <c r="G2945" s="541" t="s">
        <v>2264</v>
      </c>
      <c r="H2945" s="542">
        <v>405.0</v>
      </c>
      <c r="I2945" s="328"/>
      <c r="J2945" s="534" t="s">
        <v>3057</v>
      </c>
    </row>
    <row r="2946">
      <c r="A2946" s="451">
        <v>46037.0</v>
      </c>
      <c r="B2946" s="539" t="s">
        <v>10</v>
      </c>
      <c r="C2946" s="453" t="s">
        <v>1601</v>
      </c>
      <c r="D2946" s="452">
        <v>613.0</v>
      </c>
      <c r="E2946" s="540">
        <v>83999.0</v>
      </c>
      <c r="F2946" s="541" t="s">
        <v>2267</v>
      </c>
      <c r="G2946" s="541" t="s">
        <v>2269</v>
      </c>
      <c r="H2946" s="542">
        <v>380.0</v>
      </c>
      <c r="I2946" s="328"/>
      <c r="J2946" s="534" t="s">
        <v>3057</v>
      </c>
    </row>
    <row r="2947">
      <c r="A2947" s="451">
        <v>46037.0</v>
      </c>
      <c r="B2947" s="539" t="s">
        <v>10</v>
      </c>
      <c r="C2947" s="453" t="s">
        <v>16</v>
      </c>
      <c r="D2947" s="452">
        <v>610.0</v>
      </c>
      <c r="E2947" s="540">
        <v>84074.0</v>
      </c>
      <c r="F2947" s="541" t="s">
        <v>2218</v>
      </c>
      <c r="G2947" s="541" t="s">
        <v>2222</v>
      </c>
      <c r="H2947" s="542">
        <v>346.0</v>
      </c>
      <c r="I2947" s="328"/>
      <c r="J2947" s="534" t="s">
        <v>3057</v>
      </c>
    </row>
    <row r="2948">
      <c r="A2948" s="451">
        <v>46037.0</v>
      </c>
      <c r="B2948" s="539" t="s">
        <v>10</v>
      </c>
      <c r="C2948" s="453" t="s">
        <v>16</v>
      </c>
      <c r="D2948" s="452">
        <v>610.0</v>
      </c>
      <c r="E2948" s="540">
        <v>84015.0</v>
      </c>
      <c r="F2948" s="541" t="s">
        <v>2259</v>
      </c>
      <c r="G2948" s="541" t="s">
        <v>2222</v>
      </c>
      <c r="H2948" s="542">
        <v>346.0</v>
      </c>
      <c r="I2948" s="328"/>
      <c r="J2948" s="534" t="s">
        <v>3057</v>
      </c>
    </row>
    <row r="2949">
      <c r="A2949" s="451">
        <v>46037.0</v>
      </c>
      <c r="B2949" s="539" t="s">
        <v>10</v>
      </c>
      <c r="C2949" s="453" t="s">
        <v>16</v>
      </c>
      <c r="D2949" s="452">
        <v>613.0</v>
      </c>
      <c r="E2949" s="540">
        <v>84058.0</v>
      </c>
      <c r="F2949" s="541" t="s">
        <v>2236</v>
      </c>
      <c r="G2949" s="541" t="s">
        <v>2238</v>
      </c>
      <c r="H2949" s="542">
        <v>320.0</v>
      </c>
      <c r="I2949" s="328"/>
      <c r="J2949" s="534" t="s">
        <v>3057</v>
      </c>
    </row>
    <row r="2950">
      <c r="A2950" s="451">
        <v>46037.0</v>
      </c>
      <c r="B2950" s="539" t="s">
        <v>10</v>
      </c>
      <c r="C2950" s="453" t="s">
        <v>50</v>
      </c>
      <c r="D2950" s="452">
        <v>613.0</v>
      </c>
      <c r="E2950" s="540">
        <v>84009.0</v>
      </c>
      <c r="F2950" s="541" t="s">
        <v>2261</v>
      </c>
      <c r="G2950" s="541" t="s">
        <v>2238</v>
      </c>
      <c r="H2950" s="542">
        <v>320.0</v>
      </c>
      <c r="I2950" s="328"/>
      <c r="J2950" s="534" t="s">
        <v>3057</v>
      </c>
    </row>
    <row r="2951">
      <c r="A2951" s="451">
        <v>46037.0</v>
      </c>
      <c r="B2951" s="539" t="s">
        <v>10</v>
      </c>
      <c r="C2951" s="453" t="s">
        <v>16</v>
      </c>
      <c r="D2951" s="452">
        <v>613.0</v>
      </c>
      <c r="E2951" s="540">
        <v>84008.0</v>
      </c>
      <c r="F2951" s="541" t="s">
        <v>2261</v>
      </c>
      <c r="G2951" s="541" t="s">
        <v>2262</v>
      </c>
      <c r="H2951" s="542">
        <v>320.0</v>
      </c>
      <c r="I2951" s="328"/>
      <c r="J2951" s="534" t="s">
        <v>3057</v>
      </c>
    </row>
    <row r="2952">
      <c r="A2952" s="451">
        <v>46037.0</v>
      </c>
      <c r="B2952" s="539" t="s">
        <v>10</v>
      </c>
      <c r="C2952" s="453" t="s">
        <v>1601</v>
      </c>
      <c r="D2952" s="452">
        <v>613.0</v>
      </c>
      <c r="E2952" s="540">
        <v>84042.0</v>
      </c>
      <c r="F2952" s="541" t="s">
        <v>2252</v>
      </c>
      <c r="G2952" s="541" t="s">
        <v>2257</v>
      </c>
      <c r="H2952" s="542">
        <v>300.0</v>
      </c>
      <c r="I2952" s="328"/>
      <c r="J2952" s="534" t="s">
        <v>3057</v>
      </c>
    </row>
    <row r="2953">
      <c r="A2953" s="451">
        <v>46037.0</v>
      </c>
      <c r="B2953" s="539" t="s">
        <v>10</v>
      </c>
      <c r="C2953" s="453" t="s">
        <v>1601</v>
      </c>
      <c r="D2953" s="452">
        <v>613.0</v>
      </c>
      <c r="E2953" s="540">
        <v>84000.0</v>
      </c>
      <c r="F2953" s="541" t="s">
        <v>2267</v>
      </c>
      <c r="G2953" s="541" t="s">
        <v>2268</v>
      </c>
      <c r="H2953" s="542">
        <v>300.0</v>
      </c>
      <c r="I2953" s="328"/>
      <c r="J2953" s="534" t="s">
        <v>3057</v>
      </c>
    </row>
    <row r="2954">
      <c r="A2954" s="451">
        <v>46037.0</v>
      </c>
      <c r="B2954" s="539" t="s">
        <v>10</v>
      </c>
      <c r="C2954" s="453" t="s">
        <v>44</v>
      </c>
      <c r="D2954" s="452">
        <v>613.0</v>
      </c>
      <c r="E2954" s="540">
        <v>84069.0</v>
      </c>
      <c r="F2954" s="541" t="s">
        <v>2225</v>
      </c>
      <c r="G2954" s="541" t="s">
        <v>2228</v>
      </c>
      <c r="H2954" s="542">
        <v>273.6</v>
      </c>
      <c r="I2954" s="328"/>
      <c r="J2954" s="534" t="s">
        <v>3057</v>
      </c>
    </row>
    <row r="2955">
      <c r="A2955" s="167">
        <v>46037.0</v>
      </c>
      <c r="B2955" s="8" t="s">
        <v>10</v>
      </c>
      <c r="C2955" s="8">
        <v>30.0</v>
      </c>
      <c r="D2955" s="8">
        <v>612.0</v>
      </c>
      <c r="E2955" s="10"/>
      <c r="F2955" s="56" t="s">
        <v>24</v>
      </c>
      <c r="G2955" s="294"/>
      <c r="H2955" s="15">
        <v>268.64</v>
      </c>
      <c r="I2955" s="14"/>
      <c r="J2955" s="534" t="s">
        <v>3074</v>
      </c>
    </row>
    <row r="2956">
      <c r="A2956" s="451">
        <v>46037.0</v>
      </c>
      <c r="B2956" s="539" t="s">
        <v>10</v>
      </c>
      <c r="C2956" s="453" t="s">
        <v>50</v>
      </c>
      <c r="D2956" s="452">
        <v>613.0</v>
      </c>
      <c r="E2956" s="540">
        <v>84078.0</v>
      </c>
      <c r="F2956" s="541" t="s">
        <v>2216</v>
      </c>
      <c r="G2956" s="541" t="s">
        <v>2217</v>
      </c>
      <c r="H2956" s="542">
        <v>267.0</v>
      </c>
      <c r="I2956" s="328"/>
      <c r="J2956" s="534" t="s">
        <v>3057</v>
      </c>
    </row>
    <row r="2957">
      <c r="A2957" s="167">
        <v>46037.0</v>
      </c>
      <c r="B2957" s="8" t="s">
        <v>10</v>
      </c>
      <c r="C2957" s="10"/>
      <c r="D2957" s="8">
        <v>613.0</v>
      </c>
      <c r="E2957" s="10"/>
      <c r="F2957" s="332" t="s">
        <v>1034</v>
      </c>
      <c r="G2957" s="333"/>
      <c r="H2957" s="334">
        <v>261.0</v>
      </c>
      <c r="I2957" s="14"/>
      <c r="J2957" s="534" t="s">
        <v>3055</v>
      </c>
    </row>
    <row r="2958">
      <c r="A2958" s="167">
        <v>46037.0</v>
      </c>
      <c r="B2958" s="8" t="s">
        <v>10</v>
      </c>
      <c r="C2958" s="10"/>
      <c r="D2958" s="8">
        <v>613.0</v>
      </c>
      <c r="E2958" s="10"/>
      <c r="F2958" s="332" t="s">
        <v>1034</v>
      </c>
      <c r="G2958" s="333"/>
      <c r="H2958" s="334">
        <v>261.0</v>
      </c>
      <c r="I2958" s="14"/>
      <c r="J2958" s="534" t="s">
        <v>3055</v>
      </c>
    </row>
    <row r="2959">
      <c r="A2959" s="451">
        <v>46037.0</v>
      </c>
      <c r="B2959" s="539" t="s">
        <v>10</v>
      </c>
      <c r="C2959" s="453" t="s">
        <v>1601</v>
      </c>
      <c r="D2959" s="452">
        <v>613.0</v>
      </c>
      <c r="E2959" s="540">
        <v>83998.0</v>
      </c>
      <c r="F2959" s="541" t="s">
        <v>2267</v>
      </c>
      <c r="G2959" s="541" t="s">
        <v>2270</v>
      </c>
      <c r="H2959" s="542">
        <v>250.0</v>
      </c>
      <c r="I2959" s="328"/>
      <c r="J2959" s="534" t="s">
        <v>3057</v>
      </c>
    </row>
    <row r="2960">
      <c r="A2960" s="167">
        <v>46037.0</v>
      </c>
      <c r="B2960" s="8" t="s">
        <v>10</v>
      </c>
      <c r="C2960" s="10"/>
      <c r="D2960" s="8">
        <v>612.0</v>
      </c>
      <c r="E2960" s="10"/>
      <c r="F2960" s="27" t="s">
        <v>24</v>
      </c>
      <c r="G2960" s="29"/>
      <c r="H2960" s="15">
        <v>224.21</v>
      </c>
      <c r="I2960" s="14"/>
      <c r="J2960" s="534" t="s">
        <v>3074</v>
      </c>
    </row>
    <row r="2961">
      <c r="A2961" s="167">
        <v>46037.0</v>
      </c>
      <c r="B2961" s="8" t="s">
        <v>10</v>
      </c>
      <c r="C2961" s="9"/>
      <c r="D2961" s="8">
        <v>612.0</v>
      </c>
      <c r="E2961" s="10"/>
      <c r="F2961" s="27" t="s">
        <v>24</v>
      </c>
      <c r="G2961" s="29"/>
      <c r="H2961" s="15">
        <v>223.32</v>
      </c>
      <c r="I2961" s="14"/>
      <c r="J2961" s="534" t="s">
        <v>3073</v>
      </c>
    </row>
    <row r="2962">
      <c r="A2962" s="167">
        <v>46037.0</v>
      </c>
      <c r="B2962" s="8" t="s">
        <v>10</v>
      </c>
      <c r="C2962" s="9"/>
      <c r="D2962" s="8">
        <v>612.0</v>
      </c>
      <c r="E2962" s="10"/>
      <c r="F2962" s="27" t="s">
        <v>24</v>
      </c>
      <c r="G2962" s="29"/>
      <c r="H2962" s="15">
        <v>189.33</v>
      </c>
      <c r="I2962" s="14"/>
      <c r="J2962" s="534" t="s">
        <v>3073</v>
      </c>
    </row>
    <row r="2963">
      <c r="A2963" s="451">
        <v>46037.0</v>
      </c>
      <c r="B2963" s="539" t="s">
        <v>10</v>
      </c>
      <c r="C2963" s="453" t="s">
        <v>16</v>
      </c>
      <c r="D2963" s="452">
        <v>613.0</v>
      </c>
      <c r="E2963" s="540">
        <v>84016.0</v>
      </c>
      <c r="F2963" s="541" t="s">
        <v>2259</v>
      </c>
      <c r="G2963" s="541" t="s">
        <v>2260</v>
      </c>
      <c r="H2963" s="542">
        <v>160.0</v>
      </c>
      <c r="I2963" s="328"/>
      <c r="J2963" s="534" t="s">
        <v>3057</v>
      </c>
    </row>
    <row r="2964">
      <c r="A2964" s="451">
        <v>46037.0</v>
      </c>
      <c r="B2964" s="539" t="s">
        <v>10</v>
      </c>
      <c r="C2964" s="453" t="s">
        <v>48</v>
      </c>
      <c r="D2964" s="452">
        <v>613.0</v>
      </c>
      <c r="E2964" s="540">
        <v>84055.0</v>
      </c>
      <c r="F2964" s="541" t="s">
        <v>2242</v>
      </c>
      <c r="G2964" s="541" t="s">
        <v>2243</v>
      </c>
      <c r="H2964" s="542">
        <v>150.0</v>
      </c>
      <c r="I2964" s="328"/>
      <c r="J2964" s="534" t="s">
        <v>3057</v>
      </c>
    </row>
    <row r="2965">
      <c r="A2965" s="451">
        <v>46037.0</v>
      </c>
      <c r="B2965" s="539" t="s">
        <v>10</v>
      </c>
      <c r="C2965" s="453" t="s">
        <v>16</v>
      </c>
      <c r="D2965" s="452">
        <v>613.0</v>
      </c>
      <c r="E2965" s="540">
        <v>83997.0</v>
      </c>
      <c r="F2965" s="541" t="s">
        <v>2267</v>
      </c>
      <c r="G2965" s="541" t="s">
        <v>2271</v>
      </c>
      <c r="H2965" s="542">
        <v>150.0</v>
      </c>
      <c r="I2965" s="328"/>
      <c r="J2965" s="534" t="s">
        <v>3057</v>
      </c>
    </row>
    <row r="2966">
      <c r="A2966" s="451">
        <v>46037.0</v>
      </c>
      <c r="B2966" s="539" t="s">
        <v>10</v>
      </c>
      <c r="C2966" s="453" t="s">
        <v>16</v>
      </c>
      <c r="D2966" s="452">
        <v>613.0</v>
      </c>
      <c r="E2966" s="540">
        <v>84076.0</v>
      </c>
      <c r="F2966" s="541" t="s">
        <v>2218</v>
      </c>
      <c r="G2966" s="541" t="s">
        <v>2220</v>
      </c>
      <c r="H2966" s="542">
        <v>144.0</v>
      </c>
      <c r="I2966" s="328"/>
      <c r="J2966" s="534" t="s">
        <v>3057</v>
      </c>
    </row>
    <row r="2967">
      <c r="A2967" s="451">
        <v>46037.0</v>
      </c>
      <c r="B2967" s="539" t="s">
        <v>10</v>
      </c>
      <c r="C2967" s="453" t="s">
        <v>16</v>
      </c>
      <c r="D2967" s="452">
        <v>613.0</v>
      </c>
      <c r="E2967" s="540">
        <v>84017.0</v>
      </c>
      <c r="F2967" s="541" t="s">
        <v>2259</v>
      </c>
      <c r="G2967" s="541" t="s">
        <v>2220</v>
      </c>
      <c r="H2967" s="542">
        <v>144.0</v>
      </c>
      <c r="I2967" s="328"/>
      <c r="J2967" s="534" t="s">
        <v>3057</v>
      </c>
    </row>
    <row r="2968">
      <c r="A2968" s="451">
        <v>46037.0</v>
      </c>
      <c r="B2968" s="539" t="s">
        <v>10</v>
      </c>
      <c r="C2968" s="453" t="s">
        <v>16</v>
      </c>
      <c r="D2968" s="452">
        <v>613.0</v>
      </c>
      <c r="E2968" s="540">
        <v>84003.0</v>
      </c>
      <c r="F2968" s="541" t="s">
        <v>2261</v>
      </c>
      <c r="G2968" s="541" t="s">
        <v>2265</v>
      </c>
      <c r="H2968" s="542">
        <v>130.0</v>
      </c>
      <c r="I2968" s="328"/>
      <c r="J2968" s="534" t="s">
        <v>3057</v>
      </c>
    </row>
    <row r="2969">
      <c r="A2969" s="167">
        <v>46037.0</v>
      </c>
      <c r="B2969" s="8" t="s">
        <v>10</v>
      </c>
      <c r="C2969" s="10"/>
      <c r="D2969" s="8">
        <v>612.0</v>
      </c>
      <c r="E2969" s="10"/>
      <c r="F2969" s="27" t="s">
        <v>24</v>
      </c>
      <c r="G2969" s="29"/>
      <c r="H2969" s="15">
        <v>118.09</v>
      </c>
      <c r="I2969" s="14"/>
      <c r="J2969" s="534" t="s">
        <v>3059</v>
      </c>
    </row>
    <row r="2970">
      <c r="A2970" s="167">
        <v>46037.0</v>
      </c>
      <c r="B2970" s="8" t="s">
        <v>10</v>
      </c>
      <c r="C2970" s="9"/>
      <c r="D2970" s="8">
        <v>612.0</v>
      </c>
      <c r="E2970" s="10"/>
      <c r="F2970" s="27" t="s">
        <v>24</v>
      </c>
      <c r="G2970" s="29"/>
      <c r="H2970" s="15">
        <v>118.02</v>
      </c>
      <c r="I2970" s="14"/>
      <c r="J2970" s="534" t="s">
        <v>3073</v>
      </c>
    </row>
    <row r="2971">
      <c r="A2971" s="451">
        <v>46037.0</v>
      </c>
      <c r="B2971" s="539" t="s">
        <v>10</v>
      </c>
      <c r="C2971" s="453" t="s">
        <v>16</v>
      </c>
      <c r="D2971" s="452">
        <v>613.0</v>
      </c>
      <c r="E2971" s="540">
        <v>84053.0</v>
      </c>
      <c r="F2971" s="541" t="s">
        <v>2242</v>
      </c>
      <c r="G2971" s="541" t="s">
        <v>2244</v>
      </c>
      <c r="H2971" s="542">
        <v>117.0</v>
      </c>
      <c r="I2971" s="328"/>
      <c r="J2971" s="534" t="s">
        <v>3057</v>
      </c>
    </row>
    <row r="2972">
      <c r="A2972" s="451">
        <v>46037.0</v>
      </c>
      <c r="B2972" s="539" t="s">
        <v>10</v>
      </c>
      <c r="C2972" s="453" t="s">
        <v>16</v>
      </c>
      <c r="D2972" s="452">
        <v>613.0</v>
      </c>
      <c r="E2972" s="540">
        <v>84002.0</v>
      </c>
      <c r="F2972" s="541" t="s">
        <v>2261</v>
      </c>
      <c r="G2972" s="541" t="s">
        <v>2244</v>
      </c>
      <c r="H2972" s="542">
        <v>117.0</v>
      </c>
      <c r="I2972" s="328"/>
      <c r="J2972" s="534" t="s">
        <v>3057</v>
      </c>
    </row>
    <row r="2973">
      <c r="A2973" s="167">
        <v>46037.0</v>
      </c>
      <c r="B2973" s="8" t="s">
        <v>10</v>
      </c>
      <c r="C2973" s="10"/>
      <c r="D2973" s="8">
        <v>613.0</v>
      </c>
      <c r="E2973" s="10"/>
      <c r="F2973" s="332" t="s">
        <v>1028</v>
      </c>
      <c r="G2973" s="333"/>
      <c r="H2973" s="334">
        <v>114.0</v>
      </c>
      <c r="I2973" s="14"/>
      <c r="J2973" s="534" t="s">
        <v>3055</v>
      </c>
    </row>
    <row r="2974">
      <c r="A2974" s="451">
        <v>46037.0</v>
      </c>
      <c r="B2974" s="539" t="s">
        <v>10</v>
      </c>
      <c r="C2974" s="453" t="s">
        <v>48</v>
      </c>
      <c r="D2974" s="452">
        <v>613.0</v>
      </c>
      <c r="E2974" s="540">
        <v>84044.0</v>
      </c>
      <c r="F2974" s="541" t="s">
        <v>2252</v>
      </c>
      <c r="G2974" s="541" t="s">
        <v>2255</v>
      </c>
      <c r="H2974" s="542">
        <v>110.0</v>
      </c>
      <c r="I2974" s="328"/>
      <c r="J2974" s="534" t="s">
        <v>3057</v>
      </c>
    </row>
    <row r="2975">
      <c r="A2975" s="167">
        <v>46037.0</v>
      </c>
      <c r="B2975" s="8" t="s">
        <v>10</v>
      </c>
      <c r="C2975" s="9"/>
      <c r="D2975" s="8">
        <v>612.0</v>
      </c>
      <c r="E2975" s="10"/>
      <c r="F2975" s="27" t="s">
        <v>24</v>
      </c>
      <c r="G2975" s="29"/>
      <c r="H2975" s="15">
        <v>108.41</v>
      </c>
      <c r="I2975" s="14"/>
      <c r="J2975" s="534" t="s">
        <v>3073</v>
      </c>
    </row>
    <row r="2976">
      <c r="A2976" s="167">
        <v>46037.0</v>
      </c>
      <c r="B2976" s="8" t="s">
        <v>10</v>
      </c>
      <c r="C2976" s="9"/>
      <c r="D2976" s="8">
        <v>612.0</v>
      </c>
      <c r="E2976" s="10"/>
      <c r="F2976" s="27" t="s">
        <v>24</v>
      </c>
      <c r="G2976" s="29"/>
      <c r="H2976" s="15">
        <v>102.28</v>
      </c>
      <c r="I2976" s="14"/>
      <c r="J2976" s="534" t="s">
        <v>3073</v>
      </c>
    </row>
    <row r="2977">
      <c r="A2977" s="451">
        <v>46037.0</v>
      </c>
      <c r="B2977" s="539" t="s">
        <v>10</v>
      </c>
      <c r="C2977" s="453" t="s">
        <v>16</v>
      </c>
      <c r="D2977" s="452">
        <v>613.0</v>
      </c>
      <c r="E2977" s="540">
        <v>84079.0</v>
      </c>
      <c r="F2977" s="541" t="s">
        <v>2213</v>
      </c>
      <c r="G2977" s="541" t="s">
        <v>2215</v>
      </c>
      <c r="H2977" s="542">
        <v>100.0</v>
      </c>
      <c r="I2977" s="328"/>
      <c r="J2977" s="534" t="s">
        <v>3057</v>
      </c>
    </row>
    <row r="2978">
      <c r="A2978" s="451">
        <v>46037.0</v>
      </c>
      <c r="B2978" s="539" t="s">
        <v>10</v>
      </c>
      <c r="C2978" s="453" t="s">
        <v>16</v>
      </c>
      <c r="D2978" s="452">
        <v>613.0</v>
      </c>
      <c r="E2978" s="540">
        <v>84067.0</v>
      </c>
      <c r="F2978" s="541" t="s">
        <v>2225</v>
      </c>
      <c r="G2978" s="541" t="s">
        <v>2215</v>
      </c>
      <c r="H2978" s="542">
        <v>100.0</v>
      </c>
      <c r="I2978" s="328"/>
      <c r="J2978" s="534" t="s">
        <v>3057</v>
      </c>
    </row>
    <row r="2979">
      <c r="A2979" s="451">
        <v>46037.0</v>
      </c>
      <c r="B2979" s="539" t="s">
        <v>10</v>
      </c>
      <c r="C2979" s="453" t="s">
        <v>16</v>
      </c>
      <c r="D2979" s="452">
        <v>613.0</v>
      </c>
      <c r="E2979" s="540">
        <v>84054.0</v>
      </c>
      <c r="F2979" s="541" t="s">
        <v>2242</v>
      </c>
      <c r="G2979" s="541" t="s">
        <v>2215</v>
      </c>
      <c r="H2979" s="542">
        <v>100.0</v>
      </c>
      <c r="I2979" s="328"/>
      <c r="J2979" s="534" t="s">
        <v>3057</v>
      </c>
    </row>
    <row r="2980">
      <c r="A2980" s="451">
        <v>46037.0</v>
      </c>
      <c r="B2980" s="539" t="s">
        <v>10</v>
      </c>
      <c r="C2980" s="453" t="s">
        <v>16</v>
      </c>
      <c r="D2980" s="452">
        <v>613.0</v>
      </c>
      <c r="E2980" s="540">
        <v>84050.0</v>
      </c>
      <c r="F2980" s="541" t="s">
        <v>2247</v>
      </c>
      <c r="G2980" s="541" t="s">
        <v>2215</v>
      </c>
      <c r="H2980" s="542">
        <v>100.0</v>
      </c>
      <c r="I2980" s="328"/>
      <c r="J2980" s="534" t="s">
        <v>3057</v>
      </c>
    </row>
    <row r="2981">
      <c r="A2981" s="451">
        <v>46037.0</v>
      </c>
      <c r="B2981" s="539" t="s">
        <v>10</v>
      </c>
      <c r="C2981" s="453" t="s">
        <v>48</v>
      </c>
      <c r="D2981" s="452">
        <v>613.0</v>
      </c>
      <c r="E2981" s="540">
        <v>84049.0</v>
      </c>
      <c r="F2981" s="541" t="s">
        <v>2247</v>
      </c>
      <c r="G2981" s="541" t="s">
        <v>2248</v>
      </c>
      <c r="H2981" s="542">
        <v>100.0</v>
      </c>
      <c r="I2981" s="328"/>
      <c r="J2981" s="534" t="s">
        <v>3057</v>
      </c>
    </row>
    <row r="2982">
      <c r="A2982" s="451">
        <v>46037.0</v>
      </c>
      <c r="B2982" s="539" t="s">
        <v>10</v>
      </c>
      <c r="C2982" s="453" t="s">
        <v>16</v>
      </c>
      <c r="D2982" s="452">
        <v>613.0</v>
      </c>
      <c r="E2982" s="540">
        <v>84013.0</v>
      </c>
      <c r="F2982" s="541" t="s">
        <v>2259</v>
      </c>
      <c r="G2982" s="541" t="s">
        <v>2215</v>
      </c>
      <c r="H2982" s="542">
        <v>100.0</v>
      </c>
      <c r="I2982" s="328"/>
      <c r="J2982" s="534" t="s">
        <v>3057</v>
      </c>
    </row>
    <row r="2983">
      <c r="A2983" s="451">
        <v>46037.0</v>
      </c>
      <c r="B2983" s="539" t="s">
        <v>10</v>
      </c>
      <c r="C2983" s="453" t="s">
        <v>16</v>
      </c>
      <c r="D2983" s="452">
        <v>613.0</v>
      </c>
      <c r="E2983" s="540">
        <v>84012.0</v>
      </c>
      <c r="F2983" s="541" t="s">
        <v>2259</v>
      </c>
      <c r="G2983" s="541" t="s">
        <v>2215</v>
      </c>
      <c r="H2983" s="542">
        <v>100.0</v>
      </c>
      <c r="I2983" s="328"/>
      <c r="J2983" s="534" t="s">
        <v>3057</v>
      </c>
    </row>
    <row r="2984">
      <c r="A2984" s="451">
        <v>46037.0</v>
      </c>
      <c r="B2984" s="539" t="s">
        <v>10</v>
      </c>
      <c r="C2984" s="453" t="s">
        <v>16</v>
      </c>
      <c r="D2984" s="452">
        <v>613.0</v>
      </c>
      <c r="E2984" s="540">
        <v>83996.0</v>
      </c>
      <c r="F2984" s="541" t="s">
        <v>2267</v>
      </c>
      <c r="G2984" s="541" t="s">
        <v>2215</v>
      </c>
      <c r="H2984" s="542">
        <v>100.0</v>
      </c>
      <c r="I2984" s="328"/>
      <c r="J2984" s="534" t="s">
        <v>3057</v>
      </c>
    </row>
    <row r="2985">
      <c r="A2985" s="451">
        <v>46037.0</v>
      </c>
      <c r="B2985" s="539" t="s">
        <v>10</v>
      </c>
      <c r="C2985" s="453" t="s">
        <v>48</v>
      </c>
      <c r="D2985" s="452">
        <v>613.0</v>
      </c>
      <c r="E2985" s="540">
        <v>84046.0</v>
      </c>
      <c r="F2985" s="541" t="s">
        <v>2252</v>
      </c>
      <c r="G2985" s="541" t="s">
        <v>2253</v>
      </c>
      <c r="H2985" s="542">
        <v>90.2</v>
      </c>
      <c r="I2985" s="328"/>
      <c r="J2985" s="534" t="s">
        <v>3057</v>
      </c>
    </row>
    <row r="2986">
      <c r="A2986" s="167">
        <v>46037.0</v>
      </c>
      <c r="B2986" s="8" t="s">
        <v>10</v>
      </c>
      <c r="C2986" s="10"/>
      <c r="D2986" s="8">
        <v>612.0</v>
      </c>
      <c r="E2986" s="10"/>
      <c r="F2986" s="27" t="s">
        <v>24</v>
      </c>
      <c r="G2986" s="29"/>
      <c r="H2986" s="15">
        <v>78.26</v>
      </c>
      <c r="I2986" s="14"/>
      <c r="J2986" s="534" t="s">
        <v>3074</v>
      </c>
    </row>
    <row r="2987">
      <c r="A2987" s="167">
        <v>46037.0</v>
      </c>
      <c r="B2987" s="8" t="s">
        <v>10</v>
      </c>
      <c r="C2987" s="9"/>
      <c r="D2987" s="8">
        <v>612.0</v>
      </c>
      <c r="E2987" s="10"/>
      <c r="F2987" s="27" t="s">
        <v>24</v>
      </c>
      <c r="G2987" s="29"/>
      <c r="H2987" s="15">
        <v>68.98</v>
      </c>
      <c r="I2987" s="14"/>
      <c r="J2987" s="534" t="s">
        <v>3073</v>
      </c>
    </row>
    <row r="2988">
      <c r="A2988" s="167">
        <v>46037.0</v>
      </c>
      <c r="B2988" s="8" t="s">
        <v>10</v>
      </c>
      <c r="C2988" s="8">
        <v>30.0</v>
      </c>
      <c r="D2988" s="8">
        <v>147.0</v>
      </c>
      <c r="E2988" s="10"/>
      <c r="F2988" s="56" t="s">
        <v>25</v>
      </c>
      <c r="G2988" s="294"/>
      <c r="H2988" s="15">
        <v>68.81</v>
      </c>
      <c r="I2988" s="14"/>
      <c r="J2988" s="534" t="s">
        <v>3074</v>
      </c>
    </row>
    <row r="2989">
      <c r="A2989" s="167">
        <v>46037.0</v>
      </c>
      <c r="B2989" s="8" t="s">
        <v>10</v>
      </c>
      <c r="C2989" s="9"/>
      <c r="D2989" s="8">
        <v>612.0</v>
      </c>
      <c r="E2989" s="10"/>
      <c r="F2989" s="27" t="s">
        <v>24</v>
      </c>
      <c r="G2989" s="29"/>
      <c r="H2989" s="15">
        <v>58.64</v>
      </c>
      <c r="I2989" s="14"/>
      <c r="J2989" s="534" t="s">
        <v>3073</v>
      </c>
    </row>
    <row r="2990">
      <c r="A2990" s="451">
        <v>46037.0</v>
      </c>
      <c r="B2990" s="539" t="s">
        <v>10</v>
      </c>
      <c r="C2990" s="453" t="s">
        <v>16</v>
      </c>
      <c r="D2990" s="452">
        <v>613.0</v>
      </c>
      <c r="E2990" s="540">
        <v>84072.0</v>
      </c>
      <c r="F2990" s="541" t="s">
        <v>2218</v>
      </c>
      <c r="G2990" s="541" t="s">
        <v>2224</v>
      </c>
      <c r="H2990" s="542">
        <v>51.0</v>
      </c>
      <c r="I2990" s="328"/>
      <c r="J2990" s="534" t="s">
        <v>3057</v>
      </c>
    </row>
    <row r="2991">
      <c r="A2991" s="451">
        <v>46037.0</v>
      </c>
      <c r="B2991" s="539" t="s">
        <v>10</v>
      </c>
      <c r="C2991" s="453" t="s">
        <v>16</v>
      </c>
      <c r="D2991" s="452">
        <v>613.0</v>
      </c>
      <c r="E2991" s="540">
        <v>84001.0</v>
      </c>
      <c r="F2991" s="541" t="s">
        <v>2261</v>
      </c>
      <c r="G2991" s="541" t="s">
        <v>2266</v>
      </c>
      <c r="H2991" s="542">
        <v>51.0</v>
      </c>
      <c r="I2991" s="328"/>
      <c r="J2991" s="534" t="s">
        <v>3057</v>
      </c>
    </row>
    <row r="2992">
      <c r="A2992" s="451">
        <v>46037.0</v>
      </c>
      <c r="B2992" s="539" t="s">
        <v>10</v>
      </c>
      <c r="C2992" s="453" t="s">
        <v>16</v>
      </c>
      <c r="D2992" s="452">
        <v>613.0</v>
      </c>
      <c r="E2992" s="540">
        <v>84047.0</v>
      </c>
      <c r="F2992" s="541" t="s">
        <v>2249</v>
      </c>
      <c r="G2992" s="541" t="s">
        <v>2251</v>
      </c>
      <c r="H2992" s="542">
        <v>50.76</v>
      </c>
      <c r="I2992" s="328"/>
      <c r="J2992" s="534" t="s">
        <v>3057</v>
      </c>
    </row>
    <row r="2993">
      <c r="A2993" s="451">
        <v>46037.0</v>
      </c>
      <c r="B2993" s="539" t="s">
        <v>10</v>
      </c>
      <c r="C2993" s="453" t="s">
        <v>16</v>
      </c>
      <c r="D2993" s="452">
        <v>613.0</v>
      </c>
      <c r="E2993" s="540">
        <v>84043.0</v>
      </c>
      <c r="F2993" s="541" t="s">
        <v>2252</v>
      </c>
      <c r="G2993" s="541" t="s">
        <v>2256</v>
      </c>
      <c r="H2993" s="542">
        <v>50.51</v>
      </c>
      <c r="I2993" s="328"/>
      <c r="J2993" s="534" t="s">
        <v>3057</v>
      </c>
    </row>
    <row r="2994">
      <c r="A2994" s="167">
        <v>46037.0</v>
      </c>
      <c r="B2994" s="8" t="s">
        <v>10</v>
      </c>
      <c r="C2994" s="8">
        <v>30.0</v>
      </c>
      <c r="D2994" s="8">
        <v>147.0</v>
      </c>
      <c r="E2994" s="10"/>
      <c r="F2994" s="56" t="s">
        <v>25</v>
      </c>
      <c r="G2994" s="294"/>
      <c r="H2994" s="15">
        <v>42.98</v>
      </c>
      <c r="I2994" s="14"/>
      <c r="J2994" s="534" t="s">
        <v>3074</v>
      </c>
    </row>
    <row r="2995">
      <c r="A2995" s="451">
        <v>46037.0</v>
      </c>
      <c r="B2995" s="539" t="s">
        <v>10</v>
      </c>
      <c r="C2995" s="453" t="s">
        <v>48</v>
      </c>
      <c r="D2995" s="452">
        <v>613.0</v>
      </c>
      <c r="E2995" s="540">
        <v>84071.0</v>
      </c>
      <c r="F2995" s="541" t="s">
        <v>2225</v>
      </c>
      <c r="G2995" s="541" t="s">
        <v>2226</v>
      </c>
      <c r="H2995" s="542">
        <v>40.0</v>
      </c>
      <c r="I2995" s="328"/>
      <c r="J2995" s="534" t="s">
        <v>3057</v>
      </c>
    </row>
    <row r="2996">
      <c r="A2996" s="167">
        <v>46037.0</v>
      </c>
      <c r="B2996" s="8" t="s">
        <v>10</v>
      </c>
      <c r="C2996" s="10"/>
      <c r="D2996" s="8">
        <v>612.0</v>
      </c>
      <c r="E2996" s="10"/>
      <c r="F2996" s="27" t="s">
        <v>24</v>
      </c>
      <c r="G2996" s="29"/>
      <c r="H2996" s="15">
        <v>36.52</v>
      </c>
      <c r="I2996" s="14"/>
      <c r="J2996" s="534" t="s">
        <v>3059</v>
      </c>
    </row>
    <row r="2997">
      <c r="A2997" s="167">
        <v>46037.0</v>
      </c>
      <c r="B2997" s="8" t="s">
        <v>10</v>
      </c>
      <c r="C2997" s="10"/>
      <c r="D2997" s="8">
        <v>147.0</v>
      </c>
      <c r="E2997" s="10"/>
      <c r="F2997" s="27" t="s">
        <v>25</v>
      </c>
      <c r="G2997" s="29"/>
      <c r="H2997" s="15">
        <v>35.87</v>
      </c>
      <c r="I2997" s="14"/>
      <c r="J2997" s="534" t="s">
        <v>3074</v>
      </c>
    </row>
    <row r="2998">
      <c r="A2998" s="167">
        <v>46037.0</v>
      </c>
      <c r="B2998" s="8" t="s">
        <v>10</v>
      </c>
      <c r="C2998" s="9"/>
      <c r="D2998" s="8">
        <v>147.0</v>
      </c>
      <c r="E2998" s="10"/>
      <c r="F2998" s="27" t="s">
        <v>25</v>
      </c>
      <c r="G2998" s="29"/>
      <c r="H2998" s="15">
        <v>35.73</v>
      </c>
      <c r="I2998" s="14"/>
      <c r="J2998" s="534" t="s">
        <v>3073</v>
      </c>
    </row>
    <row r="2999">
      <c r="A2999" s="167">
        <v>46037.0</v>
      </c>
      <c r="B2999" s="8" t="s">
        <v>10</v>
      </c>
      <c r="C2999" s="9"/>
      <c r="D2999" s="8">
        <v>147.0</v>
      </c>
      <c r="E2999" s="10"/>
      <c r="F2999" s="27" t="s">
        <v>25</v>
      </c>
      <c r="G2999" s="29"/>
      <c r="H2999" s="15">
        <v>30.29</v>
      </c>
      <c r="I2999" s="14"/>
      <c r="J2999" s="534" t="s">
        <v>3073</v>
      </c>
    </row>
    <row r="3000">
      <c r="A3000" s="451">
        <v>46037.0</v>
      </c>
      <c r="B3000" s="539" t="s">
        <v>10</v>
      </c>
      <c r="C3000" s="453" t="s">
        <v>48</v>
      </c>
      <c r="D3000" s="452">
        <v>613.0</v>
      </c>
      <c r="E3000" s="540">
        <v>84066.0</v>
      </c>
      <c r="F3000" s="541" t="s">
        <v>2225</v>
      </c>
      <c r="G3000" s="541" t="s">
        <v>2230</v>
      </c>
      <c r="H3000" s="542">
        <v>28.0</v>
      </c>
      <c r="I3000" s="328"/>
      <c r="J3000" s="534" t="s">
        <v>3057</v>
      </c>
    </row>
    <row r="3001">
      <c r="A3001" s="167">
        <v>46037.0</v>
      </c>
      <c r="B3001" s="8" t="s">
        <v>10</v>
      </c>
      <c r="C3001" s="10"/>
      <c r="D3001" s="8">
        <v>613.0</v>
      </c>
      <c r="E3001" s="10"/>
      <c r="F3001" s="332" t="s">
        <v>1027</v>
      </c>
      <c r="G3001" s="333"/>
      <c r="H3001" s="334">
        <v>27.0</v>
      </c>
      <c r="I3001" s="14"/>
      <c r="J3001" s="534" t="s">
        <v>3055</v>
      </c>
    </row>
    <row r="3002">
      <c r="A3002" s="451">
        <v>46037.0</v>
      </c>
      <c r="B3002" s="539" t="s">
        <v>10</v>
      </c>
      <c r="C3002" s="453" t="s">
        <v>16</v>
      </c>
      <c r="D3002" s="452">
        <v>613.0</v>
      </c>
      <c r="E3002" s="540">
        <v>84051.0</v>
      </c>
      <c r="F3002" s="541" t="s">
        <v>2246</v>
      </c>
      <c r="G3002" s="541" t="s">
        <v>2245</v>
      </c>
      <c r="H3002" s="542">
        <v>23.06</v>
      </c>
      <c r="I3002" s="328"/>
      <c r="J3002" s="534" t="s">
        <v>3057</v>
      </c>
    </row>
    <row r="3003">
      <c r="A3003" s="451">
        <v>46037.0</v>
      </c>
      <c r="B3003" s="539" t="s">
        <v>10</v>
      </c>
      <c r="C3003" s="453" t="s">
        <v>48</v>
      </c>
      <c r="D3003" s="452">
        <v>613.0</v>
      </c>
      <c r="E3003" s="540">
        <v>84010.0</v>
      </c>
      <c r="F3003" s="541" t="s">
        <v>2261</v>
      </c>
      <c r="G3003" s="541" t="s">
        <v>2226</v>
      </c>
      <c r="H3003" s="542">
        <v>20.0</v>
      </c>
      <c r="I3003" s="328"/>
      <c r="J3003" s="534" t="s">
        <v>3057</v>
      </c>
    </row>
    <row r="3004">
      <c r="A3004" s="167">
        <v>46037.0</v>
      </c>
      <c r="B3004" s="8" t="s">
        <v>10</v>
      </c>
      <c r="C3004" s="10"/>
      <c r="D3004" s="8">
        <v>147.0</v>
      </c>
      <c r="E3004" s="10"/>
      <c r="F3004" s="561" t="s">
        <v>25</v>
      </c>
      <c r="G3004" s="29"/>
      <c r="H3004" s="15">
        <v>18.91</v>
      </c>
      <c r="I3004" s="14"/>
      <c r="J3004" s="534" t="s">
        <v>3059</v>
      </c>
    </row>
    <row r="3005">
      <c r="A3005" s="167">
        <v>46037.0</v>
      </c>
      <c r="B3005" s="8" t="s">
        <v>10</v>
      </c>
      <c r="C3005" s="9"/>
      <c r="D3005" s="8">
        <v>147.0</v>
      </c>
      <c r="E3005" s="10"/>
      <c r="F3005" s="27" t="s">
        <v>25</v>
      </c>
      <c r="G3005" s="29"/>
      <c r="H3005" s="15">
        <v>18.88</v>
      </c>
      <c r="I3005" s="14"/>
      <c r="J3005" s="534" t="s">
        <v>3073</v>
      </c>
    </row>
    <row r="3006">
      <c r="A3006" s="167">
        <v>46037.0</v>
      </c>
      <c r="B3006" s="8" t="s">
        <v>10</v>
      </c>
      <c r="C3006" s="9"/>
      <c r="D3006" s="8">
        <v>147.0</v>
      </c>
      <c r="E3006" s="10"/>
      <c r="F3006" s="27" t="s">
        <v>25</v>
      </c>
      <c r="G3006" s="29"/>
      <c r="H3006" s="15">
        <v>17.35</v>
      </c>
      <c r="I3006" s="14"/>
      <c r="J3006" s="534" t="s">
        <v>3073</v>
      </c>
    </row>
    <row r="3007">
      <c r="A3007" s="167">
        <v>46037.0</v>
      </c>
      <c r="B3007" s="8" t="s">
        <v>10</v>
      </c>
      <c r="C3007" s="10"/>
      <c r="D3007" s="8">
        <v>612.0</v>
      </c>
      <c r="E3007" s="10"/>
      <c r="F3007" s="27" t="s">
        <v>24</v>
      </c>
      <c r="G3007" s="29"/>
      <c r="H3007" s="15">
        <v>17.21</v>
      </c>
      <c r="I3007" s="14"/>
      <c r="J3007" s="534" t="s">
        <v>3064</v>
      </c>
    </row>
    <row r="3008">
      <c r="A3008" s="167">
        <v>46037.0</v>
      </c>
      <c r="B3008" s="8" t="s">
        <v>10</v>
      </c>
      <c r="C3008" s="9"/>
      <c r="D3008" s="8">
        <v>147.0</v>
      </c>
      <c r="E3008" s="10"/>
      <c r="F3008" s="27" t="s">
        <v>25</v>
      </c>
      <c r="G3008" s="29"/>
      <c r="H3008" s="15">
        <v>16.36</v>
      </c>
      <c r="I3008" s="14"/>
      <c r="J3008" s="534" t="s">
        <v>3073</v>
      </c>
    </row>
    <row r="3009">
      <c r="A3009" s="167">
        <v>46037.0</v>
      </c>
      <c r="B3009" s="8" t="s">
        <v>10</v>
      </c>
      <c r="C3009" s="10"/>
      <c r="D3009" s="8">
        <v>612.0</v>
      </c>
      <c r="E3009" s="10"/>
      <c r="F3009" s="27" t="s">
        <v>24</v>
      </c>
      <c r="G3009" s="29"/>
      <c r="H3009" s="15">
        <v>15.67</v>
      </c>
      <c r="I3009" s="14"/>
      <c r="J3009" s="534" t="s">
        <v>3064</v>
      </c>
    </row>
    <row r="3010">
      <c r="A3010" s="167">
        <v>46037.0</v>
      </c>
      <c r="B3010" s="8" t="s">
        <v>10</v>
      </c>
      <c r="C3010" s="10"/>
      <c r="D3010" s="8">
        <v>147.0</v>
      </c>
      <c r="E3010" s="10"/>
      <c r="F3010" s="27" t="s">
        <v>25</v>
      </c>
      <c r="G3010" s="29"/>
      <c r="H3010" s="15">
        <v>12.52</v>
      </c>
      <c r="I3010" s="14"/>
      <c r="J3010" s="534" t="s">
        <v>3074</v>
      </c>
    </row>
    <row r="3011">
      <c r="A3011" s="167">
        <v>46037.0</v>
      </c>
      <c r="B3011" s="8" t="s">
        <v>10</v>
      </c>
      <c r="C3011" s="9"/>
      <c r="D3011" s="8">
        <v>147.0</v>
      </c>
      <c r="E3011" s="10"/>
      <c r="F3011" s="27" t="s">
        <v>25</v>
      </c>
      <c r="G3011" s="29"/>
      <c r="H3011" s="15">
        <v>11.04</v>
      </c>
      <c r="I3011" s="14"/>
      <c r="J3011" s="534" t="s">
        <v>3073</v>
      </c>
    </row>
    <row r="3012">
      <c r="A3012" s="167">
        <v>46037.0</v>
      </c>
      <c r="B3012" s="8" t="s">
        <v>10</v>
      </c>
      <c r="C3012" s="9"/>
      <c r="D3012" s="8">
        <v>147.0</v>
      </c>
      <c r="E3012" s="10"/>
      <c r="F3012" s="27" t="s">
        <v>25</v>
      </c>
      <c r="G3012" s="29"/>
      <c r="H3012" s="15">
        <v>9.38</v>
      </c>
      <c r="I3012" s="14"/>
      <c r="J3012" s="534" t="s">
        <v>3073</v>
      </c>
    </row>
    <row r="3013">
      <c r="A3013" s="167">
        <v>46037.0</v>
      </c>
      <c r="B3013" s="8" t="s">
        <v>10</v>
      </c>
      <c r="C3013" s="10"/>
      <c r="D3013" s="8">
        <v>147.0</v>
      </c>
      <c r="E3013" s="10"/>
      <c r="F3013" s="27" t="s">
        <v>25</v>
      </c>
      <c r="G3013" s="29"/>
      <c r="H3013" s="15">
        <v>5.85</v>
      </c>
      <c r="I3013" s="14"/>
      <c r="J3013" s="534" t="s">
        <v>3059</v>
      </c>
    </row>
    <row r="3014">
      <c r="A3014" s="167">
        <v>46037.0</v>
      </c>
      <c r="B3014" s="8" t="s">
        <v>10</v>
      </c>
      <c r="C3014" s="10"/>
      <c r="D3014" s="8">
        <v>147.0</v>
      </c>
      <c r="E3014" s="10"/>
      <c r="F3014" s="27" t="s">
        <v>25</v>
      </c>
      <c r="G3014" s="29"/>
      <c r="H3014" s="15">
        <v>2.75</v>
      </c>
      <c r="I3014" s="14"/>
      <c r="J3014" s="534" t="s">
        <v>3064</v>
      </c>
    </row>
    <row r="3015">
      <c r="A3015" s="167">
        <v>46037.0</v>
      </c>
      <c r="B3015" s="8" t="s">
        <v>10</v>
      </c>
      <c r="C3015" s="10"/>
      <c r="D3015" s="8">
        <v>147.0</v>
      </c>
      <c r="E3015" s="10"/>
      <c r="F3015" s="27" t="s">
        <v>25</v>
      </c>
      <c r="G3015" s="29"/>
      <c r="H3015" s="15">
        <v>2.51</v>
      </c>
      <c r="I3015" s="14"/>
      <c r="J3015" s="534" t="s">
        <v>3064</v>
      </c>
    </row>
    <row r="3016">
      <c r="A3016" s="167">
        <v>46037.0</v>
      </c>
      <c r="B3016" s="8" t="s">
        <v>10</v>
      </c>
      <c r="C3016" s="10"/>
      <c r="D3016" s="8">
        <v>612.0</v>
      </c>
      <c r="E3016" s="10"/>
      <c r="F3016" s="27" t="s">
        <v>24</v>
      </c>
      <c r="G3016" s="29"/>
      <c r="H3016" s="15">
        <v>2.02</v>
      </c>
      <c r="I3016" s="14"/>
      <c r="J3016" s="534" t="s">
        <v>3059</v>
      </c>
    </row>
    <row r="3017">
      <c r="A3017" s="167">
        <v>46037.0</v>
      </c>
      <c r="B3017" s="8" t="s">
        <v>10</v>
      </c>
      <c r="C3017" s="10"/>
      <c r="D3017" s="8">
        <v>147.0</v>
      </c>
      <c r="E3017" s="10"/>
      <c r="F3017" s="27" t="s">
        <v>25</v>
      </c>
      <c r="G3017" s="29"/>
      <c r="H3017" s="15">
        <v>0.32</v>
      </c>
      <c r="I3017" s="14"/>
      <c r="J3017" s="534" t="s">
        <v>3059</v>
      </c>
    </row>
    <row r="3018">
      <c r="A3018" s="167">
        <v>46037.0</v>
      </c>
      <c r="B3018" s="8" t="s">
        <v>63</v>
      </c>
      <c r="C3018" s="10"/>
      <c r="D3018" s="8" t="s">
        <v>32</v>
      </c>
      <c r="E3018" s="10"/>
      <c r="F3018" s="37" t="s">
        <v>493</v>
      </c>
      <c r="G3018" s="337"/>
      <c r="H3018" s="112"/>
      <c r="I3018" s="537">
        <v>185000.0</v>
      </c>
      <c r="J3018" s="534" t="s">
        <v>3055</v>
      </c>
    </row>
    <row r="3019">
      <c r="A3019" s="167">
        <v>46037.0</v>
      </c>
      <c r="B3019" s="8" t="s">
        <v>63</v>
      </c>
      <c r="C3019" s="10"/>
      <c r="D3019" s="8" t="s">
        <v>32</v>
      </c>
      <c r="E3019" s="10"/>
      <c r="F3019" s="241" t="s">
        <v>492</v>
      </c>
      <c r="G3019" s="38"/>
      <c r="H3019" s="112"/>
      <c r="I3019" s="537">
        <v>160000.0</v>
      </c>
      <c r="J3019" s="534" t="s">
        <v>3056</v>
      </c>
    </row>
    <row r="3020">
      <c r="A3020" s="167">
        <v>46037.0</v>
      </c>
      <c r="B3020" s="8" t="s">
        <v>13</v>
      </c>
      <c r="C3020" s="17" t="s">
        <v>28</v>
      </c>
      <c r="D3020" s="8">
        <v>102.0</v>
      </c>
      <c r="E3020" s="10"/>
      <c r="F3020" s="46" t="s">
        <v>99</v>
      </c>
      <c r="G3020" s="58">
        <v>46036.0</v>
      </c>
      <c r="H3020" s="14"/>
      <c r="I3020" s="15">
        <v>151592.5</v>
      </c>
      <c r="J3020" s="534" t="s">
        <v>3073</v>
      </c>
    </row>
    <row r="3021">
      <c r="A3021" s="167">
        <v>46037.0</v>
      </c>
      <c r="B3021" s="8" t="s">
        <v>63</v>
      </c>
      <c r="C3021" s="10"/>
      <c r="D3021" s="8" t="s">
        <v>32</v>
      </c>
      <c r="E3021" s="10"/>
      <c r="F3021" s="66" t="s">
        <v>327</v>
      </c>
      <c r="G3021" s="338"/>
      <c r="H3021" s="68"/>
      <c r="I3021" s="537">
        <v>120000.0</v>
      </c>
      <c r="J3021" s="534" t="s">
        <v>3055</v>
      </c>
    </row>
    <row r="3022">
      <c r="A3022" s="167">
        <v>46037.0</v>
      </c>
      <c r="B3022" s="8" t="s">
        <v>13</v>
      </c>
      <c r="C3022" s="138">
        <v>73.0</v>
      </c>
      <c r="D3022" s="138">
        <v>102.0</v>
      </c>
      <c r="E3022" s="139"/>
      <c r="F3022" s="219" t="s">
        <v>429</v>
      </c>
      <c r="G3022" s="220"/>
      <c r="H3022" s="221"/>
      <c r="I3022" s="62">
        <v>111091.5</v>
      </c>
      <c r="J3022" s="534" t="s">
        <v>3074</v>
      </c>
    </row>
    <row r="3023">
      <c r="A3023" s="167">
        <v>46037.0</v>
      </c>
      <c r="B3023" s="8" t="s">
        <v>63</v>
      </c>
      <c r="C3023" s="10"/>
      <c r="D3023" s="8" t="s">
        <v>32</v>
      </c>
      <c r="E3023" s="10"/>
      <c r="F3023" s="246" t="s">
        <v>530</v>
      </c>
      <c r="G3023" s="67"/>
      <c r="H3023" s="68"/>
      <c r="I3023" s="537">
        <v>110000.0</v>
      </c>
      <c r="J3023" s="534" t="s">
        <v>3056</v>
      </c>
    </row>
    <row r="3024">
      <c r="A3024" s="373">
        <v>46037.0</v>
      </c>
      <c r="B3024" s="138" t="s">
        <v>13</v>
      </c>
      <c r="C3024" s="138">
        <v>50.0</v>
      </c>
      <c r="D3024" s="138">
        <v>102.0</v>
      </c>
      <c r="E3024" s="139"/>
      <c r="F3024" s="226" t="s">
        <v>52</v>
      </c>
      <c r="G3024" s="78">
        <v>46036.0</v>
      </c>
      <c r="H3024" s="72"/>
      <c r="I3024" s="92">
        <v>103430.0</v>
      </c>
      <c r="J3024" s="534" t="s">
        <v>3061</v>
      </c>
    </row>
    <row r="3025">
      <c r="A3025" s="167">
        <v>46037.0</v>
      </c>
      <c r="B3025" s="8" t="s">
        <v>63</v>
      </c>
      <c r="C3025" s="10"/>
      <c r="D3025" s="8" t="s">
        <v>32</v>
      </c>
      <c r="E3025" s="10"/>
      <c r="F3025" s="66" t="s">
        <v>856</v>
      </c>
      <c r="G3025" s="338"/>
      <c r="H3025" s="68"/>
      <c r="I3025" s="537">
        <v>85000.0</v>
      </c>
      <c r="J3025" s="534" t="s">
        <v>3055</v>
      </c>
    </row>
    <row r="3026">
      <c r="A3026" s="167">
        <v>46037.0</v>
      </c>
      <c r="B3026" s="8" t="s">
        <v>13</v>
      </c>
      <c r="C3026" s="17" t="s">
        <v>42</v>
      </c>
      <c r="D3026" s="8">
        <v>102.0</v>
      </c>
      <c r="E3026" s="10"/>
      <c r="F3026" s="115" t="s">
        <v>688</v>
      </c>
      <c r="G3026" s="60">
        <v>46022.0</v>
      </c>
      <c r="H3026" s="61"/>
      <c r="I3026" s="62">
        <v>76984.92</v>
      </c>
      <c r="J3026" s="534" t="s">
        <v>3068</v>
      </c>
    </row>
    <row r="3027">
      <c r="A3027" s="373">
        <v>46037.0</v>
      </c>
      <c r="B3027" s="8" t="s">
        <v>13</v>
      </c>
      <c r="C3027" s="8">
        <v>75.0</v>
      </c>
      <c r="D3027" s="8">
        <v>102.0</v>
      </c>
      <c r="E3027" s="10"/>
      <c r="F3027" s="176" t="s">
        <v>448</v>
      </c>
      <c r="G3027" s="216">
        <v>46017.0</v>
      </c>
      <c r="H3027" s="217"/>
      <c r="I3027" s="218">
        <v>64780.0</v>
      </c>
      <c r="J3027" s="534" t="s">
        <v>3061</v>
      </c>
    </row>
    <row r="3028">
      <c r="A3028" s="451">
        <v>46037.0</v>
      </c>
      <c r="B3028" s="539" t="s">
        <v>13</v>
      </c>
      <c r="C3028" s="453" t="s">
        <v>28</v>
      </c>
      <c r="D3028" s="452">
        <v>102.0</v>
      </c>
      <c r="E3028" s="543">
        <v>20650.0</v>
      </c>
      <c r="F3028" s="497" t="s">
        <v>2211</v>
      </c>
      <c r="G3028" s="497" t="s">
        <v>2211</v>
      </c>
      <c r="H3028" s="547"/>
      <c r="I3028" s="498">
        <v>63231.0</v>
      </c>
      <c r="J3028" s="534" t="s">
        <v>3057</v>
      </c>
    </row>
    <row r="3029">
      <c r="A3029" s="167">
        <v>46037.0</v>
      </c>
      <c r="B3029" s="8" t="s">
        <v>13</v>
      </c>
      <c r="C3029" s="8">
        <v>10.0</v>
      </c>
      <c r="D3029" s="8">
        <v>102.0</v>
      </c>
      <c r="E3029" s="10"/>
      <c r="F3029" s="23" t="s">
        <v>19</v>
      </c>
      <c r="G3029" s="53">
        <v>46036.0</v>
      </c>
      <c r="H3029" s="25"/>
      <c r="I3029" s="26">
        <v>50950.0</v>
      </c>
      <c r="J3029" s="534" t="s">
        <v>3059</v>
      </c>
    </row>
    <row r="3030">
      <c r="A3030" s="167">
        <v>46037.0</v>
      </c>
      <c r="B3030" s="8" t="s">
        <v>63</v>
      </c>
      <c r="C3030" s="10"/>
      <c r="D3030" s="8" t="s">
        <v>32</v>
      </c>
      <c r="E3030" s="10"/>
      <c r="F3030" s="246" t="s">
        <v>502</v>
      </c>
      <c r="G3030" s="67"/>
      <c r="H3030" s="68"/>
      <c r="I3030" s="537">
        <v>50000.0</v>
      </c>
      <c r="J3030" s="534" t="s">
        <v>3060</v>
      </c>
    </row>
    <row r="3031">
      <c r="A3031" s="167">
        <v>46037.0</v>
      </c>
      <c r="B3031" s="236" t="s">
        <v>13</v>
      </c>
      <c r="C3031" s="307">
        <v>70.0</v>
      </c>
      <c r="D3031" s="236">
        <v>102.0</v>
      </c>
      <c r="E3031" s="10"/>
      <c r="F3031" s="105" t="s">
        <v>535</v>
      </c>
      <c r="G3031" s="170">
        <v>45919.0</v>
      </c>
      <c r="H3031" s="107"/>
      <c r="I3031" s="108">
        <v>49825.0</v>
      </c>
      <c r="J3031" s="534" t="s">
        <v>3060</v>
      </c>
    </row>
    <row r="3032">
      <c r="A3032" s="167">
        <v>46037.0</v>
      </c>
      <c r="B3032" s="138" t="s">
        <v>13</v>
      </c>
      <c r="C3032" s="138">
        <v>54.0</v>
      </c>
      <c r="D3032" s="138">
        <v>102.0</v>
      </c>
      <c r="E3032" s="139"/>
      <c r="F3032" s="348" t="s">
        <v>1269</v>
      </c>
      <c r="G3032" s="368">
        <v>46035.0</v>
      </c>
      <c r="H3032" s="239"/>
      <c r="I3032" s="240">
        <v>48688.0</v>
      </c>
      <c r="J3032" s="534" t="s">
        <v>3064</v>
      </c>
    </row>
    <row r="3033">
      <c r="A3033" s="167">
        <v>46037.0</v>
      </c>
      <c r="B3033" s="8" t="s">
        <v>63</v>
      </c>
      <c r="C3033" s="10"/>
      <c r="D3033" s="8" t="s">
        <v>32</v>
      </c>
      <c r="E3033" s="10"/>
      <c r="F3033" s="254" t="s">
        <v>527</v>
      </c>
      <c r="G3033" s="38"/>
      <c r="H3033" s="112"/>
      <c r="I3033" s="537">
        <v>45000.0</v>
      </c>
      <c r="J3033" s="534" t="s">
        <v>3056</v>
      </c>
    </row>
    <row r="3034">
      <c r="A3034" s="167">
        <v>46037.0</v>
      </c>
      <c r="B3034" s="138" t="s">
        <v>13</v>
      </c>
      <c r="C3034" s="138">
        <v>54.0</v>
      </c>
      <c r="D3034" s="138">
        <v>102.0</v>
      </c>
      <c r="E3034" s="139"/>
      <c r="F3034" s="348" t="s">
        <v>1269</v>
      </c>
      <c r="G3034" s="368">
        <v>46036.0</v>
      </c>
      <c r="H3034" s="239"/>
      <c r="I3034" s="240">
        <v>42870.5</v>
      </c>
      <c r="J3034" s="534" t="s">
        <v>3064</v>
      </c>
    </row>
    <row r="3035">
      <c r="A3035" s="167">
        <v>46037.0</v>
      </c>
      <c r="B3035" s="138" t="s">
        <v>13</v>
      </c>
      <c r="C3035" s="138">
        <v>75.0</v>
      </c>
      <c r="D3035" s="138">
        <v>102.0</v>
      </c>
      <c r="E3035" s="139"/>
      <c r="F3035" s="176" t="s">
        <v>348</v>
      </c>
      <c r="G3035" s="177">
        <v>45996.0</v>
      </c>
      <c r="H3035" s="178"/>
      <c r="I3035" s="179">
        <v>40752.0</v>
      </c>
      <c r="J3035" s="534" t="s">
        <v>3065</v>
      </c>
    </row>
    <row r="3036">
      <c r="A3036" s="451">
        <v>46037.0</v>
      </c>
      <c r="B3036" s="539" t="s">
        <v>13</v>
      </c>
      <c r="C3036" s="453" t="s">
        <v>28</v>
      </c>
      <c r="D3036" s="452">
        <v>102.0</v>
      </c>
      <c r="E3036" s="543">
        <v>20649.0</v>
      </c>
      <c r="F3036" s="497" t="s">
        <v>2212</v>
      </c>
      <c r="G3036" s="497" t="s">
        <v>2212</v>
      </c>
      <c r="H3036" s="547"/>
      <c r="I3036" s="498">
        <v>38872.0</v>
      </c>
      <c r="J3036" s="534" t="s">
        <v>3057</v>
      </c>
    </row>
    <row r="3037">
      <c r="A3037" s="373">
        <v>46037.0</v>
      </c>
      <c r="B3037" s="138" t="s">
        <v>13</v>
      </c>
      <c r="C3037" s="138">
        <v>50.0</v>
      </c>
      <c r="D3037" s="138">
        <v>102.0</v>
      </c>
      <c r="E3037" s="139"/>
      <c r="F3037" s="226" t="s">
        <v>52</v>
      </c>
      <c r="G3037" s="227">
        <v>46035.0</v>
      </c>
      <c r="H3037" s="72"/>
      <c r="I3037" s="92">
        <v>36040.0</v>
      </c>
      <c r="J3037" s="534" t="s">
        <v>3061</v>
      </c>
    </row>
    <row r="3038">
      <c r="A3038" s="167">
        <v>46037.0</v>
      </c>
      <c r="B3038" s="236" t="s">
        <v>13</v>
      </c>
      <c r="C3038" s="307">
        <v>73.0</v>
      </c>
      <c r="D3038" s="236">
        <v>102.0</v>
      </c>
      <c r="E3038" s="10"/>
      <c r="F3038" s="115" t="s">
        <v>796</v>
      </c>
      <c r="G3038" s="206">
        <v>46030.0</v>
      </c>
      <c r="H3038" s="61"/>
      <c r="I3038" s="62">
        <v>35925.67</v>
      </c>
      <c r="J3038" s="534" t="s">
        <v>3060</v>
      </c>
    </row>
    <row r="3039">
      <c r="A3039" s="167">
        <v>46037.0</v>
      </c>
      <c r="B3039" s="8" t="s">
        <v>13</v>
      </c>
      <c r="C3039" s="17" t="s">
        <v>14</v>
      </c>
      <c r="D3039" s="8">
        <v>102.0</v>
      </c>
      <c r="E3039" s="10"/>
      <c r="F3039" s="18" t="s">
        <v>30</v>
      </c>
      <c r="G3039" s="58">
        <v>46036.0</v>
      </c>
      <c r="H3039" s="14"/>
      <c r="I3039" s="15">
        <v>35237.0</v>
      </c>
      <c r="J3039" s="534" t="s">
        <v>3073</v>
      </c>
    </row>
    <row r="3040">
      <c r="A3040" s="167">
        <v>46037.0</v>
      </c>
      <c r="B3040" s="138" t="s">
        <v>13</v>
      </c>
      <c r="C3040" s="138">
        <v>75.0</v>
      </c>
      <c r="D3040" s="138">
        <v>102.0</v>
      </c>
      <c r="E3040" s="139"/>
      <c r="F3040" s="176" t="s">
        <v>346</v>
      </c>
      <c r="G3040" s="177">
        <v>46004.0</v>
      </c>
      <c r="H3040" s="178"/>
      <c r="I3040" s="179">
        <v>34116.0</v>
      </c>
      <c r="J3040" s="534" t="s">
        <v>3065</v>
      </c>
    </row>
    <row r="3041">
      <c r="A3041" s="167">
        <v>46037.0</v>
      </c>
      <c r="B3041" s="8" t="s">
        <v>13</v>
      </c>
      <c r="C3041" s="8">
        <v>70.0</v>
      </c>
      <c r="D3041" s="8">
        <v>102.0</v>
      </c>
      <c r="E3041" s="10"/>
      <c r="F3041" s="105" t="s">
        <v>253</v>
      </c>
      <c r="G3041" s="106">
        <v>46007.0</v>
      </c>
      <c r="H3041" s="107"/>
      <c r="I3041" s="108">
        <v>28803.0</v>
      </c>
      <c r="J3041" s="534" t="s">
        <v>3067</v>
      </c>
    </row>
    <row r="3042">
      <c r="A3042" s="167">
        <v>46037.0</v>
      </c>
      <c r="B3042" s="8" t="s">
        <v>13</v>
      </c>
      <c r="C3042" s="17" t="s">
        <v>42</v>
      </c>
      <c r="D3042" s="8">
        <v>102.0</v>
      </c>
      <c r="E3042" s="10"/>
      <c r="F3042" s="126" t="s">
        <v>661</v>
      </c>
      <c r="G3042" s="185">
        <v>46021.0</v>
      </c>
      <c r="H3042" s="44"/>
      <c r="I3042" s="45">
        <v>25898.0</v>
      </c>
      <c r="J3042" s="534" t="s">
        <v>3068</v>
      </c>
    </row>
    <row r="3043">
      <c r="A3043" s="167">
        <v>46037.0</v>
      </c>
      <c r="B3043" s="8" t="s">
        <v>13</v>
      </c>
      <c r="C3043" s="8">
        <v>30.0</v>
      </c>
      <c r="D3043" s="8">
        <v>102.0</v>
      </c>
      <c r="E3043" s="10"/>
      <c r="F3043" s="56" t="s">
        <v>41</v>
      </c>
      <c r="G3043" s="57">
        <v>46036.0</v>
      </c>
      <c r="H3043" s="14"/>
      <c r="I3043" s="15">
        <v>24242.57</v>
      </c>
      <c r="J3043" s="534" t="s">
        <v>3074</v>
      </c>
    </row>
    <row r="3044">
      <c r="A3044" s="373">
        <v>46037.0</v>
      </c>
      <c r="B3044" s="8" t="s">
        <v>13</v>
      </c>
      <c r="C3044" s="8">
        <v>75.0</v>
      </c>
      <c r="D3044" s="8">
        <v>102.0</v>
      </c>
      <c r="E3044" s="10"/>
      <c r="F3044" s="176" t="s">
        <v>446</v>
      </c>
      <c r="G3044" s="216">
        <v>46008.0</v>
      </c>
      <c r="H3044" s="217"/>
      <c r="I3044" s="218">
        <v>24127.0</v>
      </c>
      <c r="J3044" s="534" t="s">
        <v>3061</v>
      </c>
    </row>
    <row r="3045">
      <c r="A3045" s="167">
        <v>46037.0</v>
      </c>
      <c r="B3045" s="8" t="s">
        <v>13</v>
      </c>
      <c r="C3045" s="8">
        <v>75.0</v>
      </c>
      <c r="D3045" s="8">
        <v>102.0</v>
      </c>
      <c r="E3045" s="10"/>
      <c r="F3045" s="184" t="s">
        <v>1278</v>
      </c>
      <c r="G3045" s="183">
        <v>46032.0</v>
      </c>
      <c r="H3045" s="178"/>
      <c r="I3045" s="179">
        <v>23750.29</v>
      </c>
      <c r="J3045" s="534" t="s">
        <v>3064</v>
      </c>
    </row>
    <row r="3046">
      <c r="A3046" s="451">
        <v>46037.0</v>
      </c>
      <c r="B3046" s="539" t="s">
        <v>13</v>
      </c>
      <c r="C3046" s="453" t="s">
        <v>1511</v>
      </c>
      <c r="D3046" s="452">
        <v>102.0</v>
      </c>
      <c r="E3046" s="543">
        <v>20657.0</v>
      </c>
      <c r="F3046" s="497" t="s">
        <v>2203</v>
      </c>
      <c r="G3046" s="497" t="s">
        <v>2203</v>
      </c>
      <c r="H3046" s="547"/>
      <c r="I3046" s="498">
        <v>23647.0</v>
      </c>
      <c r="J3046" s="534" t="s">
        <v>3057</v>
      </c>
    </row>
    <row r="3047">
      <c r="A3047" s="469">
        <v>46037.0</v>
      </c>
      <c r="B3047" s="551" t="s">
        <v>13</v>
      </c>
      <c r="C3047" s="471" t="s">
        <v>82</v>
      </c>
      <c r="D3047" s="470">
        <v>102.0</v>
      </c>
      <c r="E3047" s="552">
        <v>20659.0</v>
      </c>
      <c r="F3047" s="500" t="s">
        <v>2208</v>
      </c>
      <c r="G3047" s="500" t="s">
        <v>2208</v>
      </c>
      <c r="H3047" s="491"/>
      <c r="I3047" s="501">
        <v>23057.0</v>
      </c>
      <c r="J3047" s="534" t="s">
        <v>3057</v>
      </c>
    </row>
    <row r="3048">
      <c r="A3048" s="451">
        <v>46037.0</v>
      </c>
      <c r="B3048" s="539" t="s">
        <v>13</v>
      </c>
      <c r="C3048" s="453" t="s">
        <v>1511</v>
      </c>
      <c r="D3048" s="452">
        <v>102.0</v>
      </c>
      <c r="E3048" s="543">
        <v>20653.0</v>
      </c>
      <c r="F3048" s="497" t="s">
        <v>2207</v>
      </c>
      <c r="G3048" s="497" t="s">
        <v>2207</v>
      </c>
      <c r="H3048" s="547"/>
      <c r="I3048" s="498">
        <v>23005.5</v>
      </c>
      <c r="J3048" s="534" t="s">
        <v>3057</v>
      </c>
    </row>
    <row r="3049">
      <c r="A3049" s="167">
        <v>46037.0</v>
      </c>
      <c r="B3049" s="138" t="s">
        <v>13</v>
      </c>
      <c r="C3049" s="138">
        <v>51.0</v>
      </c>
      <c r="D3049" s="138">
        <v>102.0</v>
      </c>
      <c r="E3049" s="139"/>
      <c r="F3049" s="146" t="s">
        <v>855</v>
      </c>
      <c r="G3049" s="341">
        <v>46036.0</v>
      </c>
      <c r="H3049" s="25"/>
      <c r="I3049" s="26">
        <v>22889.4</v>
      </c>
      <c r="J3049" s="534" t="s">
        <v>3055</v>
      </c>
    </row>
    <row r="3050">
      <c r="A3050" s="451">
        <v>46037.0</v>
      </c>
      <c r="B3050" s="539" t="s">
        <v>13</v>
      </c>
      <c r="C3050" s="453" t="s">
        <v>1511</v>
      </c>
      <c r="D3050" s="452">
        <v>102.0</v>
      </c>
      <c r="E3050" s="543">
        <v>20655.0</v>
      </c>
      <c r="F3050" s="497" t="s">
        <v>2205</v>
      </c>
      <c r="G3050" s="497" t="s">
        <v>2205</v>
      </c>
      <c r="H3050" s="547"/>
      <c r="I3050" s="498">
        <v>22438.0</v>
      </c>
      <c r="J3050" s="534" t="s">
        <v>3057</v>
      </c>
    </row>
    <row r="3051">
      <c r="A3051" s="167">
        <v>46037.0</v>
      </c>
      <c r="B3051" s="138" t="s">
        <v>13</v>
      </c>
      <c r="C3051" s="138">
        <v>51.0</v>
      </c>
      <c r="D3051" s="138">
        <v>102.0</v>
      </c>
      <c r="E3051" s="139"/>
      <c r="F3051" s="146" t="s">
        <v>855</v>
      </c>
      <c r="G3051" s="341">
        <v>46036.0</v>
      </c>
      <c r="H3051" s="25"/>
      <c r="I3051" s="26">
        <v>20866.26</v>
      </c>
      <c r="J3051" s="534" t="s">
        <v>3055</v>
      </c>
    </row>
    <row r="3052">
      <c r="A3052" s="167">
        <v>46037.0</v>
      </c>
      <c r="B3052" s="8" t="s">
        <v>13</v>
      </c>
      <c r="C3052" s="8">
        <v>70.0</v>
      </c>
      <c r="D3052" s="8">
        <v>102.0</v>
      </c>
      <c r="E3052" s="10"/>
      <c r="F3052" s="154" t="s">
        <v>795</v>
      </c>
      <c r="G3052" s="170">
        <v>46024.0</v>
      </c>
      <c r="H3052" s="107"/>
      <c r="I3052" s="108">
        <v>20191.22</v>
      </c>
      <c r="J3052" s="534" t="s">
        <v>3060</v>
      </c>
    </row>
    <row r="3053">
      <c r="A3053" s="167">
        <v>46037.0</v>
      </c>
      <c r="B3053" s="138" t="s">
        <v>13</v>
      </c>
      <c r="C3053" s="138">
        <v>51.0</v>
      </c>
      <c r="D3053" s="138">
        <v>102.0</v>
      </c>
      <c r="E3053" s="139"/>
      <c r="F3053" s="146" t="s">
        <v>855</v>
      </c>
      <c r="G3053" s="341">
        <v>46036.0</v>
      </c>
      <c r="H3053" s="25"/>
      <c r="I3053" s="26">
        <v>18444.71</v>
      </c>
      <c r="J3053" s="534" t="s">
        <v>3055</v>
      </c>
    </row>
    <row r="3054">
      <c r="A3054" s="451">
        <v>46037.0</v>
      </c>
      <c r="B3054" s="539" t="s">
        <v>13</v>
      </c>
      <c r="C3054" s="453" t="s">
        <v>1511</v>
      </c>
      <c r="D3054" s="452">
        <v>102.0</v>
      </c>
      <c r="E3054" s="543">
        <v>20658.0</v>
      </c>
      <c r="F3054" s="497" t="s">
        <v>2202</v>
      </c>
      <c r="G3054" s="497" t="s">
        <v>2202</v>
      </c>
      <c r="H3054" s="547"/>
      <c r="I3054" s="498">
        <v>18218.0</v>
      </c>
      <c r="J3054" s="534" t="s">
        <v>3057</v>
      </c>
    </row>
    <row r="3055">
      <c r="A3055" s="167">
        <v>46037.0</v>
      </c>
      <c r="B3055" s="8" t="s">
        <v>13</v>
      </c>
      <c r="C3055" s="17" t="s">
        <v>42</v>
      </c>
      <c r="D3055" s="8">
        <v>102.0</v>
      </c>
      <c r="E3055" s="10"/>
      <c r="F3055" s="115" t="s">
        <v>687</v>
      </c>
      <c r="G3055" s="60">
        <v>46014.0</v>
      </c>
      <c r="H3055" s="61"/>
      <c r="I3055" s="62">
        <v>17648.0</v>
      </c>
      <c r="J3055" s="534" t="s">
        <v>3068</v>
      </c>
    </row>
    <row r="3056">
      <c r="A3056" s="451">
        <v>46037.0</v>
      </c>
      <c r="B3056" s="539" t="s">
        <v>13</v>
      </c>
      <c r="C3056" s="453" t="s">
        <v>14</v>
      </c>
      <c r="D3056" s="452">
        <v>102.0</v>
      </c>
      <c r="E3056" s="543">
        <v>20651.0</v>
      </c>
      <c r="F3056" s="497" t="s">
        <v>2210</v>
      </c>
      <c r="G3056" s="497" t="s">
        <v>2210</v>
      </c>
      <c r="H3056" s="547"/>
      <c r="I3056" s="498">
        <v>17465.0</v>
      </c>
      <c r="J3056" s="534" t="s">
        <v>3057</v>
      </c>
    </row>
    <row r="3057">
      <c r="A3057" s="167">
        <v>46037.0</v>
      </c>
      <c r="B3057" s="8" t="s">
        <v>13</v>
      </c>
      <c r="C3057" s="8">
        <v>73.0</v>
      </c>
      <c r="D3057" s="8">
        <v>102.0</v>
      </c>
      <c r="E3057" s="10"/>
      <c r="F3057" s="115" t="s">
        <v>470</v>
      </c>
      <c r="G3057" s="60">
        <v>46029.0</v>
      </c>
      <c r="H3057" s="61"/>
      <c r="I3057" s="62">
        <v>16618.11</v>
      </c>
      <c r="J3057" s="534" t="s">
        <v>3056</v>
      </c>
    </row>
    <row r="3058">
      <c r="A3058" s="167">
        <v>46037.0</v>
      </c>
      <c r="B3058" s="138" t="s">
        <v>13</v>
      </c>
      <c r="C3058" s="138">
        <v>51.0</v>
      </c>
      <c r="D3058" s="138">
        <v>102.0</v>
      </c>
      <c r="E3058" s="139"/>
      <c r="F3058" s="146" t="s">
        <v>855</v>
      </c>
      <c r="G3058" s="341">
        <v>46036.0</v>
      </c>
      <c r="H3058" s="25"/>
      <c r="I3058" s="26">
        <v>15998.29</v>
      </c>
      <c r="J3058" s="534" t="s">
        <v>3055</v>
      </c>
    </row>
    <row r="3059">
      <c r="A3059" s="167">
        <v>46037.0</v>
      </c>
      <c r="B3059" s="8" t="s">
        <v>13</v>
      </c>
      <c r="C3059" s="8">
        <v>30.0</v>
      </c>
      <c r="D3059" s="8">
        <v>102.0</v>
      </c>
      <c r="E3059" s="10"/>
      <c r="F3059" s="56" t="s">
        <v>41</v>
      </c>
      <c r="G3059" s="57">
        <v>46036.0</v>
      </c>
      <c r="H3059" s="14"/>
      <c r="I3059" s="15">
        <v>15746.24</v>
      </c>
      <c r="J3059" s="534" t="s">
        <v>3059</v>
      </c>
    </row>
    <row r="3060">
      <c r="A3060" s="451">
        <v>46037.0</v>
      </c>
      <c r="B3060" s="539" t="s">
        <v>13</v>
      </c>
      <c r="C3060" s="453" t="s">
        <v>1511</v>
      </c>
      <c r="D3060" s="452">
        <v>102.0</v>
      </c>
      <c r="E3060" s="543">
        <v>20656.0</v>
      </c>
      <c r="F3060" s="497" t="s">
        <v>2204</v>
      </c>
      <c r="G3060" s="497" t="s">
        <v>2204</v>
      </c>
      <c r="H3060" s="547"/>
      <c r="I3060" s="498">
        <v>14593.0</v>
      </c>
      <c r="J3060" s="534" t="s">
        <v>3057</v>
      </c>
    </row>
    <row r="3061">
      <c r="A3061" s="167">
        <v>46037.0</v>
      </c>
      <c r="B3061" s="8" t="s">
        <v>13</v>
      </c>
      <c r="C3061" s="8">
        <v>30.0</v>
      </c>
      <c r="D3061" s="8">
        <v>102.0</v>
      </c>
      <c r="E3061" s="10"/>
      <c r="F3061" s="56" t="s">
        <v>41</v>
      </c>
      <c r="G3061" s="57">
        <v>46036.0</v>
      </c>
      <c r="H3061" s="14"/>
      <c r="I3061" s="15">
        <v>14491.88</v>
      </c>
      <c r="J3061" s="534" t="s">
        <v>3074</v>
      </c>
    </row>
    <row r="3062">
      <c r="A3062" s="373">
        <v>46037.0</v>
      </c>
      <c r="B3062" s="8" t="s">
        <v>13</v>
      </c>
      <c r="C3062" s="8">
        <v>75.0</v>
      </c>
      <c r="D3062" s="8">
        <v>102.0</v>
      </c>
      <c r="E3062" s="10"/>
      <c r="F3062" s="176" t="s">
        <v>348</v>
      </c>
      <c r="G3062" s="216">
        <v>45999.0</v>
      </c>
      <c r="H3062" s="217"/>
      <c r="I3062" s="218">
        <v>12947.0</v>
      </c>
      <c r="J3062" s="534" t="s">
        <v>3061</v>
      </c>
    </row>
    <row r="3063">
      <c r="A3063" s="167">
        <v>46037.0</v>
      </c>
      <c r="B3063" s="8" t="s">
        <v>13</v>
      </c>
      <c r="C3063" s="8">
        <v>32.0</v>
      </c>
      <c r="D3063" s="8">
        <v>102.0</v>
      </c>
      <c r="E3063" s="10"/>
      <c r="F3063" s="409" t="s">
        <v>650</v>
      </c>
      <c r="G3063" s="292">
        <v>46036.0</v>
      </c>
      <c r="H3063" s="14"/>
      <c r="I3063" s="15">
        <v>12929.89</v>
      </c>
      <c r="J3063" s="534" t="s">
        <v>3074</v>
      </c>
    </row>
    <row r="3064">
      <c r="A3064" s="167">
        <v>46037.0</v>
      </c>
      <c r="B3064" s="8" t="s">
        <v>13</v>
      </c>
      <c r="C3064" s="17" t="s">
        <v>18</v>
      </c>
      <c r="D3064" s="8">
        <v>102.0</v>
      </c>
      <c r="E3064" s="10"/>
      <c r="F3064" s="23" t="s">
        <v>37</v>
      </c>
      <c r="G3064" s="53">
        <v>46036.0</v>
      </c>
      <c r="H3064" s="25"/>
      <c r="I3064" s="26">
        <v>12356.34</v>
      </c>
      <c r="J3064" s="534" t="s">
        <v>3073</v>
      </c>
    </row>
    <row r="3065">
      <c r="A3065" s="451">
        <v>46037.0</v>
      </c>
      <c r="B3065" s="539" t="s">
        <v>13</v>
      </c>
      <c r="C3065" s="453" t="s">
        <v>14</v>
      </c>
      <c r="D3065" s="452">
        <v>102.0</v>
      </c>
      <c r="E3065" s="543">
        <v>20652.0</v>
      </c>
      <c r="F3065" s="497" t="s">
        <v>2209</v>
      </c>
      <c r="G3065" s="497" t="s">
        <v>2209</v>
      </c>
      <c r="H3065" s="547"/>
      <c r="I3065" s="498">
        <v>12054.5</v>
      </c>
      <c r="J3065" s="534" t="s">
        <v>3057</v>
      </c>
    </row>
    <row r="3066">
      <c r="A3066" s="451">
        <v>46037.0</v>
      </c>
      <c r="B3066" s="539" t="s">
        <v>13</v>
      </c>
      <c r="C3066" s="453" t="s">
        <v>1511</v>
      </c>
      <c r="D3066" s="452">
        <v>102.0</v>
      </c>
      <c r="E3066" s="543">
        <v>20654.0</v>
      </c>
      <c r="F3066" s="497" t="s">
        <v>2206</v>
      </c>
      <c r="G3066" s="497" t="s">
        <v>2206</v>
      </c>
      <c r="H3066" s="547"/>
      <c r="I3066" s="498">
        <v>11781.0</v>
      </c>
      <c r="J3066" s="534" t="s">
        <v>3057</v>
      </c>
    </row>
    <row r="3067">
      <c r="A3067" s="167">
        <v>46037.0</v>
      </c>
      <c r="B3067" s="236" t="s">
        <v>13</v>
      </c>
      <c r="C3067" s="307">
        <v>70.0</v>
      </c>
      <c r="D3067" s="236">
        <v>102.0</v>
      </c>
      <c r="E3067" s="10"/>
      <c r="F3067" s="154" t="s">
        <v>797</v>
      </c>
      <c r="G3067" s="106">
        <v>46036.0</v>
      </c>
      <c r="H3067" s="107"/>
      <c r="I3067" s="108">
        <v>11505.14</v>
      </c>
      <c r="J3067" s="534" t="s">
        <v>3060</v>
      </c>
    </row>
    <row r="3068">
      <c r="A3068" s="167">
        <v>46037.0</v>
      </c>
      <c r="B3068" s="8" t="s">
        <v>13</v>
      </c>
      <c r="C3068" s="8">
        <v>73.0</v>
      </c>
      <c r="D3068" s="8">
        <v>102.0</v>
      </c>
      <c r="E3068" s="10"/>
      <c r="F3068" s="155" t="s">
        <v>407</v>
      </c>
      <c r="G3068" s="19">
        <v>46030.0</v>
      </c>
      <c r="H3068" s="14"/>
      <c r="I3068" s="15">
        <v>11157.6</v>
      </c>
      <c r="J3068" s="534" t="s">
        <v>3059</v>
      </c>
    </row>
    <row r="3069">
      <c r="A3069" s="167">
        <v>46037.0</v>
      </c>
      <c r="B3069" s="8" t="s">
        <v>13</v>
      </c>
      <c r="C3069" s="17" t="s">
        <v>42</v>
      </c>
      <c r="D3069" s="8">
        <v>102.0</v>
      </c>
      <c r="E3069" s="10"/>
      <c r="F3069" s="115" t="s">
        <v>686</v>
      </c>
      <c r="G3069" s="60">
        <v>46002.0</v>
      </c>
      <c r="H3069" s="61"/>
      <c r="I3069" s="62">
        <v>11037.34</v>
      </c>
      <c r="J3069" s="534" t="s">
        <v>3068</v>
      </c>
    </row>
    <row r="3070">
      <c r="A3070" s="167">
        <v>46037.0</v>
      </c>
      <c r="B3070" s="8" t="s">
        <v>13</v>
      </c>
      <c r="C3070" s="17" t="s">
        <v>28</v>
      </c>
      <c r="D3070" s="8">
        <v>102.0</v>
      </c>
      <c r="E3070" s="10"/>
      <c r="F3070" s="46" t="s">
        <v>72</v>
      </c>
      <c r="G3070" s="58">
        <v>46036.0</v>
      </c>
      <c r="H3070" s="14"/>
      <c r="I3070" s="15">
        <v>10889.5</v>
      </c>
      <c r="J3070" s="534" t="s">
        <v>3073</v>
      </c>
    </row>
    <row r="3071">
      <c r="A3071" s="167">
        <v>46037.0</v>
      </c>
      <c r="B3071" s="8" t="s">
        <v>13</v>
      </c>
      <c r="C3071" s="8">
        <v>70.0</v>
      </c>
      <c r="D3071" s="8">
        <v>102.0</v>
      </c>
      <c r="E3071" s="10"/>
      <c r="F3071" s="154" t="s">
        <v>234</v>
      </c>
      <c r="G3071" s="106">
        <v>46022.0</v>
      </c>
      <c r="H3071" s="107"/>
      <c r="I3071" s="108">
        <v>10000.0</v>
      </c>
      <c r="J3071" s="534" t="s">
        <v>3067</v>
      </c>
    </row>
    <row r="3072">
      <c r="A3072" s="167">
        <v>46037.0</v>
      </c>
      <c r="B3072" s="8" t="s">
        <v>63</v>
      </c>
      <c r="C3072" s="10"/>
      <c r="D3072" s="8" t="s">
        <v>32</v>
      </c>
      <c r="E3072" s="10"/>
      <c r="F3072" s="37" t="s">
        <v>1038</v>
      </c>
      <c r="G3072" s="337"/>
      <c r="H3072" s="112"/>
      <c r="I3072" s="537">
        <v>10000.0</v>
      </c>
      <c r="J3072" s="534" t="s">
        <v>3055</v>
      </c>
    </row>
    <row r="3073">
      <c r="A3073" s="167">
        <v>46037.0</v>
      </c>
      <c r="B3073" s="8" t="s">
        <v>13</v>
      </c>
      <c r="C3073" s="17" t="s">
        <v>42</v>
      </c>
      <c r="D3073" s="8">
        <v>102.0</v>
      </c>
      <c r="E3073" s="10"/>
      <c r="F3073" s="115" t="s">
        <v>685</v>
      </c>
      <c r="G3073" s="60">
        <v>46027.0</v>
      </c>
      <c r="H3073" s="61"/>
      <c r="I3073" s="62">
        <v>7915.91</v>
      </c>
      <c r="J3073" s="534" t="s">
        <v>3068</v>
      </c>
    </row>
    <row r="3074">
      <c r="A3074" s="167">
        <v>46037.0</v>
      </c>
      <c r="B3074" s="138" t="s">
        <v>13</v>
      </c>
      <c r="C3074" s="138">
        <v>20.0</v>
      </c>
      <c r="D3074" s="138">
        <v>102.0</v>
      </c>
      <c r="E3074" s="139"/>
      <c r="F3074" s="348" t="s">
        <v>917</v>
      </c>
      <c r="G3074" s="349">
        <v>46034.0</v>
      </c>
      <c r="H3074" s="239"/>
      <c r="I3074" s="240">
        <v>7069.34</v>
      </c>
      <c r="J3074" s="534" t="s">
        <v>3055</v>
      </c>
    </row>
    <row r="3075">
      <c r="A3075" s="167">
        <v>46037.0</v>
      </c>
      <c r="B3075" s="138" t="s">
        <v>13</v>
      </c>
      <c r="C3075" s="138">
        <v>75.0</v>
      </c>
      <c r="D3075" s="138">
        <v>102.0</v>
      </c>
      <c r="E3075" s="139"/>
      <c r="F3075" s="176" t="s">
        <v>347</v>
      </c>
      <c r="G3075" s="177">
        <v>45985.0</v>
      </c>
      <c r="H3075" s="178"/>
      <c r="I3075" s="179">
        <v>7000.0</v>
      </c>
      <c r="J3075" s="534" t="s">
        <v>3065</v>
      </c>
    </row>
    <row r="3076">
      <c r="A3076" s="167">
        <v>46037.0</v>
      </c>
      <c r="B3076" s="8" t="s">
        <v>13</v>
      </c>
      <c r="C3076" s="17" t="s">
        <v>42</v>
      </c>
      <c r="D3076" s="8">
        <v>102.0</v>
      </c>
      <c r="E3076" s="10"/>
      <c r="F3076" s="115" t="s">
        <v>685</v>
      </c>
      <c r="G3076" s="206">
        <v>46034.0</v>
      </c>
      <c r="H3076" s="61"/>
      <c r="I3076" s="62">
        <v>6869.87</v>
      </c>
      <c r="J3076" s="534" t="s">
        <v>3068</v>
      </c>
    </row>
    <row r="3077">
      <c r="A3077" s="167">
        <v>46037.0</v>
      </c>
      <c r="B3077" s="8" t="s">
        <v>13</v>
      </c>
      <c r="C3077" s="17" t="s">
        <v>16</v>
      </c>
      <c r="D3077" s="8">
        <v>102.0</v>
      </c>
      <c r="E3077" s="10"/>
      <c r="F3077" s="21" t="s">
        <v>17</v>
      </c>
      <c r="G3077" s="43">
        <v>46036.0</v>
      </c>
      <c r="H3077" s="14"/>
      <c r="I3077" s="15">
        <v>6846.56</v>
      </c>
      <c r="J3077" s="534" t="s">
        <v>3073</v>
      </c>
    </row>
    <row r="3078">
      <c r="A3078" s="167">
        <v>46037.0</v>
      </c>
      <c r="B3078" s="8" t="s">
        <v>13</v>
      </c>
      <c r="C3078" s="9"/>
      <c r="D3078" s="8">
        <v>102.0</v>
      </c>
      <c r="E3078" s="10"/>
      <c r="F3078" s="155" t="s">
        <v>27</v>
      </c>
      <c r="G3078" s="29"/>
      <c r="H3078" s="14"/>
      <c r="I3078" s="15">
        <v>6493.48</v>
      </c>
      <c r="J3078" s="534" t="s">
        <v>3068</v>
      </c>
    </row>
    <row r="3079">
      <c r="A3079" s="167">
        <v>46037.0</v>
      </c>
      <c r="B3079" s="8" t="s">
        <v>13</v>
      </c>
      <c r="C3079" s="17" t="s">
        <v>16</v>
      </c>
      <c r="D3079" s="8">
        <v>102.0</v>
      </c>
      <c r="E3079" s="10"/>
      <c r="F3079" s="21" t="s">
        <v>17</v>
      </c>
      <c r="G3079" s="43">
        <v>46036.0</v>
      </c>
      <c r="H3079" s="14"/>
      <c r="I3079" s="15">
        <v>6238.11</v>
      </c>
      <c r="J3079" s="534" t="s">
        <v>3073</v>
      </c>
    </row>
    <row r="3080">
      <c r="A3080" s="167">
        <v>46037.0</v>
      </c>
      <c r="B3080" s="8" t="s">
        <v>13</v>
      </c>
      <c r="C3080" s="8">
        <v>50.0</v>
      </c>
      <c r="D3080" s="8">
        <v>102.0</v>
      </c>
      <c r="E3080" s="10"/>
      <c r="F3080" s="21" t="s">
        <v>97</v>
      </c>
      <c r="G3080" s="43">
        <v>46038.0</v>
      </c>
      <c r="H3080" s="14"/>
      <c r="I3080" s="15">
        <v>5588.0</v>
      </c>
      <c r="J3080" s="534" t="s">
        <v>3059</v>
      </c>
    </row>
    <row r="3081">
      <c r="A3081" s="167">
        <v>46037.0</v>
      </c>
      <c r="B3081" s="8" t="s">
        <v>13</v>
      </c>
      <c r="C3081" s="17" t="s">
        <v>18</v>
      </c>
      <c r="D3081" s="8">
        <v>102.0</v>
      </c>
      <c r="E3081" s="10"/>
      <c r="F3081" s="23" t="s">
        <v>37</v>
      </c>
      <c r="G3081" s="53">
        <v>46036.0</v>
      </c>
      <c r="H3081" s="25"/>
      <c r="I3081" s="26">
        <v>5587.14</v>
      </c>
      <c r="J3081" s="534" t="s">
        <v>3073</v>
      </c>
    </row>
    <row r="3082">
      <c r="A3082" s="167">
        <v>46037.0</v>
      </c>
      <c r="B3082" s="8" t="s">
        <v>13</v>
      </c>
      <c r="C3082" s="8">
        <v>70.0</v>
      </c>
      <c r="D3082" s="8">
        <v>102.0</v>
      </c>
      <c r="E3082" s="10"/>
      <c r="F3082" s="105" t="s">
        <v>278</v>
      </c>
      <c r="G3082" s="106">
        <v>46035.0</v>
      </c>
      <c r="H3082" s="107"/>
      <c r="I3082" s="108">
        <v>5213.0</v>
      </c>
      <c r="J3082" s="534" t="s">
        <v>3067</v>
      </c>
    </row>
    <row r="3083">
      <c r="A3083" s="167">
        <v>46037.0</v>
      </c>
      <c r="B3083" s="8" t="s">
        <v>13</v>
      </c>
      <c r="C3083" s="17" t="s">
        <v>18</v>
      </c>
      <c r="D3083" s="8">
        <v>102.0</v>
      </c>
      <c r="E3083" s="10"/>
      <c r="F3083" s="23" t="s">
        <v>39</v>
      </c>
      <c r="G3083" s="36"/>
      <c r="H3083" s="25"/>
      <c r="I3083" s="26">
        <v>5053.0</v>
      </c>
      <c r="J3083" s="534" t="s">
        <v>3073</v>
      </c>
    </row>
    <row r="3084">
      <c r="A3084" s="167">
        <v>46037.0</v>
      </c>
      <c r="B3084" s="8" t="s">
        <v>13</v>
      </c>
      <c r="C3084" s="17" t="s">
        <v>18</v>
      </c>
      <c r="D3084" s="8">
        <v>102.0</v>
      </c>
      <c r="E3084" s="10"/>
      <c r="F3084" s="23" t="s">
        <v>39</v>
      </c>
      <c r="G3084" s="53">
        <v>46036.0</v>
      </c>
      <c r="H3084" s="25"/>
      <c r="I3084" s="26">
        <v>4980.5</v>
      </c>
      <c r="J3084" s="534" t="s">
        <v>3073</v>
      </c>
    </row>
    <row r="3085">
      <c r="A3085" s="167">
        <v>46037.0</v>
      </c>
      <c r="B3085" s="8" t="s">
        <v>13</v>
      </c>
      <c r="C3085" s="8">
        <v>30.0</v>
      </c>
      <c r="D3085" s="8">
        <v>102.0</v>
      </c>
      <c r="E3085" s="10"/>
      <c r="F3085" s="56" t="s">
        <v>41</v>
      </c>
      <c r="G3085" s="57">
        <v>46036.0</v>
      </c>
      <c r="H3085" s="14"/>
      <c r="I3085" s="15">
        <v>4867.96</v>
      </c>
      <c r="J3085" s="534" t="s">
        <v>3059</v>
      </c>
    </row>
    <row r="3086">
      <c r="A3086" s="167">
        <v>46037.0</v>
      </c>
      <c r="B3086" s="8" t="s">
        <v>13</v>
      </c>
      <c r="C3086" s="8">
        <v>73.0</v>
      </c>
      <c r="D3086" s="8">
        <v>102.0</v>
      </c>
      <c r="E3086" s="10"/>
      <c r="F3086" s="115" t="s">
        <v>407</v>
      </c>
      <c r="G3086" s="60">
        <v>46022.0</v>
      </c>
      <c r="H3086" s="61"/>
      <c r="I3086" s="62">
        <v>4624.71</v>
      </c>
      <c r="J3086" s="534" t="s">
        <v>3059</v>
      </c>
    </row>
    <row r="3087">
      <c r="A3087" s="167">
        <v>46037.0</v>
      </c>
      <c r="B3087" s="8" t="s">
        <v>13</v>
      </c>
      <c r="C3087" s="8">
        <v>32.0</v>
      </c>
      <c r="D3087" s="8">
        <v>102.0</v>
      </c>
      <c r="E3087" s="10"/>
      <c r="F3087" s="562" t="s">
        <v>650</v>
      </c>
      <c r="G3087" s="292">
        <v>46036.0</v>
      </c>
      <c r="H3087" s="14"/>
      <c r="I3087" s="15">
        <v>4319.77</v>
      </c>
      <c r="J3087" s="534" t="s">
        <v>3074</v>
      </c>
    </row>
    <row r="3088">
      <c r="A3088" s="167">
        <v>46037.0</v>
      </c>
      <c r="B3088" s="8" t="s">
        <v>13</v>
      </c>
      <c r="C3088" s="17" t="s">
        <v>28</v>
      </c>
      <c r="D3088" s="8">
        <v>102.0</v>
      </c>
      <c r="E3088" s="10"/>
      <c r="F3088" s="46" t="s">
        <v>72</v>
      </c>
      <c r="G3088" s="34">
        <v>46036.0</v>
      </c>
      <c r="H3088" s="14"/>
      <c r="I3088" s="15">
        <v>4085.46</v>
      </c>
      <c r="J3088" s="534" t="s">
        <v>3073</v>
      </c>
    </row>
    <row r="3089">
      <c r="A3089" s="167">
        <v>46037.0</v>
      </c>
      <c r="B3089" s="8" t="s">
        <v>13</v>
      </c>
      <c r="C3089" s="17" t="s">
        <v>14</v>
      </c>
      <c r="D3089" s="8">
        <v>102.0</v>
      </c>
      <c r="E3089" s="10"/>
      <c r="F3089" s="563" t="s">
        <v>112</v>
      </c>
      <c r="G3089" s="58">
        <v>46036.0</v>
      </c>
      <c r="H3089" s="14"/>
      <c r="I3089" s="15">
        <v>3452.09</v>
      </c>
      <c r="J3089" s="534" t="s">
        <v>3073</v>
      </c>
    </row>
    <row r="3090">
      <c r="A3090" s="167">
        <v>46037.0</v>
      </c>
      <c r="B3090" s="8" t="s">
        <v>13</v>
      </c>
      <c r="C3090" s="17" t="s">
        <v>18</v>
      </c>
      <c r="D3090" s="8">
        <v>102.0</v>
      </c>
      <c r="E3090" s="10"/>
      <c r="F3090" s="23" t="s">
        <v>39</v>
      </c>
      <c r="G3090" s="53">
        <v>46031.0</v>
      </c>
      <c r="H3090" s="25"/>
      <c r="I3090" s="26">
        <v>3119.67</v>
      </c>
      <c r="J3090" s="534" t="s">
        <v>3073</v>
      </c>
    </row>
    <row r="3091">
      <c r="A3091" s="167">
        <v>46037.0</v>
      </c>
      <c r="B3091" s="8" t="s">
        <v>13</v>
      </c>
      <c r="C3091" s="17" t="s">
        <v>18</v>
      </c>
      <c r="D3091" s="8">
        <v>102.0</v>
      </c>
      <c r="E3091" s="10"/>
      <c r="F3091" s="564" t="s">
        <v>39</v>
      </c>
      <c r="G3091" s="53">
        <v>46031.0</v>
      </c>
      <c r="H3091" s="25"/>
      <c r="I3091" s="26">
        <v>3119.67</v>
      </c>
      <c r="J3091" s="534" t="s">
        <v>3073</v>
      </c>
    </row>
    <row r="3092">
      <c r="A3092" s="167">
        <v>46037.0</v>
      </c>
      <c r="B3092" s="8" t="s">
        <v>13</v>
      </c>
      <c r="C3092" s="17" t="s">
        <v>18</v>
      </c>
      <c r="D3092" s="8">
        <v>102.0</v>
      </c>
      <c r="E3092" s="10"/>
      <c r="F3092" s="564" t="s">
        <v>39</v>
      </c>
      <c r="G3092" s="53">
        <v>46031.0</v>
      </c>
      <c r="H3092" s="14"/>
      <c r="I3092" s="15">
        <v>3119.67</v>
      </c>
      <c r="J3092" s="534" t="s">
        <v>3073</v>
      </c>
    </row>
    <row r="3093">
      <c r="A3093" s="167">
        <v>46037.0</v>
      </c>
      <c r="B3093" s="138" t="s">
        <v>13</v>
      </c>
      <c r="C3093" s="138">
        <v>75.0</v>
      </c>
      <c r="D3093" s="138">
        <v>102.0</v>
      </c>
      <c r="E3093" s="139"/>
      <c r="F3093" s="565" t="s">
        <v>335</v>
      </c>
      <c r="G3093" s="177">
        <v>46011.0</v>
      </c>
      <c r="H3093" s="178"/>
      <c r="I3093" s="179">
        <v>2834.0</v>
      </c>
      <c r="J3093" s="534" t="s">
        <v>3065</v>
      </c>
    </row>
    <row r="3094">
      <c r="A3094" s="167">
        <v>46037.0</v>
      </c>
      <c r="B3094" s="8" t="s">
        <v>13</v>
      </c>
      <c r="C3094" s="9"/>
      <c r="D3094" s="8">
        <v>102.0</v>
      </c>
      <c r="E3094" s="10"/>
      <c r="F3094" s="566" t="s">
        <v>27</v>
      </c>
      <c r="G3094" s="29"/>
      <c r="H3094" s="14"/>
      <c r="I3094" s="15">
        <v>2831.74</v>
      </c>
      <c r="J3094" s="534" t="s">
        <v>3073</v>
      </c>
    </row>
    <row r="3095">
      <c r="A3095" s="373">
        <v>46037.0</v>
      </c>
      <c r="B3095" s="8" t="s">
        <v>13</v>
      </c>
      <c r="C3095" s="8">
        <v>75.0</v>
      </c>
      <c r="D3095" s="8">
        <v>102.0</v>
      </c>
      <c r="E3095" s="10"/>
      <c r="F3095" s="176" t="s">
        <v>447</v>
      </c>
      <c r="G3095" s="216">
        <v>46015.0</v>
      </c>
      <c r="H3095" s="217"/>
      <c r="I3095" s="218">
        <v>2800.0</v>
      </c>
      <c r="J3095" s="534" t="s">
        <v>3061</v>
      </c>
    </row>
    <row r="3096">
      <c r="A3096" s="167">
        <v>46037.0</v>
      </c>
      <c r="B3096" s="8" t="s">
        <v>13</v>
      </c>
      <c r="C3096" s="17" t="s">
        <v>14</v>
      </c>
      <c r="D3096" s="8">
        <v>102.0</v>
      </c>
      <c r="E3096" s="10"/>
      <c r="F3096" s="563" t="s">
        <v>30</v>
      </c>
      <c r="G3096" s="58">
        <v>46036.0</v>
      </c>
      <c r="H3096" s="14"/>
      <c r="I3096" s="15">
        <v>2291.84</v>
      </c>
      <c r="J3096" s="534" t="s">
        <v>3073</v>
      </c>
    </row>
    <row r="3097">
      <c r="A3097" s="373">
        <v>46037.0</v>
      </c>
      <c r="B3097" s="138" t="s">
        <v>13</v>
      </c>
      <c r="C3097" s="138">
        <v>70.0</v>
      </c>
      <c r="D3097" s="138">
        <v>102.0</v>
      </c>
      <c r="E3097" s="139"/>
      <c r="F3097" s="567" t="s">
        <v>210</v>
      </c>
      <c r="G3097" s="156">
        <v>46005.0</v>
      </c>
      <c r="H3097" s="87"/>
      <c r="I3097" s="88">
        <v>2239.07</v>
      </c>
      <c r="J3097" s="534" t="s">
        <v>3069</v>
      </c>
    </row>
    <row r="3098">
      <c r="A3098" s="373">
        <v>46037.0</v>
      </c>
      <c r="B3098" s="8" t="s">
        <v>13</v>
      </c>
      <c r="C3098" s="8">
        <v>50.0</v>
      </c>
      <c r="D3098" s="8">
        <v>102.0</v>
      </c>
      <c r="E3098" s="10"/>
      <c r="F3098" s="226" t="s">
        <v>52</v>
      </c>
      <c r="G3098" s="78">
        <v>46035.0</v>
      </c>
      <c r="H3098" s="72"/>
      <c r="I3098" s="92">
        <v>2111.0</v>
      </c>
      <c r="J3098" s="534" t="s">
        <v>3061</v>
      </c>
    </row>
    <row r="3099">
      <c r="A3099" s="373">
        <v>46037.0</v>
      </c>
      <c r="B3099" s="8" t="s">
        <v>13</v>
      </c>
      <c r="C3099" s="8">
        <v>75.0</v>
      </c>
      <c r="D3099" s="8">
        <v>102.0</v>
      </c>
      <c r="E3099" s="10"/>
      <c r="F3099" s="176" t="s">
        <v>449</v>
      </c>
      <c r="G3099" s="216">
        <v>46018.0</v>
      </c>
      <c r="H3099" s="217"/>
      <c r="I3099" s="218">
        <v>2000.0</v>
      </c>
      <c r="J3099" s="534" t="s">
        <v>3061</v>
      </c>
    </row>
    <row r="3100">
      <c r="A3100" s="167">
        <v>46037.0</v>
      </c>
      <c r="B3100" s="8" t="s">
        <v>13</v>
      </c>
      <c r="C3100" s="17" t="s">
        <v>14</v>
      </c>
      <c r="D3100" s="8">
        <v>102.0</v>
      </c>
      <c r="E3100" s="10"/>
      <c r="F3100" s="18" t="s">
        <v>30</v>
      </c>
      <c r="G3100" s="58">
        <v>46036.0</v>
      </c>
      <c r="H3100" s="14"/>
      <c r="I3100" s="15">
        <v>1369.63</v>
      </c>
      <c r="J3100" s="534" t="s">
        <v>3073</v>
      </c>
    </row>
    <row r="3101">
      <c r="A3101" s="167">
        <v>46037.0</v>
      </c>
      <c r="B3101" s="8" t="s">
        <v>13</v>
      </c>
      <c r="C3101" s="17" t="s">
        <v>14</v>
      </c>
      <c r="D3101" s="8">
        <v>102.0</v>
      </c>
      <c r="E3101" s="10"/>
      <c r="F3101" s="18" t="s">
        <v>30</v>
      </c>
      <c r="G3101" s="58">
        <v>46036.0</v>
      </c>
      <c r="H3101" s="14"/>
      <c r="I3101" s="15">
        <v>1351.55</v>
      </c>
      <c r="J3101" s="534" t="s">
        <v>3073</v>
      </c>
    </row>
    <row r="3102">
      <c r="A3102" s="167">
        <v>46037.0</v>
      </c>
      <c r="B3102" s="8" t="s">
        <v>13</v>
      </c>
      <c r="C3102" s="17" t="s">
        <v>18</v>
      </c>
      <c r="D3102" s="8">
        <v>102.0</v>
      </c>
      <c r="E3102" s="10"/>
      <c r="F3102" s="23" t="s">
        <v>39</v>
      </c>
      <c r="G3102" s="53">
        <v>46034.0</v>
      </c>
      <c r="H3102" s="25"/>
      <c r="I3102" s="26">
        <v>1346.33</v>
      </c>
      <c r="J3102" s="534" t="s">
        <v>3073</v>
      </c>
    </row>
    <row r="3103">
      <c r="A3103" s="167">
        <v>46037.0</v>
      </c>
      <c r="B3103" s="8" t="s">
        <v>13</v>
      </c>
      <c r="C3103" s="17" t="s">
        <v>18</v>
      </c>
      <c r="D3103" s="8">
        <v>102.0</v>
      </c>
      <c r="E3103" s="10"/>
      <c r="F3103" s="23" t="s">
        <v>39</v>
      </c>
      <c r="G3103" s="29"/>
      <c r="H3103" s="14"/>
      <c r="I3103" s="15">
        <v>1113.7</v>
      </c>
      <c r="J3103" s="534" t="s">
        <v>3073</v>
      </c>
    </row>
    <row r="3104">
      <c r="A3104" s="167">
        <v>46037.0</v>
      </c>
      <c r="B3104" s="8" t="s">
        <v>13</v>
      </c>
      <c r="C3104" s="8">
        <v>70.0</v>
      </c>
      <c r="D3104" s="8">
        <v>102.0</v>
      </c>
      <c r="E3104" s="10"/>
      <c r="F3104" s="105" t="s">
        <v>256</v>
      </c>
      <c r="G3104" s="106">
        <v>46035.0</v>
      </c>
      <c r="H3104" s="107"/>
      <c r="I3104" s="108">
        <v>1065.0</v>
      </c>
      <c r="J3104" s="534" t="s">
        <v>3067</v>
      </c>
    </row>
    <row r="3105">
      <c r="A3105" s="167">
        <v>46037.0</v>
      </c>
      <c r="B3105" s="8" t="s">
        <v>13</v>
      </c>
      <c r="C3105" s="17" t="s">
        <v>42</v>
      </c>
      <c r="D3105" s="8">
        <v>102.0</v>
      </c>
      <c r="E3105" s="10"/>
      <c r="F3105" s="115" t="s">
        <v>685</v>
      </c>
      <c r="G3105" s="295">
        <v>46027.0</v>
      </c>
      <c r="H3105" s="61"/>
      <c r="I3105" s="62">
        <v>988.92</v>
      </c>
      <c r="J3105" s="534" t="s">
        <v>3068</v>
      </c>
    </row>
    <row r="3106">
      <c r="A3106" s="167">
        <v>46037.0</v>
      </c>
      <c r="B3106" s="8" t="s">
        <v>13</v>
      </c>
      <c r="C3106" s="8">
        <v>54.0</v>
      </c>
      <c r="D3106" s="8">
        <v>102.0</v>
      </c>
      <c r="E3106" s="10"/>
      <c r="F3106" s="366" t="s">
        <v>1275</v>
      </c>
      <c r="G3106" s="368">
        <v>46036.0</v>
      </c>
      <c r="H3106" s="239"/>
      <c r="I3106" s="240">
        <v>979.84</v>
      </c>
      <c r="J3106" s="534" t="s">
        <v>3064</v>
      </c>
    </row>
    <row r="3107">
      <c r="A3107" s="167">
        <v>46037.0</v>
      </c>
      <c r="B3107" s="8" t="s">
        <v>13</v>
      </c>
      <c r="C3107" s="17" t="s">
        <v>18</v>
      </c>
      <c r="D3107" s="8">
        <v>102.0</v>
      </c>
      <c r="E3107" s="10"/>
      <c r="F3107" s="23" t="s">
        <v>39</v>
      </c>
      <c r="G3107" s="53">
        <v>46031.0</v>
      </c>
      <c r="H3107" s="14"/>
      <c r="I3107" s="15">
        <v>958.38</v>
      </c>
      <c r="J3107" s="534" t="s">
        <v>3073</v>
      </c>
    </row>
    <row r="3108">
      <c r="A3108" s="167">
        <v>46037.0</v>
      </c>
      <c r="B3108" s="8" t="s">
        <v>13</v>
      </c>
      <c r="C3108" s="17" t="s">
        <v>14</v>
      </c>
      <c r="D3108" s="8">
        <v>102.0</v>
      </c>
      <c r="E3108" s="10"/>
      <c r="F3108" s="18" t="s">
        <v>30</v>
      </c>
      <c r="G3108" s="58">
        <v>46036.0</v>
      </c>
      <c r="H3108" s="14"/>
      <c r="I3108" s="15">
        <v>930.35</v>
      </c>
      <c r="J3108" s="534" t="s">
        <v>3073</v>
      </c>
    </row>
    <row r="3109">
      <c r="A3109" s="167">
        <v>46037.0</v>
      </c>
      <c r="B3109" s="8" t="s">
        <v>13</v>
      </c>
      <c r="C3109" s="8">
        <v>54.0</v>
      </c>
      <c r="D3109" s="8">
        <v>102.0</v>
      </c>
      <c r="E3109" s="10"/>
      <c r="F3109" s="366" t="s">
        <v>1275</v>
      </c>
      <c r="G3109" s="368">
        <v>46036.0</v>
      </c>
      <c r="H3109" s="239"/>
      <c r="I3109" s="240">
        <v>906.01</v>
      </c>
      <c r="J3109" s="534" t="s">
        <v>3064</v>
      </c>
    </row>
    <row r="3110">
      <c r="A3110" s="167">
        <v>46037.0</v>
      </c>
      <c r="B3110" s="8" t="s">
        <v>13</v>
      </c>
      <c r="C3110" s="17" t="s">
        <v>14</v>
      </c>
      <c r="D3110" s="8">
        <v>102.0</v>
      </c>
      <c r="E3110" s="10"/>
      <c r="F3110" s="18" t="s">
        <v>30</v>
      </c>
      <c r="G3110" s="58">
        <v>46036.0</v>
      </c>
      <c r="H3110" s="14"/>
      <c r="I3110" s="15">
        <v>765.6</v>
      </c>
      <c r="J3110" s="534" t="s">
        <v>3073</v>
      </c>
    </row>
    <row r="3111">
      <c r="A3111" s="167">
        <v>46037.0</v>
      </c>
      <c r="B3111" s="8" t="s">
        <v>13</v>
      </c>
      <c r="C3111" s="17" t="s">
        <v>14</v>
      </c>
      <c r="D3111" s="8">
        <v>102.0</v>
      </c>
      <c r="E3111" s="10"/>
      <c r="F3111" s="18" t="s">
        <v>30</v>
      </c>
      <c r="G3111" s="58">
        <v>46036.0</v>
      </c>
      <c r="H3111" s="14"/>
      <c r="I3111" s="15">
        <v>764.72</v>
      </c>
      <c r="J3111" s="534" t="s">
        <v>3073</v>
      </c>
    </row>
    <row r="3112">
      <c r="A3112" s="167">
        <v>46037.0</v>
      </c>
      <c r="B3112" s="8" t="s">
        <v>13</v>
      </c>
      <c r="C3112" s="17" t="s">
        <v>14</v>
      </c>
      <c r="D3112" s="8">
        <v>102.0</v>
      </c>
      <c r="E3112" s="10"/>
      <c r="F3112" s="18" t="s">
        <v>30</v>
      </c>
      <c r="G3112" s="58">
        <v>46036.0</v>
      </c>
      <c r="H3112" s="14"/>
      <c r="I3112" s="15">
        <v>505.99</v>
      </c>
      <c r="J3112" s="534" t="s">
        <v>3073</v>
      </c>
    </row>
    <row r="3113">
      <c r="A3113" s="167">
        <v>46037.0</v>
      </c>
      <c r="B3113" s="8" t="s">
        <v>13</v>
      </c>
      <c r="C3113" s="17" t="s">
        <v>14</v>
      </c>
      <c r="D3113" s="8">
        <v>102.0</v>
      </c>
      <c r="E3113" s="10"/>
      <c r="F3113" s="18" t="s">
        <v>30</v>
      </c>
      <c r="G3113" s="58">
        <v>46036.0</v>
      </c>
      <c r="H3113" s="14"/>
      <c r="I3113" s="15">
        <v>500.92</v>
      </c>
      <c r="J3113" s="534" t="s">
        <v>3073</v>
      </c>
    </row>
    <row r="3114">
      <c r="A3114" s="167">
        <v>46037.0</v>
      </c>
      <c r="B3114" s="8" t="s">
        <v>13</v>
      </c>
      <c r="C3114" s="17" t="s">
        <v>14</v>
      </c>
      <c r="D3114" s="8">
        <v>102.0</v>
      </c>
      <c r="E3114" s="10"/>
      <c r="F3114" s="18" t="s">
        <v>30</v>
      </c>
      <c r="G3114" s="58">
        <v>46036.0</v>
      </c>
      <c r="H3114" s="14"/>
      <c r="I3114" s="15">
        <v>367.02</v>
      </c>
      <c r="J3114" s="534" t="s">
        <v>3073</v>
      </c>
    </row>
    <row r="3115">
      <c r="A3115" s="167">
        <v>46037.0</v>
      </c>
      <c r="B3115" s="8" t="s">
        <v>13</v>
      </c>
      <c r="C3115" s="17" t="s">
        <v>14</v>
      </c>
      <c r="D3115" s="8">
        <v>102.0</v>
      </c>
      <c r="E3115" s="10"/>
      <c r="F3115" s="18" t="s">
        <v>30</v>
      </c>
      <c r="G3115" s="58">
        <v>46036.0</v>
      </c>
      <c r="H3115" s="14"/>
      <c r="I3115" s="15">
        <v>325.63</v>
      </c>
      <c r="J3115" s="534" t="s">
        <v>3073</v>
      </c>
    </row>
    <row r="3116">
      <c r="A3116" s="167">
        <v>46037.0</v>
      </c>
      <c r="B3116" s="8" t="s">
        <v>13</v>
      </c>
      <c r="C3116" s="17" t="s">
        <v>14</v>
      </c>
      <c r="D3116" s="8">
        <v>102.0</v>
      </c>
      <c r="E3116" s="10"/>
      <c r="F3116" s="18" t="s">
        <v>30</v>
      </c>
      <c r="G3116" s="58">
        <v>46036.0</v>
      </c>
      <c r="H3116" s="14"/>
      <c r="I3116" s="15">
        <v>321.59</v>
      </c>
      <c r="J3116" s="534" t="s">
        <v>3073</v>
      </c>
    </row>
    <row r="3117">
      <c r="A3117" s="167">
        <v>46037.0</v>
      </c>
      <c r="B3117" s="8" t="s">
        <v>13</v>
      </c>
      <c r="C3117" s="17" t="s">
        <v>14</v>
      </c>
      <c r="D3117" s="8">
        <v>102.0</v>
      </c>
      <c r="E3117" s="10"/>
      <c r="F3117" s="18" t="s">
        <v>30</v>
      </c>
      <c r="G3117" s="58">
        <v>46036.0</v>
      </c>
      <c r="H3117" s="14"/>
      <c r="I3117" s="15">
        <v>307.98</v>
      </c>
      <c r="J3117" s="534" t="s">
        <v>3073</v>
      </c>
    </row>
    <row r="3118">
      <c r="A3118" s="167">
        <v>46037.0</v>
      </c>
      <c r="B3118" s="8" t="s">
        <v>13</v>
      </c>
      <c r="C3118" s="17" t="s">
        <v>14</v>
      </c>
      <c r="D3118" s="8">
        <v>102.0</v>
      </c>
      <c r="E3118" s="10"/>
      <c r="F3118" s="18" t="s">
        <v>30</v>
      </c>
      <c r="G3118" s="58">
        <v>46036.0</v>
      </c>
      <c r="H3118" s="14"/>
      <c r="I3118" s="15">
        <v>299.96</v>
      </c>
      <c r="J3118" s="534" t="s">
        <v>3073</v>
      </c>
    </row>
    <row r="3119">
      <c r="A3119" s="167">
        <v>46037.0</v>
      </c>
      <c r="B3119" s="8" t="s">
        <v>13</v>
      </c>
      <c r="C3119" s="8">
        <v>90.0</v>
      </c>
      <c r="D3119" s="8">
        <v>102.0</v>
      </c>
      <c r="E3119" s="10"/>
      <c r="F3119" s="21" t="s">
        <v>185</v>
      </c>
      <c r="G3119" s="58">
        <v>46036.0</v>
      </c>
      <c r="H3119" s="14"/>
      <c r="I3119" s="15">
        <v>269.24</v>
      </c>
      <c r="J3119" s="534" t="s">
        <v>3059</v>
      </c>
    </row>
    <row r="3120">
      <c r="A3120" s="167">
        <v>46037.0</v>
      </c>
      <c r="B3120" s="8" t="s">
        <v>13</v>
      </c>
      <c r="C3120" s="17" t="s">
        <v>14</v>
      </c>
      <c r="D3120" s="8">
        <v>102.0</v>
      </c>
      <c r="E3120" s="10"/>
      <c r="F3120" s="18" t="s">
        <v>30</v>
      </c>
      <c r="G3120" s="58">
        <v>46036.0</v>
      </c>
      <c r="H3120" s="14"/>
      <c r="I3120" s="15">
        <v>208.67</v>
      </c>
      <c r="J3120" s="534" t="s">
        <v>3073</v>
      </c>
    </row>
    <row r="3121">
      <c r="A3121" s="167">
        <v>46037.0</v>
      </c>
      <c r="B3121" s="8" t="s">
        <v>13</v>
      </c>
      <c r="C3121" s="17" t="s">
        <v>626</v>
      </c>
      <c r="D3121" s="8">
        <v>102.0</v>
      </c>
      <c r="E3121" s="10"/>
      <c r="F3121" s="291" t="s">
        <v>650</v>
      </c>
      <c r="G3121" s="292">
        <v>46038.0</v>
      </c>
      <c r="H3121" s="14"/>
      <c r="I3121" s="15">
        <v>193.0</v>
      </c>
      <c r="J3121" s="534" t="s">
        <v>3068</v>
      </c>
    </row>
    <row r="3122">
      <c r="A3122" s="167">
        <v>46037.0</v>
      </c>
      <c r="B3122" s="8" t="s">
        <v>13</v>
      </c>
      <c r="C3122" s="17" t="s">
        <v>18</v>
      </c>
      <c r="D3122" s="8">
        <v>102.0</v>
      </c>
      <c r="E3122" s="10"/>
      <c r="F3122" s="23" t="s">
        <v>39</v>
      </c>
      <c r="G3122" s="53">
        <v>46030.0</v>
      </c>
      <c r="H3122" s="25"/>
      <c r="I3122" s="26">
        <v>155.32</v>
      </c>
      <c r="J3122" s="534" t="s">
        <v>3073</v>
      </c>
    </row>
    <row r="3123">
      <c r="A3123" s="167">
        <v>46037.0</v>
      </c>
      <c r="B3123" s="8" t="s">
        <v>13</v>
      </c>
      <c r="C3123" s="17" t="s">
        <v>14</v>
      </c>
      <c r="D3123" s="8">
        <v>102.0</v>
      </c>
      <c r="E3123" s="10"/>
      <c r="F3123" s="18" t="s">
        <v>30</v>
      </c>
      <c r="G3123" s="58">
        <v>46036.0</v>
      </c>
      <c r="H3123" s="14"/>
      <c r="I3123" s="15">
        <v>152.42</v>
      </c>
      <c r="J3123" s="534" t="s">
        <v>3073</v>
      </c>
    </row>
    <row r="3124">
      <c r="A3124" s="167">
        <v>46037.0</v>
      </c>
      <c r="B3124" s="8" t="s">
        <v>13</v>
      </c>
      <c r="C3124" s="17" t="s">
        <v>14</v>
      </c>
      <c r="D3124" s="8">
        <v>102.0</v>
      </c>
      <c r="E3124" s="10"/>
      <c r="F3124" s="18" t="s">
        <v>30</v>
      </c>
      <c r="G3124" s="58">
        <v>46036.0</v>
      </c>
      <c r="H3124" s="14"/>
      <c r="I3124" s="15">
        <v>109.91</v>
      </c>
      <c r="J3124" s="534" t="s">
        <v>3073</v>
      </c>
    </row>
    <row r="3125">
      <c r="A3125" s="167">
        <v>46037.0</v>
      </c>
      <c r="B3125" s="8" t="s">
        <v>13</v>
      </c>
      <c r="C3125" s="17" t="s">
        <v>18</v>
      </c>
      <c r="D3125" s="8">
        <v>102.0</v>
      </c>
      <c r="E3125" s="10"/>
      <c r="F3125" s="23" t="s">
        <v>39</v>
      </c>
      <c r="G3125" s="29"/>
      <c r="H3125" s="14"/>
      <c r="I3125" s="15">
        <v>94.17</v>
      </c>
      <c r="J3125" s="534" t="s">
        <v>3073</v>
      </c>
    </row>
    <row r="3126">
      <c r="A3126" s="167">
        <v>46037.0</v>
      </c>
      <c r="B3126" s="8" t="s">
        <v>13</v>
      </c>
      <c r="C3126" s="17" t="s">
        <v>14</v>
      </c>
      <c r="D3126" s="8">
        <v>102.0</v>
      </c>
      <c r="E3126" s="10"/>
      <c r="F3126" s="18" t="s">
        <v>30</v>
      </c>
      <c r="G3126" s="58">
        <v>46036.0</v>
      </c>
      <c r="H3126" s="14"/>
      <c r="I3126" s="15">
        <v>62.08</v>
      </c>
      <c r="J3126" s="534" t="s">
        <v>3073</v>
      </c>
    </row>
    <row r="3127">
      <c r="A3127" s="167">
        <v>46037.0</v>
      </c>
      <c r="B3127" s="8" t="s">
        <v>13</v>
      </c>
      <c r="C3127" s="10"/>
      <c r="D3127" s="8">
        <v>102.0</v>
      </c>
      <c r="E3127" s="10"/>
      <c r="F3127" s="155" t="s">
        <v>526</v>
      </c>
      <c r="G3127" s="29"/>
      <c r="H3127" s="14"/>
      <c r="I3127" s="15">
        <v>0.01</v>
      </c>
      <c r="J3127" s="534" t="s">
        <v>3056</v>
      </c>
    </row>
    <row r="3128">
      <c r="A3128" s="167">
        <v>46037.0</v>
      </c>
      <c r="B3128" s="8" t="s">
        <v>13</v>
      </c>
      <c r="C3128" s="10"/>
      <c r="D3128" s="8">
        <v>102.0</v>
      </c>
      <c r="E3128" s="10"/>
      <c r="F3128" s="155" t="s">
        <v>526</v>
      </c>
      <c r="G3128" s="29"/>
      <c r="H3128" s="14"/>
      <c r="I3128" s="15">
        <v>0.01</v>
      </c>
      <c r="J3128" s="534" t="s">
        <v>3056</v>
      </c>
    </row>
    <row r="3129">
      <c r="A3129" s="167">
        <v>46038.0</v>
      </c>
      <c r="B3129" s="8" t="s">
        <v>3</v>
      </c>
      <c r="C3129" s="8">
        <v>0.0</v>
      </c>
      <c r="D3129" s="8">
        <v>510.0</v>
      </c>
      <c r="E3129" s="63">
        <v>5041.0</v>
      </c>
      <c r="F3129" s="27" t="s">
        <v>1039</v>
      </c>
      <c r="G3129" s="6"/>
      <c r="H3129" s="15">
        <v>436987.22</v>
      </c>
      <c r="I3129" s="14"/>
      <c r="J3129" s="534" t="s">
        <v>3055</v>
      </c>
    </row>
    <row r="3130">
      <c r="A3130" s="167">
        <v>46038.0</v>
      </c>
      <c r="B3130" s="8" t="s">
        <v>3</v>
      </c>
      <c r="C3130" s="8">
        <v>0.0</v>
      </c>
      <c r="D3130" s="8">
        <v>510.0</v>
      </c>
      <c r="E3130" s="32">
        <v>20.0</v>
      </c>
      <c r="F3130" s="234" t="s">
        <v>806</v>
      </c>
      <c r="G3130" s="29"/>
      <c r="H3130" s="15">
        <v>311228.12</v>
      </c>
      <c r="I3130" s="14"/>
      <c r="J3130" s="534" t="s">
        <v>3060</v>
      </c>
    </row>
    <row r="3131">
      <c r="A3131" s="373">
        <v>46038.0</v>
      </c>
      <c r="B3131" s="138" t="s">
        <v>31</v>
      </c>
      <c r="C3131" s="139"/>
      <c r="D3131" s="138" t="s">
        <v>32</v>
      </c>
      <c r="E3131" s="139"/>
      <c r="F3131" s="213" t="s">
        <v>259</v>
      </c>
      <c r="G3131" s="214"/>
      <c r="H3131" s="538">
        <v>300000.0</v>
      </c>
      <c r="I3131" s="72"/>
      <c r="J3131" s="534" t="s">
        <v>3061</v>
      </c>
    </row>
    <row r="3132">
      <c r="A3132" s="167">
        <v>46038.0</v>
      </c>
      <c r="B3132" s="8" t="s">
        <v>3</v>
      </c>
      <c r="C3132" s="17" t="s">
        <v>40</v>
      </c>
      <c r="D3132" s="8">
        <v>510.0</v>
      </c>
      <c r="E3132" s="32">
        <v>23.0</v>
      </c>
      <c r="F3132" s="27" t="s">
        <v>128</v>
      </c>
      <c r="G3132" s="29"/>
      <c r="H3132" s="15">
        <v>246566.82</v>
      </c>
      <c r="I3132" s="14"/>
      <c r="J3132" s="534" t="s">
        <v>3073</v>
      </c>
    </row>
    <row r="3133">
      <c r="A3133" s="167">
        <v>46038.0</v>
      </c>
      <c r="B3133" s="8" t="s">
        <v>3</v>
      </c>
      <c r="C3133" s="8">
        <v>0.0</v>
      </c>
      <c r="D3133" s="8">
        <v>510.0</v>
      </c>
      <c r="E3133" s="32">
        <v>19.0</v>
      </c>
      <c r="F3133" s="234" t="s">
        <v>805</v>
      </c>
      <c r="G3133" s="29"/>
      <c r="H3133" s="15">
        <v>238150.0</v>
      </c>
      <c r="I3133" s="14"/>
      <c r="J3133" s="534" t="s">
        <v>3060</v>
      </c>
    </row>
    <row r="3134">
      <c r="A3134" s="167">
        <v>46038.0</v>
      </c>
      <c r="B3134" s="8" t="s">
        <v>3</v>
      </c>
      <c r="C3134" s="17" t="s">
        <v>105</v>
      </c>
      <c r="D3134" s="8">
        <v>510.0</v>
      </c>
      <c r="E3134" s="32">
        <v>22.0</v>
      </c>
      <c r="F3134" s="27" t="s">
        <v>127</v>
      </c>
      <c r="G3134" s="29"/>
      <c r="H3134" s="15">
        <v>224735.96</v>
      </c>
      <c r="I3134" s="14"/>
      <c r="J3134" s="534" t="s">
        <v>3073</v>
      </c>
    </row>
    <row r="3135">
      <c r="A3135" s="373">
        <v>46038.0</v>
      </c>
      <c r="B3135" s="138" t="s">
        <v>31</v>
      </c>
      <c r="C3135" s="139"/>
      <c r="D3135" s="138" t="s">
        <v>32</v>
      </c>
      <c r="E3135" s="139"/>
      <c r="F3135" s="97" t="s">
        <v>455</v>
      </c>
      <c r="G3135" s="98"/>
      <c r="H3135" s="538">
        <v>165000.0</v>
      </c>
      <c r="I3135" s="72"/>
      <c r="J3135" s="534" t="s">
        <v>3061</v>
      </c>
    </row>
    <row r="3136">
      <c r="A3136" s="167">
        <v>46038.0</v>
      </c>
      <c r="B3136" s="8" t="s">
        <v>31</v>
      </c>
      <c r="C3136" s="10"/>
      <c r="D3136" s="8" t="s">
        <v>32</v>
      </c>
      <c r="E3136" s="10"/>
      <c r="F3136" s="66" t="s">
        <v>179</v>
      </c>
      <c r="G3136" s="67"/>
      <c r="H3136" s="537">
        <v>160000.0</v>
      </c>
      <c r="I3136" s="14"/>
      <c r="J3136" s="534" t="s">
        <v>3074</v>
      </c>
    </row>
    <row r="3137">
      <c r="A3137" s="167">
        <v>46038.0</v>
      </c>
      <c r="B3137" s="8" t="s">
        <v>3</v>
      </c>
      <c r="C3137" s="8">
        <v>30.0</v>
      </c>
      <c r="D3137" s="8">
        <v>510.0</v>
      </c>
      <c r="E3137" s="32">
        <v>4.0</v>
      </c>
      <c r="F3137" s="27" t="s">
        <v>657</v>
      </c>
      <c r="G3137" s="29"/>
      <c r="H3137" s="15">
        <v>123334.11</v>
      </c>
      <c r="I3137" s="14"/>
      <c r="J3137" s="534" t="s">
        <v>3064</v>
      </c>
    </row>
    <row r="3138">
      <c r="A3138" s="167">
        <v>46038.0</v>
      </c>
      <c r="B3138" s="8" t="s">
        <v>10</v>
      </c>
      <c r="C3138" s="17" t="s">
        <v>120</v>
      </c>
      <c r="D3138" s="8">
        <v>613.0</v>
      </c>
      <c r="E3138" s="32">
        <v>13.0</v>
      </c>
      <c r="F3138" s="234" t="s">
        <v>618</v>
      </c>
      <c r="G3138" s="29"/>
      <c r="H3138" s="15">
        <v>119871.01</v>
      </c>
      <c r="I3138" s="14"/>
      <c r="J3138" s="534" t="s">
        <v>3066</v>
      </c>
    </row>
    <row r="3139">
      <c r="A3139" s="167">
        <v>46038.0</v>
      </c>
      <c r="B3139" s="8" t="s">
        <v>31</v>
      </c>
      <c r="C3139" s="10"/>
      <c r="D3139" s="8" t="s">
        <v>32</v>
      </c>
      <c r="E3139" s="10"/>
      <c r="F3139" s="246" t="s">
        <v>534</v>
      </c>
      <c r="G3139" s="67"/>
      <c r="H3139" s="537">
        <v>95000.0</v>
      </c>
      <c r="I3139" s="14"/>
      <c r="J3139" s="534" t="s">
        <v>3056</v>
      </c>
    </row>
    <row r="3140">
      <c r="A3140" s="167">
        <v>46038.0</v>
      </c>
      <c r="B3140" s="8" t="s">
        <v>3</v>
      </c>
      <c r="C3140" s="10"/>
      <c r="D3140" s="8">
        <v>510.0</v>
      </c>
      <c r="E3140" s="32">
        <v>35.0</v>
      </c>
      <c r="F3140" s="27" t="s">
        <v>410</v>
      </c>
      <c r="G3140" s="29"/>
      <c r="H3140" s="15">
        <v>65835.0</v>
      </c>
      <c r="I3140" s="14"/>
      <c r="J3140" s="534" t="s">
        <v>3059</v>
      </c>
    </row>
    <row r="3141">
      <c r="A3141" s="167">
        <v>46038.0</v>
      </c>
      <c r="B3141" s="8" t="s">
        <v>10</v>
      </c>
      <c r="C3141" s="8">
        <v>50.0</v>
      </c>
      <c r="D3141" s="8">
        <v>610.0</v>
      </c>
      <c r="E3141" s="32">
        <v>31.0</v>
      </c>
      <c r="F3141" s="27" t="s">
        <v>409</v>
      </c>
      <c r="G3141" s="29"/>
      <c r="H3141" s="15">
        <v>57484.6</v>
      </c>
      <c r="I3141" s="14"/>
      <c r="J3141" s="534" t="s">
        <v>3059</v>
      </c>
    </row>
    <row r="3142">
      <c r="A3142" s="167">
        <v>46038.0</v>
      </c>
      <c r="B3142" s="8" t="s">
        <v>10</v>
      </c>
      <c r="C3142" s="8">
        <v>30.0</v>
      </c>
      <c r="D3142" s="8">
        <v>610.0</v>
      </c>
      <c r="E3142" s="32">
        <v>33.0</v>
      </c>
      <c r="F3142" s="27" t="s">
        <v>409</v>
      </c>
      <c r="G3142" s="29"/>
      <c r="H3142" s="15">
        <v>57083.2</v>
      </c>
      <c r="I3142" s="14"/>
      <c r="J3142" s="534" t="s">
        <v>3059</v>
      </c>
    </row>
    <row r="3143">
      <c r="A3143" s="167">
        <v>46038.0</v>
      </c>
      <c r="B3143" s="8" t="s">
        <v>10</v>
      </c>
      <c r="C3143" s="8">
        <v>10.0</v>
      </c>
      <c r="D3143" s="8">
        <v>610.0</v>
      </c>
      <c r="E3143" s="32">
        <v>28.0</v>
      </c>
      <c r="F3143" s="27" t="s">
        <v>409</v>
      </c>
      <c r="G3143" s="29"/>
      <c r="H3143" s="15">
        <v>56653.4</v>
      </c>
      <c r="I3143" s="14"/>
      <c r="J3143" s="534" t="s">
        <v>3059</v>
      </c>
    </row>
    <row r="3144">
      <c r="A3144" s="167">
        <v>46038.0</v>
      </c>
      <c r="B3144" s="8" t="s">
        <v>3</v>
      </c>
      <c r="C3144" s="8">
        <v>30.0</v>
      </c>
      <c r="D3144" s="8">
        <v>510.0</v>
      </c>
      <c r="E3144" s="32">
        <v>16.0</v>
      </c>
      <c r="F3144" s="27" t="s">
        <v>1057</v>
      </c>
      <c r="G3144" s="6"/>
      <c r="H3144" s="15">
        <v>52620.0</v>
      </c>
      <c r="I3144" s="14"/>
      <c r="J3144" s="534" t="s">
        <v>3055</v>
      </c>
    </row>
    <row r="3145">
      <c r="A3145" s="451">
        <v>46038.0</v>
      </c>
      <c r="B3145" s="539" t="s">
        <v>10</v>
      </c>
      <c r="C3145" s="453" t="s">
        <v>593</v>
      </c>
      <c r="D3145" s="452">
        <v>613.0</v>
      </c>
      <c r="E3145" s="540">
        <v>84129.0</v>
      </c>
      <c r="F3145" s="541" t="s">
        <v>2359</v>
      </c>
      <c r="G3145" s="541" t="s">
        <v>2360</v>
      </c>
      <c r="H3145" s="542">
        <v>49534.0</v>
      </c>
      <c r="I3145" s="328"/>
      <c r="J3145" s="534" t="s">
        <v>3057</v>
      </c>
    </row>
    <row r="3146">
      <c r="A3146" s="167">
        <v>46038.0</v>
      </c>
      <c r="B3146" s="8" t="s">
        <v>3</v>
      </c>
      <c r="C3146" s="10"/>
      <c r="D3146" s="8">
        <v>510.0</v>
      </c>
      <c r="E3146" s="32">
        <v>36.0</v>
      </c>
      <c r="F3146" s="27" t="s">
        <v>411</v>
      </c>
      <c r="G3146" s="29"/>
      <c r="H3146" s="15">
        <v>45110.56</v>
      </c>
      <c r="I3146" s="14"/>
      <c r="J3146" s="534" t="s">
        <v>3059</v>
      </c>
    </row>
    <row r="3147">
      <c r="A3147" s="167">
        <v>46038.0</v>
      </c>
      <c r="B3147" s="8" t="s">
        <v>3</v>
      </c>
      <c r="C3147" s="17" t="s">
        <v>105</v>
      </c>
      <c r="D3147" s="8">
        <v>510.0</v>
      </c>
      <c r="E3147" s="32">
        <v>18.0</v>
      </c>
      <c r="F3147" s="234" t="s">
        <v>691</v>
      </c>
      <c r="G3147" s="29"/>
      <c r="H3147" s="15">
        <v>38160.0</v>
      </c>
      <c r="I3147" s="14"/>
      <c r="J3147" s="534" t="s">
        <v>3068</v>
      </c>
    </row>
    <row r="3148">
      <c r="A3148" s="167">
        <v>46038.0</v>
      </c>
      <c r="B3148" s="8" t="s">
        <v>10</v>
      </c>
      <c r="C3148" s="8">
        <v>0.0</v>
      </c>
      <c r="D3148" s="8">
        <v>610.0</v>
      </c>
      <c r="E3148" s="32">
        <v>30.0</v>
      </c>
      <c r="F3148" s="27" t="s">
        <v>409</v>
      </c>
      <c r="G3148" s="29"/>
      <c r="H3148" s="15">
        <v>34952.6</v>
      </c>
      <c r="I3148" s="14"/>
      <c r="J3148" s="534" t="s">
        <v>3059</v>
      </c>
    </row>
    <row r="3149">
      <c r="A3149" s="167">
        <v>46038.0</v>
      </c>
      <c r="B3149" s="8" t="s">
        <v>10</v>
      </c>
      <c r="C3149" s="17" t="s">
        <v>120</v>
      </c>
      <c r="D3149" s="8">
        <v>613.0</v>
      </c>
      <c r="E3149" s="63">
        <v>16664.0</v>
      </c>
      <c r="F3149" s="27" t="s">
        <v>122</v>
      </c>
      <c r="G3149" s="29"/>
      <c r="H3149" s="15">
        <v>34829.4</v>
      </c>
      <c r="I3149" s="14"/>
      <c r="J3149" s="534" t="s">
        <v>3073</v>
      </c>
    </row>
    <row r="3150">
      <c r="A3150" s="451">
        <v>46038.0</v>
      </c>
      <c r="B3150" s="539" t="s">
        <v>10</v>
      </c>
      <c r="C3150" s="453" t="s">
        <v>1559</v>
      </c>
      <c r="D3150" s="452">
        <v>610.0</v>
      </c>
      <c r="E3150" s="540">
        <v>84109.0</v>
      </c>
      <c r="F3150" s="541" t="s">
        <v>1890</v>
      </c>
      <c r="G3150" s="541" t="s">
        <v>2320</v>
      </c>
      <c r="H3150" s="542">
        <v>32800.0</v>
      </c>
      <c r="I3150" s="328"/>
      <c r="J3150" s="534" t="s">
        <v>3057</v>
      </c>
    </row>
    <row r="3151">
      <c r="A3151" s="167">
        <v>46038.0</v>
      </c>
      <c r="B3151" s="8" t="s">
        <v>3</v>
      </c>
      <c r="C3151" s="8">
        <v>0.0</v>
      </c>
      <c r="D3151" s="8">
        <v>510.0</v>
      </c>
      <c r="E3151" s="32">
        <v>46.0</v>
      </c>
      <c r="F3151" s="234" t="s">
        <v>533</v>
      </c>
      <c r="G3151" s="29"/>
      <c r="H3151" s="15">
        <v>31380.0</v>
      </c>
      <c r="I3151" s="14"/>
      <c r="J3151" s="534" t="s">
        <v>3056</v>
      </c>
    </row>
    <row r="3152">
      <c r="A3152" s="167">
        <v>46038.0</v>
      </c>
      <c r="B3152" s="8" t="s">
        <v>3</v>
      </c>
      <c r="C3152" s="17" t="s">
        <v>105</v>
      </c>
      <c r="D3152" s="8">
        <v>510.0</v>
      </c>
      <c r="E3152" s="32">
        <v>17.0</v>
      </c>
      <c r="F3152" s="234" t="s">
        <v>690</v>
      </c>
      <c r="G3152" s="29"/>
      <c r="H3152" s="15">
        <v>31181.76</v>
      </c>
      <c r="I3152" s="14"/>
      <c r="J3152" s="534" t="s">
        <v>3068</v>
      </c>
    </row>
    <row r="3153">
      <c r="A3153" s="167">
        <v>46038.0</v>
      </c>
      <c r="B3153" s="8" t="s">
        <v>10</v>
      </c>
      <c r="C3153" s="17" t="s">
        <v>28</v>
      </c>
      <c r="D3153" s="8">
        <v>610.0</v>
      </c>
      <c r="E3153" s="32">
        <v>21.0</v>
      </c>
      <c r="F3153" s="27" t="s">
        <v>123</v>
      </c>
      <c r="G3153" s="29"/>
      <c r="H3153" s="15">
        <v>28828.4</v>
      </c>
      <c r="I3153" s="14"/>
      <c r="J3153" s="534" t="s">
        <v>3073</v>
      </c>
    </row>
    <row r="3154">
      <c r="A3154" s="167">
        <v>46038.0</v>
      </c>
      <c r="B3154" s="8" t="s">
        <v>10</v>
      </c>
      <c r="C3154" s="8">
        <v>12.0</v>
      </c>
      <c r="D3154" s="8">
        <v>610.0</v>
      </c>
      <c r="E3154" s="32">
        <v>29.0</v>
      </c>
      <c r="F3154" s="27" t="s">
        <v>409</v>
      </c>
      <c r="G3154" s="29"/>
      <c r="H3154" s="15">
        <v>24660.2</v>
      </c>
      <c r="I3154" s="14"/>
      <c r="J3154" s="534" t="s">
        <v>3059</v>
      </c>
    </row>
    <row r="3155">
      <c r="A3155" s="167">
        <v>46038.0</v>
      </c>
      <c r="B3155" s="8" t="s">
        <v>10</v>
      </c>
      <c r="C3155" s="8">
        <v>32.0</v>
      </c>
      <c r="D3155" s="8">
        <v>610.0</v>
      </c>
      <c r="E3155" s="32">
        <v>34.0</v>
      </c>
      <c r="F3155" s="27" t="s">
        <v>409</v>
      </c>
      <c r="G3155" s="29"/>
      <c r="H3155" s="15">
        <v>22934.6</v>
      </c>
      <c r="I3155" s="14"/>
      <c r="J3155" s="534" t="s">
        <v>3059</v>
      </c>
    </row>
    <row r="3156">
      <c r="A3156" s="167">
        <v>46038.0</v>
      </c>
      <c r="B3156" s="8" t="s">
        <v>10</v>
      </c>
      <c r="C3156" s="10"/>
      <c r="D3156" s="8">
        <v>610.0</v>
      </c>
      <c r="E3156" s="32">
        <v>25.0</v>
      </c>
      <c r="F3156" s="27" t="s">
        <v>409</v>
      </c>
      <c r="G3156" s="29"/>
      <c r="H3156" s="15">
        <v>22830.0</v>
      </c>
      <c r="I3156" s="14"/>
      <c r="J3156" s="534" t="s">
        <v>3059</v>
      </c>
    </row>
    <row r="3157">
      <c r="A3157" s="167">
        <v>46038.0</v>
      </c>
      <c r="B3157" s="8" t="s">
        <v>10</v>
      </c>
      <c r="C3157" s="17" t="s">
        <v>14</v>
      </c>
      <c r="D3157" s="8">
        <v>610.0</v>
      </c>
      <c r="E3157" s="32">
        <v>20.0</v>
      </c>
      <c r="F3157" s="27" t="s">
        <v>3076</v>
      </c>
      <c r="G3157" s="29"/>
      <c r="H3157" s="15">
        <v>18269.6</v>
      </c>
      <c r="I3157" s="14"/>
      <c r="J3157" s="534" t="s">
        <v>3073</v>
      </c>
    </row>
    <row r="3158">
      <c r="A3158" s="451">
        <v>46038.0</v>
      </c>
      <c r="B3158" s="539" t="s">
        <v>10</v>
      </c>
      <c r="C3158" s="453" t="s">
        <v>1557</v>
      </c>
      <c r="D3158" s="452">
        <v>610.0</v>
      </c>
      <c r="E3158" s="540">
        <v>84110.0</v>
      </c>
      <c r="F3158" s="541" t="s">
        <v>1889</v>
      </c>
      <c r="G3158" s="541" t="s">
        <v>2320</v>
      </c>
      <c r="H3158" s="542">
        <v>13351.5</v>
      </c>
      <c r="I3158" s="328"/>
      <c r="J3158" s="534" t="s">
        <v>3057</v>
      </c>
    </row>
    <row r="3159">
      <c r="A3159" s="451">
        <v>46038.0</v>
      </c>
      <c r="B3159" s="539" t="s">
        <v>10</v>
      </c>
      <c r="C3159" s="453" t="s">
        <v>593</v>
      </c>
      <c r="D3159" s="452">
        <v>613.0</v>
      </c>
      <c r="E3159" s="540">
        <v>84130.0</v>
      </c>
      <c r="F3159" s="541" t="s">
        <v>2357</v>
      </c>
      <c r="G3159" s="541" t="s">
        <v>2358</v>
      </c>
      <c r="H3159" s="542">
        <v>12355.0</v>
      </c>
      <c r="I3159" s="328"/>
      <c r="J3159" s="534" t="s">
        <v>3057</v>
      </c>
    </row>
    <row r="3160">
      <c r="A3160" s="167">
        <v>46038.0</v>
      </c>
      <c r="B3160" s="8" t="s">
        <v>10</v>
      </c>
      <c r="C3160" s="8">
        <v>54.0</v>
      </c>
      <c r="D3160" s="8">
        <v>610.0</v>
      </c>
      <c r="E3160" s="32">
        <v>32.0</v>
      </c>
      <c r="F3160" s="27" t="s">
        <v>409</v>
      </c>
      <c r="G3160" s="29"/>
      <c r="H3160" s="15">
        <v>10092.4</v>
      </c>
      <c r="I3160" s="14"/>
      <c r="J3160" s="534" t="s">
        <v>3059</v>
      </c>
    </row>
    <row r="3161">
      <c r="A3161" s="167">
        <v>46038.0</v>
      </c>
      <c r="B3161" s="8" t="s">
        <v>10</v>
      </c>
      <c r="C3161" s="10"/>
      <c r="D3161" s="8">
        <v>610.0</v>
      </c>
      <c r="E3161" s="32">
        <v>12.0</v>
      </c>
      <c r="F3161" s="27" t="s">
        <v>1055</v>
      </c>
      <c r="G3161" s="6"/>
      <c r="H3161" s="15">
        <v>9826.0</v>
      </c>
      <c r="I3161" s="14"/>
      <c r="J3161" s="534" t="s">
        <v>3055</v>
      </c>
    </row>
    <row r="3162">
      <c r="A3162" s="451">
        <v>46038.0</v>
      </c>
      <c r="B3162" s="539" t="s">
        <v>10</v>
      </c>
      <c r="C3162" s="453" t="s">
        <v>40</v>
      </c>
      <c r="D3162" s="452">
        <v>610.0</v>
      </c>
      <c r="E3162" s="540">
        <v>84086.0</v>
      </c>
      <c r="F3162" s="541" t="s">
        <v>1639</v>
      </c>
      <c r="G3162" s="541" t="s">
        <v>2351</v>
      </c>
      <c r="H3162" s="542">
        <v>9729.5</v>
      </c>
      <c r="I3162" s="328"/>
      <c r="J3162" s="534" t="s">
        <v>3057</v>
      </c>
    </row>
    <row r="3163">
      <c r="A3163" s="167">
        <v>46038.0</v>
      </c>
      <c r="B3163" s="8" t="s">
        <v>3</v>
      </c>
      <c r="C3163" s="17" t="s">
        <v>105</v>
      </c>
      <c r="D3163" s="8">
        <v>510.0</v>
      </c>
      <c r="E3163" s="32">
        <v>12.0</v>
      </c>
      <c r="F3163" s="234" t="s">
        <v>616</v>
      </c>
      <c r="G3163" s="29"/>
      <c r="H3163" s="15">
        <v>9500.0</v>
      </c>
      <c r="I3163" s="14"/>
      <c r="J3163" s="534" t="s">
        <v>3066</v>
      </c>
    </row>
    <row r="3164">
      <c r="A3164" s="167">
        <v>46038.0</v>
      </c>
      <c r="B3164" s="8" t="s">
        <v>10</v>
      </c>
      <c r="C3164" s="8">
        <v>90.0</v>
      </c>
      <c r="D3164" s="8">
        <v>610.0</v>
      </c>
      <c r="E3164" s="32">
        <v>26.0</v>
      </c>
      <c r="F3164" s="27" t="s">
        <v>409</v>
      </c>
      <c r="G3164" s="29"/>
      <c r="H3164" s="15">
        <v>8625.0</v>
      </c>
      <c r="I3164" s="14"/>
      <c r="J3164" s="534" t="s">
        <v>3059</v>
      </c>
    </row>
    <row r="3165">
      <c r="A3165" s="167">
        <v>46038.0</v>
      </c>
      <c r="B3165" s="8" t="s">
        <v>10</v>
      </c>
      <c r="C3165" s="10"/>
      <c r="D3165" s="8">
        <v>610.0</v>
      </c>
      <c r="E3165" s="32">
        <v>13.0</v>
      </c>
      <c r="F3165" s="27" t="s">
        <v>1055</v>
      </c>
      <c r="G3165" s="6"/>
      <c r="H3165" s="15">
        <v>7971.6</v>
      </c>
      <c r="I3165" s="14"/>
      <c r="J3165" s="534" t="s">
        <v>3055</v>
      </c>
    </row>
    <row r="3166">
      <c r="A3166" s="451">
        <v>46038.0</v>
      </c>
      <c r="B3166" s="539" t="s">
        <v>10</v>
      </c>
      <c r="C3166" s="453" t="s">
        <v>1511</v>
      </c>
      <c r="D3166" s="452">
        <v>613.0</v>
      </c>
      <c r="E3166" s="540">
        <v>84098.0</v>
      </c>
      <c r="F3166" s="541" t="s">
        <v>2337</v>
      </c>
      <c r="G3166" s="541" t="s">
        <v>2335</v>
      </c>
      <c r="H3166" s="542">
        <v>7644.15</v>
      </c>
      <c r="I3166" s="328"/>
      <c r="J3166" s="534" t="s">
        <v>3057</v>
      </c>
    </row>
    <row r="3167">
      <c r="A3167" s="451">
        <v>46038.0</v>
      </c>
      <c r="B3167" s="539" t="s">
        <v>10</v>
      </c>
      <c r="C3167" s="453" t="s">
        <v>1511</v>
      </c>
      <c r="D3167" s="452">
        <v>613.0</v>
      </c>
      <c r="E3167" s="540">
        <v>84096.0</v>
      </c>
      <c r="F3167" s="541" t="s">
        <v>2339</v>
      </c>
      <c r="G3167" s="541" t="s">
        <v>2335</v>
      </c>
      <c r="H3167" s="542">
        <v>7195.67</v>
      </c>
      <c r="I3167" s="328"/>
      <c r="J3167" s="534" t="s">
        <v>3057</v>
      </c>
    </row>
    <row r="3168">
      <c r="A3168" s="167">
        <v>46038.0</v>
      </c>
      <c r="B3168" s="8" t="s">
        <v>3</v>
      </c>
      <c r="C3168" s="17" t="s">
        <v>105</v>
      </c>
      <c r="D3168" s="8">
        <v>510.0</v>
      </c>
      <c r="E3168" s="32">
        <v>16.0</v>
      </c>
      <c r="F3168" s="234" t="s">
        <v>689</v>
      </c>
      <c r="G3168" s="29"/>
      <c r="H3168" s="15">
        <v>7148.11</v>
      </c>
      <c r="I3168" s="14"/>
      <c r="J3168" s="534" t="s">
        <v>3068</v>
      </c>
    </row>
    <row r="3169">
      <c r="A3169" s="451">
        <v>46038.0</v>
      </c>
      <c r="B3169" s="539" t="s">
        <v>10</v>
      </c>
      <c r="C3169" s="453" t="s">
        <v>1541</v>
      </c>
      <c r="D3169" s="452">
        <v>610.0</v>
      </c>
      <c r="E3169" s="540">
        <v>84120.0</v>
      </c>
      <c r="F3169" s="541" t="s">
        <v>1872</v>
      </c>
      <c r="G3169" s="541" t="s">
        <v>2320</v>
      </c>
      <c r="H3169" s="542">
        <v>6838.5</v>
      </c>
      <c r="I3169" s="328"/>
      <c r="J3169" s="534" t="s">
        <v>3057</v>
      </c>
    </row>
    <row r="3170">
      <c r="A3170" s="167">
        <v>46038.0</v>
      </c>
      <c r="B3170" s="8" t="s">
        <v>10</v>
      </c>
      <c r="C3170" s="10"/>
      <c r="D3170" s="8">
        <v>610.0</v>
      </c>
      <c r="E3170" s="32">
        <v>14.0</v>
      </c>
      <c r="F3170" s="27" t="s">
        <v>1055</v>
      </c>
      <c r="G3170" s="6"/>
      <c r="H3170" s="15">
        <v>5752.6</v>
      </c>
      <c r="I3170" s="14"/>
      <c r="J3170" s="534" t="s">
        <v>3055</v>
      </c>
    </row>
    <row r="3171">
      <c r="A3171" s="451">
        <v>46038.0</v>
      </c>
      <c r="B3171" s="539" t="s">
        <v>10</v>
      </c>
      <c r="C3171" s="453" t="s">
        <v>1511</v>
      </c>
      <c r="D3171" s="452">
        <v>613.0</v>
      </c>
      <c r="E3171" s="540">
        <v>84097.0</v>
      </c>
      <c r="F3171" s="541" t="s">
        <v>2338</v>
      </c>
      <c r="G3171" s="541" t="s">
        <v>2335</v>
      </c>
      <c r="H3171" s="542">
        <v>5722.12</v>
      </c>
      <c r="I3171" s="328"/>
      <c r="J3171" s="534" t="s">
        <v>3057</v>
      </c>
    </row>
    <row r="3172">
      <c r="A3172" s="451">
        <v>46038.0</v>
      </c>
      <c r="B3172" s="539" t="s">
        <v>10</v>
      </c>
      <c r="C3172" s="453" t="s">
        <v>1511</v>
      </c>
      <c r="D3172" s="452">
        <v>613.0</v>
      </c>
      <c r="E3172" s="540">
        <v>84103.0</v>
      </c>
      <c r="F3172" s="541" t="s">
        <v>2334</v>
      </c>
      <c r="G3172" s="541" t="s">
        <v>2335</v>
      </c>
      <c r="H3172" s="542">
        <v>5584.34</v>
      </c>
      <c r="I3172" s="328"/>
      <c r="J3172" s="534" t="s">
        <v>3057</v>
      </c>
    </row>
    <row r="3173">
      <c r="A3173" s="451">
        <v>46038.0</v>
      </c>
      <c r="B3173" s="539" t="s">
        <v>10</v>
      </c>
      <c r="C3173" s="453" t="s">
        <v>16</v>
      </c>
      <c r="D3173" s="452">
        <v>610.0</v>
      </c>
      <c r="E3173" s="540">
        <v>84081.0</v>
      </c>
      <c r="F3173" s="541" t="s">
        <v>1648</v>
      </c>
      <c r="G3173" s="541" t="s">
        <v>2356</v>
      </c>
      <c r="H3173" s="542">
        <v>5572.0</v>
      </c>
      <c r="I3173" s="328"/>
      <c r="J3173" s="534" t="s">
        <v>3057</v>
      </c>
    </row>
    <row r="3174">
      <c r="A3174" s="451">
        <v>46038.0</v>
      </c>
      <c r="B3174" s="539" t="s">
        <v>10</v>
      </c>
      <c r="C3174" s="453" t="s">
        <v>141</v>
      </c>
      <c r="D3174" s="452">
        <v>610.0</v>
      </c>
      <c r="E3174" s="540">
        <v>84108.0</v>
      </c>
      <c r="F3174" s="541" t="s">
        <v>1891</v>
      </c>
      <c r="G3174" s="541" t="s">
        <v>2329</v>
      </c>
      <c r="H3174" s="542">
        <v>5353.0</v>
      </c>
      <c r="I3174" s="328"/>
      <c r="J3174" s="534" t="s">
        <v>3057</v>
      </c>
    </row>
    <row r="3175">
      <c r="A3175" s="451">
        <v>46038.0</v>
      </c>
      <c r="B3175" s="539" t="s">
        <v>10</v>
      </c>
      <c r="C3175" s="453" t="s">
        <v>1632</v>
      </c>
      <c r="D3175" s="452">
        <v>610.0</v>
      </c>
      <c r="E3175" s="540">
        <v>84089.0</v>
      </c>
      <c r="F3175" s="541" t="s">
        <v>1633</v>
      </c>
      <c r="G3175" s="541" t="s">
        <v>2348</v>
      </c>
      <c r="H3175" s="542">
        <v>5194.5</v>
      </c>
      <c r="I3175" s="328"/>
      <c r="J3175" s="534" t="s">
        <v>3057</v>
      </c>
    </row>
    <row r="3176">
      <c r="A3176" s="451">
        <v>46038.0</v>
      </c>
      <c r="B3176" s="539" t="s">
        <v>10</v>
      </c>
      <c r="C3176" s="453" t="s">
        <v>1511</v>
      </c>
      <c r="D3176" s="452">
        <v>613.0</v>
      </c>
      <c r="E3176" s="540">
        <v>84099.0</v>
      </c>
      <c r="F3176" s="541" t="s">
        <v>2336</v>
      </c>
      <c r="G3176" s="541" t="s">
        <v>2335</v>
      </c>
      <c r="H3176" s="542">
        <v>4425.23</v>
      </c>
      <c r="I3176" s="328"/>
      <c r="J3176" s="534" t="s">
        <v>3057</v>
      </c>
    </row>
    <row r="3177">
      <c r="A3177" s="451">
        <v>46038.0</v>
      </c>
      <c r="B3177" s="539" t="s">
        <v>10</v>
      </c>
      <c r="C3177" s="453" t="s">
        <v>1880</v>
      </c>
      <c r="D3177" s="452">
        <v>610.0</v>
      </c>
      <c r="E3177" s="540">
        <v>84116.0</v>
      </c>
      <c r="F3177" s="541" t="s">
        <v>2324</v>
      </c>
      <c r="G3177" s="541" t="s">
        <v>2323</v>
      </c>
      <c r="H3177" s="542">
        <v>4282.0</v>
      </c>
      <c r="I3177" s="328"/>
      <c r="J3177" s="534" t="s">
        <v>3057</v>
      </c>
    </row>
    <row r="3178">
      <c r="A3178" s="451">
        <v>46038.0</v>
      </c>
      <c r="B3178" s="539" t="s">
        <v>10</v>
      </c>
      <c r="C3178" s="453" t="s">
        <v>54</v>
      </c>
      <c r="D3178" s="452">
        <v>610.0</v>
      </c>
      <c r="E3178" s="540">
        <v>84087.0</v>
      </c>
      <c r="F3178" s="541" t="s">
        <v>1637</v>
      </c>
      <c r="G3178" s="541" t="s">
        <v>2350</v>
      </c>
      <c r="H3178" s="542">
        <v>4110.0</v>
      </c>
      <c r="I3178" s="328"/>
      <c r="J3178" s="534" t="s">
        <v>3057</v>
      </c>
    </row>
    <row r="3179">
      <c r="A3179" s="451">
        <v>46038.0</v>
      </c>
      <c r="B3179" s="539" t="s">
        <v>10</v>
      </c>
      <c r="C3179" s="453" t="s">
        <v>82</v>
      </c>
      <c r="D3179" s="452">
        <v>610.0</v>
      </c>
      <c r="E3179" s="540">
        <v>84119.0</v>
      </c>
      <c r="F3179" s="541" t="s">
        <v>2321</v>
      </c>
      <c r="G3179" s="541" t="s">
        <v>2322</v>
      </c>
      <c r="H3179" s="542">
        <v>4031.0</v>
      </c>
      <c r="I3179" s="328"/>
      <c r="J3179" s="534" t="s">
        <v>3057</v>
      </c>
    </row>
    <row r="3180">
      <c r="A3180" s="451">
        <v>46038.0</v>
      </c>
      <c r="B3180" s="539" t="s">
        <v>10</v>
      </c>
      <c r="C3180" s="453" t="s">
        <v>593</v>
      </c>
      <c r="D3180" s="452">
        <v>613.0</v>
      </c>
      <c r="E3180" s="540">
        <v>84100.0</v>
      </c>
      <c r="F3180" s="541" t="s">
        <v>1588</v>
      </c>
      <c r="G3180" s="541" t="s">
        <v>2373</v>
      </c>
      <c r="H3180" s="542">
        <v>4000.0</v>
      </c>
      <c r="I3180" s="493"/>
      <c r="J3180" s="534" t="s">
        <v>3057</v>
      </c>
    </row>
    <row r="3181">
      <c r="A3181" s="167">
        <v>46038.0</v>
      </c>
      <c r="B3181" s="8" t="s">
        <v>10</v>
      </c>
      <c r="C3181" s="8">
        <v>88.0</v>
      </c>
      <c r="D3181" s="8">
        <v>610.0</v>
      </c>
      <c r="E3181" s="32">
        <v>27.0</v>
      </c>
      <c r="F3181" s="27" t="s">
        <v>409</v>
      </c>
      <c r="G3181" s="29"/>
      <c r="H3181" s="15">
        <v>3958.8</v>
      </c>
      <c r="I3181" s="14"/>
      <c r="J3181" s="534" t="s">
        <v>3059</v>
      </c>
    </row>
    <row r="3182">
      <c r="A3182" s="451">
        <v>46038.0</v>
      </c>
      <c r="B3182" s="539" t="s">
        <v>10</v>
      </c>
      <c r="C3182" s="453" t="s">
        <v>28</v>
      </c>
      <c r="D3182" s="452">
        <v>610.0</v>
      </c>
      <c r="E3182" s="540">
        <v>84105.0</v>
      </c>
      <c r="F3182" s="541" t="s">
        <v>1896</v>
      </c>
      <c r="G3182" s="541" t="s">
        <v>2331</v>
      </c>
      <c r="H3182" s="542">
        <v>3955.0</v>
      </c>
      <c r="I3182" s="328"/>
      <c r="J3182" s="534" t="s">
        <v>3057</v>
      </c>
    </row>
    <row r="3183">
      <c r="A3183" s="451">
        <v>46038.0</v>
      </c>
      <c r="B3183" s="539" t="s">
        <v>10</v>
      </c>
      <c r="C3183" s="453" t="s">
        <v>1511</v>
      </c>
      <c r="D3183" s="452">
        <v>613.0</v>
      </c>
      <c r="E3183" s="540">
        <v>84094.0</v>
      </c>
      <c r="F3183" s="541" t="s">
        <v>2342</v>
      </c>
      <c r="G3183" s="541" t="s">
        <v>2335</v>
      </c>
      <c r="H3183" s="542">
        <v>3909.33</v>
      </c>
      <c r="I3183" s="328"/>
      <c r="J3183" s="534" t="s">
        <v>3057</v>
      </c>
    </row>
    <row r="3184">
      <c r="A3184" s="451">
        <v>46038.0</v>
      </c>
      <c r="B3184" s="539" t="s">
        <v>10</v>
      </c>
      <c r="C3184" s="453" t="s">
        <v>44</v>
      </c>
      <c r="D3184" s="452">
        <v>610.0</v>
      </c>
      <c r="E3184" s="540">
        <v>84091.0</v>
      </c>
      <c r="F3184" s="541" t="s">
        <v>1628</v>
      </c>
      <c r="G3184" s="541" t="s">
        <v>2346</v>
      </c>
      <c r="H3184" s="542">
        <v>3798.5</v>
      </c>
      <c r="I3184" s="328"/>
      <c r="J3184" s="534" t="s">
        <v>3057</v>
      </c>
    </row>
    <row r="3185">
      <c r="A3185" s="451">
        <v>46038.0</v>
      </c>
      <c r="B3185" s="539" t="s">
        <v>10</v>
      </c>
      <c r="C3185" s="453" t="s">
        <v>14</v>
      </c>
      <c r="D3185" s="452">
        <v>610.0</v>
      </c>
      <c r="E3185" s="540">
        <v>84085.0</v>
      </c>
      <c r="F3185" s="541" t="s">
        <v>1639</v>
      </c>
      <c r="G3185" s="541" t="s">
        <v>2352</v>
      </c>
      <c r="H3185" s="542">
        <v>3791.5</v>
      </c>
      <c r="I3185" s="328"/>
      <c r="J3185" s="534" t="s">
        <v>3057</v>
      </c>
    </row>
    <row r="3186">
      <c r="A3186" s="451">
        <v>46038.0</v>
      </c>
      <c r="B3186" s="539" t="s">
        <v>10</v>
      </c>
      <c r="C3186" s="477"/>
      <c r="D3186" s="452">
        <v>613.0</v>
      </c>
      <c r="E3186" s="540">
        <v>84101.0</v>
      </c>
      <c r="F3186" s="541" t="s">
        <v>1588</v>
      </c>
      <c r="G3186" s="541" t="s">
        <v>2372</v>
      </c>
      <c r="H3186" s="542">
        <v>3500.0</v>
      </c>
      <c r="I3186" s="328"/>
      <c r="J3186" s="534" t="s">
        <v>3057</v>
      </c>
    </row>
    <row r="3187">
      <c r="A3187" s="451">
        <v>46038.0</v>
      </c>
      <c r="B3187" s="539" t="s">
        <v>10</v>
      </c>
      <c r="C3187" s="453" t="s">
        <v>105</v>
      </c>
      <c r="D3187" s="452">
        <v>610.0</v>
      </c>
      <c r="E3187" s="540">
        <v>84106.0</v>
      </c>
      <c r="F3187" s="541" t="s">
        <v>1894</v>
      </c>
      <c r="G3187" s="541" t="s">
        <v>2330</v>
      </c>
      <c r="H3187" s="542">
        <v>3461.0</v>
      </c>
      <c r="I3187" s="328"/>
      <c r="J3187" s="534" t="s">
        <v>3057</v>
      </c>
    </row>
    <row r="3188">
      <c r="A3188" s="451">
        <v>46038.0</v>
      </c>
      <c r="B3188" s="539" t="s">
        <v>10</v>
      </c>
      <c r="C3188" s="453" t="s">
        <v>1511</v>
      </c>
      <c r="D3188" s="452">
        <v>613.0</v>
      </c>
      <c r="E3188" s="540">
        <v>84095.0</v>
      </c>
      <c r="F3188" s="541" t="s">
        <v>2340</v>
      </c>
      <c r="G3188" s="541" t="s">
        <v>2341</v>
      </c>
      <c r="H3188" s="542">
        <v>3400.0</v>
      </c>
      <c r="I3188" s="328"/>
      <c r="J3188" s="534" t="s">
        <v>3057</v>
      </c>
    </row>
    <row r="3189">
      <c r="A3189" s="451">
        <v>46038.0</v>
      </c>
      <c r="B3189" s="539" t="s">
        <v>10</v>
      </c>
      <c r="C3189" s="453" t="s">
        <v>1601</v>
      </c>
      <c r="D3189" s="452">
        <v>610.0</v>
      </c>
      <c r="E3189" s="540">
        <v>84082.0</v>
      </c>
      <c r="F3189" s="541" t="s">
        <v>1646</v>
      </c>
      <c r="G3189" s="541" t="s">
        <v>2355</v>
      </c>
      <c r="H3189" s="542">
        <v>2967.5</v>
      </c>
      <c r="I3189" s="328"/>
      <c r="J3189" s="534" t="s">
        <v>3057</v>
      </c>
    </row>
    <row r="3190">
      <c r="A3190" s="167">
        <v>46038.0</v>
      </c>
      <c r="B3190" s="8" t="s">
        <v>10</v>
      </c>
      <c r="C3190" s="10"/>
      <c r="D3190" s="8">
        <v>613.0</v>
      </c>
      <c r="E3190" s="10"/>
      <c r="F3190" s="332" t="s">
        <v>1045</v>
      </c>
      <c r="G3190" s="333"/>
      <c r="H3190" s="334">
        <v>2905.18</v>
      </c>
      <c r="I3190" s="14"/>
      <c r="J3190" s="534" t="s">
        <v>3055</v>
      </c>
    </row>
    <row r="3191">
      <c r="A3191" s="167">
        <v>46038.0</v>
      </c>
      <c r="B3191" s="8" t="s">
        <v>10</v>
      </c>
      <c r="C3191" s="10"/>
      <c r="D3191" s="8">
        <v>610.0</v>
      </c>
      <c r="E3191" s="32">
        <v>15.0</v>
      </c>
      <c r="F3191" s="27" t="s">
        <v>1055</v>
      </c>
      <c r="G3191" s="6"/>
      <c r="H3191" s="15">
        <v>2734.4</v>
      </c>
      <c r="I3191" s="14"/>
      <c r="J3191" s="534" t="s">
        <v>3055</v>
      </c>
    </row>
    <row r="3192">
      <c r="A3192" s="167">
        <v>46038.0</v>
      </c>
      <c r="B3192" s="8" t="s">
        <v>10</v>
      </c>
      <c r="C3192" s="10"/>
      <c r="D3192" s="8">
        <v>613.0</v>
      </c>
      <c r="E3192" s="10"/>
      <c r="F3192" s="332" t="s">
        <v>1048</v>
      </c>
      <c r="G3192" s="333"/>
      <c r="H3192" s="334">
        <v>2580.05</v>
      </c>
      <c r="I3192" s="14"/>
      <c r="J3192" s="534" t="s">
        <v>3055</v>
      </c>
    </row>
    <row r="3193">
      <c r="A3193" s="451">
        <v>46038.0</v>
      </c>
      <c r="B3193" s="539" t="s">
        <v>10</v>
      </c>
      <c r="C3193" s="453" t="s">
        <v>42</v>
      </c>
      <c r="D3193" s="452">
        <v>610.0</v>
      </c>
      <c r="E3193" s="540">
        <v>84117.0</v>
      </c>
      <c r="F3193" s="541" t="s">
        <v>1878</v>
      </c>
      <c r="G3193" s="541" t="s">
        <v>2323</v>
      </c>
      <c r="H3193" s="542">
        <v>2573.0</v>
      </c>
      <c r="I3193" s="328"/>
      <c r="J3193" s="534" t="s">
        <v>3057</v>
      </c>
    </row>
    <row r="3194">
      <c r="A3194" s="451">
        <v>46038.0</v>
      </c>
      <c r="B3194" s="539" t="s">
        <v>10</v>
      </c>
      <c r="C3194" s="453" t="s">
        <v>167</v>
      </c>
      <c r="D3194" s="452">
        <v>610.0</v>
      </c>
      <c r="E3194" s="540">
        <v>84118.0</v>
      </c>
      <c r="F3194" s="541" t="s">
        <v>1876</v>
      </c>
      <c r="G3194" s="541" t="s">
        <v>2320</v>
      </c>
      <c r="H3194" s="542">
        <v>2367.0</v>
      </c>
      <c r="I3194" s="328"/>
      <c r="J3194" s="534" t="s">
        <v>3057</v>
      </c>
    </row>
    <row r="3195">
      <c r="A3195" s="451">
        <v>46038.0</v>
      </c>
      <c r="B3195" s="539" t="s">
        <v>10</v>
      </c>
      <c r="C3195" s="453" t="s">
        <v>1519</v>
      </c>
      <c r="D3195" s="452">
        <v>610.0</v>
      </c>
      <c r="E3195" s="540">
        <v>84113.0</v>
      </c>
      <c r="F3195" s="541" t="s">
        <v>1886</v>
      </c>
      <c r="G3195" s="541" t="s">
        <v>2320</v>
      </c>
      <c r="H3195" s="542">
        <v>2217.0</v>
      </c>
      <c r="I3195" s="328"/>
      <c r="J3195" s="534" t="s">
        <v>3057</v>
      </c>
    </row>
    <row r="3196">
      <c r="A3196" s="451">
        <v>46038.0</v>
      </c>
      <c r="B3196" s="539" t="s">
        <v>10</v>
      </c>
      <c r="C3196" s="453" t="s">
        <v>18</v>
      </c>
      <c r="D3196" s="452">
        <v>610.0</v>
      </c>
      <c r="E3196" s="540">
        <v>84114.0</v>
      </c>
      <c r="F3196" s="541" t="s">
        <v>1884</v>
      </c>
      <c r="G3196" s="541" t="s">
        <v>2326</v>
      </c>
      <c r="H3196" s="542">
        <v>1990.5</v>
      </c>
      <c r="I3196" s="328"/>
      <c r="J3196" s="534" t="s">
        <v>3057</v>
      </c>
    </row>
    <row r="3197">
      <c r="A3197" s="167">
        <v>46038.0</v>
      </c>
      <c r="B3197" s="8" t="s">
        <v>10</v>
      </c>
      <c r="C3197" s="17" t="s">
        <v>120</v>
      </c>
      <c r="D3197" s="8">
        <v>613.0</v>
      </c>
      <c r="E3197" s="63">
        <v>16663.0</v>
      </c>
      <c r="F3197" s="27" t="s">
        <v>121</v>
      </c>
      <c r="G3197" s="29"/>
      <c r="H3197" s="15">
        <v>1900.47</v>
      </c>
      <c r="I3197" s="14"/>
      <c r="J3197" s="534" t="s">
        <v>3073</v>
      </c>
    </row>
    <row r="3198">
      <c r="A3198" s="451">
        <v>46038.0</v>
      </c>
      <c r="B3198" s="539" t="s">
        <v>10</v>
      </c>
      <c r="C3198" s="477"/>
      <c r="D3198" s="452">
        <v>613.0</v>
      </c>
      <c r="E3198" s="540">
        <v>84102.0</v>
      </c>
      <c r="F3198" s="541" t="s">
        <v>2370</v>
      </c>
      <c r="G3198" s="541" t="s">
        <v>2371</v>
      </c>
      <c r="H3198" s="542">
        <v>1800.0</v>
      </c>
      <c r="I3198" s="328"/>
      <c r="J3198" s="534" t="s">
        <v>3057</v>
      </c>
    </row>
    <row r="3199">
      <c r="A3199" s="167">
        <v>46038.0</v>
      </c>
      <c r="B3199" s="8" t="s">
        <v>10</v>
      </c>
      <c r="C3199" s="10"/>
      <c r="D3199" s="8">
        <v>613.0</v>
      </c>
      <c r="E3199" s="10"/>
      <c r="F3199" s="332" t="s">
        <v>1052</v>
      </c>
      <c r="G3199" s="333"/>
      <c r="H3199" s="334">
        <v>1690.0</v>
      </c>
      <c r="I3199" s="14"/>
      <c r="J3199" s="534" t="s">
        <v>3055</v>
      </c>
    </row>
    <row r="3200">
      <c r="A3200" s="451">
        <v>46038.0</v>
      </c>
      <c r="B3200" s="539" t="s">
        <v>10</v>
      </c>
      <c r="C3200" s="453" t="s">
        <v>1562</v>
      </c>
      <c r="D3200" s="452">
        <v>610.0</v>
      </c>
      <c r="E3200" s="540">
        <v>84107.0</v>
      </c>
      <c r="F3200" s="541" t="s">
        <v>1893</v>
      </c>
      <c r="G3200" s="541" t="s">
        <v>2320</v>
      </c>
      <c r="H3200" s="542">
        <v>1678.5</v>
      </c>
      <c r="I3200" s="328"/>
      <c r="J3200" s="534" t="s">
        <v>3057</v>
      </c>
    </row>
    <row r="3201">
      <c r="A3201" s="451">
        <v>46038.0</v>
      </c>
      <c r="B3201" s="539" t="s">
        <v>10</v>
      </c>
      <c r="C3201" s="453" t="s">
        <v>50</v>
      </c>
      <c r="D3201" s="452">
        <v>610.0</v>
      </c>
      <c r="E3201" s="540">
        <v>84083.0</v>
      </c>
      <c r="F3201" s="541" t="s">
        <v>1644</v>
      </c>
      <c r="G3201" s="541" t="s">
        <v>2354</v>
      </c>
      <c r="H3201" s="542">
        <v>1631.5</v>
      </c>
      <c r="I3201" s="328"/>
      <c r="J3201" s="534" t="s">
        <v>3057</v>
      </c>
    </row>
    <row r="3202">
      <c r="A3202" s="451">
        <v>46038.0</v>
      </c>
      <c r="B3202" s="539" t="s">
        <v>10</v>
      </c>
      <c r="C3202" s="453" t="s">
        <v>593</v>
      </c>
      <c r="D3202" s="452">
        <v>610.0</v>
      </c>
      <c r="E3202" s="540">
        <v>84111.0</v>
      </c>
      <c r="F3202" s="541" t="s">
        <v>1887</v>
      </c>
      <c r="G3202" s="541" t="s">
        <v>2328</v>
      </c>
      <c r="H3202" s="542">
        <v>1542.0</v>
      </c>
      <c r="I3202" s="328"/>
      <c r="J3202" s="534" t="s">
        <v>3057</v>
      </c>
    </row>
    <row r="3203">
      <c r="A3203" s="451">
        <v>46038.0</v>
      </c>
      <c r="B3203" s="539" t="s">
        <v>10</v>
      </c>
      <c r="C3203" s="453" t="s">
        <v>1511</v>
      </c>
      <c r="D3203" s="452">
        <v>610.0</v>
      </c>
      <c r="E3203" s="540">
        <v>84115.0</v>
      </c>
      <c r="F3203" s="541" t="s">
        <v>1882</v>
      </c>
      <c r="G3203" s="541" t="s">
        <v>2325</v>
      </c>
      <c r="H3203" s="542">
        <v>1538.0</v>
      </c>
      <c r="I3203" s="328"/>
      <c r="J3203" s="534" t="s">
        <v>3057</v>
      </c>
    </row>
    <row r="3204">
      <c r="A3204" s="451">
        <v>46038.0</v>
      </c>
      <c r="B3204" s="539" t="s">
        <v>10</v>
      </c>
      <c r="C3204" s="453" t="s">
        <v>14</v>
      </c>
      <c r="D3204" s="452">
        <v>610.0</v>
      </c>
      <c r="E3204" s="540">
        <v>84104.0</v>
      </c>
      <c r="F3204" s="541" t="s">
        <v>2332</v>
      </c>
      <c r="G3204" s="541" t="s">
        <v>2333</v>
      </c>
      <c r="H3204" s="542">
        <v>1439.0</v>
      </c>
      <c r="I3204" s="328"/>
      <c r="J3204" s="534" t="s">
        <v>3057</v>
      </c>
    </row>
    <row r="3205">
      <c r="A3205" s="167">
        <v>46038.0</v>
      </c>
      <c r="B3205" s="8" t="s">
        <v>10</v>
      </c>
      <c r="C3205" s="10"/>
      <c r="D3205" s="8">
        <v>613.0</v>
      </c>
      <c r="E3205" s="10"/>
      <c r="F3205" s="332" t="s">
        <v>1041</v>
      </c>
      <c r="G3205" s="333"/>
      <c r="H3205" s="334">
        <v>1385.3</v>
      </c>
      <c r="I3205" s="14"/>
      <c r="J3205" s="534" t="s">
        <v>3055</v>
      </c>
    </row>
    <row r="3206">
      <c r="A3206" s="167">
        <v>46038.0</v>
      </c>
      <c r="B3206" s="8" t="s">
        <v>10</v>
      </c>
      <c r="C3206" s="10"/>
      <c r="D3206" s="8">
        <v>613.0</v>
      </c>
      <c r="E3206" s="10"/>
      <c r="F3206" s="332" t="s">
        <v>1051</v>
      </c>
      <c r="G3206" s="333"/>
      <c r="H3206" s="334">
        <v>1233.55</v>
      </c>
      <c r="I3206" s="14"/>
      <c r="J3206" s="534" t="s">
        <v>3055</v>
      </c>
    </row>
    <row r="3207">
      <c r="A3207" s="451">
        <v>46038.0</v>
      </c>
      <c r="B3207" s="539" t="s">
        <v>10</v>
      </c>
      <c r="C3207" s="453" t="s">
        <v>1553</v>
      </c>
      <c r="D3207" s="452">
        <v>610.0</v>
      </c>
      <c r="E3207" s="540">
        <v>84112.0</v>
      </c>
      <c r="F3207" s="541" t="s">
        <v>2327</v>
      </c>
      <c r="G3207" s="541" t="s">
        <v>2320</v>
      </c>
      <c r="H3207" s="542">
        <v>1155.0</v>
      </c>
      <c r="I3207" s="328"/>
      <c r="J3207" s="534" t="s">
        <v>3057</v>
      </c>
    </row>
    <row r="3208">
      <c r="A3208" s="451">
        <v>46038.0</v>
      </c>
      <c r="B3208" s="539" t="s">
        <v>10</v>
      </c>
      <c r="C3208" s="453" t="s">
        <v>626</v>
      </c>
      <c r="D3208" s="452">
        <v>610.0</v>
      </c>
      <c r="E3208" s="540">
        <v>84088.0</v>
      </c>
      <c r="F3208" s="541" t="s">
        <v>1635</v>
      </c>
      <c r="G3208" s="541" t="s">
        <v>2349</v>
      </c>
      <c r="H3208" s="542">
        <v>1141.0</v>
      </c>
      <c r="I3208" s="328"/>
      <c r="J3208" s="534" t="s">
        <v>3057</v>
      </c>
    </row>
    <row r="3209">
      <c r="A3209" s="167">
        <v>46038.0</v>
      </c>
      <c r="B3209" s="8" t="s">
        <v>10</v>
      </c>
      <c r="C3209" s="10"/>
      <c r="D3209" s="8">
        <v>613.0</v>
      </c>
      <c r="E3209" s="10"/>
      <c r="F3209" s="332" t="s">
        <v>1053</v>
      </c>
      <c r="G3209" s="333"/>
      <c r="H3209" s="334">
        <v>951.37</v>
      </c>
      <c r="I3209" s="14"/>
      <c r="J3209" s="534" t="s">
        <v>3055</v>
      </c>
    </row>
    <row r="3210">
      <c r="A3210" s="167">
        <v>46038.0</v>
      </c>
      <c r="B3210" s="8" t="s">
        <v>10</v>
      </c>
      <c r="C3210" s="10"/>
      <c r="D3210" s="8">
        <v>612.0</v>
      </c>
      <c r="E3210" s="10"/>
      <c r="F3210" s="56" t="s">
        <v>24</v>
      </c>
      <c r="G3210" s="294"/>
      <c r="H3210" s="15">
        <v>909.69</v>
      </c>
      <c r="I3210" s="14"/>
      <c r="J3210" s="534" t="s">
        <v>3074</v>
      </c>
    </row>
    <row r="3211">
      <c r="A3211" s="167">
        <v>46038.0</v>
      </c>
      <c r="B3211" s="8" t="s">
        <v>10</v>
      </c>
      <c r="C3211" s="17" t="s">
        <v>40</v>
      </c>
      <c r="D3211" s="8">
        <v>610.0</v>
      </c>
      <c r="E3211" s="32">
        <v>19.0</v>
      </c>
      <c r="F3211" s="234" t="s">
        <v>692</v>
      </c>
      <c r="G3211" s="29"/>
      <c r="H3211" s="15">
        <v>882.62</v>
      </c>
      <c r="I3211" s="14"/>
      <c r="J3211" s="534" t="s">
        <v>3068</v>
      </c>
    </row>
    <row r="3212">
      <c r="A3212" s="167">
        <v>46038.0</v>
      </c>
      <c r="B3212" s="8" t="s">
        <v>10</v>
      </c>
      <c r="C3212" s="10"/>
      <c r="D3212" s="8">
        <v>613.0</v>
      </c>
      <c r="E3212" s="10"/>
      <c r="F3212" s="332" t="s">
        <v>1046</v>
      </c>
      <c r="G3212" s="333"/>
      <c r="H3212" s="334">
        <v>813.26</v>
      </c>
      <c r="I3212" s="14"/>
      <c r="J3212" s="534" t="s">
        <v>3055</v>
      </c>
    </row>
    <row r="3213">
      <c r="A3213" s="167">
        <v>46038.0</v>
      </c>
      <c r="B3213" s="8" t="s">
        <v>10</v>
      </c>
      <c r="C3213" s="10"/>
      <c r="D3213" s="8">
        <v>613.0</v>
      </c>
      <c r="E3213" s="10"/>
      <c r="F3213" s="332" t="s">
        <v>1044</v>
      </c>
      <c r="G3213" s="333"/>
      <c r="H3213" s="334">
        <v>800.0</v>
      </c>
      <c r="I3213" s="14"/>
      <c r="J3213" s="534" t="s">
        <v>3055</v>
      </c>
    </row>
    <row r="3214">
      <c r="A3214" s="451">
        <v>46038.0</v>
      </c>
      <c r="B3214" s="539" t="s">
        <v>10</v>
      </c>
      <c r="C3214" s="453" t="s">
        <v>46</v>
      </c>
      <c r="D3214" s="452">
        <v>610.0</v>
      </c>
      <c r="E3214" s="540">
        <v>84090.0</v>
      </c>
      <c r="F3214" s="541" t="s">
        <v>1899</v>
      </c>
      <c r="G3214" s="541" t="s">
        <v>2347</v>
      </c>
      <c r="H3214" s="542">
        <v>793.5</v>
      </c>
      <c r="I3214" s="328"/>
      <c r="J3214" s="534" t="s">
        <v>3057</v>
      </c>
    </row>
    <row r="3215">
      <c r="A3215" s="167">
        <v>46038.0</v>
      </c>
      <c r="B3215" s="8" t="s">
        <v>10</v>
      </c>
      <c r="C3215" s="10"/>
      <c r="D3215" s="8">
        <v>612.0</v>
      </c>
      <c r="E3215" s="10"/>
      <c r="F3215" s="56" t="s">
        <v>24</v>
      </c>
      <c r="G3215" s="294"/>
      <c r="H3215" s="15">
        <v>690.01</v>
      </c>
      <c r="I3215" s="14"/>
      <c r="J3215" s="534" t="s">
        <v>3074</v>
      </c>
    </row>
    <row r="3216">
      <c r="A3216" s="167">
        <v>46038.0</v>
      </c>
      <c r="B3216" s="8" t="s">
        <v>10</v>
      </c>
      <c r="C3216" s="10"/>
      <c r="D3216" s="8">
        <v>613.0</v>
      </c>
      <c r="E3216" s="10"/>
      <c r="F3216" s="332" t="s">
        <v>1040</v>
      </c>
      <c r="G3216" s="333"/>
      <c r="H3216" s="334">
        <v>621.82</v>
      </c>
      <c r="I3216" s="14"/>
      <c r="J3216" s="534" t="s">
        <v>3055</v>
      </c>
    </row>
    <row r="3217">
      <c r="A3217" s="451">
        <v>46038.0</v>
      </c>
      <c r="B3217" s="539" t="s">
        <v>10</v>
      </c>
      <c r="C3217" s="453" t="s">
        <v>42</v>
      </c>
      <c r="D3217" s="452">
        <v>613.0</v>
      </c>
      <c r="E3217" s="540">
        <v>84093.0</v>
      </c>
      <c r="F3217" s="541" t="s">
        <v>2343</v>
      </c>
      <c r="G3217" s="541" t="s">
        <v>2344</v>
      </c>
      <c r="H3217" s="542">
        <v>603.74</v>
      </c>
      <c r="I3217" s="328"/>
      <c r="J3217" s="534" t="s">
        <v>3057</v>
      </c>
    </row>
    <row r="3218">
      <c r="A3218" s="167">
        <v>46038.0</v>
      </c>
      <c r="B3218" s="8" t="s">
        <v>10</v>
      </c>
      <c r="C3218" s="10"/>
      <c r="D3218" s="8">
        <v>612.0</v>
      </c>
      <c r="E3218" s="10"/>
      <c r="F3218" s="56" t="s">
        <v>24</v>
      </c>
      <c r="G3218" s="294"/>
      <c r="H3218" s="15">
        <v>591.02</v>
      </c>
      <c r="I3218" s="14"/>
      <c r="J3218" s="534" t="s">
        <v>3074</v>
      </c>
    </row>
    <row r="3219">
      <c r="A3219" s="451">
        <v>46038.0</v>
      </c>
      <c r="B3219" s="539" t="s">
        <v>10</v>
      </c>
      <c r="C3219" s="453" t="s">
        <v>91</v>
      </c>
      <c r="D3219" s="452">
        <v>610.0</v>
      </c>
      <c r="E3219" s="540">
        <v>84084.0</v>
      </c>
      <c r="F3219" s="541" t="s">
        <v>1642</v>
      </c>
      <c r="G3219" s="541" t="s">
        <v>2353</v>
      </c>
      <c r="H3219" s="542">
        <v>526.5</v>
      </c>
      <c r="I3219" s="328"/>
      <c r="J3219" s="534" t="s">
        <v>3057</v>
      </c>
    </row>
    <row r="3220">
      <c r="A3220" s="167">
        <v>46038.0</v>
      </c>
      <c r="B3220" s="8" t="s">
        <v>10</v>
      </c>
      <c r="C3220" s="10"/>
      <c r="D3220" s="8">
        <v>613.0</v>
      </c>
      <c r="E3220" s="10"/>
      <c r="F3220" s="332" t="s">
        <v>1042</v>
      </c>
      <c r="G3220" s="333"/>
      <c r="H3220" s="334">
        <v>504.0</v>
      </c>
      <c r="I3220" s="14"/>
      <c r="J3220" s="534" t="s">
        <v>3055</v>
      </c>
    </row>
    <row r="3221">
      <c r="A3221" s="167">
        <v>46038.0</v>
      </c>
      <c r="B3221" s="8" t="s">
        <v>10</v>
      </c>
      <c r="C3221" s="10"/>
      <c r="D3221" s="8">
        <v>613.0</v>
      </c>
      <c r="E3221" s="10"/>
      <c r="F3221" s="332" t="s">
        <v>1042</v>
      </c>
      <c r="G3221" s="333"/>
      <c r="H3221" s="334">
        <v>504.0</v>
      </c>
      <c r="I3221" s="14"/>
      <c r="J3221" s="534" t="s">
        <v>3055</v>
      </c>
    </row>
    <row r="3222">
      <c r="A3222" s="167">
        <v>46038.0</v>
      </c>
      <c r="B3222" s="8" t="s">
        <v>10</v>
      </c>
      <c r="C3222" s="10"/>
      <c r="D3222" s="8">
        <v>613.0</v>
      </c>
      <c r="E3222" s="10"/>
      <c r="F3222" s="332" t="s">
        <v>1043</v>
      </c>
      <c r="G3222" s="333"/>
      <c r="H3222" s="334">
        <v>500.0</v>
      </c>
      <c r="I3222" s="14"/>
      <c r="J3222" s="534" t="s">
        <v>3055</v>
      </c>
    </row>
    <row r="3223">
      <c r="A3223" s="167">
        <v>46038.0</v>
      </c>
      <c r="B3223" s="8" t="s">
        <v>10</v>
      </c>
      <c r="C3223" s="10"/>
      <c r="D3223" s="8">
        <v>613.0</v>
      </c>
      <c r="E3223" s="10"/>
      <c r="F3223" s="332" t="s">
        <v>1049</v>
      </c>
      <c r="G3223" s="333"/>
      <c r="H3223" s="334">
        <v>486.64</v>
      </c>
      <c r="I3223" s="14"/>
      <c r="J3223" s="534" t="s">
        <v>3055</v>
      </c>
    </row>
    <row r="3224">
      <c r="A3224" s="167">
        <v>46038.0</v>
      </c>
      <c r="B3224" s="8" t="s">
        <v>10</v>
      </c>
      <c r="C3224" s="10"/>
      <c r="D3224" s="8">
        <v>613.0</v>
      </c>
      <c r="E3224" s="10"/>
      <c r="F3224" s="332" t="s">
        <v>1054</v>
      </c>
      <c r="G3224" s="333"/>
      <c r="H3224" s="334">
        <v>478.0</v>
      </c>
      <c r="I3224" s="14"/>
      <c r="J3224" s="534" t="s">
        <v>3055</v>
      </c>
    </row>
    <row r="3225">
      <c r="A3225" s="451">
        <v>46038.0</v>
      </c>
      <c r="B3225" s="539" t="s">
        <v>10</v>
      </c>
      <c r="C3225" s="453" t="s">
        <v>42</v>
      </c>
      <c r="D3225" s="452">
        <v>613.0</v>
      </c>
      <c r="E3225" s="540">
        <v>84092.0</v>
      </c>
      <c r="F3225" s="541" t="s">
        <v>2345</v>
      </c>
      <c r="G3225" s="541" t="s">
        <v>2344</v>
      </c>
      <c r="H3225" s="542">
        <v>449.1</v>
      </c>
      <c r="I3225" s="328"/>
      <c r="J3225" s="534" t="s">
        <v>3057</v>
      </c>
    </row>
    <row r="3226">
      <c r="A3226" s="167">
        <v>46038.0</v>
      </c>
      <c r="B3226" s="8" t="s">
        <v>10</v>
      </c>
      <c r="C3226" s="10"/>
      <c r="D3226" s="8">
        <v>613.0</v>
      </c>
      <c r="E3226" s="10"/>
      <c r="F3226" s="332" t="s">
        <v>1050</v>
      </c>
      <c r="G3226" s="333"/>
      <c r="H3226" s="334">
        <v>410.0</v>
      </c>
      <c r="I3226" s="14"/>
      <c r="J3226" s="534" t="s">
        <v>3055</v>
      </c>
    </row>
    <row r="3227">
      <c r="A3227" s="167">
        <v>46038.0</v>
      </c>
      <c r="B3227" s="8" t="s">
        <v>10</v>
      </c>
      <c r="C3227" s="9"/>
      <c r="D3227" s="8">
        <v>612.0</v>
      </c>
      <c r="E3227" s="10"/>
      <c r="F3227" s="27" t="s">
        <v>24</v>
      </c>
      <c r="G3227" s="29"/>
      <c r="H3227" s="15">
        <v>356.87</v>
      </c>
      <c r="I3227" s="14"/>
      <c r="J3227" s="534" t="s">
        <v>3073</v>
      </c>
    </row>
    <row r="3228">
      <c r="A3228" s="451">
        <v>46038.0</v>
      </c>
      <c r="B3228" s="539" t="s">
        <v>10</v>
      </c>
      <c r="C3228" s="477"/>
      <c r="D3228" s="452">
        <v>613.0</v>
      </c>
      <c r="E3228" s="540">
        <v>84128.0</v>
      </c>
      <c r="F3228" s="541" t="s">
        <v>1530</v>
      </c>
      <c r="G3228" s="541" t="s">
        <v>2361</v>
      </c>
      <c r="H3228" s="542">
        <v>350.0</v>
      </c>
      <c r="I3228" s="328"/>
      <c r="J3228" s="534" t="s">
        <v>3057</v>
      </c>
    </row>
    <row r="3229">
      <c r="A3229" s="451">
        <v>46038.0</v>
      </c>
      <c r="B3229" s="539" t="s">
        <v>10</v>
      </c>
      <c r="C3229" s="477"/>
      <c r="D3229" s="452">
        <v>613.0</v>
      </c>
      <c r="E3229" s="540">
        <v>84127.0</v>
      </c>
      <c r="F3229" s="541" t="s">
        <v>2362</v>
      </c>
      <c r="G3229" s="541" t="s">
        <v>2363</v>
      </c>
      <c r="H3229" s="542">
        <v>350.0</v>
      </c>
      <c r="I3229" s="328"/>
      <c r="J3229" s="534" t="s">
        <v>3057</v>
      </c>
    </row>
    <row r="3230">
      <c r="A3230" s="451">
        <v>46038.0</v>
      </c>
      <c r="B3230" s="539" t="s">
        <v>10</v>
      </c>
      <c r="C3230" s="477"/>
      <c r="D3230" s="452">
        <v>613.0</v>
      </c>
      <c r="E3230" s="540">
        <v>84126.0</v>
      </c>
      <c r="F3230" s="541" t="s">
        <v>2364</v>
      </c>
      <c r="G3230" s="541" t="s">
        <v>2365</v>
      </c>
      <c r="H3230" s="542">
        <v>350.0</v>
      </c>
      <c r="I3230" s="328"/>
      <c r="J3230" s="534" t="s">
        <v>3057</v>
      </c>
    </row>
    <row r="3231">
      <c r="A3231" s="451">
        <v>46038.0</v>
      </c>
      <c r="B3231" s="539" t="s">
        <v>10</v>
      </c>
      <c r="C3231" s="477"/>
      <c r="D3231" s="452">
        <v>613.0</v>
      </c>
      <c r="E3231" s="540">
        <v>84125.0</v>
      </c>
      <c r="F3231" s="541" t="s">
        <v>2366</v>
      </c>
      <c r="G3231" s="541" t="s">
        <v>2361</v>
      </c>
      <c r="H3231" s="542">
        <v>350.0</v>
      </c>
      <c r="I3231" s="328"/>
      <c r="J3231" s="534" t="s">
        <v>3057</v>
      </c>
    </row>
    <row r="3232">
      <c r="A3232" s="451">
        <v>46038.0</v>
      </c>
      <c r="B3232" s="539" t="s">
        <v>10</v>
      </c>
      <c r="C3232" s="477"/>
      <c r="D3232" s="452">
        <v>613.0</v>
      </c>
      <c r="E3232" s="540">
        <v>84124.0</v>
      </c>
      <c r="F3232" s="541" t="s">
        <v>1525</v>
      </c>
      <c r="G3232" s="541" t="s">
        <v>2367</v>
      </c>
      <c r="H3232" s="542">
        <v>350.0</v>
      </c>
      <c r="I3232" s="328"/>
      <c r="J3232" s="534" t="s">
        <v>3057</v>
      </c>
    </row>
    <row r="3233">
      <c r="A3233" s="451">
        <v>46038.0</v>
      </c>
      <c r="B3233" s="539" t="s">
        <v>10</v>
      </c>
      <c r="C3233" s="477"/>
      <c r="D3233" s="452">
        <v>613.0</v>
      </c>
      <c r="E3233" s="540">
        <v>84123.0</v>
      </c>
      <c r="F3233" s="541" t="s">
        <v>2368</v>
      </c>
      <c r="G3233" s="541" t="s">
        <v>2365</v>
      </c>
      <c r="H3233" s="542">
        <v>350.0</v>
      </c>
      <c r="I3233" s="328"/>
      <c r="J3233" s="534" t="s">
        <v>3057</v>
      </c>
    </row>
    <row r="3234">
      <c r="A3234" s="451">
        <v>46038.0</v>
      </c>
      <c r="B3234" s="539" t="s">
        <v>10</v>
      </c>
      <c r="C3234" s="477"/>
      <c r="D3234" s="452">
        <v>613.0</v>
      </c>
      <c r="E3234" s="540">
        <v>84122.0</v>
      </c>
      <c r="F3234" s="541" t="s">
        <v>2369</v>
      </c>
      <c r="G3234" s="541" t="s">
        <v>2365</v>
      </c>
      <c r="H3234" s="542">
        <v>350.0</v>
      </c>
      <c r="I3234" s="328"/>
      <c r="J3234" s="534" t="s">
        <v>3057</v>
      </c>
    </row>
    <row r="3235">
      <c r="A3235" s="451">
        <v>46038.0</v>
      </c>
      <c r="B3235" s="539" t="s">
        <v>10</v>
      </c>
      <c r="C3235" s="477"/>
      <c r="D3235" s="452">
        <v>613.0</v>
      </c>
      <c r="E3235" s="540">
        <v>84121.0</v>
      </c>
      <c r="F3235" s="541" t="s">
        <v>1529</v>
      </c>
      <c r="G3235" s="541" t="s">
        <v>2365</v>
      </c>
      <c r="H3235" s="542">
        <v>350.0</v>
      </c>
      <c r="I3235" s="328"/>
      <c r="J3235" s="534" t="s">
        <v>3057</v>
      </c>
    </row>
    <row r="3236">
      <c r="A3236" s="167">
        <v>46038.0</v>
      </c>
      <c r="B3236" s="8" t="s">
        <v>10</v>
      </c>
      <c r="C3236" s="10"/>
      <c r="D3236" s="8">
        <v>612.0</v>
      </c>
      <c r="E3236" s="10"/>
      <c r="F3236" s="27" t="s">
        <v>24</v>
      </c>
      <c r="G3236" s="29"/>
      <c r="H3236" s="15">
        <v>221.22</v>
      </c>
      <c r="I3236" s="14"/>
      <c r="J3236" s="534" t="s">
        <v>3074</v>
      </c>
    </row>
    <row r="3237">
      <c r="A3237" s="167">
        <v>46038.0</v>
      </c>
      <c r="B3237" s="8" t="s">
        <v>10</v>
      </c>
      <c r="C3237" s="10"/>
      <c r="D3237" s="8">
        <v>613.0</v>
      </c>
      <c r="E3237" s="10"/>
      <c r="F3237" s="332" t="s">
        <v>1047</v>
      </c>
      <c r="G3237" s="333"/>
      <c r="H3237" s="334">
        <v>174.0</v>
      </c>
      <c r="I3237" s="14"/>
      <c r="J3237" s="534" t="s">
        <v>3055</v>
      </c>
    </row>
    <row r="3238">
      <c r="A3238" s="167">
        <v>46038.0</v>
      </c>
      <c r="B3238" s="8" t="s">
        <v>10</v>
      </c>
      <c r="C3238" s="10"/>
      <c r="D3238" s="8">
        <v>612.0</v>
      </c>
      <c r="E3238" s="10"/>
      <c r="F3238" s="27" t="s">
        <v>24</v>
      </c>
      <c r="G3238" s="29"/>
      <c r="H3238" s="15">
        <v>161.66</v>
      </c>
      <c r="I3238" s="14"/>
      <c r="J3238" s="534" t="s">
        <v>3064</v>
      </c>
    </row>
    <row r="3239">
      <c r="A3239" s="167">
        <v>46038.0</v>
      </c>
      <c r="B3239" s="8" t="s">
        <v>10</v>
      </c>
      <c r="C3239" s="10"/>
      <c r="D3239" s="8">
        <v>147.0</v>
      </c>
      <c r="E3239" s="10"/>
      <c r="F3239" s="56" t="s">
        <v>25</v>
      </c>
      <c r="G3239" s="294"/>
      <c r="H3239" s="15">
        <v>145.55</v>
      </c>
      <c r="I3239" s="14"/>
      <c r="J3239" s="534" t="s">
        <v>3074</v>
      </c>
    </row>
    <row r="3240">
      <c r="A3240" s="167">
        <v>46038.0</v>
      </c>
      <c r="B3240" s="8" t="s">
        <v>10</v>
      </c>
      <c r="C3240" s="9"/>
      <c r="D3240" s="8">
        <v>612.0</v>
      </c>
      <c r="E3240" s="10"/>
      <c r="F3240" s="27" t="s">
        <v>24</v>
      </c>
      <c r="G3240" s="29"/>
      <c r="H3240" s="15">
        <v>144.01</v>
      </c>
      <c r="I3240" s="14"/>
      <c r="J3240" s="534" t="s">
        <v>3073</v>
      </c>
    </row>
    <row r="3241">
      <c r="A3241" s="167">
        <v>46038.0</v>
      </c>
      <c r="B3241" s="8" t="s">
        <v>10</v>
      </c>
      <c r="C3241" s="10"/>
      <c r="D3241" s="8">
        <v>612.0</v>
      </c>
      <c r="E3241" s="10"/>
      <c r="F3241" s="27" t="s">
        <v>24</v>
      </c>
      <c r="G3241" s="29"/>
      <c r="H3241" s="15">
        <v>111.05</v>
      </c>
      <c r="I3241" s="14"/>
      <c r="J3241" s="534" t="s">
        <v>3074</v>
      </c>
    </row>
    <row r="3242">
      <c r="A3242" s="167">
        <v>46038.0</v>
      </c>
      <c r="B3242" s="8" t="s">
        <v>10</v>
      </c>
      <c r="C3242" s="9"/>
      <c r="D3242" s="8">
        <v>612.0</v>
      </c>
      <c r="E3242" s="10"/>
      <c r="F3242" s="27" t="s">
        <v>24</v>
      </c>
      <c r="G3242" s="29"/>
      <c r="H3242" s="15">
        <v>110.55</v>
      </c>
      <c r="I3242" s="14"/>
      <c r="J3242" s="534" t="s">
        <v>3073</v>
      </c>
    </row>
    <row r="3243">
      <c r="A3243" s="167">
        <v>46038.0</v>
      </c>
      <c r="B3243" s="8" t="s">
        <v>10</v>
      </c>
      <c r="C3243" s="10"/>
      <c r="D3243" s="8">
        <v>147.0</v>
      </c>
      <c r="E3243" s="10"/>
      <c r="F3243" s="56" t="s">
        <v>25</v>
      </c>
      <c r="G3243" s="294"/>
      <c r="H3243" s="15">
        <v>110.4</v>
      </c>
      <c r="I3243" s="14"/>
      <c r="J3243" s="534" t="s">
        <v>3074</v>
      </c>
    </row>
    <row r="3244">
      <c r="A3244" s="167">
        <v>46038.0</v>
      </c>
      <c r="B3244" s="8" t="s">
        <v>10</v>
      </c>
      <c r="C3244" s="9"/>
      <c r="D3244" s="8">
        <v>612.0</v>
      </c>
      <c r="E3244" s="10"/>
      <c r="F3244" s="27" t="s">
        <v>24</v>
      </c>
      <c r="G3244" s="29"/>
      <c r="H3244" s="15">
        <v>106.0</v>
      </c>
      <c r="I3244" s="14"/>
      <c r="J3244" s="534" t="s">
        <v>3073</v>
      </c>
    </row>
    <row r="3245">
      <c r="A3245" s="167">
        <v>46038.0</v>
      </c>
      <c r="B3245" s="8" t="s">
        <v>10</v>
      </c>
      <c r="C3245" s="9"/>
      <c r="D3245" s="8">
        <v>612.0</v>
      </c>
      <c r="E3245" s="10"/>
      <c r="F3245" s="27" t="s">
        <v>24</v>
      </c>
      <c r="G3245" s="29"/>
      <c r="H3245" s="15">
        <v>98.26</v>
      </c>
      <c r="I3245" s="14"/>
      <c r="J3245" s="534" t="s">
        <v>3073</v>
      </c>
    </row>
    <row r="3246">
      <c r="A3246" s="167">
        <v>46038.0</v>
      </c>
      <c r="B3246" s="8" t="s">
        <v>10</v>
      </c>
      <c r="C3246" s="10"/>
      <c r="D3246" s="8">
        <v>147.0</v>
      </c>
      <c r="E3246" s="10"/>
      <c r="F3246" s="56" t="s">
        <v>25</v>
      </c>
      <c r="G3246" s="294"/>
      <c r="H3246" s="15">
        <v>94.56</v>
      </c>
      <c r="I3246" s="14"/>
      <c r="J3246" s="534" t="s">
        <v>3074</v>
      </c>
    </row>
    <row r="3247">
      <c r="A3247" s="167">
        <v>46038.0</v>
      </c>
      <c r="B3247" s="8" t="s">
        <v>10</v>
      </c>
      <c r="C3247" s="10"/>
      <c r="D3247" s="8">
        <v>612.0</v>
      </c>
      <c r="E3247" s="10"/>
      <c r="F3247" s="27" t="s">
        <v>24</v>
      </c>
      <c r="G3247" s="29"/>
      <c r="H3247" s="15">
        <v>90.97</v>
      </c>
      <c r="I3247" s="14"/>
      <c r="J3247" s="534" t="s">
        <v>3059</v>
      </c>
    </row>
    <row r="3248">
      <c r="A3248" s="167">
        <v>46038.0</v>
      </c>
      <c r="B3248" s="8" t="s">
        <v>10</v>
      </c>
      <c r="C3248" s="10"/>
      <c r="D3248" s="8">
        <v>612.0</v>
      </c>
      <c r="E3248" s="10"/>
      <c r="F3248" s="27" t="s">
        <v>24</v>
      </c>
      <c r="G3248" s="29"/>
      <c r="H3248" s="15">
        <v>78.13</v>
      </c>
      <c r="I3248" s="14"/>
      <c r="J3248" s="534" t="s">
        <v>3059</v>
      </c>
    </row>
    <row r="3249">
      <c r="A3249" s="167">
        <v>46038.0</v>
      </c>
      <c r="B3249" s="8" t="s">
        <v>10</v>
      </c>
      <c r="C3249" s="9"/>
      <c r="D3249" s="8">
        <v>612.0</v>
      </c>
      <c r="E3249" s="10"/>
      <c r="F3249" s="27" t="s">
        <v>24</v>
      </c>
      <c r="G3249" s="29"/>
      <c r="H3249" s="15">
        <v>64.3</v>
      </c>
      <c r="I3249" s="14"/>
      <c r="J3249" s="534" t="s">
        <v>3073</v>
      </c>
    </row>
    <row r="3250">
      <c r="A3250" s="167">
        <v>46038.0</v>
      </c>
      <c r="B3250" s="8" t="s">
        <v>10</v>
      </c>
      <c r="C3250" s="9"/>
      <c r="D3250" s="8">
        <v>612.0</v>
      </c>
      <c r="E3250" s="10"/>
      <c r="F3250" s="27" t="s">
        <v>24</v>
      </c>
      <c r="G3250" s="29"/>
      <c r="H3250" s="15">
        <v>61.92</v>
      </c>
      <c r="I3250" s="14"/>
      <c r="J3250" s="534" t="s">
        <v>3073</v>
      </c>
    </row>
    <row r="3251">
      <c r="A3251" s="167">
        <v>46038.0</v>
      </c>
      <c r="B3251" s="8" t="s">
        <v>10</v>
      </c>
      <c r="C3251" s="9"/>
      <c r="D3251" s="8">
        <v>612.0</v>
      </c>
      <c r="E3251" s="10"/>
      <c r="F3251" s="27" t="s">
        <v>24</v>
      </c>
      <c r="G3251" s="29"/>
      <c r="H3251" s="15">
        <v>60.6</v>
      </c>
      <c r="I3251" s="14"/>
      <c r="J3251" s="534" t="s">
        <v>3073</v>
      </c>
    </row>
    <row r="3252">
      <c r="A3252" s="167">
        <v>46038.0</v>
      </c>
      <c r="B3252" s="8" t="s">
        <v>10</v>
      </c>
      <c r="C3252" s="9"/>
      <c r="D3252" s="8">
        <v>147.0</v>
      </c>
      <c r="E3252" s="10"/>
      <c r="F3252" s="27" t="s">
        <v>25</v>
      </c>
      <c r="G3252" s="29"/>
      <c r="H3252" s="15">
        <v>57.1</v>
      </c>
      <c r="I3252" s="14"/>
      <c r="J3252" s="534" t="s">
        <v>3073</v>
      </c>
    </row>
    <row r="3253">
      <c r="A3253" s="167">
        <v>46038.0</v>
      </c>
      <c r="B3253" s="8" t="s">
        <v>10</v>
      </c>
      <c r="C3253" s="9"/>
      <c r="D3253" s="8">
        <v>612.0</v>
      </c>
      <c r="E3253" s="10"/>
      <c r="F3253" s="27" t="s">
        <v>24</v>
      </c>
      <c r="G3253" s="29"/>
      <c r="H3253" s="15">
        <v>54.42</v>
      </c>
      <c r="I3253" s="14"/>
      <c r="J3253" s="534" t="s">
        <v>3073</v>
      </c>
    </row>
    <row r="3254">
      <c r="A3254" s="167">
        <v>46038.0</v>
      </c>
      <c r="B3254" s="8" t="s">
        <v>10</v>
      </c>
      <c r="C3254" s="9"/>
      <c r="D3254" s="8">
        <v>612.0</v>
      </c>
      <c r="E3254" s="10"/>
      <c r="F3254" s="27" t="s">
        <v>24</v>
      </c>
      <c r="G3254" s="29"/>
      <c r="H3254" s="15">
        <v>51.08</v>
      </c>
      <c r="I3254" s="14"/>
      <c r="J3254" s="534" t="s">
        <v>3073</v>
      </c>
    </row>
    <row r="3255">
      <c r="A3255" s="167">
        <v>46038.0</v>
      </c>
      <c r="B3255" s="8" t="s">
        <v>10</v>
      </c>
      <c r="C3255" s="9"/>
      <c r="D3255" s="8">
        <v>612.0</v>
      </c>
      <c r="E3255" s="10"/>
      <c r="F3255" s="27" t="s">
        <v>24</v>
      </c>
      <c r="G3255" s="29"/>
      <c r="H3255" s="15">
        <v>40.03</v>
      </c>
      <c r="I3255" s="14"/>
      <c r="J3255" s="534" t="s">
        <v>3073</v>
      </c>
    </row>
    <row r="3256">
      <c r="A3256" s="167">
        <v>46038.0</v>
      </c>
      <c r="B3256" s="8" t="s">
        <v>10</v>
      </c>
      <c r="C3256" s="10"/>
      <c r="D3256" s="8">
        <v>147.0</v>
      </c>
      <c r="E3256" s="10"/>
      <c r="F3256" s="27" t="s">
        <v>25</v>
      </c>
      <c r="G3256" s="29"/>
      <c r="H3256" s="15">
        <v>35.4</v>
      </c>
      <c r="I3256" s="14"/>
      <c r="J3256" s="534" t="s">
        <v>3074</v>
      </c>
    </row>
    <row r="3257">
      <c r="A3257" s="167">
        <v>46038.0</v>
      </c>
      <c r="B3257" s="8" t="s">
        <v>10</v>
      </c>
      <c r="C3257" s="9"/>
      <c r="D3257" s="8">
        <v>612.0</v>
      </c>
      <c r="E3257" s="10"/>
      <c r="F3257" s="27" t="s">
        <v>24</v>
      </c>
      <c r="G3257" s="29"/>
      <c r="H3257" s="15">
        <v>29.1</v>
      </c>
      <c r="I3257" s="14"/>
      <c r="J3257" s="534" t="s">
        <v>3073</v>
      </c>
    </row>
    <row r="3258">
      <c r="A3258" s="167">
        <v>46038.0</v>
      </c>
      <c r="B3258" s="8" t="s">
        <v>10</v>
      </c>
      <c r="C3258" s="10"/>
      <c r="D3258" s="8">
        <v>147.0</v>
      </c>
      <c r="E3258" s="10"/>
      <c r="F3258" s="27" t="s">
        <v>25</v>
      </c>
      <c r="G3258" s="29"/>
      <c r="H3258" s="15">
        <v>25.87</v>
      </c>
      <c r="I3258" s="14"/>
      <c r="J3258" s="534" t="s">
        <v>3064</v>
      </c>
    </row>
    <row r="3259">
      <c r="A3259" s="167">
        <v>46038.0</v>
      </c>
      <c r="B3259" s="8" t="s">
        <v>10</v>
      </c>
      <c r="C3259" s="9"/>
      <c r="D3259" s="8">
        <v>612.0</v>
      </c>
      <c r="E3259" s="10"/>
      <c r="F3259" s="27" t="s">
        <v>24</v>
      </c>
      <c r="G3259" s="29"/>
      <c r="H3259" s="15">
        <v>25.53</v>
      </c>
      <c r="I3259" s="14"/>
      <c r="J3259" s="534" t="s">
        <v>3073</v>
      </c>
    </row>
    <row r="3260">
      <c r="A3260" s="167">
        <v>46038.0</v>
      </c>
      <c r="B3260" s="8" t="s">
        <v>10</v>
      </c>
      <c r="C3260" s="9"/>
      <c r="D3260" s="8">
        <v>147.0</v>
      </c>
      <c r="E3260" s="10"/>
      <c r="F3260" s="27" t="s">
        <v>25</v>
      </c>
      <c r="G3260" s="29"/>
      <c r="H3260" s="15">
        <v>23.04</v>
      </c>
      <c r="I3260" s="14"/>
      <c r="J3260" s="534" t="s">
        <v>3073</v>
      </c>
    </row>
    <row r="3261">
      <c r="A3261" s="167">
        <v>46038.0</v>
      </c>
      <c r="B3261" s="8" t="s">
        <v>10</v>
      </c>
      <c r="C3261" s="10"/>
      <c r="D3261" s="8">
        <v>147.0</v>
      </c>
      <c r="E3261" s="10"/>
      <c r="F3261" s="27" t="s">
        <v>25</v>
      </c>
      <c r="G3261" s="29"/>
      <c r="H3261" s="15">
        <v>17.77</v>
      </c>
      <c r="I3261" s="14"/>
      <c r="J3261" s="534" t="s">
        <v>3074</v>
      </c>
    </row>
    <row r="3262">
      <c r="A3262" s="167">
        <v>46038.0</v>
      </c>
      <c r="B3262" s="8" t="s">
        <v>10</v>
      </c>
      <c r="C3262" s="9"/>
      <c r="D3262" s="8">
        <v>147.0</v>
      </c>
      <c r="E3262" s="10"/>
      <c r="F3262" s="27" t="s">
        <v>25</v>
      </c>
      <c r="G3262" s="29"/>
      <c r="H3262" s="15">
        <v>17.69</v>
      </c>
      <c r="I3262" s="14"/>
      <c r="J3262" s="534" t="s">
        <v>3073</v>
      </c>
    </row>
    <row r="3263">
      <c r="A3263" s="167">
        <v>46038.0</v>
      </c>
      <c r="B3263" s="8" t="s">
        <v>10</v>
      </c>
      <c r="C3263" s="9"/>
      <c r="D3263" s="8">
        <v>147.0</v>
      </c>
      <c r="E3263" s="10"/>
      <c r="F3263" s="27" t="s">
        <v>25</v>
      </c>
      <c r="G3263" s="29"/>
      <c r="H3263" s="15">
        <v>16.96</v>
      </c>
      <c r="I3263" s="14"/>
      <c r="J3263" s="534" t="s">
        <v>3073</v>
      </c>
    </row>
    <row r="3264">
      <c r="A3264" s="167">
        <v>46038.0</v>
      </c>
      <c r="B3264" s="8" t="s">
        <v>10</v>
      </c>
      <c r="C3264" s="9"/>
      <c r="D3264" s="8">
        <v>147.0</v>
      </c>
      <c r="E3264" s="10"/>
      <c r="F3264" s="27" t="s">
        <v>25</v>
      </c>
      <c r="G3264" s="29"/>
      <c r="H3264" s="15">
        <v>15.72</v>
      </c>
      <c r="I3264" s="14"/>
      <c r="J3264" s="534" t="s">
        <v>3073</v>
      </c>
    </row>
    <row r="3265">
      <c r="A3265" s="167">
        <v>46038.0</v>
      </c>
      <c r="B3265" s="8" t="s">
        <v>10</v>
      </c>
      <c r="C3265" s="10"/>
      <c r="D3265" s="8">
        <v>147.0</v>
      </c>
      <c r="E3265" s="10"/>
      <c r="F3265" s="27" t="s">
        <v>25</v>
      </c>
      <c r="G3265" s="29"/>
      <c r="H3265" s="15">
        <v>14.56</v>
      </c>
      <c r="I3265" s="14"/>
      <c r="J3265" s="534" t="s">
        <v>3059</v>
      </c>
    </row>
    <row r="3266">
      <c r="A3266" s="167">
        <v>46038.0</v>
      </c>
      <c r="B3266" s="8" t="s">
        <v>10</v>
      </c>
      <c r="C3266" s="10"/>
      <c r="D3266" s="8">
        <v>612.0</v>
      </c>
      <c r="E3266" s="10"/>
      <c r="F3266" s="27" t="s">
        <v>24</v>
      </c>
      <c r="G3266" s="29"/>
      <c r="H3266" s="15">
        <v>12.61</v>
      </c>
      <c r="I3266" s="14"/>
      <c r="J3266" s="534" t="s">
        <v>3059</v>
      </c>
    </row>
    <row r="3267">
      <c r="A3267" s="167">
        <v>46038.0</v>
      </c>
      <c r="B3267" s="8" t="s">
        <v>10</v>
      </c>
      <c r="C3267" s="10"/>
      <c r="D3267" s="8">
        <v>147.0</v>
      </c>
      <c r="E3267" s="10"/>
      <c r="F3267" s="27" t="s">
        <v>25</v>
      </c>
      <c r="G3267" s="29"/>
      <c r="H3267" s="15">
        <v>12.5</v>
      </c>
      <c r="I3267" s="14"/>
      <c r="J3267" s="534" t="s">
        <v>3059</v>
      </c>
    </row>
    <row r="3268">
      <c r="A3268" s="167">
        <v>46038.0</v>
      </c>
      <c r="B3268" s="8" t="s">
        <v>10</v>
      </c>
      <c r="C3268" s="9"/>
      <c r="D3268" s="8">
        <v>147.0</v>
      </c>
      <c r="E3268" s="10"/>
      <c r="F3268" s="27" t="s">
        <v>25</v>
      </c>
      <c r="G3268" s="29"/>
      <c r="H3268" s="15">
        <v>10.29</v>
      </c>
      <c r="I3268" s="14"/>
      <c r="J3268" s="534" t="s">
        <v>3073</v>
      </c>
    </row>
    <row r="3269">
      <c r="A3269" s="167">
        <v>46038.0</v>
      </c>
      <c r="B3269" s="8" t="s">
        <v>10</v>
      </c>
      <c r="C3269" s="9"/>
      <c r="D3269" s="8">
        <v>147.0</v>
      </c>
      <c r="E3269" s="10"/>
      <c r="F3269" s="27" t="s">
        <v>25</v>
      </c>
      <c r="G3269" s="29"/>
      <c r="H3269" s="15">
        <v>9.91</v>
      </c>
      <c r="I3269" s="14"/>
      <c r="J3269" s="534" t="s">
        <v>3073</v>
      </c>
    </row>
    <row r="3270">
      <c r="A3270" s="167">
        <v>46038.0</v>
      </c>
      <c r="B3270" s="8" t="s">
        <v>10</v>
      </c>
      <c r="C3270" s="9"/>
      <c r="D3270" s="8">
        <v>147.0</v>
      </c>
      <c r="E3270" s="10"/>
      <c r="F3270" s="27" t="s">
        <v>25</v>
      </c>
      <c r="G3270" s="29"/>
      <c r="H3270" s="15">
        <v>9.7</v>
      </c>
      <c r="I3270" s="14"/>
      <c r="J3270" s="534" t="s">
        <v>3073</v>
      </c>
    </row>
    <row r="3271">
      <c r="A3271" s="167">
        <v>46038.0</v>
      </c>
      <c r="B3271" s="8" t="s">
        <v>10</v>
      </c>
      <c r="C3271" s="9"/>
      <c r="D3271" s="8">
        <v>147.0</v>
      </c>
      <c r="E3271" s="10"/>
      <c r="F3271" s="27" t="s">
        <v>25</v>
      </c>
      <c r="G3271" s="29"/>
      <c r="H3271" s="15">
        <v>8.71</v>
      </c>
      <c r="I3271" s="14"/>
      <c r="J3271" s="534" t="s">
        <v>3073</v>
      </c>
    </row>
    <row r="3272">
      <c r="A3272" s="167">
        <v>46038.0</v>
      </c>
      <c r="B3272" s="8" t="s">
        <v>10</v>
      </c>
      <c r="C3272" s="9"/>
      <c r="D3272" s="8">
        <v>147.0</v>
      </c>
      <c r="E3272" s="10"/>
      <c r="F3272" s="27" t="s">
        <v>25</v>
      </c>
      <c r="G3272" s="29"/>
      <c r="H3272" s="15">
        <v>8.17</v>
      </c>
      <c r="I3272" s="14"/>
      <c r="J3272" s="534" t="s">
        <v>3073</v>
      </c>
    </row>
    <row r="3273">
      <c r="A3273" s="167">
        <v>46038.0</v>
      </c>
      <c r="B3273" s="8" t="s">
        <v>10</v>
      </c>
      <c r="C3273" s="9"/>
      <c r="D3273" s="8">
        <v>147.0</v>
      </c>
      <c r="E3273" s="10"/>
      <c r="F3273" s="27" t="s">
        <v>25</v>
      </c>
      <c r="G3273" s="29"/>
      <c r="H3273" s="15">
        <v>6.4</v>
      </c>
      <c r="I3273" s="14"/>
      <c r="J3273" s="534" t="s">
        <v>3073</v>
      </c>
    </row>
    <row r="3274">
      <c r="A3274" s="167">
        <v>46038.0</v>
      </c>
      <c r="B3274" s="8" t="s">
        <v>10</v>
      </c>
      <c r="C3274" s="9"/>
      <c r="D3274" s="8">
        <v>147.0</v>
      </c>
      <c r="E3274" s="10"/>
      <c r="F3274" s="27" t="s">
        <v>25</v>
      </c>
      <c r="G3274" s="29"/>
      <c r="H3274" s="15">
        <v>4.66</v>
      </c>
      <c r="I3274" s="14"/>
      <c r="J3274" s="534" t="s">
        <v>3073</v>
      </c>
    </row>
    <row r="3275">
      <c r="A3275" s="167">
        <v>46038.0</v>
      </c>
      <c r="B3275" s="8" t="s">
        <v>10</v>
      </c>
      <c r="C3275" s="9"/>
      <c r="D3275" s="8">
        <v>147.0</v>
      </c>
      <c r="E3275" s="10"/>
      <c r="F3275" s="27" t="s">
        <v>25</v>
      </c>
      <c r="G3275" s="29"/>
      <c r="H3275" s="15">
        <v>4.08</v>
      </c>
      <c r="I3275" s="14"/>
      <c r="J3275" s="534" t="s">
        <v>3073</v>
      </c>
    </row>
    <row r="3276">
      <c r="A3276" s="167">
        <v>46038.0</v>
      </c>
      <c r="B3276" s="8" t="s">
        <v>10</v>
      </c>
      <c r="C3276" s="10"/>
      <c r="D3276" s="8">
        <v>612.0</v>
      </c>
      <c r="E3276" s="10"/>
      <c r="F3276" s="27" t="s">
        <v>24</v>
      </c>
      <c r="G3276" s="29"/>
      <c r="H3276" s="15">
        <v>3.38</v>
      </c>
      <c r="I3276" s="14"/>
      <c r="J3276" s="534" t="s">
        <v>3064</v>
      </c>
    </row>
    <row r="3277">
      <c r="A3277" s="167">
        <v>46038.0</v>
      </c>
      <c r="B3277" s="8" t="s">
        <v>10</v>
      </c>
      <c r="C3277" s="10"/>
      <c r="D3277" s="8">
        <v>612.0</v>
      </c>
      <c r="E3277" s="10"/>
      <c r="F3277" s="56" t="s">
        <v>24</v>
      </c>
      <c r="G3277" s="294"/>
      <c r="H3277" s="15">
        <v>3.27</v>
      </c>
      <c r="I3277" s="14"/>
      <c r="J3277" s="534" t="s">
        <v>3074</v>
      </c>
    </row>
    <row r="3278">
      <c r="A3278" s="167">
        <v>46038.0</v>
      </c>
      <c r="B3278" s="8" t="s">
        <v>10</v>
      </c>
      <c r="C3278" s="10"/>
      <c r="D3278" s="8">
        <v>612.0</v>
      </c>
      <c r="E3278" s="10"/>
      <c r="F3278" s="27" t="s">
        <v>24</v>
      </c>
      <c r="G3278" s="29"/>
      <c r="H3278" s="15">
        <v>2.69</v>
      </c>
      <c r="I3278" s="14"/>
      <c r="J3278" s="534" t="s">
        <v>3059</v>
      </c>
    </row>
    <row r="3279">
      <c r="A3279" s="167">
        <v>46038.0</v>
      </c>
      <c r="B3279" s="8" t="s">
        <v>10</v>
      </c>
      <c r="C3279" s="10"/>
      <c r="D3279" s="8">
        <v>147.0</v>
      </c>
      <c r="E3279" s="10"/>
      <c r="F3279" s="27" t="s">
        <v>25</v>
      </c>
      <c r="G3279" s="29"/>
      <c r="H3279" s="15">
        <v>2.02</v>
      </c>
      <c r="I3279" s="14"/>
      <c r="J3279" s="534" t="s">
        <v>3059</v>
      </c>
    </row>
    <row r="3280">
      <c r="A3280" s="167">
        <v>46038.0</v>
      </c>
      <c r="B3280" s="8" t="s">
        <v>10</v>
      </c>
      <c r="C3280" s="10"/>
      <c r="D3280" s="8">
        <v>147.0</v>
      </c>
      <c r="E3280" s="10"/>
      <c r="F3280" s="27" t="s">
        <v>25</v>
      </c>
      <c r="G3280" s="29"/>
      <c r="H3280" s="15">
        <v>0.54</v>
      </c>
      <c r="I3280" s="14"/>
      <c r="J3280" s="534" t="s">
        <v>3064</v>
      </c>
    </row>
    <row r="3281">
      <c r="A3281" s="167">
        <v>46038.0</v>
      </c>
      <c r="B3281" s="8" t="s">
        <v>10</v>
      </c>
      <c r="C3281" s="10"/>
      <c r="D3281" s="8">
        <v>147.0</v>
      </c>
      <c r="E3281" s="10"/>
      <c r="F3281" s="56" t="s">
        <v>25</v>
      </c>
      <c r="G3281" s="294"/>
      <c r="H3281" s="15">
        <v>0.52</v>
      </c>
      <c r="I3281" s="14"/>
      <c r="J3281" s="534" t="s">
        <v>3074</v>
      </c>
    </row>
    <row r="3282">
      <c r="A3282" s="167">
        <v>46038.0</v>
      </c>
      <c r="B3282" s="8" t="s">
        <v>10</v>
      </c>
      <c r="C3282" s="10"/>
      <c r="D3282" s="8">
        <v>147.0</v>
      </c>
      <c r="E3282" s="10"/>
      <c r="F3282" s="27" t="s">
        <v>25</v>
      </c>
      <c r="G3282" s="29"/>
      <c r="H3282" s="15">
        <v>0.43</v>
      </c>
      <c r="I3282" s="14"/>
      <c r="J3282" s="534" t="s">
        <v>3059</v>
      </c>
    </row>
    <row r="3283">
      <c r="A3283" s="167">
        <v>46038.0</v>
      </c>
      <c r="B3283" s="8" t="s">
        <v>10</v>
      </c>
      <c r="C3283" s="10"/>
      <c r="D3283" s="8">
        <v>612.0</v>
      </c>
      <c r="E3283" s="10"/>
      <c r="F3283" s="27" t="s">
        <v>24</v>
      </c>
      <c r="G3283" s="6"/>
      <c r="H3283" s="15">
        <v>0.0</v>
      </c>
      <c r="I3283" s="14"/>
      <c r="J3283" s="534" t="s">
        <v>3055</v>
      </c>
    </row>
    <row r="3284">
      <c r="A3284" s="167">
        <v>46038.0</v>
      </c>
      <c r="B3284" s="8" t="s">
        <v>10</v>
      </c>
      <c r="C3284" s="10"/>
      <c r="D3284" s="8">
        <v>147.0</v>
      </c>
      <c r="E3284" s="10"/>
      <c r="F3284" s="27" t="s">
        <v>25</v>
      </c>
      <c r="G3284" s="6"/>
      <c r="H3284" s="15">
        <v>0.0</v>
      </c>
      <c r="I3284" s="14"/>
      <c r="J3284" s="534" t="s">
        <v>3055</v>
      </c>
    </row>
    <row r="3285">
      <c r="A3285" s="167">
        <v>46038.0</v>
      </c>
      <c r="B3285" s="8" t="s">
        <v>10</v>
      </c>
      <c r="C3285" s="10"/>
      <c r="D3285" s="8">
        <v>612.0</v>
      </c>
      <c r="E3285" s="10"/>
      <c r="F3285" s="27" t="s">
        <v>24</v>
      </c>
      <c r="G3285" s="29"/>
      <c r="H3285" s="15">
        <v>0.0</v>
      </c>
      <c r="I3285" s="14"/>
      <c r="J3285" s="534" t="s">
        <v>3064</v>
      </c>
    </row>
    <row r="3286">
      <c r="A3286" s="167">
        <v>46038.0</v>
      </c>
      <c r="B3286" s="8" t="s">
        <v>10</v>
      </c>
      <c r="C3286" s="10"/>
      <c r="D3286" s="8">
        <v>147.0</v>
      </c>
      <c r="E3286" s="10"/>
      <c r="F3286" s="27" t="s">
        <v>25</v>
      </c>
      <c r="G3286" s="29"/>
      <c r="H3286" s="15">
        <v>0.0</v>
      </c>
      <c r="I3286" s="14"/>
      <c r="J3286" s="534" t="s">
        <v>3064</v>
      </c>
    </row>
    <row r="3287">
      <c r="A3287" s="167">
        <v>46038.0</v>
      </c>
      <c r="B3287" s="8" t="s">
        <v>63</v>
      </c>
      <c r="C3287" s="10"/>
      <c r="D3287" s="8" t="s">
        <v>32</v>
      </c>
      <c r="E3287" s="10"/>
      <c r="F3287" s="66" t="s">
        <v>374</v>
      </c>
      <c r="G3287" s="67"/>
      <c r="H3287" s="68"/>
      <c r="I3287" s="537">
        <v>300000.0</v>
      </c>
      <c r="J3287" s="534" t="s">
        <v>3059</v>
      </c>
    </row>
    <row r="3288">
      <c r="A3288" s="167">
        <v>46038.0</v>
      </c>
      <c r="B3288" s="8" t="s">
        <v>13</v>
      </c>
      <c r="C3288" s="17" t="s">
        <v>28</v>
      </c>
      <c r="D3288" s="8">
        <v>102.0</v>
      </c>
      <c r="E3288" s="10"/>
      <c r="F3288" s="46" t="s">
        <v>119</v>
      </c>
      <c r="G3288" s="47">
        <v>46037.0</v>
      </c>
      <c r="H3288" s="48"/>
      <c r="I3288" s="49">
        <v>178690.5</v>
      </c>
      <c r="J3288" s="534" t="s">
        <v>3073</v>
      </c>
    </row>
    <row r="3289">
      <c r="A3289" s="167">
        <v>46038.0</v>
      </c>
      <c r="B3289" s="8" t="s">
        <v>63</v>
      </c>
      <c r="C3289" s="10"/>
      <c r="D3289" s="8" t="s">
        <v>32</v>
      </c>
      <c r="E3289" s="10"/>
      <c r="F3289" s="241" t="s">
        <v>484</v>
      </c>
      <c r="G3289" s="38"/>
      <c r="H3289" s="112"/>
      <c r="I3289" s="537">
        <v>165000.0</v>
      </c>
      <c r="J3289" s="534" t="s">
        <v>3056</v>
      </c>
    </row>
    <row r="3290">
      <c r="A3290" s="167">
        <v>46038.0</v>
      </c>
      <c r="B3290" s="8" t="s">
        <v>63</v>
      </c>
      <c r="C3290" s="9"/>
      <c r="D3290" s="8" t="s">
        <v>32</v>
      </c>
      <c r="E3290" s="10"/>
      <c r="F3290" s="66" t="s">
        <v>64</v>
      </c>
      <c r="G3290" s="67"/>
      <c r="H3290" s="68"/>
      <c r="I3290" s="537">
        <v>160000.0</v>
      </c>
      <c r="J3290" s="534" t="s">
        <v>3073</v>
      </c>
    </row>
    <row r="3291">
      <c r="A3291" s="373">
        <v>46038.0</v>
      </c>
      <c r="B3291" s="8" t="s">
        <v>13</v>
      </c>
      <c r="C3291" s="8">
        <v>50.0</v>
      </c>
      <c r="D3291" s="8">
        <v>102.0</v>
      </c>
      <c r="E3291" s="139"/>
      <c r="F3291" s="77" t="s">
        <v>52</v>
      </c>
      <c r="G3291" s="78">
        <v>46037.0</v>
      </c>
      <c r="H3291" s="72"/>
      <c r="I3291" s="92">
        <v>142440.0</v>
      </c>
      <c r="J3291" s="534" t="s">
        <v>3061</v>
      </c>
    </row>
    <row r="3292">
      <c r="A3292" s="167">
        <v>46038.0</v>
      </c>
      <c r="B3292" s="8" t="s">
        <v>13</v>
      </c>
      <c r="C3292" s="17" t="s">
        <v>48</v>
      </c>
      <c r="D3292" s="8">
        <v>102.0</v>
      </c>
      <c r="E3292" s="10"/>
      <c r="F3292" s="176" t="s">
        <v>314</v>
      </c>
      <c r="G3292" s="177">
        <v>46014.0</v>
      </c>
      <c r="H3292" s="178"/>
      <c r="I3292" s="179">
        <v>99933.0</v>
      </c>
      <c r="J3292" s="534" t="s">
        <v>3066</v>
      </c>
    </row>
    <row r="3293">
      <c r="A3293" s="167">
        <v>46038.0</v>
      </c>
      <c r="B3293" s="8" t="s">
        <v>13</v>
      </c>
      <c r="C3293" s="8">
        <v>70.0</v>
      </c>
      <c r="D3293" s="8">
        <v>102.0</v>
      </c>
      <c r="E3293" s="10"/>
      <c r="F3293" s="154" t="s">
        <v>766</v>
      </c>
      <c r="G3293" s="106">
        <v>46021.0</v>
      </c>
      <c r="H3293" s="107"/>
      <c r="I3293" s="108">
        <v>98288.55</v>
      </c>
      <c r="J3293" s="534" t="s">
        <v>3060</v>
      </c>
    </row>
    <row r="3294">
      <c r="A3294" s="167">
        <v>46038.0</v>
      </c>
      <c r="B3294" s="8" t="s">
        <v>63</v>
      </c>
      <c r="C3294" s="10"/>
      <c r="D3294" s="8" t="s">
        <v>32</v>
      </c>
      <c r="E3294" s="10"/>
      <c r="F3294" s="246" t="s">
        <v>604</v>
      </c>
      <c r="G3294" s="67"/>
      <c r="H3294" s="68"/>
      <c r="I3294" s="537">
        <v>95000.0</v>
      </c>
      <c r="J3294" s="534" t="s">
        <v>3060</v>
      </c>
    </row>
    <row r="3295">
      <c r="A3295" s="167">
        <v>46038.0</v>
      </c>
      <c r="B3295" s="8" t="s">
        <v>13</v>
      </c>
      <c r="C3295" s="8">
        <v>70.0</v>
      </c>
      <c r="D3295" s="8">
        <v>102.0</v>
      </c>
      <c r="E3295" s="10"/>
      <c r="F3295" s="154" t="s">
        <v>746</v>
      </c>
      <c r="G3295" s="106">
        <v>45994.0</v>
      </c>
      <c r="H3295" s="107"/>
      <c r="I3295" s="108">
        <v>92037.54</v>
      </c>
      <c r="J3295" s="534" t="s">
        <v>3060</v>
      </c>
    </row>
    <row r="3296">
      <c r="A3296" s="451">
        <v>46038.0</v>
      </c>
      <c r="B3296" s="539" t="s">
        <v>13</v>
      </c>
      <c r="C3296" s="453" t="s">
        <v>1601</v>
      </c>
      <c r="D3296" s="452">
        <v>102.0</v>
      </c>
      <c r="E3296" s="543">
        <v>20672.0</v>
      </c>
      <c r="F3296" s="497" t="s">
        <v>2317</v>
      </c>
      <c r="G3296" s="456"/>
      <c r="H3296" s="547"/>
      <c r="I3296" s="498">
        <v>78199.0</v>
      </c>
      <c r="J3296" s="534" t="s">
        <v>3057</v>
      </c>
    </row>
    <row r="3297">
      <c r="A3297" s="451">
        <v>46038.0</v>
      </c>
      <c r="B3297" s="539" t="s">
        <v>13</v>
      </c>
      <c r="C3297" s="453" t="s">
        <v>1601</v>
      </c>
      <c r="D3297" s="452">
        <v>102.0</v>
      </c>
      <c r="E3297" s="543">
        <v>20673.0</v>
      </c>
      <c r="F3297" s="497" t="s">
        <v>2316</v>
      </c>
      <c r="G3297" s="456"/>
      <c r="H3297" s="547"/>
      <c r="I3297" s="498">
        <v>71937.5</v>
      </c>
      <c r="J3297" s="534" t="s">
        <v>3057</v>
      </c>
    </row>
    <row r="3298">
      <c r="A3298" s="167">
        <v>46038.0</v>
      </c>
      <c r="B3298" s="8" t="s">
        <v>13</v>
      </c>
      <c r="C3298" s="8">
        <v>70.0</v>
      </c>
      <c r="D3298" s="8">
        <v>102.0</v>
      </c>
      <c r="E3298" s="10"/>
      <c r="F3298" s="154" t="s">
        <v>798</v>
      </c>
      <c r="G3298" s="106">
        <v>46021.0</v>
      </c>
      <c r="H3298" s="107"/>
      <c r="I3298" s="108">
        <v>61974.2</v>
      </c>
      <c r="J3298" s="534" t="s">
        <v>3060</v>
      </c>
    </row>
    <row r="3299">
      <c r="A3299" s="167">
        <v>46038.0</v>
      </c>
      <c r="B3299" s="8" t="s">
        <v>13</v>
      </c>
      <c r="C3299" s="17" t="s">
        <v>14</v>
      </c>
      <c r="D3299" s="8">
        <v>102.0</v>
      </c>
      <c r="E3299" s="10"/>
      <c r="F3299" s="18" t="s">
        <v>118</v>
      </c>
      <c r="G3299" s="42">
        <v>46037.0</v>
      </c>
      <c r="H3299" s="41"/>
      <c r="I3299" s="20">
        <v>53587.5</v>
      </c>
      <c r="J3299" s="534" t="s">
        <v>3073</v>
      </c>
    </row>
    <row r="3300">
      <c r="A3300" s="167">
        <v>46038.0</v>
      </c>
      <c r="B3300" s="8" t="s">
        <v>13</v>
      </c>
      <c r="C3300" s="8">
        <v>73.0</v>
      </c>
      <c r="D3300" s="8">
        <v>102.0</v>
      </c>
      <c r="E3300" s="10"/>
      <c r="F3300" s="115" t="s">
        <v>804</v>
      </c>
      <c r="G3300" s="60">
        <v>46008.0</v>
      </c>
      <c r="H3300" s="61"/>
      <c r="I3300" s="62">
        <v>49952.75</v>
      </c>
      <c r="J3300" s="534" t="s">
        <v>3060</v>
      </c>
    </row>
    <row r="3301">
      <c r="A3301" s="373">
        <v>46038.0</v>
      </c>
      <c r="B3301" s="8" t="s">
        <v>13</v>
      </c>
      <c r="C3301" s="8">
        <v>75.0</v>
      </c>
      <c r="D3301" s="8">
        <v>102.0</v>
      </c>
      <c r="E3301" s="139"/>
      <c r="F3301" s="59" t="s">
        <v>454</v>
      </c>
      <c r="G3301" s="159">
        <v>46007.0</v>
      </c>
      <c r="H3301" s="160"/>
      <c r="I3301" s="161">
        <v>49438.26</v>
      </c>
      <c r="J3301" s="534" t="s">
        <v>3061</v>
      </c>
    </row>
    <row r="3302">
      <c r="A3302" s="167">
        <v>46038.0</v>
      </c>
      <c r="B3302" s="8" t="s">
        <v>13</v>
      </c>
      <c r="C3302" s="8">
        <v>30.0</v>
      </c>
      <c r="D3302" s="8">
        <v>102.0</v>
      </c>
      <c r="E3302" s="10"/>
      <c r="F3302" s="56" t="s">
        <v>41</v>
      </c>
      <c r="G3302" s="57">
        <v>45672.0</v>
      </c>
      <c r="H3302" s="14"/>
      <c r="I3302" s="15">
        <v>49245.59</v>
      </c>
      <c r="J3302" s="534" t="s">
        <v>3074</v>
      </c>
    </row>
    <row r="3303">
      <c r="A3303" s="167">
        <v>46038.0</v>
      </c>
      <c r="B3303" s="138" t="s">
        <v>13</v>
      </c>
      <c r="C3303" s="138">
        <v>50.0</v>
      </c>
      <c r="D3303" s="138">
        <v>102.0</v>
      </c>
      <c r="E3303" s="139"/>
      <c r="F3303" s="191" t="s">
        <v>97</v>
      </c>
      <c r="G3303" s="22">
        <v>45983.0</v>
      </c>
      <c r="H3303" s="14"/>
      <c r="I3303" s="15">
        <v>47586.25</v>
      </c>
      <c r="J3303" s="534" t="s">
        <v>3064</v>
      </c>
    </row>
    <row r="3304">
      <c r="A3304" s="167">
        <v>46038.0</v>
      </c>
      <c r="B3304" s="8" t="s">
        <v>13</v>
      </c>
      <c r="C3304" s="17" t="s">
        <v>48</v>
      </c>
      <c r="D3304" s="8">
        <v>102.0</v>
      </c>
      <c r="E3304" s="10"/>
      <c r="F3304" s="176" t="s">
        <v>617</v>
      </c>
      <c r="G3304" s="177">
        <v>46007.0</v>
      </c>
      <c r="H3304" s="178"/>
      <c r="I3304" s="179">
        <v>40265.0</v>
      </c>
      <c r="J3304" s="534" t="s">
        <v>3066</v>
      </c>
    </row>
    <row r="3305">
      <c r="A3305" s="167">
        <v>46038.0</v>
      </c>
      <c r="B3305" s="8" t="s">
        <v>13</v>
      </c>
      <c r="C3305" s="8">
        <v>70.0</v>
      </c>
      <c r="D3305" s="8">
        <v>102.0</v>
      </c>
      <c r="E3305" s="10"/>
      <c r="F3305" s="154" t="s">
        <v>800</v>
      </c>
      <c r="G3305" s="106">
        <v>46021.0</v>
      </c>
      <c r="H3305" s="107"/>
      <c r="I3305" s="108">
        <v>38604.47</v>
      </c>
      <c r="J3305" s="534" t="s">
        <v>3060</v>
      </c>
    </row>
    <row r="3306">
      <c r="A3306" s="167">
        <v>46038.0</v>
      </c>
      <c r="B3306" s="8" t="s">
        <v>13</v>
      </c>
      <c r="C3306" s="17" t="s">
        <v>18</v>
      </c>
      <c r="D3306" s="8">
        <v>102.0</v>
      </c>
      <c r="E3306" s="10"/>
      <c r="F3306" s="23" t="s">
        <v>19</v>
      </c>
      <c r="G3306" s="36"/>
      <c r="H3306" s="25"/>
      <c r="I3306" s="26">
        <v>36729.87</v>
      </c>
      <c r="J3306" s="534" t="s">
        <v>3073</v>
      </c>
    </row>
    <row r="3307">
      <c r="A3307" s="167">
        <v>46038.0</v>
      </c>
      <c r="B3307" s="8" t="s">
        <v>13</v>
      </c>
      <c r="C3307" s="8">
        <v>30.0</v>
      </c>
      <c r="D3307" s="8">
        <v>102.0</v>
      </c>
      <c r="E3307" s="10"/>
      <c r="F3307" s="56" t="s">
        <v>41</v>
      </c>
      <c r="G3307" s="57">
        <v>45672.0</v>
      </c>
      <c r="H3307" s="14"/>
      <c r="I3307" s="15">
        <v>36482.08</v>
      </c>
      <c r="J3307" s="534" t="s">
        <v>3074</v>
      </c>
    </row>
    <row r="3308">
      <c r="A3308" s="167">
        <v>46038.0</v>
      </c>
      <c r="B3308" s="8" t="s">
        <v>13</v>
      </c>
      <c r="C3308" s="8">
        <v>30.0</v>
      </c>
      <c r="D3308" s="8">
        <v>102.0</v>
      </c>
      <c r="E3308" s="10"/>
      <c r="F3308" s="56" t="s">
        <v>41</v>
      </c>
      <c r="G3308" s="57">
        <v>46037.0</v>
      </c>
      <c r="H3308" s="14"/>
      <c r="I3308" s="15">
        <v>30154.27</v>
      </c>
      <c r="J3308" s="534" t="s">
        <v>3074</v>
      </c>
    </row>
    <row r="3309">
      <c r="A3309" s="373">
        <v>46038.0</v>
      </c>
      <c r="B3309" s="8" t="s">
        <v>13</v>
      </c>
      <c r="C3309" s="8">
        <v>50.0</v>
      </c>
      <c r="D3309" s="8">
        <v>102.0</v>
      </c>
      <c r="E3309" s="139"/>
      <c r="F3309" s="77" t="s">
        <v>97</v>
      </c>
      <c r="G3309" s="78">
        <v>46036.0</v>
      </c>
      <c r="H3309" s="72"/>
      <c r="I3309" s="92">
        <v>27850.0</v>
      </c>
      <c r="J3309" s="534" t="s">
        <v>3061</v>
      </c>
    </row>
    <row r="3310">
      <c r="A3310" s="469">
        <v>46038.0</v>
      </c>
      <c r="B3310" s="551" t="s">
        <v>13</v>
      </c>
      <c r="C3310" s="471" t="s">
        <v>82</v>
      </c>
      <c r="D3310" s="470">
        <v>102.0</v>
      </c>
      <c r="E3310" s="552">
        <v>20671.0</v>
      </c>
      <c r="F3310" s="500" t="s">
        <v>2318</v>
      </c>
      <c r="G3310" s="481"/>
      <c r="H3310" s="491"/>
      <c r="I3310" s="501">
        <v>25399.0</v>
      </c>
      <c r="J3310" s="534" t="s">
        <v>3057</v>
      </c>
    </row>
    <row r="3311">
      <c r="A3311" s="167">
        <v>46038.0</v>
      </c>
      <c r="B3311" s="8" t="s">
        <v>13</v>
      </c>
      <c r="C3311" s="17" t="s">
        <v>125</v>
      </c>
      <c r="D3311" s="8">
        <v>102.0</v>
      </c>
      <c r="E3311" s="10"/>
      <c r="F3311" s="105" t="s">
        <v>126</v>
      </c>
      <c r="G3311" s="106">
        <v>46001.0</v>
      </c>
      <c r="H3311" s="107"/>
      <c r="I3311" s="108">
        <v>24477.0</v>
      </c>
      <c r="J3311" s="534" t="s">
        <v>3073</v>
      </c>
    </row>
    <row r="3312">
      <c r="A3312" s="167">
        <v>46038.0</v>
      </c>
      <c r="B3312" s="8" t="s">
        <v>13</v>
      </c>
      <c r="C3312" s="8">
        <v>70.0</v>
      </c>
      <c r="D3312" s="8">
        <v>102.0</v>
      </c>
      <c r="E3312" s="10"/>
      <c r="F3312" s="154" t="s">
        <v>767</v>
      </c>
      <c r="G3312" s="106">
        <v>46021.0</v>
      </c>
      <c r="H3312" s="107"/>
      <c r="I3312" s="108">
        <v>23251.35</v>
      </c>
      <c r="J3312" s="534" t="s">
        <v>3060</v>
      </c>
    </row>
    <row r="3313">
      <c r="A3313" s="167">
        <v>46038.0</v>
      </c>
      <c r="B3313" s="8" t="s">
        <v>13</v>
      </c>
      <c r="C3313" s="10"/>
      <c r="D3313" s="8">
        <v>102.0</v>
      </c>
      <c r="E3313" s="10"/>
      <c r="F3313" s="155" t="s">
        <v>27</v>
      </c>
      <c r="G3313" s="29"/>
      <c r="H3313" s="14"/>
      <c r="I3313" s="15">
        <v>22800.0</v>
      </c>
      <c r="J3313" s="534" t="s">
        <v>3060</v>
      </c>
    </row>
    <row r="3314">
      <c r="A3314" s="451">
        <v>46038.0</v>
      </c>
      <c r="B3314" s="539" t="s">
        <v>13</v>
      </c>
      <c r="C3314" s="453" t="s">
        <v>93</v>
      </c>
      <c r="D3314" s="452">
        <v>102.0</v>
      </c>
      <c r="E3314" s="543">
        <v>20660.0</v>
      </c>
      <c r="F3314" s="497" t="s">
        <v>2319</v>
      </c>
      <c r="G3314" s="456"/>
      <c r="H3314" s="547"/>
      <c r="I3314" s="498">
        <v>22598.0</v>
      </c>
      <c r="J3314" s="534" t="s">
        <v>3057</v>
      </c>
    </row>
    <row r="3315">
      <c r="A3315" s="469">
        <v>46038.0</v>
      </c>
      <c r="B3315" s="551" t="s">
        <v>13</v>
      </c>
      <c r="C3315" s="471" t="s">
        <v>82</v>
      </c>
      <c r="D3315" s="470">
        <v>102.0</v>
      </c>
      <c r="E3315" s="552">
        <v>20670.0</v>
      </c>
      <c r="F3315" s="500" t="s">
        <v>2208</v>
      </c>
      <c r="G3315" s="481"/>
      <c r="H3315" s="491"/>
      <c r="I3315" s="501">
        <v>22155.0</v>
      </c>
      <c r="J3315" s="534" t="s">
        <v>3057</v>
      </c>
    </row>
    <row r="3316">
      <c r="A3316" s="451">
        <v>46038.0</v>
      </c>
      <c r="B3316" s="539" t="s">
        <v>13</v>
      </c>
      <c r="C3316" s="453" t="s">
        <v>1511</v>
      </c>
      <c r="D3316" s="452">
        <v>102.0</v>
      </c>
      <c r="E3316" s="543">
        <v>20663.0</v>
      </c>
      <c r="F3316" s="497" t="s">
        <v>2313</v>
      </c>
      <c r="G3316" s="456"/>
      <c r="H3316" s="547"/>
      <c r="I3316" s="498">
        <v>21501.5</v>
      </c>
      <c r="J3316" s="534" t="s">
        <v>3057</v>
      </c>
    </row>
    <row r="3317">
      <c r="A3317" s="373">
        <v>46038.0</v>
      </c>
      <c r="B3317" s="8" t="s">
        <v>13</v>
      </c>
      <c r="C3317" s="8">
        <v>75.0</v>
      </c>
      <c r="D3317" s="8">
        <v>102.0</v>
      </c>
      <c r="E3317" s="139"/>
      <c r="F3317" s="176" t="s">
        <v>430</v>
      </c>
      <c r="G3317" s="216">
        <v>46028.0</v>
      </c>
      <c r="H3317" s="217"/>
      <c r="I3317" s="218">
        <v>20862.0</v>
      </c>
      <c r="J3317" s="534" t="s">
        <v>3061</v>
      </c>
    </row>
    <row r="3318">
      <c r="A3318" s="167">
        <v>46038.0</v>
      </c>
      <c r="B3318" s="138" t="s">
        <v>13</v>
      </c>
      <c r="C3318" s="138">
        <v>51.0</v>
      </c>
      <c r="D3318" s="138">
        <v>102.0</v>
      </c>
      <c r="E3318" s="139"/>
      <c r="F3318" s="146" t="s">
        <v>1005</v>
      </c>
      <c r="G3318" s="341">
        <v>46037.0</v>
      </c>
      <c r="H3318" s="25"/>
      <c r="I3318" s="26">
        <v>20678.48</v>
      </c>
      <c r="J3318" s="534" t="s">
        <v>3055</v>
      </c>
    </row>
    <row r="3319">
      <c r="A3319" s="167">
        <v>46038.0</v>
      </c>
      <c r="B3319" s="8" t="s">
        <v>13</v>
      </c>
      <c r="C3319" s="8">
        <v>70.0</v>
      </c>
      <c r="D3319" s="8">
        <v>102.0</v>
      </c>
      <c r="E3319" s="10"/>
      <c r="F3319" s="130" t="s">
        <v>489</v>
      </c>
      <c r="G3319" s="106">
        <v>46021.0</v>
      </c>
      <c r="H3319" s="107"/>
      <c r="I3319" s="108">
        <v>20637.0</v>
      </c>
      <c r="J3319" s="534" t="s">
        <v>3060</v>
      </c>
    </row>
    <row r="3320">
      <c r="A3320" s="167">
        <v>46038.0</v>
      </c>
      <c r="B3320" s="138" t="s">
        <v>13</v>
      </c>
      <c r="C3320" s="138">
        <v>51.0</v>
      </c>
      <c r="D3320" s="138">
        <v>102.0</v>
      </c>
      <c r="E3320" s="139"/>
      <c r="F3320" s="146" t="s">
        <v>1005</v>
      </c>
      <c r="G3320" s="341">
        <v>46037.0</v>
      </c>
      <c r="H3320" s="25"/>
      <c r="I3320" s="26">
        <v>20358.69</v>
      </c>
      <c r="J3320" s="534" t="s">
        <v>3055</v>
      </c>
    </row>
    <row r="3321">
      <c r="A3321" s="451">
        <v>46038.0</v>
      </c>
      <c r="B3321" s="539" t="s">
        <v>13</v>
      </c>
      <c r="C3321" s="453" t="s">
        <v>1511</v>
      </c>
      <c r="D3321" s="452">
        <v>102.0</v>
      </c>
      <c r="E3321" s="543">
        <v>20667.0</v>
      </c>
      <c r="F3321" s="497" t="s">
        <v>2309</v>
      </c>
      <c r="G3321" s="456"/>
      <c r="H3321" s="547"/>
      <c r="I3321" s="498">
        <v>20064.0</v>
      </c>
      <c r="J3321" s="534" t="s">
        <v>3057</v>
      </c>
    </row>
    <row r="3322">
      <c r="A3322" s="167">
        <v>46038.0</v>
      </c>
      <c r="B3322" s="8" t="s">
        <v>13</v>
      </c>
      <c r="C3322" s="8">
        <v>70.0</v>
      </c>
      <c r="D3322" s="8">
        <v>102.0</v>
      </c>
      <c r="E3322" s="10"/>
      <c r="F3322" s="154" t="s">
        <v>239</v>
      </c>
      <c r="G3322" s="106">
        <v>46021.0</v>
      </c>
      <c r="H3322" s="107"/>
      <c r="I3322" s="108">
        <v>19502.05</v>
      </c>
      <c r="J3322" s="534" t="s">
        <v>3060</v>
      </c>
    </row>
    <row r="3323">
      <c r="A3323" s="167">
        <v>46038.0</v>
      </c>
      <c r="B3323" s="138" t="s">
        <v>13</v>
      </c>
      <c r="C3323" s="138">
        <v>50.0</v>
      </c>
      <c r="D3323" s="138">
        <v>102.0</v>
      </c>
      <c r="E3323" s="139"/>
      <c r="F3323" s="191" t="s">
        <v>97</v>
      </c>
      <c r="G3323" s="22">
        <v>45982.0</v>
      </c>
      <c r="H3323" s="14"/>
      <c r="I3323" s="15">
        <v>19258.57</v>
      </c>
      <c r="J3323" s="534" t="s">
        <v>3064</v>
      </c>
    </row>
    <row r="3324">
      <c r="A3324" s="167">
        <v>46038.0</v>
      </c>
      <c r="B3324" s="138" t="s">
        <v>13</v>
      </c>
      <c r="C3324" s="138">
        <v>50.0</v>
      </c>
      <c r="D3324" s="138">
        <v>102.0</v>
      </c>
      <c r="E3324" s="139"/>
      <c r="F3324" s="191" t="s">
        <v>97</v>
      </c>
      <c r="G3324" s="22">
        <v>45972.0</v>
      </c>
      <c r="H3324" s="14"/>
      <c r="I3324" s="15">
        <v>19240.0</v>
      </c>
      <c r="J3324" s="534" t="s">
        <v>3064</v>
      </c>
    </row>
    <row r="3325">
      <c r="A3325" s="167">
        <v>46038.0</v>
      </c>
      <c r="B3325" s="8" t="s">
        <v>13</v>
      </c>
      <c r="C3325" s="10"/>
      <c r="D3325" s="8">
        <v>102.0</v>
      </c>
      <c r="E3325" s="10"/>
      <c r="F3325" s="155" t="s">
        <v>27</v>
      </c>
      <c r="G3325" s="29"/>
      <c r="H3325" s="14"/>
      <c r="I3325" s="15">
        <v>18938.0</v>
      </c>
      <c r="J3325" s="534" t="s">
        <v>3060</v>
      </c>
    </row>
    <row r="3326">
      <c r="A3326" s="167">
        <v>46038.0</v>
      </c>
      <c r="B3326" s="8" t="s">
        <v>13</v>
      </c>
      <c r="C3326" s="17" t="s">
        <v>16</v>
      </c>
      <c r="D3326" s="8">
        <v>102.0</v>
      </c>
      <c r="E3326" s="10"/>
      <c r="F3326" s="21" t="s">
        <v>17</v>
      </c>
      <c r="G3326" s="43">
        <v>46037.0</v>
      </c>
      <c r="H3326" s="14"/>
      <c r="I3326" s="15">
        <v>18775.06</v>
      </c>
      <c r="J3326" s="534" t="s">
        <v>3073</v>
      </c>
    </row>
    <row r="3327">
      <c r="A3327" s="451">
        <v>46038.0</v>
      </c>
      <c r="B3327" s="539" t="s">
        <v>13</v>
      </c>
      <c r="C3327" s="453" t="s">
        <v>1511</v>
      </c>
      <c r="D3327" s="452">
        <v>102.0</v>
      </c>
      <c r="E3327" s="543">
        <v>20666.0</v>
      </c>
      <c r="F3327" s="497" t="s">
        <v>2310</v>
      </c>
      <c r="G3327" s="456"/>
      <c r="H3327" s="547"/>
      <c r="I3327" s="498">
        <v>16932.0</v>
      </c>
      <c r="J3327" s="534" t="s">
        <v>3057</v>
      </c>
    </row>
    <row r="3328">
      <c r="A3328" s="451">
        <v>46038.0</v>
      </c>
      <c r="B3328" s="539" t="s">
        <v>13</v>
      </c>
      <c r="C3328" s="453" t="s">
        <v>1511</v>
      </c>
      <c r="D3328" s="452">
        <v>102.0</v>
      </c>
      <c r="E3328" s="543">
        <v>20665.0</v>
      </c>
      <c r="F3328" s="497" t="s">
        <v>2311</v>
      </c>
      <c r="G3328" s="456"/>
      <c r="H3328" s="547"/>
      <c r="I3328" s="498">
        <v>16694.5</v>
      </c>
      <c r="J3328" s="534" t="s">
        <v>3057</v>
      </c>
    </row>
    <row r="3329">
      <c r="A3329" s="167">
        <v>46038.0</v>
      </c>
      <c r="B3329" s="8" t="s">
        <v>13</v>
      </c>
      <c r="C3329" s="8">
        <v>70.0</v>
      </c>
      <c r="D3329" s="8">
        <v>102.0</v>
      </c>
      <c r="E3329" s="10"/>
      <c r="F3329" s="568" t="s">
        <v>748</v>
      </c>
      <c r="G3329" s="106">
        <v>46021.0</v>
      </c>
      <c r="H3329" s="107"/>
      <c r="I3329" s="108">
        <v>15770.55</v>
      </c>
      <c r="J3329" s="534" t="s">
        <v>3060</v>
      </c>
    </row>
    <row r="3330">
      <c r="A3330" s="167">
        <v>46038.0</v>
      </c>
      <c r="B3330" s="138" t="s">
        <v>13</v>
      </c>
      <c r="C3330" s="138">
        <v>51.0</v>
      </c>
      <c r="D3330" s="138">
        <v>102.0</v>
      </c>
      <c r="E3330" s="139"/>
      <c r="F3330" s="146" t="s">
        <v>1005</v>
      </c>
      <c r="G3330" s="341">
        <v>46037.0</v>
      </c>
      <c r="H3330" s="25"/>
      <c r="I3330" s="26">
        <v>15751.19</v>
      </c>
      <c r="J3330" s="534" t="s">
        <v>3055</v>
      </c>
    </row>
    <row r="3331">
      <c r="A3331" s="167">
        <v>46038.0</v>
      </c>
      <c r="B3331" s="138" t="s">
        <v>13</v>
      </c>
      <c r="C3331" s="138">
        <v>51.0</v>
      </c>
      <c r="D3331" s="138">
        <v>102.0</v>
      </c>
      <c r="E3331" s="139"/>
      <c r="F3331" s="146" t="s">
        <v>1005</v>
      </c>
      <c r="G3331" s="341">
        <v>46037.0</v>
      </c>
      <c r="H3331" s="25"/>
      <c r="I3331" s="26">
        <v>15148.77</v>
      </c>
      <c r="J3331" s="534" t="s">
        <v>3055</v>
      </c>
    </row>
    <row r="3332">
      <c r="A3332" s="167">
        <v>46038.0</v>
      </c>
      <c r="B3332" s="8" t="s">
        <v>13</v>
      </c>
      <c r="C3332" s="8">
        <v>70.0</v>
      </c>
      <c r="D3332" s="8">
        <v>102.0</v>
      </c>
      <c r="E3332" s="10"/>
      <c r="F3332" s="154" t="s">
        <v>224</v>
      </c>
      <c r="G3332" s="106">
        <v>46024.0</v>
      </c>
      <c r="H3332" s="107"/>
      <c r="I3332" s="108">
        <v>15000.0</v>
      </c>
      <c r="J3332" s="534" t="s">
        <v>3060</v>
      </c>
    </row>
    <row r="3333">
      <c r="A3333" s="167">
        <v>46038.0</v>
      </c>
      <c r="B3333" s="8" t="s">
        <v>13</v>
      </c>
      <c r="C3333" s="8">
        <v>10.0</v>
      </c>
      <c r="D3333" s="8">
        <v>102.0</v>
      </c>
      <c r="E3333" s="10"/>
      <c r="F3333" s="23" t="s">
        <v>39</v>
      </c>
      <c r="G3333" s="53">
        <v>46037.0</v>
      </c>
      <c r="H3333" s="25"/>
      <c r="I3333" s="26">
        <v>14780.0</v>
      </c>
      <c r="J3333" s="534" t="s">
        <v>3059</v>
      </c>
    </row>
    <row r="3334">
      <c r="A3334" s="167">
        <v>46038.0</v>
      </c>
      <c r="B3334" s="8" t="s">
        <v>13</v>
      </c>
      <c r="C3334" s="8">
        <v>70.0</v>
      </c>
      <c r="D3334" s="8">
        <v>102.0</v>
      </c>
      <c r="E3334" s="10"/>
      <c r="F3334" s="154" t="s">
        <v>764</v>
      </c>
      <c r="G3334" s="106">
        <v>46014.0</v>
      </c>
      <c r="H3334" s="107"/>
      <c r="I3334" s="108">
        <v>14000.0</v>
      </c>
      <c r="J3334" s="534" t="s">
        <v>3060</v>
      </c>
    </row>
    <row r="3335">
      <c r="A3335" s="167">
        <v>46038.0</v>
      </c>
      <c r="B3335" s="8" t="s">
        <v>13</v>
      </c>
      <c r="C3335" s="8">
        <v>70.0</v>
      </c>
      <c r="D3335" s="8">
        <v>102.0</v>
      </c>
      <c r="E3335" s="10"/>
      <c r="F3335" s="154" t="s">
        <v>799</v>
      </c>
      <c r="G3335" s="106">
        <v>46021.0</v>
      </c>
      <c r="H3335" s="107"/>
      <c r="I3335" s="108">
        <v>13741.77</v>
      </c>
      <c r="J3335" s="534" t="s">
        <v>3060</v>
      </c>
    </row>
    <row r="3336">
      <c r="A3336" s="451">
        <v>46038.0</v>
      </c>
      <c r="B3336" s="539" t="s">
        <v>13</v>
      </c>
      <c r="C3336" s="453" t="s">
        <v>1511</v>
      </c>
      <c r="D3336" s="452">
        <v>102.0</v>
      </c>
      <c r="E3336" s="543">
        <v>20664.0</v>
      </c>
      <c r="F3336" s="497" t="s">
        <v>2312</v>
      </c>
      <c r="G3336" s="456"/>
      <c r="H3336" s="547"/>
      <c r="I3336" s="498">
        <v>12943.0</v>
      </c>
      <c r="J3336" s="534" t="s">
        <v>3057</v>
      </c>
    </row>
    <row r="3337">
      <c r="A3337" s="167">
        <v>46038.0</v>
      </c>
      <c r="B3337" s="8" t="s">
        <v>13</v>
      </c>
      <c r="C3337" s="8">
        <v>32.0</v>
      </c>
      <c r="D3337" s="8">
        <v>102.0</v>
      </c>
      <c r="E3337" s="10"/>
      <c r="F3337" s="409" t="s">
        <v>650</v>
      </c>
      <c r="G3337" s="292">
        <v>46037.0</v>
      </c>
      <c r="H3337" s="14"/>
      <c r="I3337" s="15">
        <v>12373.13</v>
      </c>
      <c r="J3337" s="534" t="s">
        <v>3074</v>
      </c>
    </row>
    <row r="3338">
      <c r="A3338" s="167">
        <v>46038.0</v>
      </c>
      <c r="B3338" s="8" t="s">
        <v>13</v>
      </c>
      <c r="C3338" s="8">
        <v>30.0</v>
      </c>
      <c r="D3338" s="8">
        <v>102.0</v>
      </c>
      <c r="E3338" s="10"/>
      <c r="F3338" s="56" t="s">
        <v>41</v>
      </c>
      <c r="G3338" s="57">
        <v>46037.0</v>
      </c>
      <c r="H3338" s="14"/>
      <c r="I3338" s="15">
        <v>12130.38</v>
      </c>
      <c r="J3338" s="534" t="s">
        <v>3059</v>
      </c>
    </row>
    <row r="3339">
      <c r="A3339" s="167">
        <v>46038.0</v>
      </c>
      <c r="B3339" s="8" t="s">
        <v>13</v>
      </c>
      <c r="C3339" s="8">
        <v>30.0</v>
      </c>
      <c r="D3339" s="8">
        <v>102.0</v>
      </c>
      <c r="E3339" s="10"/>
      <c r="F3339" s="56" t="s">
        <v>41</v>
      </c>
      <c r="G3339" s="57">
        <v>46037.0</v>
      </c>
      <c r="H3339" s="14"/>
      <c r="I3339" s="15">
        <v>10418.3</v>
      </c>
      <c r="J3339" s="534" t="s">
        <v>3059</v>
      </c>
    </row>
    <row r="3340">
      <c r="A3340" s="167">
        <v>46038.0</v>
      </c>
      <c r="B3340" s="8" t="s">
        <v>13</v>
      </c>
      <c r="C3340" s="8">
        <v>70.0</v>
      </c>
      <c r="D3340" s="8">
        <v>102.0</v>
      </c>
      <c r="E3340" s="10"/>
      <c r="F3340" s="154" t="s">
        <v>777</v>
      </c>
      <c r="G3340" s="106">
        <v>46017.0</v>
      </c>
      <c r="H3340" s="107"/>
      <c r="I3340" s="108">
        <v>10000.0</v>
      </c>
      <c r="J3340" s="534" t="s">
        <v>3060</v>
      </c>
    </row>
    <row r="3341">
      <c r="A3341" s="167">
        <v>46038.0</v>
      </c>
      <c r="B3341" s="8" t="s">
        <v>13</v>
      </c>
      <c r="C3341" s="138">
        <v>73.0</v>
      </c>
      <c r="D3341" s="138">
        <v>102.0</v>
      </c>
      <c r="E3341" s="139"/>
      <c r="F3341" s="219" t="s">
        <v>429</v>
      </c>
      <c r="G3341" s="220"/>
      <c r="H3341" s="221"/>
      <c r="I3341" s="62">
        <v>9729.5</v>
      </c>
      <c r="J3341" s="534" t="s">
        <v>3074</v>
      </c>
    </row>
    <row r="3342">
      <c r="A3342" s="451">
        <v>46038.0</v>
      </c>
      <c r="B3342" s="539" t="s">
        <v>13</v>
      </c>
      <c r="C3342" s="453" t="s">
        <v>1511</v>
      </c>
      <c r="D3342" s="452">
        <v>102.0</v>
      </c>
      <c r="E3342" s="543">
        <v>20661.0</v>
      </c>
      <c r="F3342" s="497" t="s">
        <v>2315</v>
      </c>
      <c r="G3342" s="456"/>
      <c r="H3342" s="547"/>
      <c r="I3342" s="498">
        <v>9360.0</v>
      </c>
      <c r="J3342" s="534" t="s">
        <v>3057</v>
      </c>
    </row>
    <row r="3343">
      <c r="A3343" s="167">
        <v>46038.0</v>
      </c>
      <c r="B3343" s="8" t="s">
        <v>13</v>
      </c>
      <c r="C3343" s="8">
        <v>70.0</v>
      </c>
      <c r="D3343" s="8">
        <v>102.0</v>
      </c>
      <c r="E3343" s="10"/>
      <c r="F3343" s="154" t="s">
        <v>801</v>
      </c>
      <c r="G3343" s="106">
        <v>45993.0</v>
      </c>
      <c r="H3343" s="107"/>
      <c r="I3343" s="108">
        <v>9217.25</v>
      </c>
      <c r="J3343" s="534" t="s">
        <v>3060</v>
      </c>
    </row>
    <row r="3344">
      <c r="A3344" s="167">
        <v>46038.0</v>
      </c>
      <c r="B3344" s="8" t="s">
        <v>13</v>
      </c>
      <c r="C3344" s="8">
        <v>54.0</v>
      </c>
      <c r="D3344" s="8">
        <v>102.0</v>
      </c>
      <c r="E3344" s="10"/>
      <c r="F3344" s="366" t="s">
        <v>1268</v>
      </c>
      <c r="G3344" s="368">
        <v>46037.0</v>
      </c>
      <c r="H3344" s="239"/>
      <c r="I3344" s="240">
        <v>8507.95</v>
      </c>
      <c r="J3344" s="534" t="s">
        <v>3064</v>
      </c>
    </row>
    <row r="3345">
      <c r="A3345" s="167">
        <v>46038.0</v>
      </c>
      <c r="B3345" s="8" t="s">
        <v>13</v>
      </c>
      <c r="C3345" s="10"/>
      <c r="D3345" s="8">
        <v>102.0</v>
      </c>
      <c r="E3345" s="10"/>
      <c r="F3345" s="155" t="s">
        <v>27</v>
      </c>
      <c r="G3345" s="29"/>
      <c r="H3345" s="14"/>
      <c r="I3345" s="15">
        <v>8466.0</v>
      </c>
      <c r="J3345" s="534" t="s">
        <v>3056</v>
      </c>
    </row>
    <row r="3346">
      <c r="A3346" s="167">
        <v>46038.0</v>
      </c>
      <c r="B3346" s="8" t="s">
        <v>13</v>
      </c>
      <c r="C3346" s="8">
        <v>70.0</v>
      </c>
      <c r="D3346" s="8">
        <v>102.0</v>
      </c>
      <c r="E3346" s="10"/>
      <c r="F3346" s="105" t="s">
        <v>280</v>
      </c>
      <c r="G3346" s="106">
        <v>45992.0</v>
      </c>
      <c r="H3346" s="107"/>
      <c r="I3346" s="108">
        <v>8146.0</v>
      </c>
      <c r="J3346" s="534" t="s">
        <v>3067</v>
      </c>
    </row>
    <row r="3347">
      <c r="A3347" s="167">
        <v>46038.0</v>
      </c>
      <c r="B3347" s="8" t="s">
        <v>13</v>
      </c>
      <c r="C3347" s="8">
        <v>70.0</v>
      </c>
      <c r="D3347" s="8">
        <v>102.0</v>
      </c>
      <c r="E3347" s="10"/>
      <c r="F3347" s="154" t="s">
        <v>730</v>
      </c>
      <c r="G3347" s="106">
        <v>46014.0</v>
      </c>
      <c r="H3347" s="107"/>
      <c r="I3347" s="108">
        <v>7883.31</v>
      </c>
      <c r="J3347" s="534" t="s">
        <v>3060</v>
      </c>
    </row>
    <row r="3348">
      <c r="A3348" s="167">
        <v>46038.0</v>
      </c>
      <c r="B3348" s="8" t="s">
        <v>13</v>
      </c>
      <c r="C3348" s="8">
        <v>70.0</v>
      </c>
      <c r="D3348" s="8">
        <v>102.0</v>
      </c>
      <c r="E3348" s="10"/>
      <c r="F3348" s="154" t="s">
        <v>769</v>
      </c>
      <c r="G3348" s="106">
        <v>46021.0</v>
      </c>
      <c r="H3348" s="107"/>
      <c r="I3348" s="108">
        <v>7683.85</v>
      </c>
      <c r="J3348" s="534" t="s">
        <v>3060</v>
      </c>
    </row>
    <row r="3349">
      <c r="A3349" s="167">
        <v>46038.0</v>
      </c>
      <c r="B3349" s="8" t="s">
        <v>13</v>
      </c>
      <c r="C3349" s="17" t="s">
        <v>18</v>
      </c>
      <c r="D3349" s="8">
        <v>102.0</v>
      </c>
      <c r="E3349" s="10"/>
      <c r="F3349" s="23" t="s">
        <v>61</v>
      </c>
      <c r="G3349" s="53">
        <v>46037.0</v>
      </c>
      <c r="H3349" s="25"/>
      <c r="I3349" s="26">
        <v>7372.82</v>
      </c>
      <c r="J3349" s="534" t="s">
        <v>3073</v>
      </c>
    </row>
    <row r="3350">
      <c r="A3350" s="167">
        <v>46038.0</v>
      </c>
      <c r="B3350" s="138" t="s">
        <v>13</v>
      </c>
      <c r="C3350" s="138">
        <v>50.0</v>
      </c>
      <c r="D3350" s="138">
        <v>102.0</v>
      </c>
      <c r="E3350" s="139"/>
      <c r="F3350" s="191" t="s">
        <v>97</v>
      </c>
      <c r="G3350" s="22">
        <v>45981.0</v>
      </c>
      <c r="H3350" s="14"/>
      <c r="I3350" s="15">
        <v>7231.42</v>
      </c>
      <c r="J3350" s="534" t="s">
        <v>3064</v>
      </c>
    </row>
    <row r="3351">
      <c r="A3351" s="167">
        <v>46038.0</v>
      </c>
      <c r="B3351" s="8" t="s">
        <v>13</v>
      </c>
      <c r="C3351" s="17" t="s">
        <v>16</v>
      </c>
      <c r="D3351" s="8">
        <v>102.0</v>
      </c>
      <c r="E3351" s="10"/>
      <c r="F3351" s="21" t="s">
        <v>17</v>
      </c>
      <c r="G3351" s="43">
        <v>46037.0</v>
      </c>
      <c r="H3351" s="14"/>
      <c r="I3351" s="15">
        <v>6422.8</v>
      </c>
      <c r="J3351" s="534" t="s">
        <v>3073</v>
      </c>
    </row>
    <row r="3352">
      <c r="A3352" s="167">
        <v>46038.0</v>
      </c>
      <c r="B3352" s="8" t="s">
        <v>13</v>
      </c>
      <c r="C3352" s="8">
        <v>70.0</v>
      </c>
      <c r="D3352" s="8">
        <v>102.0</v>
      </c>
      <c r="E3352" s="10"/>
      <c r="F3352" s="154" t="s">
        <v>771</v>
      </c>
      <c r="G3352" s="106">
        <v>46028.0</v>
      </c>
      <c r="H3352" s="107"/>
      <c r="I3352" s="108">
        <v>6336.65</v>
      </c>
      <c r="J3352" s="534" t="s">
        <v>3060</v>
      </c>
    </row>
    <row r="3353">
      <c r="A3353" s="167">
        <v>46038.0</v>
      </c>
      <c r="B3353" s="8" t="s">
        <v>13</v>
      </c>
      <c r="C3353" s="8">
        <v>73.0</v>
      </c>
      <c r="D3353" s="8">
        <v>102.0</v>
      </c>
      <c r="E3353" s="10"/>
      <c r="F3353" s="255" t="s">
        <v>532</v>
      </c>
      <c r="G3353" s="60">
        <v>46021.0</v>
      </c>
      <c r="H3353" s="61"/>
      <c r="I3353" s="62">
        <v>6250.31</v>
      </c>
      <c r="J3353" s="534" t="s">
        <v>3056</v>
      </c>
    </row>
    <row r="3354">
      <c r="A3354" s="167">
        <v>46038.0</v>
      </c>
      <c r="B3354" s="8" t="s">
        <v>13</v>
      </c>
      <c r="C3354" s="8">
        <v>32.0</v>
      </c>
      <c r="D3354" s="8">
        <v>102.0</v>
      </c>
      <c r="E3354" s="10"/>
      <c r="F3354" s="409" t="s">
        <v>650</v>
      </c>
      <c r="G3354" s="292">
        <v>46037.0</v>
      </c>
      <c r="H3354" s="14"/>
      <c r="I3354" s="15">
        <v>6216.46</v>
      </c>
      <c r="J3354" s="534" t="s">
        <v>3074</v>
      </c>
    </row>
    <row r="3355">
      <c r="A3355" s="373">
        <v>46038.0</v>
      </c>
      <c r="B3355" s="8" t="s">
        <v>13</v>
      </c>
      <c r="C3355" s="8">
        <v>75.0</v>
      </c>
      <c r="D3355" s="8">
        <v>102.0</v>
      </c>
      <c r="E3355" s="139"/>
      <c r="F3355" s="176" t="s">
        <v>449</v>
      </c>
      <c r="G3355" s="216">
        <v>46029.0</v>
      </c>
      <c r="H3355" s="217"/>
      <c r="I3355" s="218">
        <v>5896.0</v>
      </c>
      <c r="J3355" s="534" t="s">
        <v>3061</v>
      </c>
    </row>
    <row r="3356">
      <c r="A3356" s="167">
        <v>46038.0</v>
      </c>
      <c r="B3356" s="8" t="s">
        <v>13</v>
      </c>
      <c r="C3356" s="17" t="s">
        <v>28</v>
      </c>
      <c r="D3356" s="8">
        <v>102.0</v>
      </c>
      <c r="E3356" s="10"/>
      <c r="F3356" s="46" t="s">
        <v>35</v>
      </c>
      <c r="G3356" s="47">
        <v>45672.0</v>
      </c>
      <c r="H3356" s="48"/>
      <c r="I3356" s="49">
        <v>5864.37</v>
      </c>
      <c r="J3356" s="534" t="s">
        <v>3073</v>
      </c>
    </row>
    <row r="3357">
      <c r="A3357" s="167">
        <v>46038.0</v>
      </c>
      <c r="B3357" s="8" t="s">
        <v>13</v>
      </c>
      <c r="C3357" s="17" t="s">
        <v>18</v>
      </c>
      <c r="D3357" s="8">
        <v>102.0</v>
      </c>
      <c r="E3357" s="10"/>
      <c r="F3357" s="23" t="s">
        <v>61</v>
      </c>
      <c r="G3357" s="53">
        <v>46037.0</v>
      </c>
      <c r="H3357" s="25"/>
      <c r="I3357" s="26">
        <v>5824.04</v>
      </c>
      <c r="J3357" s="534" t="s">
        <v>3073</v>
      </c>
    </row>
    <row r="3358">
      <c r="A3358" s="167">
        <v>46038.0</v>
      </c>
      <c r="B3358" s="8" t="s">
        <v>13</v>
      </c>
      <c r="C3358" s="17" t="s">
        <v>18</v>
      </c>
      <c r="D3358" s="8">
        <v>102.0</v>
      </c>
      <c r="E3358" s="10"/>
      <c r="F3358" s="23" t="s">
        <v>19</v>
      </c>
      <c r="G3358" s="53">
        <v>46037.0</v>
      </c>
      <c r="H3358" s="25"/>
      <c r="I3358" s="26">
        <v>5703.0</v>
      </c>
      <c r="J3358" s="534" t="s">
        <v>3073</v>
      </c>
    </row>
    <row r="3359">
      <c r="A3359" s="167">
        <v>46038.0</v>
      </c>
      <c r="B3359" s="138" t="s">
        <v>13</v>
      </c>
      <c r="C3359" s="236">
        <v>54.0</v>
      </c>
      <c r="D3359" s="119">
        <v>102.0</v>
      </c>
      <c r="E3359" s="120"/>
      <c r="F3359" s="237" t="s">
        <v>472</v>
      </c>
      <c r="G3359" s="238"/>
      <c r="H3359" s="239"/>
      <c r="I3359" s="240">
        <v>5572.0</v>
      </c>
      <c r="J3359" s="534" t="s">
        <v>3064</v>
      </c>
    </row>
    <row r="3360">
      <c r="A3360" s="167">
        <v>46038.0</v>
      </c>
      <c r="B3360" s="138" t="s">
        <v>13</v>
      </c>
      <c r="C3360" s="138">
        <v>50.0</v>
      </c>
      <c r="D3360" s="138">
        <v>102.0</v>
      </c>
      <c r="E3360" s="139"/>
      <c r="F3360" s="191" t="s">
        <v>97</v>
      </c>
      <c r="G3360" s="22">
        <v>45974.0</v>
      </c>
      <c r="H3360" s="14"/>
      <c r="I3360" s="15">
        <v>5363.0</v>
      </c>
      <c r="J3360" s="534" t="s">
        <v>3064</v>
      </c>
    </row>
    <row r="3361">
      <c r="A3361" s="167">
        <v>46038.0</v>
      </c>
      <c r="B3361" s="8" t="s">
        <v>13</v>
      </c>
      <c r="C3361" s="138">
        <v>73.0</v>
      </c>
      <c r="D3361" s="138">
        <v>102.0</v>
      </c>
      <c r="E3361" s="139"/>
      <c r="F3361" s="219" t="s">
        <v>429</v>
      </c>
      <c r="G3361" s="220"/>
      <c r="H3361" s="221"/>
      <c r="I3361" s="62">
        <v>5194.5</v>
      </c>
      <c r="J3361" s="534" t="s">
        <v>3074</v>
      </c>
    </row>
    <row r="3362">
      <c r="A3362" s="167">
        <v>46038.0</v>
      </c>
      <c r="B3362" s="8" t="s">
        <v>13</v>
      </c>
      <c r="C3362" s="8">
        <v>73.0</v>
      </c>
      <c r="D3362" s="8">
        <v>102.0</v>
      </c>
      <c r="E3362" s="10"/>
      <c r="F3362" s="255" t="s">
        <v>532</v>
      </c>
      <c r="G3362" s="60">
        <v>46027.0</v>
      </c>
      <c r="H3362" s="61"/>
      <c r="I3362" s="62">
        <v>4381.8</v>
      </c>
      <c r="J3362" s="534" t="s">
        <v>3056</v>
      </c>
    </row>
    <row r="3363">
      <c r="A3363" s="167">
        <v>46038.0</v>
      </c>
      <c r="B3363" s="8" t="s">
        <v>13</v>
      </c>
      <c r="C3363" s="17" t="s">
        <v>48</v>
      </c>
      <c r="D3363" s="8">
        <v>102.0</v>
      </c>
      <c r="E3363" s="10"/>
      <c r="F3363" s="176" t="s">
        <v>441</v>
      </c>
      <c r="G3363" s="177">
        <v>45999.0</v>
      </c>
      <c r="H3363" s="178"/>
      <c r="I3363" s="179">
        <v>4322.0</v>
      </c>
      <c r="J3363" s="534" t="s">
        <v>3066</v>
      </c>
    </row>
    <row r="3364">
      <c r="A3364" s="167">
        <v>46038.0</v>
      </c>
      <c r="B3364" s="8" t="s">
        <v>13</v>
      </c>
      <c r="C3364" s="138">
        <v>73.0</v>
      </c>
      <c r="D3364" s="138">
        <v>102.0</v>
      </c>
      <c r="E3364" s="139"/>
      <c r="F3364" s="219" t="s">
        <v>429</v>
      </c>
      <c r="G3364" s="220"/>
      <c r="H3364" s="221"/>
      <c r="I3364" s="62">
        <v>4110.0</v>
      </c>
      <c r="J3364" s="534" t="s">
        <v>3074</v>
      </c>
    </row>
    <row r="3365">
      <c r="A3365" s="167">
        <v>46038.0</v>
      </c>
      <c r="B3365" s="138" t="s">
        <v>13</v>
      </c>
      <c r="C3365" s="236">
        <v>54.0</v>
      </c>
      <c r="D3365" s="119">
        <v>102.0</v>
      </c>
      <c r="E3365" s="120"/>
      <c r="F3365" s="237" t="s">
        <v>472</v>
      </c>
      <c r="G3365" s="238"/>
      <c r="H3365" s="239"/>
      <c r="I3365" s="240">
        <v>3798.5</v>
      </c>
      <c r="J3365" s="534" t="s">
        <v>3064</v>
      </c>
    </row>
    <row r="3366">
      <c r="A3366" s="167">
        <v>46038.0</v>
      </c>
      <c r="B3366" s="8" t="s">
        <v>13</v>
      </c>
      <c r="C3366" s="10"/>
      <c r="D3366" s="8">
        <v>102.0</v>
      </c>
      <c r="E3366" s="10"/>
      <c r="F3366" s="33" t="s">
        <v>27</v>
      </c>
      <c r="G3366" s="29"/>
      <c r="H3366" s="14"/>
      <c r="I3366" s="15">
        <v>3791.5</v>
      </c>
      <c r="J3366" s="534" t="s">
        <v>3074</v>
      </c>
    </row>
    <row r="3367">
      <c r="A3367" s="167">
        <v>46038.0</v>
      </c>
      <c r="B3367" s="8" t="s">
        <v>13</v>
      </c>
      <c r="C3367" s="17" t="s">
        <v>28</v>
      </c>
      <c r="D3367" s="8">
        <v>102.0</v>
      </c>
      <c r="E3367" s="10"/>
      <c r="F3367" s="46" t="s">
        <v>35</v>
      </c>
      <c r="G3367" s="47">
        <v>45672.0</v>
      </c>
      <c r="H3367" s="48"/>
      <c r="I3367" s="49">
        <v>3645.08</v>
      </c>
      <c r="J3367" s="534" t="s">
        <v>3073</v>
      </c>
    </row>
    <row r="3368">
      <c r="A3368" s="167">
        <v>46038.0</v>
      </c>
      <c r="B3368" s="8" t="s">
        <v>13</v>
      </c>
      <c r="C3368" s="17" t="s">
        <v>14</v>
      </c>
      <c r="D3368" s="8">
        <v>102.0</v>
      </c>
      <c r="E3368" s="10"/>
      <c r="F3368" s="18" t="s">
        <v>79</v>
      </c>
      <c r="G3368" s="42">
        <v>46037.0</v>
      </c>
      <c r="H3368" s="41"/>
      <c r="I3368" s="20">
        <v>3599.8</v>
      </c>
      <c r="J3368" s="534" t="s">
        <v>3073</v>
      </c>
    </row>
    <row r="3369">
      <c r="A3369" s="167">
        <v>46038.0</v>
      </c>
      <c r="B3369" s="8" t="s">
        <v>13</v>
      </c>
      <c r="C3369" s="17" t="s">
        <v>18</v>
      </c>
      <c r="D3369" s="8">
        <v>102.0</v>
      </c>
      <c r="E3369" s="10"/>
      <c r="F3369" s="23" t="s">
        <v>61</v>
      </c>
      <c r="G3369" s="53">
        <v>46037.0</v>
      </c>
      <c r="H3369" s="25"/>
      <c r="I3369" s="26">
        <v>3556.5</v>
      </c>
      <c r="J3369" s="534" t="s">
        <v>3073</v>
      </c>
    </row>
    <row r="3370">
      <c r="A3370" s="167">
        <v>46038.0</v>
      </c>
      <c r="B3370" s="8" t="s">
        <v>13</v>
      </c>
      <c r="C3370" s="17" t="s">
        <v>14</v>
      </c>
      <c r="D3370" s="8">
        <v>102.0</v>
      </c>
      <c r="E3370" s="10"/>
      <c r="F3370" s="18" t="s">
        <v>79</v>
      </c>
      <c r="G3370" s="42">
        <v>46037.0</v>
      </c>
      <c r="H3370" s="41"/>
      <c r="I3370" s="20">
        <v>3327.83</v>
      </c>
      <c r="J3370" s="534" t="s">
        <v>3073</v>
      </c>
    </row>
    <row r="3371">
      <c r="A3371" s="451">
        <v>46038.0</v>
      </c>
      <c r="B3371" s="539" t="s">
        <v>13</v>
      </c>
      <c r="C3371" s="453" t="s">
        <v>1511</v>
      </c>
      <c r="D3371" s="452">
        <v>102.0</v>
      </c>
      <c r="E3371" s="543">
        <v>20662.0</v>
      </c>
      <c r="F3371" s="497" t="s">
        <v>2314</v>
      </c>
      <c r="G3371" s="456"/>
      <c r="H3371" s="547"/>
      <c r="I3371" s="498">
        <v>3269.2</v>
      </c>
      <c r="J3371" s="534" t="s">
        <v>3057</v>
      </c>
    </row>
    <row r="3372">
      <c r="A3372" s="167">
        <v>46038.0</v>
      </c>
      <c r="B3372" s="8" t="s">
        <v>13</v>
      </c>
      <c r="C3372" s="17" t="s">
        <v>28</v>
      </c>
      <c r="D3372" s="8">
        <v>102.0</v>
      </c>
      <c r="E3372" s="10"/>
      <c r="F3372" s="46" t="s">
        <v>35</v>
      </c>
      <c r="G3372" s="47">
        <v>45672.0</v>
      </c>
      <c r="H3372" s="48"/>
      <c r="I3372" s="49">
        <v>2974.14</v>
      </c>
      <c r="J3372" s="534" t="s">
        <v>3073</v>
      </c>
    </row>
    <row r="3373">
      <c r="A3373" s="167">
        <v>46038.0</v>
      </c>
      <c r="B3373" s="138" t="s">
        <v>13</v>
      </c>
      <c r="C3373" s="138">
        <v>50.0</v>
      </c>
      <c r="D3373" s="138">
        <v>102.0</v>
      </c>
      <c r="E3373" s="139"/>
      <c r="F3373" s="191" t="s">
        <v>97</v>
      </c>
      <c r="G3373" s="43">
        <v>46046.0</v>
      </c>
      <c r="H3373" s="14"/>
      <c r="I3373" s="15">
        <v>2967.5</v>
      </c>
      <c r="J3373" s="534" t="s">
        <v>3064</v>
      </c>
    </row>
    <row r="3374">
      <c r="A3374" s="167">
        <v>46038.0</v>
      </c>
      <c r="B3374" s="8" t="s">
        <v>13</v>
      </c>
      <c r="C3374" s="17" t="s">
        <v>14</v>
      </c>
      <c r="D3374" s="8">
        <v>102.0</v>
      </c>
      <c r="E3374" s="10"/>
      <c r="F3374" s="18" t="s">
        <v>79</v>
      </c>
      <c r="G3374" s="42">
        <v>46037.0</v>
      </c>
      <c r="H3374" s="41"/>
      <c r="I3374" s="20">
        <v>2512.36</v>
      </c>
      <c r="J3374" s="534" t="s">
        <v>3073</v>
      </c>
    </row>
    <row r="3375">
      <c r="A3375" s="167">
        <v>46038.0</v>
      </c>
      <c r="B3375" s="138" t="s">
        <v>13</v>
      </c>
      <c r="C3375" s="138">
        <v>20.0</v>
      </c>
      <c r="D3375" s="138">
        <v>102.0</v>
      </c>
      <c r="E3375" s="139"/>
      <c r="F3375" s="348" t="s">
        <v>1056</v>
      </c>
      <c r="G3375" s="352">
        <v>46034.0</v>
      </c>
      <c r="H3375" s="239"/>
      <c r="I3375" s="240">
        <v>2354.33</v>
      </c>
      <c r="J3375" s="534" t="s">
        <v>3055</v>
      </c>
    </row>
    <row r="3376">
      <c r="A3376" s="373">
        <v>46038.0</v>
      </c>
      <c r="B3376" s="8" t="s">
        <v>13</v>
      </c>
      <c r="C3376" s="8">
        <v>50.0</v>
      </c>
      <c r="D3376" s="8">
        <v>102.0</v>
      </c>
      <c r="E3376" s="139"/>
      <c r="F3376" s="77" t="s">
        <v>52</v>
      </c>
      <c r="G3376" s="228">
        <v>46036.0</v>
      </c>
      <c r="H3376" s="72"/>
      <c r="I3376" s="92">
        <v>2075.5</v>
      </c>
      <c r="J3376" s="534" t="s">
        <v>3061</v>
      </c>
    </row>
    <row r="3377">
      <c r="A3377" s="451">
        <v>46038.0</v>
      </c>
      <c r="B3377" s="539" t="s">
        <v>13</v>
      </c>
      <c r="C3377" s="453" t="s">
        <v>1513</v>
      </c>
      <c r="D3377" s="452">
        <v>102.0</v>
      </c>
      <c r="E3377" s="543">
        <v>20674.0</v>
      </c>
      <c r="F3377" s="497" t="s">
        <v>1718</v>
      </c>
      <c r="G3377" s="456"/>
      <c r="H3377" s="547"/>
      <c r="I3377" s="498">
        <v>2015.0</v>
      </c>
      <c r="J3377" s="534" t="s">
        <v>3057</v>
      </c>
    </row>
    <row r="3378">
      <c r="A3378" s="167">
        <v>46038.0</v>
      </c>
      <c r="B3378" s="138" t="s">
        <v>13</v>
      </c>
      <c r="C3378" s="138">
        <v>50.0</v>
      </c>
      <c r="D3378" s="138">
        <v>102.0</v>
      </c>
      <c r="E3378" s="139"/>
      <c r="F3378" s="191" t="s">
        <v>97</v>
      </c>
      <c r="G3378" s="22">
        <v>45976.0</v>
      </c>
      <c r="H3378" s="14"/>
      <c r="I3378" s="15">
        <v>1990.51</v>
      </c>
      <c r="J3378" s="534" t="s">
        <v>3064</v>
      </c>
    </row>
    <row r="3379">
      <c r="A3379" s="167">
        <v>46038.0</v>
      </c>
      <c r="B3379" s="8" t="s">
        <v>13</v>
      </c>
      <c r="C3379" s="17" t="s">
        <v>28</v>
      </c>
      <c r="D3379" s="8">
        <v>102.0</v>
      </c>
      <c r="E3379" s="10"/>
      <c r="F3379" s="46" t="s">
        <v>35</v>
      </c>
      <c r="G3379" s="47">
        <v>45672.0</v>
      </c>
      <c r="H3379" s="48"/>
      <c r="I3379" s="49">
        <v>1794.22</v>
      </c>
      <c r="J3379" s="534" t="s">
        <v>3073</v>
      </c>
    </row>
    <row r="3380">
      <c r="A3380" s="167">
        <v>46038.0</v>
      </c>
      <c r="B3380" s="8" t="s">
        <v>13</v>
      </c>
      <c r="C3380" s="8">
        <v>90.0</v>
      </c>
      <c r="D3380" s="8">
        <v>102.0</v>
      </c>
      <c r="E3380" s="10"/>
      <c r="F3380" s="21" t="s">
        <v>408</v>
      </c>
      <c r="G3380" s="194">
        <v>46037.0</v>
      </c>
      <c r="H3380" s="14"/>
      <c r="I3380" s="15">
        <v>1682.16</v>
      </c>
      <c r="J3380" s="534" t="s">
        <v>3059</v>
      </c>
    </row>
    <row r="3381">
      <c r="A3381" s="167">
        <v>46038.0</v>
      </c>
      <c r="B3381" s="138" t="s">
        <v>13</v>
      </c>
      <c r="C3381" s="236">
        <v>54.0</v>
      </c>
      <c r="D3381" s="119">
        <v>102.0</v>
      </c>
      <c r="E3381" s="120"/>
      <c r="F3381" s="237" t="s">
        <v>472</v>
      </c>
      <c r="G3381" s="238"/>
      <c r="H3381" s="239"/>
      <c r="I3381" s="240">
        <v>1631.5</v>
      </c>
      <c r="J3381" s="534" t="s">
        <v>3064</v>
      </c>
    </row>
    <row r="3382">
      <c r="A3382" s="167">
        <v>46038.0</v>
      </c>
      <c r="B3382" s="8" t="s">
        <v>13</v>
      </c>
      <c r="C3382" s="9"/>
      <c r="D3382" s="8">
        <v>102.0</v>
      </c>
      <c r="E3382" s="10"/>
      <c r="F3382" s="33" t="s">
        <v>27</v>
      </c>
      <c r="G3382" s="29"/>
      <c r="H3382" s="14"/>
      <c r="I3382" s="15">
        <v>1472.14</v>
      </c>
      <c r="J3382" s="534" t="s">
        <v>3073</v>
      </c>
    </row>
    <row r="3383">
      <c r="A3383" s="167">
        <v>46038.0</v>
      </c>
      <c r="B3383" s="138" t="s">
        <v>13</v>
      </c>
      <c r="C3383" s="138">
        <v>50.0</v>
      </c>
      <c r="D3383" s="138">
        <v>102.0</v>
      </c>
      <c r="E3383" s="139"/>
      <c r="F3383" s="191" t="s">
        <v>97</v>
      </c>
      <c r="G3383" s="22">
        <v>45986.0</v>
      </c>
      <c r="H3383" s="14"/>
      <c r="I3383" s="15">
        <v>1447.53</v>
      </c>
      <c r="J3383" s="534" t="s">
        <v>3064</v>
      </c>
    </row>
    <row r="3384">
      <c r="A3384" s="167">
        <v>46038.0</v>
      </c>
      <c r="B3384" s="138" t="s">
        <v>13</v>
      </c>
      <c r="C3384" s="138">
        <v>50.0</v>
      </c>
      <c r="D3384" s="138">
        <v>102.0</v>
      </c>
      <c r="E3384" s="10"/>
      <c r="F3384" s="191" t="s">
        <v>97</v>
      </c>
      <c r="G3384" s="43">
        <v>46042.0</v>
      </c>
      <c r="H3384" s="14"/>
      <c r="I3384" s="15">
        <v>1409.15</v>
      </c>
      <c r="J3384" s="534" t="s">
        <v>3064</v>
      </c>
    </row>
    <row r="3385">
      <c r="A3385" s="451">
        <v>46038.0</v>
      </c>
      <c r="B3385" s="539" t="s">
        <v>13</v>
      </c>
      <c r="C3385" s="453" t="s">
        <v>1511</v>
      </c>
      <c r="D3385" s="452">
        <v>102.0</v>
      </c>
      <c r="E3385" s="543">
        <v>20668.0</v>
      </c>
      <c r="F3385" s="497" t="s">
        <v>2308</v>
      </c>
      <c r="G3385" s="456"/>
      <c r="H3385" s="547"/>
      <c r="I3385" s="498">
        <v>1399.0</v>
      </c>
      <c r="J3385" s="534" t="s">
        <v>3057</v>
      </c>
    </row>
    <row r="3386">
      <c r="A3386" s="167">
        <v>46038.0</v>
      </c>
      <c r="B3386" s="138" t="s">
        <v>13</v>
      </c>
      <c r="C3386" s="138">
        <v>50.0</v>
      </c>
      <c r="D3386" s="138">
        <v>50.0</v>
      </c>
      <c r="E3386" s="139"/>
      <c r="F3386" s="191" t="s">
        <v>97</v>
      </c>
      <c r="G3386" s="22">
        <v>45975.0</v>
      </c>
      <c r="H3386" s="14"/>
      <c r="I3386" s="15">
        <v>1350.0</v>
      </c>
      <c r="J3386" s="534" t="s">
        <v>3064</v>
      </c>
    </row>
    <row r="3387">
      <c r="A3387" s="167">
        <v>46038.0</v>
      </c>
      <c r="B3387" s="8" t="s">
        <v>13</v>
      </c>
      <c r="C3387" s="17" t="s">
        <v>14</v>
      </c>
      <c r="D3387" s="8">
        <v>102.0</v>
      </c>
      <c r="E3387" s="10"/>
      <c r="F3387" s="18" t="s">
        <v>79</v>
      </c>
      <c r="G3387" s="42">
        <v>46037.0</v>
      </c>
      <c r="H3387" s="41"/>
      <c r="I3387" s="20">
        <v>1349.17</v>
      </c>
      <c r="J3387" s="534" t="s">
        <v>3073</v>
      </c>
    </row>
    <row r="3388">
      <c r="A3388" s="373">
        <v>46038.0</v>
      </c>
      <c r="B3388" s="138" t="s">
        <v>13</v>
      </c>
      <c r="C3388" s="138">
        <v>70.0</v>
      </c>
      <c r="D3388" s="138">
        <v>102.0</v>
      </c>
      <c r="E3388" s="139"/>
      <c r="F3388" s="85" t="s">
        <v>211</v>
      </c>
      <c r="G3388" s="158"/>
      <c r="H3388" s="87"/>
      <c r="I3388" s="88">
        <v>1265.43</v>
      </c>
      <c r="J3388" s="534" t="s">
        <v>3069</v>
      </c>
    </row>
    <row r="3389">
      <c r="A3389" s="167">
        <v>46038.0</v>
      </c>
      <c r="B3389" s="8" t="s">
        <v>13</v>
      </c>
      <c r="C3389" s="9"/>
      <c r="D3389" s="8">
        <v>102.0</v>
      </c>
      <c r="E3389" s="10"/>
      <c r="F3389" s="33" t="s">
        <v>27</v>
      </c>
      <c r="G3389" s="29"/>
      <c r="H3389" s="14"/>
      <c r="I3389" s="15">
        <v>1227.32</v>
      </c>
      <c r="J3389" s="534" t="s">
        <v>3073</v>
      </c>
    </row>
    <row r="3390">
      <c r="A3390" s="167">
        <v>46038.0</v>
      </c>
      <c r="B3390" s="138" t="s">
        <v>13</v>
      </c>
      <c r="C3390" s="138">
        <v>50.0</v>
      </c>
      <c r="D3390" s="138">
        <v>102.0</v>
      </c>
      <c r="E3390" s="139"/>
      <c r="F3390" s="191" t="s">
        <v>97</v>
      </c>
      <c r="G3390" s="22">
        <v>46338.0</v>
      </c>
      <c r="H3390" s="14"/>
      <c r="I3390" s="15">
        <v>1180.0</v>
      </c>
      <c r="J3390" s="534" t="s">
        <v>3064</v>
      </c>
    </row>
    <row r="3391">
      <c r="A3391" s="167">
        <v>46038.0</v>
      </c>
      <c r="B3391" s="8" t="s">
        <v>13</v>
      </c>
      <c r="C3391" s="138">
        <v>73.0</v>
      </c>
      <c r="D3391" s="138">
        <v>102.0</v>
      </c>
      <c r="E3391" s="139"/>
      <c r="F3391" s="219" t="s">
        <v>429</v>
      </c>
      <c r="G3391" s="220"/>
      <c r="H3391" s="221"/>
      <c r="I3391" s="62">
        <v>1141.0</v>
      </c>
      <c r="J3391" s="534" t="s">
        <v>3074</v>
      </c>
    </row>
    <row r="3392">
      <c r="A3392" s="373">
        <v>46038.0</v>
      </c>
      <c r="B3392" s="8" t="s">
        <v>13</v>
      </c>
      <c r="C3392" s="8">
        <v>75.0</v>
      </c>
      <c r="D3392" s="8">
        <v>102.0</v>
      </c>
      <c r="E3392" s="139"/>
      <c r="F3392" s="176" t="s">
        <v>313</v>
      </c>
      <c r="G3392" s="216">
        <v>46001.0</v>
      </c>
      <c r="H3392" s="217"/>
      <c r="I3392" s="218">
        <v>1000.0</v>
      </c>
      <c r="J3392" s="534" t="s">
        <v>3061</v>
      </c>
    </row>
    <row r="3393">
      <c r="A3393" s="167">
        <v>46038.0</v>
      </c>
      <c r="B3393" s="8" t="s">
        <v>13</v>
      </c>
      <c r="C3393" s="9"/>
      <c r="D3393" s="8">
        <v>102.0</v>
      </c>
      <c r="E3393" s="10"/>
      <c r="F3393" s="33" t="s">
        <v>27</v>
      </c>
      <c r="G3393" s="29"/>
      <c r="H3393" s="14"/>
      <c r="I3393" s="15">
        <v>989.33</v>
      </c>
      <c r="J3393" s="534" t="s">
        <v>3073</v>
      </c>
    </row>
    <row r="3394">
      <c r="A3394" s="167">
        <v>46038.0</v>
      </c>
      <c r="B3394" s="8" t="s">
        <v>13</v>
      </c>
      <c r="C3394" s="8">
        <v>70.0</v>
      </c>
      <c r="D3394" s="8">
        <v>102.0</v>
      </c>
      <c r="E3394" s="10"/>
      <c r="F3394" s="154" t="s">
        <v>730</v>
      </c>
      <c r="G3394" s="106">
        <v>46014.0</v>
      </c>
      <c r="H3394" s="107"/>
      <c r="I3394" s="108">
        <v>828.11</v>
      </c>
      <c r="J3394" s="534" t="s">
        <v>3060</v>
      </c>
    </row>
    <row r="3395">
      <c r="A3395" s="167">
        <v>46038.0</v>
      </c>
      <c r="B3395" s="8" t="s">
        <v>13</v>
      </c>
      <c r="C3395" s="9"/>
      <c r="D3395" s="8">
        <v>102.0</v>
      </c>
      <c r="E3395" s="10"/>
      <c r="F3395" s="33" t="s">
        <v>27</v>
      </c>
      <c r="G3395" s="29"/>
      <c r="H3395" s="14"/>
      <c r="I3395" s="15">
        <v>793.0</v>
      </c>
      <c r="J3395" s="534" t="s">
        <v>3073</v>
      </c>
    </row>
    <row r="3396">
      <c r="A3396" s="167">
        <v>46038.0</v>
      </c>
      <c r="B3396" s="8" t="s">
        <v>13</v>
      </c>
      <c r="C3396" s="9"/>
      <c r="D3396" s="8">
        <v>102.0</v>
      </c>
      <c r="E3396" s="10"/>
      <c r="F3396" s="33" t="s">
        <v>27</v>
      </c>
      <c r="G3396" s="29"/>
      <c r="H3396" s="14"/>
      <c r="I3396" s="15">
        <v>764.9</v>
      </c>
      <c r="J3396" s="534" t="s">
        <v>3073</v>
      </c>
    </row>
    <row r="3397">
      <c r="A3397" s="167">
        <v>46038.0</v>
      </c>
      <c r="B3397" s="8" t="s">
        <v>13</v>
      </c>
      <c r="C3397" s="9"/>
      <c r="D3397" s="8">
        <v>102.0</v>
      </c>
      <c r="E3397" s="10"/>
      <c r="F3397" s="33" t="s">
        <v>27</v>
      </c>
      <c r="G3397" s="29"/>
      <c r="H3397" s="14"/>
      <c r="I3397" s="15">
        <v>720.17</v>
      </c>
      <c r="J3397" s="534" t="s">
        <v>3073</v>
      </c>
    </row>
    <row r="3398">
      <c r="A3398" s="167">
        <v>46038.0</v>
      </c>
      <c r="B3398" s="8" t="s">
        <v>13</v>
      </c>
      <c r="C3398" s="9"/>
      <c r="D3398" s="8">
        <v>102.0</v>
      </c>
      <c r="E3398" s="10"/>
      <c r="F3398" s="33" t="s">
        <v>27</v>
      </c>
      <c r="G3398" s="29"/>
      <c r="H3398" s="14"/>
      <c r="I3398" s="15">
        <v>715.12</v>
      </c>
      <c r="J3398" s="534" t="s">
        <v>3073</v>
      </c>
    </row>
    <row r="3399">
      <c r="A3399" s="167">
        <v>46038.0</v>
      </c>
      <c r="B3399" s="8" t="s">
        <v>13</v>
      </c>
      <c r="C3399" s="9"/>
      <c r="D3399" s="8">
        <v>102.0</v>
      </c>
      <c r="E3399" s="10"/>
      <c r="F3399" s="33" t="s">
        <v>27</v>
      </c>
      <c r="G3399" s="29"/>
      <c r="H3399" s="14"/>
      <c r="I3399" s="15">
        <v>695.01</v>
      </c>
      <c r="J3399" s="534" t="s">
        <v>3073</v>
      </c>
    </row>
    <row r="3400">
      <c r="A3400" s="451">
        <v>46038.0</v>
      </c>
      <c r="B3400" s="539" t="s">
        <v>13</v>
      </c>
      <c r="C3400" s="453" t="s">
        <v>1511</v>
      </c>
      <c r="D3400" s="452">
        <v>102.0</v>
      </c>
      <c r="E3400" s="543">
        <v>20669.0</v>
      </c>
      <c r="F3400" s="497" t="s">
        <v>2307</v>
      </c>
      <c r="G3400" s="456"/>
      <c r="H3400" s="547"/>
      <c r="I3400" s="498">
        <v>694.0</v>
      </c>
      <c r="J3400" s="534" t="s">
        <v>3057</v>
      </c>
    </row>
    <row r="3401">
      <c r="A3401" s="167">
        <v>46038.0</v>
      </c>
      <c r="B3401" s="8" t="s">
        <v>13</v>
      </c>
      <c r="C3401" s="9"/>
      <c r="D3401" s="8">
        <v>102.0</v>
      </c>
      <c r="E3401" s="10"/>
      <c r="F3401" s="33" t="s">
        <v>27</v>
      </c>
      <c r="G3401" s="29"/>
      <c r="H3401" s="14"/>
      <c r="I3401" s="15">
        <v>654.19</v>
      </c>
      <c r="J3401" s="534" t="s">
        <v>3073</v>
      </c>
    </row>
    <row r="3402">
      <c r="A3402" s="167">
        <v>46038.0</v>
      </c>
      <c r="B3402" s="138" t="s">
        <v>13</v>
      </c>
      <c r="C3402" s="138">
        <v>50.0</v>
      </c>
      <c r="D3402" s="138">
        <v>102.0</v>
      </c>
      <c r="E3402" s="139"/>
      <c r="F3402" s="191" t="s">
        <v>97</v>
      </c>
      <c r="G3402" s="22">
        <v>45978.0</v>
      </c>
      <c r="H3402" s="14"/>
      <c r="I3402" s="15">
        <v>550.76</v>
      </c>
      <c r="J3402" s="534" t="s">
        <v>3064</v>
      </c>
    </row>
    <row r="3403">
      <c r="A3403" s="167">
        <v>46038.0</v>
      </c>
      <c r="B3403" s="8" t="s">
        <v>13</v>
      </c>
      <c r="C3403" s="9"/>
      <c r="D3403" s="8">
        <v>102.0</v>
      </c>
      <c r="E3403" s="10"/>
      <c r="F3403" s="33" t="s">
        <v>27</v>
      </c>
      <c r="G3403" s="29"/>
      <c r="H3403" s="14"/>
      <c r="I3403" s="15">
        <v>546.84</v>
      </c>
      <c r="J3403" s="534" t="s">
        <v>3073</v>
      </c>
    </row>
    <row r="3404">
      <c r="A3404" s="167">
        <v>46038.0</v>
      </c>
      <c r="B3404" s="138" t="s">
        <v>13</v>
      </c>
      <c r="C3404" s="138">
        <v>50.0</v>
      </c>
      <c r="D3404" s="138">
        <v>102.0</v>
      </c>
      <c r="E3404" s="139"/>
      <c r="F3404" s="191" t="s">
        <v>97</v>
      </c>
      <c r="G3404" s="43">
        <v>46046.0</v>
      </c>
      <c r="H3404" s="14"/>
      <c r="I3404" s="15">
        <v>526.5</v>
      </c>
      <c r="J3404" s="534" t="s">
        <v>3064</v>
      </c>
    </row>
    <row r="3405">
      <c r="A3405" s="167">
        <v>46038.0</v>
      </c>
      <c r="B3405" s="8" t="s">
        <v>13</v>
      </c>
      <c r="C3405" s="8">
        <v>90.0</v>
      </c>
      <c r="D3405" s="8">
        <v>102.0</v>
      </c>
      <c r="E3405" s="10"/>
      <c r="F3405" s="21" t="s">
        <v>408</v>
      </c>
      <c r="G3405" s="194">
        <v>46037.0</v>
      </c>
      <c r="H3405" s="14"/>
      <c r="I3405" s="15">
        <v>358.1</v>
      </c>
      <c r="J3405" s="534" t="s">
        <v>3059</v>
      </c>
    </row>
    <row r="3406">
      <c r="A3406" s="167">
        <v>46038.0</v>
      </c>
      <c r="B3406" s="8" t="s">
        <v>13</v>
      </c>
      <c r="C3406" s="10"/>
      <c r="D3406" s="8">
        <v>102.0</v>
      </c>
      <c r="E3406" s="10"/>
      <c r="F3406" s="33" t="s">
        <v>27</v>
      </c>
      <c r="G3406" s="29"/>
      <c r="H3406" s="14"/>
      <c r="I3406" s="15">
        <v>343.0</v>
      </c>
      <c r="J3406" s="534" t="s">
        <v>3067</v>
      </c>
    </row>
    <row r="3407">
      <c r="A3407" s="167">
        <v>46038.0</v>
      </c>
      <c r="B3407" s="8" t="s">
        <v>13</v>
      </c>
      <c r="C3407" s="9"/>
      <c r="D3407" s="8">
        <v>102.0</v>
      </c>
      <c r="E3407" s="10"/>
      <c r="F3407" s="33" t="s">
        <v>27</v>
      </c>
      <c r="G3407" s="29"/>
      <c r="H3407" s="14"/>
      <c r="I3407" s="15">
        <v>311.15</v>
      </c>
      <c r="J3407" s="534" t="s">
        <v>3073</v>
      </c>
    </row>
    <row r="3408">
      <c r="A3408" s="167">
        <v>46038.0</v>
      </c>
      <c r="B3408" s="8" t="s">
        <v>13</v>
      </c>
      <c r="C3408" s="9"/>
      <c r="D3408" s="8">
        <v>102.0</v>
      </c>
      <c r="E3408" s="10"/>
      <c r="F3408" s="33" t="s">
        <v>27</v>
      </c>
      <c r="G3408" s="29"/>
      <c r="H3408" s="14"/>
      <c r="I3408" s="15">
        <v>309.73</v>
      </c>
      <c r="J3408" s="534" t="s">
        <v>3073</v>
      </c>
    </row>
    <row r="3409">
      <c r="A3409" s="167">
        <v>46038.0</v>
      </c>
      <c r="B3409" s="8" t="s">
        <v>13</v>
      </c>
      <c r="C3409" s="9"/>
      <c r="D3409" s="8">
        <v>102.0</v>
      </c>
      <c r="E3409" s="10"/>
      <c r="F3409" s="33" t="s">
        <v>27</v>
      </c>
      <c r="G3409" s="29"/>
      <c r="H3409" s="14"/>
      <c r="I3409" s="15">
        <v>301.42</v>
      </c>
      <c r="J3409" s="534" t="s">
        <v>3073</v>
      </c>
    </row>
    <row r="3410">
      <c r="A3410" s="167">
        <v>46038.0</v>
      </c>
      <c r="B3410" s="8" t="s">
        <v>13</v>
      </c>
      <c r="C3410" s="9"/>
      <c r="D3410" s="8">
        <v>102.0</v>
      </c>
      <c r="E3410" s="10"/>
      <c r="F3410" s="33" t="s">
        <v>27</v>
      </c>
      <c r="G3410" s="29"/>
      <c r="H3410" s="14"/>
      <c r="I3410" s="15">
        <v>281.41</v>
      </c>
      <c r="J3410" s="534" t="s">
        <v>3073</v>
      </c>
    </row>
    <row r="3411">
      <c r="A3411" s="167">
        <v>46038.0</v>
      </c>
      <c r="B3411" s="8" t="s">
        <v>13</v>
      </c>
      <c r="C3411" s="9"/>
      <c r="D3411" s="8">
        <v>102.0</v>
      </c>
      <c r="E3411" s="10"/>
      <c r="F3411" s="33" t="s">
        <v>27</v>
      </c>
      <c r="G3411" s="29"/>
      <c r="H3411" s="14"/>
      <c r="I3411" s="15">
        <v>276.0</v>
      </c>
      <c r="J3411" s="534" t="s">
        <v>3073</v>
      </c>
    </row>
    <row r="3412">
      <c r="A3412" s="167">
        <v>46038.0</v>
      </c>
      <c r="B3412" s="138" t="s">
        <v>13</v>
      </c>
      <c r="C3412" s="138">
        <v>50.0</v>
      </c>
      <c r="D3412" s="138">
        <v>102.0</v>
      </c>
      <c r="E3412" s="139"/>
      <c r="F3412" s="191" t="s">
        <v>97</v>
      </c>
      <c r="G3412" s="22">
        <v>45985.0</v>
      </c>
      <c r="H3412" s="14"/>
      <c r="I3412" s="15">
        <v>267.0</v>
      </c>
      <c r="J3412" s="534" t="s">
        <v>3064</v>
      </c>
    </row>
    <row r="3413">
      <c r="A3413" s="167">
        <v>46038.0</v>
      </c>
      <c r="B3413" s="8" t="s">
        <v>13</v>
      </c>
      <c r="C3413" s="9"/>
      <c r="D3413" s="8">
        <v>102.0</v>
      </c>
      <c r="E3413" s="10"/>
      <c r="F3413" s="33" t="s">
        <v>27</v>
      </c>
      <c r="G3413" s="29"/>
      <c r="H3413" s="14"/>
      <c r="I3413" s="15">
        <v>216.04</v>
      </c>
      <c r="J3413" s="534" t="s">
        <v>3073</v>
      </c>
    </row>
    <row r="3414">
      <c r="A3414" s="167">
        <v>46038.0</v>
      </c>
      <c r="B3414" s="8" t="s">
        <v>13</v>
      </c>
      <c r="C3414" s="8">
        <v>30.0</v>
      </c>
      <c r="D3414" s="8">
        <v>102.0</v>
      </c>
      <c r="E3414" s="10"/>
      <c r="F3414" s="56" t="s">
        <v>41</v>
      </c>
      <c r="G3414" s="57">
        <v>46037.0</v>
      </c>
      <c r="H3414" s="14"/>
      <c r="I3414" s="15">
        <v>213.45</v>
      </c>
      <c r="J3414" s="534" t="s">
        <v>3074</v>
      </c>
    </row>
    <row r="3415">
      <c r="A3415" s="167">
        <v>46038.0</v>
      </c>
      <c r="B3415" s="8" t="s">
        <v>13</v>
      </c>
      <c r="C3415" s="8">
        <v>54.0</v>
      </c>
      <c r="D3415" s="8">
        <v>102.0</v>
      </c>
      <c r="E3415" s="10"/>
      <c r="F3415" s="366" t="s">
        <v>1268</v>
      </c>
      <c r="G3415" s="368">
        <v>46037.0</v>
      </c>
      <c r="H3415" s="239"/>
      <c r="I3415" s="240">
        <v>211.69</v>
      </c>
      <c r="J3415" s="534" t="s">
        <v>3064</v>
      </c>
    </row>
    <row r="3416">
      <c r="A3416" s="167">
        <v>46038.0</v>
      </c>
      <c r="B3416" s="138" t="s">
        <v>13</v>
      </c>
      <c r="C3416" s="138">
        <v>50.0</v>
      </c>
      <c r="D3416" s="138">
        <v>102.0</v>
      </c>
      <c r="E3416" s="139"/>
      <c r="F3416" s="191" t="s">
        <v>97</v>
      </c>
      <c r="G3416" s="22">
        <v>45979.0</v>
      </c>
      <c r="H3416" s="14"/>
      <c r="I3416" s="15">
        <v>200.0</v>
      </c>
      <c r="J3416" s="534" t="s">
        <v>3064</v>
      </c>
    </row>
    <row r="3417">
      <c r="A3417" s="167">
        <v>46038.0</v>
      </c>
      <c r="B3417" s="8" t="s">
        <v>13</v>
      </c>
      <c r="C3417" s="9"/>
      <c r="D3417" s="8">
        <v>102.0</v>
      </c>
      <c r="E3417" s="10"/>
      <c r="F3417" s="33" t="s">
        <v>27</v>
      </c>
      <c r="G3417" s="29"/>
      <c r="H3417" s="14"/>
      <c r="I3417" s="15">
        <v>86.03</v>
      </c>
      <c r="J3417" s="534" t="s">
        <v>3073</v>
      </c>
    </row>
    <row r="3418">
      <c r="A3418" s="167">
        <v>46038.0</v>
      </c>
      <c r="B3418" s="8" t="s">
        <v>13</v>
      </c>
      <c r="C3418" s="9"/>
      <c r="D3418" s="8">
        <v>102.0</v>
      </c>
      <c r="E3418" s="10"/>
      <c r="F3418" s="33" t="s">
        <v>27</v>
      </c>
      <c r="G3418" s="29"/>
      <c r="H3418" s="14"/>
      <c r="I3418" s="15">
        <v>68.74</v>
      </c>
      <c r="J3418" s="534" t="s">
        <v>3073</v>
      </c>
    </row>
    <row r="3419">
      <c r="A3419" s="167">
        <v>46038.0</v>
      </c>
      <c r="B3419" s="8" t="s">
        <v>13</v>
      </c>
      <c r="C3419" s="8">
        <v>10.0</v>
      </c>
      <c r="D3419" s="8">
        <v>102.0</v>
      </c>
      <c r="E3419" s="10"/>
      <c r="F3419" s="23" t="s">
        <v>39</v>
      </c>
      <c r="G3419" s="53">
        <v>46031.0</v>
      </c>
      <c r="H3419" s="25"/>
      <c r="I3419" s="26">
        <v>61.0</v>
      </c>
      <c r="J3419" s="534" t="s">
        <v>3067</v>
      </c>
    </row>
    <row r="3420">
      <c r="A3420" s="167">
        <v>46038.0</v>
      </c>
      <c r="B3420" s="8" t="s">
        <v>13</v>
      </c>
      <c r="C3420" s="10"/>
      <c r="D3420" s="8">
        <v>102.0</v>
      </c>
      <c r="E3420" s="10"/>
      <c r="F3420" s="155" t="s">
        <v>27</v>
      </c>
      <c r="G3420" s="29"/>
      <c r="H3420" s="14"/>
      <c r="I3420" s="15">
        <v>54.0</v>
      </c>
      <c r="J3420" s="534" t="s">
        <v>3060</v>
      </c>
    </row>
    <row r="3421">
      <c r="A3421" s="167">
        <v>46038.0</v>
      </c>
      <c r="B3421" s="8" t="s">
        <v>13</v>
      </c>
      <c r="C3421" s="9"/>
      <c r="D3421" s="8">
        <v>102.0</v>
      </c>
      <c r="E3421" s="10"/>
      <c r="F3421" s="33" t="s">
        <v>27</v>
      </c>
      <c r="G3421" s="29"/>
      <c r="H3421" s="14"/>
      <c r="I3421" s="15">
        <v>40.46</v>
      </c>
      <c r="J3421" s="534" t="s">
        <v>3073</v>
      </c>
    </row>
    <row r="3422">
      <c r="A3422" s="373">
        <v>46038.0</v>
      </c>
      <c r="B3422" s="8" t="s">
        <v>13</v>
      </c>
      <c r="C3422" s="8">
        <v>75.0</v>
      </c>
      <c r="D3422" s="8">
        <v>102.0</v>
      </c>
      <c r="E3422" s="139"/>
      <c r="F3422" s="176" t="s">
        <v>314</v>
      </c>
      <c r="G3422" s="216">
        <v>45978.0</v>
      </c>
      <c r="H3422" s="217"/>
      <c r="I3422" s="218">
        <v>24.0</v>
      </c>
      <c r="J3422" s="534" t="s">
        <v>3061</v>
      </c>
    </row>
    <row r="3423">
      <c r="A3423" s="167">
        <v>46038.0</v>
      </c>
      <c r="B3423" s="138" t="s">
        <v>13</v>
      </c>
      <c r="C3423" s="138">
        <v>50.0</v>
      </c>
      <c r="D3423" s="138">
        <v>102.0</v>
      </c>
      <c r="E3423" s="139"/>
      <c r="F3423" s="191" t="s">
        <v>97</v>
      </c>
      <c r="G3423" s="22">
        <v>45980.0</v>
      </c>
      <c r="H3423" s="14"/>
      <c r="I3423" s="15">
        <v>23.05</v>
      </c>
      <c r="J3423" s="534" t="s">
        <v>3064</v>
      </c>
    </row>
    <row r="3424">
      <c r="A3424" s="167">
        <v>46038.0</v>
      </c>
      <c r="B3424" s="8" t="s">
        <v>13</v>
      </c>
      <c r="C3424" s="8">
        <v>10.0</v>
      </c>
      <c r="D3424" s="8">
        <v>102.0</v>
      </c>
      <c r="E3424" s="10"/>
      <c r="F3424" s="23" t="s">
        <v>39</v>
      </c>
      <c r="G3424" s="53">
        <v>46034.0</v>
      </c>
      <c r="H3424" s="25"/>
      <c r="I3424" s="26">
        <v>22.66</v>
      </c>
      <c r="J3424" s="534" t="s">
        <v>3067</v>
      </c>
    </row>
    <row r="3425">
      <c r="A3425" s="373">
        <v>46038.0</v>
      </c>
      <c r="B3425" s="8" t="s">
        <v>13</v>
      </c>
      <c r="C3425" s="8">
        <v>75.0</v>
      </c>
      <c r="D3425" s="8">
        <v>102.0</v>
      </c>
      <c r="E3425" s="139"/>
      <c r="F3425" s="176" t="s">
        <v>313</v>
      </c>
      <c r="G3425" s="216">
        <v>46001.0</v>
      </c>
      <c r="H3425" s="217"/>
      <c r="I3425" s="218">
        <v>16.0</v>
      </c>
      <c r="J3425" s="534" t="s">
        <v>3061</v>
      </c>
    </row>
    <row r="3426">
      <c r="A3426" s="167">
        <v>46038.0</v>
      </c>
      <c r="B3426" s="8" t="s">
        <v>13</v>
      </c>
      <c r="C3426" s="8">
        <v>10.0</v>
      </c>
      <c r="D3426" s="8">
        <v>102.0</v>
      </c>
      <c r="E3426" s="10"/>
      <c r="F3426" s="23" t="s">
        <v>39</v>
      </c>
      <c r="G3426" s="34">
        <v>46038.0</v>
      </c>
      <c r="H3426" s="14"/>
      <c r="I3426" s="15">
        <v>14.7</v>
      </c>
      <c r="J3426" s="534" t="s">
        <v>3067</v>
      </c>
    </row>
    <row r="3427">
      <c r="A3427" s="167">
        <v>46038.0</v>
      </c>
      <c r="B3427" s="8" t="s">
        <v>13</v>
      </c>
      <c r="C3427" s="8">
        <v>10.0</v>
      </c>
      <c r="D3427" s="8">
        <v>102.0</v>
      </c>
      <c r="E3427" s="10"/>
      <c r="F3427" s="23" t="s">
        <v>39</v>
      </c>
      <c r="G3427" s="53">
        <v>46034.0</v>
      </c>
      <c r="H3427" s="25"/>
      <c r="I3427" s="26">
        <v>12.55</v>
      </c>
      <c r="J3427" s="534" t="s">
        <v>3067</v>
      </c>
    </row>
    <row r="3428">
      <c r="A3428" s="373">
        <v>46038.0</v>
      </c>
      <c r="B3428" s="8" t="s">
        <v>13</v>
      </c>
      <c r="C3428" s="8">
        <v>75.0</v>
      </c>
      <c r="D3428" s="8">
        <v>102.0</v>
      </c>
      <c r="E3428" s="139"/>
      <c r="F3428" s="176" t="s">
        <v>453</v>
      </c>
      <c r="G3428" s="216">
        <v>46018.0</v>
      </c>
      <c r="H3428" s="217"/>
      <c r="I3428" s="218">
        <v>8.0</v>
      </c>
      <c r="J3428" s="534" t="s">
        <v>3061</v>
      </c>
    </row>
    <row r="3429">
      <c r="A3429" s="451">
        <v>46039.0</v>
      </c>
      <c r="B3429" s="539" t="s">
        <v>3</v>
      </c>
      <c r="C3429" s="453" t="s">
        <v>18</v>
      </c>
      <c r="D3429" s="452">
        <v>510.0</v>
      </c>
      <c r="E3429" s="544">
        <v>84147.0</v>
      </c>
      <c r="F3429" s="545" t="s">
        <v>2376</v>
      </c>
      <c r="G3429" s="545" t="s">
        <v>2117</v>
      </c>
      <c r="H3429" s="546">
        <v>225640.0</v>
      </c>
      <c r="I3429" s="556"/>
      <c r="J3429" s="534" t="s">
        <v>3057</v>
      </c>
    </row>
    <row r="3430">
      <c r="A3430" s="451">
        <v>46039.0</v>
      </c>
      <c r="B3430" s="539" t="s">
        <v>10</v>
      </c>
      <c r="C3430" s="477"/>
      <c r="D3430" s="452">
        <v>613.0</v>
      </c>
      <c r="E3430" s="540">
        <v>84131.0</v>
      </c>
      <c r="F3430" s="541" t="s">
        <v>2400</v>
      </c>
      <c r="G3430" s="541" t="s">
        <v>2401</v>
      </c>
      <c r="H3430" s="542">
        <v>55700.0</v>
      </c>
      <c r="I3430" s="556"/>
      <c r="J3430" s="534" t="s">
        <v>3057</v>
      </c>
    </row>
    <row r="3431">
      <c r="A3431" s="167">
        <v>46039.0</v>
      </c>
      <c r="B3431" s="8" t="s">
        <v>31</v>
      </c>
      <c r="C3431" s="10"/>
      <c r="D3431" s="8" t="s">
        <v>32</v>
      </c>
      <c r="E3431" s="10"/>
      <c r="F3431" s="66" t="s">
        <v>307</v>
      </c>
      <c r="G3431" s="67"/>
      <c r="H3431" s="537">
        <v>50000.0</v>
      </c>
      <c r="I3431" s="14"/>
      <c r="J3431" s="534" t="s">
        <v>3064</v>
      </c>
    </row>
    <row r="3432">
      <c r="A3432" s="451">
        <v>46039.0</v>
      </c>
      <c r="B3432" s="539" t="s">
        <v>3</v>
      </c>
      <c r="C3432" s="477"/>
      <c r="D3432" s="452">
        <v>613.0</v>
      </c>
      <c r="E3432" s="544">
        <v>84142.0</v>
      </c>
      <c r="F3432" s="545" t="s">
        <v>2384</v>
      </c>
      <c r="G3432" s="545" t="s">
        <v>2288</v>
      </c>
      <c r="H3432" s="546">
        <v>30000.0</v>
      </c>
      <c r="I3432" s="556"/>
      <c r="J3432" s="534" t="s">
        <v>3057</v>
      </c>
    </row>
    <row r="3433">
      <c r="A3433" s="451">
        <v>46039.0</v>
      </c>
      <c r="B3433" s="539" t="s">
        <v>10</v>
      </c>
      <c r="C3433" s="453" t="s">
        <v>105</v>
      </c>
      <c r="D3433" s="452">
        <v>613.0</v>
      </c>
      <c r="E3433" s="540">
        <v>84146.0</v>
      </c>
      <c r="F3433" s="541" t="s">
        <v>2377</v>
      </c>
      <c r="G3433" s="541" t="s">
        <v>2378</v>
      </c>
      <c r="H3433" s="542">
        <v>6000.0</v>
      </c>
      <c r="I3433" s="556"/>
      <c r="J3433" s="534" t="s">
        <v>3057</v>
      </c>
    </row>
    <row r="3434">
      <c r="A3434" s="451">
        <v>46039.0</v>
      </c>
      <c r="B3434" s="539" t="s">
        <v>10</v>
      </c>
      <c r="C3434" s="477"/>
      <c r="D3434" s="452">
        <v>613.0</v>
      </c>
      <c r="E3434" s="540">
        <v>84144.0</v>
      </c>
      <c r="F3434" s="541" t="s">
        <v>2381</v>
      </c>
      <c r="G3434" s="541" t="s">
        <v>2382</v>
      </c>
      <c r="H3434" s="542">
        <v>5500.0</v>
      </c>
      <c r="I3434" s="556"/>
      <c r="J3434" s="534" t="s">
        <v>3057</v>
      </c>
    </row>
    <row r="3435">
      <c r="A3435" s="167">
        <v>46039.0</v>
      </c>
      <c r="B3435" s="8" t="s">
        <v>10</v>
      </c>
      <c r="C3435" s="10"/>
      <c r="D3435" s="8">
        <v>613.0</v>
      </c>
      <c r="E3435" s="10"/>
      <c r="F3435" s="332" t="s">
        <v>1066</v>
      </c>
      <c r="G3435" s="333"/>
      <c r="H3435" s="334">
        <v>4281.34</v>
      </c>
      <c r="I3435" s="14"/>
      <c r="J3435" s="534" t="s">
        <v>3055</v>
      </c>
    </row>
    <row r="3436">
      <c r="A3436" s="451">
        <v>46039.0</v>
      </c>
      <c r="B3436" s="539" t="s">
        <v>10</v>
      </c>
      <c r="C3436" s="453" t="s">
        <v>28</v>
      </c>
      <c r="D3436" s="452">
        <v>613.0</v>
      </c>
      <c r="E3436" s="540">
        <v>84141.0</v>
      </c>
      <c r="F3436" s="541" t="s">
        <v>1818</v>
      </c>
      <c r="G3436" s="541" t="s">
        <v>2385</v>
      </c>
      <c r="H3436" s="542">
        <v>3610.0</v>
      </c>
      <c r="I3436" s="556"/>
      <c r="J3436" s="534" t="s">
        <v>3057</v>
      </c>
    </row>
    <row r="3437">
      <c r="A3437" s="167">
        <v>46039.0</v>
      </c>
      <c r="B3437" s="8" t="s">
        <v>10</v>
      </c>
      <c r="C3437" s="10"/>
      <c r="D3437" s="8">
        <v>613.0</v>
      </c>
      <c r="E3437" s="10"/>
      <c r="F3437" s="332" t="s">
        <v>1060</v>
      </c>
      <c r="G3437" s="333"/>
      <c r="H3437" s="334">
        <v>3414.18</v>
      </c>
      <c r="I3437" s="14"/>
      <c r="J3437" s="534" t="s">
        <v>3055</v>
      </c>
    </row>
    <row r="3438">
      <c r="A3438" s="451">
        <v>46039.0</v>
      </c>
      <c r="B3438" s="539" t="s">
        <v>10</v>
      </c>
      <c r="C3438" s="453" t="s">
        <v>82</v>
      </c>
      <c r="D3438" s="452">
        <v>613.0</v>
      </c>
      <c r="E3438" s="540">
        <v>84140.0</v>
      </c>
      <c r="F3438" s="541" t="s">
        <v>2386</v>
      </c>
      <c r="G3438" s="541" t="s">
        <v>2387</v>
      </c>
      <c r="H3438" s="542">
        <v>3119.67</v>
      </c>
      <c r="I3438" s="556"/>
      <c r="J3438" s="534" t="s">
        <v>3057</v>
      </c>
    </row>
    <row r="3439">
      <c r="A3439" s="451">
        <v>46039.0</v>
      </c>
      <c r="B3439" s="539" t="s">
        <v>10</v>
      </c>
      <c r="C3439" s="453" t="s">
        <v>1511</v>
      </c>
      <c r="D3439" s="452">
        <v>613.0</v>
      </c>
      <c r="E3439" s="540">
        <v>84139.0</v>
      </c>
      <c r="F3439" s="541" t="s">
        <v>2184</v>
      </c>
      <c r="G3439" s="541" t="s">
        <v>2388</v>
      </c>
      <c r="H3439" s="542">
        <v>3119.67</v>
      </c>
      <c r="I3439" s="556"/>
      <c r="J3439" s="534" t="s">
        <v>3057</v>
      </c>
    </row>
    <row r="3440">
      <c r="A3440" s="451">
        <v>46039.0</v>
      </c>
      <c r="B3440" s="539" t="s">
        <v>10</v>
      </c>
      <c r="C3440" s="453" t="s">
        <v>1511</v>
      </c>
      <c r="D3440" s="452">
        <v>613.0</v>
      </c>
      <c r="E3440" s="540">
        <v>84133.0</v>
      </c>
      <c r="F3440" s="541" t="s">
        <v>2396</v>
      </c>
      <c r="G3440" s="541" t="s">
        <v>2397</v>
      </c>
      <c r="H3440" s="542">
        <v>3119.67</v>
      </c>
      <c r="I3440" s="556"/>
      <c r="J3440" s="534" t="s">
        <v>3057</v>
      </c>
    </row>
    <row r="3441">
      <c r="A3441" s="451">
        <v>46039.0</v>
      </c>
      <c r="B3441" s="539" t="s">
        <v>10</v>
      </c>
      <c r="C3441" s="477"/>
      <c r="D3441" s="452">
        <v>613.0</v>
      </c>
      <c r="E3441" s="540">
        <v>84145.0</v>
      </c>
      <c r="F3441" s="541" t="s">
        <v>2379</v>
      </c>
      <c r="G3441" s="541" t="s">
        <v>2380</v>
      </c>
      <c r="H3441" s="542">
        <v>3000.0</v>
      </c>
      <c r="I3441" s="556"/>
      <c r="J3441" s="534" t="s">
        <v>3057</v>
      </c>
    </row>
    <row r="3442">
      <c r="A3442" s="451">
        <v>46039.0</v>
      </c>
      <c r="B3442" s="539" t="s">
        <v>10</v>
      </c>
      <c r="C3442" s="453" t="s">
        <v>18</v>
      </c>
      <c r="D3442" s="452">
        <v>613.0</v>
      </c>
      <c r="E3442" s="540">
        <v>84136.0</v>
      </c>
      <c r="F3442" s="541" t="s">
        <v>1551</v>
      </c>
      <c r="G3442" s="541" t="s">
        <v>2392</v>
      </c>
      <c r="H3442" s="542">
        <v>2831.74</v>
      </c>
      <c r="I3442" s="556"/>
      <c r="J3442" s="534" t="s">
        <v>3057</v>
      </c>
    </row>
    <row r="3443">
      <c r="A3443" s="451">
        <v>46039.0</v>
      </c>
      <c r="B3443" s="539" t="s">
        <v>10</v>
      </c>
      <c r="C3443" s="477"/>
      <c r="D3443" s="452">
        <v>613.0</v>
      </c>
      <c r="E3443" s="540">
        <v>84148.0</v>
      </c>
      <c r="F3443" s="541" t="s">
        <v>2374</v>
      </c>
      <c r="G3443" s="541" t="s">
        <v>2375</v>
      </c>
      <c r="H3443" s="542">
        <v>2581.0</v>
      </c>
      <c r="I3443" s="556"/>
      <c r="J3443" s="534" t="s">
        <v>3057</v>
      </c>
    </row>
    <row r="3444">
      <c r="A3444" s="167">
        <v>46039.0</v>
      </c>
      <c r="B3444" s="8" t="s">
        <v>10</v>
      </c>
      <c r="C3444" s="10"/>
      <c r="D3444" s="8">
        <v>613.0</v>
      </c>
      <c r="E3444" s="10"/>
      <c r="F3444" s="340" t="s">
        <v>1067</v>
      </c>
      <c r="G3444" s="333"/>
      <c r="H3444" s="334">
        <v>2271.49</v>
      </c>
      <c r="I3444" s="14"/>
      <c r="J3444" s="534" t="s">
        <v>3055</v>
      </c>
    </row>
    <row r="3445">
      <c r="A3445" s="167">
        <v>46039.0</v>
      </c>
      <c r="B3445" s="8" t="s">
        <v>10</v>
      </c>
      <c r="C3445" s="10"/>
      <c r="D3445" s="8">
        <v>613.0</v>
      </c>
      <c r="E3445" s="10"/>
      <c r="F3445" s="332" t="s">
        <v>1076</v>
      </c>
      <c r="G3445" s="333"/>
      <c r="H3445" s="334">
        <v>1753.49</v>
      </c>
      <c r="I3445" s="14"/>
      <c r="J3445" s="534" t="s">
        <v>3055</v>
      </c>
    </row>
    <row r="3446">
      <c r="A3446" s="167">
        <v>46039.0</v>
      </c>
      <c r="B3446" s="8" t="s">
        <v>10</v>
      </c>
      <c r="C3446" s="10"/>
      <c r="D3446" s="8">
        <v>613.0</v>
      </c>
      <c r="E3446" s="10"/>
      <c r="F3446" s="332" t="s">
        <v>1069</v>
      </c>
      <c r="G3446" s="333"/>
      <c r="H3446" s="334">
        <v>1633.96</v>
      </c>
      <c r="I3446" s="14"/>
      <c r="J3446" s="534" t="s">
        <v>3055</v>
      </c>
    </row>
    <row r="3447">
      <c r="A3447" s="167">
        <v>46039.0</v>
      </c>
      <c r="B3447" s="8" t="s">
        <v>10</v>
      </c>
      <c r="C3447" s="10"/>
      <c r="D3447" s="8">
        <v>613.0</v>
      </c>
      <c r="E3447" s="10"/>
      <c r="F3447" s="332" t="s">
        <v>1059</v>
      </c>
      <c r="G3447" s="333"/>
      <c r="H3447" s="334">
        <v>1518.02</v>
      </c>
      <c r="I3447" s="14"/>
      <c r="J3447" s="534" t="s">
        <v>3055</v>
      </c>
    </row>
    <row r="3448">
      <c r="A3448" s="167">
        <v>46039.0</v>
      </c>
      <c r="B3448" s="8" t="s">
        <v>10</v>
      </c>
      <c r="C3448" s="10"/>
      <c r="D3448" s="8">
        <v>613.0</v>
      </c>
      <c r="E3448" s="10"/>
      <c r="F3448" s="332" t="s">
        <v>1068</v>
      </c>
      <c r="G3448" s="333"/>
      <c r="H3448" s="334">
        <v>1500.0</v>
      </c>
      <c r="I3448" s="14"/>
      <c r="J3448" s="534" t="s">
        <v>3055</v>
      </c>
    </row>
    <row r="3449">
      <c r="A3449" s="167">
        <v>46039.0</v>
      </c>
      <c r="B3449" s="8" t="s">
        <v>10</v>
      </c>
      <c r="C3449" s="10"/>
      <c r="D3449" s="8">
        <v>613.0</v>
      </c>
      <c r="E3449" s="10"/>
      <c r="F3449" s="332" t="s">
        <v>1065</v>
      </c>
      <c r="G3449" s="333"/>
      <c r="H3449" s="334">
        <v>1452.09</v>
      </c>
      <c r="I3449" s="14"/>
      <c r="J3449" s="534" t="s">
        <v>3055</v>
      </c>
    </row>
    <row r="3450">
      <c r="A3450" s="451">
        <v>46039.0</v>
      </c>
      <c r="B3450" s="539" t="s">
        <v>10</v>
      </c>
      <c r="C3450" s="453" t="s">
        <v>18</v>
      </c>
      <c r="D3450" s="452">
        <v>613.0</v>
      </c>
      <c r="E3450" s="540">
        <v>84135.0</v>
      </c>
      <c r="F3450" s="541" t="s">
        <v>1551</v>
      </c>
      <c r="G3450" s="541" t="s">
        <v>2393</v>
      </c>
      <c r="H3450" s="542">
        <v>1346.33</v>
      </c>
      <c r="I3450" s="556"/>
      <c r="J3450" s="534" t="s">
        <v>3057</v>
      </c>
    </row>
    <row r="3451">
      <c r="A3451" s="167">
        <v>46039.0</v>
      </c>
      <c r="B3451" s="8" t="s">
        <v>10</v>
      </c>
      <c r="C3451" s="10"/>
      <c r="D3451" s="8">
        <v>613.0</v>
      </c>
      <c r="E3451" s="10"/>
      <c r="F3451" s="332" t="s">
        <v>1074</v>
      </c>
      <c r="G3451" s="333"/>
      <c r="H3451" s="334">
        <v>1283.87</v>
      </c>
      <c r="I3451" s="14"/>
      <c r="J3451" s="534" t="s">
        <v>3055</v>
      </c>
    </row>
    <row r="3452">
      <c r="A3452" s="167">
        <v>46039.0</v>
      </c>
      <c r="B3452" s="8" t="s">
        <v>10</v>
      </c>
      <c r="C3452" s="10"/>
      <c r="D3452" s="8">
        <v>613.0</v>
      </c>
      <c r="E3452" s="10"/>
      <c r="F3452" s="332" t="s">
        <v>1064</v>
      </c>
      <c r="G3452" s="333"/>
      <c r="H3452" s="334">
        <v>1207.97</v>
      </c>
      <c r="I3452" s="14"/>
      <c r="J3452" s="534" t="s">
        <v>3055</v>
      </c>
    </row>
    <row r="3453">
      <c r="A3453" s="451">
        <v>46039.0</v>
      </c>
      <c r="B3453" s="539" t="s">
        <v>10</v>
      </c>
      <c r="C3453" s="477"/>
      <c r="D3453" s="452">
        <v>613.0</v>
      </c>
      <c r="E3453" s="540">
        <v>84143.0</v>
      </c>
      <c r="F3453" s="541" t="s">
        <v>1723</v>
      </c>
      <c r="G3453" s="541" t="s">
        <v>2383</v>
      </c>
      <c r="H3453" s="542">
        <v>1200.0</v>
      </c>
      <c r="I3453" s="556"/>
      <c r="J3453" s="534" t="s">
        <v>3057</v>
      </c>
    </row>
    <row r="3454">
      <c r="A3454" s="167">
        <v>46039.0</v>
      </c>
      <c r="B3454" s="8" t="s">
        <v>10</v>
      </c>
      <c r="C3454" s="10"/>
      <c r="D3454" s="8">
        <v>613.0</v>
      </c>
      <c r="E3454" s="10"/>
      <c r="F3454" s="332" t="s">
        <v>1061</v>
      </c>
      <c r="G3454" s="333"/>
      <c r="H3454" s="334">
        <v>1188.12</v>
      </c>
      <c r="I3454" s="14"/>
      <c r="J3454" s="534" t="s">
        <v>3055</v>
      </c>
    </row>
    <row r="3455">
      <c r="A3455" s="167">
        <v>46039.0</v>
      </c>
      <c r="B3455" s="8" t="s">
        <v>10</v>
      </c>
      <c r="C3455" s="10"/>
      <c r="D3455" s="8">
        <v>613.0</v>
      </c>
      <c r="E3455" s="10"/>
      <c r="F3455" s="332" t="s">
        <v>1070</v>
      </c>
      <c r="G3455" s="333"/>
      <c r="H3455" s="334">
        <v>1186.76</v>
      </c>
      <c r="I3455" s="14"/>
      <c r="J3455" s="534" t="s">
        <v>3055</v>
      </c>
    </row>
    <row r="3456">
      <c r="A3456" s="167">
        <v>46039.0</v>
      </c>
      <c r="B3456" s="8" t="s">
        <v>10</v>
      </c>
      <c r="C3456" s="10"/>
      <c r="D3456" s="8">
        <v>613.0</v>
      </c>
      <c r="E3456" s="10"/>
      <c r="F3456" s="332" t="s">
        <v>1062</v>
      </c>
      <c r="G3456" s="333"/>
      <c r="H3456" s="334">
        <v>1167.17</v>
      </c>
      <c r="I3456" s="14"/>
      <c r="J3456" s="534" t="s">
        <v>3055</v>
      </c>
    </row>
    <row r="3457">
      <c r="A3457" s="167">
        <v>46039.0</v>
      </c>
      <c r="B3457" s="8" t="s">
        <v>10</v>
      </c>
      <c r="C3457" s="10"/>
      <c r="D3457" s="8">
        <v>613.0</v>
      </c>
      <c r="E3457" s="10"/>
      <c r="F3457" s="332" t="s">
        <v>1063</v>
      </c>
      <c r="G3457" s="333"/>
      <c r="H3457" s="334">
        <v>1160.14</v>
      </c>
      <c r="I3457" s="14"/>
      <c r="J3457" s="534" t="s">
        <v>3055</v>
      </c>
    </row>
    <row r="3458">
      <c r="A3458" s="451">
        <v>46039.0</v>
      </c>
      <c r="B3458" s="539" t="s">
        <v>10</v>
      </c>
      <c r="C3458" s="453" t="s">
        <v>1511</v>
      </c>
      <c r="D3458" s="452">
        <v>613.0</v>
      </c>
      <c r="E3458" s="540">
        <v>84137.0</v>
      </c>
      <c r="F3458" s="541" t="s">
        <v>2390</v>
      </c>
      <c r="G3458" s="541" t="s">
        <v>2391</v>
      </c>
      <c r="H3458" s="542">
        <v>1113.7</v>
      </c>
      <c r="I3458" s="556"/>
      <c r="J3458" s="534" t="s">
        <v>3057</v>
      </c>
    </row>
    <row r="3459">
      <c r="A3459" s="167">
        <v>46039.0</v>
      </c>
      <c r="B3459" s="8" t="s">
        <v>10</v>
      </c>
      <c r="C3459" s="10"/>
      <c r="D3459" s="8">
        <v>613.0</v>
      </c>
      <c r="E3459" s="10"/>
      <c r="F3459" s="332" t="s">
        <v>1075</v>
      </c>
      <c r="G3459" s="333"/>
      <c r="H3459" s="334">
        <v>1098.44</v>
      </c>
      <c r="I3459" s="14"/>
      <c r="J3459" s="534" t="s">
        <v>3055</v>
      </c>
    </row>
    <row r="3460">
      <c r="A3460" s="167">
        <v>46039.0</v>
      </c>
      <c r="B3460" s="8" t="s">
        <v>10</v>
      </c>
      <c r="C3460" s="10"/>
      <c r="D3460" s="8">
        <v>613.0</v>
      </c>
      <c r="E3460" s="10"/>
      <c r="F3460" s="332" t="s">
        <v>1077</v>
      </c>
      <c r="G3460" s="333"/>
      <c r="H3460" s="334">
        <v>982.19</v>
      </c>
      <c r="I3460" s="14"/>
      <c r="J3460" s="534" t="s">
        <v>3055</v>
      </c>
    </row>
    <row r="3461">
      <c r="A3461" s="451">
        <v>46039.0</v>
      </c>
      <c r="B3461" s="539" t="s">
        <v>10</v>
      </c>
      <c r="C3461" s="453" t="s">
        <v>1511</v>
      </c>
      <c r="D3461" s="452">
        <v>613.0</v>
      </c>
      <c r="E3461" s="540">
        <v>84134.0</v>
      </c>
      <c r="F3461" s="541" t="s">
        <v>2394</v>
      </c>
      <c r="G3461" s="541" t="s">
        <v>2395</v>
      </c>
      <c r="H3461" s="542">
        <v>958.38</v>
      </c>
      <c r="I3461" s="556"/>
      <c r="J3461" s="534" t="s">
        <v>3057</v>
      </c>
    </row>
    <row r="3462">
      <c r="A3462" s="167">
        <v>46039.0</v>
      </c>
      <c r="B3462" s="8" t="s">
        <v>10</v>
      </c>
      <c r="C3462" s="10"/>
      <c r="D3462" s="8">
        <v>613.0</v>
      </c>
      <c r="E3462" s="10"/>
      <c r="F3462" s="332" t="s">
        <v>1073</v>
      </c>
      <c r="G3462" s="333"/>
      <c r="H3462" s="334">
        <v>729.58</v>
      </c>
      <c r="I3462" s="14"/>
      <c r="J3462" s="534" t="s">
        <v>3055</v>
      </c>
    </row>
    <row r="3463">
      <c r="A3463" s="167">
        <v>46039.0</v>
      </c>
      <c r="B3463" s="8" t="s">
        <v>10</v>
      </c>
      <c r="C3463" s="10"/>
      <c r="D3463" s="8">
        <v>613.0</v>
      </c>
      <c r="E3463" s="10"/>
      <c r="F3463" s="332" t="s">
        <v>1058</v>
      </c>
      <c r="G3463" s="333"/>
      <c r="H3463" s="334">
        <v>500.0</v>
      </c>
      <c r="I3463" s="14"/>
      <c r="J3463" s="534" t="s">
        <v>3055</v>
      </c>
    </row>
    <row r="3464">
      <c r="A3464" s="167">
        <v>46039.0</v>
      </c>
      <c r="B3464" s="8" t="s">
        <v>10</v>
      </c>
      <c r="C3464" s="10"/>
      <c r="D3464" s="8">
        <v>613.0</v>
      </c>
      <c r="E3464" s="10"/>
      <c r="F3464" s="332" t="s">
        <v>1072</v>
      </c>
      <c r="G3464" s="333"/>
      <c r="H3464" s="334">
        <v>500.0</v>
      </c>
      <c r="I3464" s="14"/>
      <c r="J3464" s="534" t="s">
        <v>3055</v>
      </c>
    </row>
    <row r="3465">
      <c r="A3465" s="167">
        <v>46039.0</v>
      </c>
      <c r="B3465" s="8" t="s">
        <v>10</v>
      </c>
      <c r="C3465" s="10"/>
      <c r="D3465" s="8">
        <v>613.0</v>
      </c>
      <c r="E3465" s="10"/>
      <c r="F3465" s="332" t="s">
        <v>1071</v>
      </c>
      <c r="G3465" s="333"/>
      <c r="H3465" s="334">
        <v>250.0</v>
      </c>
      <c r="I3465" s="14"/>
      <c r="J3465" s="534" t="s">
        <v>3055</v>
      </c>
    </row>
    <row r="3466">
      <c r="A3466" s="167">
        <v>46039.0</v>
      </c>
      <c r="B3466" s="8" t="s">
        <v>10</v>
      </c>
      <c r="C3466" s="10"/>
      <c r="D3466" s="8">
        <v>612.0</v>
      </c>
      <c r="E3466" s="10"/>
      <c r="F3466" s="27" t="s">
        <v>24</v>
      </c>
      <c r="G3466" s="29"/>
      <c r="H3466" s="15">
        <v>173.48</v>
      </c>
      <c r="I3466" s="14"/>
      <c r="J3466" s="534" t="s">
        <v>3064</v>
      </c>
    </row>
    <row r="3467">
      <c r="A3467" s="451">
        <v>46039.0</v>
      </c>
      <c r="B3467" s="539" t="s">
        <v>10</v>
      </c>
      <c r="C3467" s="453" t="s">
        <v>1511</v>
      </c>
      <c r="D3467" s="452">
        <v>613.0</v>
      </c>
      <c r="E3467" s="540">
        <v>84132.0</v>
      </c>
      <c r="F3467" s="541" t="s">
        <v>2398</v>
      </c>
      <c r="G3467" s="541" t="s">
        <v>2399</v>
      </c>
      <c r="H3467" s="542">
        <v>155.32</v>
      </c>
      <c r="I3467" s="556"/>
      <c r="J3467" s="534" t="s">
        <v>3057</v>
      </c>
    </row>
    <row r="3468">
      <c r="A3468" s="451">
        <v>46039.0</v>
      </c>
      <c r="B3468" s="539" t="s">
        <v>10</v>
      </c>
      <c r="C3468" s="453" t="s">
        <v>18</v>
      </c>
      <c r="D3468" s="452">
        <v>613.0</v>
      </c>
      <c r="E3468" s="540">
        <v>84138.0</v>
      </c>
      <c r="F3468" s="541" t="s">
        <v>1551</v>
      </c>
      <c r="G3468" s="541" t="s">
        <v>2389</v>
      </c>
      <c r="H3468" s="542">
        <v>94.17</v>
      </c>
      <c r="I3468" s="556"/>
      <c r="J3468" s="534" t="s">
        <v>3057</v>
      </c>
    </row>
    <row r="3469">
      <c r="A3469" s="167">
        <v>46039.0</v>
      </c>
      <c r="B3469" s="8" t="s">
        <v>10</v>
      </c>
      <c r="C3469" s="10"/>
      <c r="D3469" s="8">
        <v>612.0</v>
      </c>
      <c r="E3469" s="10"/>
      <c r="F3469" s="27" t="s">
        <v>24</v>
      </c>
      <c r="G3469" s="29"/>
      <c r="H3469" s="15">
        <v>44.78</v>
      </c>
      <c r="I3469" s="14"/>
      <c r="J3469" s="534" t="s">
        <v>3064</v>
      </c>
    </row>
    <row r="3470">
      <c r="A3470" s="167">
        <v>46039.0</v>
      </c>
      <c r="B3470" s="8" t="s">
        <v>10</v>
      </c>
      <c r="C3470" s="10"/>
      <c r="D3470" s="8">
        <v>147.0</v>
      </c>
      <c r="E3470" s="10"/>
      <c r="F3470" s="27" t="s">
        <v>25</v>
      </c>
      <c r="G3470" s="29"/>
      <c r="H3470" s="15">
        <v>27.76</v>
      </c>
      <c r="I3470" s="14"/>
      <c r="J3470" s="534" t="s">
        <v>3064</v>
      </c>
    </row>
    <row r="3471">
      <c r="A3471" s="167">
        <v>46039.0</v>
      </c>
      <c r="B3471" s="8" t="s">
        <v>10</v>
      </c>
      <c r="C3471" s="10"/>
      <c r="D3471" s="8">
        <v>147.0</v>
      </c>
      <c r="E3471" s="10"/>
      <c r="F3471" s="27" t="s">
        <v>25</v>
      </c>
      <c r="G3471" s="29"/>
      <c r="H3471" s="15">
        <v>7.16</v>
      </c>
      <c r="I3471" s="14"/>
      <c r="J3471" s="534" t="s">
        <v>3064</v>
      </c>
    </row>
    <row r="3472">
      <c r="A3472" s="167">
        <v>46039.0</v>
      </c>
      <c r="B3472" s="8" t="s">
        <v>10</v>
      </c>
      <c r="C3472" s="10"/>
      <c r="D3472" s="8">
        <v>612.0</v>
      </c>
      <c r="E3472" s="10"/>
      <c r="F3472" s="27" t="s">
        <v>24</v>
      </c>
      <c r="G3472" s="29"/>
      <c r="H3472" s="15">
        <v>1.69</v>
      </c>
      <c r="I3472" s="14"/>
      <c r="J3472" s="534" t="s">
        <v>3064</v>
      </c>
    </row>
    <row r="3473">
      <c r="A3473" s="167">
        <v>46039.0</v>
      </c>
      <c r="B3473" s="8" t="s">
        <v>10</v>
      </c>
      <c r="C3473" s="10"/>
      <c r="D3473" s="8">
        <v>147.0</v>
      </c>
      <c r="E3473" s="10"/>
      <c r="F3473" s="27" t="s">
        <v>25</v>
      </c>
      <c r="G3473" s="29"/>
      <c r="H3473" s="15">
        <v>0.27</v>
      </c>
      <c r="I3473" s="14"/>
      <c r="J3473" s="534" t="s">
        <v>3064</v>
      </c>
    </row>
    <row r="3474">
      <c r="A3474" s="373">
        <v>46039.0</v>
      </c>
      <c r="B3474" s="138" t="s">
        <v>13</v>
      </c>
      <c r="C3474" s="138">
        <v>50.0</v>
      </c>
      <c r="D3474" s="138">
        <v>102.0</v>
      </c>
      <c r="E3474" s="139"/>
      <c r="F3474" s="77" t="s">
        <v>97</v>
      </c>
      <c r="G3474" s="78">
        <v>46038.0</v>
      </c>
      <c r="H3474" s="72"/>
      <c r="I3474" s="92">
        <v>64800.0</v>
      </c>
      <c r="J3474" s="534" t="s">
        <v>3061</v>
      </c>
    </row>
    <row r="3475">
      <c r="A3475" s="167">
        <v>46039.0</v>
      </c>
      <c r="B3475" s="8" t="s">
        <v>63</v>
      </c>
      <c r="C3475" s="10"/>
      <c r="D3475" s="8" t="s">
        <v>32</v>
      </c>
      <c r="E3475" s="10"/>
      <c r="F3475" s="66" t="s">
        <v>327</v>
      </c>
      <c r="G3475" s="338"/>
      <c r="H3475" s="68"/>
      <c r="I3475" s="537">
        <v>50000.0</v>
      </c>
      <c r="J3475" s="534" t="s">
        <v>3055</v>
      </c>
    </row>
    <row r="3476">
      <c r="A3476" s="167">
        <v>46039.0</v>
      </c>
      <c r="B3476" s="138" t="s">
        <v>13</v>
      </c>
      <c r="C3476" s="138">
        <v>54.0</v>
      </c>
      <c r="D3476" s="138">
        <v>102.0</v>
      </c>
      <c r="E3476" s="139"/>
      <c r="F3476" s="348" t="s">
        <v>1269</v>
      </c>
      <c r="G3476" s="368">
        <v>46038.0</v>
      </c>
      <c r="H3476" s="239"/>
      <c r="I3476" s="240">
        <v>47847.5</v>
      </c>
      <c r="J3476" s="534" t="s">
        <v>3064</v>
      </c>
    </row>
    <row r="3477">
      <c r="A3477" s="373">
        <v>46039.0</v>
      </c>
      <c r="B3477" s="138" t="s">
        <v>13</v>
      </c>
      <c r="C3477" s="138">
        <v>50.0</v>
      </c>
      <c r="D3477" s="138">
        <v>102.0</v>
      </c>
      <c r="E3477" s="139"/>
      <c r="F3477" s="77" t="s">
        <v>97</v>
      </c>
      <c r="G3477" s="78">
        <v>46037.0</v>
      </c>
      <c r="H3477" s="72"/>
      <c r="I3477" s="92">
        <v>41790.0</v>
      </c>
      <c r="J3477" s="534" t="s">
        <v>3061</v>
      </c>
    </row>
    <row r="3478">
      <c r="A3478" s="167">
        <v>46039.0</v>
      </c>
      <c r="B3478" s="138" t="s">
        <v>13</v>
      </c>
      <c r="C3478" s="138">
        <v>54.0</v>
      </c>
      <c r="D3478" s="138">
        <v>102.0</v>
      </c>
      <c r="E3478" s="139"/>
      <c r="F3478" s="348" t="s">
        <v>1269</v>
      </c>
      <c r="G3478" s="368">
        <v>46037.0</v>
      </c>
      <c r="H3478" s="239"/>
      <c r="I3478" s="240">
        <v>32441.0</v>
      </c>
      <c r="J3478" s="534" t="s">
        <v>3064</v>
      </c>
    </row>
    <row r="3479">
      <c r="A3479" s="373">
        <v>46039.0</v>
      </c>
      <c r="B3479" s="138" t="s">
        <v>13</v>
      </c>
      <c r="C3479" s="138">
        <v>50.0</v>
      </c>
      <c r="D3479" s="138">
        <v>102.0</v>
      </c>
      <c r="E3479" s="139"/>
      <c r="F3479" s="77" t="s">
        <v>97</v>
      </c>
      <c r="G3479" s="78">
        <v>46038.0</v>
      </c>
      <c r="H3479" s="72"/>
      <c r="I3479" s="92">
        <v>27430.0</v>
      </c>
      <c r="J3479" s="534" t="s">
        <v>3061</v>
      </c>
    </row>
    <row r="3480">
      <c r="A3480" s="167">
        <v>46039.0</v>
      </c>
      <c r="B3480" s="8" t="s">
        <v>13</v>
      </c>
      <c r="C3480" s="17" t="s">
        <v>48</v>
      </c>
      <c r="D3480" s="8">
        <v>102.0</v>
      </c>
      <c r="E3480" s="10"/>
      <c r="F3480" s="176" t="s">
        <v>335</v>
      </c>
      <c r="G3480" s="177">
        <v>46018.0</v>
      </c>
      <c r="H3480" s="178"/>
      <c r="I3480" s="179">
        <v>23300.0</v>
      </c>
      <c r="J3480" s="534" t="s">
        <v>3066</v>
      </c>
    </row>
    <row r="3481">
      <c r="A3481" s="167">
        <v>46039.0</v>
      </c>
      <c r="B3481" s="8" t="s">
        <v>13</v>
      </c>
      <c r="C3481" s="17" t="s">
        <v>48</v>
      </c>
      <c r="D3481" s="8">
        <v>102.0</v>
      </c>
      <c r="E3481" s="10"/>
      <c r="F3481" s="176" t="s">
        <v>314</v>
      </c>
      <c r="G3481" s="177">
        <v>45990.0</v>
      </c>
      <c r="H3481" s="178"/>
      <c r="I3481" s="179">
        <v>22768.0</v>
      </c>
      <c r="J3481" s="534" t="s">
        <v>3066</v>
      </c>
    </row>
    <row r="3482">
      <c r="A3482" s="167">
        <v>46039.0</v>
      </c>
      <c r="B3482" s="8" t="s">
        <v>13</v>
      </c>
      <c r="C3482" s="8">
        <v>10.0</v>
      </c>
      <c r="D3482" s="8">
        <v>102.0</v>
      </c>
      <c r="E3482" s="10"/>
      <c r="F3482" s="23" t="s">
        <v>19</v>
      </c>
      <c r="G3482" s="36"/>
      <c r="H3482" s="25"/>
      <c r="I3482" s="26">
        <v>21400.0</v>
      </c>
      <c r="J3482" s="534" t="s">
        <v>3059</v>
      </c>
    </row>
    <row r="3483">
      <c r="A3483" s="167">
        <v>46039.0</v>
      </c>
      <c r="B3483" s="8" t="s">
        <v>13</v>
      </c>
      <c r="C3483" s="17" t="s">
        <v>48</v>
      </c>
      <c r="D3483" s="8">
        <v>102.0</v>
      </c>
      <c r="E3483" s="10"/>
      <c r="F3483" s="176" t="s">
        <v>619</v>
      </c>
      <c r="G3483" s="177">
        <v>46011.0</v>
      </c>
      <c r="H3483" s="178"/>
      <c r="I3483" s="179">
        <v>15280.0</v>
      </c>
      <c r="J3483" s="534" t="s">
        <v>3066</v>
      </c>
    </row>
    <row r="3484">
      <c r="A3484" s="167">
        <v>46039.0</v>
      </c>
      <c r="B3484" s="8" t="s">
        <v>13</v>
      </c>
      <c r="C3484" s="17" t="s">
        <v>48</v>
      </c>
      <c r="D3484" s="8">
        <v>102.0</v>
      </c>
      <c r="E3484" s="10"/>
      <c r="F3484" s="176" t="s">
        <v>312</v>
      </c>
      <c r="G3484" s="177">
        <v>46018.0</v>
      </c>
      <c r="H3484" s="178"/>
      <c r="I3484" s="179">
        <v>12123.0</v>
      </c>
      <c r="J3484" s="534" t="s">
        <v>3066</v>
      </c>
    </row>
    <row r="3485">
      <c r="A3485" s="167">
        <v>46039.0</v>
      </c>
      <c r="B3485" s="8" t="s">
        <v>13</v>
      </c>
      <c r="C3485" s="17" t="s">
        <v>48</v>
      </c>
      <c r="D3485" s="8">
        <v>102.0</v>
      </c>
      <c r="E3485" s="10"/>
      <c r="F3485" s="176" t="s">
        <v>620</v>
      </c>
      <c r="G3485" s="177">
        <v>45955.0</v>
      </c>
      <c r="H3485" s="178"/>
      <c r="I3485" s="179">
        <v>10000.0</v>
      </c>
      <c r="J3485" s="534" t="s">
        <v>3066</v>
      </c>
    </row>
    <row r="3486">
      <c r="A3486" s="167">
        <v>46039.0</v>
      </c>
      <c r="B3486" s="8" t="s">
        <v>13</v>
      </c>
      <c r="C3486" s="17" t="s">
        <v>48</v>
      </c>
      <c r="D3486" s="8">
        <v>102.0</v>
      </c>
      <c r="E3486" s="10"/>
      <c r="F3486" s="176" t="s">
        <v>621</v>
      </c>
      <c r="G3486" s="177">
        <v>45990.0</v>
      </c>
      <c r="H3486" s="178"/>
      <c r="I3486" s="179">
        <v>9338.0</v>
      </c>
      <c r="J3486" s="534" t="s">
        <v>3066</v>
      </c>
    </row>
    <row r="3487">
      <c r="A3487" s="167">
        <v>46039.0</v>
      </c>
      <c r="B3487" s="8" t="s">
        <v>13</v>
      </c>
      <c r="C3487" s="8">
        <v>70.0</v>
      </c>
      <c r="D3487" s="8">
        <v>102.0</v>
      </c>
      <c r="E3487" s="10"/>
      <c r="F3487" s="154" t="s">
        <v>535</v>
      </c>
      <c r="G3487" s="170">
        <v>46038.0</v>
      </c>
      <c r="H3487" s="107"/>
      <c r="I3487" s="108">
        <v>9317.24</v>
      </c>
      <c r="J3487" s="534" t="s">
        <v>3056</v>
      </c>
    </row>
    <row r="3488">
      <c r="A3488" s="167">
        <v>46039.0</v>
      </c>
      <c r="B3488" s="8" t="s">
        <v>13</v>
      </c>
      <c r="C3488" s="8">
        <v>54.0</v>
      </c>
      <c r="D3488" s="8">
        <v>102.0</v>
      </c>
      <c r="E3488" s="10"/>
      <c r="F3488" s="366" t="s">
        <v>1268</v>
      </c>
      <c r="G3488" s="368">
        <v>46038.0</v>
      </c>
      <c r="H3488" s="239"/>
      <c r="I3488" s="240">
        <v>9130.64</v>
      </c>
      <c r="J3488" s="534" t="s">
        <v>3064</v>
      </c>
    </row>
    <row r="3489">
      <c r="A3489" s="373">
        <v>46039.0</v>
      </c>
      <c r="B3489" s="138" t="s">
        <v>13</v>
      </c>
      <c r="C3489" s="138">
        <v>50.0</v>
      </c>
      <c r="D3489" s="138">
        <v>102.0</v>
      </c>
      <c r="E3489" s="139"/>
      <c r="F3489" s="77" t="s">
        <v>97</v>
      </c>
      <c r="G3489" s="78">
        <v>46038.0</v>
      </c>
      <c r="H3489" s="72"/>
      <c r="I3489" s="92">
        <v>8800.0</v>
      </c>
      <c r="J3489" s="534" t="s">
        <v>3061</v>
      </c>
    </row>
    <row r="3490">
      <c r="A3490" s="167">
        <v>46039.0</v>
      </c>
      <c r="B3490" s="8" t="s">
        <v>13</v>
      </c>
      <c r="C3490" s="8">
        <v>70.0</v>
      </c>
      <c r="D3490" s="8">
        <v>102.0</v>
      </c>
      <c r="E3490" s="10"/>
      <c r="F3490" s="154" t="s">
        <v>535</v>
      </c>
      <c r="G3490" s="106">
        <v>46038.0</v>
      </c>
      <c r="H3490" s="107"/>
      <c r="I3490" s="108">
        <v>8253.31</v>
      </c>
      <c r="J3490" s="534" t="s">
        <v>3060</v>
      </c>
    </row>
    <row r="3491">
      <c r="A3491" s="167">
        <v>46039.0</v>
      </c>
      <c r="B3491" s="8" t="s">
        <v>13</v>
      </c>
      <c r="C3491" s="8">
        <v>73.0</v>
      </c>
      <c r="D3491" s="8">
        <v>102.0</v>
      </c>
      <c r="E3491" s="10"/>
      <c r="F3491" s="115" t="s">
        <v>536</v>
      </c>
      <c r="G3491" s="60">
        <v>45983.0</v>
      </c>
      <c r="H3491" s="61"/>
      <c r="I3491" s="62">
        <v>7901.0</v>
      </c>
      <c r="J3491" s="534" t="s">
        <v>3056</v>
      </c>
    </row>
    <row r="3492">
      <c r="A3492" s="167">
        <v>46039.0</v>
      </c>
      <c r="B3492" s="8" t="s">
        <v>13</v>
      </c>
      <c r="C3492" s="17" t="s">
        <v>40</v>
      </c>
      <c r="D3492" s="8">
        <v>102.0</v>
      </c>
      <c r="E3492" s="10"/>
      <c r="F3492" s="235" t="s">
        <v>41</v>
      </c>
      <c r="G3492" s="57">
        <v>46043.0</v>
      </c>
      <c r="H3492" s="14"/>
      <c r="I3492" s="15">
        <v>6636.73</v>
      </c>
      <c r="J3492" s="534" t="s">
        <v>3068</v>
      </c>
    </row>
    <row r="3493">
      <c r="A3493" s="167">
        <v>46039.0</v>
      </c>
      <c r="B3493" s="8" t="s">
        <v>13</v>
      </c>
      <c r="C3493" s="8">
        <v>73.0</v>
      </c>
      <c r="D3493" s="8">
        <v>102.0</v>
      </c>
      <c r="E3493" s="10"/>
      <c r="F3493" s="115" t="s">
        <v>467</v>
      </c>
      <c r="G3493" s="60">
        <v>46025.0</v>
      </c>
      <c r="H3493" s="61"/>
      <c r="I3493" s="62">
        <v>6272.0</v>
      </c>
      <c r="J3493" s="534" t="s">
        <v>3056</v>
      </c>
    </row>
    <row r="3494">
      <c r="A3494" s="167">
        <v>46039.0</v>
      </c>
      <c r="B3494" s="8" t="s">
        <v>13</v>
      </c>
      <c r="C3494" s="17" t="s">
        <v>48</v>
      </c>
      <c r="D3494" s="8">
        <v>102.0</v>
      </c>
      <c r="E3494" s="10"/>
      <c r="F3494" s="176" t="s">
        <v>370</v>
      </c>
      <c r="G3494" s="177">
        <v>45993.0</v>
      </c>
      <c r="H3494" s="178"/>
      <c r="I3494" s="179">
        <v>5820.0</v>
      </c>
      <c r="J3494" s="534" t="s">
        <v>3066</v>
      </c>
    </row>
    <row r="3495">
      <c r="A3495" s="167">
        <v>46039.0</v>
      </c>
      <c r="B3495" s="8" t="s">
        <v>13</v>
      </c>
      <c r="C3495" s="8">
        <v>54.0</v>
      </c>
      <c r="D3495" s="8">
        <v>102.0</v>
      </c>
      <c r="E3495" s="10"/>
      <c r="F3495" s="366" t="s">
        <v>1268</v>
      </c>
      <c r="G3495" s="368">
        <v>46038.0</v>
      </c>
      <c r="H3495" s="239"/>
      <c r="I3495" s="240">
        <v>2799.13</v>
      </c>
      <c r="J3495" s="534" t="s">
        <v>3064</v>
      </c>
    </row>
    <row r="3496">
      <c r="A3496" s="167">
        <v>46039.0</v>
      </c>
      <c r="B3496" s="8" t="s">
        <v>13</v>
      </c>
      <c r="C3496" s="8">
        <v>70.0</v>
      </c>
      <c r="D3496" s="8">
        <v>102.0</v>
      </c>
      <c r="E3496" s="10"/>
      <c r="F3496" s="59" t="s">
        <v>377</v>
      </c>
      <c r="G3496" s="206">
        <v>46039.0</v>
      </c>
      <c r="H3496" s="61"/>
      <c r="I3496" s="62">
        <v>1362.17</v>
      </c>
      <c r="J3496" s="534" t="s">
        <v>3059</v>
      </c>
    </row>
    <row r="3497">
      <c r="A3497" s="167">
        <v>46039.0</v>
      </c>
      <c r="B3497" s="8" t="s">
        <v>13</v>
      </c>
      <c r="C3497" s="17" t="s">
        <v>626</v>
      </c>
      <c r="D3497" s="8">
        <v>102.0</v>
      </c>
      <c r="E3497" s="10"/>
      <c r="F3497" s="291" t="s">
        <v>650</v>
      </c>
      <c r="G3497" s="292">
        <v>46039.0</v>
      </c>
      <c r="H3497" s="14"/>
      <c r="I3497" s="15">
        <v>1000.0</v>
      </c>
      <c r="J3497" s="534" t="s">
        <v>3068</v>
      </c>
    </row>
    <row r="3498">
      <c r="A3498" s="167">
        <v>46039.0</v>
      </c>
      <c r="B3498" s="8" t="s">
        <v>13</v>
      </c>
      <c r="C3498" s="17" t="s">
        <v>626</v>
      </c>
      <c r="D3498" s="8">
        <v>102.0</v>
      </c>
      <c r="E3498" s="10"/>
      <c r="F3498" s="291" t="s">
        <v>650</v>
      </c>
      <c r="G3498" s="292">
        <v>46043.0</v>
      </c>
      <c r="H3498" s="14"/>
      <c r="I3498" s="15">
        <v>657.5</v>
      </c>
      <c r="J3498" s="534" t="s">
        <v>3068</v>
      </c>
    </row>
    <row r="3499">
      <c r="A3499" s="167">
        <v>46039.0</v>
      </c>
      <c r="B3499" s="8" t="s">
        <v>13</v>
      </c>
      <c r="C3499" s="17" t="s">
        <v>626</v>
      </c>
      <c r="D3499" s="8">
        <v>102.0</v>
      </c>
      <c r="E3499" s="10"/>
      <c r="F3499" s="291" t="s">
        <v>650</v>
      </c>
      <c r="G3499" s="292">
        <v>46043.0</v>
      </c>
      <c r="H3499" s="14"/>
      <c r="I3499" s="15">
        <v>587.68</v>
      </c>
      <c r="J3499" s="534" t="s">
        <v>3068</v>
      </c>
    </row>
    <row r="3500">
      <c r="A3500" s="373">
        <v>46039.0</v>
      </c>
      <c r="B3500" s="8" t="s">
        <v>13</v>
      </c>
      <c r="C3500" s="8">
        <v>50.0</v>
      </c>
      <c r="D3500" s="8">
        <v>102.0</v>
      </c>
      <c r="E3500" s="10"/>
      <c r="F3500" s="77" t="s">
        <v>97</v>
      </c>
      <c r="G3500" s="78">
        <v>46038.0</v>
      </c>
      <c r="H3500" s="72"/>
      <c r="I3500" s="92">
        <v>340.0</v>
      </c>
      <c r="J3500" s="534" t="s">
        <v>3061</v>
      </c>
    </row>
    <row r="3501">
      <c r="A3501" s="373">
        <v>46039.0</v>
      </c>
      <c r="B3501" s="138" t="s">
        <v>13</v>
      </c>
      <c r="C3501" s="138">
        <v>75.0</v>
      </c>
      <c r="D3501" s="138">
        <v>102.0</v>
      </c>
      <c r="E3501" s="139"/>
      <c r="F3501" s="176" t="s">
        <v>441</v>
      </c>
      <c r="G3501" s="216">
        <v>45999.0</v>
      </c>
      <c r="H3501" s="217"/>
      <c r="I3501" s="218">
        <v>120.0</v>
      </c>
      <c r="J3501" s="534" t="s">
        <v>3061</v>
      </c>
    </row>
    <row r="3502">
      <c r="A3502" s="167">
        <v>46039.0</v>
      </c>
      <c r="B3502" s="8" t="s">
        <v>13</v>
      </c>
      <c r="C3502" s="8">
        <v>54.0</v>
      </c>
      <c r="D3502" s="8">
        <v>102.0</v>
      </c>
      <c r="E3502" s="10"/>
      <c r="F3502" s="366" t="s">
        <v>1268</v>
      </c>
      <c r="G3502" s="368">
        <v>46038.0</v>
      </c>
      <c r="H3502" s="239"/>
      <c r="I3502" s="240">
        <v>58.2</v>
      </c>
      <c r="J3502" s="534" t="s">
        <v>3064</v>
      </c>
    </row>
    <row r="3503">
      <c r="A3503" s="167">
        <v>46040.0</v>
      </c>
      <c r="B3503" s="8" t="s">
        <v>10</v>
      </c>
      <c r="C3503" s="10"/>
      <c r="D3503" s="8">
        <v>613.0</v>
      </c>
      <c r="E3503" s="10"/>
      <c r="F3503" s="332" t="s">
        <v>1084</v>
      </c>
      <c r="G3503" s="333"/>
      <c r="H3503" s="334">
        <v>4035.77</v>
      </c>
      <c r="I3503" s="14"/>
      <c r="J3503" s="534" t="s">
        <v>3055</v>
      </c>
    </row>
    <row r="3504">
      <c r="A3504" s="167">
        <v>46040.0</v>
      </c>
      <c r="B3504" s="8" t="s">
        <v>10</v>
      </c>
      <c r="C3504" s="10"/>
      <c r="D3504" s="8">
        <v>613.0</v>
      </c>
      <c r="E3504" s="10"/>
      <c r="F3504" s="332" t="s">
        <v>1083</v>
      </c>
      <c r="G3504" s="333"/>
      <c r="H3504" s="334">
        <v>2971.39</v>
      </c>
      <c r="I3504" s="14"/>
      <c r="J3504" s="534" t="s">
        <v>3055</v>
      </c>
    </row>
    <row r="3505">
      <c r="A3505" s="167">
        <v>46040.0</v>
      </c>
      <c r="B3505" s="8" t="s">
        <v>10</v>
      </c>
      <c r="C3505" s="10"/>
      <c r="D3505" s="8">
        <v>613.0</v>
      </c>
      <c r="E3505" s="10"/>
      <c r="F3505" s="332" t="s">
        <v>1079</v>
      </c>
      <c r="G3505" s="333"/>
      <c r="H3505" s="334">
        <v>2010.11</v>
      </c>
      <c r="I3505" s="14"/>
      <c r="J3505" s="534" t="s">
        <v>3055</v>
      </c>
    </row>
    <row r="3506">
      <c r="A3506" s="167">
        <v>46040.0</v>
      </c>
      <c r="B3506" s="8" t="s">
        <v>10</v>
      </c>
      <c r="C3506" s="10"/>
      <c r="D3506" s="8">
        <v>613.0</v>
      </c>
      <c r="E3506" s="10"/>
      <c r="F3506" s="332" t="s">
        <v>1081</v>
      </c>
      <c r="G3506" s="333"/>
      <c r="H3506" s="334">
        <v>700.0</v>
      </c>
      <c r="I3506" s="14"/>
      <c r="J3506" s="534" t="s">
        <v>3055</v>
      </c>
    </row>
    <row r="3507">
      <c r="A3507" s="167">
        <v>46040.0</v>
      </c>
      <c r="B3507" s="8" t="s">
        <v>10</v>
      </c>
      <c r="C3507" s="10"/>
      <c r="D3507" s="8">
        <v>613.0</v>
      </c>
      <c r="E3507" s="10"/>
      <c r="F3507" s="332" t="s">
        <v>1078</v>
      </c>
      <c r="G3507" s="333"/>
      <c r="H3507" s="334">
        <v>588.99</v>
      </c>
      <c r="I3507" s="14"/>
      <c r="J3507" s="534" t="s">
        <v>3055</v>
      </c>
    </row>
    <row r="3508">
      <c r="A3508" s="167">
        <v>46040.0</v>
      </c>
      <c r="B3508" s="8" t="s">
        <v>10</v>
      </c>
      <c r="C3508" s="10"/>
      <c r="D3508" s="8">
        <v>613.0</v>
      </c>
      <c r="E3508" s="10"/>
      <c r="F3508" s="332" t="s">
        <v>1082</v>
      </c>
      <c r="G3508" s="333"/>
      <c r="H3508" s="334">
        <v>539.58</v>
      </c>
      <c r="I3508" s="14"/>
      <c r="J3508" s="534" t="s">
        <v>3055</v>
      </c>
    </row>
    <row r="3509">
      <c r="A3509" s="167">
        <v>46040.0</v>
      </c>
      <c r="B3509" s="8" t="s">
        <v>10</v>
      </c>
      <c r="C3509" s="10"/>
      <c r="D3509" s="8">
        <v>613.0</v>
      </c>
      <c r="E3509" s="10"/>
      <c r="F3509" s="332" t="s">
        <v>1080</v>
      </c>
      <c r="G3509" s="333"/>
      <c r="H3509" s="334">
        <v>500.0</v>
      </c>
      <c r="I3509" s="14"/>
      <c r="J3509" s="534" t="s">
        <v>3055</v>
      </c>
    </row>
    <row r="3510">
      <c r="A3510" s="167">
        <v>46040.0</v>
      </c>
      <c r="B3510" s="8" t="s">
        <v>10</v>
      </c>
      <c r="C3510" s="10"/>
      <c r="D3510" s="8">
        <v>612.0</v>
      </c>
      <c r="E3510" s="10"/>
      <c r="F3510" s="27" t="s">
        <v>24</v>
      </c>
      <c r="G3510" s="29"/>
      <c r="H3510" s="15">
        <v>227.4</v>
      </c>
      <c r="I3510" s="14"/>
      <c r="J3510" s="534" t="s">
        <v>3064</v>
      </c>
    </row>
    <row r="3511">
      <c r="A3511" s="167">
        <v>46040.0</v>
      </c>
      <c r="B3511" s="8" t="s">
        <v>10</v>
      </c>
      <c r="C3511" s="10"/>
      <c r="D3511" s="8">
        <v>147.0</v>
      </c>
      <c r="E3511" s="10"/>
      <c r="F3511" s="27" t="s">
        <v>25</v>
      </c>
      <c r="G3511" s="29"/>
      <c r="H3511" s="15">
        <v>36.38</v>
      </c>
      <c r="I3511" s="14"/>
      <c r="J3511" s="534" t="s">
        <v>3064</v>
      </c>
    </row>
    <row r="3512">
      <c r="A3512" s="167">
        <v>46040.0</v>
      </c>
      <c r="B3512" s="8" t="s">
        <v>10</v>
      </c>
      <c r="C3512" s="10"/>
      <c r="D3512" s="8">
        <v>612.0</v>
      </c>
      <c r="E3512" s="10"/>
      <c r="F3512" s="27" t="s">
        <v>24</v>
      </c>
      <c r="G3512" s="29"/>
      <c r="H3512" s="15">
        <v>33.42</v>
      </c>
      <c r="I3512" s="14"/>
      <c r="J3512" s="534" t="s">
        <v>3064</v>
      </c>
    </row>
    <row r="3513">
      <c r="A3513" s="167">
        <v>46040.0</v>
      </c>
      <c r="B3513" s="8" t="s">
        <v>10</v>
      </c>
      <c r="C3513" s="10"/>
      <c r="D3513" s="8">
        <v>612.0</v>
      </c>
      <c r="E3513" s="10"/>
      <c r="F3513" s="27" t="s">
        <v>24</v>
      </c>
      <c r="G3513" s="29"/>
      <c r="H3513" s="15">
        <v>6.0</v>
      </c>
      <c r="I3513" s="14"/>
      <c r="J3513" s="534" t="s">
        <v>3064</v>
      </c>
    </row>
    <row r="3514">
      <c r="A3514" s="167">
        <v>46040.0</v>
      </c>
      <c r="B3514" s="8" t="s">
        <v>10</v>
      </c>
      <c r="C3514" s="10"/>
      <c r="D3514" s="8">
        <v>147.0</v>
      </c>
      <c r="E3514" s="10"/>
      <c r="F3514" s="27" t="s">
        <v>25</v>
      </c>
      <c r="G3514" s="29"/>
      <c r="H3514" s="15">
        <v>5.35</v>
      </c>
      <c r="I3514" s="14"/>
      <c r="J3514" s="534" t="s">
        <v>3064</v>
      </c>
    </row>
    <row r="3515">
      <c r="A3515" s="167">
        <v>46040.0</v>
      </c>
      <c r="B3515" s="8" t="s">
        <v>10</v>
      </c>
      <c r="C3515" s="10"/>
      <c r="D3515" s="8">
        <v>147.0</v>
      </c>
      <c r="E3515" s="10"/>
      <c r="F3515" s="27" t="s">
        <v>25</v>
      </c>
      <c r="G3515" s="29"/>
      <c r="H3515" s="15">
        <v>0.96</v>
      </c>
      <c r="I3515" s="14"/>
      <c r="J3515" s="534" t="s">
        <v>3064</v>
      </c>
    </row>
    <row r="3516">
      <c r="A3516" s="167">
        <v>46040.0</v>
      </c>
      <c r="B3516" s="8" t="s">
        <v>13</v>
      </c>
      <c r="C3516" s="8">
        <v>54.0</v>
      </c>
      <c r="D3516" s="8">
        <v>102.0</v>
      </c>
      <c r="E3516" s="10"/>
      <c r="F3516" s="366" t="s">
        <v>1275</v>
      </c>
      <c r="G3516" s="368">
        <v>46039.0</v>
      </c>
      <c r="H3516" s="239"/>
      <c r="I3516" s="240">
        <v>11968.06</v>
      </c>
      <c r="J3516" s="534" t="s">
        <v>3064</v>
      </c>
    </row>
    <row r="3517">
      <c r="A3517" s="167">
        <v>46040.0</v>
      </c>
      <c r="B3517" s="8" t="s">
        <v>13</v>
      </c>
      <c r="C3517" s="8">
        <v>54.0</v>
      </c>
      <c r="D3517" s="8">
        <v>102.0</v>
      </c>
      <c r="E3517" s="10"/>
      <c r="F3517" s="366" t="s">
        <v>1275</v>
      </c>
      <c r="G3517" s="368">
        <v>46039.0</v>
      </c>
      <c r="H3517" s="239"/>
      <c r="I3517" s="240">
        <v>2089.17</v>
      </c>
      <c r="J3517" s="534" t="s">
        <v>3064</v>
      </c>
    </row>
    <row r="3518">
      <c r="A3518" s="167">
        <v>46040.0</v>
      </c>
      <c r="B3518" s="8" t="s">
        <v>13</v>
      </c>
      <c r="C3518" s="8">
        <v>54.0</v>
      </c>
      <c r="D3518" s="8">
        <v>102.0</v>
      </c>
      <c r="E3518" s="10"/>
      <c r="F3518" s="366" t="s">
        <v>1275</v>
      </c>
      <c r="G3518" s="368">
        <v>46039.0</v>
      </c>
      <c r="H3518" s="239"/>
      <c r="I3518" s="240">
        <v>207.1</v>
      </c>
      <c r="J3518" s="534" t="s">
        <v>3064</v>
      </c>
    </row>
    <row r="3519">
      <c r="A3519" s="373">
        <v>46041.0</v>
      </c>
      <c r="B3519" s="138" t="s">
        <v>31</v>
      </c>
      <c r="C3519" s="139"/>
      <c r="D3519" s="138" t="s">
        <v>32</v>
      </c>
      <c r="E3519" s="139"/>
      <c r="F3519" s="97" t="s">
        <v>1434</v>
      </c>
      <c r="G3519" s="98"/>
      <c r="H3519" s="548">
        <v>1175000.0</v>
      </c>
      <c r="I3519" s="376"/>
      <c r="J3519" s="534" t="s">
        <v>3058</v>
      </c>
    </row>
    <row r="3520">
      <c r="A3520" s="167">
        <v>46041.0</v>
      </c>
      <c r="B3520" s="8" t="s">
        <v>3</v>
      </c>
      <c r="C3520" s="8">
        <v>0.0</v>
      </c>
      <c r="D3520" s="8">
        <v>510.0</v>
      </c>
      <c r="E3520" s="32">
        <v>48.0</v>
      </c>
      <c r="F3520" s="234" t="s">
        <v>541</v>
      </c>
      <c r="G3520" s="29"/>
      <c r="H3520" s="15">
        <v>676550.36</v>
      </c>
      <c r="I3520" s="14"/>
      <c r="J3520" s="534" t="s">
        <v>3056</v>
      </c>
    </row>
    <row r="3521">
      <c r="A3521" s="373">
        <v>46041.0</v>
      </c>
      <c r="B3521" s="138" t="s">
        <v>2</v>
      </c>
      <c r="C3521" s="139"/>
      <c r="D3521" s="138" t="s">
        <v>32</v>
      </c>
      <c r="E3521" s="138"/>
      <c r="F3521" s="97"/>
      <c r="G3521" s="98"/>
      <c r="H3521" s="392">
        <v>676550.36</v>
      </c>
      <c r="I3521" s="376"/>
      <c r="J3521" s="534" t="s">
        <v>3058</v>
      </c>
    </row>
    <row r="3522">
      <c r="A3522" s="167">
        <v>46041.0</v>
      </c>
      <c r="B3522" s="8" t="s">
        <v>10</v>
      </c>
      <c r="C3522" s="17" t="s">
        <v>141</v>
      </c>
      <c r="D3522" s="8">
        <v>612.0</v>
      </c>
      <c r="E3522" s="32">
        <v>28.0</v>
      </c>
      <c r="F3522" s="27" t="s">
        <v>142</v>
      </c>
      <c r="G3522" s="29"/>
      <c r="H3522" s="15">
        <v>465415.02</v>
      </c>
      <c r="I3522" s="14"/>
      <c r="J3522" s="534" t="s">
        <v>3073</v>
      </c>
    </row>
    <row r="3523">
      <c r="A3523" s="167">
        <v>46041.0</v>
      </c>
      <c r="B3523" s="8" t="s">
        <v>3</v>
      </c>
      <c r="C3523" s="8">
        <v>0.0</v>
      </c>
      <c r="D3523" s="8">
        <v>510.0</v>
      </c>
      <c r="E3523" s="32">
        <v>49.0</v>
      </c>
      <c r="F3523" s="234" t="s">
        <v>542</v>
      </c>
      <c r="G3523" s="29"/>
      <c r="H3523" s="15">
        <v>360441.42</v>
      </c>
      <c r="I3523" s="14"/>
      <c r="J3523" s="534" t="s">
        <v>3056</v>
      </c>
    </row>
    <row r="3524">
      <c r="A3524" s="373">
        <v>46041.0</v>
      </c>
      <c r="B3524" s="138" t="s">
        <v>3</v>
      </c>
      <c r="C3524" s="138">
        <v>0.0</v>
      </c>
      <c r="D3524" s="138">
        <v>510.0</v>
      </c>
      <c r="E3524" s="152">
        <v>8.0</v>
      </c>
      <c r="F3524" s="224" t="s">
        <v>1432</v>
      </c>
      <c r="G3524" s="91"/>
      <c r="H3524" s="375">
        <v>314828.61</v>
      </c>
      <c r="I3524" s="376"/>
      <c r="J3524" s="534" t="s">
        <v>3058</v>
      </c>
    </row>
    <row r="3525">
      <c r="A3525" s="167">
        <v>46041.0</v>
      </c>
      <c r="B3525" s="8" t="s">
        <v>10</v>
      </c>
      <c r="C3525" s="17" t="s">
        <v>141</v>
      </c>
      <c r="D3525" s="8">
        <v>612.0</v>
      </c>
      <c r="E3525" s="32">
        <v>26.0</v>
      </c>
      <c r="F3525" s="27" t="s">
        <v>142</v>
      </c>
      <c r="G3525" s="29"/>
      <c r="H3525" s="15">
        <v>272867.6</v>
      </c>
      <c r="I3525" s="14"/>
      <c r="J3525" s="534" t="s">
        <v>3073</v>
      </c>
    </row>
    <row r="3526">
      <c r="A3526" s="167">
        <v>46041.0</v>
      </c>
      <c r="B3526" s="8" t="s">
        <v>31</v>
      </c>
      <c r="C3526" s="10"/>
      <c r="D3526" s="8" t="s">
        <v>32</v>
      </c>
      <c r="E3526" s="10"/>
      <c r="F3526" s="66" t="s">
        <v>1491</v>
      </c>
      <c r="G3526" s="67"/>
      <c r="H3526" s="537">
        <v>240000.0</v>
      </c>
      <c r="I3526" s="14"/>
      <c r="J3526" s="534" t="s">
        <v>3074</v>
      </c>
    </row>
    <row r="3527">
      <c r="A3527" s="167">
        <v>46041.0</v>
      </c>
      <c r="B3527" s="8" t="s">
        <v>3</v>
      </c>
      <c r="C3527" s="8">
        <v>0.0</v>
      </c>
      <c r="D3527" s="8">
        <v>510.0</v>
      </c>
      <c r="E3527" s="32">
        <v>47.0</v>
      </c>
      <c r="F3527" s="234" t="s">
        <v>540</v>
      </c>
      <c r="G3527" s="29"/>
      <c r="H3527" s="15">
        <v>224600.28</v>
      </c>
      <c r="I3527" s="14"/>
      <c r="J3527" s="534" t="s">
        <v>3056</v>
      </c>
    </row>
    <row r="3528">
      <c r="A3528" s="167">
        <v>46041.0</v>
      </c>
      <c r="B3528" s="8" t="s">
        <v>10</v>
      </c>
      <c r="C3528" s="17" t="s">
        <v>141</v>
      </c>
      <c r="D3528" s="8">
        <v>612.0</v>
      </c>
      <c r="E3528" s="32">
        <v>27.0</v>
      </c>
      <c r="F3528" s="27" t="s">
        <v>142</v>
      </c>
      <c r="G3528" s="29"/>
      <c r="H3528" s="15">
        <v>188403.77</v>
      </c>
      <c r="I3528" s="14"/>
      <c r="J3528" s="534" t="s">
        <v>3073</v>
      </c>
    </row>
    <row r="3529">
      <c r="A3529" s="167">
        <v>46041.0</v>
      </c>
      <c r="B3529" s="8" t="s">
        <v>3</v>
      </c>
      <c r="C3529" s="10"/>
      <c r="D3529" s="8">
        <v>510.0</v>
      </c>
      <c r="E3529" s="32">
        <v>1.0</v>
      </c>
      <c r="F3529" s="27" t="s">
        <v>107</v>
      </c>
      <c r="G3529" s="29"/>
      <c r="H3529" s="15">
        <v>178983.65</v>
      </c>
      <c r="I3529" s="14"/>
      <c r="J3529" s="534" t="s">
        <v>3065</v>
      </c>
    </row>
    <row r="3530">
      <c r="A3530" s="167">
        <v>46041.0</v>
      </c>
      <c r="B3530" s="8" t="s">
        <v>3</v>
      </c>
      <c r="C3530" s="8">
        <v>0.0</v>
      </c>
      <c r="D3530" s="8">
        <v>510.0</v>
      </c>
      <c r="E3530" s="32">
        <v>50.0</v>
      </c>
      <c r="F3530" s="234" t="s">
        <v>543</v>
      </c>
      <c r="G3530" s="29"/>
      <c r="H3530" s="15">
        <v>143988.72</v>
      </c>
      <c r="I3530" s="14"/>
      <c r="J3530" s="534" t="s">
        <v>3056</v>
      </c>
    </row>
    <row r="3531">
      <c r="A3531" s="373">
        <v>46041.0</v>
      </c>
      <c r="B3531" s="138" t="s">
        <v>31</v>
      </c>
      <c r="C3531" s="139"/>
      <c r="D3531" s="138" t="s">
        <v>32</v>
      </c>
      <c r="E3531" s="139"/>
      <c r="F3531" s="97" t="s">
        <v>1434</v>
      </c>
      <c r="G3531" s="98"/>
      <c r="H3531" s="548">
        <v>130000.0</v>
      </c>
      <c r="I3531" s="376"/>
      <c r="J3531" s="534" t="s">
        <v>3058</v>
      </c>
    </row>
    <row r="3532">
      <c r="A3532" s="167">
        <v>46041.0</v>
      </c>
      <c r="B3532" s="8" t="s">
        <v>3</v>
      </c>
      <c r="C3532" s="8">
        <v>30.0</v>
      </c>
      <c r="D3532" s="8">
        <v>510.0</v>
      </c>
      <c r="E3532" s="32">
        <v>17.0</v>
      </c>
      <c r="F3532" s="27" t="s">
        <v>1089</v>
      </c>
      <c r="G3532" s="6"/>
      <c r="H3532" s="15">
        <v>125185.55</v>
      </c>
      <c r="I3532" s="14"/>
      <c r="J3532" s="534" t="s">
        <v>3055</v>
      </c>
    </row>
    <row r="3533">
      <c r="A3533" s="373">
        <v>46041.0</v>
      </c>
      <c r="B3533" s="138" t="s">
        <v>3</v>
      </c>
      <c r="C3533" s="138">
        <v>0.0</v>
      </c>
      <c r="D3533" s="139"/>
      <c r="E3533" s="152">
        <v>9.0</v>
      </c>
      <c r="F3533" s="224" t="s">
        <v>1433</v>
      </c>
      <c r="G3533" s="91"/>
      <c r="H3533" s="375">
        <v>124432.04</v>
      </c>
      <c r="I3533" s="376"/>
      <c r="J3533" s="534" t="s">
        <v>3058</v>
      </c>
    </row>
    <row r="3534">
      <c r="A3534" s="167">
        <v>46041.0</v>
      </c>
      <c r="B3534" s="8" t="s">
        <v>10</v>
      </c>
      <c r="C3534" s="17" t="s">
        <v>141</v>
      </c>
      <c r="D3534" s="8">
        <v>612.0</v>
      </c>
      <c r="E3534" s="32">
        <v>25.0</v>
      </c>
      <c r="F3534" s="27" t="s">
        <v>142</v>
      </c>
      <c r="G3534" s="29"/>
      <c r="H3534" s="15">
        <v>99991.18</v>
      </c>
      <c r="I3534" s="14"/>
      <c r="J3534" s="534" t="s">
        <v>3073</v>
      </c>
    </row>
    <row r="3535">
      <c r="A3535" s="167">
        <v>46041.0</v>
      </c>
      <c r="B3535" s="8" t="s">
        <v>10</v>
      </c>
      <c r="C3535" s="17" t="s">
        <v>54</v>
      </c>
      <c r="D3535" s="8">
        <v>613.0</v>
      </c>
      <c r="E3535" s="63">
        <v>16665.0</v>
      </c>
      <c r="F3535" s="27" t="s">
        <v>137</v>
      </c>
      <c r="G3535" s="29"/>
      <c r="H3535" s="15">
        <v>74126.0</v>
      </c>
      <c r="I3535" s="14"/>
      <c r="J3535" s="534" t="s">
        <v>3073</v>
      </c>
    </row>
    <row r="3536">
      <c r="A3536" s="167">
        <v>46041.0</v>
      </c>
      <c r="B3536" s="8" t="s">
        <v>31</v>
      </c>
      <c r="C3536" s="10"/>
      <c r="D3536" s="8" t="s">
        <v>32</v>
      </c>
      <c r="E3536" s="10"/>
      <c r="F3536" s="37" t="s">
        <v>56</v>
      </c>
      <c r="G3536" s="38"/>
      <c r="H3536" s="537">
        <v>60000.0</v>
      </c>
      <c r="I3536" s="14"/>
      <c r="J3536" s="534" t="s">
        <v>3065</v>
      </c>
    </row>
    <row r="3537">
      <c r="A3537" s="167">
        <v>46041.0</v>
      </c>
      <c r="B3537" s="8" t="s">
        <v>10</v>
      </c>
      <c r="C3537" s="17" t="s">
        <v>141</v>
      </c>
      <c r="D3537" s="8">
        <v>612.0</v>
      </c>
      <c r="E3537" s="32">
        <v>24.0</v>
      </c>
      <c r="F3537" s="27" t="s">
        <v>69</v>
      </c>
      <c r="G3537" s="29"/>
      <c r="H3537" s="15">
        <v>46068.0</v>
      </c>
      <c r="I3537" s="14"/>
      <c r="J3537" s="534" t="s">
        <v>3073</v>
      </c>
    </row>
    <row r="3538">
      <c r="A3538" s="167">
        <v>46041.0</v>
      </c>
      <c r="B3538" s="8" t="s">
        <v>3</v>
      </c>
      <c r="C3538" s="10"/>
      <c r="D3538" s="8">
        <v>510.0</v>
      </c>
      <c r="E3538" s="32">
        <v>5.0</v>
      </c>
      <c r="F3538" s="27" t="s">
        <v>107</v>
      </c>
      <c r="G3538" s="29"/>
      <c r="H3538" s="15">
        <v>42327.23</v>
      </c>
      <c r="I3538" s="14"/>
      <c r="J3538" s="534" t="s">
        <v>3064</v>
      </c>
    </row>
    <row r="3539">
      <c r="A3539" s="167">
        <v>46041.0</v>
      </c>
      <c r="B3539" s="8" t="s">
        <v>10</v>
      </c>
      <c r="C3539" s="17" t="s">
        <v>141</v>
      </c>
      <c r="D3539" s="10"/>
      <c r="E3539" s="32">
        <v>22.0</v>
      </c>
      <c r="F3539" s="234" t="s">
        <v>69</v>
      </c>
      <c r="G3539" s="29"/>
      <c r="H3539" s="15">
        <v>35271.0</v>
      </c>
      <c r="I3539" s="14"/>
      <c r="J3539" s="534" t="s">
        <v>3068</v>
      </c>
    </row>
    <row r="3540">
      <c r="A3540" s="167">
        <v>46041.0</v>
      </c>
      <c r="B3540" s="8" t="s">
        <v>31</v>
      </c>
      <c r="C3540" s="10"/>
      <c r="D3540" s="8" t="s">
        <v>32</v>
      </c>
      <c r="E3540" s="10"/>
      <c r="F3540" s="37" t="s">
        <v>366</v>
      </c>
      <c r="G3540" s="38"/>
      <c r="H3540" s="537">
        <v>30000.0</v>
      </c>
      <c r="I3540" s="14"/>
      <c r="J3540" s="534" t="s">
        <v>3064</v>
      </c>
    </row>
    <row r="3541">
      <c r="A3541" s="167">
        <v>46041.0</v>
      </c>
      <c r="B3541" s="8" t="s">
        <v>2</v>
      </c>
      <c r="C3541" s="17" t="s">
        <v>105</v>
      </c>
      <c r="D3541" s="8">
        <v>510.0</v>
      </c>
      <c r="E3541" s="32">
        <v>23.0</v>
      </c>
      <c r="F3541" s="243" t="s">
        <v>695</v>
      </c>
      <c r="G3541" s="244"/>
      <c r="H3541" s="245">
        <v>28769.29</v>
      </c>
      <c r="I3541" s="14"/>
      <c r="J3541" s="534" t="s">
        <v>3068</v>
      </c>
    </row>
    <row r="3542">
      <c r="A3542" s="167">
        <v>46041.0</v>
      </c>
      <c r="B3542" s="8" t="s">
        <v>3</v>
      </c>
      <c r="C3542" s="17" t="s">
        <v>105</v>
      </c>
      <c r="D3542" s="8">
        <v>510.0</v>
      </c>
      <c r="E3542" s="32">
        <v>24.0</v>
      </c>
      <c r="F3542" s="234" t="s">
        <v>238</v>
      </c>
      <c r="G3542" s="29"/>
      <c r="H3542" s="15">
        <v>27840.0</v>
      </c>
      <c r="I3542" s="14"/>
      <c r="J3542" s="534" t="s">
        <v>3068</v>
      </c>
    </row>
    <row r="3543">
      <c r="A3543" s="167">
        <v>46041.0</v>
      </c>
      <c r="B3543" s="8" t="s">
        <v>10</v>
      </c>
      <c r="C3543" s="17" t="s">
        <v>141</v>
      </c>
      <c r="D3543" s="8">
        <v>612.0</v>
      </c>
      <c r="E3543" s="32">
        <v>29.0</v>
      </c>
      <c r="F3543" s="27" t="s">
        <v>142</v>
      </c>
      <c r="G3543" s="29"/>
      <c r="H3543" s="15">
        <v>21439.73</v>
      </c>
      <c r="I3543" s="14"/>
      <c r="J3543" s="534" t="s">
        <v>3073</v>
      </c>
    </row>
    <row r="3544" ht="18.0" customHeight="1">
      <c r="A3544" s="167">
        <v>46041.0</v>
      </c>
      <c r="B3544" s="8" t="s">
        <v>2</v>
      </c>
      <c r="C3544" s="10"/>
      <c r="D3544" s="8" t="s">
        <v>32</v>
      </c>
      <c r="E3544" s="10"/>
      <c r="F3544" s="257"/>
      <c r="G3544" s="244"/>
      <c r="H3544" s="245">
        <v>19630.0</v>
      </c>
      <c r="I3544" s="14"/>
      <c r="J3544" s="534" t="s">
        <v>3056</v>
      </c>
    </row>
    <row r="3545">
      <c r="A3545" s="451">
        <v>46041.0</v>
      </c>
      <c r="B3545" s="539" t="s">
        <v>10</v>
      </c>
      <c r="C3545" s="453" t="s">
        <v>28</v>
      </c>
      <c r="D3545" s="452">
        <v>613.0</v>
      </c>
      <c r="E3545" s="540">
        <v>84175.0</v>
      </c>
      <c r="F3545" s="541" t="s">
        <v>2200</v>
      </c>
      <c r="G3545" s="541" t="s">
        <v>2472</v>
      </c>
      <c r="H3545" s="542">
        <v>14868.08</v>
      </c>
      <c r="I3545" s="328"/>
      <c r="J3545" s="534" t="s">
        <v>3057</v>
      </c>
    </row>
    <row r="3546">
      <c r="A3546" s="167">
        <v>46041.0</v>
      </c>
      <c r="B3546" s="8" t="s">
        <v>10</v>
      </c>
      <c r="C3546" s="17" t="s">
        <v>141</v>
      </c>
      <c r="D3546" s="10"/>
      <c r="E3546" s="32">
        <v>21.0</v>
      </c>
      <c r="F3546" s="234" t="s">
        <v>69</v>
      </c>
      <c r="G3546" s="29"/>
      <c r="H3546" s="15">
        <v>13720.0</v>
      </c>
      <c r="I3546" s="14"/>
      <c r="J3546" s="534" t="s">
        <v>3068</v>
      </c>
    </row>
    <row r="3547">
      <c r="A3547" s="167">
        <v>46041.0</v>
      </c>
      <c r="B3547" s="8" t="s">
        <v>10</v>
      </c>
      <c r="C3547" s="17" t="s">
        <v>141</v>
      </c>
      <c r="D3547" s="10"/>
      <c r="E3547" s="32">
        <v>20.0</v>
      </c>
      <c r="F3547" s="234" t="s">
        <v>69</v>
      </c>
      <c r="G3547" s="29"/>
      <c r="H3547" s="15">
        <v>8806.0</v>
      </c>
      <c r="I3547" s="14"/>
      <c r="J3547" s="534" t="s">
        <v>3068</v>
      </c>
    </row>
    <row r="3548">
      <c r="A3548" s="451">
        <v>46041.0</v>
      </c>
      <c r="B3548" s="539" t="s">
        <v>3</v>
      </c>
      <c r="C3548" s="453" t="s">
        <v>16</v>
      </c>
      <c r="D3548" s="452">
        <v>510.0</v>
      </c>
      <c r="E3548" s="544">
        <v>84211.0</v>
      </c>
      <c r="F3548" s="545" t="s">
        <v>2420</v>
      </c>
      <c r="G3548" s="545" t="s">
        <v>2429</v>
      </c>
      <c r="H3548" s="546">
        <v>7400.0</v>
      </c>
      <c r="I3548" s="328"/>
      <c r="J3548" s="534" t="s">
        <v>3057</v>
      </c>
    </row>
    <row r="3549">
      <c r="A3549" s="451">
        <v>46041.0</v>
      </c>
      <c r="B3549" s="539" t="s">
        <v>10</v>
      </c>
      <c r="C3549" s="453" t="s">
        <v>14</v>
      </c>
      <c r="D3549" s="452">
        <v>613.0</v>
      </c>
      <c r="E3549" s="540">
        <v>84174.0</v>
      </c>
      <c r="F3549" s="541" t="s">
        <v>1556</v>
      </c>
      <c r="G3549" s="541" t="s">
        <v>2473</v>
      </c>
      <c r="H3549" s="542">
        <v>5751.6</v>
      </c>
      <c r="I3549" s="328"/>
      <c r="J3549" s="534" t="s">
        <v>3057</v>
      </c>
    </row>
    <row r="3550">
      <c r="A3550" s="451">
        <v>46041.0</v>
      </c>
      <c r="B3550" s="539" t="s">
        <v>10</v>
      </c>
      <c r="C3550" s="453" t="s">
        <v>44</v>
      </c>
      <c r="D3550" s="452">
        <v>613.0</v>
      </c>
      <c r="E3550" s="540">
        <v>84184.0</v>
      </c>
      <c r="F3550" s="541" t="s">
        <v>2420</v>
      </c>
      <c r="G3550" s="541" t="s">
        <v>2453</v>
      </c>
      <c r="H3550" s="542">
        <v>5100.0</v>
      </c>
      <c r="I3550" s="328"/>
      <c r="J3550" s="534" t="s">
        <v>3057</v>
      </c>
    </row>
    <row r="3551">
      <c r="A3551" s="167">
        <v>46041.0</v>
      </c>
      <c r="B3551" s="8" t="s">
        <v>3</v>
      </c>
      <c r="C3551" s="8">
        <v>50.0</v>
      </c>
      <c r="D3551" s="8">
        <v>510.0</v>
      </c>
      <c r="E3551" s="32">
        <v>51.0</v>
      </c>
      <c r="F3551" s="234" t="s">
        <v>468</v>
      </c>
      <c r="G3551" s="29"/>
      <c r="H3551" s="15">
        <v>4082.4</v>
      </c>
      <c r="I3551" s="14"/>
      <c r="J3551" s="534" t="s">
        <v>3056</v>
      </c>
    </row>
    <row r="3552">
      <c r="A3552" s="167">
        <v>46041.0</v>
      </c>
      <c r="B3552" s="8" t="s">
        <v>10</v>
      </c>
      <c r="C3552" s="17" t="s">
        <v>46</v>
      </c>
      <c r="D3552" s="8">
        <v>613.0</v>
      </c>
      <c r="E3552" s="63">
        <v>16671.0</v>
      </c>
      <c r="F3552" s="27" t="s">
        <v>133</v>
      </c>
      <c r="G3552" s="29"/>
      <c r="H3552" s="15">
        <v>2316.8</v>
      </c>
      <c r="I3552" s="14"/>
      <c r="J3552" s="534" t="s">
        <v>3073</v>
      </c>
    </row>
    <row r="3553">
      <c r="A3553" s="167">
        <v>46041.0</v>
      </c>
      <c r="B3553" s="8" t="s">
        <v>10</v>
      </c>
      <c r="C3553" s="17" t="s">
        <v>105</v>
      </c>
      <c r="D3553" s="8">
        <v>610.0</v>
      </c>
      <c r="E3553" s="63">
        <v>16670.0</v>
      </c>
      <c r="F3553" s="27" t="s">
        <v>134</v>
      </c>
      <c r="G3553" s="29"/>
      <c r="H3553" s="15">
        <v>2244.2</v>
      </c>
      <c r="I3553" s="14"/>
      <c r="J3553" s="534" t="s">
        <v>3073</v>
      </c>
    </row>
    <row r="3554">
      <c r="A3554" s="451">
        <v>46041.0</v>
      </c>
      <c r="B3554" s="539" t="s">
        <v>10</v>
      </c>
      <c r="C3554" s="453" t="s">
        <v>1601</v>
      </c>
      <c r="D3554" s="452">
        <v>613.0</v>
      </c>
      <c r="E3554" s="540">
        <v>84167.0</v>
      </c>
      <c r="F3554" s="541" t="s">
        <v>2454</v>
      </c>
      <c r="G3554" s="541" t="s">
        <v>2456</v>
      </c>
      <c r="H3554" s="542">
        <v>2000.0</v>
      </c>
      <c r="I3554" s="328"/>
      <c r="J3554" s="534" t="s">
        <v>3057</v>
      </c>
    </row>
    <row r="3555">
      <c r="A3555" s="167">
        <v>46041.0</v>
      </c>
      <c r="B3555" s="8" t="s">
        <v>10</v>
      </c>
      <c r="C3555" s="17" t="s">
        <v>40</v>
      </c>
      <c r="D3555" s="8">
        <v>613.0</v>
      </c>
      <c r="E3555" s="63">
        <v>16668.0</v>
      </c>
      <c r="F3555" s="27" t="s">
        <v>136</v>
      </c>
      <c r="G3555" s="29"/>
      <c r="H3555" s="15">
        <v>1937.8</v>
      </c>
      <c r="I3555" s="14"/>
      <c r="J3555" s="534" t="s">
        <v>3073</v>
      </c>
    </row>
    <row r="3556">
      <c r="A3556" s="451">
        <v>46041.0</v>
      </c>
      <c r="B3556" s="539" t="s">
        <v>10</v>
      </c>
      <c r="C3556" s="453"/>
      <c r="D3556" s="452">
        <v>613.0</v>
      </c>
      <c r="E3556" s="540">
        <v>84178.0</v>
      </c>
      <c r="F3556" s="541" t="s">
        <v>1564</v>
      </c>
      <c r="G3556" s="541" t="s">
        <v>2470</v>
      </c>
      <c r="H3556" s="569">
        <v>1729.0</v>
      </c>
      <c r="I3556" s="328"/>
      <c r="J3556" s="534" t="s">
        <v>3057</v>
      </c>
    </row>
    <row r="3557">
      <c r="A3557" s="167">
        <v>46041.0</v>
      </c>
      <c r="B3557" s="8" t="s">
        <v>10</v>
      </c>
      <c r="C3557" s="17" t="s">
        <v>40</v>
      </c>
      <c r="D3557" s="8">
        <v>610.0</v>
      </c>
      <c r="E3557" s="63">
        <v>16667.0</v>
      </c>
      <c r="F3557" s="27" t="s">
        <v>135</v>
      </c>
      <c r="G3557" s="29"/>
      <c r="H3557" s="15">
        <v>1583.4</v>
      </c>
      <c r="I3557" s="14"/>
      <c r="J3557" s="534" t="s">
        <v>3073</v>
      </c>
    </row>
    <row r="3558">
      <c r="A3558" s="167">
        <v>46041.0</v>
      </c>
      <c r="B3558" s="8" t="s">
        <v>10</v>
      </c>
      <c r="C3558" s="17" t="s">
        <v>82</v>
      </c>
      <c r="D3558" s="8">
        <v>610.0</v>
      </c>
      <c r="E3558" s="63">
        <v>16669.0</v>
      </c>
      <c r="F3558" s="27" t="s">
        <v>132</v>
      </c>
      <c r="G3558" s="29"/>
      <c r="H3558" s="15">
        <v>1433.4</v>
      </c>
      <c r="I3558" s="14"/>
      <c r="J3558" s="534" t="s">
        <v>3073</v>
      </c>
    </row>
    <row r="3559">
      <c r="A3559" s="451">
        <v>46041.0</v>
      </c>
      <c r="B3559" s="539" t="s">
        <v>10</v>
      </c>
      <c r="C3559" s="453" t="s">
        <v>18</v>
      </c>
      <c r="D3559" s="452">
        <v>613.0</v>
      </c>
      <c r="E3559" s="540">
        <v>84170.0</v>
      </c>
      <c r="F3559" s="541" t="s">
        <v>2477</v>
      </c>
      <c r="G3559" s="541" t="s">
        <v>2478</v>
      </c>
      <c r="H3559" s="542">
        <v>1167.42</v>
      </c>
      <c r="I3559" s="328"/>
      <c r="J3559" s="534" t="s">
        <v>3057</v>
      </c>
    </row>
    <row r="3560">
      <c r="A3560" s="451">
        <v>46041.0</v>
      </c>
      <c r="B3560" s="539" t="s">
        <v>10</v>
      </c>
      <c r="C3560" s="453" t="s">
        <v>18</v>
      </c>
      <c r="D3560" s="452">
        <v>613.0</v>
      </c>
      <c r="E3560" s="540">
        <v>84171.0</v>
      </c>
      <c r="F3560" s="541" t="s">
        <v>2475</v>
      </c>
      <c r="G3560" s="541" t="s">
        <v>2476</v>
      </c>
      <c r="H3560" s="542">
        <v>1113.7</v>
      </c>
      <c r="I3560" s="328"/>
      <c r="J3560" s="534" t="s">
        <v>3057</v>
      </c>
    </row>
    <row r="3561">
      <c r="A3561" s="451">
        <v>46041.0</v>
      </c>
      <c r="B3561" s="539" t="s">
        <v>10</v>
      </c>
      <c r="C3561" s="453" t="s">
        <v>48</v>
      </c>
      <c r="D3561" s="452">
        <v>613.0</v>
      </c>
      <c r="E3561" s="540">
        <v>84206.0</v>
      </c>
      <c r="F3561" s="541" t="s">
        <v>2420</v>
      </c>
      <c r="G3561" s="541" t="s">
        <v>2434</v>
      </c>
      <c r="H3561" s="542">
        <v>1065.0</v>
      </c>
      <c r="I3561" s="328"/>
      <c r="J3561" s="534" t="s">
        <v>3057</v>
      </c>
    </row>
    <row r="3562">
      <c r="A3562" s="167">
        <v>46041.0</v>
      </c>
      <c r="B3562" s="8" t="s">
        <v>10</v>
      </c>
      <c r="C3562" s="8">
        <v>72.0</v>
      </c>
      <c r="D3562" s="8">
        <v>612.0</v>
      </c>
      <c r="E3562" s="10"/>
      <c r="F3562" s="11" t="s">
        <v>537</v>
      </c>
      <c r="G3562" s="12"/>
      <c r="H3562" s="13">
        <v>1032.44</v>
      </c>
      <c r="I3562" s="14"/>
      <c r="J3562" s="534" t="s">
        <v>3056</v>
      </c>
    </row>
    <row r="3563">
      <c r="A3563" s="451">
        <v>46041.0</v>
      </c>
      <c r="B3563" s="539" t="s">
        <v>10</v>
      </c>
      <c r="C3563" s="453" t="s">
        <v>48</v>
      </c>
      <c r="D3563" s="452">
        <v>613.0</v>
      </c>
      <c r="E3563" s="540">
        <v>84155.0</v>
      </c>
      <c r="F3563" s="541" t="s">
        <v>2454</v>
      </c>
      <c r="G3563" s="541" t="s">
        <v>2223</v>
      </c>
      <c r="H3563" s="542">
        <v>1005.0</v>
      </c>
      <c r="I3563" s="328"/>
      <c r="J3563" s="534" t="s">
        <v>3057</v>
      </c>
    </row>
    <row r="3564">
      <c r="A3564" s="451">
        <v>46041.0</v>
      </c>
      <c r="B3564" s="539" t="s">
        <v>10</v>
      </c>
      <c r="C3564" s="453" t="s">
        <v>50</v>
      </c>
      <c r="D3564" s="452">
        <v>613.0</v>
      </c>
      <c r="E3564" s="540">
        <v>84207.0</v>
      </c>
      <c r="F3564" s="541" t="s">
        <v>2420</v>
      </c>
      <c r="G3564" s="541" t="s">
        <v>2433</v>
      </c>
      <c r="H3564" s="542">
        <v>1000.0</v>
      </c>
      <c r="I3564" s="328"/>
      <c r="J3564" s="534" t="s">
        <v>3057</v>
      </c>
    </row>
    <row r="3565">
      <c r="A3565" s="451">
        <v>46041.0</v>
      </c>
      <c r="B3565" s="539" t="s">
        <v>10</v>
      </c>
      <c r="C3565" s="453" t="s">
        <v>50</v>
      </c>
      <c r="D3565" s="452">
        <v>613.0</v>
      </c>
      <c r="E3565" s="540">
        <v>84160.0</v>
      </c>
      <c r="F3565" s="541" t="s">
        <v>2454</v>
      </c>
      <c r="G3565" s="541" t="s">
        <v>2462</v>
      </c>
      <c r="H3565" s="542">
        <v>1000.0</v>
      </c>
      <c r="I3565" s="328"/>
      <c r="J3565" s="534" t="s">
        <v>3057</v>
      </c>
    </row>
    <row r="3566">
      <c r="A3566" s="451">
        <v>46041.0</v>
      </c>
      <c r="B3566" s="539" t="s">
        <v>10</v>
      </c>
      <c r="C3566" s="453" t="s">
        <v>48</v>
      </c>
      <c r="D3566" s="452">
        <v>613.0</v>
      </c>
      <c r="E3566" s="540">
        <v>84205.0</v>
      </c>
      <c r="F3566" s="541" t="s">
        <v>2420</v>
      </c>
      <c r="G3566" s="541" t="s">
        <v>2435</v>
      </c>
      <c r="H3566" s="542">
        <v>980.0</v>
      </c>
      <c r="I3566" s="328"/>
      <c r="J3566" s="534" t="s">
        <v>3057</v>
      </c>
    </row>
    <row r="3567">
      <c r="A3567" s="451">
        <v>46041.0</v>
      </c>
      <c r="B3567" s="539" t="s">
        <v>10</v>
      </c>
      <c r="C3567" s="453" t="s">
        <v>48</v>
      </c>
      <c r="D3567" s="452">
        <v>613.0</v>
      </c>
      <c r="E3567" s="540">
        <v>84157.0</v>
      </c>
      <c r="F3567" s="541" t="s">
        <v>2454</v>
      </c>
      <c r="G3567" s="541" t="s">
        <v>2223</v>
      </c>
      <c r="H3567" s="542">
        <v>900.0</v>
      </c>
      <c r="I3567" s="328"/>
      <c r="J3567" s="534" t="s">
        <v>3057</v>
      </c>
    </row>
    <row r="3568">
      <c r="A3568" s="167">
        <v>46041.0</v>
      </c>
      <c r="B3568" s="8" t="s">
        <v>10</v>
      </c>
      <c r="C3568" s="8">
        <v>30.0</v>
      </c>
      <c r="D3568" s="8">
        <v>612.0</v>
      </c>
      <c r="E3568" s="10"/>
      <c r="F3568" s="56" t="s">
        <v>24</v>
      </c>
      <c r="G3568" s="294"/>
      <c r="H3568" s="15">
        <v>825.59</v>
      </c>
      <c r="I3568" s="14"/>
      <c r="J3568" s="534" t="s">
        <v>3074</v>
      </c>
    </row>
    <row r="3569">
      <c r="A3569" s="451">
        <v>46041.0</v>
      </c>
      <c r="B3569" s="539" t="s">
        <v>10</v>
      </c>
      <c r="C3569" s="453" t="s">
        <v>14</v>
      </c>
      <c r="D3569" s="452">
        <v>613.0</v>
      </c>
      <c r="E3569" s="540">
        <v>84180.0</v>
      </c>
      <c r="F3569" s="541" t="s">
        <v>1556</v>
      </c>
      <c r="G3569" s="541" t="s">
        <v>2469</v>
      </c>
      <c r="H3569" s="542">
        <v>789.0</v>
      </c>
      <c r="I3569" s="328"/>
      <c r="J3569" s="534" t="s">
        <v>3057</v>
      </c>
    </row>
    <row r="3570">
      <c r="A3570" s="451">
        <v>46041.0</v>
      </c>
      <c r="B3570" s="539" t="s">
        <v>10</v>
      </c>
      <c r="C3570" s="453" t="s">
        <v>18</v>
      </c>
      <c r="D3570" s="452">
        <v>613.0</v>
      </c>
      <c r="E3570" s="540">
        <v>84177.0</v>
      </c>
      <c r="F3570" s="541" t="s">
        <v>1551</v>
      </c>
      <c r="G3570" s="541" t="s">
        <v>2470</v>
      </c>
      <c r="H3570" s="542">
        <v>788.0</v>
      </c>
      <c r="I3570" s="328"/>
      <c r="J3570" s="534" t="s">
        <v>3057</v>
      </c>
    </row>
    <row r="3571">
      <c r="A3571" s="451">
        <v>46041.0</v>
      </c>
      <c r="B3571" s="539" t="s">
        <v>10</v>
      </c>
      <c r="C3571" s="453" t="s">
        <v>28</v>
      </c>
      <c r="D3571" s="452">
        <v>613.0</v>
      </c>
      <c r="E3571" s="540">
        <v>84179.0</v>
      </c>
      <c r="F3571" s="541" t="s">
        <v>1818</v>
      </c>
      <c r="G3571" s="541" t="s">
        <v>2469</v>
      </c>
      <c r="H3571" s="542">
        <v>758.0</v>
      </c>
      <c r="I3571" s="328"/>
      <c r="J3571" s="534" t="s">
        <v>3057</v>
      </c>
    </row>
    <row r="3572">
      <c r="A3572" s="451">
        <v>46041.0</v>
      </c>
      <c r="B3572" s="539" t="s">
        <v>10</v>
      </c>
      <c r="C3572" s="453" t="s">
        <v>18</v>
      </c>
      <c r="D3572" s="452">
        <v>613.0</v>
      </c>
      <c r="E3572" s="540">
        <v>84169.0</v>
      </c>
      <c r="F3572" s="541" t="s">
        <v>2479</v>
      </c>
      <c r="G3572" s="541" t="s">
        <v>2480</v>
      </c>
      <c r="H3572" s="542">
        <v>718.89</v>
      </c>
      <c r="I3572" s="328"/>
      <c r="J3572" s="534" t="s">
        <v>3057</v>
      </c>
    </row>
    <row r="3573">
      <c r="A3573" s="451">
        <v>46041.0</v>
      </c>
      <c r="B3573" s="539" t="s">
        <v>10</v>
      </c>
      <c r="C3573" s="453" t="s">
        <v>50</v>
      </c>
      <c r="D3573" s="452">
        <v>613.0</v>
      </c>
      <c r="E3573" s="540">
        <v>84208.0</v>
      </c>
      <c r="F3573" s="541" t="s">
        <v>2420</v>
      </c>
      <c r="G3573" s="541" t="s">
        <v>2432</v>
      </c>
      <c r="H3573" s="542">
        <v>640.0</v>
      </c>
      <c r="I3573" s="328"/>
      <c r="J3573" s="534" t="s">
        <v>3057</v>
      </c>
    </row>
    <row r="3574">
      <c r="A3574" s="451">
        <v>46041.0</v>
      </c>
      <c r="B3574" s="539" t="s">
        <v>10</v>
      </c>
      <c r="C3574" s="453" t="s">
        <v>16</v>
      </c>
      <c r="D3574" s="452">
        <v>613.0</v>
      </c>
      <c r="E3574" s="540">
        <v>84198.0</v>
      </c>
      <c r="F3574" s="541" t="s">
        <v>2420</v>
      </c>
      <c r="G3574" s="541" t="s">
        <v>2442</v>
      </c>
      <c r="H3574" s="542">
        <v>602.0</v>
      </c>
      <c r="I3574" s="328"/>
      <c r="J3574" s="534" t="s">
        <v>3057</v>
      </c>
    </row>
    <row r="3575">
      <c r="A3575" s="451">
        <v>46041.0</v>
      </c>
      <c r="B3575" s="539" t="s">
        <v>10</v>
      </c>
      <c r="C3575" s="453" t="s">
        <v>48</v>
      </c>
      <c r="D3575" s="452">
        <v>613.0</v>
      </c>
      <c r="E3575" s="540">
        <v>84162.0</v>
      </c>
      <c r="F3575" s="541" t="s">
        <v>2454</v>
      </c>
      <c r="G3575" s="541" t="s">
        <v>2460</v>
      </c>
      <c r="H3575" s="542">
        <v>600.0</v>
      </c>
      <c r="I3575" s="328"/>
      <c r="J3575" s="534" t="s">
        <v>3057</v>
      </c>
    </row>
    <row r="3576">
      <c r="A3576" s="451">
        <v>46041.0</v>
      </c>
      <c r="B3576" s="539" t="s">
        <v>10</v>
      </c>
      <c r="C3576" s="453" t="s">
        <v>40</v>
      </c>
      <c r="D3576" s="452">
        <v>613.0</v>
      </c>
      <c r="E3576" s="540">
        <v>84183.0</v>
      </c>
      <c r="F3576" s="541" t="s">
        <v>1580</v>
      </c>
      <c r="G3576" s="541" t="s">
        <v>2465</v>
      </c>
      <c r="H3576" s="542">
        <v>576.0</v>
      </c>
      <c r="I3576" s="328"/>
      <c r="J3576" s="534" t="s">
        <v>3057</v>
      </c>
    </row>
    <row r="3577">
      <c r="A3577" s="451">
        <v>46041.0</v>
      </c>
      <c r="B3577" s="539" t="s">
        <v>10</v>
      </c>
      <c r="C3577" s="453" t="s">
        <v>48</v>
      </c>
      <c r="D3577" s="452">
        <v>613.0</v>
      </c>
      <c r="E3577" s="540">
        <v>84154.0</v>
      </c>
      <c r="F3577" s="541" t="s">
        <v>2454</v>
      </c>
      <c r="G3577" s="541" t="s">
        <v>2223</v>
      </c>
      <c r="H3577" s="542">
        <v>555.0</v>
      </c>
      <c r="I3577" s="328"/>
      <c r="J3577" s="534" t="s">
        <v>3057</v>
      </c>
    </row>
    <row r="3578">
      <c r="A3578" s="451">
        <v>46041.0</v>
      </c>
      <c r="B3578" s="539" t="s">
        <v>10</v>
      </c>
      <c r="C3578" s="453" t="s">
        <v>48</v>
      </c>
      <c r="D3578" s="452">
        <v>613.0</v>
      </c>
      <c r="E3578" s="540">
        <v>84210.0</v>
      </c>
      <c r="F3578" s="541" t="s">
        <v>2420</v>
      </c>
      <c r="G3578" s="541" t="s">
        <v>2430</v>
      </c>
      <c r="H3578" s="542">
        <v>530.0</v>
      </c>
      <c r="I3578" s="328"/>
      <c r="J3578" s="534" t="s">
        <v>3057</v>
      </c>
    </row>
    <row r="3579">
      <c r="A3579" s="167">
        <v>46041.0</v>
      </c>
      <c r="B3579" s="8" t="s">
        <v>10</v>
      </c>
      <c r="C3579" s="8">
        <v>30.0</v>
      </c>
      <c r="D3579" s="8">
        <v>612.0</v>
      </c>
      <c r="E3579" s="10"/>
      <c r="F3579" s="56" t="s">
        <v>24</v>
      </c>
      <c r="G3579" s="294"/>
      <c r="H3579" s="15">
        <v>518.78</v>
      </c>
      <c r="I3579" s="14"/>
      <c r="J3579" s="534" t="s">
        <v>3074</v>
      </c>
    </row>
    <row r="3580">
      <c r="A3580" s="167">
        <v>46041.0</v>
      </c>
      <c r="B3580" s="8" t="s">
        <v>10</v>
      </c>
      <c r="C3580" s="8">
        <v>30.0</v>
      </c>
      <c r="D3580" s="8">
        <v>612.0</v>
      </c>
      <c r="E3580" s="10"/>
      <c r="F3580" s="56" t="s">
        <v>24</v>
      </c>
      <c r="G3580" s="294"/>
      <c r="H3580" s="15">
        <v>513.27</v>
      </c>
      <c r="I3580" s="14"/>
      <c r="J3580" s="534" t="s">
        <v>3074</v>
      </c>
    </row>
    <row r="3581">
      <c r="A3581" s="451">
        <v>46041.0</v>
      </c>
      <c r="B3581" s="539" t="s">
        <v>10</v>
      </c>
      <c r="C3581" s="453" t="s">
        <v>50</v>
      </c>
      <c r="D3581" s="452">
        <v>613.0</v>
      </c>
      <c r="E3581" s="540">
        <v>84216.0</v>
      </c>
      <c r="F3581" s="541" t="s">
        <v>2420</v>
      </c>
      <c r="G3581" s="541" t="s">
        <v>2424</v>
      </c>
      <c r="H3581" s="542">
        <v>500.0</v>
      </c>
      <c r="I3581" s="328"/>
      <c r="J3581" s="534" t="s">
        <v>3057</v>
      </c>
    </row>
    <row r="3582">
      <c r="A3582" s="451">
        <v>46041.0</v>
      </c>
      <c r="B3582" s="539" t="s">
        <v>10</v>
      </c>
      <c r="C3582" s="453" t="s">
        <v>16</v>
      </c>
      <c r="D3582" s="452">
        <v>613.0</v>
      </c>
      <c r="E3582" s="540">
        <v>84197.0</v>
      </c>
      <c r="F3582" s="541" t="s">
        <v>2420</v>
      </c>
      <c r="G3582" s="541" t="s">
        <v>2443</v>
      </c>
      <c r="H3582" s="542">
        <v>500.0</v>
      </c>
      <c r="I3582" s="328"/>
      <c r="J3582" s="534" t="s">
        <v>3057</v>
      </c>
    </row>
    <row r="3583">
      <c r="A3583" s="451">
        <v>46041.0</v>
      </c>
      <c r="B3583" s="539" t="s">
        <v>10</v>
      </c>
      <c r="C3583" s="453" t="s">
        <v>50</v>
      </c>
      <c r="D3583" s="452">
        <v>613.0</v>
      </c>
      <c r="E3583" s="540">
        <v>84156.0</v>
      </c>
      <c r="F3583" s="541" t="s">
        <v>2454</v>
      </c>
      <c r="G3583" s="541" t="s">
        <v>2223</v>
      </c>
      <c r="H3583" s="542">
        <v>500.0</v>
      </c>
      <c r="I3583" s="328"/>
      <c r="J3583" s="534" t="s">
        <v>3057</v>
      </c>
    </row>
    <row r="3584">
      <c r="A3584" s="167">
        <v>46041.0</v>
      </c>
      <c r="B3584" s="8" t="s">
        <v>10</v>
      </c>
      <c r="C3584" s="10"/>
      <c r="D3584" s="8">
        <v>613.0</v>
      </c>
      <c r="E3584" s="10"/>
      <c r="F3584" s="332" t="s">
        <v>1087</v>
      </c>
      <c r="G3584" s="333"/>
      <c r="H3584" s="334">
        <v>478.34</v>
      </c>
      <c r="I3584" s="14"/>
      <c r="J3584" s="534" t="s">
        <v>3055</v>
      </c>
    </row>
    <row r="3585">
      <c r="A3585" s="451">
        <v>46041.0</v>
      </c>
      <c r="B3585" s="539" t="s">
        <v>10</v>
      </c>
      <c r="C3585" s="453" t="s">
        <v>1541</v>
      </c>
      <c r="D3585" s="452">
        <v>613.0</v>
      </c>
      <c r="E3585" s="540">
        <v>84181.0</v>
      </c>
      <c r="F3585" s="541" t="s">
        <v>2119</v>
      </c>
      <c r="G3585" s="541" t="s">
        <v>2468</v>
      </c>
      <c r="H3585" s="542">
        <v>450.0</v>
      </c>
      <c r="I3585" s="328"/>
      <c r="J3585" s="534" t="s">
        <v>3057</v>
      </c>
    </row>
    <row r="3586">
      <c r="A3586" s="167">
        <v>46041.0</v>
      </c>
      <c r="B3586" s="8" t="s">
        <v>10</v>
      </c>
      <c r="C3586" s="9"/>
      <c r="D3586" s="8">
        <v>612.0</v>
      </c>
      <c r="E3586" s="10"/>
      <c r="F3586" s="27" t="s">
        <v>24</v>
      </c>
      <c r="G3586" s="29"/>
      <c r="H3586" s="15">
        <v>409.85</v>
      </c>
      <c r="I3586" s="14"/>
      <c r="J3586" s="534" t="s">
        <v>3073</v>
      </c>
    </row>
    <row r="3587">
      <c r="A3587" s="167">
        <v>46041.0</v>
      </c>
      <c r="B3587" s="8" t="s">
        <v>10</v>
      </c>
      <c r="C3587" s="8">
        <v>30.0</v>
      </c>
      <c r="D3587" s="8">
        <v>612.0</v>
      </c>
      <c r="E3587" s="10"/>
      <c r="F3587" s="56" t="s">
        <v>24</v>
      </c>
      <c r="G3587" s="294"/>
      <c r="H3587" s="15">
        <v>407.14</v>
      </c>
      <c r="I3587" s="14"/>
      <c r="J3587" s="534" t="s">
        <v>3074</v>
      </c>
    </row>
    <row r="3588">
      <c r="A3588" s="167">
        <v>46041.0</v>
      </c>
      <c r="B3588" s="8" t="s">
        <v>10</v>
      </c>
      <c r="C3588" s="10"/>
      <c r="D3588" s="8">
        <v>612.0</v>
      </c>
      <c r="E3588" s="10"/>
      <c r="F3588" s="27" t="s">
        <v>24</v>
      </c>
      <c r="G3588" s="29"/>
      <c r="H3588" s="15">
        <v>405.64</v>
      </c>
      <c r="I3588" s="14"/>
      <c r="J3588" s="534" t="s">
        <v>3074</v>
      </c>
    </row>
    <row r="3589">
      <c r="A3589" s="451">
        <v>46041.0</v>
      </c>
      <c r="B3589" s="539" t="s">
        <v>10</v>
      </c>
      <c r="C3589" s="453" t="s">
        <v>16</v>
      </c>
      <c r="D3589" s="452">
        <v>613.0</v>
      </c>
      <c r="E3589" s="540">
        <v>84152.0</v>
      </c>
      <c r="F3589" s="541" t="s">
        <v>2454</v>
      </c>
      <c r="G3589" s="541" t="s">
        <v>2464</v>
      </c>
      <c r="H3589" s="542">
        <v>400.0</v>
      </c>
      <c r="I3589" s="328"/>
      <c r="J3589" s="534" t="s">
        <v>3057</v>
      </c>
    </row>
    <row r="3590">
      <c r="A3590" s="451">
        <v>46041.0</v>
      </c>
      <c r="B3590" s="539" t="s">
        <v>10</v>
      </c>
      <c r="C3590" s="453" t="s">
        <v>16</v>
      </c>
      <c r="D3590" s="452">
        <v>613.0</v>
      </c>
      <c r="E3590" s="540">
        <v>84193.0</v>
      </c>
      <c r="F3590" s="541" t="s">
        <v>2420</v>
      </c>
      <c r="G3590" s="541" t="s">
        <v>2446</v>
      </c>
      <c r="H3590" s="542">
        <v>352.0</v>
      </c>
      <c r="I3590" s="328"/>
      <c r="J3590" s="534" t="s">
        <v>3057</v>
      </c>
    </row>
    <row r="3591">
      <c r="A3591" s="451">
        <v>46041.0</v>
      </c>
      <c r="B3591" s="539" t="s">
        <v>10</v>
      </c>
      <c r="C3591" s="453" t="s">
        <v>48</v>
      </c>
      <c r="D3591" s="452">
        <v>613.0</v>
      </c>
      <c r="E3591" s="540">
        <v>84191.0</v>
      </c>
      <c r="F3591" s="541" t="s">
        <v>2420</v>
      </c>
      <c r="G3591" s="541" t="s">
        <v>2447</v>
      </c>
      <c r="H3591" s="542">
        <v>352.0</v>
      </c>
      <c r="I3591" s="328"/>
      <c r="J3591" s="534" t="s">
        <v>3057</v>
      </c>
    </row>
    <row r="3592">
      <c r="A3592" s="451">
        <v>46041.0</v>
      </c>
      <c r="B3592" s="539" t="s">
        <v>10</v>
      </c>
      <c r="C3592" s="453" t="s">
        <v>1601</v>
      </c>
      <c r="D3592" s="452">
        <v>613.0</v>
      </c>
      <c r="E3592" s="540">
        <v>84217.0</v>
      </c>
      <c r="F3592" s="541" t="s">
        <v>2420</v>
      </c>
      <c r="G3592" s="541" t="s">
        <v>2423</v>
      </c>
      <c r="H3592" s="542">
        <v>346.0</v>
      </c>
      <c r="I3592" s="328"/>
      <c r="J3592" s="534" t="s">
        <v>3057</v>
      </c>
    </row>
    <row r="3593">
      <c r="A3593" s="451">
        <v>46041.0</v>
      </c>
      <c r="B3593" s="539" t="s">
        <v>10</v>
      </c>
      <c r="C3593" s="453" t="s">
        <v>16</v>
      </c>
      <c r="D3593" s="452">
        <v>610.0</v>
      </c>
      <c r="E3593" s="540">
        <v>84158.0</v>
      </c>
      <c r="F3593" s="541" t="s">
        <v>2454</v>
      </c>
      <c r="G3593" s="541" t="s">
        <v>2222</v>
      </c>
      <c r="H3593" s="542">
        <v>346.0</v>
      </c>
      <c r="I3593" s="328"/>
      <c r="J3593" s="534" t="s">
        <v>3057</v>
      </c>
    </row>
    <row r="3594">
      <c r="A3594" s="167">
        <v>46041.0</v>
      </c>
      <c r="B3594" s="8" t="s">
        <v>10</v>
      </c>
      <c r="C3594" s="10"/>
      <c r="D3594" s="8">
        <v>613.0</v>
      </c>
      <c r="E3594" s="10"/>
      <c r="F3594" s="332" t="s">
        <v>1088</v>
      </c>
      <c r="G3594" s="333"/>
      <c r="H3594" s="334">
        <v>340.27</v>
      </c>
      <c r="I3594" s="14"/>
      <c r="J3594" s="534" t="s">
        <v>3055</v>
      </c>
    </row>
    <row r="3595">
      <c r="A3595" s="167">
        <v>46041.0</v>
      </c>
      <c r="B3595" s="8" t="s">
        <v>10</v>
      </c>
      <c r="C3595" s="10"/>
      <c r="D3595" s="8">
        <v>613.0</v>
      </c>
      <c r="E3595" s="10"/>
      <c r="F3595" s="332" t="s">
        <v>1085</v>
      </c>
      <c r="G3595" s="333"/>
      <c r="H3595" s="334">
        <v>340.15</v>
      </c>
      <c r="I3595" s="14"/>
      <c r="J3595" s="534" t="s">
        <v>3055</v>
      </c>
    </row>
    <row r="3596">
      <c r="A3596" s="451">
        <v>46041.0</v>
      </c>
      <c r="B3596" s="539" t="s">
        <v>10</v>
      </c>
      <c r="C3596" s="453" t="s">
        <v>48</v>
      </c>
      <c r="D3596" s="452">
        <v>613.0</v>
      </c>
      <c r="E3596" s="540">
        <v>84194.0</v>
      </c>
      <c r="F3596" s="541" t="s">
        <v>2420</v>
      </c>
      <c r="G3596" s="541" t="s">
        <v>2445</v>
      </c>
      <c r="H3596" s="542">
        <v>340.0</v>
      </c>
      <c r="I3596" s="328"/>
      <c r="J3596" s="534" t="s">
        <v>3057</v>
      </c>
    </row>
    <row r="3597">
      <c r="A3597" s="167">
        <v>46041.0</v>
      </c>
      <c r="B3597" s="8" t="s">
        <v>10</v>
      </c>
      <c r="C3597" s="9"/>
      <c r="D3597" s="8">
        <v>612.0</v>
      </c>
      <c r="E3597" s="10"/>
      <c r="F3597" s="27" t="s">
        <v>24</v>
      </c>
      <c r="G3597" s="29"/>
      <c r="H3597" s="15">
        <v>337.64</v>
      </c>
      <c r="I3597" s="14"/>
      <c r="J3597" s="534" t="s">
        <v>3073</v>
      </c>
    </row>
    <row r="3598">
      <c r="A3598" s="451">
        <v>46041.0</v>
      </c>
      <c r="B3598" s="539" t="s">
        <v>10</v>
      </c>
      <c r="C3598" s="453" t="s">
        <v>16</v>
      </c>
      <c r="D3598" s="452">
        <v>613.0</v>
      </c>
      <c r="E3598" s="540">
        <v>84188.0</v>
      </c>
      <c r="F3598" s="541" t="s">
        <v>2420</v>
      </c>
      <c r="G3598" s="541" t="s">
        <v>2449</v>
      </c>
      <c r="H3598" s="542">
        <v>337.0</v>
      </c>
      <c r="I3598" s="328"/>
      <c r="J3598" s="534" t="s">
        <v>3057</v>
      </c>
    </row>
    <row r="3599">
      <c r="A3599" s="451">
        <v>46041.0</v>
      </c>
      <c r="B3599" s="539" t="s">
        <v>10</v>
      </c>
      <c r="C3599" s="453" t="s">
        <v>16</v>
      </c>
      <c r="D3599" s="452">
        <v>613.0</v>
      </c>
      <c r="E3599" s="540">
        <v>84153.0</v>
      </c>
      <c r="F3599" s="541" t="s">
        <v>2454</v>
      </c>
      <c r="G3599" s="541" t="s">
        <v>2223</v>
      </c>
      <c r="H3599" s="542">
        <v>320.0</v>
      </c>
      <c r="I3599" s="328"/>
      <c r="J3599" s="534" t="s">
        <v>3057</v>
      </c>
    </row>
    <row r="3600">
      <c r="A3600" s="167">
        <v>46041.0</v>
      </c>
      <c r="B3600" s="8" t="s">
        <v>10</v>
      </c>
      <c r="C3600" s="10"/>
      <c r="D3600" s="8">
        <v>612.0</v>
      </c>
      <c r="E3600" s="10"/>
      <c r="F3600" s="27" t="s">
        <v>24</v>
      </c>
      <c r="G3600" s="29"/>
      <c r="H3600" s="15">
        <v>312.22</v>
      </c>
      <c r="I3600" s="14"/>
      <c r="J3600" s="534" t="s">
        <v>3059</v>
      </c>
    </row>
    <row r="3601">
      <c r="A3601" s="167">
        <v>46041.0</v>
      </c>
      <c r="B3601" s="8" t="s">
        <v>10</v>
      </c>
      <c r="C3601" s="9"/>
      <c r="D3601" s="8">
        <v>612.0</v>
      </c>
      <c r="E3601" s="10"/>
      <c r="F3601" s="27" t="s">
        <v>24</v>
      </c>
      <c r="G3601" s="29"/>
      <c r="H3601" s="15">
        <v>305.24</v>
      </c>
      <c r="I3601" s="14"/>
      <c r="J3601" s="534" t="s">
        <v>3073</v>
      </c>
    </row>
    <row r="3602">
      <c r="A3602" s="451">
        <v>46041.0</v>
      </c>
      <c r="B3602" s="539" t="s">
        <v>10</v>
      </c>
      <c r="C3602" s="453" t="s">
        <v>1601</v>
      </c>
      <c r="D3602" s="452">
        <v>613.0</v>
      </c>
      <c r="E3602" s="540">
        <v>84215.0</v>
      </c>
      <c r="F3602" s="541" t="s">
        <v>2420</v>
      </c>
      <c r="G3602" s="541" t="s">
        <v>2425</v>
      </c>
      <c r="H3602" s="542">
        <v>300.0</v>
      </c>
      <c r="I3602" s="328"/>
      <c r="J3602" s="534" t="s">
        <v>3057</v>
      </c>
    </row>
    <row r="3603">
      <c r="A3603" s="451">
        <v>46041.0</v>
      </c>
      <c r="B3603" s="539" t="s">
        <v>10</v>
      </c>
      <c r="C3603" s="453" t="s">
        <v>48</v>
      </c>
      <c r="D3603" s="452">
        <v>613.0</v>
      </c>
      <c r="E3603" s="540">
        <v>84214.0</v>
      </c>
      <c r="F3603" s="541" t="s">
        <v>2420</v>
      </c>
      <c r="G3603" s="541" t="s">
        <v>2426</v>
      </c>
      <c r="H3603" s="542">
        <v>300.0</v>
      </c>
      <c r="I3603" s="328"/>
      <c r="J3603" s="534" t="s">
        <v>3057</v>
      </c>
    </row>
    <row r="3604">
      <c r="A3604" s="451">
        <v>46041.0</v>
      </c>
      <c r="B3604" s="539" t="s">
        <v>10</v>
      </c>
      <c r="C3604" s="453" t="s">
        <v>1601</v>
      </c>
      <c r="D3604" s="452">
        <v>613.0</v>
      </c>
      <c r="E3604" s="540">
        <v>84209.0</v>
      </c>
      <c r="F3604" s="541" t="s">
        <v>2420</v>
      </c>
      <c r="G3604" s="541" t="s">
        <v>2431</v>
      </c>
      <c r="H3604" s="542">
        <v>300.0</v>
      </c>
      <c r="I3604" s="328"/>
      <c r="J3604" s="534" t="s">
        <v>3057</v>
      </c>
    </row>
    <row r="3605">
      <c r="A3605" s="451">
        <v>46041.0</v>
      </c>
      <c r="B3605" s="539" t="s">
        <v>10</v>
      </c>
      <c r="C3605" s="453" t="s">
        <v>48</v>
      </c>
      <c r="D3605" s="452">
        <v>613.0</v>
      </c>
      <c r="E3605" s="540">
        <v>84168.0</v>
      </c>
      <c r="F3605" s="541" t="s">
        <v>2454</v>
      </c>
      <c r="G3605" s="541" t="s">
        <v>2455</v>
      </c>
      <c r="H3605" s="542">
        <v>300.0</v>
      </c>
      <c r="I3605" s="328"/>
      <c r="J3605" s="534" t="s">
        <v>3057</v>
      </c>
    </row>
    <row r="3606">
      <c r="A3606" s="451">
        <v>46041.0</v>
      </c>
      <c r="B3606" s="539" t="s">
        <v>10</v>
      </c>
      <c r="C3606" s="453" t="s">
        <v>18</v>
      </c>
      <c r="D3606" s="452">
        <v>613.0</v>
      </c>
      <c r="E3606" s="540">
        <v>84173.0</v>
      </c>
      <c r="F3606" s="541" t="s">
        <v>1551</v>
      </c>
      <c r="G3606" s="541" t="s">
        <v>2474</v>
      </c>
      <c r="H3606" s="542">
        <v>300.0</v>
      </c>
      <c r="I3606" s="328"/>
      <c r="J3606" s="534" t="s">
        <v>3057</v>
      </c>
    </row>
    <row r="3607">
      <c r="A3607" s="167">
        <v>46041.0</v>
      </c>
      <c r="B3607" s="8" t="s">
        <v>10</v>
      </c>
      <c r="C3607" s="10"/>
      <c r="D3607" s="8">
        <v>612.0</v>
      </c>
      <c r="E3607" s="10"/>
      <c r="F3607" s="27" t="s">
        <v>24</v>
      </c>
      <c r="G3607" s="29"/>
      <c r="H3607" s="15">
        <v>289.45</v>
      </c>
      <c r="I3607" s="14"/>
      <c r="J3607" s="534" t="s">
        <v>3059</v>
      </c>
    </row>
    <row r="3608">
      <c r="A3608" s="167">
        <v>46041.0</v>
      </c>
      <c r="B3608" s="8" t="s">
        <v>10</v>
      </c>
      <c r="C3608" s="9"/>
      <c r="D3608" s="8">
        <v>612.0</v>
      </c>
      <c r="E3608" s="10"/>
      <c r="F3608" s="27" t="s">
        <v>24</v>
      </c>
      <c r="G3608" s="29"/>
      <c r="H3608" s="15">
        <v>279.61</v>
      </c>
      <c r="I3608" s="14"/>
      <c r="J3608" s="534" t="s">
        <v>3073</v>
      </c>
    </row>
    <row r="3609">
      <c r="A3609" s="167">
        <v>46041.0</v>
      </c>
      <c r="B3609" s="8" t="s">
        <v>10</v>
      </c>
      <c r="C3609" s="9"/>
      <c r="D3609" s="8">
        <v>612.0</v>
      </c>
      <c r="E3609" s="10"/>
      <c r="F3609" s="27" t="s">
        <v>24</v>
      </c>
      <c r="G3609" s="29"/>
      <c r="H3609" s="15">
        <v>276.08</v>
      </c>
      <c r="I3609" s="14"/>
      <c r="J3609" s="534" t="s">
        <v>3073</v>
      </c>
    </row>
    <row r="3610">
      <c r="A3610" s="451">
        <v>46041.0</v>
      </c>
      <c r="B3610" s="539" t="s">
        <v>10</v>
      </c>
      <c r="C3610" s="453" t="s">
        <v>48</v>
      </c>
      <c r="D3610" s="452">
        <v>613.0</v>
      </c>
      <c r="E3610" s="540">
        <v>84201.0</v>
      </c>
      <c r="F3610" s="541" t="s">
        <v>2420</v>
      </c>
      <c r="G3610" s="541" t="s">
        <v>2439</v>
      </c>
      <c r="H3610" s="542">
        <v>273.6</v>
      </c>
      <c r="I3610" s="328"/>
      <c r="J3610" s="534" t="s">
        <v>3057</v>
      </c>
    </row>
    <row r="3611">
      <c r="A3611" s="451">
        <v>46041.0</v>
      </c>
      <c r="B3611" s="539" t="s">
        <v>10</v>
      </c>
      <c r="C3611" s="453" t="s">
        <v>44</v>
      </c>
      <c r="D3611" s="452">
        <v>613.0</v>
      </c>
      <c r="E3611" s="540">
        <v>84161.0</v>
      </c>
      <c r="F3611" s="541" t="s">
        <v>2454</v>
      </c>
      <c r="G3611" s="541" t="s">
        <v>2461</v>
      </c>
      <c r="H3611" s="542">
        <v>273.6</v>
      </c>
      <c r="I3611" s="328"/>
      <c r="J3611" s="534" t="s">
        <v>3057</v>
      </c>
    </row>
    <row r="3612">
      <c r="A3612" s="451">
        <v>46041.0</v>
      </c>
      <c r="B3612" s="539" t="s">
        <v>10</v>
      </c>
      <c r="C3612" s="453" t="s">
        <v>16</v>
      </c>
      <c r="D3612" s="452">
        <v>613.0</v>
      </c>
      <c r="E3612" s="540">
        <v>84149.0</v>
      </c>
      <c r="F3612" s="541" t="s">
        <v>2454</v>
      </c>
      <c r="G3612" s="541" t="s">
        <v>2244</v>
      </c>
      <c r="H3612" s="542">
        <v>273.0</v>
      </c>
      <c r="I3612" s="328"/>
      <c r="J3612" s="534" t="s">
        <v>3057</v>
      </c>
    </row>
    <row r="3613">
      <c r="A3613" s="451">
        <v>46041.0</v>
      </c>
      <c r="B3613" s="539" t="s">
        <v>10</v>
      </c>
      <c r="C3613" s="453" t="s">
        <v>42</v>
      </c>
      <c r="D3613" s="452">
        <v>613.0</v>
      </c>
      <c r="E3613" s="540">
        <v>84176.0</v>
      </c>
      <c r="F3613" s="541" t="s">
        <v>2471</v>
      </c>
      <c r="G3613" s="541" t="s">
        <v>2470</v>
      </c>
      <c r="H3613" s="542">
        <v>227.0</v>
      </c>
      <c r="I3613" s="328"/>
      <c r="J3613" s="534" t="s">
        <v>3057</v>
      </c>
    </row>
    <row r="3614">
      <c r="A3614" s="167">
        <v>46041.0</v>
      </c>
      <c r="B3614" s="8" t="s">
        <v>10</v>
      </c>
      <c r="C3614" s="9"/>
      <c r="D3614" s="8">
        <v>612.0</v>
      </c>
      <c r="E3614" s="10"/>
      <c r="F3614" s="27" t="s">
        <v>24</v>
      </c>
      <c r="G3614" s="29"/>
      <c r="H3614" s="15">
        <v>221.89</v>
      </c>
      <c r="I3614" s="14"/>
      <c r="J3614" s="534" t="s">
        <v>3073</v>
      </c>
    </row>
    <row r="3615">
      <c r="A3615" s="167">
        <v>46041.0</v>
      </c>
      <c r="B3615" s="8" t="s">
        <v>10</v>
      </c>
      <c r="C3615" s="9"/>
      <c r="D3615" s="8">
        <v>612.0</v>
      </c>
      <c r="E3615" s="10"/>
      <c r="F3615" s="27" t="s">
        <v>24</v>
      </c>
      <c r="G3615" s="29"/>
      <c r="H3615" s="15">
        <v>218.66</v>
      </c>
      <c r="I3615" s="14"/>
      <c r="J3615" s="534" t="s">
        <v>3073</v>
      </c>
    </row>
    <row r="3616">
      <c r="A3616" s="167">
        <v>46041.0</v>
      </c>
      <c r="B3616" s="8" t="s">
        <v>10</v>
      </c>
      <c r="C3616" s="8">
        <v>30.0</v>
      </c>
      <c r="D3616" s="8">
        <v>612.0</v>
      </c>
      <c r="E3616" s="10"/>
      <c r="F3616" s="56" t="s">
        <v>24</v>
      </c>
      <c r="G3616" s="294"/>
      <c r="H3616" s="15">
        <v>212.21</v>
      </c>
      <c r="I3616" s="14"/>
      <c r="J3616" s="534" t="s">
        <v>3074</v>
      </c>
    </row>
    <row r="3617">
      <c r="A3617" s="451">
        <v>46041.0</v>
      </c>
      <c r="B3617" s="539" t="s">
        <v>10</v>
      </c>
      <c r="C3617" s="453" t="s">
        <v>1601</v>
      </c>
      <c r="D3617" s="452">
        <v>613.0</v>
      </c>
      <c r="E3617" s="540">
        <v>84185.0</v>
      </c>
      <c r="F3617" s="541" t="s">
        <v>2420</v>
      </c>
      <c r="G3617" s="541" t="s">
        <v>2452</v>
      </c>
      <c r="H3617" s="542">
        <v>210.0</v>
      </c>
      <c r="I3617" s="328"/>
      <c r="J3617" s="534" t="s">
        <v>3057</v>
      </c>
    </row>
    <row r="3618">
      <c r="A3618" s="167">
        <v>46041.0</v>
      </c>
      <c r="B3618" s="8" t="s">
        <v>10</v>
      </c>
      <c r="C3618" s="10"/>
      <c r="D3618" s="8">
        <v>612.0</v>
      </c>
      <c r="E3618" s="10"/>
      <c r="F3618" s="27" t="s">
        <v>24</v>
      </c>
      <c r="G3618" s="29"/>
      <c r="H3618" s="15">
        <v>204.06</v>
      </c>
      <c r="I3618" s="14"/>
      <c r="J3618" s="534" t="s">
        <v>3074</v>
      </c>
    </row>
    <row r="3619">
      <c r="A3619" s="451">
        <v>46041.0</v>
      </c>
      <c r="B3619" s="539" t="s">
        <v>10</v>
      </c>
      <c r="C3619" s="453" t="s">
        <v>50</v>
      </c>
      <c r="D3619" s="452">
        <v>613.0</v>
      </c>
      <c r="E3619" s="540">
        <v>84159.0</v>
      </c>
      <c r="F3619" s="541" t="s">
        <v>2454</v>
      </c>
      <c r="G3619" s="541" t="s">
        <v>2463</v>
      </c>
      <c r="H3619" s="542">
        <v>201.0</v>
      </c>
      <c r="I3619" s="328"/>
      <c r="J3619" s="534" t="s">
        <v>3057</v>
      </c>
    </row>
    <row r="3620">
      <c r="A3620" s="451">
        <v>46041.0</v>
      </c>
      <c r="B3620" s="539" t="s">
        <v>10</v>
      </c>
      <c r="C3620" s="453" t="s">
        <v>48</v>
      </c>
      <c r="D3620" s="452">
        <v>613.0</v>
      </c>
      <c r="E3620" s="540">
        <v>84165.0</v>
      </c>
      <c r="F3620" s="541" t="s">
        <v>2454</v>
      </c>
      <c r="G3620" s="541" t="s">
        <v>2457</v>
      </c>
      <c r="H3620" s="542">
        <v>200.0</v>
      </c>
      <c r="I3620" s="328"/>
      <c r="J3620" s="534" t="s">
        <v>3057</v>
      </c>
    </row>
    <row r="3621">
      <c r="A3621" s="451">
        <v>46041.0</v>
      </c>
      <c r="B3621" s="539" t="s">
        <v>10</v>
      </c>
      <c r="C3621" s="453" t="s">
        <v>1519</v>
      </c>
      <c r="D3621" s="452">
        <v>613.0</v>
      </c>
      <c r="E3621" s="540">
        <v>84182.0</v>
      </c>
      <c r="F3621" s="541" t="s">
        <v>2466</v>
      </c>
      <c r="G3621" s="541" t="s">
        <v>2467</v>
      </c>
      <c r="H3621" s="542">
        <v>199.0</v>
      </c>
      <c r="I3621" s="328"/>
      <c r="J3621" s="534" t="s">
        <v>3057</v>
      </c>
    </row>
    <row r="3622">
      <c r="A3622" s="451">
        <v>46041.0</v>
      </c>
      <c r="B3622" s="539" t="s">
        <v>10</v>
      </c>
      <c r="C3622" s="453" t="s">
        <v>16</v>
      </c>
      <c r="D3622" s="452">
        <v>613.0</v>
      </c>
      <c r="E3622" s="540">
        <v>84204.0</v>
      </c>
      <c r="F3622" s="541" t="s">
        <v>2420</v>
      </c>
      <c r="G3622" s="541" t="s">
        <v>2436</v>
      </c>
      <c r="H3622" s="542">
        <v>196.0</v>
      </c>
      <c r="I3622" s="328"/>
      <c r="J3622" s="534" t="s">
        <v>3057</v>
      </c>
    </row>
    <row r="3623">
      <c r="A3623" s="167">
        <v>46041.0</v>
      </c>
      <c r="B3623" s="8" t="s">
        <v>10</v>
      </c>
      <c r="C3623" s="10"/>
      <c r="D3623" s="8">
        <v>612.0</v>
      </c>
      <c r="E3623" s="10"/>
      <c r="F3623" s="27" t="s">
        <v>24</v>
      </c>
      <c r="G3623" s="29"/>
      <c r="H3623" s="15">
        <v>194.99</v>
      </c>
      <c r="I3623" s="14"/>
      <c r="J3623" s="534" t="s">
        <v>3074</v>
      </c>
    </row>
    <row r="3624">
      <c r="A3624" s="167">
        <v>46041.0</v>
      </c>
      <c r="B3624" s="8" t="s">
        <v>10</v>
      </c>
      <c r="C3624" s="10"/>
      <c r="D3624" s="8">
        <v>613.0</v>
      </c>
      <c r="E3624" s="10"/>
      <c r="F3624" s="332" t="s">
        <v>1086</v>
      </c>
      <c r="G3624" s="333"/>
      <c r="H3624" s="334">
        <v>188.73</v>
      </c>
      <c r="I3624" s="14"/>
      <c r="J3624" s="534" t="s">
        <v>3055</v>
      </c>
    </row>
    <row r="3625">
      <c r="A3625" s="167">
        <v>46041.0</v>
      </c>
      <c r="B3625" s="8" t="s">
        <v>10</v>
      </c>
      <c r="C3625" s="8">
        <v>30.0</v>
      </c>
      <c r="D3625" s="8">
        <v>612.0</v>
      </c>
      <c r="E3625" s="10"/>
      <c r="F3625" s="56" t="s">
        <v>24</v>
      </c>
      <c r="G3625" s="294"/>
      <c r="H3625" s="15">
        <v>186.36</v>
      </c>
      <c r="I3625" s="14"/>
      <c r="J3625" s="534" t="s">
        <v>3074</v>
      </c>
    </row>
    <row r="3626">
      <c r="A3626" s="167">
        <v>46041.0</v>
      </c>
      <c r="B3626" s="8" t="s">
        <v>10</v>
      </c>
      <c r="C3626" s="10"/>
      <c r="D3626" s="8">
        <v>612.0</v>
      </c>
      <c r="E3626" s="10"/>
      <c r="F3626" s="27" t="s">
        <v>24</v>
      </c>
      <c r="G3626" s="29"/>
      <c r="H3626" s="15">
        <v>176.24</v>
      </c>
      <c r="I3626" s="14"/>
      <c r="J3626" s="534" t="s">
        <v>3074</v>
      </c>
    </row>
    <row r="3627">
      <c r="A3627" s="451">
        <v>46041.0</v>
      </c>
      <c r="B3627" s="539" t="s">
        <v>10</v>
      </c>
      <c r="C3627" s="453" t="s">
        <v>1601</v>
      </c>
      <c r="D3627" s="452">
        <v>613.0</v>
      </c>
      <c r="E3627" s="540">
        <v>84192.0</v>
      </c>
      <c r="F3627" s="541" t="s">
        <v>2420</v>
      </c>
      <c r="G3627" s="541" t="s">
        <v>2446</v>
      </c>
      <c r="H3627" s="542">
        <v>176.0</v>
      </c>
      <c r="I3627" s="328"/>
      <c r="J3627" s="534" t="s">
        <v>3057</v>
      </c>
    </row>
    <row r="3628">
      <c r="A3628" s="167">
        <v>46041.0</v>
      </c>
      <c r="B3628" s="8" t="s">
        <v>10</v>
      </c>
      <c r="C3628" s="9"/>
      <c r="D3628" s="8">
        <v>612.0</v>
      </c>
      <c r="E3628" s="10"/>
      <c r="F3628" s="27" t="s">
        <v>24</v>
      </c>
      <c r="G3628" s="29"/>
      <c r="H3628" s="15">
        <v>174.18</v>
      </c>
      <c r="I3628" s="14"/>
      <c r="J3628" s="534" t="s">
        <v>3073</v>
      </c>
    </row>
    <row r="3629">
      <c r="A3629" s="167">
        <v>46041.0</v>
      </c>
      <c r="B3629" s="8" t="s">
        <v>10</v>
      </c>
      <c r="C3629" s="9"/>
      <c r="D3629" s="8">
        <v>612.0</v>
      </c>
      <c r="E3629" s="10"/>
      <c r="F3629" s="27" t="s">
        <v>24</v>
      </c>
      <c r="G3629" s="29"/>
      <c r="H3629" s="15">
        <v>153.51</v>
      </c>
      <c r="I3629" s="14"/>
      <c r="J3629" s="534" t="s">
        <v>3073</v>
      </c>
    </row>
    <row r="3630">
      <c r="A3630" s="167">
        <v>46041.0</v>
      </c>
      <c r="B3630" s="8" t="s">
        <v>10</v>
      </c>
      <c r="C3630" s="9"/>
      <c r="D3630" s="8">
        <v>612.0</v>
      </c>
      <c r="E3630" s="10"/>
      <c r="F3630" s="27" t="s">
        <v>24</v>
      </c>
      <c r="G3630" s="29"/>
      <c r="H3630" s="15">
        <v>152.38</v>
      </c>
      <c r="I3630" s="14"/>
      <c r="J3630" s="534" t="s">
        <v>3073</v>
      </c>
    </row>
    <row r="3631">
      <c r="A3631" s="451">
        <v>46041.0</v>
      </c>
      <c r="B3631" s="539" t="s">
        <v>10</v>
      </c>
      <c r="C3631" s="453" t="s">
        <v>16</v>
      </c>
      <c r="D3631" s="452">
        <v>613.0</v>
      </c>
      <c r="E3631" s="540">
        <v>84218.0</v>
      </c>
      <c r="F3631" s="541" t="s">
        <v>2420</v>
      </c>
      <c r="G3631" s="541" t="s">
        <v>2422</v>
      </c>
      <c r="H3631" s="542">
        <v>150.0</v>
      </c>
      <c r="I3631" s="328"/>
      <c r="J3631" s="534" t="s">
        <v>3057</v>
      </c>
    </row>
    <row r="3632">
      <c r="A3632" s="451">
        <v>46041.0</v>
      </c>
      <c r="B3632" s="539" t="s">
        <v>10</v>
      </c>
      <c r="C3632" s="453" t="s">
        <v>16</v>
      </c>
      <c r="D3632" s="452">
        <v>613.0</v>
      </c>
      <c r="E3632" s="540">
        <v>84164.0</v>
      </c>
      <c r="F3632" s="541" t="s">
        <v>2454</v>
      </c>
      <c r="G3632" s="541" t="s">
        <v>2458</v>
      </c>
      <c r="H3632" s="542">
        <v>150.0</v>
      </c>
      <c r="I3632" s="328"/>
      <c r="J3632" s="534" t="s">
        <v>3057</v>
      </c>
    </row>
    <row r="3633">
      <c r="A3633" s="451">
        <v>46041.0</v>
      </c>
      <c r="B3633" s="539" t="s">
        <v>10</v>
      </c>
      <c r="C3633" s="453" t="s">
        <v>16</v>
      </c>
      <c r="D3633" s="452">
        <v>613.0</v>
      </c>
      <c r="E3633" s="540">
        <v>84219.0</v>
      </c>
      <c r="F3633" s="541" t="s">
        <v>2420</v>
      </c>
      <c r="G3633" s="541" t="s">
        <v>2421</v>
      </c>
      <c r="H3633" s="542">
        <v>144.0</v>
      </c>
      <c r="I3633" s="328"/>
      <c r="J3633" s="534" t="s">
        <v>3057</v>
      </c>
    </row>
    <row r="3634">
      <c r="A3634" s="451">
        <v>46041.0</v>
      </c>
      <c r="B3634" s="539" t="s">
        <v>10</v>
      </c>
      <c r="C3634" s="453" t="s">
        <v>16</v>
      </c>
      <c r="D3634" s="452">
        <v>613.0</v>
      </c>
      <c r="E3634" s="540">
        <v>84166.0</v>
      </c>
      <c r="F3634" s="541" t="s">
        <v>2454</v>
      </c>
      <c r="G3634" s="541" t="s">
        <v>2220</v>
      </c>
      <c r="H3634" s="542">
        <v>144.0</v>
      </c>
      <c r="I3634" s="328"/>
      <c r="J3634" s="534" t="s">
        <v>3057</v>
      </c>
    </row>
    <row r="3635">
      <c r="A3635" s="167">
        <v>46041.0</v>
      </c>
      <c r="B3635" s="8" t="s">
        <v>10</v>
      </c>
      <c r="C3635" s="9"/>
      <c r="D3635" s="8">
        <v>612.0</v>
      </c>
      <c r="E3635" s="10"/>
      <c r="F3635" s="27" t="s">
        <v>24</v>
      </c>
      <c r="G3635" s="29"/>
      <c r="H3635" s="15">
        <v>137.7</v>
      </c>
      <c r="I3635" s="14"/>
      <c r="J3635" s="534" t="s">
        <v>3073</v>
      </c>
    </row>
    <row r="3636">
      <c r="A3636" s="451">
        <v>46041.0</v>
      </c>
      <c r="B3636" s="539" t="s">
        <v>10</v>
      </c>
      <c r="C3636" s="453" t="s">
        <v>48</v>
      </c>
      <c r="D3636" s="452">
        <v>613.0</v>
      </c>
      <c r="E3636" s="540">
        <v>84163.0</v>
      </c>
      <c r="F3636" s="541" t="s">
        <v>2454</v>
      </c>
      <c r="G3636" s="541" t="s">
        <v>2459</v>
      </c>
      <c r="H3636" s="542">
        <v>134.0</v>
      </c>
      <c r="I3636" s="328"/>
      <c r="J3636" s="534" t="s">
        <v>3057</v>
      </c>
    </row>
    <row r="3637">
      <c r="A3637" s="167">
        <v>46041.0</v>
      </c>
      <c r="B3637" s="8" t="s">
        <v>10</v>
      </c>
      <c r="C3637" s="10"/>
      <c r="D3637" s="8">
        <v>612.0</v>
      </c>
      <c r="E3637" s="10"/>
      <c r="F3637" s="27" t="s">
        <v>24</v>
      </c>
      <c r="G3637" s="29"/>
      <c r="H3637" s="15">
        <v>133.13</v>
      </c>
      <c r="I3637" s="14"/>
      <c r="J3637" s="534" t="s">
        <v>3059</v>
      </c>
    </row>
    <row r="3638">
      <c r="A3638" s="167">
        <v>46041.0</v>
      </c>
      <c r="B3638" s="8" t="s">
        <v>10</v>
      </c>
      <c r="C3638" s="10"/>
      <c r="D3638" s="8">
        <v>612.0</v>
      </c>
      <c r="E3638" s="10"/>
      <c r="F3638" s="27" t="s">
        <v>24</v>
      </c>
      <c r="G3638" s="29"/>
      <c r="H3638" s="15">
        <v>132.67</v>
      </c>
      <c r="I3638" s="14"/>
      <c r="J3638" s="534" t="s">
        <v>3074</v>
      </c>
    </row>
    <row r="3639">
      <c r="A3639" s="167">
        <v>46041.0</v>
      </c>
      <c r="B3639" s="8" t="s">
        <v>10</v>
      </c>
      <c r="C3639" s="8">
        <v>30.0</v>
      </c>
      <c r="D3639" s="8">
        <v>147.0</v>
      </c>
      <c r="E3639" s="10"/>
      <c r="F3639" s="56" t="s">
        <v>25</v>
      </c>
      <c r="G3639" s="294"/>
      <c r="H3639" s="15">
        <v>132.09</v>
      </c>
      <c r="I3639" s="14"/>
      <c r="J3639" s="534" t="s">
        <v>3074</v>
      </c>
    </row>
    <row r="3640">
      <c r="A3640" s="167">
        <v>46041.0</v>
      </c>
      <c r="B3640" s="8" t="s">
        <v>10</v>
      </c>
      <c r="C3640" s="10"/>
      <c r="D3640" s="8">
        <v>612.0</v>
      </c>
      <c r="E3640" s="10"/>
      <c r="F3640" s="27" t="s">
        <v>24</v>
      </c>
      <c r="G3640" s="29"/>
      <c r="H3640" s="15">
        <v>126.6</v>
      </c>
      <c r="I3640" s="14"/>
      <c r="J3640" s="534" t="s">
        <v>3059</v>
      </c>
    </row>
    <row r="3641">
      <c r="A3641" s="167">
        <v>46041.0</v>
      </c>
      <c r="B3641" s="8" t="s">
        <v>10</v>
      </c>
      <c r="C3641" s="9"/>
      <c r="D3641" s="8">
        <v>612.0</v>
      </c>
      <c r="E3641" s="10"/>
      <c r="F3641" s="27" t="s">
        <v>24</v>
      </c>
      <c r="G3641" s="29"/>
      <c r="H3641" s="15">
        <v>119.88</v>
      </c>
      <c r="I3641" s="14"/>
      <c r="J3641" s="534" t="s">
        <v>3073</v>
      </c>
    </row>
    <row r="3642">
      <c r="A3642" s="167">
        <v>46041.0</v>
      </c>
      <c r="B3642" s="8" t="s">
        <v>10</v>
      </c>
      <c r="C3642" s="9"/>
      <c r="D3642" s="8">
        <v>612.0</v>
      </c>
      <c r="E3642" s="10"/>
      <c r="F3642" s="27" t="s">
        <v>24</v>
      </c>
      <c r="G3642" s="29"/>
      <c r="H3642" s="15">
        <v>118.86</v>
      </c>
      <c r="I3642" s="14"/>
      <c r="J3642" s="534" t="s">
        <v>3073</v>
      </c>
    </row>
    <row r="3643">
      <c r="A3643" s="167">
        <v>46041.0</v>
      </c>
      <c r="B3643" s="8" t="s">
        <v>10</v>
      </c>
      <c r="C3643" s="9"/>
      <c r="D3643" s="8">
        <v>612.0</v>
      </c>
      <c r="E3643" s="10"/>
      <c r="F3643" s="27" t="s">
        <v>24</v>
      </c>
      <c r="G3643" s="29"/>
      <c r="H3643" s="15">
        <v>117.91</v>
      </c>
      <c r="I3643" s="14"/>
      <c r="J3643" s="534" t="s">
        <v>3073</v>
      </c>
    </row>
    <row r="3644">
      <c r="A3644" s="167">
        <v>46041.0</v>
      </c>
      <c r="B3644" s="8" t="s">
        <v>10</v>
      </c>
      <c r="C3644" s="9"/>
      <c r="D3644" s="8">
        <v>612.0</v>
      </c>
      <c r="E3644" s="10"/>
      <c r="F3644" s="27" t="s">
        <v>24</v>
      </c>
      <c r="G3644" s="29"/>
      <c r="H3644" s="15">
        <v>104.61</v>
      </c>
      <c r="I3644" s="14"/>
      <c r="J3644" s="534" t="s">
        <v>3073</v>
      </c>
    </row>
    <row r="3645">
      <c r="A3645" s="451">
        <v>46041.0</v>
      </c>
      <c r="B3645" s="539" t="s">
        <v>10</v>
      </c>
      <c r="C3645" s="453" t="s">
        <v>48</v>
      </c>
      <c r="D3645" s="452">
        <v>613.0</v>
      </c>
      <c r="E3645" s="540">
        <v>84195.0</v>
      </c>
      <c r="F3645" s="541" t="s">
        <v>2420</v>
      </c>
      <c r="G3645" s="541" t="s">
        <v>2248</v>
      </c>
      <c r="H3645" s="542">
        <v>100.0</v>
      </c>
      <c r="I3645" s="328"/>
      <c r="J3645" s="534" t="s">
        <v>3057</v>
      </c>
    </row>
    <row r="3646">
      <c r="A3646" s="451">
        <v>46041.0</v>
      </c>
      <c r="B3646" s="539" t="s">
        <v>10</v>
      </c>
      <c r="C3646" s="453" t="s">
        <v>16</v>
      </c>
      <c r="D3646" s="452">
        <v>613.0</v>
      </c>
      <c r="E3646" s="540">
        <v>84189.0</v>
      </c>
      <c r="F3646" s="541" t="s">
        <v>2420</v>
      </c>
      <c r="G3646" s="541" t="s">
        <v>2215</v>
      </c>
      <c r="H3646" s="542">
        <v>100.0</v>
      </c>
      <c r="I3646" s="328"/>
      <c r="J3646" s="534" t="s">
        <v>3057</v>
      </c>
    </row>
    <row r="3647">
      <c r="A3647" s="451">
        <v>46041.0</v>
      </c>
      <c r="B3647" s="539" t="s">
        <v>10</v>
      </c>
      <c r="C3647" s="453" t="s">
        <v>16</v>
      </c>
      <c r="D3647" s="452">
        <v>613.0</v>
      </c>
      <c r="E3647" s="540">
        <v>84187.0</v>
      </c>
      <c r="F3647" s="541" t="s">
        <v>2420</v>
      </c>
      <c r="G3647" s="541" t="s">
        <v>2450</v>
      </c>
      <c r="H3647" s="542">
        <v>100.0</v>
      </c>
      <c r="I3647" s="328"/>
      <c r="J3647" s="534" t="s">
        <v>3057</v>
      </c>
    </row>
    <row r="3648">
      <c r="A3648" s="451">
        <v>46041.0</v>
      </c>
      <c r="B3648" s="539" t="s">
        <v>10</v>
      </c>
      <c r="C3648" s="453" t="s">
        <v>16</v>
      </c>
      <c r="D3648" s="452">
        <v>613.0</v>
      </c>
      <c r="E3648" s="540">
        <v>84151.0</v>
      </c>
      <c r="F3648" s="541" t="s">
        <v>2454</v>
      </c>
      <c r="G3648" s="541" t="s">
        <v>2215</v>
      </c>
      <c r="H3648" s="542">
        <v>100.0</v>
      </c>
      <c r="I3648" s="328"/>
      <c r="J3648" s="534" t="s">
        <v>3057</v>
      </c>
    </row>
    <row r="3649">
      <c r="A3649" s="451">
        <v>46041.0</v>
      </c>
      <c r="B3649" s="539" t="s">
        <v>10</v>
      </c>
      <c r="C3649" s="453" t="s">
        <v>16</v>
      </c>
      <c r="D3649" s="452">
        <v>613.0</v>
      </c>
      <c r="E3649" s="540">
        <v>84150.0</v>
      </c>
      <c r="F3649" s="541" t="s">
        <v>2454</v>
      </c>
      <c r="G3649" s="541" t="s">
        <v>2215</v>
      </c>
      <c r="H3649" s="542">
        <v>100.0</v>
      </c>
      <c r="I3649" s="328"/>
      <c r="J3649" s="534" t="s">
        <v>3057</v>
      </c>
    </row>
    <row r="3650">
      <c r="A3650" s="451">
        <v>46041.0</v>
      </c>
      <c r="B3650" s="539" t="s">
        <v>10</v>
      </c>
      <c r="C3650" s="453" t="s">
        <v>1541</v>
      </c>
      <c r="D3650" s="452">
        <v>613.0</v>
      </c>
      <c r="E3650" s="540">
        <v>84172.0</v>
      </c>
      <c r="F3650" s="541" t="s">
        <v>2386</v>
      </c>
      <c r="G3650" s="541" t="s">
        <v>2167</v>
      </c>
      <c r="H3650" s="542">
        <v>93.19</v>
      </c>
      <c r="I3650" s="328"/>
      <c r="J3650" s="534" t="s">
        <v>3057</v>
      </c>
    </row>
    <row r="3651">
      <c r="A3651" s="167">
        <v>46041.0</v>
      </c>
      <c r="B3651" s="8" t="s">
        <v>10</v>
      </c>
      <c r="C3651" s="9"/>
      <c r="D3651" s="8">
        <v>612.0</v>
      </c>
      <c r="E3651" s="10"/>
      <c r="F3651" s="27" t="s">
        <v>24</v>
      </c>
      <c r="G3651" s="29"/>
      <c r="H3651" s="15">
        <v>92.42</v>
      </c>
      <c r="I3651" s="14"/>
      <c r="J3651" s="534" t="s">
        <v>3073</v>
      </c>
    </row>
    <row r="3652">
      <c r="A3652" s="167">
        <v>46041.0</v>
      </c>
      <c r="B3652" s="8" t="s">
        <v>10</v>
      </c>
      <c r="C3652" s="9"/>
      <c r="D3652" s="8">
        <v>612.0</v>
      </c>
      <c r="E3652" s="10"/>
      <c r="F3652" s="27" t="s">
        <v>24</v>
      </c>
      <c r="G3652" s="29"/>
      <c r="H3652" s="15">
        <v>85.8</v>
      </c>
      <c r="I3652" s="14"/>
      <c r="J3652" s="534" t="s">
        <v>3073</v>
      </c>
    </row>
    <row r="3653">
      <c r="A3653" s="167">
        <v>46041.0</v>
      </c>
      <c r="B3653" s="8" t="s">
        <v>10</v>
      </c>
      <c r="C3653" s="9"/>
      <c r="D3653" s="8">
        <v>612.0</v>
      </c>
      <c r="E3653" s="10"/>
      <c r="F3653" s="27" t="s">
        <v>24</v>
      </c>
      <c r="G3653" s="29"/>
      <c r="H3653" s="15">
        <v>83.56</v>
      </c>
      <c r="I3653" s="14"/>
      <c r="J3653" s="534" t="s">
        <v>3073</v>
      </c>
    </row>
    <row r="3654">
      <c r="A3654" s="167">
        <v>46041.0</v>
      </c>
      <c r="B3654" s="8" t="s">
        <v>10</v>
      </c>
      <c r="C3654" s="8">
        <v>30.0</v>
      </c>
      <c r="D3654" s="8">
        <v>147.0</v>
      </c>
      <c r="E3654" s="10"/>
      <c r="F3654" s="56" t="s">
        <v>25</v>
      </c>
      <c r="G3654" s="294"/>
      <c r="H3654" s="15">
        <v>83.0</v>
      </c>
      <c r="I3654" s="14"/>
      <c r="J3654" s="534" t="s">
        <v>3074</v>
      </c>
    </row>
    <row r="3655">
      <c r="A3655" s="167">
        <v>46041.0</v>
      </c>
      <c r="B3655" s="8" t="s">
        <v>10</v>
      </c>
      <c r="C3655" s="8">
        <v>30.0</v>
      </c>
      <c r="D3655" s="8">
        <v>147.0</v>
      </c>
      <c r="E3655" s="10"/>
      <c r="F3655" s="56" t="s">
        <v>25</v>
      </c>
      <c r="G3655" s="294"/>
      <c r="H3655" s="15">
        <v>82.12</v>
      </c>
      <c r="I3655" s="14"/>
      <c r="J3655" s="534" t="s">
        <v>3074</v>
      </c>
    </row>
    <row r="3656">
      <c r="A3656" s="451">
        <v>46041.0</v>
      </c>
      <c r="B3656" s="539" t="s">
        <v>10</v>
      </c>
      <c r="C3656" s="453" t="s">
        <v>48</v>
      </c>
      <c r="D3656" s="452">
        <v>613.0</v>
      </c>
      <c r="E3656" s="540">
        <v>84196.0</v>
      </c>
      <c r="F3656" s="541" t="s">
        <v>2420</v>
      </c>
      <c r="G3656" s="541" t="s">
        <v>2444</v>
      </c>
      <c r="H3656" s="542">
        <v>70.0</v>
      </c>
      <c r="I3656" s="328"/>
      <c r="J3656" s="534" t="s">
        <v>3057</v>
      </c>
    </row>
    <row r="3657">
      <c r="A3657" s="167">
        <v>46041.0</v>
      </c>
      <c r="B3657" s="8" t="s">
        <v>10</v>
      </c>
      <c r="C3657" s="9"/>
      <c r="D3657" s="8">
        <v>612.0</v>
      </c>
      <c r="E3657" s="10"/>
      <c r="F3657" s="27" t="s">
        <v>24</v>
      </c>
      <c r="G3657" s="29"/>
      <c r="H3657" s="15">
        <v>68.64</v>
      </c>
      <c r="I3657" s="14"/>
      <c r="J3657" s="534" t="s">
        <v>3073</v>
      </c>
    </row>
    <row r="3658">
      <c r="A3658" s="451">
        <v>46041.0</v>
      </c>
      <c r="B3658" s="539" t="s">
        <v>10</v>
      </c>
      <c r="C3658" s="453" t="s">
        <v>1601</v>
      </c>
      <c r="D3658" s="452">
        <v>613.0</v>
      </c>
      <c r="E3658" s="540">
        <v>84200.0</v>
      </c>
      <c r="F3658" s="541" t="s">
        <v>2420</v>
      </c>
      <c r="G3658" s="541" t="s">
        <v>2440</v>
      </c>
      <c r="H3658" s="542">
        <v>67.0</v>
      </c>
      <c r="I3658" s="328"/>
      <c r="J3658" s="534" t="s">
        <v>3057</v>
      </c>
    </row>
    <row r="3659">
      <c r="A3659" s="167">
        <v>46041.0</v>
      </c>
      <c r="B3659" s="8" t="s">
        <v>10</v>
      </c>
      <c r="C3659" s="9"/>
      <c r="D3659" s="8">
        <v>147.0</v>
      </c>
      <c r="E3659" s="10"/>
      <c r="F3659" s="27" t="s">
        <v>25</v>
      </c>
      <c r="G3659" s="29"/>
      <c r="H3659" s="15">
        <v>65.58</v>
      </c>
      <c r="I3659" s="14"/>
      <c r="J3659" s="534" t="s">
        <v>3073</v>
      </c>
    </row>
    <row r="3660">
      <c r="A3660" s="167">
        <v>46041.0</v>
      </c>
      <c r="B3660" s="8" t="s">
        <v>10</v>
      </c>
      <c r="C3660" s="8">
        <v>30.0</v>
      </c>
      <c r="D3660" s="8">
        <v>147.0</v>
      </c>
      <c r="E3660" s="10"/>
      <c r="F3660" s="56" t="s">
        <v>25</v>
      </c>
      <c r="G3660" s="294"/>
      <c r="H3660" s="15">
        <v>65.14</v>
      </c>
      <c r="I3660" s="14"/>
      <c r="J3660" s="534" t="s">
        <v>3074</v>
      </c>
    </row>
    <row r="3661">
      <c r="A3661" s="167">
        <v>46041.0</v>
      </c>
      <c r="B3661" s="8" t="s">
        <v>10</v>
      </c>
      <c r="C3661" s="10"/>
      <c r="D3661" s="8">
        <v>147.0</v>
      </c>
      <c r="E3661" s="10"/>
      <c r="F3661" s="27" t="s">
        <v>25</v>
      </c>
      <c r="G3661" s="29"/>
      <c r="H3661" s="15">
        <v>64.9</v>
      </c>
      <c r="I3661" s="14"/>
      <c r="J3661" s="534" t="s">
        <v>3074</v>
      </c>
    </row>
    <row r="3662">
      <c r="A3662" s="451">
        <v>46041.0</v>
      </c>
      <c r="B3662" s="539" t="s">
        <v>10</v>
      </c>
      <c r="C3662" s="453" t="s">
        <v>16</v>
      </c>
      <c r="D3662" s="452">
        <v>613.0</v>
      </c>
      <c r="E3662" s="540">
        <v>84212.0</v>
      </c>
      <c r="F3662" s="541" t="s">
        <v>2420</v>
      </c>
      <c r="G3662" s="541" t="s">
        <v>2428</v>
      </c>
      <c r="H3662" s="542">
        <v>59.08</v>
      </c>
      <c r="I3662" s="328"/>
      <c r="J3662" s="534" t="s">
        <v>3057</v>
      </c>
    </row>
    <row r="3663">
      <c r="A3663" s="167">
        <v>46041.0</v>
      </c>
      <c r="B3663" s="8" t="s">
        <v>10</v>
      </c>
      <c r="C3663" s="9"/>
      <c r="D3663" s="8">
        <v>612.0</v>
      </c>
      <c r="E3663" s="10"/>
      <c r="F3663" s="27" t="s">
        <v>24</v>
      </c>
      <c r="G3663" s="29"/>
      <c r="H3663" s="15">
        <v>54.06</v>
      </c>
      <c r="I3663" s="14"/>
      <c r="J3663" s="534" t="s">
        <v>3073</v>
      </c>
    </row>
    <row r="3664">
      <c r="A3664" s="167">
        <v>46041.0</v>
      </c>
      <c r="B3664" s="8" t="s">
        <v>10</v>
      </c>
      <c r="C3664" s="9"/>
      <c r="D3664" s="8">
        <v>147.0</v>
      </c>
      <c r="E3664" s="10"/>
      <c r="F3664" s="27" t="s">
        <v>25</v>
      </c>
      <c r="G3664" s="29"/>
      <c r="H3664" s="15">
        <v>54.02</v>
      </c>
      <c r="I3664" s="14"/>
      <c r="J3664" s="534" t="s">
        <v>3073</v>
      </c>
    </row>
    <row r="3665">
      <c r="A3665" s="451">
        <v>46041.0</v>
      </c>
      <c r="B3665" s="539" t="s">
        <v>10</v>
      </c>
      <c r="C3665" s="453" t="s">
        <v>16</v>
      </c>
      <c r="D3665" s="452">
        <v>613.0</v>
      </c>
      <c r="E3665" s="540">
        <v>84186.0</v>
      </c>
      <c r="F3665" s="541" t="s">
        <v>2420</v>
      </c>
      <c r="G3665" s="541" t="s">
        <v>2451</v>
      </c>
      <c r="H3665" s="542">
        <v>50.0</v>
      </c>
      <c r="I3665" s="328"/>
      <c r="J3665" s="534" t="s">
        <v>3057</v>
      </c>
    </row>
    <row r="3666" ht="14.25" customHeight="1">
      <c r="A3666" s="167">
        <v>46041.0</v>
      </c>
      <c r="B3666" s="8" t="s">
        <v>10</v>
      </c>
      <c r="C3666" s="10"/>
      <c r="D3666" s="8">
        <v>147.0</v>
      </c>
      <c r="E3666" s="10"/>
      <c r="F3666" s="27" t="s">
        <v>25</v>
      </c>
      <c r="G3666" s="29"/>
      <c r="H3666" s="15">
        <v>49.94</v>
      </c>
      <c r="I3666" s="14"/>
      <c r="J3666" s="534" t="s">
        <v>3059</v>
      </c>
    </row>
    <row r="3667">
      <c r="A3667" s="167">
        <v>46041.0</v>
      </c>
      <c r="B3667" s="8" t="s">
        <v>10</v>
      </c>
      <c r="C3667" s="9"/>
      <c r="D3667" s="8">
        <v>147.0</v>
      </c>
      <c r="E3667" s="10"/>
      <c r="F3667" s="27" t="s">
        <v>25</v>
      </c>
      <c r="G3667" s="29"/>
      <c r="H3667" s="15">
        <v>48.84</v>
      </c>
      <c r="I3667" s="14"/>
      <c r="J3667" s="534" t="s">
        <v>3073</v>
      </c>
    </row>
    <row r="3668">
      <c r="A3668" s="167">
        <v>46041.0</v>
      </c>
      <c r="B3668" s="8" t="s">
        <v>10</v>
      </c>
      <c r="C3668" s="10"/>
      <c r="D3668" s="8">
        <v>147.0</v>
      </c>
      <c r="E3668" s="10"/>
      <c r="F3668" s="27" t="s">
        <v>25</v>
      </c>
      <c r="G3668" s="29"/>
      <c r="H3668" s="15">
        <v>46.31</v>
      </c>
      <c r="I3668" s="14"/>
      <c r="J3668" s="534" t="s">
        <v>3059</v>
      </c>
    </row>
    <row r="3669">
      <c r="A3669" s="167">
        <v>46041.0</v>
      </c>
      <c r="B3669" s="8" t="s">
        <v>10</v>
      </c>
      <c r="C3669" s="9"/>
      <c r="D3669" s="8">
        <v>147.0</v>
      </c>
      <c r="E3669" s="10"/>
      <c r="F3669" s="27" t="s">
        <v>25</v>
      </c>
      <c r="G3669" s="29"/>
      <c r="H3669" s="15">
        <v>44.74</v>
      </c>
      <c r="I3669" s="14"/>
      <c r="J3669" s="534" t="s">
        <v>3073</v>
      </c>
    </row>
    <row r="3670">
      <c r="A3670" s="167">
        <v>46041.0</v>
      </c>
      <c r="B3670" s="8" t="s">
        <v>10</v>
      </c>
      <c r="C3670" s="9"/>
      <c r="D3670" s="8">
        <v>147.0</v>
      </c>
      <c r="E3670" s="10"/>
      <c r="F3670" s="27" t="s">
        <v>25</v>
      </c>
      <c r="G3670" s="29"/>
      <c r="H3670" s="15">
        <v>44.17</v>
      </c>
      <c r="I3670" s="14"/>
      <c r="J3670" s="534" t="s">
        <v>3073</v>
      </c>
    </row>
    <row r="3671">
      <c r="A3671" s="451">
        <v>46041.0</v>
      </c>
      <c r="B3671" s="539" t="s">
        <v>10</v>
      </c>
      <c r="C3671" s="453" t="s">
        <v>16</v>
      </c>
      <c r="D3671" s="452">
        <v>613.0</v>
      </c>
      <c r="E3671" s="540">
        <v>84199.0</v>
      </c>
      <c r="F3671" s="541" t="s">
        <v>2420</v>
      </c>
      <c r="G3671" s="541" t="s">
        <v>2441</v>
      </c>
      <c r="H3671" s="542">
        <v>42.85</v>
      </c>
      <c r="I3671" s="328"/>
      <c r="J3671" s="534" t="s">
        <v>3057</v>
      </c>
    </row>
    <row r="3672">
      <c r="A3672" s="167">
        <v>46041.0</v>
      </c>
      <c r="B3672" s="8" t="s">
        <v>10</v>
      </c>
      <c r="C3672" s="9"/>
      <c r="D3672" s="8">
        <v>612.0</v>
      </c>
      <c r="E3672" s="10"/>
      <c r="F3672" s="27" t="s">
        <v>24</v>
      </c>
      <c r="G3672" s="29"/>
      <c r="H3672" s="15">
        <v>41.12</v>
      </c>
      <c r="I3672" s="14"/>
      <c r="J3672" s="534" t="s">
        <v>3073</v>
      </c>
    </row>
    <row r="3673">
      <c r="A3673" s="451">
        <v>46041.0</v>
      </c>
      <c r="B3673" s="539" t="s">
        <v>10</v>
      </c>
      <c r="C3673" s="453" t="s">
        <v>16</v>
      </c>
      <c r="D3673" s="452">
        <v>613.0</v>
      </c>
      <c r="E3673" s="540">
        <v>84202.0</v>
      </c>
      <c r="F3673" s="541" t="s">
        <v>2420</v>
      </c>
      <c r="G3673" s="541" t="s">
        <v>2438</v>
      </c>
      <c r="H3673" s="542">
        <v>40.0</v>
      </c>
      <c r="I3673" s="328"/>
      <c r="J3673" s="534" t="s">
        <v>3057</v>
      </c>
    </row>
    <row r="3674">
      <c r="A3674" s="451">
        <v>46041.0</v>
      </c>
      <c r="B3674" s="539" t="s">
        <v>10</v>
      </c>
      <c r="C3674" s="453" t="s">
        <v>16</v>
      </c>
      <c r="D3674" s="452">
        <v>613.0</v>
      </c>
      <c r="E3674" s="540">
        <v>84190.0</v>
      </c>
      <c r="F3674" s="541" t="s">
        <v>2420</v>
      </c>
      <c r="G3674" s="541" t="s">
        <v>2448</v>
      </c>
      <c r="H3674" s="542">
        <v>37.31</v>
      </c>
      <c r="I3674" s="328"/>
      <c r="J3674" s="534" t="s">
        <v>3057</v>
      </c>
    </row>
    <row r="3675">
      <c r="A3675" s="167">
        <v>46041.0</v>
      </c>
      <c r="B3675" s="8" t="s">
        <v>10</v>
      </c>
      <c r="C3675" s="9"/>
      <c r="D3675" s="8">
        <v>612.0</v>
      </c>
      <c r="E3675" s="10"/>
      <c r="F3675" s="27" t="s">
        <v>24</v>
      </c>
      <c r="G3675" s="29"/>
      <c r="H3675" s="15">
        <v>36.15</v>
      </c>
      <c r="I3675" s="14"/>
      <c r="J3675" s="534" t="s">
        <v>3073</v>
      </c>
    </row>
    <row r="3676">
      <c r="A3676" s="167">
        <v>46041.0</v>
      </c>
      <c r="B3676" s="8" t="s">
        <v>10</v>
      </c>
      <c r="C3676" s="9"/>
      <c r="D3676" s="8">
        <v>147.0</v>
      </c>
      <c r="E3676" s="10"/>
      <c r="F3676" s="27" t="s">
        <v>25</v>
      </c>
      <c r="G3676" s="29"/>
      <c r="H3676" s="15">
        <v>35.5</v>
      </c>
      <c r="I3676" s="14"/>
      <c r="J3676" s="534" t="s">
        <v>3073</v>
      </c>
    </row>
    <row r="3677">
      <c r="A3677" s="167">
        <v>46041.0</v>
      </c>
      <c r="B3677" s="8" t="s">
        <v>10</v>
      </c>
      <c r="C3677" s="9"/>
      <c r="D3677" s="8">
        <v>147.0</v>
      </c>
      <c r="E3677" s="10"/>
      <c r="F3677" s="27" t="s">
        <v>25</v>
      </c>
      <c r="G3677" s="29"/>
      <c r="H3677" s="15">
        <v>34.99</v>
      </c>
      <c r="I3677" s="14"/>
      <c r="J3677" s="534" t="s">
        <v>3073</v>
      </c>
    </row>
    <row r="3678">
      <c r="A3678" s="167">
        <v>46041.0</v>
      </c>
      <c r="B3678" s="8" t="s">
        <v>10</v>
      </c>
      <c r="C3678" s="8">
        <v>30.0</v>
      </c>
      <c r="D3678" s="8">
        <v>147.0</v>
      </c>
      <c r="E3678" s="10"/>
      <c r="F3678" s="56" t="s">
        <v>25</v>
      </c>
      <c r="G3678" s="294"/>
      <c r="H3678" s="15">
        <v>33.95</v>
      </c>
      <c r="I3678" s="14"/>
      <c r="J3678" s="534" t="s">
        <v>3074</v>
      </c>
    </row>
    <row r="3679">
      <c r="A3679" s="167">
        <v>46041.0</v>
      </c>
      <c r="B3679" s="8" t="s">
        <v>10</v>
      </c>
      <c r="C3679" s="10"/>
      <c r="D3679" s="8">
        <v>147.0</v>
      </c>
      <c r="E3679" s="10"/>
      <c r="F3679" s="27" t="s">
        <v>25</v>
      </c>
      <c r="G3679" s="29"/>
      <c r="H3679" s="15">
        <v>32.65</v>
      </c>
      <c r="I3679" s="14"/>
      <c r="J3679" s="534" t="s">
        <v>3074</v>
      </c>
    </row>
    <row r="3680">
      <c r="A3680" s="167">
        <v>46041.0</v>
      </c>
      <c r="B3680" s="8" t="s">
        <v>10</v>
      </c>
      <c r="C3680" s="10"/>
      <c r="D3680" s="8">
        <v>147.0</v>
      </c>
      <c r="E3680" s="10"/>
      <c r="F3680" s="27" t="s">
        <v>25</v>
      </c>
      <c r="G3680" s="29"/>
      <c r="H3680" s="15">
        <v>31.2</v>
      </c>
      <c r="I3680" s="14"/>
      <c r="J3680" s="534" t="s">
        <v>3074</v>
      </c>
    </row>
    <row r="3681">
      <c r="A3681" s="167">
        <v>46041.0</v>
      </c>
      <c r="B3681" s="8" t="s">
        <v>10</v>
      </c>
      <c r="C3681" s="8">
        <v>30.0</v>
      </c>
      <c r="D3681" s="8">
        <v>147.0</v>
      </c>
      <c r="E3681" s="10"/>
      <c r="F3681" s="56" t="s">
        <v>25</v>
      </c>
      <c r="G3681" s="294"/>
      <c r="H3681" s="15">
        <v>29.82</v>
      </c>
      <c r="I3681" s="14"/>
      <c r="J3681" s="534" t="s">
        <v>3074</v>
      </c>
    </row>
    <row r="3682">
      <c r="A3682" s="167">
        <v>46041.0</v>
      </c>
      <c r="B3682" s="8" t="s">
        <v>10</v>
      </c>
      <c r="C3682" s="10"/>
      <c r="D3682" s="8">
        <v>147.0</v>
      </c>
      <c r="E3682" s="10"/>
      <c r="F3682" s="27" t="s">
        <v>25</v>
      </c>
      <c r="G3682" s="29"/>
      <c r="H3682" s="15">
        <v>28.2</v>
      </c>
      <c r="I3682" s="14"/>
      <c r="J3682" s="534" t="s">
        <v>3074</v>
      </c>
    </row>
    <row r="3683">
      <c r="A3683" s="167">
        <v>46041.0</v>
      </c>
      <c r="B3683" s="8" t="s">
        <v>10</v>
      </c>
      <c r="C3683" s="9"/>
      <c r="D3683" s="8">
        <v>147.0</v>
      </c>
      <c r="E3683" s="10"/>
      <c r="F3683" s="27" t="s">
        <v>25</v>
      </c>
      <c r="G3683" s="29"/>
      <c r="H3683" s="15">
        <v>27.87</v>
      </c>
      <c r="I3683" s="14"/>
      <c r="J3683" s="534" t="s">
        <v>3073</v>
      </c>
    </row>
    <row r="3684">
      <c r="A3684" s="167">
        <v>46041.0</v>
      </c>
      <c r="B3684" s="8" t="s">
        <v>10</v>
      </c>
      <c r="C3684" s="9"/>
      <c r="D3684" s="8">
        <v>147.0</v>
      </c>
      <c r="E3684" s="10"/>
      <c r="F3684" s="27" t="s">
        <v>25</v>
      </c>
      <c r="G3684" s="29"/>
      <c r="H3684" s="15">
        <v>24.56</v>
      </c>
      <c r="I3684" s="14"/>
      <c r="J3684" s="534" t="s">
        <v>3073</v>
      </c>
    </row>
    <row r="3685">
      <c r="A3685" s="167">
        <v>46041.0</v>
      </c>
      <c r="B3685" s="8" t="s">
        <v>10</v>
      </c>
      <c r="C3685" s="9"/>
      <c r="D3685" s="8">
        <v>147.0</v>
      </c>
      <c r="E3685" s="10"/>
      <c r="F3685" s="27" t="s">
        <v>25</v>
      </c>
      <c r="G3685" s="29"/>
      <c r="H3685" s="15">
        <v>24.38</v>
      </c>
      <c r="I3685" s="14"/>
      <c r="J3685" s="534" t="s">
        <v>3073</v>
      </c>
    </row>
    <row r="3686">
      <c r="A3686" s="167">
        <v>46041.0</v>
      </c>
      <c r="B3686" s="8" t="s">
        <v>10</v>
      </c>
      <c r="C3686" s="9"/>
      <c r="D3686" s="8">
        <v>147.0</v>
      </c>
      <c r="E3686" s="10"/>
      <c r="F3686" s="27" t="s">
        <v>25</v>
      </c>
      <c r="G3686" s="29"/>
      <c r="H3686" s="15">
        <v>22.03</v>
      </c>
      <c r="I3686" s="14"/>
      <c r="J3686" s="534" t="s">
        <v>3073</v>
      </c>
    </row>
    <row r="3687">
      <c r="A3687" s="167">
        <v>46041.0</v>
      </c>
      <c r="B3687" s="8" t="s">
        <v>10</v>
      </c>
      <c r="C3687" s="10"/>
      <c r="D3687" s="8">
        <v>147.0</v>
      </c>
      <c r="E3687" s="10"/>
      <c r="F3687" s="27" t="s">
        <v>25</v>
      </c>
      <c r="G3687" s="29"/>
      <c r="H3687" s="15">
        <v>21.29</v>
      </c>
      <c r="I3687" s="14"/>
      <c r="J3687" s="534" t="s">
        <v>3059</v>
      </c>
    </row>
    <row r="3688">
      <c r="A3688" s="167">
        <v>46041.0</v>
      </c>
      <c r="B3688" s="8" t="s">
        <v>10</v>
      </c>
      <c r="C3688" s="10"/>
      <c r="D3688" s="8">
        <v>147.0</v>
      </c>
      <c r="E3688" s="10"/>
      <c r="F3688" s="27" t="s">
        <v>25</v>
      </c>
      <c r="G3688" s="29"/>
      <c r="H3688" s="15">
        <v>21.23</v>
      </c>
      <c r="I3688" s="14"/>
      <c r="J3688" s="534" t="s">
        <v>3074</v>
      </c>
    </row>
    <row r="3689">
      <c r="A3689" s="167">
        <v>46041.0</v>
      </c>
      <c r="B3689" s="8" t="s">
        <v>10</v>
      </c>
      <c r="C3689" s="10"/>
      <c r="D3689" s="8">
        <v>612.0</v>
      </c>
      <c r="E3689" s="10"/>
      <c r="F3689" s="27" t="s">
        <v>24</v>
      </c>
      <c r="G3689" s="29"/>
      <c r="H3689" s="15">
        <v>20.26</v>
      </c>
      <c r="I3689" s="14"/>
      <c r="J3689" s="534" t="s">
        <v>3059</v>
      </c>
    </row>
    <row r="3690">
      <c r="A3690" s="167">
        <v>46041.0</v>
      </c>
      <c r="B3690" s="8" t="s">
        <v>10</v>
      </c>
      <c r="C3690" s="10"/>
      <c r="D3690" s="8">
        <v>147.0</v>
      </c>
      <c r="E3690" s="10"/>
      <c r="F3690" s="27" t="s">
        <v>25</v>
      </c>
      <c r="G3690" s="29"/>
      <c r="H3690" s="15">
        <v>20.26</v>
      </c>
      <c r="I3690" s="14"/>
      <c r="J3690" s="534" t="s">
        <v>3059</v>
      </c>
    </row>
    <row r="3691">
      <c r="A3691" s="451">
        <v>46041.0</v>
      </c>
      <c r="B3691" s="539" t="s">
        <v>10</v>
      </c>
      <c r="C3691" s="453" t="s">
        <v>48</v>
      </c>
      <c r="D3691" s="452">
        <v>613.0</v>
      </c>
      <c r="E3691" s="540">
        <v>84213.0</v>
      </c>
      <c r="F3691" s="541" t="s">
        <v>2420</v>
      </c>
      <c r="G3691" s="541" t="s">
        <v>2427</v>
      </c>
      <c r="H3691" s="542">
        <v>20.0</v>
      </c>
      <c r="I3691" s="328"/>
      <c r="J3691" s="534" t="s">
        <v>3057</v>
      </c>
    </row>
    <row r="3692">
      <c r="A3692" s="167">
        <v>46041.0</v>
      </c>
      <c r="B3692" s="8" t="s">
        <v>10</v>
      </c>
      <c r="C3692" s="9"/>
      <c r="D3692" s="8">
        <v>147.0</v>
      </c>
      <c r="E3692" s="10"/>
      <c r="F3692" s="27" t="s">
        <v>25</v>
      </c>
      <c r="G3692" s="29"/>
      <c r="H3692" s="15">
        <v>19.18</v>
      </c>
      <c r="I3692" s="14"/>
      <c r="J3692" s="534" t="s">
        <v>3073</v>
      </c>
    </row>
    <row r="3693">
      <c r="A3693" s="167">
        <v>46041.0</v>
      </c>
      <c r="B3693" s="8" t="s">
        <v>10</v>
      </c>
      <c r="C3693" s="9"/>
      <c r="D3693" s="8">
        <v>147.0</v>
      </c>
      <c r="E3693" s="10"/>
      <c r="F3693" s="27" t="s">
        <v>25</v>
      </c>
      <c r="G3693" s="29"/>
      <c r="H3693" s="15">
        <v>19.02</v>
      </c>
      <c r="I3693" s="14"/>
      <c r="J3693" s="534" t="s">
        <v>3073</v>
      </c>
    </row>
    <row r="3694">
      <c r="A3694" s="167">
        <v>46041.0</v>
      </c>
      <c r="B3694" s="8" t="s">
        <v>10</v>
      </c>
      <c r="C3694" s="10"/>
      <c r="D3694" s="8">
        <v>612.0</v>
      </c>
      <c r="E3694" s="10"/>
      <c r="F3694" s="27" t="s">
        <v>24</v>
      </c>
      <c r="G3694" s="29"/>
      <c r="H3694" s="15">
        <v>18.93</v>
      </c>
      <c r="I3694" s="14"/>
      <c r="J3694" s="534" t="s">
        <v>3064</v>
      </c>
    </row>
    <row r="3695">
      <c r="A3695" s="167">
        <v>46041.0</v>
      </c>
      <c r="B3695" s="8" t="s">
        <v>10</v>
      </c>
      <c r="C3695" s="9"/>
      <c r="D3695" s="8">
        <v>147.0</v>
      </c>
      <c r="E3695" s="10"/>
      <c r="F3695" s="27" t="s">
        <v>25</v>
      </c>
      <c r="G3695" s="29"/>
      <c r="H3695" s="15">
        <v>18.87</v>
      </c>
      <c r="I3695" s="14"/>
      <c r="J3695" s="534" t="s">
        <v>3073</v>
      </c>
    </row>
    <row r="3696">
      <c r="A3696" s="167">
        <v>46041.0</v>
      </c>
      <c r="B3696" s="8" t="s">
        <v>10</v>
      </c>
      <c r="C3696" s="9"/>
      <c r="D3696" s="8">
        <v>147.0</v>
      </c>
      <c r="E3696" s="10"/>
      <c r="F3696" s="27" t="s">
        <v>25</v>
      </c>
      <c r="G3696" s="29"/>
      <c r="H3696" s="15">
        <v>16.74</v>
      </c>
      <c r="I3696" s="14"/>
      <c r="J3696" s="534" t="s">
        <v>3073</v>
      </c>
    </row>
    <row r="3697">
      <c r="A3697" s="167">
        <v>46041.0</v>
      </c>
      <c r="B3697" s="8" t="s">
        <v>10</v>
      </c>
      <c r="C3697" s="9"/>
      <c r="D3697" s="8">
        <v>612.0</v>
      </c>
      <c r="E3697" s="10"/>
      <c r="F3697" s="27" t="s">
        <v>24</v>
      </c>
      <c r="G3697" s="29"/>
      <c r="H3697" s="15">
        <v>16.27</v>
      </c>
      <c r="I3697" s="14"/>
      <c r="J3697" s="534" t="s">
        <v>3073</v>
      </c>
    </row>
    <row r="3698">
      <c r="A3698" s="451">
        <v>46041.0</v>
      </c>
      <c r="B3698" s="539" t="s">
        <v>10</v>
      </c>
      <c r="C3698" s="453" t="s">
        <v>16</v>
      </c>
      <c r="D3698" s="452">
        <v>613.0</v>
      </c>
      <c r="E3698" s="540">
        <v>84203.0</v>
      </c>
      <c r="F3698" s="541" t="s">
        <v>2420</v>
      </c>
      <c r="G3698" s="541" t="s">
        <v>2437</v>
      </c>
      <c r="H3698" s="542">
        <v>16.24</v>
      </c>
      <c r="I3698" s="328"/>
      <c r="J3698" s="534" t="s">
        <v>3057</v>
      </c>
    </row>
    <row r="3699">
      <c r="A3699" s="167">
        <v>46041.0</v>
      </c>
      <c r="B3699" s="8" t="s">
        <v>10</v>
      </c>
      <c r="C3699" s="9"/>
      <c r="D3699" s="8">
        <v>147.0</v>
      </c>
      <c r="E3699" s="10"/>
      <c r="F3699" s="27" t="s">
        <v>25</v>
      </c>
      <c r="G3699" s="29"/>
      <c r="H3699" s="15">
        <v>14.79</v>
      </c>
      <c r="I3699" s="14"/>
      <c r="J3699" s="534" t="s">
        <v>3073</v>
      </c>
    </row>
    <row r="3700">
      <c r="A3700" s="167">
        <v>46041.0</v>
      </c>
      <c r="B3700" s="8" t="s">
        <v>10</v>
      </c>
      <c r="C3700" s="9"/>
      <c r="D3700" s="8">
        <v>147.0</v>
      </c>
      <c r="E3700" s="10"/>
      <c r="F3700" s="27" t="s">
        <v>25</v>
      </c>
      <c r="G3700" s="29"/>
      <c r="H3700" s="15">
        <v>13.73</v>
      </c>
      <c r="I3700" s="14"/>
      <c r="J3700" s="534" t="s">
        <v>3073</v>
      </c>
    </row>
    <row r="3701">
      <c r="A3701" s="167">
        <v>46041.0</v>
      </c>
      <c r="B3701" s="8" t="s">
        <v>10</v>
      </c>
      <c r="C3701" s="9"/>
      <c r="D3701" s="8">
        <v>147.0</v>
      </c>
      <c r="E3701" s="10"/>
      <c r="F3701" s="27" t="s">
        <v>25</v>
      </c>
      <c r="G3701" s="29"/>
      <c r="H3701" s="15">
        <v>13.37</v>
      </c>
      <c r="I3701" s="14"/>
      <c r="J3701" s="534" t="s">
        <v>3073</v>
      </c>
    </row>
    <row r="3702">
      <c r="A3702" s="167">
        <v>46041.0</v>
      </c>
      <c r="B3702" s="8" t="s">
        <v>10</v>
      </c>
      <c r="C3702" s="9"/>
      <c r="D3702" s="8">
        <v>147.0</v>
      </c>
      <c r="E3702" s="10"/>
      <c r="F3702" s="27" t="s">
        <v>25</v>
      </c>
      <c r="G3702" s="29"/>
      <c r="H3702" s="15">
        <v>10.98</v>
      </c>
      <c r="I3702" s="14"/>
      <c r="J3702" s="534" t="s">
        <v>3073</v>
      </c>
    </row>
    <row r="3703">
      <c r="A3703" s="167">
        <v>46041.0</v>
      </c>
      <c r="B3703" s="8" t="s">
        <v>10</v>
      </c>
      <c r="C3703" s="10"/>
      <c r="D3703" s="8">
        <v>612.0</v>
      </c>
      <c r="E3703" s="10"/>
      <c r="F3703" s="27" t="s">
        <v>24</v>
      </c>
      <c r="G3703" s="29"/>
      <c r="H3703" s="15">
        <v>8.84</v>
      </c>
      <c r="I3703" s="14"/>
      <c r="J3703" s="534" t="s">
        <v>3059</v>
      </c>
    </row>
    <row r="3704">
      <c r="A3704" s="167">
        <v>46041.0</v>
      </c>
      <c r="B3704" s="8" t="s">
        <v>10</v>
      </c>
      <c r="C3704" s="9"/>
      <c r="D3704" s="8">
        <v>147.0</v>
      </c>
      <c r="E3704" s="10"/>
      <c r="F3704" s="27" t="s">
        <v>25</v>
      </c>
      <c r="G3704" s="29"/>
      <c r="H3704" s="15">
        <v>8.65</v>
      </c>
      <c r="I3704" s="14"/>
      <c r="J3704" s="534" t="s">
        <v>3073</v>
      </c>
    </row>
    <row r="3705">
      <c r="A3705" s="167">
        <v>46041.0</v>
      </c>
      <c r="B3705" s="8" t="s">
        <v>10</v>
      </c>
      <c r="C3705" s="10"/>
      <c r="D3705" s="8">
        <v>612.0</v>
      </c>
      <c r="E3705" s="10"/>
      <c r="F3705" s="27" t="s">
        <v>24</v>
      </c>
      <c r="G3705" s="29"/>
      <c r="H3705" s="15">
        <v>8.36</v>
      </c>
      <c r="I3705" s="14"/>
      <c r="J3705" s="534" t="s">
        <v>3064</v>
      </c>
    </row>
    <row r="3706">
      <c r="A3706" s="167">
        <v>46041.0</v>
      </c>
      <c r="B3706" s="8" t="s">
        <v>10</v>
      </c>
      <c r="C3706" s="9"/>
      <c r="D3706" s="8">
        <v>147.0</v>
      </c>
      <c r="E3706" s="10"/>
      <c r="F3706" s="27" t="s">
        <v>25</v>
      </c>
      <c r="G3706" s="29"/>
      <c r="H3706" s="15">
        <v>6.58</v>
      </c>
      <c r="I3706" s="14"/>
      <c r="J3706" s="534" t="s">
        <v>3073</v>
      </c>
    </row>
    <row r="3707">
      <c r="A3707" s="167">
        <v>46041.0</v>
      </c>
      <c r="B3707" s="8" t="s">
        <v>10</v>
      </c>
      <c r="C3707" s="9"/>
      <c r="D3707" s="8">
        <v>147.0</v>
      </c>
      <c r="E3707" s="10"/>
      <c r="F3707" s="27" t="s">
        <v>25</v>
      </c>
      <c r="G3707" s="29"/>
      <c r="H3707" s="15">
        <v>5.78</v>
      </c>
      <c r="I3707" s="14"/>
      <c r="J3707" s="534" t="s">
        <v>3073</v>
      </c>
    </row>
    <row r="3708">
      <c r="A3708" s="167">
        <v>46041.0</v>
      </c>
      <c r="B3708" s="8" t="s">
        <v>10</v>
      </c>
      <c r="C3708" s="10"/>
      <c r="D3708" s="8">
        <v>147.0</v>
      </c>
      <c r="E3708" s="10"/>
      <c r="F3708" s="27" t="s">
        <v>25</v>
      </c>
      <c r="G3708" s="29"/>
      <c r="H3708" s="15">
        <v>3.24</v>
      </c>
      <c r="I3708" s="14"/>
      <c r="J3708" s="534" t="s">
        <v>3059</v>
      </c>
    </row>
    <row r="3709">
      <c r="A3709" s="167">
        <v>46041.0</v>
      </c>
      <c r="B3709" s="8" t="s">
        <v>10</v>
      </c>
      <c r="C3709" s="10"/>
      <c r="D3709" s="8">
        <v>147.0</v>
      </c>
      <c r="E3709" s="10"/>
      <c r="F3709" s="27" t="s">
        <v>25</v>
      </c>
      <c r="G3709" s="29"/>
      <c r="H3709" s="15">
        <v>3.03</v>
      </c>
      <c r="I3709" s="14"/>
      <c r="J3709" s="534" t="s">
        <v>3064</v>
      </c>
    </row>
    <row r="3710">
      <c r="A3710" s="167">
        <v>46041.0</v>
      </c>
      <c r="B3710" s="8" t="s">
        <v>10</v>
      </c>
      <c r="C3710" s="10"/>
      <c r="D3710" s="8">
        <v>612.0</v>
      </c>
      <c r="E3710" s="10"/>
      <c r="F3710" s="27" t="s">
        <v>24</v>
      </c>
      <c r="G3710" s="29"/>
      <c r="H3710" s="15">
        <v>2.7</v>
      </c>
      <c r="I3710" s="14"/>
      <c r="J3710" s="534" t="s">
        <v>3059</v>
      </c>
    </row>
    <row r="3711">
      <c r="A3711" s="167">
        <v>46041.0</v>
      </c>
      <c r="B3711" s="8" t="s">
        <v>10</v>
      </c>
      <c r="C3711" s="9"/>
      <c r="D3711" s="8">
        <v>147.0</v>
      </c>
      <c r="E3711" s="10"/>
      <c r="F3711" s="27" t="s">
        <v>25</v>
      </c>
      <c r="G3711" s="29"/>
      <c r="H3711" s="15">
        <v>2.6</v>
      </c>
      <c r="I3711" s="14"/>
      <c r="J3711" s="534" t="s">
        <v>3073</v>
      </c>
    </row>
    <row r="3712">
      <c r="A3712" s="167">
        <v>46041.0</v>
      </c>
      <c r="B3712" s="8" t="s">
        <v>10</v>
      </c>
      <c r="C3712" s="10"/>
      <c r="D3712" s="8">
        <v>612.0</v>
      </c>
      <c r="E3712" s="10"/>
      <c r="F3712" s="27" t="s">
        <v>24</v>
      </c>
      <c r="G3712" s="29"/>
      <c r="H3712" s="15">
        <v>2.06</v>
      </c>
      <c r="I3712" s="14"/>
      <c r="J3712" s="534" t="s">
        <v>3059</v>
      </c>
    </row>
    <row r="3713">
      <c r="A3713" s="167">
        <v>46041.0</v>
      </c>
      <c r="B3713" s="8" t="s">
        <v>10</v>
      </c>
      <c r="C3713" s="10"/>
      <c r="D3713" s="8">
        <v>147.0</v>
      </c>
      <c r="E3713" s="10"/>
      <c r="F3713" s="27" t="s">
        <v>25</v>
      </c>
      <c r="G3713" s="29"/>
      <c r="H3713" s="15">
        <v>1.42</v>
      </c>
      <c r="I3713" s="14"/>
      <c r="J3713" s="534" t="s">
        <v>3059</v>
      </c>
    </row>
    <row r="3714">
      <c r="A3714" s="167">
        <v>46041.0</v>
      </c>
      <c r="B3714" s="8" t="s">
        <v>10</v>
      </c>
      <c r="C3714" s="10"/>
      <c r="D3714" s="8">
        <v>147.0</v>
      </c>
      <c r="E3714" s="10"/>
      <c r="F3714" s="27" t="s">
        <v>25</v>
      </c>
      <c r="G3714" s="29"/>
      <c r="H3714" s="15">
        <v>1.34</v>
      </c>
      <c r="I3714" s="14"/>
      <c r="J3714" s="534" t="s">
        <v>3064</v>
      </c>
    </row>
    <row r="3715">
      <c r="A3715" s="167">
        <v>46041.0</v>
      </c>
      <c r="B3715" s="8" t="s">
        <v>10</v>
      </c>
      <c r="C3715" s="10"/>
      <c r="D3715" s="8">
        <v>147.0</v>
      </c>
      <c r="E3715" s="10"/>
      <c r="F3715" s="27" t="s">
        <v>25</v>
      </c>
      <c r="G3715" s="29"/>
      <c r="H3715" s="15">
        <v>0.43</v>
      </c>
      <c r="I3715" s="14"/>
      <c r="J3715" s="534" t="s">
        <v>3059</v>
      </c>
    </row>
    <row r="3716">
      <c r="A3716" s="167">
        <v>46041.0</v>
      </c>
      <c r="B3716" s="8" t="s">
        <v>10</v>
      </c>
      <c r="C3716" s="10"/>
      <c r="D3716" s="8">
        <v>147.0</v>
      </c>
      <c r="E3716" s="10"/>
      <c r="F3716" s="27" t="s">
        <v>25</v>
      </c>
      <c r="G3716" s="29"/>
      <c r="H3716" s="15">
        <v>0.33</v>
      </c>
      <c r="I3716" s="14"/>
      <c r="J3716" s="534" t="s">
        <v>3059</v>
      </c>
    </row>
    <row r="3717">
      <c r="A3717" s="167">
        <v>46041.0</v>
      </c>
      <c r="B3717" s="8" t="s">
        <v>10</v>
      </c>
      <c r="C3717" s="10"/>
      <c r="D3717" s="8">
        <v>612.0</v>
      </c>
      <c r="E3717" s="10"/>
      <c r="F3717" s="27" t="s">
        <v>24</v>
      </c>
      <c r="G3717" s="29"/>
      <c r="H3717" s="15">
        <v>0.0</v>
      </c>
      <c r="I3717" s="14"/>
      <c r="J3717" s="534" t="s">
        <v>3065</v>
      </c>
    </row>
    <row r="3718">
      <c r="A3718" s="167">
        <v>46041.0</v>
      </c>
      <c r="B3718" s="8" t="s">
        <v>10</v>
      </c>
      <c r="C3718" s="10"/>
      <c r="D3718" s="8">
        <v>147.0</v>
      </c>
      <c r="E3718" s="10"/>
      <c r="F3718" s="27" t="s">
        <v>25</v>
      </c>
      <c r="G3718" s="29"/>
      <c r="H3718" s="15">
        <v>0.0</v>
      </c>
      <c r="I3718" s="14"/>
      <c r="J3718" s="534" t="s">
        <v>3065</v>
      </c>
    </row>
    <row r="3719">
      <c r="A3719" s="167">
        <v>46041.0</v>
      </c>
      <c r="B3719" s="8" t="s">
        <v>10</v>
      </c>
      <c r="C3719" s="10"/>
      <c r="D3719" s="8">
        <v>612.0</v>
      </c>
      <c r="E3719" s="10"/>
      <c r="F3719" s="27" t="s">
        <v>24</v>
      </c>
      <c r="G3719" s="6"/>
      <c r="H3719" s="15">
        <v>0.0</v>
      </c>
      <c r="I3719" s="14"/>
      <c r="J3719" s="534" t="s">
        <v>3055</v>
      </c>
    </row>
    <row r="3720">
      <c r="A3720" s="167">
        <v>46041.0</v>
      </c>
      <c r="B3720" s="8" t="s">
        <v>10</v>
      </c>
      <c r="C3720" s="10"/>
      <c r="D3720" s="8">
        <v>147.0</v>
      </c>
      <c r="E3720" s="10"/>
      <c r="F3720" s="27" t="s">
        <v>25</v>
      </c>
      <c r="G3720" s="6"/>
      <c r="H3720" s="15">
        <v>0.0</v>
      </c>
      <c r="I3720" s="14"/>
      <c r="J3720" s="534" t="s">
        <v>3055</v>
      </c>
    </row>
    <row r="3721">
      <c r="A3721" s="167">
        <v>46041.0</v>
      </c>
      <c r="B3721" s="8" t="s">
        <v>10</v>
      </c>
      <c r="C3721" s="10"/>
      <c r="D3721" s="8">
        <v>612.0</v>
      </c>
      <c r="E3721" s="10"/>
      <c r="F3721" s="27" t="s">
        <v>24</v>
      </c>
      <c r="G3721" s="29"/>
      <c r="H3721" s="15">
        <v>0.0</v>
      </c>
      <c r="I3721" s="14"/>
      <c r="J3721" s="534" t="s">
        <v>3064</v>
      </c>
    </row>
    <row r="3722">
      <c r="A3722" s="167">
        <v>46041.0</v>
      </c>
      <c r="B3722" s="8" t="s">
        <v>10</v>
      </c>
      <c r="C3722" s="10"/>
      <c r="D3722" s="8">
        <v>147.0</v>
      </c>
      <c r="E3722" s="10"/>
      <c r="F3722" s="27" t="s">
        <v>25</v>
      </c>
      <c r="G3722" s="29"/>
      <c r="H3722" s="15">
        <v>0.0</v>
      </c>
      <c r="I3722" s="14"/>
      <c r="J3722" s="534" t="s">
        <v>3064</v>
      </c>
    </row>
    <row r="3723">
      <c r="A3723" s="373">
        <v>46041.0</v>
      </c>
      <c r="B3723" s="138" t="s">
        <v>10</v>
      </c>
      <c r="C3723" s="139"/>
      <c r="D3723" s="138">
        <v>612.0</v>
      </c>
      <c r="E3723" s="139"/>
      <c r="F3723" s="224" t="s">
        <v>24</v>
      </c>
      <c r="G3723" s="91"/>
      <c r="H3723" s="375">
        <v>0.0</v>
      </c>
      <c r="I3723" s="376"/>
      <c r="J3723" s="534" t="s">
        <v>3058</v>
      </c>
    </row>
    <row r="3724">
      <c r="A3724" s="373">
        <v>46041.0</v>
      </c>
      <c r="B3724" s="138" t="s">
        <v>10</v>
      </c>
      <c r="C3724" s="139"/>
      <c r="D3724" s="138">
        <v>147.0</v>
      </c>
      <c r="E3724" s="139"/>
      <c r="F3724" s="224" t="s">
        <v>25</v>
      </c>
      <c r="G3724" s="91"/>
      <c r="H3724" s="375">
        <v>0.0</v>
      </c>
      <c r="I3724" s="376"/>
      <c r="J3724" s="534" t="s">
        <v>3058</v>
      </c>
    </row>
    <row r="3725">
      <c r="A3725" s="373">
        <v>46041.0</v>
      </c>
      <c r="B3725" s="138" t="s">
        <v>10</v>
      </c>
      <c r="C3725" s="139"/>
      <c r="D3725" s="138">
        <v>612.0</v>
      </c>
      <c r="E3725" s="139"/>
      <c r="F3725" s="224" t="s">
        <v>24</v>
      </c>
      <c r="G3725" s="91"/>
      <c r="H3725" s="375">
        <v>0.0</v>
      </c>
      <c r="I3725" s="376"/>
      <c r="J3725" s="534" t="s">
        <v>3058</v>
      </c>
    </row>
    <row r="3726">
      <c r="A3726" s="373">
        <v>46041.0</v>
      </c>
      <c r="B3726" s="138" t="s">
        <v>10</v>
      </c>
      <c r="C3726" s="139"/>
      <c r="D3726" s="138">
        <v>147.0</v>
      </c>
      <c r="E3726" s="139"/>
      <c r="F3726" s="224" t="s">
        <v>25</v>
      </c>
      <c r="G3726" s="91"/>
      <c r="H3726" s="375">
        <v>0.0</v>
      </c>
      <c r="I3726" s="376"/>
      <c r="J3726" s="534" t="s">
        <v>3058</v>
      </c>
    </row>
    <row r="3727">
      <c r="A3727" s="373">
        <v>46041.0</v>
      </c>
      <c r="B3727" s="138" t="s">
        <v>10</v>
      </c>
      <c r="C3727" s="139"/>
      <c r="D3727" s="138">
        <v>612.0</v>
      </c>
      <c r="E3727" s="139"/>
      <c r="F3727" s="224" t="s">
        <v>24</v>
      </c>
      <c r="G3727" s="91"/>
      <c r="H3727" s="375">
        <v>0.0</v>
      </c>
      <c r="I3727" s="376"/>
      <c r="J3727" s="534" t="s">
        <v>3058</v>
      </c>
    </row>
    <row r="3728">
      <c r="A3728" s="373">
        <v>46041.0</v>
      </c>
      <c r="B3728" s="138" t="s">
        <v>10</v>
      </c>
      <c r="C3728" s="139"/>
      <c r="D3728" s="138">
        <v>147.0</v>
      </c>
      <c r="E3728" s="139"/>
      <c r="F3728" s="224" t="s">
        <v>25</v>
      </c>
      <c r="G3728" s="91"/>
      <c r="H3728" s="375">
        <v>0.0</v>
      </c>
      <c r="I3728" s="376"/>
      <c r="J3728" s="534" t="s">
        <v>3058</v>
      </c>
    </row>
    <row r="3729">
      <c r="A3729" s="373">
        <v>46041.0</v>
      </c>
      <c r="B3729" s="138" t="s">
        <v>10</v>
      </c>
      <c r="C3729" s="139"/>
      <c r="D3729" s="138">
        <v>612.0</v>
      </c>
      <c r="E3729" s="139"/>
      <c r="F3729" s="224" t="s">
        <v>24</v>
      </c>
      <c r="G3729" s="91"/>
      <c r="H3729" s="375">
        <v>0.0</v>
      </c>
      <c r="I3729" s="376"/>
      <c r="J3729" s="534" t="s">
        <v>3058</v>
      </c>
    </row>
    <row r="3730">
      <c r="A3730" s="373">
        <v>46041.0</v>
      </c>
      <c r="B3730" s="138" t="s">
        <v>10</v>
      </c>
      <c r="C3730" s="139"/>
      <c r="D3730" s="138">
        <v>147.0</v>
      </c>
      <c r="E3730" s="139"/>
      <c r="F3730" s="224" t="s">
        <v>25</v>
      </c>
      <c r="G3730" s="91"/>
      <c r="H3730" s="375">
        <v>0.0</v>
      </c>
      <c r="I3730" s="376"/>
      <c r="J3730" s="534" t="s">
        <v>3058</v>
      </c>
    </row>
    <row r="3731">
      <c r="A3731" s="373">
        <v>46041.0</v>
      </c>
      <c r="B3731" s="138" t="s">
        <v>10</v>
      </c>
      <c r="C3731" s="139"/>
      <c r="D3731" s="138">
        <v>612.0</v>
      </c>
      <c r="E3731" s="139"/>
      <c r="F3731" s="224" t="s">
        <v>24</v>
      </c>
      <c r="G3731" s="91"/>
      <c r="H3731" s="375">
        <v>0.0</v>
      </c>
      <c r="I3731" s="376"/>
      <c r="J3731" s="534" t="s">
        <v>3058</v>
      </c>
    </row>
    <row r="3732">
      <c r="A3732" s="373">
        <v>46041.0</v>
      </c>
      <c r="B3732" s="138" t="s">
        <v>10</v>
      </c>
      <c r="C3732" s="139"/>
      <c r="D3732" s="138">
        <v>147.0</v>
      </c>
      <c r="E3732" s="139"/>
      <c r="F3732" s="224" t="s">
        <v>25</v>
      </c>
      <c r="G3732" s="91"/>
      <c r="H3732" s="375">
        <v>0.0</v>
      </c>
      <c r="I3732" s="376"/>
      <c r="J3732" s="534" t="s">
        <v>3058</v>
      </c>
    </row>
    <row r="3733">
      <c r="A3733" s="167">
        <v>46041.0</v>
      </c>
      <c r="B3733" s="8" t="s">
        <v>63</v>
      </c>
      <c r="C3733" s="10"/>
      <c r="D3733" s="8" t="s">
        <v>32</v>
      </c>
      <c r="E3733" s="10"/>
      <c r="F3733" s="241" t="s">
        <v>178</v>
      </c>
      <c r="G3733" s="38"/>
      <c r="H3733" s="112"/>
      <c r="I3733" s="537">
        <v>1175000.0</v>
      </c>
      <c r="J3733" s="534" t="s">
        <v>3056</v>
      </c>
    </row>
    <row r="3734">
      <c r="A3734" s="373">
        <v>46041.0</v>
      </c>
      <c r="B3734" s="138" t="s">
        <v>424</v>
      </c>
      <c r="C3734" s="139"/>
      <c r="D3734" s="138" t="s">
        <v>32</v>
      </c>
      <c r="E3734" s="139"/>
      <c r="F3734" s="399"/>
      <c r="G3734" s="98"/>
      <c r="H3734" s="400"/>
      <c r="I3734" s="392">
        <v>676550.36</v>
      </c>
      <c r="J3734" s="534" t="s">
        <v>3058</v>
      </c>
    </row>
    <row r="3735">
      <c r="A3735" s="373">
        <v>46041.0</v>
      </c>
      <c r="B3735" s="138" t="s">
        <v>13</v>
      </c>
      <c r="C3735" s="138">
        <v>30.0</v>
      </c>
      <c r="D3735" s="138">
        <v>102.0</v>
      </c>
      <c r="E3735" s="139"/>
      <c r="F3735" s="297" t="s">
        <v>41</v>
      </c>
      <c r="G3735" s="298">
        <v>46035.0</v>
      </c>
      <c r="H3735" s="376"/>
      <c r="I3735" s="375">
        <v>316382.0</v>
      </c>
      <c r="J3735" s="534" t="s">
        <v>3058</v>
      </c>
    </row>
    <row r="3736">
      <c r="A3736" s="373">
        <v>46041.0</v>
      </c>
      <c r="B3736" s="138" t="s">
        <v>13</v>
      </c>
      <c r="C3736" s="138">
        <v>30.0</v>
      </c>
      <c r="D3736" s="138">
        <v>102.0</v>
      </c>
      <c r="E3736" s="139"/>
      <c r="F3736" s="297" t="s">
        <v>41</v>
      </c>
      <c r="G3736" s="298">
        <v>46034.0</v>
      </c>
      <c r="H3736" s="376"/>
      <c r="I3736" s="375">
        <v>290132.0</v>
      </c>
      <c r="J3736" s="534" t="s">
        <v>3058</v>
      </c>
    </row>
    <row r="3737">
      <c r="A3737" s="167">
        <v>46041.0</v>
      </c>
      <c r="B3737" s="8" t="s">
        <v>63</v>
      </c>
      <c r="C3737" s="9"/>
      <c r="D3737" s="8" t="s">
        <v>32</v>
      </c>
      <c r="E3737" s="10"/>
      <c r="F3737" s="66" t="s">
        <v>64</v>
      </c>
      <c r="G3737" s="67"/>
      <c r="H3737" s="68"/>
      <c r="I3737" s="537">
        <v>240000.0</v>
      </c>
      <c r="J3737" s="534" t="s">
        <v>3073</v>
      </c>
    </row>
    <row r="3738">
      <c r="A3738" s="373">
        <v>46041.0</v>
      </c>
      <c r="B3738" s="138" t="s">
        <v>13</v>
      </c>
      <c r="C3738" s="138">
        <v>30.0</v>
      </c>
      <c r="D3738" s="138">
        <v>102.0</v>
      </c>
      <c r="E3738" s="139"/>
      <c r="F3738" s="297" t="s">
        <v>41</v>
      </c>
      <c r="G3738" s="298">
        <v>46036.0</v>
      </c>
      <c r="H3738" s="376"/>
      <c r="I3738" s="375">
        <v>233560.98</v>
      </c>
      <c r="J3738" s="534" t="s">
        <v>3058</v>
      </c>
    </row>
    <row r="3739">
      <c r="A3739" s="373">
        <v>46041.0</v>
      </c>
      <c r="B3739" s="138" t="s">
        <v>13</v>
      </c>
      <c r="C3739" s="138">
        <v>50.0</v>
      </c>
      <c r="D3739" s="138">
        <v>102.0</v>
      </c>
      <c r="E3739" s="139"/>
      <c r="F3739" s="77" t="s">
        <v>97</v>
      </c>
      <c r="G3739" s="78">
        <v>46039.0</v>
      </c>
      <c r="H3739" s="92"/>
      <c r="I3739" s="92">
        <v>195520.0</v>
      </c>
      <c r="J3739" s="534" t="s">
        <v>3061</v>
      </c>
    </row>
    <row r="3740">
      <c r="A3740" s="167">
        <v>46041.0</v>
      </c>
      <c r="B3740" s="8" t="s">
        <v>13</v>
      </c>
      <c r="C3740" s="17" t="s">
        <v>28</v>
      </c>
      <c r="D3740" s="8">
        <v>102.0</v>
      </c>
      <c r="E3740" s="10"/>
      <c r="F3740" s="46" t="s">
        <v>138</v>
      </c>
      <c r="G3740" s="47">
        <v>46038.0</v>
      </c>
      <c r="H3740" s="48"/>
      <c r="I3740" s="49">
        <v>160465.5</v>
      </c>
      <c r="J3740" s="534" t="s">
        <v>3073</v>
      </c>
    </row>
    <row r="3741">
      <c r="A3741" s="167">
        <v>46041.0</v>
      </c>
      <c r="B3741" s="138" t="s">
        <v>13</v>
      </c>
      <c r="C3741" s="138">
        <v>75.0</v>
      </c>
      <c r="D3741" s="138">
        <v>102.0</v>
      </c>
      <c r="E3741" s="139"/>
      <c r="F3741" s="176" t="s">
        <v>350</v>
      </c>
      <c r="G3741" s="177">
        <v>46013.0</v>
      </c>
      <c r="H3741" s="178"/>
      <c r="I3741" s="179">
        <v>146111.5</v>
      </c>
      <c r="J3741" s="534" t="s">
        <v>3065</v>
      </c>
    </row>
    <row r="3742">
      <c r="A3742" s="167">
        <v>46041.0</v>
      </c>
      <c r="B3742" s="8" t="s">
        <v>13</v>
      </c>
      <c r="C3742" s="17" t="s">
        <v>28</v>
      </c>
      <c r="D3742" s="8">
        <v>102.0</v>
      </c>
      <c r="E3742" s="10"/>
      <c r="F3742" s="46" t="s">
        <v>104</v>
      </c>
      <c r="G3742" s="47">
        <v>46039.0</v>
      </c>
      <c r="H3742" s="48"/>
      <c r="I3742" s="49">
        <v>136367.0</v>
      </c>
      <c r="J3742" s="534" t="s">
        <v>3073</v>
      </c>
    </row>
    <row r="3743">
      <c r="A3743" s="167">
        <v>46041.0</v>
      </c>
      <c r="B3743" s="8" t="s">
        <v>63</v>
      </c>
      <c r="C3743" s="10"/>
      <c r="D3743" s="8" t="s">
        <v>32</v>
      </c>
      <c r="E3743" s="10"/>
      <c r="F3743" s="241" t="s">
        <v>178</v>
      </c>
      <c r="G3743" s="38"/>
      <c r="H3743" s="112"/>
      <c r="I3743" s="537">
        <v>130000.0</v>
      </c>
      <c r="J3743" s="534" t="s">
        <v>3056</v>
      </c>
    </row>
    <row r="3744">
      <c r="A3744" s="167">
        <v>46041.0</v>
      </c>
      <c r="B3744" s="8" t="s">
        <v>13</v>
      </c>
      <c r="C3744" s="17" t="s">
        <v>28</v>
      </c>
      <c r="D3744" s="8">
        <v>102.0</v>
      </c>
      <c r="E3744" s="10"/>
      <c r="F3744" s="46" t="s">
        <v>104</v>
      </c>
      <c r="G3744" s="47">
        <v>46040.0</v>
      </c>
      <c r="H3744" s="48"/>
      <c r="I3744" s="49">
        <v>119997.0</v>
      </c>
      <c r="J3744" s="534" t="s">
        <v>3073</v>
      </c>
    </row>
    <row r="3745">
      <c r="A3745" s="373">
        <v>46041.0</v>
      </c>
      <c r="B3745" s="8" t="s">
        <v>13</v>
      </c>
      <c r="C3745" s="8">
        <v>50.0</v>
      </c>
      <c r="D3745" s="8">
        <v>102.0</v>
      </c>
      <c r="E3745" s="10"/>
      <c r="F3745" s="77" t="s">
        <v>97</v>
      </c>
      <c r="G3745" s="78">
        <v>46038.0</v>
      </c>
      <c r="H3745" s="72"/>
      <c r="I3745" s="92">
        <v>89020.0</v>
      </c>
      <c r="J3745" s="534" t="s">
        <v>3061</v>
      </c>
    </row>
    <row r="3746">
      <c r="A3746" s="451">
        <v>46041.0</v>
      </c>
      <c r="B3746" s="539" t="s">
        <v>13</v>
      </c>
      <c r="C3746" s="453" t="s">
        <v>1601</v>
      </c>
      <c r="D3746" s="452">
        <v>102.0</v>
      </c>
      <c r="E3746" s="543">
        <v>20681.0</v>
      </c>
      <c r="F3746" s="497" t="s">
        <v>2419</v>
      </c>
      <c r="G3746" s="497"/>
      <c r="H3746" s="547"/>
      <c r="I3746" s="498">
        <v>86225.5</v>
      </c>
      <c r="J3746" s="534" t="s">
        <v>3057</v>
      </c>
    </row>
    <row r="3747">
      <c r="A3747" s="167">
        <v>46041.0</v>
      </c>
      <c r="B3747" s="8" t="s">
        <v>13</v>
      </c>
      <c r="C3747" s="17" t="s">
        <v>18</v>
      </c>
      <c r="D3747" s="8">
        <v>102.0</v>
      </c>
      <c r="E3747" s="10"/>
      <c r="F3747" s="23" t="s">
        <v>80</v>
      </c>
      <c r="G3747" s="53" t="s">
        <v>139</v>
      </c>
      <c r="H3747" s="25"/>
      <c r="I3747" s="26">
        <v>74126.0</v>
      </c>
      <c r="J3747" s="534" t="s">
        <v>3073</v>
      </c>
    </row>
    <row r="3748">
      <c r="A3748" s="373">
        <v>46041.0</v>
      </c>
      <c r="B3748" s="138" t="s">
        <v>13</v>
      </c>
      <c r="C3748" s="138">
        <v>73.0</v>
      </c>
      <c r="D3748" s="138">
        <v>102.0</v>
      </c>
      <c r="E3748" s="139"/>
      <c r="F3748" s="219" t="s">
        <v>1402</v>
      </c>
      <c r="G3748" s="159">
        <v>46011.0</v>
      </c>
      <c r="H3748" s="221"/>
      <c r="I3748" s="374">
        <v>72474.0</v>
      </c>
      <c r="J3748" s="534" t="s">
        <v>3058</v>
      </c>
    </row>
    <row r="3749">
      <c r="A3749" s="167">
        <v>46041.0</v>
      </c>
      <c r="B3749" s="138" t="s">
        <v>13</v>
      </c>
      <c r="C3749" s="138">
        <v>75.0</v>
      </c>
      <c r="D3749" s="138">
        <v>102.0</v>
      </c>
      <c r="E3749" s="139"/>
      <c r="F3749" s="176" t="s">
        <v>349</v>
      </c>
      <c r="G3749" s="177">
        <v>46039.0</v>
      </c>
      <c r="H3749" s="178"/>
      <c r="I3749" s="179">
        <v>69170.91</v>
      </c>
      <c r="J3749" s="534" t="s">
        <v>3065</v>
      </c>
    </row>
    <row r="3750">
      <c r="A3750" s="373">
        <v>46041.0</v>
      </c>
      <c r="B3750" s="138" t="s">
        <v>13</v>
      </c>
      <c r="C3750" s="138">
        <v>32.0</v>
      </c>
      <c r="D3750" s="138">
        <v>102.0</v>
      </c>
      <c r="E3750" s="139"/>
      <c r="F3750" s="379" t="s">
        <v>650</v>
      </c>
      <c r="G3750" s="391">
        <v>46034.0</v>
      </c>
      <c r="H3750" s="376"/>
      <c r="I3750" s="375">
        <v>68762.5</v>
      </c>
      <c r="J3750" s="534" t="s">
        <v>3058</v>
      </c>
    </row>
    <row r="3751">
      <c r="A3751" s="373">
        <v>46041.0</v>
      </c>
      <c r="B3751" s="138" t="s">
        <v>13</v>
      </c>
      <c r="C3751" s="138">
        <v>32.0</v>
      </c>
      <c r="D3751" s="138">
        <v>102.0</v>
      </c>
      <c r="E3751" s="139"/>
      <c r="F3751" s="379" t="s">
        <v>650</v>
      </c>
      <c r="G3751" s="391">
        <v>46031.0</v>
      </c>
      <c r="H3751" s="376"/>
      <c r="I3751" s="375">
        <v>62903.5</v>
      </c>
      <c r="J3751" s="534" t="s">
        <v>3058</v>
      </c>
    </row>
    <row r="3752">
      <c r="A3752" s="167">
        <v>46041.0</v>
      </c>
      <c r="B3752" s="8" t="s">
        <v>13</v>
      </c>
      <c r="C3752" s="17" t="s">
        <v>14</v>
      </c>
      <c r="D3752" s="8">
        <v>102.0</v>
      </c>
      <c r="E3752" s="10"/>
      <c r="F3752" s="18" t="s">
        <v>131</v>
      </c>
      <c r="G3752" s="42">
        <v>46040.0</v>
      </c>
      <c r="H3752" s="41"/>
      <c r="I3752" s="20">
        <v>61590.5</v>
      </c>
      <c r="J3752" s="534" t="s">
        <v>3073</v>
      </c>
    </row>
    <row r="3753">
      <c r="A3753" s="167">
        <v>46041.0</v>
      </c>
      <c r="B3753" s="8" t="s">
        <v>63</v>
      </c>
      <c r="C3753" s="10"/>
      <c r="D3753" s="8" t="s">
        <v>32</v>
      </c>
      <c r="E3753" s="10"/>
      <c r="F3753" s="241" t="s">
        <v>178</v>
      </c>
      <c r="G3753" s="38"/>
      <c r="H3753" s="112"/>
      <c r="I3753" s="537">
        <v>60000.0</v>
      </c>
      <c r="J3753" s="534" t="s">
        <v>3056</v>
      </c>
    </row>
    <row r="3754">
      <c r="A3754" s="373">
        <v>46041.0</v>
      </c>
      <c r="B3754" s="138" t="s">
        <v>13</v>
      </c>
      <c r="C3754" s="138">
        <v>32.0</v>
      </c>
      <c r="D3754" s="138">
        <v>102.0</v>
      </c>
      <c r="E3754" s="139"/>
      <c r="F3754" s="379" t="s">
        <v>650</v>
      </c>
      <c r="G3754" s="391">
        <v>46030.0</v>
      </c>
      <c r="H3754" s="376"/>
      <c r="I3754" s="375">
        <v>51123.0</v>
      </c>
      <c r="J3754" s="534" t="s">
        <v>3058</v>
      </c>
    </row>
    <row r="3755">
      <c r="A3755" s="167">
        <v>46041.0</v>
      </c>
      <c r="B3755" s="8" t="s">
        <v>13</v>
      </c>
      <c r="C3755" s="17" t="s">
        <v>14</v>
      </c>
      <c r="D3755" s="8">
        <v>102.0</v>
      </c>
      <c r="E3755" s="10"/>
      <c r="F3755" s="18" t="s">
        <v>131</v>
      </c>
      <c r="G3755" s="42">
        <v>46039.0</v>
      </c>
      <c r="H3755" s="41"/>
      <c r="I3755" s="20">
        <v>48350.0</v>
      </c>
      <c r="J3755" s="534" t="s">
        <v>3073</v>
      </c>
    </row>
    <row r="3756">
      <c r="A3756" s="167">
        <v>46041.0</v>
      </c>
      <c r="B3756" s="8" t="s">
        <v>13</v>
      </c>
      <c r="C3756" s="8">
        <v>30.0</v>
      </c>
      <c r="D3756" s="8">
        <v>102.0</v>
      </c>
      <c r="E3756" s="10"/>
      <c r="F3756" s="56" t="s">
        <v>41</v>
      </c>
      <c r="G3756" s="57">
        <v>46039.0</v>
      </c>
      <c r="H3756" s="14"/>
      <c r="I3756" s="15">
        <v>46429.07</v>
      </c>
      <c r="J3756" s="534" t="s">
        <v>3074</v>
      </c>
    </row>
    <row r="3757">
      <c r="A3757" s="373">
        <v>46041.0</v>
      </c>
      <c r="B3757" s="138" t="s">
        <v>13</v>
      </c>
      <c r="C3757" s="138">
        <v>10.0</v>
      </c>
      <c r="D3757" s="138">
        <v>102.0</v>
      </c>
      <c r="E3757" s="139"/>
      <c r="F3757" s="146" t="s">
        <v>39</v>
      </c>
      <c r="G3757" s="86">
        <v>46035.0</v>
      </c>
      <c r="H3757" s="377"/>
      <c r="I3757" s="378">
        <v>44861.5</v>
      </c>
      <c r="J3757" s="534" t="s">
        <v>3058</v>
      </c>
    </row>
    <row r="3758">
      <c r="A3758" s="373">
        <v>46041.0</v>
      </c>
      <c r="B3758" s="138" t="s">
        <v>13</v>
      </c>
      <c r="C3758" s="138">
        <v>32.0</v>
      </c>
      <c r="D3758" s="138">
        <v>102.0</v>
      </c>
      <c r="E3758" s="139"/>
      <c r="F3758" s="379" t="s">
        <v>650</v>
      </c>
      <c r="G3758" s="391">
        <v>46035.0</v>
      </c>
      <c r="H3758" s="376"/>
      <c r="I3758" s="375">
        <v>43745.0</v>
      </c>
      <c r="J3758" s="534" t="s">
        <v>3058</v>
      </c>
    </row>
    <row r="3759">
      <c r="A3759" s="373">
        <v>46041.0</v>
      </c>
      <c r="B3759" s="138" t="s">
        <v>13</v>
      </c>
      <c r="C3759" s="138">
        <v>32.0</v>
      </c>
      <c r="D3759" s="138">
        <v>102.0</v>
      </c>
      <c r="E3759" s="139"/>
      <c r="F3759" s="379" t="s">
        <v>650</v>
      </c>
      <c r="G3759" s="391">
        <v>46036.0</v>
      </c>
      <c r="H3759" s="376"/>
      <c r="I3759" s="375">
        <v>43522.5</v>
      </c>
      <c r="J3759" s="534" t="s">
        <v>3058</v>
      </c>
    </row>
    <row r="3760">
      <c r="A3760" s="167">
        <v>46041.0</v>
      </c>
      <c r="B3760" s="8" t="s">
        <v>13</v>
      </c>
      <c r="C3760" s="8">
        <v>70.0</v>
      </c>
      <c r="D3760" s="8">
        <v>102.0</v>
      </c>
      <c r="E3760" s="10"/>
      <c r="F3760" s="154" t="s">
        <v>281</v>
      </c>
      <c r="G3760" s="106">
        <v>45672.0</v>
      </c>
      <c r="H3760" s="107"/>
      <c r="I3760" s="108">
        <v>43398.0</v>
      </c>
      <c r="J3760" s="534" t="s">
        <v>3067</v>
      </c>
    </row>
    <row r="3761">
      <c r="A3761" s="451">
        <v>46041.0</v>
      </c>
      <c r="B3761" s="539" t="s">
        <v>13</v>
      </c>
      <c r="C3761" s="453" t="s">
        <v>28</v>
      </c>
      <c r="D3761" s="452">
        <v>102.0</v>
      </c>
      <c r="E3761" s="543">
        <v>20686.0</v>
      </c>
      <c r="F3761" s="497" t="s">
        <v>2414</v>
      </c>
      <c r="G3761" s="497"/>
      <c r="H3761" s="547"/>
      <c r="I3761" s="498">
        <v>41943.5</v>
      </c>
      <c r="J3761" s="534" t="s">
        <v>3057</v>
      </c>
    </row>
    <row r="3762">
      <c r="A3762" s="167">
        <v>46041.0</v>
      </c>
      <c r="B3762" s="8" t="s">
        <v>13</v>
      </c>
      <c r="C3762" s="8">
        <v>30.0</v>
      </c>
      <c r="D3762" s="8">
        <v>102.0</v>
      </c>
      <c r="E3762" s="10"/>
      <c r="F3762" s="56" t="s">
        <v>41</v>
      </c>
      <c r="G3762" s="57">
        <v>46038.0</v>
      </c>
      <c r="H3762" s="14"/>
      <c r="I3762" s="15">
        <v>41626.07</v>
      </c>
      <c r="J3762" s="534" t="s">
        <v>3059</v>
      </c>
    </row>
    <row r="3763">
      <c r="A3763" s="167">
        <v>46041.0</v>
      </c>
      <c r="B3763" s="8" t="s">
        <v>13</v>
      </c>
      <c r="C3763" s="17" t="s">
        <v>14</v>
      </c>
      <c r="D3763" s="8">
        <v>102.0</v>
      </c>
      <c r="E3763" s="10"/>
      <c r="F3763" s="18" t="s">
        <v>131</v>
      </c>
      <c r="G3763" s="42">
        <v>46038.0</v>
      </c>
      <c r="H3763" s="41"/>
      <c r="I3763" s="20">
        <v>40550.0</v>
      </c>
      <c r="J3763" s="534" t="s">
        <v>3073</v>
      </c>
    </row>
    <row r="3764">
      <c r="A3764" s="373">
        <v>46041.0</v>
      </c>
      <c r="B3764" s="138" t="s">
        <v>13</v>
      </c>
      <c r="C3764" s="138">
        <v>73.0</v>
      </c>
      <c r="D3764" s="138">
        <v>102.0</v>
      </c>
      <c r="E3764" s="139"/>
      <c r="F3764" s="219" t="s">
        <v>1394</v>
      </c>
      <c r="G3764" s="159">
        <v>46032.0</v>
      </c>
      <c r="H3764" s="221"/>
      <c r="I3764" s="374">
        <v>38951.0</v>
      </c>
      <c r="J3764" s="534" t="s">
        <v>3058</v>
      </c>
    </row>
    <row r="3765">
      <c r="A3765" s="167">
        <v>46041.0</v>
      </c>
      <c r="B3765" s="8" t="s">
        <v>13</v>
      </c>
      <c r="C3765" s="8">
        <v>70.0</v>
      </c>
      <c r="D3765" s="8">
        <v>102.0</v>
      </c>
      <c r="E3765" s="10"/>
      <c r="F3765" s="105" t="s">
        <v>231</v>
      </c>
      <c r="G3765" s="106">
        <v>46009.0</v>
      </c>
      <c r="H3765" s="107"/>
      <c r="I3765" s="108">
        <v>38807.0</v>
      </c>
      <c r="J3765" s="534" t="s">
        <v>3067</v>
      </c>
    </row>
    <row r="3766">
      <c r="A3766" s="167">
        <v>46041.0</v>
      </c>
      <c r="B3766" s="8" t="s">
        <v>13</v>
      </c>
      <c r="C3766" s="8">
        <v>30.0</v>
      </c>
      <c r="D3766" s="8">
        <v>102.0</v>
      </c>
      <c r="E3766" s="10"/>
      <c r="F3766" s="56" t="s">
        <v>41</v>
      </c>
      <c r="G3766" s="57">
        <v>46038.0</v>
      </c>
      <c r="H3766" s="14"/>
      <c r="I3766" s="15">
        <v>38595.51</v>
      </c>
      <c r="J3766" s="534" t="s">
        <v>3059</v>
      </c>
    </row>
    <row r="3767">
      <c r="A3767" s="373">
        <v>46041.0</v>
      </c>
      <c r="B3767" s="138" t="s">
        <v>13</v>
      </c>
      <c r="C3767" s="138">
        <v>32.0</v>
      </c>
      <c r="D3767" s="138">
        <v>102.0</v>
      </c>
      <c r="E3767" s="139"/>
      <c r="F3767" s="379" t="s">
        <v>650</v>
      </c>
      <c r="G3767" s="391">
        <v>46033.0</v>
      </c>
      <c r="H3767" s="376"/>
      <c r="I3767" s="375">
        <v>36130.0</v>
      </c>
      <c r="J3767" s="534" t="s">
        <v>3058</v>
      </c>
    </row>
    <row r="3768">
      <c r="A3768" s="373">
        <v>46041.0</v>
      </c>
      <c r="B3768" s="138" t="s">
        <v>13</v>
      </c>
      <c r="C3768" s="139"/>
      <c r="D3768" s="138">
        <v>102.0</v>
      </c>
      <c r="E3768" s="139"/>
      <c r="F3768" s="145" t="s">
        <v>27</v>
      </c>
      <c r="G3768" s="91"/>
      <c r="H3768" s="376"/>
      <c r="I3768" s="375">
        <v>33914.0</v>
      </c>
      <c r="J3768" s="534" t="s">
        <v>3058</v>
      </c>
    </row>
    <row r="3769">
      <c r="A3769" s="167">
        <v>46041.0</v>
      </c>
      <c r="B3769" s="8" t="s">
        <v>13</v>
      </c>
      <c r="C3769" s="9"/>
      <c r="D3769" s="8">
        <v>102.0</v>
      </c>
      <c r="E3769" s="10"/>
      <c r="F3769" s="154" t="s">
        <v>27</v>
      </c>
      <c r="G3769" s="283"/>
      <c r="H3769" s="107"/>
      <c r="I3769" s="108">
        <v>31907.25</v>
      </c>
      <c r="J3769" s="534" t="s">
        <v>3066</v>
      </c>
    </row>
    <row r="3770">
      <c r="A3770" s="469">
        <v>46041.0</v>
      </c>
      <c r="B3770" s="551" t="s">
        <v>13</v>
      </c>
      <c r="C3770" s="471" t="s">
        <v>82</v>
      </c>
      <c r="D3770" s="470">
        <v>102.0</v>
      </c>
      <c r="E3770" s="552">
        <v>20684.0</v>
      </c>
      <c r="F3770" s="500" t="s">
        <v>2416</v>
      </c>
      <c r="G3770" s="500"/>
      <c r="H3770" s="491"/>
      <c r="I3770" s="501">
        <v>30809.0</v>
      </c>
      <c r="J3770" s="534" t="s">
        <v>3057</v>
      </c>
    </row>
    <row r="3771">
      <c r="A3771" s="167">
        <v>46041.0</v>
      </c>
      <c r="B3771" s="8" t="s">
        <v>13</v>
      </c>
      <c r="C3771" s="8">
        <v>70.0</v>
      </c>
      <c r="D3771" s="8">
        <v>102.0</v>
      </c>
      <c r="E3771" s="10"/>
      <c r="F3771" s="105" t="s">
        <v>490</v>
      </c>
      <c r="G3771" s="106">
        <v>45999.0</v>
      </c>
      <c r="H3771" s="107"/>
      <c r="I3771" s="108">
        <v>30000.0</v>
      </c>
      <c r="J3771" s="534" t="s">
        <v>3056</v>
      </c>
    </row>
    <row r="3772">
      <c r="A3772" s="167">
        <v>46041.0</v>
      </c>
      <c r="B3772" s="8" t="s">
        <v>63</v>
      </c>
      <c r="C3772" s="9"/>
      <c r="D3772" s="8" t="s">
        <v>32</v>
      </c>
      <c r="E3772" s="10"/>
      <c r="F3772" s="37" t="s">
        <v>140</v>
      </c>
      <c r="G3772" s="38"/>
      <c r="H3772" s="112"/>
      <c r="I3772" s="537">
        <v>30000.0</v>
      </c>
      <c r="J3772" s="534" t="s">
        <v>3073</v>
      </c>
    </row>
    <row r="3773">
      <c r="A3773" s="451">
        <v>46041.0</v>
      </c>
      <c r="B3773" s="539" t="s">
        <v>13</v>
      </c>
      <c r="C3773" s="453" t="s">
        <v>1511</v>
      </c>
      <c r="D3773" s="452">
        <v>102.0</v>
      </c>
      <c r="E3773" s="543">
        <v>20691.0</v>
      </c>
      <c r="F3773" s="497" t="s">
        <v>2403</v>
      </c>
      <c r="G3773" s="497"/>
      <c r="H3773" s="547"/>
      <c r="I3773" s="498">
        <v>29009.0</v>
      </c>
      <c r="J3773" s="534" t="s">
        <v>3057</v>
      </c>
    </row>
    <row r="3774">
      <c r="A3774" s="167">
        <v>46041.0</v>
      </c>
      <c r="B3774" s="8" t="s">
        <v>13</v>
      </c>
      <c r="C3774" s="17" t="s">
        <v>42</v>
      </c>
      <c r="D3774" s="8">
        <v>102.0</v>
      </c>
      <c r="E3774" s="10"/>
      <c r="F3774" s="115" t="s">
        <v>694</v>
      </c>
      <c r="G3774" s="60">
        <v>46009.0</v>
      </c>
      <c r="H3774" s="61"/>
      <c r="I3774" s="62">
        <v>29000.0</v>
      </c>
      <c r="J3774" s="534" t="s">
        <v>3068</v>
      </c>
    </row>
    <row r="3775">
      <c r="A3775" s="373">
        <v>46041.0</v>
      </c>
      <c r="B3775" s="138" t="s">
        <v>13</v>
      </c>
      <c r="C3775" s="138">
        <v>73.0</v>
      </c>
      <c r="D3775" s="138">
        <v>102.0</v>
      </c>
      <c r="E3775" s="139"/>
      <c r="F3775" s="219" t="s">
        <v>1411</v>
      </c>
      <c r="G3775" s="159">
        <v>46030.0</v>
      </c>
      <c r="H3775" s="221"/>
      <c r="I3775" s="374">
        <v>28851.0</v>
      </c>
      <c r="J3775" s="534" t="s">
        <v>3058</v>
      </c>
    </row>
    <row r="3776">
      <c r="A3776" s="167">
        <v>46041.0</v>
      </c>
      <c r="B3776" s="8" t="s">
        <v>424</v>
      </c>
      <c r="C3776" s="9"/>
      <c r="D3776" s="8">
        <v>102.0</v>
      </c>
      <c r="E3776" s="10"/>
      <c r="F3776" s="243"/>
      <c r="G3776" s="244"/>
      <c r="H3776" s="258"/>
      <c r="I3776" s="245">
        <v>28769.29</v>
      </c>
      <c r="J3776" s="534" t="s">
        <v>3068</v>
      </c>
    </row>
    <row r="3777">
      <c r="A3777" s="451">
        <v>46041.0</v>
      </c>
      <c r="B3777" s="539" t="s">
        <v>13</v>
      </c>
      <c r="C3777" s="453" t="s">
        <v>93</v>
      </c>
      <c r="D3777" s="452">
        <v>102.0</v>
      </c>
      <c r="E3777" s="543">
        <v>20682.0</v>
      </c>
      <c r="F3777" s="497" t="s">
        <v>2418</v>
      </c>
      <c r="G3777" s="497"/>
      <c r="H3777" s="547"/>
      <c r="I3777" s="498">
        <v>28393.0</v>
      </c>
      <c r="J3777" s="534" t="s">
        <v>3057</v>
      </c>
    </row>
    <row r="3778">
      <c r="A3778" s="167">
        <v>46041.0</v>
      </c>
      <c r="B3778" s="8" t="s">
        <v>13</v>
      </c>
      <c r="C3778" s="8">
        <v>30.0</v>
      </c>
      <c r="D3778" s="8">
        <v>102.0</v>
      </c>
      <c r="E3778" s="10"/>
      <c r="F3778" s="56" t="s">
        <v>41</v>
      </c>
      <c r="G3778" s="57">
        <v>46040.0</v>
      </c>
      <c r="H3778" s="14"/>
      <c r="I3778" s="15">
        <v>27971.86</v>
      </c>
      <c r="J3778" s="534" t="s">
        <v>3074</v>
      </c>
    </row>
    <row r="3779">
      <c r="A3779" s="167">
        <v>46041.0</v>
      </c>
      <c r="B3779" s="8" t="s">
        <v>13</v>
      </c>
      <c r="C3779" s="8">
        <v>70.0</v>
      </c>
      <c r="D3779" s="8">
        <v>102.0</v>
      </c>
      <c r="E3779" s="10"/>
      <c r="F3779" s="105" t="s">
        <v>808</v>
      </c>
      <c r="G3779" s="106">
        <v>46007.0</v>
      </c>
      <c r="H3779" s="107"/>
      <c r="I3779" s="108">
        <v>27800.69</v>
      </c>
      <c r="J3779" s="534" t="s">
        <v>3060</v>
      </c>
    </row>
    <row r="3780">
      <c r="A3780" s="167">
        <v>46041.0</v>
      </c>
      <c r="B3780" s="8" t="s">
        <v>13</v>
      </c>
      <c r="C3780" s="8">
        <v>51.0</v>
      </c>
      <c r="D3780" s="8">
        <v>102.0</v>
      </c>
      <c r="E3780" s="10"/>
      <c r="F3780" s="126" t="s">
        <v>1005</v>
      </c>
      <c r="G3780" s="347">
        <v>46038.0</v>
      </c>
      <c r="H3780" s="14"/>
      <c r="I3780" s="15">
        <v>27636.94</v>
      </c>
      <c r="J3780" s="534" t="s">
        <v>3055</v>
      </c>
    </row>
    <row r="3781">
      <c r="A3781" s="167">
        <v>46041.0</v>
      </c>
      <c r="B3781" s="8" t="s">
        <v>13</v>
      </c>
      <c r="C3781" s="8">
        <v>30.0</v>
      </c>
      <c r="D3781" s="8">
        <v>102.0</v>
      </c>
      <c r="E3781" s="10"/>
      <c r="F3781" s="56" t="s">
        <v>41</v>
      </c>
      <c r="G3781" s="57">
        <v>45675.0</v>
      </c>
      <c r="H3781" s="14"/>
      <c r="I3781" s="15">
        <v>27325.18</v>
      </c>
      <c r="J3781" s="534" t="s">
        <v>3074</v>
      </c>
    </row>
    <row r="3782">
      <c r="A3782" s="373">
        <v>46041.0</v>
      </c>
      <c r="B3782" s="138" t="s">
        <v>13</v>
      </c>
      <c r="C3782" s="139"/>
      <c r="D3782" s="138">
        <v>102.0</v>
      </c>
      <c r="E3782" s="139"/>
      <c r="F3782" s="145" t="s">
        <v>27</v>
      </c>
      <c r="G3782" s="91"/>
      <c r="H3782" s="376"/>
      <c r="I3782" s="375">
        <v>27232.0</v>
      </c>
      <c r="J3782" s="534" t="s">
        <v>3058</v>
      </c>
    </row>
    <row r="3783">
      <c r="A3783" s="373">
        <v>46041.0</v>
      </c>
      <c r="B3783" s="138" t="s">
        <v>13</v>
      </c>
      <c r="C3783" s="236">
        <v>32.0</v>
      </c>
      <c r="D3783" s="119">
        <v>102.0</v>
      </c>
      <c r="E3783" s="120"/>
      <c r="F3783" s="393" t="s">
        <v>650</v>
      </c>
      <c r="G3783" s="394"/>
      <c r="H3783" s="395"/>
      <c r="I3783" s="382">
        <v>27189.5</v>
      </c>
      <c r="J3783" s="534" t="s">
        <v>3058</v>
      </c>
    </row>
    <row r="3784">
      <c r="A3784" s="167">
        <v>46041.0</v>
      </c>
      <c r="B3784" s="8" t="s">
        <v>13</v>
      </c>
      <c r="C3784" s="8">
        <v>70.0</v>
      </c>
      <c r="D3784" s="8">
        <v>102.0</v>
      </c>
      <c r="E3784" s="10"/>
      <c r="F3784" s="105" t="s">
        <v>229</v>
      </c>
      <c r="G3784" s="106">
        <v>46002.0</v>
      </c>
      <c r="H3784" s="107"/>
      <c r="I3784" s="108">
        <v>26901.0</v>
      </c>
      <c r="J3784" s="534" t="s">
        <v>3067</v>
      </c>
    </row>
    <row r="3785">
      <c r="A3785" s="451">
        <v>46041.0</v>
      </c>
      <c r="B3785" s="539" t="s">
        <v>13</v>
      </c>
      <c r="C3785" s="453" t="s">
        <v>1511</v>
      </c>
      <c r="D3785" s="452">
        <v>102.0</v>
      </c>
      <c r="E3785" s="543">
        <v>20675.0</v>
      </c>
      <c r="F3785" s="497" t="s">
        <v>2413</v>
      </c>
      <c r="G3785" s="497"/>
      <c r="H3785" s="547"/>
      <c r="I3785" s="498">
        <v>26116.0</v>
      </c>
      <c r="J3785" s="534" t="s">
        <v>3057</v>
      </c>
    </row>
    <row r="3786">
      <c r="A3786" s="451">
        <v>46041.0</v>
      </c>
      <c r="B3786" s="539" t="s">
        <v>13</v>
      </c>
      <c r="C3786" s="453" t="s">
        <v>1511</v>
      </c>
      <c r="D3786" s="452">
        <v>102.0</v>
      </c>
      <c r="E3786" s="543">
        <v>20690.0</v>
      </c>
      <c r="F3786" s="497" t="s">
        <v>2404</v>
      </c>
      <c r="G3786" s="497"/>
      <c r="H3786" s="547"/>
      <c r="I3786" s="498">
        <v>26104.0</v>
      </c>
      <c r="J3786" s="534" t="s">
        <v>3057</v>
      </c>
    </row>
    <row r="3787">
      <c r="A3787" s="167">
        <v>46041.0</v>
      </c>
      <c r="B3787" s="8" t="s">
        <v>13</v>
      </c>
      <c r="C3787" s="8">
        <v>70.0</v>
      </c>
      <c r="D3787" s="8">
        <v>102.0</v>
      </c>
      <c r="E3787" s="10"/>
      <c r="F3787" s="105" t="s">
        <v>269</v>
      </c>
      <c r="G3787" s="106">
        <v>45673.0</v>
      </c>
      <c r="H3787" s="107"/>
      <c r="I3787" s="108">
        <v>25708.0</v>
      </c>
      <c r="J3787" s="534" t="s">
        <v>3067</v>
      </c>
    </row>
    <row r="3788">
      <c r="A3788" s="167">
        <v>46041.0</v>
      </c>
      <c r="B3788" s="8" t="s">
        <v>13</v>
      </c>
      <c r="C3788" s="8">
        <v>32.0</v>
      </c>
      <c r="D3788" s="8">
        <v>102.0</v>
      </c>
      <c r="E3788" s="10"/>
      <c r="F3788" s="409" t="s">
        <v>650</v>
      </c>
      <c r="G3788" s="292">
        <v>46040.0</v>
      </c>
      <c r="H3788" s="14"/>
      <c r="I3788" s="15">
        <v>24727.68</v>
      </c>
      <c r="J3788" s="534" t="s">
        <v>3074</v>
      </c>
    </row>
    <row r="3789">
      <c r="A3789" s="373">
        <v>46041.0</v>
      </c>
      <c r="B3789" s="138" t="s">
        <v>13</v>
      </c>
      <c r="C3789" s="138">
        <v>73.0</v>
      </c>
      <c r="D3789" s="138">
        <v>102.0</v>
      </c>
      <c r="E3789" s="139"/>
      <c r="F3789" s="219" t="s">
        <v>1346</v>
      </c>
      <c r="G3789" s="159">
        <v>46028.0</v>
      </c>
      <c r="H3789" s="221"/>
      <c r="I3789" s="374">
        <v>24539.5</v>
      </c>
      <c r="J3789" s="534" t="s">
        <v>3058</v>
      </c>
    </row>
    <row r="3790">
      <c r="A3790" s="451">
        <v>46041.0</v>
      </c>
      <c r="B3790" s="539" t="s">
        <v>13</v>
      </c>
      <c r="C3790" s="453" t="s">
        <v>1511</v>
      </c>
      <c r="D3790" s="452">
        <v>102.0</v>
      </c>
      <c r="E3790" s="543">
        <v>20688.0</v>
      </c>
      <c r="F3790" s="497" t="s">
        <v>2406</v>
      </c>
      <c r="G3790" s="497"/>
      <c r="H3790" s="547"/>
      <c r="I3790" s="498">
        <v>24387.5</v>
      </c>
      <c r="J3790" s="534" t="s">
        <v>3057</v>
      </c>
    </row>
    <row r="3791">
      <c r="A3791" s="167">
        <v>46041.0</v>
      </c>
      <c r="B3791" s="8" t="s">
        <v>13</v>
      </c>
      <c r="C3791" s="8">
        <v>30.0</v>
      </c>
      <c r="D3791" s="8">
        <v>102.0</v>
      </c>
      <c r="E3791" s="10"/>
      <c r="F3791" s="56" t="s">
        <v>1489</v>
      </c>
      <c r="G3791" s="57">
        <v>46038.0</v>
      </c>
      <c r="H3791" s="14"/>
      <c r="I3791" s="15">
        <v>23855.12</v>
      </c>
      <c r="J3791" s="534" t="s">
        <v>3074</v>
      </c>
    </row>
    <row r="3792">
      <c r="A3792" s="373">
        <v>46041.0</v>
      </c>
      <c r="B3792" s="138" t="s">
        <v>13</v>
      </c>
      <c r="C3792" s="236">
        <v>32.0</v>
      </c>
      <c r="D3792" s="119">
        <v>102.0</v>
      </c>
      <c r="E3792" s="120"/>
      <c r="F3792" s="393" t="s">
        <v>650</v>
      </c>
      <c r="G3792" s="394"/>
      <c r="H3792" s="395"/>
      <c r="I3792" s="382">
        <v>22405.0</v>
      </c>
      <c r="J3792" s="534" t="s">
        <v>3058</v>
      </c>
    </row>
    <row r="3793">
      <c r="A3793" s="167">
        <v>46041.0</v>
      </c>
      <c r="B3793" s="8" t="s">
        <v>13</v>
      </c>
      <c r="C3793" s="17" t="s">
        <v>16</v>
      </c>
      <c r="D3793" s="8">
        <v>102.0</v>
      </c>
      <c r="E3793" s="10"/>
      <c r="F3793" s="21" t="s">
        <v>17</v>
      </c>
      <c r="G3793" s="43">
        <v>46038.0</v>
      </c>
      <c r="H3793" s="14"/>
      <c r="I3793" s="15">
        <v>22265.62</v>
      </c>
      <c r="J3793" s="534" t="s">
        <v>3073</v>
      </c>
    </row>
    <row r="3794">
      <c r="A3794" s="167">
        <v>46041.0</v>
      </c>
      <c r="B3794" s="8" t="s">
        <v>13</v>
      </c>
      <c r="C3794" s="17" t="s">
        <v>42</v>
      </c>
      <c r="D3794" s="8">
        <v>102.0</v>
      </c>
      <c r="E3794" s="10"/>
      <c r="F3794" s="115" t="s">
        <v>693</v>
      </c>
      <c r="G3794" s="60">
        <v>46009.0</v>
      </c>
      <c r="H3794" s="61"/>
      <c r="I3794" s="62">
        <v>22185.0</v>
      </c>
      <c r="J3794" s="534" t="s">
        <v>3068</v>
      </c>
    </row>
    <row r="3795">
      <c r="A3795" s="167">
        <v>46041.0</v>
      </c>
      <c r="B3795" s="8" t="s">
        <v>13</v>
      </c>
      <c r="C3795" s="10"/>
      <c r="D3795" s="8">
        <v>102.0</v>
      </c>
      <c r="E3795" s="10"/>
      <c r="F3795" s="155" t="s">
        <v>27</v>
      </c>
      <c r="G3795" s="29"/>
      <c r="H3795" s="14"/>
      <c r="I3795" s="15">
        <v>22168.0</v>
      </c>
      <c r="J3795" s="534" t="s">
        <v>3060</v>
      </c>
    </row>
    <row r="3796">
      <c r="A3796" s="167">
        <v>46041.0</v>
      </c>
      <c r="B3796" s="8" t="s">
        <v>13</v>
      </c>
      <c r="C3796" s="8">
        <v>51.0</v>
      </c>
      <c r="D3796" s="8">
        <v>102.0</v>
      </c>
      <c r="E3796" s="10"/>
      <c r="F3796" s="126" t="s">
        <v>1005</v>
      </c>
      <c r="G3796" s="347">
        <v>46038.0</v>
      </c>
      <c r="H3796" s="14"/>
      <c r="I3796" s="15">
        <v>21792.98</v>
      </c>
      <c r="J3796" s="534" t="s">
        <v>3055</v>
      </c>
    </row>
    <row r="3797">
      <c r="A3797" s="451">
        <v>46041.0</v>
      </c>
      <c r="B3797" s="539" t="s">
        <v>13</v>
      </c>
      <c r="C3797" s="453" t="s">
        <v>1511</v>
      </c>
      <c r="D3797" s="452">
        <v>102.0</v>
      </c>
      <c r="E3797" s="543">
        <v>20680.0</v>
      </c>
      <c r="F3797" s="497" t="s">
        <v>2408</v>
      </c>
      <c r="G3797" s="497"/>
      <c r="H3797" s="547"/>
      <c r="I3797" s="498">
        <v>21097.0</v>
      </c>
      <c r="J3797" s="534" t="s">
        <v>3057</v>
      </c>
    </row>
    <row r="3798">
      <c r="A3798" s="167">
        <v>46041.0</v>
      </c>
      <c r="B3798" s="8" t="s">
        <v>13</v>
      </c>
      <c r="C3798" s="8">
        <v>51.0</v>
      </c>
      <c r="D3798" s="8">
        <v>102.0</v>
      </c>
      <c r="E3798" s="10"/>
      <c r="F3798" s="126" t="s">
        <v>1005</v>
      </c>
      <c r="G3798" s="347">
        <v>46038.0</v>
      </c>
      <c r="H3798" s="14"/>
      <c r="I3798" s="15">
        <v>21028.42</v>
      </c>
      <c r="J3798" s="534" t="s">
        <v>3055</v>
      </c>
    </row>
    <row r="3799">
      <c r="A3799" s="167">
        <v>46041.0</v>
      </c>
      <c r="B3799" s="8" t="s">
        <v>13</v>
      </c>
      <c r="C3799" s="8">
        <v>51.0</v>
      </c>
      <c r="D3799" s="8">
        <v>102.0</v>
      </c>
      <c r="E3799" s="10"/>
      <c r="F3799" s="203" t="s">
        <v>1005</v>
      </c>
      <c r="G3799" s="341">
        <v>46039.0</v>
      </c>
      <c r="H3799" s="25"/>
      <c r="I3799" s="26">
        <v>20228.82</v>
      </c>
      <c r="J3799" s="534" t="s">
        <v>3055</v>
      </c>
    </row>
    <row r="3800">
      <c r="A3800" s="167">
        <v>46041.0</v>
      </c>
      <c r="B3800" s="8" t="s">
        <v>13</v>
      </c>
      <c r="C3800" s="17" t="s">
        <v>42</v>
      </c>
      <c r="D3800" s="8">
        <v>102.0</v>
      </c>
      <c r="E3800" s="10"/>
      <c r="F3800" s="115" t="s">
        <v>693</v>
      </c>
      <c r="G3800" s="60">
        <v>45994.0</v>
      </c>
      <c r="H3800" s="61"/>
      <c r="I3800" s="62">
        <v>20000.0</v>
      </c>
      <c r="J3800" s="534" t="s">
        <v>3068</v>
      </c>
    </row>
    <row r="3801">
      <c r="A3801" s="451">
        <v>46041.0</v>
      </c>
      <c r="B3801" s="539" t="s">
        <v>13</v>
      </c>
      <c r="C3801" s="453" t="s">
        <v>14</v>
      </c>
      <c r="D3801" s="452">
        <v>102.0</v>
      </c>
      <c r="E3801" s="543">
        <v>20685.0</v>
      </c>
      <c r="F3801" s="497" t="s">
        <v>2415</v>
      </c>
      <c r="G3801" s="497"/>
      <c r="H3801" s="547"/>
      <c r="I3801" s="498">
        <v>19973.0</v>
      </c>
      <c r="J3801" s="534" t="s">
        <v>3057</v>
      </c>
    </row>
    <row r="3802">
      <c r="A3802" s="451">
        <v>46041.0</v>
      </c>
      <c r="B3802" s="539" t="s">
        <v>13</v>
      </c>
      <c r="C3802" s="453" t="s">
        <v>1511</v>
      </c>
      <c r="D3802" s="452">
        <v>102.0</v>
      </c>
      <c r="E3802" s="543">
        <v>20687.0</v>
      </c>
      <c r="F3802" s="497" t="s">
        <v>2407</v>
      </c>
      <c r="G3802" s="497"/>
      <c r="H3802" s="547"/>
      <c r="I3802" s="498">
        <v>19806.0</v>
      </c>
      <c r="J3802" s="534" t="s">
        <v>3057</v>
      </c>
    </row>
    <row r="3803">
      <c r="A3803" s="167">
        <v>46041.0</v>
      </c>
      <c r="B3803" s="8" t="s">
        <v>424</v>
      </c>
      <c r="C3803" s="10"/>
      <c r="D3803" s="8" t="s">
        <v>32</v>
      </c>
      <c r="E3803" s="10"/>
      <c r="F3803" s="257"/>
      <c r="G3803" s="244"/>
      <c r="H3803" s="258"/>
      <c r="I3803" s="245">
        <v>19630.0</v>
      </c>
      <c r="J3803" s="534" t="s">
        <v>3056</v>
      </c>
    </row>
    <row r="3804">
      <c r="A3804" s="167">
        <v>46041.0</v>
      </c>
      <c r="B3804" s="8" t="s">
        <v>13</v>
      </c>
      <c r="C3804" s="10"/>
      <c r="D3804" s="8">
        <v>102.0</v>
      </c>
      <c r="E3804" s="10"/>
      <c r="F3804" s="155" t="s">
        <v>27</v>
      </c>
      <c r="G3804" s="29"/>
      <c r="H3804" s="14"/>
      <c r="I3804" s="15">
        <v>19355.0</v>
      </c>
      <c r="J3804" s="534" t="s">
        <v>3060</v>
      </c>
    </row>
    <row r="3805">
      <c r="A3805" s="167">
        <v>46041.0</v>
      </c>
      <c r="B3805" s="8" t="s">
        <v>13</v>
      </c>
      <c r="C3805" s="17" t="s">
        <v>18</v>
      </c>
      <c r="D3805" s="8">
        <v>102.0</v>
      </c>
      <c r="E3805" s="10"/>
      <c r="F3805" s="23" t="s">
        <v>37</v>
      </c>
      <c r="G3805" s="53">
        <v>46041.0</v>
      </c>
      <c r="H3805" s="25"/>
      <c r="I3805" s="26">
        <v>18979.72</v>
      </c>
      <c r="J3805" s="534" t="s">
        <v>3073</v>
      </c>
    </row>
    <row r="3806">
      <c r="A3806" s="451">
        <v>46041.0</v>
      </c>
      <c r="B3806" s="539" t="s">
        <v>13</v>
      </c>
      <c r="C3806" s="453" t="s">
        <v>1511</v>
      </c>
      <c r="D3806" s="452">
        <v>1012.0</v>
      </c>
      <c r="E3806" s="543">
        <v>20677.0</v>
      </c>
      <c r="F3806" s="497" t="s">
        <v>2411</v>
      </c>
      <c r="G3806" s="497"/>
      <c r="H3806" s="547"/>
      <c r="I3806" s="498">
        <v>18720.5</v>
      </c>
      <c r="J3806" s="534" t="s">
        <v>3057</v>
      </c>
    </row>
    <row r="3807">
      <c r="A3807" s="451">
        <v>46041.0</v>
      </c>
      <c r="B3807" s="539" t="s">
        <v>13</v>
      </c>
      <c r="C3807" s="453" t="s">
        <v>1511</v>
      </c>
      <c r="D3807" s="452">
        <v>102.0</v>
      </c>
      <c r="E3807" s="543">
        <v>20692.0</v>
      </c>
      <c r="F3807" s="497" t="s">
        <v>2402</v>
      </c>
      <c r="G3807" s="497"/>
      <c r="H3807" s="547"/>
      <c r="I3807" s="498">
        <v>18683.0</v>
      </c>
      <c r="J3807" s="534" t="s">
        <v>3057</v>
      </c>
    </row>
    <row r="3808">
      <c r="A3808" s="167">
        <v>46041.0</v>
      </c>
      <c r="B3808" s="8" t="s">
        <v>13</v>
      </c>
      <c r="C3808" s="8">
        <v>30.0</v>
      </c>
      <c r="D3808" s="8">
        <v>102.0</v>
      </c>
      <c r="E3808" s="10"/>
      <c r="F3808" s="56" t="s">
        <v>41</v>
      </c>
      <c r="G3808" s="57">
        <v>46040.0</v>
      </c>
      <c r="H3808" s="14"/>
      <c r="I3808" s="15">
        <v>17750.92</v>
      </c>
      <c r="J3808" s="534" t="s">
        <v>3059</v>
      </c>
    </row>
    <row r="3809">
      <c r="A3809" s="373">
        <v>46041.0</v>
      </c>
      <c r="B3809" s="138" t="s">
        <v>13</v>
      </c>
      <c r="C3809" s="236">
        <v>32.0</v>
      </c>
      <c r="D3809" s="119">
        <v>102.0</v>
      </c>
      <c r="E3809" s="120"/>
      <c r="F3809" s="393" t="s">
        <v>650</v>
      </c>
      <c r="G3809" s="394"/>
      <c r="H3809" s="395"/>
      <c r="I3809" s="382">
        <v>17506.0</v>
      </c>
      <c r="J3809" s="534" t="s">
        <v>3058</v>
      </c>
    </row>
    <row r="3810">
      <c r="A3810" s="373">
        <v>46041.0</v>
      </c>
      <c r="B3810" s="138" t="s">
        <v>13</v>
      </c>
      <c r="C3810" s="138">
        <v>10.0</v>
      </c>
      <c r="D3810" s="138">
        <v>102.0</v>
      </c>
      <c r="E3810" s="139"/>
      <c r="F3810" s="146" t="s">
        <v>39</v>
      </c>
      <c r="G3810" s="86">
        <v>46034.0</v>
      </c>
      <c r="H3810" s="377"/>
      <c r="I3810" s="378">
        <v>17279.0</v>
      </c>
      <c r="J3810" s="534" t="s">
        <v>3058</v>
      </c>
    </row>
    <row r="3811">
      <c r="A3811" s="451">
        <v>46041.0</v>
      </c>
      <c r="B3811" s="539" t="s">
        <v>13</v>
      </c>
      <c r="C3811" s="453" t="s">
        <v>93</v>
      </c>
      <c r="D3811" s="452">
        <v>102.0</v>
      </c>
      <c r="E3811" s="543">
        <v>20683.0</v>
      </c>
      <c r="F3811" s="497" t="s">
        <v>3077</v>
      </c>
      <c r="G3811" s="497"/>
      <c r="H3811" s="547"/>
      <c r="I3811" s="498">
        <v>17205.5</v>
      </c>
      <c r="J3811" s="534" t="s">
        <v>3057</v>
      </c>
    </row>
    <row r="3812">
      <c r="A3812" s="167">
        <v>46041.0</v>
      </c>
      <c r="B3812" s="8" t="s">
        <v>13</v>
      </c>
      <c r="C3812" s="10"/>
      <c r="D3812" s="8">
        <v>102.0</v>
      </c>
      <c r="E3812" s="10"/>
      <c r="F3812" s="155" t="s">
        <v>27</v>
      </c>
      <c r="G3812" s="29"/>
      <c r="H3812" s="14"/>
      <c r="I3812" s="15">
        <v>17140.0</v>
      </c>
      <c r="J3812" s="534" t="s">
        <v>3060</v>
      </c>
    </row>
    <row r="3813">
      <c r="A3813" s="451">
        <v>46041.0</v>
      </c>
      <c r="B3813" s="539" t="s">
        <v>13</v>
      </c>
      <c r="C3813" s="453" t="s">
        <v>1511</v>
      </c>
      <c r="D3813" s="452">
        <v>102.0</v>
      </c>
      <c r="E3813" s="543">
        <v>20678.0</v>
      </c>
      <c r="F3813" s="497" t="s">
        <v>2410</v>
      </c>
      <c r="G3813" s="497"/>
      <c r="H3813" s="547"/>
      <c r="I3813" s="498">
        <v>17087.0</v>
      </c>
      <c r="J3813" s="534" t="s">
        <v>3057</v>
      </c>
    </row>
    <row r="3814">
      <c r="A3814" s="373">
        <v>46041.0</v>
      </c>
      <c r="B3814" s="138" t="s">
        <v>13</v>
      </c>
      <c r="C3814" s="236">
        <v>32.0</v>
      </c>
      <c r="D3814" s="119">
        <v>102.0</v>
      </c>
      <c r="E3814" s="120"/>
      <c r="F3814" s="393" t="s">
        <v>650</v>
      </c>
      <c r="G3814" s="394"/>
      <c r="H3814" s="395"/>
      <c r="I3814" s="382">
        <v>16732.5</v>
      </c>
      <c r="J3814" s="534" t="s">
        <v>3058</v>
      </c>
    </row>
    <row r="3815">
      <c r="A3815" s="451">
        <v>46041.0</v>
      </c>
      <c r="B3815" s="539" t="s">
        <v>13</v>
      </c>
      <c r="C3815" s="453" t="s">
        <v>1511</v>
      </c>
      <c r="D3815" s="452">
        <v>102.0</v>
      </c>
      <c r="E3815" s="543">
        <v>20679.0</v>
      </c>
      <c r="F3815" s="497" t="s">
        <v>2409</v>
      </c>
      <c r="G3815" s="497"/>
      <c r="H3815" s="547"/>
      <c r="I3815" s="498">
        <v>16465.0</v>
      </c>
      <c r="J3815" s="534" t="s">
        <v>3057</v>
      </c>
    </row>
    <row r="3816">
      <c r="A3816" s="167">
        <v>46041.0</v>
      </c>
      <c r="B3816" s="8" t="s">
        <v>13</v>
      </c>
      <c r="C3816" s="9"/>
      <c r="D3816" s="8">
        <v>102.0</v>
      </c>
      <c r="E3816" s="10"/>
      <c r="F3816" s="109" t="s">
        <v>103</v>
      </c>
      <c r="G3816" s="29"/>
      <c r="H3816" s="14"/>
      <c r="I3816" s="15">
        <v>16045.73</v>
      </c>
      <c r="J3816" s="534" t="s">
        <v>3073</v>
      </c>
    </row>
    <row r="3817">
      <c r="A3817" s="373">
        <v>46041.0</v>
      </c>
      <c r="B3817" s="138" t="s">
        <v>13</v>
      </c>
      <c r="C3817" s="138">
        <v>10.0</v>
      </c>
      <c r="D3817" s="138">
        <v>102.0</v>
      </c>
      <c r="E3817" s="139"/>
      <c r="F3817" s="146" t="s">
        <v>39</v>
      </c>
      <c r="G3817" s="86">
        <v>46031.0</v>
      </c>
      <c r="H3817" s="377"/>
      <c r="I3817" s="378">
        <v>15932.0</v>
      </c>
      <c r="J3817" s="534" t="s">
        <v>3058</v>
      </c>
    </row>
    <row r="3818">
      <c r="A3818" s="167">
        <v>46041.0</v>
      </c>
      <c r="B3818" s="8" t="s">
        <v>13</v>
      </c>
      <c r="C3818" s="17" t="s">
        <v>18</v>
      </c>
      <c r="D3818" s="8">
        <v>102.0</v>
      </c>
      <c r="E3818" s="10"/>
      <c r="F3818" s="23" t="s">
        <v>37</v>
      </c>
      <c r="G3818" s="53">
        <v>46041.0</v>
      </c>
      <c r="H3818" s="25"/>
      <c r="I3818" s="26">
        <v>15897.2</v>
      </c>
      <c r="J3818" s="534" t="s">
        <v>3073</v>
      </c>
    </row>
    <row r="3819">
      <c r="A3819" s="167">
        <v>46041.0</v>
      </c>
      <c r="B3819" s="8" t="s">
        <v>13</v>
      </c>
      <c r="C3819" s="8">
        <v>51.0</v>
      </c>
      <c r="D3819" s="8">
        <v>102.0</v>
      </c>
      <c r="E3819" s="10"/>
      <c r="F3819" s="126" t="s">
        <v>1005</v>
      </c>
      <c r="G3819" s="347">
        <v>46038.0</v>
      </c>
      <c r="H3819" s="14"/>
      <c r="I3819" s="15">
        <v>15766.77</v>
      </c>
      <c r="J3819" s="534" t="s">
        <v>3055</v>
      </c>
    </row>
    <row r="3820">
      <c r="A3820" s="167">
        <v>46041.0</v>
      </c>
      <c r="B3820" s="8" t="s">
        <v>13</v>
      </c>
      <c r="C3820" s="17" t="s">
        <v>18</v>
      </c>
      <c r="D3820" s="8">
        <v>102.0</v>
      </c>
      <c r="E3820" s="10"/>
      <c r="F3820" s="23" t="s">
        <v>37</v>
      </c>
      <c r="G3820" s="53">
        <v>46041.0</v>
      </c>
      <c r="H3820" s="25"/>
      <c r="I3820" s="26">
        <v>15752.91</v>
      </c>
      <c r="J3820" s="534" t="s">
        <v>3073</v>
      </c>
    </row>
    <row r="3821">
      <c r="A3821" s="167">
        <v>46041.0</v>
      </c>
      <c r="B3821" s="8" t="s">
        <v>13</v>
      </c>
      <c r="C3821" s="8">
        <v>30.0</v>
      </c>
      <c r="D3821" s="8">
        <v>102.0</v>
      </c>
      <c r="E3821" s="10"/>
      <c r="F3821" s="235" t="s">
        <v>41</v>
      </c>
      <c r="G3821" s="57">
        <v>46041.0</v>
      </c>
      <c r="H3821" s="14"/>
      <c r="I3821" s="15">
        <v>15737.9</v>
      </c>
      <c r="J3821" s="534" t="s">
        <v>3056</v>
      </c>
    </row>
    <row r="3822">
      <c r="A3822" s="373">
        <v>46041.0</v>
      </c>
      <c r="B3822" s="138" t="s">
        <v>13</v>
      </c>
      <c r="C3822" s="138">
        <v>73.0</v>
      </c>
      <c r="D3822" s="138">
        <v>102.0</v>
      </c>
      <c r="E3822" s="139"/>
      <c r="F3822" s="219" t="s">
        <v>1401</v>
      </c>
      <c r="G3822" s="159">
        <v>46030.0</v>
      </c>
      <c r="H3822" s="221"/>
      <c r="I3822" s="374">
        <v>15476.0</v>
      </c>
      <c r="J3822" s="534" t="s">
        <v>3058</v>
      </c>
    </row>
    <row r="3823">
      <c r="A3823" s="167">
        <v>46041.0</v>
      </c>
      <c r="B3823" s="8" t="s">
        <v>13</v>
      </c>
      <c r="C3823" s="17" t="s">
        <v>48</v>
      </c>
      <c r="D3823" s="8">
        <v>102.0</v>
      </c>
      <c r="E3823" s="10"/>
      <c r="F3823" s="176" t="s">
        <v>587</v>
      </c>
      <c r="G3823" s="177">
        <v>46010.0</v>
      </c>
      <c r="H3823" s="178"/>
      <c r="I3823" s="179">
        <v>15000.0</v>
      </c>
      <c r="J3823" s="534" t="s">
        <v>3066</v>
      </c>
    </row>
    <row r="3824">
      <c r="A3824" s="167">
        <v>46041.0</v>
      </c>
      <c r="B3824" s="8" t="s">
        <v>13</v>
      </c>
      <c r="C3824" s="8">
        <v>42.0</v>
      </c>
      <c r="D3824" s="8">
        <v>102.0</v>
      </c>
      <c r="E3824" s="10"/>
      <c r="F3824" s="73" t="s">
        <v>30</v>
      </c>
      <c r="G3824" s="416"/>
      <c r="H3824" s="75"/>
      <c r="I3824" s="76">
        <v>14868.08</v>
      </c>
      <c r="J3824" s="534" t="s">
        <v>3074</v>
      </c>
    </row>
    <row r="3825">
      <c r="A3825" s="167">
        <v>46041.0</v>
      </c>
      <c r="B3825" s="138" t="s">
        <v>13</v>
      </c>
      <c r="C3825" s="8">
        <v>90.0</v>
      </c>
      <c r="D3825" s="8">
        <v>102.0</v>
      </c>
      <c r="E3825" s="10"/>
      <c r="F3825" s="126" t="s">
        <v>185</v>
      </c>
      <c r="G3825" s="127"/>
      <c r="H3825" s="44"/>
      <c r="I3825" s="45">
        <v>14695.0</v>
      </c>
      <c r="J3825" s="534" t="s">
        <v>3065</v>
      </c>
    </row>
    <row r="3826">
      <c r="A3826" s="373">
        <v>46041.0</v>
      </c>
      <c r="B3826" s="138" t="s">
        <v>13</v>
      </c>
      <c r="C3826" s="138">
        <v>73.0</v>
      </c>
      <c r="D3826" s="138">
        <v>102.0</v>
      </c>
      <c r="E3826" s="139"/>
      <c r="F3826" s="219" t="s">
        <v>1410</v>
      </c>
      <c r="G3826" s="159">
        <v>46017.0</v>
      </c>
      <c r="H3826" s="221"/>
      <c r="I3826" s="374">
        <v>13814.0</v>
      </c>
      <c r="J3826" s="534" t="s">
        <v>3058</v>
      </c>
    </row>
    <row r="3827">
      <c r="A3827" s="167">
        <v>46041.0</v>
      </c>
      <c r="B3827" s="8" t="s">
        <v>13</v>
      </c>
      <c r="C3827" s="8">
        <v>70.0</v>
      </c>
      <c r="D3827" s="8">
        <v>102.0</v>
      </c>
      <c r="E3827" s="10"/>
      <c r="F3827" s="154" t="s">
        <v>538</v>
      </c>
      <c r="G3827" s="106">
        <v>46022.0</v>
      </c>
      <c r="H3827" s="107"/>
      <c r="I3827" s="108">
        <v>13200.0</v>
      </c>
      <c r="J3827" s="534" t="s">
        <v>3056</v>
      </c>
    </row>
    <row r="3828">
      <c r="A3828" s="451">
        <v>46041.0</v>
      </c>
      <c r="B3828" s="539" t="s">
        <v>13</v>
      </c>
      <c r="C3828" s="453" t="s">
        <v>1511</v>
      </c>
      <c r="D3828" s="452">
        <v>102.0</v>
      </c>
      <c r="E3828" s="543">
        <v>20689.0</v>
      </c>
      <c r="F3828" s="497" t="s">
        <v>2405</v>
      </c>
      <c r="G3828" s="497"/>
      <c r="H3828" s="547"/>
      <c r="I3828" s="498">
        <v>13085.0</v>
      </c>
      <c r="J3828" s="534" t="s">
        <v>3057</v>
      </c>
    </row>
    <row r="3829">
      <c r="A3829" s="167">
        <v>46041.0</v>
      </c>
      <c r="B3829" s="8" t="s">
        <v>13</v>
      </c>
      <c r="C3829" s="8">
        <v>30.0</v>
      </c>
      <c r="D3829" s="8">
        <v>102.0</v>
      </c>
      <c r="E3829" s="10"/>
      <c r="F3829" s="56" t="s">
        <v>41</v>
      </c>
      <c r="G3829" s="57">
        <v>46039.0</v>
      </c>
      <c r="H3829" s="14"/>
      <c r="I3829" s="15">
        <v>13005.28</v>
      </c>
      <c r="J3829" s="534" t="s">
        <v>3074</v>
      </c>
    </row>
    <row r="3830">
      <c r="A3830" s="167">
        <v>46041.0</v>
      </c>
      <c r="B3830" s="8" t="s">
        <v>13</v>
      </c>
      <c r="C3830" s="17" t="s">
        <v>48</v>
      </c>
      <c r="D3830" s="8">
        <v>102.0</v>
      </c>
      <c r="E3830" s="10"/>
      <c r="F3830" s="176" t="s">
        <v>587</v>
      </c>
      <c r="G3830" s="177">
        <v>46010.0</v>
      </c>
      <c r="H3830" s="178"/>
      <c r="I3830" s="179">
        <v>13000.0</v>
      </c>
      <c r="J3830" s="534" t="s">
        <v>3066</v>
      </c>
    </row>
    <row r="3831">
      <c r="A3831" s="167">
        <v>46041.0</v>
      </c>
      <c r="B3831" s="8" t="s">
        <v>13</v>
      </c>
      <c r="C3831" s="8">
        <v>51.0</v>
      </c>
      <c r="D3831" s="8">
        <v>102.0</v>
      </c>
      <c r="E3831" s="10"/>
      <c r="F3831" s="203" t="s">
        <v>1005</v>
      </c>
      <c r="G3831" s="341">
        <v>46039.0</v>
      </c>
      <c r="H3831" s="25"/>
      <c r="I3831" s="26">
        <v>12316.18</v>
      </c>
      <c r="J3831" s="534" t="s">
        <v>3055</v>
      </c>
    </row>
    <row r="3832">
      <c r="A3832" s="167">
        <v>46041.0</v>
      </c>
      <c r="B3832" s="8" t="s">
        <v>13</v>
      </c>
      <c r="C3832" s="17" t="s">
        <v>18</v>
      </c>
      <c r="D3832" s="8">
        <v>102.0</v>
      </c>
      <c r="E3832" s="10"/>
      <c r="F3832" s="23" t="s">
        <v>37</v>
      </c>
      <c r="G3832" s="53">
        <v>46041.0</v>
      </c>
      <c r="H3832" s="25"/>
      <c r="I3832" s="26">
        <v>12284.54</v>
      </c>
      <c r="J3832" s="534" t="s">
        <v>3073</v>
      </c>
    </row>
    <row r="3833">
      <c r="A3833" s="167">
        <v>46041.0</v>
      </c>
      <c r="B3833" s="8" t="s">
        <v>13</v>
      </c>
      <c r="C3833" s="17" t="s">
        <v>28</v>
      </c>
      <c r="D3833" s="8">
        <v>102.0</v>
      </c>
      <c r="E3833" s="10"/>
      <c r="F3833" s="46" t="s">
        <v>35</v>
      </c>
      <c r="G3833" s="47">
        <v>46038.0</v>
      </c>
      <c r="H3833" s="48"/>
      <c r="I3833" s="49">
        <v>12261.43</v>
      </c>
      <c r="J3833" s="534" t="s">
        <v>3073</v>
      </c>
    </row>
    <row r="3834">
      <c r="A3834" s="167">
        <v>46041.0</v>
      </c>
      <c r="B3834" s="8" t="s">
        <v>13</v>
      </c>
      <c r="C3834" s="8">
        <v>30.0</v>
      </c>
      <c r="D3834" s="8">
        <v>102.0</v>
      </c>
      <c r="E3834" s="10"/>
      <c r="F3834" s="56" t="s">
        <v>41</v>
      </c>
      <c r="G3834" s="57">
        <v>46040.0</v>
      </c>
      <c r="H3834" s="14"/>
      <c r="I3834" s="15">
        <v>12168.75</v>
      </c>
      <c r="J3834" s="534" t="s">
        <v>3059</v>
      </c>
    </row>
    <row r="3835">
      <c r="A3835" s="373">
        <v>46041.0</v>
      </c>
      <c r="B3835" s="138" t="s">
        <v>13</v>
      </c>
      <c r="C3835" s="138">
        <v>73.0</v>
      </c>
      <c r="D3835" s="138">
        <v>102.0</v>
      </c>
      <c r="E3835" s="139"/>
      <c r="F3835" s="219" t="s">
        <v>1410</v>
      </c>
      <c r="G3835" s="159">
        <v>45989.0</v>
      </c>
      <c r="H3835" s="221"/>
      <c r="I3835" s="374">
        <v>12125.0</v>
      </c>
      <c r="J3835" s="534" t="s">
        <v>3058</v>
      </c>
    </row>
    <row r="3836">
      <c r="A3836" s="167">
        <v>46041.0</v>
      </c>
      <c r="B3836" s="8" t="s">
        <v>13</v>
      </c>
      <c r="C3836" s="8">
        <v>32.0</v>
      </c>
      <c r="D3836" s="8">
        <v>102.0</v>
      </c>
      <c r="E3836" s="10"/>
      <c r="F3836" s="409" t="s">
        <v>650</v>
      </c>
      <c r="G3836" s="292">
        <v>46038.0</v>
      </c>
      <c r="H3836" s="14"/>
      <c r="I3836" s="15">
        <v>12122.95</v>
      </c>
      <c r="J3836" s="534" t="s">
        <v>3074</v>
      </c>
    </row>
    <row r="3837">
      <c r="A3837" s="167">
        <v>46041.0</v>
      </c>
      <c r="B3837" s="8" t="s">
        <v>13</v>
      </c>
      <c r="C3837" s="17" t="s">
        <v>42</v>
      </c>
      <c r="D3837" s="8">
        <v>102.0</v>
      </c>
      <c r="E3837" s="10"/>
      <c r="F3837" s="126" t="s">
        <v>694</v>
      </c>
      <c r="G3837" s="185">
        <v>46009.0</v>
      </c>
      <c r="H3837" s="44"/>
      <c r="I3837" s="45">
        <v>11616.0</v>
      </c>
      <c r="J3837" s="534" t="s">
        <v>3068</v>
      </c>
    </row>
    <row r="3838">
      <c r="A3838" s="167">
        <v>46041.0</v>
      </c>
      <c r="B3838" s="8" t="s">
        <v>13</v>
      </c>
      <c r="C3838" s="8">
        <v>32.0</v>
      </c>
      <c r="D3838" s="8">
        <v>102.0</v>
      </c>
      <c r="E3838" s="10"/>
      <c r="F3838" s="409" t="s">
        <v>650</v>
      </c>
      <c r="G3838" s="292">
        <v>46039.0</v>
      </c>
      <c r="H3838" s="14"/>
      <c r="I3838" s="15">
        <v>11514.17</v>
      </c>
      <c r="J3838" s="534" t="s">
        <v>3074</v>
      </c>
    </row>
    <row r="3839">
      <c r="A3839" s="167">
        <v>46041.0</v>
      </c>
      <c r="B3839" s="8" t="s">
        <v>13</v>
      </c>
      <c r="C3839" s="8">
        <v>51.0</v>
      </c>
      <c r="D3839" s="8">
        <v>102.0</v>
      </c>
      <c r="E3839" s="10"/>
      <c r="F3839" s="203" t="s">
        <v>1005</v>
      </c>
      <c r="G3839" s="341">
        <v>46039.0</v>
      </c>
      <c r="H3839" s="25"/>
      <c r="I3839" s="26">
        <v>11512.88</v>
      </c>
      <c r="J3839" s="534" t="s">
        <v>3055</v>
      </c>
    </row>
    <row r="3840">
      <c r="A3840" s="167">
        <v>46041.0</v>
      </c>
      <c r="B3840" s="8" t="s">
        <v>13</v>
      </c>
      <c r="C3840" s="8">
        <v>73.0</v>
      </c>
      <c r="D3840" s="8">
        <v>102.0</v>
      </c>
      <c r="E3840" s="10"/>
      <c r="F3840" s="154" t="s">
        <v>747</v>
      </c>
      <c r="G3840" s="106">
        <v>46029.0</v>
      </c>
      <c r="H3840" s="107"/>
      <c r="I3840" s="108">
        <v>11348.0</v>
      </c>
      <c r="J3840" s="534" t="s">
        <v>3060</v>
      </c>
    </row>
    <row r="3841">
      <c r="A3841" s="167">
        <v>46041.0</v>
      </c>
      <c r="B3841" s="8" t="s">
        <v>13</v>
      </c>
      <c r="C3841" s="8">
        <v>30.0</v>
      </c>
      <c r="D3841" s="8">
        <v>102.0</v>
      </c>
      <c r="E3841" s="10"/>
      <c r="F3841" s="56" t="s">
        <v>41</v>
      </c>
      <c r="G3841" s="57">
        <v>46038.0</v>
      </c>
      <c r="H3841" s="14"/>
      <c r="I3841" s="15">
        <v>11313.41</v>
      </c>
      <c r="J3841" s="534" t="s">
        <v>3074</v>
      </c>
    </row>
    <row r="3842">
      <c r="A3842" s="167">
        <v>46041.0</v>
      </c>
      <c r="B3842" s="8" t="s">
        <v>13</v>
      </c>
      <c r="C3842" s="17" t="s">
        <v>42</v>
      </c>
      <c r="D3842" s="8">
        <v>102.0</v>
      </c>
      <c r="E3842" s="10"/>
      <c r="F3842" s="115" t="s">
        <v>693</v>
      </c>
      <c r="G3842" s="60">
        <v>45994.0</v>
      </c>
      <c r="H3842" s="61"/>
      <c r="I3842" s="62">
        <v>11012.0</v>
      </c>
      <c r="J3842" s="534" t="s">
        <v>3068</v>
      </c>
    </row>
    <row r="3843">
      <c r="A3843" s="373">
        <v>46041.0</v>
      </c>
      <c r="B3843" s="138" t="s">
        <v>13</v>
      </c>
      <c r="C3843" s="138">
        <v>73.0</v>
      </c>
      <c r="D3843" s="138">
        <v>102.0</v>
      </c>
      <c r="E3843" s="139"/>
      <c r="F3843" s="219" t="s">
        <v>1382</v>
      </c>
      <c r="G3843" s="159">
        <v>46030.0</v>
      </c>
      <c r="H3843" s="221"/>
      <c r="I3843" s="374">
        <v>10660.0</v>
      </c>
      <c r="J3843" s="534" t="s">
        <v>3058</v>
      </c>
    </row>
    <row r="3844">
      <c r="A3844" s="167">
        <v>46041.0</v>
      </c>
      <c r="B3844" s="8" t="s">
        <v>13</v>
      </c>
      <c r="C3844" s="8">
        <v>51.0</v>
      </c>
      <c r="D3844" s="8">
        <v>102.0</v>
      </c>
      <c r="E3844" s="10"/>
      <c r="F3844" s="203" t="s">
        <v>1005</v>
      </c>
      <c r="G3844" s="341">
        <v>46039.0</v>
      </c>
      <c r="H3844" s="25"/>
      <c r="I3844" s="26">
        <v>10601.36</v>
      </c>
      <c r="J3844" s="534" t="s">
        <v>3055</v>
      </c>
    </row>
    <row r="3845">
      <c r="A3845" s="167">
        <v>46041.0</v>
      </c>
      <c r="B3845" s="8" t="s">
        <v>13</v>
      </c>
      <c r="C3845" s="8">
        <v>32.0</v>
      </c>
      <c r="D3845" s="8">
        <v>102.0</v>
      </c>
      <c r="E3845" s="10"/>
      <c r="F3845" s="409" t="s">
        <v>650</v>
      </c>
      <c r="G3845" s="292">
        <v>46039.0</v>
      </c>
      <c r="H3845" s="14"/>
      <c r="I3845" s="15">
        <v>10267.22</v>
      </c>
      <c r="J3845" s="534" t="s">
        <v>3074</v>
      </c>
    </row>
    <row r="3846">
      <c r="A3846" s="451">
        <v>46041.0</v>
      </c>
      <c r="B3846" s="539" t="s">
        <v>13</v>
      </c>
      <c r="C3846" s="453" t="s">
        <v>1511</v>
      </c>
      <c r="D3846" s="452">
        <v>102.0</v>
      </c>
      <c r="E3846" s="543">
        <v>20676.0</v>
      </c>
      <c r="F3846" s="497" t="s">
        <v>2412</v>
      </c>
      <c r="G3846" s="497"/>
      <c r="H3846" s="547"/>
      <c r="I3846" s="498">
        <v>10131.5</v>
      </c>
      <c r="J3846" s="534" t="s">
        <v>3057</v>
      </c>
    </row>
    <row r="3847">
      <c r="A3847" s="167">
        <v>46041.0</v>
      </c>
      <c r="B3847" s="8" t="s">
        <v>13</v>
      </c>
      <c r="C3847" s="8">
        <v>70.0</v>
      </c>
      <c r="D3847" s="8">
        <v>102.0</v>
      </c>
      <c r="E3847" s="10"/>
      <c r="F3847" s="154" t="s">
        <v>809</v>
      </c>
      <c r="G3847" s="106">
        <v>45981.0</v>
      </c>
      <c r="H3847" s="107"/>
      <c r="I3847" s="108">
        <v>10000.0</v>
      </c>
      <c r="J3847" s="534" t="s">
        <v>3060</v>
      </c>
    </row>
    <row r="3848">
      <c r="A3848" s="167">
        <v>46041.0</v>
      </c>
      <c r="B3848" s="8" t="s">
        <v>13</v>
      </c>
      <c r="C3848" s="17" t="s">
        <v>28</v>
      </c>
      <c r="D3848" s="8">
        <v>102.0</v>
      </c>
      <c r="E3848" s="10"/>
      <c r="F3848" s="46" t="s">
        <v>35</v>
      </c>
      <c r="G3848" s="47">
        <v>46039.0</v>
      </c>
      <c r="H3848" s="48"/>
      <c r="I3848" s="49">
        <v>9930.82</v>
      </c>
      <c r="J3848" s="534" t="s">
        <v>3073</v>
      </c>
    </row>
    <row r="3849">
      <c r="A3849" s="373">
        <v>46041.0</v>
      </c>
      <c r="B3849" s="138" t="s">
        <v>13</v>
      </c>
      <c r="C3849" s="138">
        <v>73.0</v>
      </c>
      <c r="D3849" s="138">
        <v>102.0</v>
      </c>
      <c r="E3849" s="139"/>
      <c r="F3849" s="219" t="s">
        <v>1353</v>
      </c>
      <c r="G3849" s="159">
        <v>46027.0</v>
      </c>
      <c r="H3849" s="221"/>
      <c r="I3849" s="374">
        <v>9529.5</v>
      </c>
      <c r="J3849" s="534" t="s">
        <v>3058</v>
      </c>
    </row>
    <row r="3850">
      <c r="A3850" s="167">
        <v>46041.0</v>
      </c>
      <c r="B3850" s="138" t="s">
        <v>13</v>
      </c>
      <c r="C3850" s="138">
        <v>50.0</v>
      </c>
      <c r="D3850" s="138">
        <v>102.0</v>
      </c>
      <c r="E3850" s="139"/>
      <c r="F3850" s="191" t="s">
        <v>97</v>
      </c>
      <c r="G3850" s="22">
        <v>45990.0</v>
      </c>
      <c r="H3850" s="14"/>
      <c r="I3850" s="15">
        <v>9501.5</v>
      </c>
      <c r="J3850" s="534" t="s">
        <v>3064</v>
      </c>
    </row>
    <row r="3851">
      <c r="A3851" s="167">
        <v>46041.0</v>
      </c>
      <c r="B3851" s="8" t="s">
        <v>13</v>
      </c>
      <c r="C3851" s="17" t="s">
        <v>18</v>
      </c>
      <c r="D3851" s="8">
        <v>102.0</v>
      </c>
      <c r="E3851" s="10"/>
      <c r="F3851" s="23" t="s">
        <v>80</v>
      </c>
      <c r="G3851" s="111">
        <v>46037.0</v>
      </c>
      <c r="H3851" s="41"/>
      <c r="I3851" s="20">
        <v>9345.0</v>
      </c>
      <c r="J3851" s="534" t="s">
        <v>3073</v>
      </c>
    </row>
    <row r="3852">
      <c r="A3852" s="373">
        <v>46041.0</v>
      </c>
      <c r="B3852" s="138" t="s">
        <v>13</v>
      </c>
      <c r="C3852" s="138">
        <v>73.0</v>
      </c>
      <c r="D3852" s="138">
        <v>102.0</v>
      </c>
      <c r="E3852" s="139"/>
      <c r="F3852" s="115" t="s">
        <v>213</v>
      </c>
      <c r="G3852" s="159">
        <v>46015.0</v>
      </c>
      <c r="H3852" s="160"/>
      <c r="I3852" s="161">
        <v>9339.36</v>
      </c>
      <c r="J3852" s="534" t="s">
        <v>3069</v>
      </c>
    </row>
    <row r="3853">
      <c r="A3853" s="167">
        <v>46041.0</v>
      </c>
      <c r="B3853" s="8" t="s">
        <v>13</v>
      </c>
      <c r="C3853" s="17" t="s">
        <v>14</v>
      </c>
      <c r="D3853" s="8">
        <v>102.0</v>
      </c>
      <c r="E3853" s="10"/>
      <c r="F3853" s="18" t="s">
        <v>30</v>
      </c>
      <c r="G3853" s="40"/>
      <c r="H3853" s="41"/>
      <c r="I3853" s="20">
        <v>9140.0</v>
      </c>
      <c r="J3853" s="534" t="s">
        <v>3073</v>
      </c>
    </row>
    <row r="3854">
      <c r="A3854" s="167">
        <v>46041.0</v>
      </c>
      <c r="B3854" s="8" t="s">
        <v>13</v>
      </c>
      <c r="C3854" s="8">
        <v>70.0</v>
      </c>
      <c r="D3854" s="8">
        <v>102.0</v>
      </c>
      <c r="E3854" s="10"/>
      <c r="F3854" s="105" t="s">
        <v>233</v>
      </c>
      <c r="G3854" s="106">
        <v>46037.0</v>
      </c>
      <c r="H3854" s="107"/>
      <c r="I3854" s="108">
        <v>8756.0</v>
      </c>
      <c r="J3854" s="534" t="s">
        <v>3067</v>
      </c>
    </row>
    <row r="3855">
      <c r="A3855" s="167">
        <v>46041.0</v>
      </c>
      <c r="B3855" s="8" t="s">
        <v>13</v>
      </c>
      <c r="C3855" s="17" t="s">
        <v>48</v>
      </c>
      <c r="D3855" s="8">
        <v>102.0</v>
      </c>
      <c r="E3855" s="10"/>
      <c r="F3855" s="176" t="s">
        <v>587</v>
      </c>
      <c r="G3855" s="177">
        <v>46010.0</v>
      </c>
      <c r="H3855" s="178"/>
      <c r="I3855" s="179">
        <v>8500.0</v>
      </c>
      <c r="J3855" s="534" t="s">
        <v>3066</v>
      </c>
    </row>
    <row r="3856">
      <c r="A3856" s="167">
        <v>46041.0</v>
      </c>
      <c r="B3856" s="8" t="s">
        <v>13</v>
      </c>
      <c r="C3856" s="17" t="s">
        <v>18</v>
      </c>
      <c r="D3856" s="8">
        <v>102.0</v>
      </c>
      <c r="E3856" s="10"/>
      <c r="F3856" s="23" t="s">
        <v>39</v>
      </c>
      <c r="G3856" s="53">
        <v>46038.0</v>
      </c>
      <c r="H3856" s="25"/>
      <c r="I3856" s="26">
        <v>8028.0</v>
      </c>
      <c r="J3856" s="534" t="s">
        <v>3073</v>
      </c>
    </row>
    <row r="3857">
      <c r="A3857" s="167">
        <v>46041.0</v>
      </c>
      <c r="B3857" s="8" t="s">
        <v>13</v>
      </c>
      <c r="C3857" s="8">
        <v>73.0</v>
      </c>
      <c r="D3857" s="8">
        <v>102.0</v>
      </c>
      <c r="E3857" s="10"/>
      <c r="F3857" s="115" t="s">
        <v>807</v>
      </c>
      <c r="G3857" s="60">
        <v>46027.0</v>
      </c>
      <c r="H3857" s="61"/>
      <c r="I3857" s="62">
        <v>8022.47</v>
      </c>
      <c r="J3857" s="534" t="s">
        <v>3060</v>
      </c>
    </row>
    <row r="3858">
      <c r="A3858" s="167">
        <v>46041.0</v>
      </c>
      <c r="B3858" s="8" t="s">
        <v>13</v>
      </c>
      <c r="C3858" s="17" t="s">
        <v>28</v>
      </c>
      <c r="D3858" s="8">
        <v>102.0</v>
      </c>
      <c r="E3858" s="10"/>
      <c r="F3858" s="46" t="s">
        <v>35</v>
      </c>
      <c r="G3858" s="47">
        <v>46039.0</v>
      </c>
      <c r="H3858" s="48"/>
      <c r="I3858" s="49">
        <v>7908.52</v>
      </c>
      <c r="J3858" s="534" t="s">
        <v>3073</v>
      </c>
    </row>
    <row r="3859">
      <c r="A3859" s="167">
        <v>46041.0</v>
      </c>
      <c r="B3859" s="8" t="s">
        <v>13</v>
      </c>
      <c r="C3859" s="17" t="s">
        <v>16</v>
      </c>
      <c r="D3859" s="8">
        <v>102.0</v>
      </c>
      <c r="E3859" s="10"/>
      <c r="F3859" s="21" t="s">
        <v>17</v>
      </c>
      <c r="G3859" s="43">
        <v>46040.0</v>
      </c>
      <c r="H3859" s="14"/>
      <c r="I3859" s="15">
        <v>7863.02</v>
      </c>
      <c r="J3859" s="534" t="s">
        <v>3073</v>
      </c>
    </row>
    <row r="3860">
      <c r="A3860" s="167">
        <v>46041.0</v>
      </c>
      <c r="B3860" s="8" t="s">
        <v>13</v>
      </c>
      <c r="C3860" s="17" t="s">
        <v>42</v>
      </c>
      <c r="D3860" s="8">
        <v>102.0</v>
      </c>
      <c r="E3860" s="10"/>
      <c r="F3860" s="115" t="s">
        <v>653</v>
      </c>
      <c r="G3860" s="60">
        <v>46025.0</v>
      </c>
      <c r="H3860" s="61"/>
      <c r="I3860" s="62">
        <v>7743.67</v>
      </c>
      <c r="J3860" s="534" t="s">
        <v>3068</v>
      </c>
    </row>
    <row r="3861">
      <c r="A3861" s="167">
        <v>46041.0</v>
      </c>
      <c r="B3861" s="8" t="s">
        <v>13</v>
      </c>
      <c r="C3861" s="17" t="s">
        <v>48</v>
      </c>
      <c r="D3861" s="8">
        <v>102.0</v>
      </c>
      <c r="E3861" s="10"/>
      <c r="F3861" s="176" t="s">
        <v>587</v>
      </c>
      <c r="G3861" s="177">
        <v>46010.0</v>
      </c>
      <c r="H3861" s="178"/>
      <c r="I3861" s="179">
        <v>7700.0</v>
      </c>
      <c r="J3861" s="534" t="s">
        <v>3066</v>
      </c>
    </row>
    <row r="3862">
      <c r="A3862" s="167">
        <v>46041.0</v>
      </c>
      <c r="B3862" s="8" t="s">
        <v>13</v>
      </c>
      <c r="C3862" s="8">
        <v>70.0</v>
      </c>
      <c r="D3862" s="8">
        <v>102.0</v>
      </c>
      <c r="E3862" s="10"/>
      <c r="F3862" s="105" t="s">
        <v>236</v>
      </c>
      <c r="G3862" s="106">
        <v>46038.0</v>
      </c>
      <c r="H3862" s="107"/>
      <c r="I3862" s="108">
        <v>7551.0</v>
      </c>
      <c r="J3862" s="534" t="s">
        <v>3067</v>
      </c>
    </row>
    <row r="3863">
      <c r="A3863" s="167">
        <v>46041.0</v>
      </c>
      <c r="B3863" s="8" t="s">
        <v>13</v>
      </c>
      <c r="C3863" s="8">
        <v>70.0</v>
      </c>
      <c r="D3863" s="8">
        <v>102.0</v>
      </c>
      <c r="E3863" s="10"/>
      <c r="F3863" s="105" t="s">
        <v>286</v>
      </c>
      <c r="G3863" s="106">
        <v>45999.0</v>
      </c>
      <c r="H3863" s="107"/>
      <c r="I3863" s="108">
        <v>7500.0</v>
      </c>
      <c r="J3863" s="534" t="s">
        <v>3067</v>
      </c>
    </row>
    <row r="3864">
      <c r="A3864" s="167">
        <v>46041.0</v>
      </c>
      <c r="B3864" s="8" t="s">
        <v>13</v>
      </c>
      <c r="C3864" s="17" t="s">
        <v>28</v>
      </c>
      <c r="D3864" s="8">
        <v>102.0</v>
      </c>
      <c r="E3864" s="10"/>
      <c r="F3864" s="46" t="s">
        <v>35</v>
      </c>
      <c r="G3864" s="47" t="s">
        <v>129</v>
      </c>
      <c r="H3864" s="48"/>
      <c r="I3864" s="49">
        <v>7492.26</v>
      </c>
      <c r="J3864" s="534" t="s">
        <v>3073</v>
      </c>
    </row>
    <row r="3865">
      <c r="A3865" s="167">
        <v>46041.0</v>
      </c>
      <c r="B3865" s="8" t="s">
        <v>13</v>
      </c>
      <c r="C3865" s="17" t="s">
        <v>14</v>
      </c>
      <c r="D3865" s="8">
        <v>102.0</v>
      </c>
      <c r="E3865" s="10"/>
      <c r="F3865" s="18" t="s">
        <v>30</v>
      </c>
      <c r="G3865" s="40"/>
      <c r="H3865" s="41"/>
      <c r="I3865" s="20">
        <v>7363.16</v>
      </c>
      <c r="J3865" s="534" t="s">
        <v>3073</v>
      </c>
    </row>
    <row r="3866">
      <c r="A3866" s="373">
        <v>46041.0</v>
      </c>
      <c r="B3866" s="138" t="s">
        <v>13</v>
      </c>
      <c r="C3866" s="138">
        <v>73.0</v>
      </c>
      <c r="D3866" s="138">
        <v>102.0</v>
      </c>
      <c r="E3866" s="139"/>
      <c r="F3866" s="219" t="s">
        <v>1429</v>
      </c>
      <c r="G3866" s="159">
        <v>46025.0</v>
      </c>
      <c r="H3866" s="221"/>
      <c r="I3866" s="374">
        <v>7290.5</v>
      </c>
      <c r="J3866" s="534" t="s">
        <v>3058</v>
      </c>
    </row>
    <row r="3867">
      <c r="A3867" s="167">
        <v>46041.0</v>
      </c>
      <c r="B3867" s="8" t="s">
        <v>13</v>
      </c>
      <c r="C3867" s="17" t="s">
        <v>16</v>
      </c>
      <c r="D3867" s="8">
        <v>102.0</v>
      </c>
      <c r="E3867" s="10"/>
      <c r="F3867" s="21" t="s">
        <v>17</v>
      </c>
      <c r="G3867" s="43">
        <v>46039.0</v>
      </c>
      <c r="H3867" s="14"/>
      <c r="I3867" s="15">
        <v>7235.29</v>
      </c>
      <c r="J3867" s="534" t="s">
        <v>3073</v>
      </c>
    </row>
    <row r="3868">
      <c r="A3868" s="373">
        <v>46041.0</v>
      </c>
      <c r="B3868" s="138" t="s">
        <v>13</v>
      </c>
      <c r="C3868" s="138">
        <v>73.0</v>
      </c>
      <c r="D3868" s="138">
        <v>102.0</v>
      </c>
      <c r="E3868" s="139"/>
      <c r="F3868" s="219" t="s">
        <v>1414</v>
      </c>
      <c r="G3868" s="159">
        <v>46030.0</v>
      </c>
      <c r="H3868" s="221"/>
      <c r="I3868" s="374">
        <v>7217.0</v>
      </c>
      <c r="J3868" s="534" t="s">
        <v>3058</v>
      </c>
    </row>
    <row r="3869">
      <c r="A3869" s="373">
        <v>46041.0</v>
      </c>
      <c r="B3869" s="138" t="s">
        <v>13</v>
      </c>
      <c r="C3869" s="138">
        <v>73.0</v>
      </c>
      <c r="D3869" s="138">
        <v>102.0</v>
      </c>
      <c r="E3869" s="139"/>
      <c r="F3869" s="219" t="s">
        <v>1409</v>
      </c>
      <c r="G3869" s="159">
        <v>46029.0</v>
      </c>
      <c r="H3869" s="221"/>
      <c r="I3869" s="374">
        <v>6899.5</v>
      </c>
      <c r="J3869" s="534" t="s">
        <v>3058</v>
      </c>
    </row>
    <row r="3870">
      <c r="A3870" s="167">
        <v>46041.0</v>
      </c>
      <c r="B3870" s="8" t="s">
        <v>13</v>
      </c>
      <c r="C3870" s="17" t="s">
        <v>14</v>
      </c>
      <c r="D3870" s="8">
        <v>102.0</v>
      </c>
      <c r="E3870" s="10"/>
      <c r="F3870" s="18" t="s">
        <v>79</v>
      </c>
      <c r="G3870" s="42">
        <v>46038.0</v>
      </c>
      <c r="H3870" s="41"/>
      <c r="I3870" s="20">
        <v>6763.57</v>
      </c>
      <c r="J3870" s="534" t="s">
        <v>3073</v>
      </c>
    </row>
    <row r="3871">
      <c r="A3871" s="167">
        <v>46041.0</v>
      </c>
      <c r="B3871" s="8" t="s">
        <v>13</v>
      </c>
      <c r="C3871" s="17" t="s">
        <v>28</v>
      </c>
      <c r="D3871" s="8">
        <v>102.0</v>
      </c>
      <c r="E3871" s="10"/>
      <c r="F3871" s="46" t="s">
        <v>35</v>
      </c>
      <c r="G3871" s="47">
        <v>46038.0</v>
      </c>
      <c r="H3871" s="48"/>
      <c r="I3871" s="49">
        <v>6742.92</v>
      </c>
      <c r="J3871" s="534" t="s">
        <v>3073</v>
      </c>
    </row>
    <row r="3872">
      <c r="A3872" s="167">
        <v>46041.0</v>
      </c>
      <c r="B3872" s="8" t="s">
        <v>13</v>
      </c>
      <c r="C3872" s="17" t="s">
        <v>14</v>
      </c>
      <c r="D3872" s="8">
        <v>102.0</v>
      </c>
      <c r="E3872" s="10"/>
      <c r="F3872" s="18" t="s">
        <v>79</v>
      </c>
      <c r="G3872" s="42">
        <v>46039.0</v>
      </c>
      <c r="H3872" s="41"/>
      <c r="I3872" s="20">
        <v>6735.29</v>
      </c>
      <c r="J3872" s="534" t="s">
        <v>3073</v>
      </c>
    </row>
    <row r="3873">
      <c r="A3873" s="167">
        <v>46041.0</v>
      </c>
      <c r="B3873" s="8" t="s">
        <v>13</v>
      </c>
      <c r="C3873" s="8">
        <v>32.0</v>
      </c>
      <c r="D3873" s="8">
        <v>102.0</v>
      </c>
      <c r="E3873" s="10"/>
      <c r="F3873" s="409" t="s">
        <v>650</v>
      </c>
      <c r="G3873" s="292">
        <v>46038.0</v>
      </c>
      <c r="H3873" s="14"/>
      <c r="I3873" s="15">
        <v>6675.66</v>
      </c>
      <c r="J3873" s="534" t="s">
        <v>3074</v>
      </c>
    </row>
    <row r="3874">
      <c r="A3874" s="373">
        <v>46041.0</v>
      </c>
      <c r="B3874" s="138" t="s">
        <v>13</v>
      </c>
      <c r="C3874" s="138">
        <v>73.0</v>
      </c>
      <c r="D3874" s="138">
        <v>102.0</v>
      </c>
      <c r="E3874" s="139"/>
      <c r="F3874" s="219" t="s">
        <v>1391</v>
      </c>
      <c r="G3874" s="159">
        <v>46032.0</v>
      </c>
      <c r="H3874" s="221"/>
      <c r="I3874" s="374">
        <v>6440.5</v>
      </c>
      <c r="J3874" s="534" t="s">
        <v>3058</v>
      </c>
    </row>
    <row r="3875">
      <c r="A3875" s="167">
        <v>46041.0</v>
      </c>
      <c r="B3875" s="8" t="s">
        <v>13</v>
      </c>
      <c r="C3875" s="8">
        <v>70.0</v>
      </c>
      <c r="D3875" s="8">
        <v>102.0</v>
      </c>
      <c r="E3875" s="10"/>
      <c r="F3875" s="105" t="s">
        <v>285</v>
      </c>
      <c r="G3875" s="106">
        <v>46003.0</v>
      </c>
      <c r="H3875" s="107"/>
      <c r="I3875" s="108">
        <v>6404.0</v>
      </c>
      <c r="J3875" s="534" t="s">
        <v>3067</v>
      </c>
    </row>
    <row r="3876">
      <c r="A3876" s="167">
        <v>46041.0</v>
      </c>
      <c r="B3876" s="8" t="s">
        <v>13</v>
      </c>
      <c r="C3876" s="9"/>
      <c r="D3876" s="8">
        <v>102.0</v>
      </c>
      <c r="E3876" s="10"/>
      <c r="F3876" s="33" t="s">
        <v>27</v>
      </c>
      <c r="G3876" s="29"/>
      <c r="H3876" s="14"/>
      <c r="I3876" s="15">
        <v>6037.5</v>
      </c>
      <c r="J3876" s="534" t="s">
        <v>3073</v>
      </c>
    </row>
    <row r="3877">
      <c r="A3877" s="167">
        <v>46041.0</v>
      </c>
      <c r="B3877" s="8" t="s">
        <v>13</v>
      </c>
      <c r="C3877" s="17" t="s">
        <v>48</v>
      </c>
      <c r="D3877" s="8">
        <v>102.0</v>
      </c>
      <c r="E3877" s="10"/>
      <c r="F3877" s="176" t="s">
        <v>587</v>
      </c>
      <c r="G3877" s="177">
        <v>46010.0</v>
      </c>
      <c r="H3877" s="178"/>
      <c r="I3877" s="179">
        <v>5900.0</v>
      </c>
      <c r="J3877" s="534" t="s">
        <v>3066</v>
      </c>
    </row>
    <row r="3878">
      <c r="A3878" s="373">
        <v>46041.0</v>
      </c>
      <c r="B3878" s="138" t="s">
        <v>13</v>
      </c>
      <c r="C3878" s="138">
        <v>73.0</v>
      </c>
      <c r="D3878" s="138">
        <v>102.0</v>
      </c>
      <c r="E3878" s="139"/>
      <c r="F3878" s="219" t="s">
        <v>1335</v>
      </c>
      <c r="G3878" s="159">
        <v>46029.0</v>
      </c>
      <c r="H3878" s="221"/>
      <c r="I3878" s="374">
        <v>5844.0</v>
      </c>
      <c r="J3878" s="534" t="s">
        <v>3058</v>
      </c>
    </row>
    <row r="3879">
      <c r="A3879" s="167">
        <v>46041.0</v>
      </c>
      <c r="B3879" s="8" t="s">
        <v>13</v>
      </c>
      <c r="C3879" s="8">
        <v>42.0</v>
      </c>
      <c r="D3879" s="8">
        <v>102.0</v>
      </c>
      <c r="E3879" s="10"/>
      <c r="F3879" s="73" t="s">
        <v>30</v>
      </c>
      <c r="G3879" s="74">
        <v>46034.0</v>
      </c>
      <c r="H3879" s="75"/>
      <c r="I3879" s="76">
        <v>5751.6</v>
      </c>
      <c r="J3879" s="534" t="s">
        <v>3074</v>
      </c>
    </row>
    <row r="3880">
      <c r="A3880" s="373">
        <v>46041.0</v>
      </c>
      <c r="B3880" s="138" t="s">
        <v>13</v>
      </c>
      <c r="C3880" s="138">
        <v>32.0</v>
      </c>
      <c r="D3880" s="138">
        <v>102.0</v>
      </c>
      <c r="E3880" s="139"/>
      <c r="F3880" s="379" t="s">
        <v>650</v>
      </c>
      <c r="G3880" s="391">
        <v>46032.0</v>
      </c>
      <c r="H3880" s="376"/>
      <c r="I3880" s="375">
        <v>5570.0</v>
      </c>
      <c r="J3880" s="534" t="s">
        <v>3058</v>
      </c>
    </row>
    <row r="3881">
      <c r="A3881" s="167">
        <v>46041.0</v>
      </c>
      <c r="B3881" s="8" t="s">
        <v>13</v>
      </c>
      <c r="C3881" s="10"/>
      <c r="D3881" s="8">
        <v>102.0</v>
      </c>
      <c r="E3881" s="10"/>
      <c r="F3881" s="155" t="s">
        <v>3078</v>
      </c>
      <c r="G3881" s="29"/>
      <c r="H3881" s="14"/>
      <c r="I3881" s="15">
        <v>5548.75</v>
      </c>
      <c r="J3881" s="534" t="s">
        <v>3056</v>
      </c>
    </row>
    <row r="3882">
      <c r="A3882" s="167">
        <v>46041.0</v>
      </c>
      <c r="B3882" s="8" t="s">
        <v>13</v>
      </c>
      <c r="C3882" s="17" t="s">
        <v>18</v>
      </c>
      <c r="D3882" s="8">
        <v>102.0</v>
      </c>
      <c r="E3882" s="10"/>
      <c r="F3882" s="23" t="s">
        <v>39</v>
      </c>
      <c r="G3882" s="110">
        <v>46036.0</v>
      </c>
      <c r="H3882" s="41"/>
      <c r="I3882" s="20">
        <v>5476.0</v>
      </c>
      <c r="J3882" s="534" t="s">
        <v>3073</v>
      </c>
    </row>
    <row r="3883">
      <c r="A3883" s="167">
        <v>46041.0</v>
      </c>
      <c r="B3883" s="8" t="s">
        <v>13</v>
      </c>
      <c r="C3883" s="9"/>
      <c r="D3883" s="8">
        <v>102.0</v>
      </c>
      <c r="E3883" s="10"/>
      <c r="F3883" s="109" t="s">
        <v>103</v>
      </c>
      <c r="G3883" s="29"/>
      <c r="H3883" s="14"/>
      <c r="I3883" s="15">
        <v>5458.28</v>
      </c>
      <c r="J3883" s="534" t="s">
        <v>3073</v>
      </c>
    </row>
    <row r="3884">
      <c r="A3884" s="373">
        <v>46041.0</v>
      </c>
      <c r="B3884" s="138" t="s">
        <v>13</v>
      </c>
      <c r="C3884" s="138">
        <v>73.0</v>
      </c>
      <c r="D3884" s="138">
        <v>102.0</v>
      </c>
      <c r="E3884" s="139"/>
      <c r="F3884" s="219" t="s">
        <v>1413</v>
      </c>
      <c r="G3884" s="159">
        <v>46030.0</v>
      </c>
      <c r="H3884" s="221"/>
      <c r="I3884" s="374">
        <v>5290.0</v>
      </c>
      <c r="J3884" s="534" t="s">
        <v>3058</v>
      </c>
    </row>
    <row r="3885">
      <c r="A3885" s="167">
        <v>46041.0</v>
      </c>
      <c r="B3885" s="8" t="s">
        <v>13</v>
      </c>
      <c r="C3885" s="17" t="s">
        <v>14</v>
      </c>
      <c r="D3885" s="8">
        <v>102.0</v>
      </c>
      <c r="E3885" s="10"/>
      <c r="F3885" s="18" t="s">
        <v>79</v>
      </c>
      <c r="G3885" s="42">
        <v>46038.0</v>
      </c>
      <c r="H3885" s="41"/>
      <c r="I3885" s="20">
        <v>5275.42</v>
      </c>
      <c r="J3885" s="534" t="s">
        <v>3073</v>
      </c>
    </row>
    <row r="3886">
      <c r="A3886" s="167">
        <v>46041.0</v>
      </c>
      <c r="B3886" s="8" t="s">
        <v>13</v>
      </c>
      <c r="C3886" s="17" t="s">
        <v>28</v>
      </c>
      <c r="D3886" s="8">
        <v>102.0</v>
      </c>
      <c r="E3886" s="10"/>
      <c r="F3886" s="46" t="s">
        <v>35</v>
      </c>
      <c r="G3886" s="47" t="s">
        <v>129</v>
      </c>
      <c r="H3886" s="48"/>
      <c r="I3886" s="49">
        <v>5257.29</v>
      </c>
      <c r="J3886" s="534" t="s">
        <v>3073</v>
      </c>
    </row>
    <row r="3887">
      <c r="A3887" s="373">
        <v>46041.0</v>
      </c>
      <c r="B3887" s="138" t="s">
        <v>13</v>
      </c>
      <c r="C3887" s="138">
        <v>73.0</v>
      </c>
      <c r="D3887" s="138">
        <v>102.0</v>
      </c>
      <c r="E3887" s="139"/>
      <c r="F3887" s="219" t="s">
        <v>1312</v>
      </c>
      <c r="G3887" s="159">
        <v>46025.0</v>
      </c>
      <c r="H3887" s="221"/>
      <c r="I3887" s="374">
        <v>5165.0</v>
      </c>
      <c r="J3887" s="534" t="s">
        <v>3058</v>
      </c>
    </row>
    <row r="3888">
      <c r="A3888" s="373">
        <v>46041.0</v>
      </c>
      <c r="B3888" s="138" t="s">
        <v>13</v>
      </c>
      <c r="C3888" s="138">
        <v>73.0</v>
      </c>
      <c r="D3888" s="138">
        <v>102.0</v>
      </c>
      <c r="E3888" s="139"/>
      <c r="F3888" s="219" t="s">
        <v>1299</v>
      </c>
      <c r="G3888" s="159">
        <v>46017.0</v>
      </c>
      <c r="H3888" s="221"/>
      <c r="I3888" s="374">
        <v>5076.5</v>
      </c>
      <c r="J3888" s="534" t="s">
        <v>3058</v>
      </c>
    </row>
    <row r="3889">
      <c r="A3889" s="373">
        <v>46041.0</v>
      </c>
      <c r="B3889" s="138" t="s">
        <v>13</v>
      </c>
      <c r="C3889" s="138">
        <v>73.0</v>
      </c>
      <c r="D3889" s="138">
        <v>102.0</v>
      </c>
      <c r="E3889" s="139"/>
      <c r="F3889" s="219" t="s">
        <v>1292</v>
      </c>
      <c r="G3889" s="159">
        <v>46031.0</v>
      </c>
      <c r="H3889" s="221"/>
      <c r="I3889" s="374">
        <v>5071.5</v>
      </c>
      <c r="J3889" s="534" t="s">
        <v>3058</v>
      </c>
    </row>
    <row r="3890">
      <c r="A3890" s="373">
        <v>46041.0</v>
      </c>
      <c r="B3890" s="138" t="s">
        <v>13</v>
      </c>
      <c r="C3890" s="138">
        <v>73.0</v>
      </c>
      <c r="D3890" s="138">
        <v>102.0</v>
      </c>
      <c r="E3890" s="139"/>
      <c r="F3890" s="219" t="s">
        <v>1427</v>
      </c>
      <c r="G3890" s="159">
        <v>46028.0</v>
      </c>
      <c r="H3890" s="221"/>
      <c r="I3890" s="374">
        <v>5016.0</v>
      </c>
      <c r="J3890" s="534" t="s">
        <v>3058</v>
      </c>
    </row>
    <row r="3891">
      <c r="A3891" s="167">
        <v>46041.0</v>
      </c>
      <c r="B3891" s="8" t="s">
        <v>13</v>
      </c>
      <c r="C3891" s="8">
        <v>70.0</v>
      </c>
      <c r="D3891" s="8">
        <v>102.0</v>
      </c>
      <c r="E3891" s="10"/>
      <c r="F3891" s="105" t="s">
        <v>235</v>
      </c>
      <c r="G3891" s="106">
        <v>46002.0</v>
      </c>
      <c r="H3891" s="107"/>
      <c r="I3891" s="108">
        <v>4998.0</v>
      </c>
      <c r="J3891" s="534" t="s">
        <v>3067</v>
      </c>
    </row>
    <row r="3892">
      <c r="A3892" s="373">
        <v>46041.0</v>
      </c>
      <c r="B3892" s="138" t="s">
        <v>13</v>
      </c>
      <c r="C3892" s="138">
        <v>73.0</v>
      </c>
      <c r="D3892" s="138">
        <v>102.0</v>
      </c>
      <c r="E3892" s="139"/>
      <c r="F3892" s="219" t="s">
        <v>1392</v>
      </c>
      <c r="G3892" s="159">
        <v>46034.0</v>
      </c>
      <c r="H3892" s="221"/>
      <c r="I3892" s="374">
        <v>4950.5</v>
      </c>
      <c r="J3892" s="534" t="s">
        <v>3058</v>
      </c>
    </row>
    <row r="3893">
      <c r="A3893" s="373">
        <v>46041.0</v>
      </c>
      <c r="B3893" s="138" t="s">
        <v>13</v>
      </c>
      <c r="C3893" s="138">
        <v>73.0</v>
      </c>
      <c r="D3893" s="138">
        <v>102.0</v>
      </c>
      <c r="E3893" s="139"/>
      <c r="F3893" s="219" t="s">
        <v>1377</v>
      </c>
      <c r="G3893" s="159">
        <v>46030.0</v>
      </c>
      <c r="H3893" s="221"/>
      <c r="I3893" s="374">
        <v>4851.0</v>
      </c>
      <c r="J3893" s="534" t="s">
        <v>3058</v>
      </c>
    </row>
    <row r="3894">
      <c r="A3894" s="373">
        <v>46041.0</v>
      </c>
      <c r="B3894" s="138" t="s">
        <v>13</v>
      </c>
      <c r="C3894" s="138">
        <v>73.0</v>
      </c>
      <c r="D3894" s="138">
        <v>102.0</v>
      </c>
      <c r="E3894" s="139"/>
      <c r="F3894" s="219" t="s">
        <v>1416</v>
      </c>
      <c r="G3894" s="159">
        <v>46030.0</v>
      </c>
      <c r="H3894" s="221"/>
      <c r="I3894" s="374">
        <v>4245.0</v>
      </c>
      <c r="J3894" s="534" t="s">
        <v>3058</v>
      </c>
    </row>
    <row r="3895">
      <c r="A3895" s="373">
        <v>46041.0</v>
      </c>
      <c r="B3895" s="138" t="s">
        <v>13</v>
      </c>
      <c r="C3895" s="138">
        <v>73.0</v>
      </c>
      <c r="D3895" s="138">
        <v>102.0</v>
      </c>
      <c r="E3895" s="139"/>
      <c r="F3895" s="115" t="s">
        <v>212</v>
      </c>
      <c r="G3895" s="159">
        <v>46015.0</v>
      </c>
      <c r="H3895" s="160"/>
      <c r="I3895" s="161">
        <v>4037.18</v>
      </c>
      <c r="J3895" s="534" t="s">
        <v>3069</v>
      </c>
    </row>
    <row r="3896">
      <c r="A3896" s="167">
        <v>46041.0</v>
      </c>
      <c r="B3896" s="8" t="s">
        <v>13</v>
      </c>
      <c r="C3896" s="17" t="s">
        <v>14</v>
      </c>
      <c r="D3896" s="8">
        <v>102.0</v>
      </c>
      <c r="E3896" s="10"/>
      <c r="F3896" s="18" t="s">
        <v>79</v>
      </c>
      <c r="G3896" s="42">
        <v>46039.0</v>
      </c>
      <c r="H3896" s="41"/>
      <c r="I3896" s="20">
        <v>3911.43</v>
      </c>
      <c r="J3896" s="534" t="s">
        <v>3073</v>
      </c>
    </row>
    <row r="3897">
      <c r="A3897" s="373">
        <v>46041.0</v>
      </c>
      <c r="B3897" s="138" t="s">
        <v>13</v>
      </c>
      <c r="C3897" s="138">
        <v>73.0</v>
      </c>
      <c r="D3897" s="138">
        <v>102.0</v>
      </c>
      <c r="E3897" s="139"/>
      <c r="F3897" s="219" t="s">
        <v>1321</v>
      </c>
      <c r="G3897" s="159">
        <v>46032.0</v>
      </c>
      <c r="H3897" s="221"/>
      <c r="I3897" s="374">
        <v>3844.0</v>
      </c>
      <c r="J3897" s="534" t="s">
        <v>3058</v>
      </c>
    </row>
    <row r="3898">
      <c r="A3898" s="373">
        <v>46041.0</v>
      </c>
      <c r="B3898" s="138" t="s">
        <v>13</v>
      </c>
      <c r="C3898" s="138">
        <v>73.0</v>
      </c>
      <c r="D3898" s="138">
        <v>102.0</v>
      </c>
      <c r="E3898" s="139"/>
      <c r="F3898" s="219" t="s">
        <v>1353</v>
      </c>
      <c r="G3898" s="159">
        <v>45677.0</v>
      </c>
      <c r="H3898" s="221"/>
      <c r="I3898" s="374">
        <v>3745.0</v>
      </c>
      <c r="J3898" s="534" t="s">
        <v>3058</v>
      </c>
    </row>
    <row r="3899">
      <c r="A3899" s="167">
        <v>46041.0</v>
      </c>
      <c r="B3899" s="138" t="s">
        <v>13</v>
      </c>
      <c r="C3899" s="138">
        <v>75.0</v>
      </c>
      <c r="D3899" s="138">
        <v>102.0</v>
      </c>
      <c r="E3899" s="139"/>
      <c r="F3899" s="126" t="s">
        <v>351</v>
      </c>
      <c r="G3899" s="185">
        <v>46041.0</v>
      </c>
      <c r="H3899" s="44"/>
      <c r="I3899" s="45">
        <v>3673.02</v>
      </c>
      <c r="J3899" s="534" t="s">
        <v>3065</v>
      </c>
    </row>
    <row r="3900">
      <c r="A3900" s="373">
        <v>46041.0</v>
      </c>
      <c r="B3900" s="138" t="s">
        <v>13</v>
      </c>
      <c r="C3900" s="138">
        <v>73.0</v>
      </c>
      <c r="D3900" s="138">
        <v>102.0</v>
      </c>
      <c r="E3900" s="139"/>
      <c r="F3900" s="162" t="s">
        <v>214</v>
      </c>
      <c r="G3900" s="159">
        <v>46024.0</v>
      </c>
      <c r="H3900" s="160"/>
      <c r="I3900" s="161">
        <v>3395.98</v>
      </c>
      <c r="J3900" s="534" t="s">
        <v>3069</v>
      </c>
    </row>
    <row r="3901">
      <c r="A3901" s="373">
        <v>46041.0</v>
      </c>
      <c r="B3901" s="138" t="s">
        <v>13</v>
      </c>
      <c r="C3901" s="138">
        <v>73.0</v>
      </c>
      <c r="D3901" s="138">
        <v>102.0</v>
      </c>
      <c r="E3901" s="139"/>
      <c r="F3901" s="219" t="s">
        <v>1384</v>
      </c>
      <c r="G3901" s="159">
        <v>46030.0</v>
      </c>
      <c r="H3901" s="221"/>
      <c r="I3901" s="374">
        <v>3374.0</v>
      </c>
      <c r="J3901" s="534" t="s">
        <v>3058</v>
      </c>
    </row>
    <row r="3902">
      <c r="A3902" s="373">
        <v>46041.0</v>
      </c>
      <c r="B3902" s="138" t="s">
        <v>13</v>
      </c>
      <c r="C3902" s="138">
        <v>73.0</v>
      </c>
      <c r="D3902" s="138">
        <v>102.0</v>
      </c>
      <c r="E3902" s="139"/>
      <c r="F3902" s="219" t="s">
        <v>1396</v>
      </c>
      <c r="G3902" s="159">
        <v>46029.0</v>
      </c>
      <c r="H3902" s="221"/>
      <c r="I3902" s="374">
        <v>3295.0</v>
      </c>
      <c r="J3902" s="534" t="s">
        <v>3058</v>
      </c>
    </row>
    <row r="3903">
      <c r="A3903" s="167">
        <v>46041.0</v>
      </c>
      <c r="B3903" s="138" t="s">
        <v>13</v>
      </c>
      <c r="C3903" s="138">
        <v>75.0</v>
      </c>
      <c r="D3903" s="138">
        <v>102.0</v>
      </c>
      <c r="E3903" s="139"/>
      <c r="F3903" s="176" t="s">
        <v>351</v>
      </c>
      <c r="G3903" s="177">
        <v>46041.0</v>
      </c>
      <c r="H3903" s="178"/>
      <c r="I3903" s="179">
        <v>3174.82</v>
      </c>
      <c r="J3903" s="534" t="s">
        <v>3065</v>
      </c>
    </row>
    <row r="3904">
      <c r="A3904" s="373">
        <v>46041.0</v>
      </c>
      <c r="B3904" s="138" t="s">
        <v>13</v>
      </c>
      <c r="C3904" s="138">
        <v>73.0</v>
      </c>
      <c r="D3904" s="138">
        <v>102.0</v>
      </c>
      <c r="E3904" s="139"/>
      <c r="F3904" s="219" t="s">
        <v>1419</v>
      </c>
      <c r="G3904" s="159">
        <v>46025.0</v>
      </c>
      <c r="H3904" s="221"/>
      <c r="I3904" s="374">
        <v>3059.5</v>
      </c>
      <c r="J3904" s="534" t="s">
        <v>3058</v>
      </c>
    </row>
    <row r="3905">
      <c r="A3905" s="167">
        <v>46041.0</v>
      </c>
      <c r="B3905" s="8" t="s">
        <v>13</v>
      </c>
      <c r="C3905" s="17" t="s">
        <v>16</v>
      </c>
      <c r="D3905" s="8">
        <v>102.0</v>
      </c>
      <c r="E3905" s="10"/>
      <c r="F3905" s="21" t="s">
        <v>17</v>
      </c>
      <c r="G3905" s="43">
        <v>46039.0</v>
      </c>
      <c r="H3905" s="14"/>
      <c r="I3905" s="15">
        <v>2941.17</v>
      </c>
      <c r="J3905" s="534" t="s">
        <v>3073</v>
      </c>
    </row>
    <row r="3906">
      <c r="A3906" s="167">
        <v>46041.0</v>
      </c>
      <c r="B3906" s="8" t="s">
        <v>13</v>
      </c>
      <c r="C3906" s="8">
        <v>70.0</v>
      </c>
      <c r="D3906" s="8">
        <v>102.0</v>
      </c>
      <c r="E3906" s="10"/>
      <c r="F3906" s="105" t="s">
        <v>269</v>
      </c>
      <c r="G3906" s="106">
        <v>45673.0</v>
      </c>
      <c r="H3906" s="107"/>
      <c r="I3906" s="108">
        <v>2924.0</v>
      </c>
      <c r="J3906" s="534" t="s">
        <v>3067</v>
      </c>
    </row>
    <row r="3907">
      <c r="A3907" s="167">
        <v>46041.0</v>
      </c>
      <c r="B3907" s="8" t="s">
        <v>13</v>
      </c>
      <c r="C3907" s="17" t="s">
        <v>28</v>
      </c>
      <c r="D3907" s="8">
        <v>102.0</v>
      </c>
      <c r="E3907" s="10"/>
      <c r="F3907" s="46" t="s">
        <v>138</v>
      </c>
      <c r="G3907" s="47">
        <v>46036.0</v>
      </c>
      <c r="H3907" s="48"/>
      <c r="I3907" s="49">
        <v>2906.3</v>
      </c>
      <c r="J3907" s="534" t="s">
        <v>3073</v>
      </c>
    </row>
    <row r="3908">
      <c r="A3908" s="373">
        <v>46041.0</v>
      </c>
      <c r="B3908" s="138" t="s">
        <v>13</v>
      </c>
      <c r="C3908" s="138">
        <v>73.0</v>
      </c>
      <c r="D3908" s="138">
        <v>102.0</v>
      </c>
      <c r="E3908" s="139"/>
      <c r="F3908" s="219" t="s">
        <v>1430</v>
      </c>
      <c r="G3908" s="159">
        <v>46025.0</v>
      </c>
      <c r="H3908" s="221"/>
      <c r="I3908" s="374">
        <v>2813.0</v>
      </c>
      <c r="J3908" s="534" t="s">
        <v>3058</v>
      </c>
    </row>
    <row r="3909">
      <c r="A3909" s="167">
        <v>46041.0</v>
      </c>
      <c r="B3909" s="8" t="s">
        <v>13</v>
      </c>
      <c r="C3909" s="8">
        <v>70.0</v>
      </c>
      <c r="D3909" s="8">
        <v>102.0</v>
      </c>
      <c r="E3909" s="10"/>
      <c r="F3909" s="105" t="s">
        <v>265</v>
      </c>
      <c r="G3909" s="106">
        <v>46009.0</v>
      </c>
      <c r="H3909" s="107"/>
      <c r="I3909" s="108">
        <v>2580.0</v>
      </c>
      <c r="J3909" s="534" t="s">
        <v>3067</v>
      </c>
    </row>
    <row r="3910">
      <c r="A3910" s="373">
        <v>46041.0</v>
      </c>
      <c r="B3910" s="138" t="s">
        <v>13</v>
      </c>
      <c r="C3910" s="138">
        <v>73.0</v>
      </c>
      <c r="D3910" s="138">
        <v>102.0</v>
      </c>
      <c r="E3910" s="139"/>
      <c r="F3910" s="219" t="s">
        <v>1412</v>
      </c>
      <c r="G3910" s="159">
        <v>46030.0</v>
      </c>
      <c r="H3910" s="221"/>
      <c r="I3910" s="374">
        <v>2396.0</v>
      </c>
      <c r="J3910" s="534" t="s">
        <v>3058</v>
      </c>
    </row>
    <row r="3911">
      <c r="A3911" s="167">
        <v>46041.0</v>
      </c>
      <c r="B3911" s="138" t="s">
        <v>13</v>
      </c>
      <c r="C3911" s="138">
        <v>75.0</v>
      </c>
      <c r="D3911" s="138">
        <v>102.0</v>
      </c>
      <c r="E3911" s="139"/>
      <c r="F3911" s="176" t="s">
        <v>351</v>
      </c>
      <c r="G3911" s="177">
        <v>46041.0</v>
      </c>
      <c r="H3911" s="178"/>
      <c r="I3911" s="179">
        <v>2382.37</v>
      </c>
      <c r="J3911" s="534" t="s">
        <v>3065</v>
      </c>
    </row>
    <row r="3912">
      <c r="A3912" s="167">
        <v>46041.0</v>
      </c>
      <c r="B3912" s="8" t="s">
        <v>13</v>
      </c>
      <c r="C3912" s="10"/>
      <c r="D3912" s="8">
        <v>102.0</v>
      </c>
      <c r="E3912" s="10"/>
      <c r="F3912" s="33" t="s">
        <v>27</v>
      </c>
      <c r="G3912" s="29"/>
      <c r="H3912" s="14"/>
      <c r="I3912" s="15">
        <v>2316.8</v>
      </c>
      <c r="J3912" s="534" t="s">
        <v>3074</v>
      </c>
    </row>
    <row r="3913">
      <c r="A3913" s="167">
        <v>46041.0</v>
      </c>
      <c r="B3913" s="8" t="s">
        <v>13</v>
      </c>
      <c r="C3913" s="17" t="s">
        <v>16</v>
      </c>
      <c r="D3913" s="8">
        <v>102.0</v>
      </c>
      <c r="E3913" s="10"/>
      <c r="F3913" s="21" t="s">
        <v>17</v>
      </c>
      <c r="G3913" s="43">
        <v>46038.0</v>
      </c>
      <c r="H3913" s="14"/>
      <c r="I3913" s="15">
        <v>2265.16</v>
      </c>
      <c r="J3913" s="534" t="s">
        <v>3073</v>
      </c>
    </row>
    <row r="3914">
      <c r="A3914" s="167">
        <v>46041.0</v>
      </c>
      <c r="B3914" s="8" t="s">
        <v>13</v>
      </c>
      <c r="C3914" s="8">
        <v>70.0</v>
      </c>
      <c r="D3914" s="8">
        <v>102.0</v>
      </c>
      <c r="E3914" s="10"/>
      <c r="F3914" s="105" t="s">
        <v>289</v>
      </c>
      <c r="G3914" s="106">
        <v>46038.0</v>
      </c>
      <c r="H3914" s="107"/>
      <c r="I3914" s="108">
        <v>2257.0</v>
      </c>
      <c r="J3914" s="534" t="s">
        <v>3067</v>
      </c>
    </row>
    <row r="3915">
      <c r="A3915" s="167">
        <v>46041.0</v>
      </c>
      <c r="B3915" s="8" t="s">
        <v>13</v>
      </c>
      <c r="C3915" s="10"/>
      <c r="D3915" s="8">
        <v>102.0</v>
      </c>
      <c r="E3915" s="10"/>
      <c r="F3915" s="33" t="s">
        <v>27</v>
      </c>
      <c r="G3915" s="29"/>
      <c r="H3915" s="14"/>
      <c r="I3915" s="15">
        <v>2244.2</v>
      </c>
      <c r="J3915" s="534" t="s">
        <v>3074</v>
      </c>
    </row>
    <row r="3916">
      <c r="A3916" s="373">
        <v>46041.0</v>
      </c>
      <c r="B3916" s="138" t="s">
        <v>13</v>
      </c>
      <c r="C3916" s="139"/>
      <c r="D3916" s="138">
        <v>102.0</v>
      </c>
      <c r="E3916" s="139"/>
      <c r="F3916" s="145" t="s">
        <v>27</v>
      </c>
      <c r="G3916" s="91"/>
      <c r="H3916" s="376"/>
      <c r="I3916" s="375">
        <v>2242.0</v>
      </c>
      <c r="J3916" s="534" t="s">
        <v>3058</v>
      </c>
    </row>
    <row r="3917">
      <c r="A3917" s="167">
        <v>46041.0</v>
      </c>
      <c r="B3917" s="8" t="s">
        <v>13</v>
      </c>
      <c r="C3917" s="8">
        <v>70.0</v>
      </c>
      <c r="D3917" s="8">
        <v>102.0</v>
      </c>
      <c r="E3917" s="10"/>
      <c r="F3917" s="105" t="s">
        <v>283</v>
      </c>
      <c r="G3917" s="106">
        <v>45974.0</v>
      </c>
      <c r="H3917" s="107"/>
      <c r="I3917" s="108">
        <v>2208.0</v>
      </c>
      <c r="J3917" s="534" t="s">
        <v>3067</v>
      </c>
    </row>
    <row r="3918">
      <c r="A3918" s="373">
        <v>46041.0</v>
      </c>
      <c r="B3918" s="138" t="s">
        <v>13</v>
      </c>
      <c r="C3918" s="139"/>
      <c r="D3918" s="138">
        <v>102.0</v>
      </c>
      <c r="E3918" s="139"/>
      <c r="F3918" s="145" t="s">
        <v>27</v>
      </c>
      <c r="G3918" s="91"/>
      <c r="H3918" s="376"/>
      <c r="I3918" s="375">
        <v>2193.0</v>
      </c>
      <c r="J3918" s="534" t="s">
        <v>3058</v>
      </c>
    </row>
    <row r="3919">
      <c r="A3919" s="167">
        <v>46041.0</v>
      </c>
      <c r="B3919" s="8" t="s">
        <v>13</v>
      </c>
      <c r="C3919" s="17" t="s">
        <v>14</v>
      </c>
      <c r="D3919" s="8">
        <v>102.0</v>
      </c>
      <c r="E3919" s="10"/>
      <c r="F3919" s="18" t="s">
        <v>79</v>
      </c>
      <c r="G3919" s="40"/>
      <c r="H3919" s="41"/>
      <c r="I3919" s="20">
        <v>2101.65</v>
      </c>
      <c r="J3919" s="534" t="s">
        <v>3073</v>
      </c>
    </row>
    <row r="3920">
      <c r="A3920" s="373">
        <v>46041.0</v>
      </c>
      <c r="B3920" s="138" t="s">
        <v>13</v>
      </c>
      <c r="C3920" s="138">
        <v>73.0</v>
      </c>
      <c r="D3920" s="138">
        <v>102.0</v>
      </c>
      <c r="E3920" s="139"/>
      <c r="F3920" s="219" t="s">
        <v>1358</v>
      </c>
      <c r="G3920" s="159">
        <v>46030.0</v>
      </c>
      <c r="H3920" s="221"/>
      <c r="I3920" s="374">
        <v>2087.0</v>
      </c>
      <c r="J3920" s="534" t="s">
        <v>3058</v>
      </c>
    </row>
    <row r="3921">
      <c r="A3921" s="373">
        <v>46041.0</v>
      </c>
      <c r="B3921" s="138" t="s">
        <v>13</v>
      </c>
      <c r="C3921" s="138">
        <v>73.0</v>
      </c>
      <c r="D3921" s="138">
        <v>102.0</v>
      </c>
      <c r="E3921" s="139"/>
      <c r="F3921" s="219" t="s">
        <v>1424</v>
      </c>
      <c r="G3921" s="159">
        <v>46029.0</v>
      </c>
      <c r="H3921" s="221"/>
      <c r="I3921" s="374">
        <v>2070.5</v>
      </c>
      <c r="J3921" s="534" t="s">
        <v>3058</v>
      </c>
    </row>
    <row r="3922">
      <c r="A3922" s="167">
        <v>46041.0</v>
      </c>
      <c r="B3922" s="8" t="s">
        <v>13</v>
      </c>
      <c r="C3922" s="8">
        <v>70.0</v>
      </c>
      <c r="D3922" s="8">
        <v>102.0</v>
      </c>
      <c r="E3922" s="10"/>
      <c r="F3922" s="105" t="s">
        <v>284</v>
      </c>
      <c r="G3922" s="106">
        <v>46024.0</v>
      </c>
      <c r="H3922" s="107"/>
      <c r="I3922" s="108">
        <v>2000.0</v>
      </c>
      <c r="J3922" s="534" t="s">
        <v>3067</v>
      </c>
    </row>
    <row r="3923">
      <c r="A3923" s="167">
        <v>46041.0</v>
      </c>
      <c r="B3923" s="8" t="s">
        <v>13</v>
      </c>
      <c r="C3923" s="17" t="s">
        <v>40</v>
      </c>
      <c r="D3923" s="8">
        <v>102.0</v>
      </c>
      <c r="E3923" s="10"/>
      <c r="F3923" s="235" t="s">
        <v>41</v>
      </c>
      <c r="G3923" s="57">
        <v>46043.0</v>
      </c>
      <c r="H3923" s="14"/>
      <c r="I3923" s="15">
        <v>1974.0</v>
      </c>
      <c r="J3923" s="534" t="s">
        <v>3068</v>
      </c>
    </row>
    <row r="3924">
      <c r="A3924" s="373">
        <v>46041.0</v>
      </c>
      <c r="B3924" s="138" t="s">
        <v>13</v>
      </c>
      <c r="C3924" s="138">
        <v>73.0</v>
      </c>
      <c r="D3924" s="138">
        <v>102.0</v>
      </c>
      <c r="E3924" s="139"/>
      <c r="F3924" s="219" t="s">
        <v>1428</v>
      </c>
      <c r="G3924" s="159">
        <v>46025.0</v>
      </c>
      <c r="H3924" s="221"/>
      <c r="I3924" s="374">
        <v>1945.0</v>
      </c>
      <c r="J3924" s="534" t="s">
        <v>3058</v>
      </c>
    </row>
    <row r="3925">
      <c r="A3925" s="167">
        <v>46041.0</v>
      </c>
      <c r="B3925" s="8" t="s">
        <v>13</v>
      </c>
      <c r="C3925" s="17"/>
      <c r="D3925" s="8">
        <v>102.0</v>
      </c>
      <c r="E3925" s="10"/>
      <c r="F3925" s="33" t="s">
        <v>27</v>
      </c>
      <c r="G3925" s="29"/>
      <c r="H3925" s="14"/>
      <c r="I3925" s="30">
        <v>1937.8</v>
      </c>
      <c r="J3925" s="534" t="s">
        <v>3073</v>
      </c>
    </row>
    <row r="3926">
      <c r="A3926" s="167">
        <v>46041.0</v>
      </c>
      <c r="B3926" s="8" t="s">
        <v>13</v>
      </c>
      <c r="C3926" s="17" t="s">
        <v>18</v>
      </c>
      <c r="D3926" s="8">
        <v>102.0</v>
      </c>
      <c r="E3926" s="10"/>
      <c r="F3926" s="23" t="s">
        <v>39</v>
      </c>
      <c r="G3926" s="28" t="s">
        <v>130</v>
      </c>
      <c r="H3926" s="14"/>
      <c r="I3926" s="15">
        <v>1921.5</v>
      </c>
      <c r="J3926" s="534" t="s">
        <v>3073</v>
      </c>
    </row>
    <row r="3927">
      <c r="A3927" s="373">
        <v>46041.0</v>
      </c>
      <c r="B3927" s="138" t="s">
        <v>13</v>
      </c>
      <c r="C3927" s="138">
        <v>73.0</v>
      </c>
      <c r="D3927" s="138">
        <v>102.0</v>
      </c>
      <c r="E3927" s="139"/>
      <c r="F3927" s="219" t="s">
        <v>1400</v>
      </c>
      <c r="G3927" s="159">
        <v>46029.0</v>
      </c>
      <c r="H3927" s="221"/>
      <c r="I3927" s="374">
        <v>1875.5</v>
      </c>
      <c r="J3927" s="534" t="s">
        <v>3058</v>
      </c>
    </row>
    <row r="3928">
      <c r="A3928" s="373">
        <v>46041.0</v>
      </c>
      <c r="B3928" s="138" t="s">
        <v>13</v>
      </c>
      <c r="C3928" s="138">
        <v>73.0</v>
      </c>
      <c r="D3928" s="138">
        <v>102.0</v>
      </c>
      <c r="E3928" s="139"/>
      <c r="F3928" s="219" t="s">
        <v>1389</v>
      </c>
      <c r="G3928" s="159">
        <v>46030.0</v>
      </c>
      <c r="H3928" s="221"/>
      <c r="I3928" s="374">
        <v>1849.5</v>
      </c>
      <c r="J3928" s="534" t="s">
        <v>3058</v>
      </c>
    </row>
    <row r="3929">
      <c r="A3929" s="373">
        <v>46041.0</v>
      </c>
      <c r="B3929" s="138" t="s">
        <v>13</v>
      </c>
      <c r="C3929" s="138">
        <v>73.0</v>
      </c>
      <c r="D3929" s="138">
        <v>102.0</v>
      </c>
      <c r="E3929" s="139"/>
      <c r="F3929" s="219" t="s">
        <v>1407</v>
      </c>
      <c r="G3929" s="159">
        <v>46030.0</v>
      </c>
      <c r="H3929" s="221"/>
      <c r="I3929" s="374">
        <v>1766.0</v>
      </c>
      <c r="J3929" s="534" t="s">
        <v>3058</v>
      </c>
    </row>
    <row r="3930">
      <c r="A3930" s="373">
        <v>46041.0</v>
      </c>
      <c r="B3930" s="138" t="s">
        <v>13</v>
      </c>
      <c r="C3930" s="138">
        <v>73.0</v>
      </c>
      <c r="D3930" s="138">
        <v>102.0</v>
      </c>
      <c r="E3930" s="139"/>
      <c r="F3930" s="219" t="s">
        <v>1397</v>
      </c>
      <c r="G3930" s="159">
        <v>46029.0</v>
      </c>
      <c r="H3930" s="221"/>
      <c r="I3930" s="374">
        <v>1686.5</v>
      </c>
      <c r="J3930" s="534" t="s">
        <v>3058</v>
      </c>
    </row>
    <row r="3931">
      <c r="A3931" s="167">
        <v>46041.0</v>
      </c>
      <c r="B3931" s="8" t="s">
        <v>13</v>
      </c>
      <c r="C3931" s="8">
        <v>70.0</v>
      </c>
      <c r="D3931" s="8">
        <v>102.0</v>
      </c>
      <c r="E3931" s="10"/>
      <c r="F3931" s="105" t="s">
        <v>263</v>
      </c>
      <c r="G3931" s="106">
        <v>46037.0</v>
      </c>
      <c r="H3931" s="107"/>
      <c r="I3931" s="108">
        <v>1682.0</v>
      </c>
      <c r="J3931" s="534" t="s">
        <v>3067</v>
      </c>
    </row>
    <row r="3932">
      <c r="A3932" s="373">
        <v>46041.0</v>
      </c>
      <c r="B3932" s="138" t="s">
        <v>13</v>
      </c>
      <c r="C3932" s="138">
        <v>73.0</v>
      </c>
      <c r="D3932" s="138">
        <v>102.0</v>
      </c>
      <c r="E3932" s="139"/>
      <c r="F3932" s="219" t="s">
        <v>1393</v>
      </c>
      <c r="G3932" s="159">
        <v>46034.0</v>
      </c>
      <c r="H3932" s="221"/>
      <c r="I3932" s="374">
        <v>1660.5</v>
      </c>
      <c r="J3932" s="534" t="s">
        <v>3058</v>
      </c>
    </row>
    <row r="3933">
      <c r="A3933" s="167">
        <v>46041.0</v>
      </c>
      <c r="B3933" s="8" t="s">
        <v>13</v>
      </c>
      <c r="C3933" s="17" t="s">
        <v>14</v>
      </c>
      <c r="D3933" s="8">
        <v>102.0</v>
      </c>
      <c r="E3933" s="10"/>
      <c r="F3933" s="18" t="s">
        <v>30</v>
      </c>
      <c r="G3933" s="40"/>
      <c r="H3933" s="41"/>
      <c r="I3933" s="20">
        <v>1583.4</v>
      </c>
      <c r="J3933" s="534" t="s">
        <v>3073</v>
      </c>
    </row>
    <row r="3934">
      <c r="A3934" s="373">
        <v>46041.0</v>
      </c>
      <c r="B3934" s="138" t="s">
        <v>13</v>
      </c>
      <c r="C3934" s="138">
        <v>73.0</v>
      </c>
      <c r="D3934" s="138">
        <v>102.0</v>
      </c>
      <c r="E3934" s="139"/>
      <c r="F3934" s="219" t="s">
        <v>1418</v>
      </c>
      <c r="G3934" s="159">
        <v>46032.0</v>
      </c>
      <c r="H3934" s="221"/>
      <c r="I3934" s="374">
        <v>1468.0</v>
      </c>
      <c r="J3934" s="534" t="s">
        <v>3058</v>
      </c>
    </row>
    <row r="3935">
      <c r="A3935" s="373">
        <v>46041.0</v>
      </c>
      <c r="B3935" s="138" t="s">
        <v>13</v>
      </c>
      <c r="C3935" s="138">
        <v>73.0</v>
      </c>
      <c r="D3935" s="138">
        <v>102.0</v>
      </c>
      <c r="E3935" s="139"/>
      <c r="F3935" s="219" t="s">
        <v>1426</v>
      </c>
      <c r="G3935" s="159">
        <v>46029.0</v>
      </c>
      <c r="H3935" s="221"/>
      <c r="I3935" s="374">
        <v>1439.5</v>
      </c>
      <c r="J3935" s="534" t="s">
        <v>3058</v>
      </c>
    </row>
    <row r="3936">
      <c r="A3936" s="167">
        <v>46041.0</v>
      </c>
      <c r="B3936" s="8" t="s">
        <v>13</v>
      </c>
      <c r="C3936" s="17" t="s">
        <v>18</v>
      </c>
      <c r="D3936" s="8">
        <v>102.0</v>
      </c>
      <c r="E3936" s="10"/>
      <c r="F3936" s="23" t="s">
        <v>39</v>
      </c>
      <c r="G3936" s="53">
        <v>46041.0</v>
      </c>
      <c r="H3936" s="25"/>
      <c r="I3936" s="26">
        <v>1433.4</v>
      </c>
      <c r="J3936" s="534" t="s">
        <v>3073</v>
      </c>
    </row>
    <row r="3937">
      <c r="A3937" s="373">
        <v>46041.0</v>
      </c>
      <c r="B3937" s="138" t="s">
        <v>13</v>
      </c>
      <c r="C3937" s="138">
        <v>73.0</v>
      </c>
      <c r="D3937" s="138">
        <v>102.0</v>
      </c>
      <c r="E3937" s="139"/>
      <c r="F3937" s="219" t="s">
        <v>1422</v>
      </c>
      <c r="G3937" s="159">
        <v>46025.0</v>
      </c>
      <c r="H3937" s="221"/>
      <c r="I3937" s="374">
        <v>1426.5</v>
      </c>
      <c r="J3937" s="534" t="s">
        <v>3058</v>
      </c>
    </row>
    <row r="3938">
      <c r="A3938" s="167">
        <v>46041.0</v>
      </c>
      <c r="B3938" s="8" t="s">
        <v>13</v>
      </c>
      <c r="C3938" s="8">
        <v>70.0</v>
      </c>
      <c r="D3938" s="8">
        <v>102.0</v>
      </c>
      <c r="E3938" s="10"/>
      <c r="F3938" s="105" t="s">
        <v>287</v>
      </c>
      <c r="G3938" s="106">
        <v>46037.0</v>
      </c>
      <c r="H3938" s="107"/>
      <c r="I3938" s="108">
        <v>1426.0</v>
      </c>
      <c r="J3938" s="534" t="s">
        <v>3067</v>
      </c>
    </row>
    <row r="3939">
      <c r="A3939" s="167">
        <v>46041.0</v>
      </c>
      <c r="B3939" s="8" t="s">
        <v>13</v>
      </c>
      <c r="C3939" s="17" t="s">
        <v>28</v>
      </c>
      <c r="D3939" s="8">
        <v>102.0</v>
      </c>
      <c r="E3939" s="10"/>
      <c r="F3939" s="46" t="s">
        <v>138</v>
      </c>
      <c r="G3939" s="47">
        <v>46035.0</v>
      </c>
      <c r="H3939" s="48"/>
      <c r="I3939" s="49">
        <v>1390.5</v>
      </c>
      <c r="J3939" s="534" t="s">
        <v>3073</v>
      </c>
    </row>
    <row r="3940">
      <c r="A3940" s="373">
        <v>46041.0</v>
      </c>
      <c r="B3940" s="8" t="s">
        <v>13</v>
      </c>
      <c r="C3940" s="8">
        <v>50.0</v>
      </c>
      <c r="D3940" s="8">
        <v>102.0</v>
      </c>
      <c r="E3940" s="139"/>
      <c r="F3940" s="77" t="s">
        <v>97</v>
      </c>
      <c r="G3940" s="78">
        <v>46037.0</v>
      </c>
      <c r="H3940" s="72"/>
      <c r="I3940" s="92">
        <v>1375.0</v>
      </c>
      <c r="J3940" s="534" t="s">
        <v>3061</v>
      </c>
    </row>
    <row r="3941">
      <c r="A3941" s="373">
        <v>46041.0</v>
      </c>
      <c r="B3941" s="138" t="s">
        <v>13</v>
      </c>
      <c r="C3941" s="138">
        <v>30.0</v>
      </c>
      <c r="D3941" s="138">
        <v>102.0</v>
      </c>
      <c r="E3941" s="139"/>
      <c r="F3941" s="297" t="s">
        <v>41</v>
      </c>
      <c r="G3941" s="298">
        <v>46025.0</v>
      </c>
      <c r="H3941" s="376"/>
      <c r="I3941" s="375">
        <v>1371.0</v>
      </c>
      <c r="J3941" s="534" t="s">
        <v>3058</v>
      </c>
    </row>
    <row r="3942">
      <c r="A3942" s="167">
        <v>46041.0</v>
      </c>
      <c r="B3942" s="8" t="s">
        <v>13</v>
      </c>
      <c r="C3942" s="8">
        <v>90.0</v>
      </c>
      <c r="D3942" s="8">
        <v>102.0</v>
      </c>
      <c r="E3942" s="10"/>
      <c r="F3942" s="21" t="s">
        <v>408</v>
      </c>
      <c r="G3942" s="207" t="s">
        <v>412</v>
      </c>
      <c r="H3942" s="14"/>
      <c r="I3942" s="15">
        <v>1178.3</v>
      </c>
      <c r="J3942" s="534" t="s">
        <v>3059</v>
      </c>
    </row>
    <row r="3943">
      <c r="A3943" s="373">
        <v>46041.0</v>
      </c>
      <c r="B3943" s="138" t="s">
        <v>13</v>
      </c>
      <c r="C3943" s="138">
        <v>73.0</v>
      </c>
      <c r="D3943" s="138">
        <v>102.0</v>
      </c>
      <c r="E3943" s="139"/>
      <c r="F3943" s="219" t="s">
        <v>1412</v>
      </c>
      <c r="G3943" s="159">
        <v>46022.0</v>
      </c>
      <c r="H3943" s="221"/>
      <c r="I3943" s="374">
        <v>1174.0</v>
      </c>
      <c r="J3943" s="534" t="s">
        <v>3058</v>
      </c>
    </row>
    <row r="3944">
      <c r="A3944" s="167">
        <v>46041.0</v>
      </c>
      <c r="B3944" s="8" t="s">
        <v>13</v>
      </c>
      <c r="C3944" s="8">
        <v>10.0</v>
      </c>
      <c r="D3944" s="8">
        <v>102.0</v>
      </c>
      <c r="E3944" s="10"/>
      <c r="F3944" s="23" t="s">
        <v>1343</v>
      </c>
      <c r="G3944" s="53">
        <v>46034.0</v>
      </c>
      <c r="H3944" s="25"/>
      <c r="I3944" s="26">
        <v>1167.42</v>
      </c>
      <c r="J3944" s="534" t="s">
        <v>3074</v>
      </c>
    </row>
    <row r="3945">
      <c r="A3945" s="373">
        <v>46041.0</v>
      </c>
      <c r="B3945" s="138" t="s">
        <v>13</v>
      </c>
      <c r="C3945" s="138">
        <v>73.0</v>
      </c>
      <c r="D3945" s="138">
        <v>102.0</v>
      </c>
      <c r="E3945" s="139"/>
      <c r="F3945" s="219" t="s">
        <v>1314</v>
      </c>
      <c r="G3945" s="159">
        <v>46025.0</v>
      </c>
      <c r="H3945" s="221"/>
      <c r="I3945" s="374">
        <v>1153.0</v>
      </c>
      <c r="J3945" s="534" t="s">
        <v>3058</v>
      </c>
    </row>
    <row r="3946">
      <c r="A3946" s="167">
        <v>46041.0</v>
      </c>
      <c r="B3946" s="8" t="s">
        <v>13</v>
      </c>
      <c r="C3946" s="8">
        <v>10.0</v>
      </c>
      <c r="D3946" s="8">
        <v>102.0</v>
      </c>
      <c r="E3946" s="10"/>
      <c r="F3946" s="23" t="s">
        <v>1343</v>
      </c>
      <c r="G3946" s="53">
        <v>46034.0</v>
      </c>
      <c r="H3946" s="25"/>
      <c r="I3946" s="26">
        <v>1113.7</v>
      </c>
      <c r="J3946" s="534" t="s">
        <v>3074</v>
      </c>
    </row>
    <row r="3947">
      <c r="A3947" s="373">
        <v>46041.0</v>
      </c>
      <c r="B3947" s="138" t="s">
        <v>13</v>
      </c>
      <c r="C3947" s="138">
        <v>73.0</v>
      </c>
      <c r="D3947" s="138">
        <v>102.0</v>
      </c>
      <c r="E3947" s="139"/>
      <c r="F3947" s="219" t="s">
        <v>1417</v>
      </c>
      <c r="G3947" s="159">
        <v>46032.0</v>
      </c>
      <c r="H3947" s="221"/>
      <c r="I3947" s="374">
        <v>1100.5</v>
      </c>
      <c r="J3947" s="534" t="s">
        <v>3058</v>
      </c>
    </row>
    <row r="3948">
      <c r="A3948" s="373">
        <v>46041.0</v>
      </c>
      <c r="B3948" s="138" t="s">
        <v>13</v>
      </c>
      <c r="C3948" s="138">
        <v>73.0</v>
      </c>
      <c r="D3948" s="138">
        <v>102.0</v>
      </c>
      <c r="E3948" s="139"/>
      <c r="F3948" s="219" t="s">
        <v>1408</v>
      </c>
      <c r="G3948" s="159">
        <v>46030.0</v>
      </c>
      <c r="H3948" s="221"/>
      <c r="I3948" s="374">
        <v>1098.5</v>
      </c>
      <c r="J3948" s="534" t="s">
        <v>3058</v>
      </c>
    </row>
    <row r="3949">
      <c r="A3949" s="373">
        <v>46041.0</v>
      </c>
      <c r="B3949" s="138" t="s">
        <v>13</v>
      </c>
      <c r="C3949" s="138">
        <v>73.0</v>
      </c>
      <c r="D3949" s="138">
        <v>102.0</v>
      </c>
      <c r="E3949" s="139"/>
      <c r="F3949" s="219" t="s">
        <v>1389</v>
      </c>
      <c r="G3949" s="159">
        <v>46025.0</v>
      </c>
      <c r="H3949" s="221"/>
      <c r="I3949" s="374">
        <v>1071.5</v>
      </c>
      <c r="J3949" s="534" t="s">
        <v>3058</v>
      </c>
    </row>
    <row r="3950">
      <c r="A3950" s="373">
        <v>46041.0</v>
      </c>
      <c r="B3950" s="138" t="s">
        <v>13</v>
      </c>
      <c r="C3950" s="138">
        <v>73.0</v>
      </c>
      <c r="D3950" s="138">
        <v>102.0</v>
      </c>
      <c r="E3950" s="139"/>
      <c r="F3950" s="219" t="s">
        <v>1405</v>
      </c>
      <c r="G3950" s="159">
        <v>46030.0</v>
      </c>
      <c r="H3950" s="221"/>
      <c r="I3950" s="374">
        <v>1057.5</v>
      </c>
      <c r="J3950" s="534" t="s">
        <v>3058</v>
      </c>
    </row>
    <row r="3951">
      <c r="A3951" s="373">
        <v>46041.0</v>
      </c>
      <c r="B3951" s="138" t="s">
        <v>13</v>
      </c>
      <c r="C3951" s="138">
        <v>73.0</v>
      </c>
      <c r="D3951" s="138">
        <v>102.0</v>
      </c>
      <c r="E3951" s="139"/>
      <c r="F3951" s="219" t="s">
        <v>1390</v>
      </c>
      <c r="G3951" s="159">
        <v>46032.0</v>
      </c>
      <c r="H3951" s="221"/>
      <c r="I3951" s="374">
        <v>1023.0</v>
      </c>
      <c r="J3951" s="534" t="s">
        <v>3058</v>
      </c>
    </row>
    <row r="3952">
      <c r="A3952" s="167">
        <v>46041.0</v>
      </c>
      <c r="B3952" s="8" t="s">
        <v>13</v>
      </c>
      <c r="C3952" s="8">
        <v>54.0</v>
      </c>
      <c r="D3952" s="8">
        <v>102.0</v>
      </c>
      <c r="E3952" s="10"/>
      <c r="F3952" s="366" t="s">
        <v>1275</v>
      </c>
      <c r="G3952" s="368">
        <v>46040.0</v>
      </c>
      <c r="H3952" s="239"/>
      <c r="I3952" s="240">
        <v>996.14</v>
      </c>
      <c r="J3952" s="534" t="s">
        <v>3064</v>
      </c>
    </row>
    <row r="3953">
      <c r="A3953" s="373">
        <v>46041.0</v>
      </c>
      <c r="B3953" s="138" t="s">
        <v>13</v>
      </c>
      <c r="C3953" s="138">
        <v>73.0</v>
      </c>
      <c r="D3953" s="138">
        <v>102.0</v>
      </c>
      <c r="E3953" s="139"/>
      <c r="F3953" s="219" t="s">
        <v>1420</v>
      </c>
      <c r="G3953" s="159">
        <v>46025.0</v>
      </c>
      <c r="H3953" s="221"/>
      <c r="I3953" s="374">
        <v>985.5</v>
      </c>
      <c r="J3953" s="534" t="s">
        <v>3058</v>
      </c>
    </row>
    <row r="3954">
      <c r="A3954" s="373">
        <v>46041.0</v>
      </c>
      <c r="B3954" s="138" t="s">
        <v>13</v>
      </c>
      <c r="C3954" s="138">
        <v>73.0</v>
      </c>
      <c r="D3954" s="138">
        <v>102.0</v>
      </c>
      <c r="E3954" s="139"/>
      <c r="F3954" s="219" t="s">
        <v>1399</v>
      </c>
      <c r="G3954" s="159">
        <v>46029.0</v>
      </c>
      <c r="H3954" s="221"/>
      <c r="I3954" s="374">
        <v>984.5</v>
      </c>
      <c r="J3954" s="534" t="s">
        <v>3058</v>
      </c>
    </row>
    <row r="3955">
      <c r="A3955" s="373">
        <v>46041.0</v>
      </c>
      <c r="B3955" s="138" t="s">
        <v>13</v>
      </c>
      <c r="C3955" s="138">
        <v>73.0</v>
      </c>
      <c r="D3955" s="138">
        <v>102.0</v>
      </c>
      <c r="E3955" s="139"/>
      <c r="F3955" s="219" t="s">
        <v>1314</v>
      </c>
      <c r="G3955" s="159">
        <v>46032.0</v>
      </c>
      <c r="H3955" s="221"/>
      <c r="I3955" s="374">
        <v>960.0</v>
      </c>
      <c r="J3955" s="534" t="s">
        <v>3058</v>
      </c>
    </row>
    <row r="3956">
      <c r="A3956" s="373">
        <v>46041.0</v>
      </c>
      <c r="B3956" s="138" t="s">
        <v>13</v>
      </c>
      <c r="C3956" s="138">
        <v>73.0</v>
      </c>
      <c r="D3956" s="138">
        <v>102.0</v>
      </c>
      <c r="E3956" s="139"/>
      <c r="F3956" s="219" t="s">
        <v>1296</v>
      </c>
      <c r="G3956" s="159">
        <v>46025.0</v>
      </c>
      <c r="H3956" s="221"/>
      <c r="I3956" s="374">
        <v>950.0</v>
      </c>
      <c r="J3956" s="534" t="s">
        <v>3058</v>
      </c>
    </row>
    <row r="3957">
      <c r="A3957" s="373">
        <v>46041.0</v>
      </c>
      <c r="B3957" s="138" t="s">
        <v>13</v>
      </c>
      <c r="C3957" s="138">
        <v>73.0</v>
      </c>
      <c r="D3957" s="138">
        <v>102.0</v>
      </c>
      <c r="E3957" s="139"/>
      <c r="F3957" s="219" t="s">
        <v>1425</v>
      </c>
      <c r="G3957" s="159">
        <v>46029.0</v>
      </c>
      <c r="H3957" s="221"/>
      <c r="I3957" s="374">
        <v>949.0</v>
      </c>
      <c r="J3957" s="534" t="s">
        <v>3058</v>
      </c>
    </row>
    <row r="3958">
      <c r="A3958" s="373">
        <v>46041.0</v>
      </c>
      <c r="B3958" s="138" t="s">
        <v>13</v>
      </c>
      <c r="C3958" s="138">
        <v>73.0</v>
      </c>
      <c r="D3958" s="138">
        <v>102.0</v>
      </c>
      <c r="E3958" s="139"/>
      <c r="F3958" s="219" t="s">
        <v>1296</v>
      </c>
      <c r="G3958" s="159">
        <v>46032.0</v>
      </c>
      <c r="H3958" s="221"/>
      <c r="I3958" s="374">
        <v>947.0</v>
      </c>
      <c r="J3958" s="534" t="s">
        <v>3058</v>
      </c>
    </row>
    <row r="3959">
      <c r="A3959" s="167">
        <v>46041.0</v>
      </c>
      <c r="B3959" s="8" t="s">
        <v>13</v>
      </c>
      <c r="C3959" s="8">
        <v>70.0</v>
      </c>
      <c r="D3959" s="8">
        <v>102.0</v>
      </c>
      <c r="E3959" s="10"/>
      <c r="F3959" s="105" t="s">
        <v>288</v>
      </c>
      <c r="G3959" s="106">
        <v>46037.0</v>
      </c>
      <c r="H3959" s="107"/>
      <c r="I3959" s="108">
        <v>864.0</v>
      </c>
      <c r="J3959" s="534" t="s">
        <v>3067</v>
      </c>
    </row>
    <row r="3960">
      <c r="A3960" s="373">
        <v>46041.0</v>
      </c>
      <c r="B3960" s="138" t="s">
        <v>13</v>
      </c>
      <c r="C3960" s="138">
        <v>73.0</v>
      </c>
      <c r="D3960" s="138">
        <v>102.0</v>
      </c>
      <c r="E3960" s="139"/>
      <c r="F3960" s="219" t="s">
        <v>1431</v>
      </c>
      <c r="G3960" s="159">
        <v>46025.0</v>
      </c>
      <c r="H3960" s="221"/>
      <c r="I3960" s="374">
        <v>848.5</v>
      </c>
      <c r="J3960" s="534" t="s">
        <v>3058</v>
      </c>
    </row>
    <row r="3961">
      <c r="A3961" s="167">
        <v>46041.0</v>
      </c>
      <c r="B3961" s="8" t="s">
        <v>13</v>
      </c>
      <c r="C3961" s="17" t="s">
        <v>14</v>
      </c>
      <c r="D3961" s="8">
        <v>102.0</v>
      </c>
      <c r="E3961" s="10"/>
      <c r="F3961" s="18" t="s">
        <v>79</v>
      </c>
      <c r="G3961" s="42">
        <v>46040.0</v>
      </c>
      <c r="H3961" s="41"/>
      <c r="I3961" s="20">
        <v>845.42</v>
      </c>
      <c r="J3961" s="534" t="s">
        <v>3073</v>
      </c>
    </row>
    <row r="3962">
      <c r="A3962" s="373">
        <v>46041.0</v>
      </c>
      <c r="B3962" s="138" t="s">
        <v>13</v>
      </c>
      <c r="C3962" s="138">
        <v>73.0</v>
      </c>
      <c r="D3962" s="138">
        <v>102.0</v>
      </c>
      <c r="E3962" s="139"/>
      <c r="F3962" s="219" t="s">
        <v>1423</v>
      </c>
      <c r="G3962" s="159">
        <v>46025.0</v>
      </c>
      <c r="H3962" s="221"/>
      <c r="I3962" s="374">
        <v>844.5</v>
      </c>
      <c r="J3962" s="534" t="s">
        <v>3058</v>
      </c>
    </row>
    <row r="3963">
      <c r="A3963" s="373">
        <v>46041.0</v>
      </c>
      <c r="B3963" s="138" t="s">
        <v>13</v>
      </c>
      <c r="C3963" s="138">
        <v>73.0</v>
      </c>
      <c r="D3963" s="138">
        <v>102.0</v>
      </c>
      <c r="E3963" s="139"/>
      <c r="F3963" s="219" t="s">
        <v>1322</v>
      </c>
      <c r="G3963" s="159">
        <v>46034.0</v>
      </c>
      <c r="H3963" s="221"/>
      <c r="I3963" s="374">
        <v>760.5</v>
      </c>
      <c r="J3963" s="534" t="s">
        <v>3058</v>
      </c>
    </row>
    <row r="3964">
      <c r="A3964" s="167">
        <v>46041.0</v>
      </c>
      <c r="B3964" s="8" t="s">
        <v>13</v>
      </c>
      <c r="C3964" s="8">
        <v>10.0</v>
      </c>
      <c r="D3964" s="8">
        <v>102.0</v>
      </c>
      <c r="E3964" s="10"/>
      <c r="F3964" s="23" t="s">
        <v>1343</v>
      </c>
      <c r="G3964" s="53">
        <v>46034.0</v>
      </c>
      <c r="H3964" s="25"/>
      <c r="I3964" s="26">
        <v>718.89</v>
      </c>
      <c r="J3964" s="534" t="s">
        <v>3074</v>
      </c>
    </row>
    <row r="3965">
      <c r="A3965" s="167">
        <v>46041.0</v>
      </c>
      <c r="B3965" s="8" t="s">
        <v>13</v>
      </c>
      <c r="C3965" s="8">
        <v>70.0</v>
      </c>
      <c r="D3965" s="8">
        <v>102.0</v>
      </c>
      <c r="E3965" s="10"/>
      <c r="F3965" s="105" t="s">
        <v>282</v>
      </c>
      <c r="G3965" s="106">
        <v>46036.0</v>
      </c>
      <c r="H3965" s="107"/>
      <c r="I3965" s="108">
        <v>641.0</v>
      </c>
      <c r="J3965" s="534" t="s">
        <v>3067</v>
      </c>
    </row>
    <row r="3966">
      <c r="A3966" s="167">
        <v>46041.0</v>
      </c>
      <c r="B3966" s="8" t="s">
        <v>13</v>
      </c>
      <c r="C3966" s="8">
        <v>90.0</v>
      </c>
      <c r="D3966" s="8">
        <v>102.0</v>
      </c>
      <c r="E3966" s="10"/>
      <c r="F3966" s="21" t="s">
        <v>408</v>
      </c>
      <c r="G3966" s="194">
        <v>46040.0</v>
      </c>
      <c r="H3966" s="14"/>
      <c r="I3966" s="15">
        <v>594.28</v>
      </c>
      <c r="J3966" s="534" t="s">
        <v>3059</v>
      </c>
    </row>
    <row r="3967">
      <c r="A3967" s="373">
        <v>46041.0</v>
      </c>
      <c r="B3967" s="138" t="s">
        <v>13</v>
      </c>
      <c r="C3967" s="138">
        <v>50.0</v>
      </c>
      <c r="D3967" s="138">
        <v>102.0</v>
      </c>
      <c r="E3967" s="139"/>
      <c r="F3967" s="77" t="s">
        <v>97</v>
      </c>
      <c r="G3967" s="78">
        <v>46040.0</v>
      </c>
      <c r="H3967" s="72"/>
      <c r="I3967" s="92">
        <v>590.0</v>
      </c>
      <c r="J3967" s="534" t="s">
        <v>3061</v>
      </c>
    </row>
    <row r="3968">
      <c r="A3968" s="167">
        <v>46041.0</v>
      </c>
      <c r="B3968" s="8" t="s">
        <v>13</v>
      </c>
      <c r="C3968" s="8">
        <v>54.0</v>
      </c>
      <c r="D3968" s="8">
        <v>102.0</v>
      </c>
      <c r="E3968" s="10"/>
      <c r="F3968" s="366" t="s">
        <v>1275</v>
      </c>
      <c r="G3968" s="368">
        <v>46040.0</v>
      </c>
      <c r="H3968" s="239"/>
      <c r="I3968" s="240">
        <v>522.4</v>
      </c>
      <c r="J3968" s="534" t="s">
        <v>3064</v>
      </c>
    </row>
    <row r="3969">
      <c r="A3969" s="373">
        <v>46041.0</v>
      </c>
      <c r="B3969" s="138" t="s">
        <v>13</v>
      </c>
      <c r="C3969" s="138">
        <v>73.0</v>
      </c>
      <c r="D3969" s="138">
        <v>102.0</v>
      </c>
      <c r="E3969" s="139"/>
      <c r="F3969" s="219" t="s">
        <v>1379</v>
      </c>
      <c r="G3969" s="159">
        <v>46030.0</v>
      </c>
      <c r="H3969" s="221"/>
      <c r="I3969" s="374">
        <v>499.5</v>
      </c>
      <c r="J3969" s="534" t="s">
        <v>3058</v>
      </c>
    </row>
    <row r="3970">
      <c r="A3970" s="373">
        <v>46041.0</v>
      </c>
      <c r="B3970" s="138" t="s">
        <v>13</v>
      </c>
      <c r="C3970" s="138">
        <v>73.0</v>
      </c>
      <c r="D3970" s="138">
        <v>102.0</v>
      </c>
      <c r="E3970" s="139"/>
      <c r="F3970" s="219" t="s">
        <v>1395</v>
      </c>
      <c r="G3970" s="159">
        <v>46034.0</v>
      </c>
      <c r="H3970" s="221"/>
      <c r="I3970" s="374">
        <v>474.0</v>
      </c>
      <c r="J3970" s="534" t="s">
        <v>3058</v>
      </c>
    </row>
    <row r="3971">
      <c r="A3971" s="167">
        <v>46041.0</v>
      </c>
      <c r="B3971" s="8" t="s">
        <v>13</v>
      </c>
      <c r="C3971" s="17" t="s">
        <v>14</v>
      </c>
      <c r="D3971" s="8">
        <v>102.0</v>
      </c>
      <c r="E3971" s="10"/>
      <c r="F3971" s="18" t="s">
        <v>30</v>
      </c>
      <c r="G3971" s="40"/>
      <c r="H3971" s="41"/>
      <c r="I3971" s="20">
        <v>441.5</v>
      </c>
      <c r="J3971" s="534" t="s">
        <v>3073</v>
      </c>
    </row>
    <row r="3972">
      <c r="A3972" s="373">
        <v>46041.0</v>
      </c>
      <c r="B3972" s="138" t="s">
        <v>13</v>
      </c>
      <c r="C3972" s="138">
        <v>73.0</v>
      </c>
      <c r="D3972" s="138">
        <v>102.0</v>
      </c>
      <c r="E3972" s="139"/>
      <c r="F3972" s="219" t="s">
        <v>1339</v>
      </c>
      <c r="G3972" s="159">
        <v>46029.0</v>
      </c>
      <c r="H3972" s="221"/>
      <c r="I3972" s="374">
        <v>435.0</v>
      </c>
      <c r="J3972" s="534" t="s">
        <v>3058</v>
      </c>
    </row>
    <row r="3973">
      <c r="A3973" s="373">
        <v>46041.0</v>
      </c>
      <c r="B3973" s="138" t="s">
        <v>13</v>
      </c>
      <c r="C3973" s="138">
        <v>73.0</v>
      </c>
      <c r="D3973" s="138">
        <v>102.0</v>
      </c>
      <c r="E3973" s="139"/>
      <c r="F3973" s="219" t="s">
        <v>1406</v>
      </c>
      <c r="G3973" s="159">
        <v>46030.0</v>
      </c>
      <c r="H3973" s="221"/>
      <c r="I3973" s="374">
        <v>395.0</v>
      </c>
      <c r="J3973" s="534" t="s">
        <v>3058</v>
      </c>
    </row>
    <row r="3974">
      <c r="A3974" s="373">
        <v>46041.0</v>
      </c>
      <c r="B3974" s="138" t="s">
        <v>13</v>
      </c>
      <c r="C3974" s="138">
        <v>73.0</v>
      </c>
      <c r="D3974" s="138">
        <v>102.0</v>
      </c>
      <c r="E3974" s="139"/>
      <c r="F3974" s="219" t="s">
        <v>1325</v>
      </c>
      <c r="G3974" s="159">
        <v>46034.0</v>
      </c>
      <c r="H3974" s="221"/>
      <c r="I3974" s="374">
        <v>392.0</v>
      </c>
      <c r="J3974" s="534" t="s">
        <v>3058</v>
      </c>
    </row>
    <row r="3975">
      <c r="A3975" s="373">
        <v>46041.0</v>
      </c>
      <c r="B3975" s="138" t="s">
        <v>13</v>
      </c>
      <c r="C3975" s="138">
        <v>73.0</v>
      </c>
      <c r="D3975" s="138">
        <v>102.0</v>
      </c>
      <c r="E3975" s="139"/>
      <c r="F3975" s="219" t="s">
        <v>1403</v>
      </c>
      <c r="G3975" s="159">
        <v>46030.0</v>
      </c>
      <c r="H3975" s="221"/>
      <c r="I3975" s="374">
        <v>389.5</v>
      </c>
      <c r="J3975" s="534" t="s">
        <v>3058</v>
      </c>
    </row>
    <row r="3976">
      <c r="A3976" s="167">
        <v>46041.0</v>
      </c>
      <c r="B3976" s="8" t="s">
        <v>13</v>
      </c>
      <c r="C3976" s="8">
        <v>90.0</v>
      </c>
      <c r="D3976" s="8">
        <v>102.0</v>
      </c>
      <c r="E3976" s="10"/>
      <c r="F3976" s="21" t="s">
        <v>408</v>
      </c>
      <c r="G3976" s="194">
        <v>46040.0</v>
      </c>
      <c r="H3976" s="14"/>
      <c r="I3976" s="15">
        <v>360.49</v>
      </c>
      <c r="J3976" s="534" t="s">
        <v>3059</v>
      </c>
    </row>
    <row r="3977">
      <c r="A3977" s="167">
        <v>46041.0</v>
      </c>
      <c r="B3977" s="138" t="s">
        <v>13</v>
      </c>
      <c r="C3977" s="138">
        <v>50.0</v>
      </c>
      <c r="D3977" s="138">
        <v>102.0</v>
      </c>
      <c r="E3977" s="139"/>
      <c r="F3977" s="191" t="s">
        <v>97</v>
      </c>
      <c r="G3977" s="43">
        <v>46045.0</v>
      </c>
      <c r="H3977" s="14"/>
      <c r="I3977" s="15">
        <v>350.0</v>
      </c>
      <c r="J3977" s="534" t="s">
        <v>3064</v>
      </c>
    </row>
    <row r="3978">
      <c r="A3978" s="167">
        <v>46041.0</v>
      </c>
      <c r="B3978" s="8" t="s">
        <v>13</v>
      </c>
      <c r="C3978" s="8">
        <v>30.0</v>
      </c>
      <c r="D3978" s="8">
        <v>102.0</v>
      </c>
      <c r="E3978" s="10"/>
      <c r="F3978" s="56" t="s">
        <v>41</v>
      </c>
      <c r="G3978" s="57">
        <v>46043.0</v>
      </c>
      <c r="H3978" s="14"/>
      <c r="I3978" s="15">
        <v>350.0</v>
      </c>
      <c r="J3978" s="534" t="s">
        <v>3074</v>
      </c>
    </row>
    <row r="3979">
      <c r="A3979" s="167">
        <v>46041.0</v>
      </c>
      <c r="B3979" s="8" t="s">
        <v>13</v>
      </c>
      <c r="C3979" s="8">
        <v>30.0</v>
      </c>
      <c r="D3979" s="8">
        <v>102.0</v>
      </c>
      <c r="E3979" s="10"/>
      <c r="F3979" s="56" t="s">
        <v>41</v>
      </c>
      <c r="G3979" s="57">
        <v>46043.0</v>
      </c>
      <c r="H3979" s="14"/>
      <c r="I3979" s="15">
        <v>350.0</v>
      </c>
      <c r="J3979" s="534" t="s">
        <v>3074</v>
      </c>
    </row>
    <row r="3980">
      <c r="A3980" s="373">
        <v>46041.0</v>
      </c>
      <c r="B3980" s="138" t="s">
        <v>13</v>
      </c>
      <c r="C3980" s="138">
        <v>73.0</v>
      </c>
      <c r="D3980" s="138">
        <v>102.0</v>
      </c>
      <c r="E3980" s="139"/>
      <c r="F3980" s="219" t="s">
        <v>1415</v>
      </c>
      <c r="G3980" s="159">
        <v>46032.0</v>
      </c>
      <c r="H3980" s="221"/>
      <c r="I3980" s="374">
        <v>347.0</v>
      </c>
      <c r="J3980" s="534" t="s">
        <v>3058</v>
      </c>
    </row>
    <row r="3981">
      <c r="A3981" s="373">
        <v>46041.0</v>
      </c>
      <c r="B3981" s="138" t="s">
        <v>13</v>
      </c>
      <c r="C3981" s="138">
        <v>73.0</v>
      </c>
      <c r="D3981" s="138">
        <v>102.0</v>
      </c>
      <c r="E3981" s="139"/>
      <c r="F3981" s="219" t="s">
        <v>1333</v>
      </c>
      <c r="G3981" s="159">
        <v>46029.0</v>
      </c>
      <c r="H3981" s="221"/>
      <c r="I3981" s="374">
        <v>339.5</v>
      </c>
      <c r="J3981" s="534" t="s">
        <v>3058</v>
      </c>
    </row>
    <row r="3982">
      <c r="A3982" s="373">
        <v>46041.0</v>
      </c>
      <c r="B3982" s="138" t="s">
        <v>13</v>
      </c>
      <c r="C3982" s="138">
        <v>73.0</v>
      </c>
      <c r="D3982" s="138">
        <v>102.0</v>
      </c>
      <c r="E3982" s="139"/>
      <c r="F3982" s="219" t="s">
        <v>1315</v>
      </c>
      <c r="G3982" s="159">
        <v>46032.0</v>
      </c>
      <c r="H3982" s="221"/>
      <c r="I3982" s="374">
        <v>320.0</v>
      </c>
      <c r="J3982" s="534" t="s">
        <v>3058</v>
      </c>
    </row>
    <row r="3983">
      <c r="A3983" s="373">
        <v>46041.0</v>
      </c>
      <c r="B3983" s="138" t="s">
        <v>13</v>
      </c>
      <c r="C3983" s="138">
        <v>73.0</v>
      </c>
      <c r="D3983" s="138">
        <v>102.0</v>
      </c>
      <c r="E3983" s="139"/>
      <c r="F3983" s="219" t="s">
        <v>1315</v>
      </c>
      <c r="G3983" s="397">
        <v>46025.0</v>
      </c>
      <c r="H3983" s="221"/>
      <c r="I3983" s="374">
        <v>308.5</v>
      </c>
      <c r="J3983" s="534" t="s">
        <v>3058</v>
      </c>
    </row>
    <row r="3984">
      <c r="A3984" s="373">
        <v>46041.0</v>
      </c>
      <c r="B3984" s="138" t="s">
        <v>13</v>
      </c>
      <c r="C3984" s="138">
        <v>73.0</v>
      </c>
      <c r="D3984" s="138">
        <v>102.0</v>
      </c>
      <c r="E3984" s="139"/>
      <c r="F3984" s="219" t="s">
        <v>1404</v>
      </c>
      <c r="G3984" s="159">
        <v>46030.0</v>
      </c>
      <c r="H3984" s="221"/>
      <c r="I3984" s="374">
        <v>304.0</v>
      </c>
      <c r="J3984" s="534" t="s">
        <v>3058</v>
      </c>
    </row>
    <row r="3985">
      <c r="A3985" s="167">
        <v>46041.0</v>
      </c>
      <c r="B3985" s="8" t="s">
        <v>13</v>
      </c>
      <c r="C3985" s="8">
        <v>73.0</v>
      </c>
      <c r="D3985" s="8">
        <v>102.0</v>
      </c>
      <c r="E3985" s="10"/>
      <c r="F3985" s="59" t="s">
        <v>27</v>
      </c>
      <c r="G3985" s="293"/>
      <c r="H3985" s="61"/>
      <c r="I3985" s="62">
        <v>300.0</v>
      </c>
      <c r="J3985" s="534" t="s">
        <v>3074</v>
      </c>
    </row>
    <row r="3986">
      <c r="A3986" s="373">
        <v>46041.0</v>
      </c>
      <c r="B3986" s="138" t="s">
        <v>13</v>
      </c>
      <c r="C3986" s="138">
        <v>73.0</v>
      </c>
      <c r="D3986" s="138">
        <v>102.0</v>
      </c>
      <c r="E3986" s="139"/>
      <c r="F3986" s="219" t="s">
        <v>1421</v>
      </c>
      <c r="G3986" s="159">
        <v>46025.0</v>
      </c>
      <c r="H3986" s="221"/>
      <c r="I3986" s="374">
        <v>290.0</v>
      </c>
      <c r="J3986" s="534" t="s">
        <v>3058</v>
      </c>
    </row>
    <row r="3987">
      <c r="A3987" s="373">
        <v>46041.0</v>
      </c>
      <c r="B3987" s="138" t="s">
        <v>13</v>
      </c>
      <c r="C3987" s="138">
        <v>73.0</v>
      </c>
      <c r="D3987" s="138">
        <v>102.0</v>
      </c>
      <c r="E3987" s="139"/>
      <c r="F3987" s="219" t="s">
        <v>1313</v>
      </c>
      <c r="G3987" s="159">
        <v>46032.0</v>
      </c>
      <c r="H3987" s="221"/>
      <c r="I3987" s="374">
        <v>289.5</v>
      </c>
      <c r="J3987" s="534" t="s">
        <v>3058</v>
      </c>
    </row>
    <row r="3988">
      <c r="A3988" s="167">
        <v>46041.0</v>
      </c>
      <c r="B3988" s="8" t="s">
        <v>13</v>
      </c>
      <c r="C3988" s="8">
        <v>90.0</v>
      </c>
      <c r="D3988" s="8">
        <v>102.0</v>
      </c>
      <c r="E3988" s="10"/>
      <c r="F3988" s="21" t="s">
        <v>408</v>
      </c>
      <c r="G3988" s="194">
        <v>46038.0</v>
      </c>
      <c r="H3988" s="14"/>
      <c r="I3988" s="15">
        <v>274.72</v>
      </c>
      <c r="J3988" s="534" t="s">
        <v>3059</v>
      </c>
    </row>
    <row r="3989">
      <c r="A3989" s="373">
        <v>46041.0</v>
      </c>
      <c r="B3989" s="138" t="s">
        <v>13</v>
      </c>
      <c r="C3989" s="138">
        <v>73.0</v>
      </c>
      <c r="D3989" s="138">
        <v>102.0</v>
      </c>
      <c r="E3989" s="139"/>
      <c r="F3989" s="219" t="s">
        <v>1398</v>
      </c>
      <c r="G3989" s="159">
        <v>46029.0</v>
      </c>
      <c r="H3989" s="221"/>
      <c r="I3989" s="374">
        <v>244.5</v>
      </c>
      <c r="J3989" s="534" t="s">
        <v>3058</v>
      </c>
    </row>
    <row r="3990">
      <c r="A3990" s="373">
        <v>46041.0</v>
      </c>
      <c r="B3990" s="138" t="s">
        <v>13</v>
      </c>
      <c r="C3990" s="138">
        <v>73.0</v>
      </c>
      <c r="D3990" s="138">
        <v>102.0</v>
      </c>
      <c r="E3990" s="139"/>
      <c r="F3990" s="219" t="s">
        <v>1326</v>
      </c>
      <c r="G3990" s="159">
        <v>46029.0</v>
      </c>
      <c r="H3990" s="221"/>
      <c r="I3990" s="374">
        <v>233.5</v>
      </c>
      <c r="J3990" s="534" t="s">
        <v>3058</v>
      </c>
    </row>
    <row r="3991">
      <c r="A3991" s="373">
        <v>46041.0</v>
      </c>
      <c r="B3991" s="138" t="s">
        <v>13</v>
      </c>
      <c r="C3991" s="138">
        <v>73.0</v>
      </c>
      <c r="D3991" s="138">
        <v>102.0</v>
      </c>
      <c r="E3991" s="139"/>
      <c r="F3991" s="219" t="s">
        <v>1323</v>
      </c>
      <c r="G3991" s="159">
        <v>46025.0</v>
      </c>
      <c r="H3991" s="221"/>
      <c r="I3991" s="374">
        <v>208.0</v>
      </c>
      <c r="J3991" s="534" t="s">
        <v>3058</v>
      </c>
    </row>
    <row r="3992">
      <c r="A3992" s="167">
        <v>46041.0</v>
      </c>
      <c r="B3992" s="8" t="s">
        <v>13</v>
      </c>
      <c r="C3992" s="8">
        <v>10.0</v>
      </c>
      <c r="D3992" s="8">
        <v>102.0</v>
      </c>
      <c r="E3992" s="10"/>
      <c r="F3992" s="23" t="s">
        <v>19</v>
      </c>
      <c r="G3992" s="29"/>
      <c r="H3992" s="14"/>
      <c r="I3992" s="15">
        <v>93.19</v>
      </c>
      <c r="J3992" s="534" t="s">
        <v>3074</v>
      </c>
    </row>
    <row r="3993">
      <c r="A3993" s="373">
        <v>46041.0</v>
      </c>
      <c r="B3993" s="138" t="s">
        <v>13</v>
      </c>
      <c r="C3993" s="138" t="s">
        <v>205</v>
      </c>
      <c r="D3993" s="138">
        <v>102.0</v>
      </c>
      <c r="E3993" s="139"/>
      <c r="F3993" s="145">
        <v>303056.0</v>
      </c>
      <c r="G3993" s="91"/>
      <c r="H3993" s="72"/>
      <c r="I3993" s="92">
        <v>0.0</v>
      </c>
      <c r="J3993" s="534" t="s">
        <v>3069</v>
      </c>
    </row>
    <row r="3994">
      <c r="A3994" s="373">
        <v>46041.0</v>
      </c>
      <c r="B3994" s="138" t="s">
        <v>13</v>
      </c>
      <c r="C3994" s="138" t="s">
        <v>205</v>
      </c>
      <c r="D3994" s="138">
        <v>102.0</v>
      </c>
      <c r="E3994" s="139"/>
      <c r="F3994" s="145">
        <v>303056.0</v>
      </c>
      <c r="G3994" s="91"/>
      <c r="H3994" s="72"/>
      <c r="I3994" s="92">
        <v>0.0</v>
      </c>
      <c r="J3994" s="534" t="s">
        <v>3069</v>
      </c>
    </row>
    <row r="3995">
      <c r="A3995" s="167">
        <v>46042.0</v>
      </c>
      <c r="B3995" s="8" t="s">
        <v>13</v>
      </c>
      <c r="C3995" s="8">
        <v>70.0</v>
      </c>
      <c r="D3995" s="8">
        <v>102.0</v>
      </c>
      <c r="E3995" s="10"/>
      <c r="F3995" s="105" t="s">
        <v>271</v>
      </c>
      <c r="G3995" s="106">
        <v>45980.0</v>
      </c>
      <c r="H3995" s="107"/>
      <c r="I3995" s="108">
        <v>8535.0</v>
      </c>
      <c r="J3995" s="534" t="s">
        <v>3067</v>
      </c>
    </row>
    <row r="3996">
      <c r="A3996" s="167">
        <v>46042.0</v>
      </c>
      <c r="B3996" s="8" t="s">
        <v>3</v>
      </c>
      <c r="C3996" s="8">
        <v>0.0</v>
      </c>
      <c r="D3996" s="8">
        <v>510.0</v>
      </c>
      <c r="E3996" s="32">
        <v>21.0</v>
      </c>
      <c r="F3996" s="234" t="s">
        <v>555</v>
      </c>
      <c r="G3996" s="29"/>
      <c r="H3996" s="15">
        <v>349248.01</v>
      </c>
      <c r="I3996" s="14"/>
      <c r="J3996" s="534" t="s">
        <v>3060</v>
      </c>
    </row>
    <row r="3997">
      <c r="A3997" s="373">
        <v>46042.0</v>
      </c>
      <c r="B3997" s="138" t="s">
        <v>31</v>
      </c>
      <c r="C3997" s="139"/>
      <c r="D3997" s="138" t="s">
        <v>32</v>
      </c>
      <c r="E3997" s="139"/>
      <c r="F3997" s="213" t="s">
        <v>307</v>
      </c>
      <c r="G3997" s="214"/>
      <c r="H3997" s="548">
        <v>300000.0</v>
      </c>
      <c r="I3997" s="376"/>
      <c r="J3997" s="534" t="s">
        <v>3058</v>
      </c>
    </row>
    <row r="3998">
      <c r="A3998" s="373">
        <v>46042.0</v>
      </c>
      <c r="B3998" s="138" t="s">
        <v>31</v>
      </c>
      <c r="C3998" s="139"/>
      <c r="D3998" s="138" t="s">
        <v>32</v>
      </c>
      <c r="E3998" s="139"/>
      <c r="F3998" s="97" t="s">
        <v>1434</v>
      </c>
      <c r="G3998" s="98"/>
      <c r="H3998" s="548">
        <v>300000.0</v>
      </c>
      <c r="I3998" s="376"/>
      <c r="J3998" s="534" t="s">
        <v>3058</v>
      </c>
    </row>
    <row r="3999">
      <c r="A3999" s="167">
        <v>46042.0</v>
      </c>
      <c r="B3999" s="8" t="s">
        <v>31</v>
      </c>
      <c r="C3999" s="10"/>
      <c r="D3999" s="8" t="s">
        <v>32</v>
      </c>
      <c r="E3999" s="10"/>
      <c r="F3999" s="66" t="s">
        <v>307</v>
      </c>
      <c r="G3999" s="67"/>
      <c r="H3999" s="537">
        <v>275000.0</v>
      </c>
      <c r="I3999" s="14"/>
      <c r="J3999" s="534" t="s">
        <v>3064</v>
      </c>
    </row>
    <row r="4000">
      <c r="A4000" s="373">
        <v>46042.0</v>
      </c>
      <c r="B4000" s="138" t="s">
        <v>3</v>
      </c>
      <c r="C4000" s="138">
        <v>0.0</v>
      </c>
      <c r="D4000" s="138">
        <v>510.0</v>
      </c>
      <c r="E4000" s="152">
        <v>10.0</v>
      </c>
      <c r="F4000" s="224" t="s">
        <v>1436</v>
      </c>
      <c r="G4000" s="91"/>
      <c r="H4000" s="375">
        <v>178277.57</v>
      </c>
      <c r="I4000" s="376"/>
      <c r="J4000" s="534" t="s">
        <v>3058</v>
      </c>
    </row>
    <row r="4001">
      <c r="A4001" s="167">
        <v>46042.0</v>
      </c>
      <c r="B4001" s="8" t="s">
        <v>3</v>
      </c>
      <c r="C4001" s="8">
        <v>0.0</v>
      </c>
      <c r="D4001" s="8">
        <v>510.0</v>
      </c>
      <c r="E4001" s="32">
        <v>54.0</v>
      </c>
      <c r="F4001" s="234" t="s">
        <v>127</v>
      </c>
      <c r="G4001" s="29"/>
      <c r="H4001" s="15">
        <v>178266.96</v>
      </c>
      <c r="I4001" s="14"/>
      <c r="J4001" s="534" t="s">
        <v>3056</v>
      </c>
    </row>
    <row r="4002">
      <c r="A4002" s="167">
        <v>46042.0</v>
      </c>
      <c r="B4002" s="8" t="s">
        <v>3</v>
      </c>
      <c r="C4002" s="17" t="s">
        <v>18</v>
      </c>
      <c r="D4002" s="8">
        <v>510.0</v>
      </c>
      <c r="E4002" s="32">
        <v>14.0</v>
      </c>
      <c r="F4002" s="234" t="s">
        <v>622</v>
      </c>
      <c r="G4002" s="29"/>
      <c r="H4002" s="15">
        <v>155116.72</v>
      </c>
      <c r="I4002" s="14"/>
      <c r="J4002" s="534" t="s">
        <v>3066</v>
      </c>
    </row>
    <row r="4003">
      <c r="A4003" s="167">
        <v>46042.0</v>
      </c>
      <c r="B4003" s="8" t="s">
        <v>3</v>
      </c>
      <c r="C4003" s="8">
        <v>30.0</v>
      </c>
      <c r="D4003" s="8">
        <v>510.0</v>
      </c>
      <c r="E4003" s="32">
        <v>55.0</v>
      </c>
      <c r="F4003" s="234" t="s">
        <v>479</v>
      </c>
      <c r="G4003" s="29"/>
      <c r="H4003" s="15">
        <v>105030.24</v>
      </c>
      <c r="I4003" s="14"/>
      <c r="J4003" s="534" t="s">
        <v>3056</v>
      </c>
    </row>
    <row r="4004">
      <c r="A4004" s="167">
        <v>46042.0</v>
      </c>
      <c r="B4004" s="8" t="s">
        <v>3</v>
      </c>
      <c r="C4004" s="8">
        <v>0.0</v>
      </c>
      <c r="D4004" s="8">
        <v>510.0</v>
      </c>
      <c r="E4004" s="32">
        <v>53.0</v>
      </c>
      <c r="F4004" s="234" t="s">
        <v>547</v>
      </c>
      <c r="G4004" s="29"/>
      <c r="H4004" s="15">
        <v>77681.96</v>
      </c>
      <c r="I4004" s="14"/>
      <c r="J4004" s="534" t="s">
        <v>3056</v>
      </c>
    </row>
    <row r="4005">
      <c r="A4005" s="373">
        <v>46042.0</v>
      </c>
      <c r="B4005" s="138" t="s">
        <v>3</v>
      </c>
      <c r="C4005" s="138">
        <v>0.0</v>
      </c>
      <c r="D4005" s="138">
        <v>510.0</v>
      </c>
      <c r="E4005" s="152">
        <v>12.0</v>
      </c>
      <c r="F4005" s="224" t="s">
        <v>669</v>
      </c>
      <c r="G4005" s="91"/>
      <c r="H4005" s="375">
        <v>77681.96</v>
      </c>
      <c r="I4005" s="376"/>
      <c r="J4005" s="534" t="s">
        <v>3058</v>
      </c>
    </row>
    <row r="4006">
      <c r="A4006" s="451">
        <v>46042.0</v>
      </c>
      <c r="B4006" s="539" t="s">
        <v>10</v>
      </c>
      <c r="C4006" s="453" t="s">
        <v>50</v>
      </c>
      <c r="D4006" s="452">
        <v>613.0</v>
      </c>
      <c r="E4006" s="540">
        <v>84223.0</v>
      </c>
      <c r="F4006" s="541" t="s">
        <v>2493</v>
      </c>
      <c r="G4006" s="541" t="s">
        <v>2519</v>
      </c>
      <c r="H4006" s="542">
        <v>62000.0</v>
      </c>
      <c r="I4006" s="328"/>
      <c r="J4006" s="534" t="s">
        <v>3057</v>
      </c>
    </row>
    <row r="4007">
      <c r="A4007" s="373">
        <v>46042.0</v>
      </c>
      <c r="B4007" s="138" t="s">
        <v>3</v>
      </c>
      <c r="C4007" s="138">
        <v>50.0</v>
      </c>
      <c r="D4007" s="138">
        <v>510.0</v>
      </c>
      <c r="E4007" s="152">
        <v>11.0</v>
      </c>
      <c r="F4007" s="224" t="s">
        <v>1436</v>
      </c>
      <c r="G4007" s="91"/>
      <c r="H4007" s="375">
        <v>38637.62</v>
      </c>
      <c r="I4007" s="376"/>
      <c r="J4007" s="534" t="s">
        <v>3058</v>
      </c>
    </row>
    <row r="4008">
      <c r="A4008" s="167">
        <v>46042.0</v>
      </c>
      <c r="B4008" s="8" t="s">
        <v>10</v>
      </c>
      <c r="C4008" s="8">
        <v>1.0</v>
      </c>
      <c r="D4008" s="8">
        <v>613.0</v>
      </c>
      <c r="E4008" s="32">
        <v>23.0</v>
      </c>
      <c r="F4008" s="234" t="s">
        <v>718</v>
      </c>
      <c r="G4008" s="29"/>
      <c r="H4008" s="15">
        <v>32882.31</v>
      </c>
      <c r="I4008" s="14"/>
      <c r="J4008" s="534" t="s">
        <v>3060</v>
      </c>
    </row>
    <row r="4009">
      <c r="A4009" s="451">
        <v>46042.0</v>
      </c>
      <c r="B4009" s="539" t="s">
        <v>3</v>
      </c>
      <c r="C4009" s="453" t="s">
        <v>18</v>
      </c>
      <c r="D4009" s="452">
        <v>510.0</v>
      </c>
      <c r="E4009" s="544">
        <v>84256.0</v>
      </c>
      <c r="F4009" s="545" t="s">
        <v>2532</v>
      </c>
      <c r="G4009" s="545" t="s">
        <v>2293</v>
      </c>
      <c r="H4009" s="546">
        <v>23700.0</v>
      </c>
      <c r="I4009" s="328"/>
      <c r="J4009" s="534" t="s">
        <v>3057</v>
      </c>
    </row>
    <row r="4010">
      <c r="A4010" s="451">
        <v>46042.0</v>
      </c>
      <c r="B4010" s="539" t="s">
        <v>3</v>
      </c>
      <c r="C4010" s="453" t="s">
        <v>105</v>
      </c>
      <c r="D4010" s="452">
        <v>510.0</v>
      </c>
      <c r="E4010" s="544">
        <v>84254.0</v>
      </c>
      <c r="F4010" s="545" t="s">
        <v>2534</v>
      </c>
      <c r="G4010" s="545" t="s">
        <v>2535</v>
      </c>
      <c r="H4010" s="546">
        <v>23217.76</v>
      </c>
      <c r="I4010" s="328"/>
      <c r="J4010" s="534" t="s">
        <v>3057</v>
      </c>
    </row>
    <row r="4011">
      <c r="A4011" s="167">
        <v>46042.0</v>
      </c>
      <c r="B4011" s="8" t="s">
        <v>10</v>
      </c>
      <c r="C4011" s="8">
        <v>2.0</v>
      </c>
      <c r="D4011" s="8">
        <v>610.0</v>
      </c>
      <c r="E4011" s="32">
        <v>56.0</v>
      </c>
      <c r="F4011" s="234" t="s">
        <v>69</v>
      </c>
      <c r="G4011" s="29"/>
      <c r="H4011" s="15">
        <v>19630.0</v>
      </c>
      <c r="I4011" s="14"/>
      <c r="J4011" s="534" t="s">
        <v>3056</v>
      </c>
    </row>
    <row r="4012">
      <c r="A4012" s="167">
        <v>46042.0</v>
      </c>
      <c r="B4012" s="8" t="s">
        <v>10</v>
      </c>
      <c r="C4012" s="8">
        <v>12.0</v>
      </c>
      <c r="D4012" s="8">
        <v>610.0</v>
      </c>
      <c r="E4012" s="32">
        <v>22.0</v>
      </c>
      <c r="F4012" s="234" t="s">
        <v>814</v>
      </c>
      <c r="G4012" s="29"/>
      <c r="H4012" s="15">
        <v>19419.11</v>
      </c>
      <c r="I4012" s="14"/>
      <c r="J4012" s="534" t="s">
        <v>3060</v>
      </c>
    </row>
    <row r="4013">
      <c r="A4013" s="451">
        <v>46042.0</v>
      </c>
      <c r="B4013" s="539" t="s">
        <v>3</v>
      </c>
      <c r="C4013" s="453" t="s">
        <v>18</v>
      </c>
      <c r="D4013" s="452">
        <v>510.0</v>
      </c>
      <c r="E4013" s="544">
        <v>84263.0</v>
      </c>
      <c r="F4013" s="545" t="s">
        <v>2526</v>
      </c>
      <c r="G4013" s="545" t="s">
        <v>2528</v>
      </c>
      <c r="H4013" s="546">
        <v>17440.0</v>
      </c>
      <c r="I4013" s="328"/>
      <c r="J4013" s="534" t="s">
        <v>3057</v>
      </c>
    </row>
    <row r="4014">
      <c r="A4014" s="451">
        <v>46042.0</v>
      </c>
      <c r="B4014" s="539" t="s">
        <v>3</v>
      </c>
      <c r="C4014" s="453" t="s">
        <v>105</v>
      </c>
      <c r="D4014" s="452">
        <v>510.0</v>
      </c>
      <c r="E4014" s="544">
        <v>84264.0</v>
      </c>
      <c r="F4014" s="545" t="s">
        <v>2526</v>
      </c>
      <c r="G4014" s="545" t="s">
        <v>2527</v>
      </c>
      <c r="H4014" s="546">
        <v>15560.0</v>
      </c>
      <c r="I4014" s="328"/>
      <c r="J4014" s="534" t="s">
        <v>3057</v>
      </c>
    </row>
    <row r="4015">
      <c r="A4015" s="451">
        <v>46042.0</v>
      </c>
      <c r="B4015" s="539" t="s">
        <v>10</v>
      </c>
      <c r="C4015" s="453" t="s">
        <v>593</v>
      </c>
      <c r="D4015" s="452">
        <v>613.0</v>
      </c>
      <c r="E4015" s="540">
        <v>84266.0</v>
      </c>
      <c r="F4015" s="541" t="s">
        <v>2521</v>
      </c>
      <c r="G4015" s="541" t="s">
        <v>2522</v>
      </c>
      <c r="H4015" s="542">
        <v>11000.0</v>
      </c>
      <c r="I4015" s="328"/>
      <c r="J4015" s="534" t="s">
        <v>3057</v>
      </c>
    </row>
    <row r="4016">
      <c r="A4016" s="451">
        <v>46042.0</v>
      </c>
      <c r="B4016" s="539" t="s">
        <v>10</v>
      </c>
      <c r="C4016" s="453" t="s">
        <v>2523</v>
      </c>
      <c r="D4016" s="452">
        <v>613.0</v>
      </c>
      <c r="E4016" s="540">
        <v>84265.0</v>
      </c>
      <c r="F4016" s="541" t="s">
        <v>2524</v>
      </c>
      <c r="G4016" s="541" t="s">
        <v>2525</v>
      </c>
      <c r="H4016" s="542">
        <v>10000.0</v>
      </c>
      <c r="I4016" s="328"/>
      <c r="J4016" s="534" t="s">
        <v>3057</v>
      </c>
    </row>
    <row r="4017">
      <c r="A4017" s="451">
        <v>46042.0</v>
      </c>
      <c r="B4017" s="539" t="s">
        <v>3</v>
      </c>
      <c r="C4017" s="453" t="s">
        <v>28</v>
      </c>
      <c r="D4017" s="452">
        <v>510.0</v>
      </c>
      <c r="E4017" s="544">
        <v>84257.0</v>
      </c>
      <c r="F4017" s="545" t="s">
        <v>2532</v>
      </c>
      <c r="G4017" s="545" t="s">
        <v>2293</v>
      </c>
      <c r="H4017" s="546">
        <v>9360.0</v>
      </c>
      <c r="I4017" s="328"/>
      <c r="J4017" s="534" t="s">
        <v>3057</v>
      </c>
    </row>
    <row r="4018">
      <c r="A4018" s="451">
        <v>46042.0</v>
      </c>
      <c r="B4018" s="539" t="s">
        <v>3</v>
      </c>
      <c r="C4018" s="453" t="s">
        <v>105</v>
      </c>
      <c r="D4018" s="452">
        <v>510.0</v>
      </c>
      <c r="E4018" s="544">
        <v>84232.0</v>
      </c>
      <c r="F4018" s="545" t="s">
        <v>2536</v>
      </c>
      <c r="G4018" s="545" t="s">
        <v>2288</v>
      </c>
      <c r="H4018" s="546">
        <v>6200.0</v>
      </c>
      <c r="I4018" s="328"/>
      <c r="J4018" s="534" t="s">
        <v>3057</v>
      </c>
    </row>
    <row r="4019">
      <c r="A4019" s="451">
        <v>46042.0</v>
      </c>
      <c r="B4019" s="539" t="s">
        <v>3</v>
      </c>
      <c r="C4019" s="453" t="s">
        <v>18</v>
      </c>
      <c r="D4019" s="452">
        <v>510.0</v>
      </c>
      <c r="E4019" s="544">
        <v>84260.0</v>
      </c>
      <c r="F4019" s="545" t="s">
        <v>2531</v>
      </c>
      <c r="G4019" s="545" t="s">
        <v>2129</v>
      </c>
      <c r="H4019" s="546">
        <v>5250.0</v>
      </c>
      <c r="I4019" s="328"/>
      <c r="J4019" s="534" t="s">
        <v>3057</v>
      </c>
    </row>
    <row r="4020">
      <c r="A4020" s="451">
        <v>46042.0</v>
      </c>
      <c r="B4020" s="539" t="s">
        <v>3</v>
      </c>
      <c r="C4020" s="453" t="s">
        <v>28</v>
      </c>
      <c r="D4020" s="452">
        <v>510.0</v>
      </c>
      <c r="E4020" s="544">
        <v>84258.0</v>
      </c>
      <c r="F4020" s="545" t="s">
        <v>2531</v>
      </c>
      <c r="G4020" s="545" t="s">
        <v>2129</v>
      </c>
      <c r="H4020" s="546">
        <v>5250.0</v>
      </c>
      <c r="I4020" s="328"/>
      <c r="J4020" s="534" t="s">
        <v>3057</v>
      </c>
    </row>
    <row r="4021">
      <c r="A4021" s="167">
        <v>46042.0</v>
      </c>
      <c r="B4021" s="8" t="s">
        <v>3</v>
      </c>
      <c r="C4021" s="8">
        <v>0.0</v>
      </c>
      <c r="D4021" s="8">
        <v>510.0</v>
      </c>
      <c r="E4021" s="32">
        <v>52.0</v>
      </c>
      <c r="F4021" s="234" t="s">
        <v>545</v>
      </c>
      <c r="G4021" s="29"/>
      <c r="H4021" s="15">
        <v>4500.0</v>
      </c>
      <c r="I4021" s="14"/>
      <c r="J4021" s="534" t="s">
        <v>3056</v>
      </c>
    </row>
    <row r="4022">
      <c r="A4022" s="451">
        <v>46042.0</v>
      </c>
      <c r="B4022" s="539" t="s">
        <v>3</v>
      </c>
      <c r="C4022" s="453" t="s">
        <v>18</v>
      </c>
      <c r="D4022" s="452">
        <v>510.0</v>
      </c>
      <c r="E4022" s="544">
        <v>84255.0</v>
      </c>
      <c r="F4022" s="545" t="s">
        <v>2533</v>
      </c>
      <c r="G4022" s="545" t="s">
        <v>2117</v>
      </c>
      <c r="H4022" s="546">
        <v>4310.0</v>
      </c>
      <c r="I4022" s="328"/>
      <c r="J4022" s="534" t="s">
        <v>3057</v>
      </c>
    </row>
    <row r="4023">
      <c r="A4023" s="451">
        <v>46042.0</v>
      </c>
      <c r="B4023" s="539" t="s">
        <v>10</v>
      </c>
      <c r="C4023" s="453" t="s">
        <v>1601</v>
      </c>
      <c r="D4023" s="452">
        <v>613.0</v>
      </c>
      <c r="E4023" s="540">
        <v>84241.0</v>
      </c>
      <c r="F4023" s="541" t="s">
        <v>2493</v>
      </c>
      <c r="G4023" s="541" t="s">
        <v>2505</v>
      </c>
      <c r="H4023" s="542">
        <v>3724.15</v>
      </c>
      <c r="I4023" s="328"/>
      <c r="J4023" s="534" t="s">
        <v>3057</v>
      </c>
    </row>
    <row r="4024">
      <c r="A4024" s="167">
        <v>46042.0</v>
      </c>
      <c r="B4024" s="8" t="s">
        <v>10</v>
      </c>
      <c r="C4024" s="10"/>
      <c r="D4024" s="8">
        <v>613.0</v>
      </c>
      <c r="E4024" s="10"/>
      <c r="F4024" s="332" t="s">
        <v>1096</v>
      </c>
      <c r="G4024" s="333"/>
      <c r="H4024" s="334">
        <v>3393.51</v>
      </c>
      <c r="I4024" s="14"/>
      <c r="J4024" s="534" t="s">
        <v>3055</v>
      </c>
    </row>
    <row r="4025">
      <c r="A4025" s="167">
        <v>46042.0</v>
      </c>
      <c r="B4025" s="8" t="s">
        <v>10</v>
      </c>
      <c r="C4025" s="8">
        <v>30.0</v>
      </c>
      <c r="D4025" s="8">
        <v>612.0</v>
      </c>
      <c r="E4025" s="10"/>
      <c r="F4025" s="56" t="s">
        <v>24</v>
      </c>
      <c r="G4025" s="294"/>
      <c r="H4025" s="15">
        <v>2894.89</v>
      </c>
      <c r="I4025" s="14"/>
      <c r="J4025" s="534" t="s">
        <v>3074</v>
      </c>
    </row>
    <row r="4026">
      <c r="A4026" s="167">
        <v>46042.0</v>
      </c>
      <c r="B4026" s="8" t="s">
        <v>10</v>
      </c>
      <c r="C4026" s="8">
        <v>30.0</v>
      </c>
      <c r="D4026" s="8">
        <v>613.0</v>
      </c>
      <c r="E4026" s="32">
        <v>57.0</v>
      </c>
      <c r="F4026" s="234" t="s">
        <v>548</v>
      </c>
      <c r="G4026" s="29"/>
      <c r="H4026" s="15">
        <v>2880.4</v>
      </c>
      <c r="I4026" s="14"/>
      <c r="J4026" s="534" t="s">
        <v>3056</v>
      </c>
    </row>
    <row r="4027">
      <c r="A4027" s="451">
        <v>46042.0</v>
      </c>
      <c r="B4027" s="539" t="s">
        <v>3</v>
      </c>
      <c r="C4027" s="453" t="s">
        <v>28</v>
      </c>
      <c r="D4027" s="452">
        <v>510.0</v>
      </c>
      <c r="E4027" s="544">
        <v>84221.0</v>
      </c>
      <c r="F4027" s="545" t="s">
        <v>1822</v>
      </c>
      <c r="G4027" s="545" t="s">
        <v>1823</v>
      </c>
      <c r="H4027" s="546">
        <v>2744.0</v>
      </c>
      <c r="I4027" s="328"/>
      <c r="J4027" s="534" t="s">
        <v>3057</v>
      </c>
    </row>
    <row r="4028">
      <c r="A4028" s="167">
        <v>46042.0</v>
      </c>
      <c r="B4028" s="8" t="s">
        <v>10</v>
      </c>
      <c r="C4028" s="8">
        <v>51.0</v>
      </c>
      <c r="D4028" s="8">
        <v>613.0</v>
      </c>
      <c r="E4028" s="32">
        <v>58.0</v>
      </c>
      <c r="F4028" s="234" t="s">
        <v>549</v>
      </c>
      <c r="G4028" s="29"/>
      <c r="H4028" s="15">
        <v>2552.0</v>
      </c>
      <c r="I4028" s="14"/>
      <c r="J4028" s="534" t="s">
        <v>3056</v>
      </c>
    </row>
    <row r="4029">
      <c r="A4029" s="451">
        <v>46042.0</v>
      </c>
      <c r="B4029" s="539" t="s">
        <v>3</v>
      </c>
      <c r="C4029" s="453" t="s">
        <v>14</v>
      </c>
      <c r="D4029" s="452">
        <v>510.0</v>
      </c>
      <c r="E4029" s="544">
        <v>84259.0</v>
      </c>
      <c r="F4029" s="545" t="s">
        <v>2531</v>
      </c>
      <c r="G4029" s="545" t="s">
        <v>2129</v>
      </c>
      <c r="H4029" s="546">
        <v>2550.0</v>
      </c>
      <c r="I4029" s="328"/>
      <c r="J4029" s="534" t="s">
        <v>3057</v>
      </c>
    </row>
    <row r="4030">
      <c r="A4030" s="451">
        <v>46042.0</v>
      </c>
      <c r="B4030" s="539" t="s">
        <v>10</v>
      </c>
      <c r="C4030" s="453" t="s">
        <v>1601</v>
      </c>
      <c r="D4030" s="452">
        <v>613.0</v>
      </c>
      <c r="E4030" s="540">
        <v>84248.0</v>
      </c>
      <c r="F4030" s="541" t="s">
        <v>2493</v>
      </c>
      <c r="G4030" s="541" t="s">
        <v>2498</v>
      </c>
      <c r="H4030" s="542">
        <v>2400.0</v>
      </c>
      <c r="I4030" s="328"/>
      <c r="J4030" s="534" t="s">
        <v>3057</v>
      </c>
    </row>
    <row r="4031">
      <c r="A4031" s="167">
        <v>46042.0</v>
      </c>
      <c r="B4031" s="8" t="s">
        <v>10</v>
      </c>
      <c r="C4031" s="8">
        <v>7.0</v>
      </c>
      <c r="D4031" s="8">
        <v>613.0</v>
      </c>
      <c r="E4031" s="32">
        <v>24.0</v>
      </c>
      <c r="F4031" s="234" t="s">
        <v>815</v>
      </c>
      <c r="G4031" s="29"/>
      <c r="H4031" s="15">
        <v>2357.18</v>
      </c>
      <c r="I4031" s="14"/>
      <c r="J4031" s="534" t="s">
        <v>3060</v>
      </c>
    </row>
    <row r="4032">
      <c r="A4032" s="167">
        <v>46042.0</v>
      </c>
      <c r="B4032" s="8" t="s">
        <v>10</v>
      </c>
      <c r="C4032" s="10"/>
      <c r="D4032" s="8">
        <v>613.0</v>
      </c>
      <c r="E4032" s="10"/>
      <c r="F4032" s="332" t="s">
        <v>1094</v>
      </c>
      <c r="G4032" s="333"/>
      <c r="H4032" s="334">
        <v>2177.62</v>
      </c>
      <c r="I4032" s="14"/>
      <c r="J4032" s="534" t="s">
        <v>3055</v>
      </c>
    </row>
    <row r="4033">
      <c r="A4033" s="451">
        <v>46042.0</v>
      </c>
      <c r="B4033" s="539" t="s">
        <v>10</v>
      </c>
      <c r="C4033" s="453" t="s">
        <v>1601</v>
      </c>
      <c r="D4033" s="452">
        <v>613.0</v>
      </c>
      <c r="E4033" s="540">
        <v>84244.0</v>
      </c>
      <c r="F4033" s="541" t="s">
        <v>2493</v>
      </c>
      <c r="G4033" s="541" t="s">
        <v>2502</v>
      </c>
      <c r="H4033" s="542">
        <v>2087.52</v>
      </c>
      <c r="I4033" s="328"/>
      <c r="J4033" s="534" t="s">
        <v>3057</v>
      </c>
    </row>
    <row r="4034">
      <c r="A4034" s="451">
        <v>46042.0</v>
      </c>
      <c r="B4034" s="539" t="s">
        <v>10</v>
      </c>
      <c r="C4034" s="453" t="s">
        <v>48</v>
      </c>
      <c r="D4034" s="452">
        <v>613.0</v>
      </c>
      <c r="E4034" s="540">
        <v>84239.0</v>
      </c>
      <c r="F4034" s="541" t="s">
        <v>2493</v>
      </c>
      <c r="G4034" s="541" t="s">
        <v>2506</v>
      </c>
      <c r="H4034" s="542">
        <v>2000.0</v>
      </c>
      <c r="I4034" s="328"/>
      <c r="J4034" s="534" t="s">
        <v>3057</v>
      </c>
    </row>
    <row r="4035">
      <c r="A4035" s="451">
        <v>46042.0</v>
      </c>
      <c r="B4035" s="539" t="s">
        <v>10</v>
      </c>
      <c r="C4035" s="453" t="s">
        <v>16</v>
      </c>
      <c r="D4035" s="452">
        <v>613.0</v>
      </c>
      <c r="E4035" s="540">
        <v>84238.0</v>
      </c>
      <c r="F4035" s="541" t="s">
        <v>2493</v>
      </c>
      <c r="G4035" s="541" t="s">
        <v>2506</v>
      </c>
      <c r="H4035" s="542">
        <v>2000.0</v>
      </c>
      <c r="I4035" s="328"/>
      <c r="J4035" s="534" t="s">
        <v>3057</v>
      </c>
    </row>
    <row r="4036">
      <c r="A4036" s="451">
        <v>46042.0</v>
      </c>
      <c r="B4036" s="539" t="s">
        <v>10</v>
      </c>
      <c r="C4036" s="453" t="s">
        <v>1601</v>
      </c>
      <c r="D4036" s="452">
        <v>613.0</v>
      </c>
      <c r="E4036" s="540">
        <v>84243.0</v>
      </c>
      <c r="F4036" s="541" t="s">
        <v>2493</v>
      </c>
      <c r="G4036" s="541" t="s">
        <v>2503</v>
      </c>
      <c r="H4036" s="542">
        <v>1968.79</v>
      </c>
      <c r="I4036" s="328"/>
      <c r="J4036" s="534" t="s">
        <v>3057</v>
      </c>
    </row>
    <row r="4037">
      <c r="A4037" s="451">
        <v>46042.0</v>
      </c>
      <c r="B4037" s="539" t="s">
        <v>10</v>
      </c>
      <c r="C4037" s="453" t="s">
        <v>48</v>
      </c>
      <c r="D4037" s="452">
        <v>613.0</v>
      </c>
      <c r="E4037" s="540">
        <v>84233.0</v>
      </c>
      <c r="F4037" s="541" t="s">
        <v>2493</v>
      </c>
      <c r="G4037" s="541" t="s">
        <v>2511</v>
      </c>
      <c r="H4037" s="542">
        <v>1533.8</v>
      </c>
      <c r="I4037" s="328"/>
      <c r="J4037" s="534" t="s">
        <v>3057</v>
      </c>
    </row>
    <row r="4038">
      <c r="A4038" s="451">
        <v>46042.0</v>
      </c>
      <c r="B4038" s="539" t="s">
        <v>3</v>
      </c>
      <c r="C4038" s="453" t="s">
        <v>18</v>
      </c>
      <c r="D4038" s="452">
        <v>510.0</v>
      </c>
      <c r="E4038" s="544">
        <v>84220.0</v>
      </c>
      <c r="F4038" s="545" t="s">
        <v>1822</v>
      </c>
      <c r="G4038" s="545" t="s">
        <v>1823</v>
      </c>
      <c r="H4038" s="546">
        <v>1472.0</v>
      </c>
      <c r="I4038" s="328"/>
      <c r="J4038" s="534" t="s">
        <v>3057</v>
      </c>
    </row>
    <row r="4039">
      <c r="A4039" s="167">
        <v>46042.0</v>
      </c>
      <c r="B4039" s="8" t="s">
        <v>10</v>
      </c>
      <c r="C4039" s="10"/>
      <c r="D4039" s="8">
        <v>613.0</v>
      </c>
      <c r="E4039" s="10"/>
      <c r="F4039" s="332" t="s">
        <v>1101</v>
      </c>
      <c r="G4039" s="333"/>
      <c r="H4039" s="334">
        <v>1364.24</v>
      </c>
      <c r="I4039" s="14"/>
      <c r="J4039" s="534" t="s">
        <v>3055</v>
      </c>
    </row>
    <row r="4040">
      <c r="A4040" s="167">
        <v>46042.0</v>
      </c>
      <c r="B4040" s="8" t="s">
        <v>10</v>
      </c>
      <c r="C4040" s="10"/>
      <c r="D4040" s="8">
        <v>613.0</v>
      </c>
      <c r="E4040" s="10"/>
      <c r="F4040" s="332" t="s">
        <v>1092</v>
      </c>
      <c r="G4040" s="333"/>
      <c r="H4040" s="334">
        <v>1300.18</v>
      </c>
      <c r="I4040" s="14"/>
      <c r="J4040" s="534" t="s">
        <v>3055</v>
      </c>
    </row>
    <row r="4041">
      <c r="A4041" s="167">
        <v>46042.0</v>
      </c>
      <c r="B4041" s="8" t="s">
        <v>10</v>
      </c>
      <c r="C4041" s="10"/>
      <c r="D4041" s="8">
        <v>613.0</v>
      </c>
      <c r="E4041" s="10"/>
      <c r="F4041" s="332" t="s">
        <v>1093</v>
      </c>
      <c r="G4041" s="333"/>
      <c r="H4041" s="334">
        <v>1119.73</v>
      </c>
      <c r="I4041" s="14"/>
      <c r="J4041" s="534" t="s">
        <v>3055</v>
      </c>
    </row>
    <row r="4042">
      <c r="A4042" s="167">
        <v>46042.0</v>
      </c>
      <c r="B4042" s="8" t="s">
        <v>10</v>
      </c>
      <c r="C4042" s="10"/>
      <c r="D4042" s="8">
        <v>613.0</v>
      </c>
      <c r="E4042" s="10"/>
      <c r="F4042" s="332" t="s">
        <v>1095</v>
      </c>
      <c r="G4042" s="333"/>
      <c r="H4042" s="334">
        <v>1119.49</v>
      </c>
      <c r="I4042" s="14"/>
      <c r="J4042" s="534" t="s">
        <v>3055</v>
      </c>
    </row>
    <row r="4043">
      <c r="A4043" s="167">
        <v>46042.0</v>
      </c>
      <c r="B4043" s="8" t="s">
        <v>10</v>
      </c>
      <c r="C4043" s="10"/>
      <c r="D4043" s="8">
        <v>613.0</v>
      </c>
      <c r="E4043" s="10"/>
      <c r="F4043" s="332" t="s">
        <v>1100</v>
      </c>
      <c r="G4043" s="333"/>
      <c r="H4043" s="334">
        <v>1061.56</v>
      </c>
      <c r="I4043" s="14"/>
      <c r="J4043" s="534" t="s">
        <v>3055</v>
      </c>
    </row>
    <row r="4044">
      <c r="A4044" s="451">
        <v>46042.0</v>
      </c>
      <c r="B4044" s="539" t="s">
        <v>10</v>
      </c>
      <c r="C4044" s="453" t="s">
        <v>48</v>
      </c>
      <c r="D4044" s="452">
        <v>613.0</v>
      </c>
      <c r="E4044" s="540">
        <v>84230.0</v>
      </c>
      <c r="F4044" s="541" t="s">
        <v>2493</v>
      </c>
      <c r="G4044" s="541" t="s">
        <v>2514</v>
      </c>
      <c r="H4044" s="542">
        <v>1048.6</v>
      </c>
      <c r="I4044" s="328"/>
      <c r="J4044" s="534" t="s">
        <v>3057</v>
      </c>
    </row>
    <row r="4045">
      <c r="A4045" s="451">
        <v>46042.0</v>
      </c>
      <c r="B4045" s="539" t="s">
        <v>10</v>
      </c>
      <c r="C4045" s="453" t="s">
        <v>1601</v>
      </c>
      <c r="D4045" s="452">
        <v>613.0</v>
      </c>
      <c r="E4045" s="540">
        <v>84240.0</v>
      </c>
      <c r="F4045" s="541" t="s">
        <v>2493</v>
      </c>
      <c r="G4045" s="541" t="s">
        <v>2506</v>
      </c>
      <c r="H4045" s="542">
        <v>1000.0</v>
      </c>
      <c r="I4045" s="328"/>
      <c r="J4045" s="534" t="s">
        <v>3057</v>
      </c>
    </row>
    <row r="4046">
      <c r="A4046" s="451">
        <v>46042.0</v>
      </c>
      <c r="B4046" s="539" t="s">
        <v>3</v>
      </c>
      <c r="C4046" s="453" t="s">
        <v>28</v>
      </c>
      <c r="D4046" s="452">
        <v>510.0</v>
      </c>
      <c r="E4046" s="544">
        <v>84262.0</v>
      </c>
      <c r="F4046" s="545" t="s">
        <v>2529</v>
      </c>
      <c r="G4046" s="545" t="s">
        <v>2530</v>
      </c>
      <c r="H4046" s="546">
        <v>960.0</v>
      </c>
      <c r="I4046" s="328"/>
      <c r="J4046" s="534" t="s">
        <v>3057</v>
      </c>
    </row>
    <row r="4047">
      <c r="A4047" s="451">
        <v>46042.0</v>
      </c>
      <c r="B4047" s="539" t="s">
        <v>10</v>
      </c>
      <c r="C4047" s="453" t="s">
        <v>48</v>
      </c>
      <c r="D4047" s="452">
        <v>613.0</v>
      </c>
      <c r="E4047" s="540">
        <v>84229.0</v>
      </c>
      <c r="F4047" s="541" t="s">
        <v>2493</v>
      </c>
      <c r="G4047" s="541" t="s">
        <v>2515</v>
      </c>
      <c r="H4047" s="542">
        <v>905.0</v>
      </c>
      <c r="I4047" s="328"/>
      <c r="J4047" s="534" t="s">
        <v>3057</v>
      </c>
    </row>
    <row r="4048">
      <c r="A4048" s="451">
        <v>46042.0</v>
      </c>
      <c r="B4048" s="539" t="s">
        <v>10</v>
      </c>
      <c r="C4048" s="453" t="s">
        <v>2509</v>
      </c>
      <c r="D4048" s="452">
        <v>613.0</v>
      </c>
      <c r="E4048" s="540">
        <v>84234.0</v>
      </c>
      <c r="F4048" s="541" t="s">
        <v>2493</v>
      </c>
      <c r="G4048" s="541" t="s">
        <v>2510</v>
      </c>
      <c r="H4048" s="542">
        <v>900.0</v>
      </c>
      <c r="I4048" s="328"/>
      <c r="J4048" s="534" t="s">
        <v>3057</v>
      </c>
    </row>
    <row r="4049">
      <c r="A4049" s="451">
        <v>46042.0</v>
      </c>
      <c r="B4049" s="539" t="s">
        <v>3</v>
      </c>
      <c r="C4049" s="453" t="s">
        <v>18</v>
      </c>
      <c r="D4049" s="452">
        <v>510.0</v>
      </c>
      <c r="E4049" s="544">
        <v>84261.0</v>
      </c>
      <c r="F4049" s="545" t="s">
        <v>2118</v>
      </c>
      <c r="G4049" s="545" t="s">
        <v>2117</v>
      </c>
      <c r="H4049" s="546">
        <v>891.0</v>
      </c>
      <c r="I4049" s="328"/>
      <c r="J4049" s="534" t="s">
        <v>3057</v>
      </c>
    </row>
    <row r="4050">
      <c r="A4050" s="451">
        <v>46042.0</v>
      </c>
      <c r="B4050" s="539" t="s">
        <v>10</v>
      </c>
      <c r="C4050" s="453" t="s">
        <v>48</v>
      </c>
      <c r="D4050" s="452">
        <v>613.0</v>
      </c>
      <c r="E4050" s="540">
        <v>84231.0</v>
      </c>
      <c r="F4050" s="541" t="s">
        <v>2493</v>
      </c>
      <c r="G4050" s="541" t="s">
        <v>2513</v>
      </c>
      <c r="H4050" s="542">
        <v>880.0</v>
      </c>
      <c r="I4050" s="328"/>
      <c r="J4050" s="534" t="s">
        <v>3057</v>
      </c>
    </row>
    <row r="4051">
      <c r="A4051" s="167">
        <v>46042.0</v>
      </c>
      <c r="B4051" s="8" t="s">
        <v>10</v>
      </c>
      <c r="C4051" s="8">
        <v>10.0</v>
      </c>
      <c r="D4051" s="8">
        <v>610.0</v>
      </c>
      <c r="E4051" s="32">
        <v>61.0</v>
      </c>
      <c r="F4051" s="234" t="s">
        <v>550</v>
      </c>
      <c r="G4051" s="29"/>
      <c r="H4051" s="15">
        <v>868.0</v>
      </c>
      <c r="I4051" s="14"/>
      <c r="J4051" s="534" t="s">
        <v>3056</v>
      </c>
    </row>
    <row r="4052">
      <c r="A4052" s="167">
        <v>46042.0</v>
      </c>
      <c r="B4052" s="8" t="s">
        <v>10</v>
      </c>
      <c r="C4052" s="8">
        <v>54.0</v>
      </c>
      <c r="D4052" s="8">
        <v>610.0</v>
      </c>
      <c r="E4052" s="32">
        <v>59.0</v>
      </c>
      <c r="F4052" s="234" t="s">
        <v>550</v>
      </c>
      <c r="G4052" s="29"/>
      <c r="H4052" s="15">
        <v>799.0</v>
      </c>
      <c r="I4052" s="14"/>
      <c r="J4052" s="534" t="s">
        <v>3056</v>
      </c>
    </row>
    <row r="4053">
      <c r="A4053" s="451">
        <v>46042.0</v>
      </c>
      <c r="B4053" s="539" t="s">
        <v>10</v>
      </c>
      <c r="C4053" s="453" t="s">
        <v>16</v>
      </c>
      <c r="D4053" s="452">
        <v>613.0</v>
      </c>
      <c r="E4053" s="540">
        <v>84235.0</v>
      </c>
      <c r="F4053" s="541" t="s">
        <v>2493</v>
      </c>
      <c r="G4053" s="541" t="s">
        <v>2508</v>
      </c>
      <c r="H4053" s="542">
        <v>762.28</v>
      </c>
      <c r="I4053" s="328"/>
      <c r="J4053" s="534" t="s">
        <v>3057</v>
      </c>
    </row>
    <row r="4054">
      <c r="A4054" s="167">
        <v>46042.0</v>
      </c>
      <c r="B4054" s="8" t="s">
        <v>10</v>
      </c>
      <c r="C4054" s="10"/>
      <c r="D4054" s="8">
        <v>613.0</v>
      </c>
      <c r="E4054" s="10"/>
      <c r="F4054" s="332" t="s">
        <v>1091</v>
      </c>
      <c r="G4054" s="333"/>
      <c r="H4054" s="334">
        <v>750.0</v>
      </c>
      <c r="I4054" s="14"/>
      <c r="J4054" s="534" t="s">
        <v>3055</v>
      </c>
    </row>
    <row r="4055">
      <c r="A4055" s="167">
        <v>46042.0</v>
      </c>
      <c r="B4055" s="8" t="s">
        <v>10</v>
      </c>
      <c r="C4055" s="8">
        <v>50.0</v>
      </c>
      <c r="D4055" s="8">
        <v>610.0</v>
      </c>
      <c r="E4055" s="32">
        <v>60.0</v>
      </c>
      <c r="F4055" s="234" t="s">
        <v>550</v>
      </c>
      <c r="G4055" s="29"/>
      <c r="H4055" s="15">
        <v>664.0</v>
      </c>
      <c r="I4055" s="14"/>
      <c r="J4055" s="534" t="s">
        <v>3056</v>
      </c>
    </row>
    <row r="4056">
      <c r="A4056" s="167">
        <v>46042.0</v>
      </c>
      <c r="B4056" s="8" t="s">
        <v>10</v>
      </c>
      <c r="C4056" s="10"/>
      <c r="D4056" s="8">
        <v>613.0</v>
      </c>
      <c r="E4056" s="10"/>
      <c r="F4056" s="332" t="s">
        <v>1090</v>
      </c>
      <c r="G4056" s="333"/>
      <c r="H4056" s="334">
        <v>567.67</v>
      </c>
      <c r="I4056" s="14"/>
      <c r="J4056" s="534" t="s">
        <v>3055</v>
      </c>
    </row>
    <row r="4057">
      <c r="A4057" s="167">
        <v>46042.0</v>
      </c>
      <c r="B4057" s="8" t="s">
        <v>10</v>
      </c>
      <c r="C4057" s="8">
        <v>30.0</v>
      </c>
      <c r="D4057" s="8">
        <v>612.0</v>
      </c>
      <c r="E4057" s="10"/>
      <c r="F4057" s="56" t="s">
        <v>24</v>
      </c>
      <c r="G4057" s="294"/>
      <c r="H4057" s="15">
        <v>521.38</v>
      </c>
      <c r="I4057" s="14"/>
      <c r="J4057" s="534" t="s">
        <v>3074</v>
      </c>
    </row>
    <row r="4058">
      <c r="A4058" s="451">
        <v>46042.0</v>
      </c>
      <c r="B4058" s="539" t="s">
        <v>10</v>
      </c>
      <c r="C4058" s="453" t="s">
        <v>16</v>
      </c>
      <c r="D4058" s="452">
        <v>613.0</v>
      </c>
      <c r="E4058" s="540">
        <v>84236.0</v>
      </c>
      <c r="F4058" s="541" t="s">
        <v>2493</v>
      </c>
      <c r="G4058" s="541" t="s">
        <v>2507</v>
      </c>
      <c r="H4058" s="542">
        <v>515.4</v>
      </c>
      <c r="I4058" s="328"/>
      <c r="J4058" s="534" t="s">
        <v>3057</v>
      </c>
    </row>
    <row r="4059">
      <c r="A4059" s="167">
        <v>46042.0</v>
      </c>
      <c r="B4059" s="8" t="s">
        <v>10</v>
      </c>
      <c r="C4059" s="10"/>
      <c r="D4059" s="8">
        <v>613.0</v>
      </c>
      <c r="E4059" s="10"/>
      <c r="F4059" s="332" t="s">
        <v>1097</v>
      </c>
      <c r="G4059" s="333"/>
      <c r="H4059" s="334">
        <v>500.0</v>
      </c>
      <c r="I4059" s="14"/>
      <c r="J4059" s="534" t="s">
        <v>3055</v>
      </c>
    </row>
    <row r="4060">
      <c r="A4060" s="167">
        <v>46042.0</v>
      </c>
      <c r="B4060" s="8" t="s">
        <v>10</v>
      </c>
      <c r="C4060" s="10"/>
      <c r="D4060" s="8">
        <v>613.0</v>
      </c>
      <c r="E4060" s="10"/>
      <c r="F4060" s="332" t="s">
        <v>1099</v>
      </c>
      <c r="G4060" s="333"/>
      <c r="H4060" s="334">
        <v>500.0</v>
      </c>
      <c r="I4060" s="14"/>
      <c r="J4060" s="534" t="s">
        <v>3055</v>
      </c>
    </row>
    <row r="4061">
      <c r="A4061" s="451">
        <v>46042.0</v>
      </c>
      <c r="B4061" s="539" t="s">
        <v>10</v>
      </c>
      <c r="C4061" s="453" t="s">
        <v>50</v>
      </c>
      <c r="D4061" s="452">
        <v>613.0</v>
      </c>
      <c r="E4061" s="540">
        <v>84250.0</v>
      </c>
      <c r="F4061" s="541" t="s">
        <v>2493</v>
      </c>
      <c r="G4061" s="541" t="s">
        <v>2496</v>
      </c>
      <c r="H4061" s="542">
        <v>500.0</v>
      </c>
      <c r="I4061" s="328"/>
      <c r="J4061" s="534" t="s">
        <v>3057</v>
      </c>
    </row>
    <row r="4062">
      <c r="A4062" s="451">
        <v>46042.0</v>
      </c>
      <c r="B4062" s="539" t="s">
        <v>10</v>
      </c>
      <c r="C4062" s="453" t="s">
        <v>16</v>
      </c>
      <c r="D4062" s="452">
        <v>613.0</v>
      </c>
      <c r="E4062" s="540">
        <v>84247.0</v>
      </c>
      <c r="F4062" s="541" t="s">
        <v>2493</v>
      </c>
      <c r="G4062" s="541" t="s">
        <v>2499</v>
      </c>
      <c r="H4062" s="542">
        <v>500.0</v>
      </c>
      <c r="I4062" s="328"/>
      <c r="J4062" s="534" t="s">
        <v>3057</v>
      </c>
    </row>
    <row r="4063">
      <c r="A4063" s="167">
        <v>46042.0</v>
      </c>
      <c r="B4063" s="8" t="s">
        <v>10</v>
      </c>
      <c r="C4063" s="8">
        <v>30.0</v>
      </c>
      <c r="D4063" s="8">
        <v>147.0</v>
      </c>
      <c r="E4063" s="10"/>
      <c r="F4063" s="56" t="s">
        <v>25</v>
      </c>
      <c r="G4063" s="294"/>
      <c r="H4063" s="15">
        <v>463.18</v>
      </c>
      <c r="I4063" s="14"/>
      <c r="J4063" s="534" t="s">
        <v>3074</v>
      </c>
    </row>
    <row r="4064">
      <c r="A4064" s="451">
        <v>46042.0</v>
      </c>
      <c r="B4064" s="539" t="s">
        <v>10</v>
      </c>
      <c r="C4064" s="453" t="s">
        <v>48</v>
      </c>
      <c r="D4064" s="452">
        <v>613.0</v>
      </c>
      <c r="E4064" s="540">
        <v>84245.0</v>
      </c>
      <c r="F4064" s="541" t="s">
        <v>2493</v>
      </c>
      <c r="G4064" s="541" t="s">
        <v>2501</v>
      </c>
      <c r="H4064" s="542">
        <v>370.0</v>
      </c>
      <c r="I4064" s="328"/>
      <c r="J4064" s="534" t="s">
        <v>3057</v>
      </c>
    </row>
    <row r="4065">
      <c r="A4065" s="451">
        <v>46042.0</v>
      </c>
      <c r="B4065" s="539" t="s">
        <v>10</v>
      </c>
      <c r="C4065" s="453" t="s">
        <v>1601</v>
      </c>
      <c r="D4065" s="452">
        <v>613.0</v>
      </c>
      <c r="E4065" s="540">
        <v>84242.0</v>
      </c>
      <c r="F4065" s="541" t="s">
        <v>2493</v>
      </c>
      <c r="G4065" s="541" t="s">
        <v>2504</v>
      </c>
      <c r="H4065" s="542">
        <v>349.85</v>
      </c>
      <c r="I4065" s="328"/>
      <c r="J4065" s="534" t="s">
        <v>3057</v>
      </c>
    </row>
    <row r="4066">
      <c r="A4066" s="451">
        <v>46042.0</v>
      </c>
      <c r="B4066" s="539" t="s">
        <v>10</v>
      </c>
      <c r="C4066" s="453" t="s">
        <v>16</v>
      </c>
      <c r="D4066" s="452">
        <v>613.0</v>
      </c>
      <c r="E4066" s="540">
        <v>84252.0</v>
      </c>
      <c r="F4066" s="541" t="s">
        <v>2493</v>
      </c>
      <c r="G4066" s="541" t="s">
        <v>2494</v>
      </c>
      <c r="H4066" s="542">
        <v>346.0</v>
      </c>
      <c r="I4066" s="328"/>
      <c r="J4066" s="534" t="s">
        <v>3057</v>
      </c>
    </row>
    <row r="4067">
      <c r="A4067" s="167">
        <v>46042.0</v>
      </c>
      <c r="B4067" s="8" t="s">
        <v>10</v>
      </c>
      <c r="C4067" s="9"/>
      <c r="D4067" s="8">
        <v>612.0</v>
      </c>
      <c r="E4067" s="10"/>
      <c r="F4067" s="27" t="s">
        <v>24</v>
      </c>
      <c r="G4067" s="29"/>
      <c r="H4067" s="15">
        <v>330.15</v>
      </c>
      <c r="I4067" s="14"/>
      <c r="J4067" s="534" t="s">
        <v>3073</v>
      </c>
    </row>
    <row r="4068">
      <c r="A4068" s="451">
        <v>46042.0</v>
      </c>
      <c r="B4068" s="539" t="s">
        <v>10</v>
      </c>
      <c r="C4068" s="453" t="s">
        <v>1601</v>
      </c>
      <c r="D4068" s="452">
        <v>613.0</v>
      </c>
      <c r="E4068" s="540">
        <v>84222.0</v>
      </c>
      <c r="F4068" s="541" t="s">
        <v>2493</v>
      </c>
      <c r="G4068" s="541" t="s">
        <v>2520</v>
      </c>
      <c r="H4068" s="542">
        <v>300.0</v>
      </c>
      <c r="I4068" s="328"/>
      <c r="J4068" s="534" t="s">
        <v>3057</v>
      </c>
    </row>
    <row r="4069">
      <c r="A4069" s="167">
        <v>46042.0</v>
      </c>
      <c r="B4069" s="8" t="s">
        <v>10</v>
      </c>
      <c r="C4069" s="10"/>
      <c r="D4069" s="8">
        <v>612.0</v>
      </c>
      <c r="E4069" s="10"/>
      <c r="F4069" s="27" t="s">
        <v>24</v>
      </c>
      <c r="G4069" s="29"/>
      <c r="H4069" s="15">
        <v>284.07</v>
      </c>
      <c r="I4069" s="14"/>
      <c r="J4069" s="534" t="s">
        <v>3064</v>
      </c>
    </row>
    <row r="4070">
      <c r="A4070" s="167">
        <v>46042.0</v>
      </c>
      <c r="B4070" s="8" t="s">
        <v>10</v>
      </c>
      <c r="C4070" s="9"/>
      <c r="D4070" s="8">
        <v>612.0</v>
      </c>
      <c r="E4070" s="10"/>
      <c r="F4070" s="27" t="s">
        <v>24</v>
      </c>
      <c r="G4070" s="29"/>
      <c r="H4070" s="15">
        <v>279.01</v>
      </c>
      <c r="I4070" s="14"/>
      <c r="J4070" s="534" t="s">
        <v>3073</v>
      </c>
    </row>
    <row r="4071">
      <c r="A4071" s="451">
        <v>46042.0</v>
      </c>
      <c r="B4071" s="539" t="s">
        <v>10</v>
      </c>
      <c r="C4071" s="453" t="s">
        <v>48</v>
      </c>
      <c r="D4071" s="452">
        <v>613.0</v>
      </c>
      <c r="E4071" s="540">
        <v>84232.0</v>
      </c>
      <c r="F4071" s="541" t="s">
        <v>2493</v>
      </c>
      <c r="G4071" s="541" t="s">
        <v>2512</v>
      </c>
      <c r="H4071" s="542">
        <v>273.6</v>
      </c>
      <c r="I4071" s="328"/>
      <c r="J4071" s="534" t="s">
        <v>3057</v>
      </c>
    </row>
    <row r="4072">
      <c r="A4072" s="167">
        <v>46042.0</v>
      </c>
      <c r="B4072" s="8" t="s">
        <v>10</v>
      </c>
      <c r="C4072" s="10"/>
      <c r="D4072" s="8">
        <v>612.0</v>
      </c>
      <c r="E4072" s="10"/>
      <c r="F4072" s="27" t="s">
        <v>24</v>
      </c>
      <c r="G4072" s="29"/>
      <c r="H4072" s="15">
        <v>267.99</v>
      </c>
      <c r="I4072" s="14"/>
      <c r="J4072" s="534" t="s">
        <v>3059</v>
      </c>
    </row>
    <row r="4073">
      <c r="A4073" s="167">
        <v>46042.0</v>
      </c>
      <c r="B4073" s="8" t="s">
        <v>10</v>
      </c>
      <c r="C4073" s="10"/>
      <c r="D4073" s="8">
        <v>613.0</v>
      </c>
      <c r="E4073" s="10"/>
      <c r="F4073" s="332" t="s">
        <v>1098</v>
      </c>
      <c r="G4073" s="333"/>
      <c r="H4073" s="334">
        <v>250.0</v>
      </c>
      <c r="I4073" s="14"/>
      <c r="J4073" s="534" t="s">
        <v>3055</v>
      </c>
    </row>
    <row r="4074">
      <c r="A4074" s="167">
        <v>46042.0</v>
      </c>
      <c r="B4074" s="8" t="s">
        <v>10</v>
      </c>
      <c r="C4074" s="9"/>
      <c r="D4074" s="8">
        <v>612.0</v>
      </c>
      <c r="E4074" s="10"/>
      <c r="F4074" s="27" t="s">
        <v>24</v>
      </c>
      <c r="G4074" s="29"/>
      <c r="H4074" s="15">
        <v>229.69</v>
      </c>
      <c r="I4074" s="14"/>
      <c r="J4074" s="534" t="s">
        <v>3073</v>
      </c>
    </row>
    <row r="4075">
      <c r="A4075" s="167">
        <v>46042.0</v>
      </c>
      <c r="B4075" s="8" t="s">
        <v>10</v>
      </c>
      <c r="C4075" s="10"/>
      <c r="D4075" s="8">
        <v>612.0</v>
      </c>
      <c r="E4075" s="10"/>
      <c r="F4075" s="27" t="s">
        <v>24</v>
      </c>
      <c r="G4075" s="29"/>
      <c r="H4075" s="15">
        <v>219.45</v>
      </c>
      <c r="I4075" s="14"/>
      <c r="J4075" s="534" t="s">
        <v>3074</v>
      </c>
    </row>
    <row r="4076">
      <c r="A4076" s="451">
        <v>46042.0</v>
      </c>
      <c r="B4076" s="539" t="s">
        <v>10</v>
      </c>
      <c r="C4076" s="453" t="s">
        <v>16</v>
      </c>
      <c r="D4076" s="452">
        <v>613.0</v>
      </c>
      <c r="E4076" s="540">
        <v>84224.0</v>
      </c>
      <c r="F4076" s="541" t="s">
        <v>2493</v>
      </c>
      <c r="G4076" s="541" t="s">
        <v>2518</v>
      </c>
      <c r="H4076" s="542">
        <v>201.0</v>
      </c>
      <c r="I4076" s="328"/>
      <c r="J4076" s="534" t="s">
        <v>3057</v>
      </c>
    </row>
    <row r="4077">
      <c r="A4077" s="451">
        <v>46042.0</v>
      </c>
      <c r="B4077" s="539" t="s">
        <v>10</v>
      </c>
      <c r="C4077" s="453" t="s">
        <v>48</v>
      </c>
      <c r="D4077" s="452">
        <v>613.0</v>
      </c>
      <c r="E4077" s="540">
        <v>84246.0</v>
      </c>
      <c r="F4077" s="541" t="s">
        <v>2493</v>
      </c>
      <c r="G4077" s="541" t="s">
        <v>2500</v>
      </c>
      <c r="H4077" s="542">
        <v>182.0</v>
      </c>
      <c r="I4077" s="328"/>
      <c r="J4077" s="534" t="s">
        <v>3057</v>
      </c>
    </row>
    <row r="4078">
      <c r="A4078" s="167">
        <v>46042.0</v>
      </c>
      <c r="B4078" s="8" t="s">
        <v>10</v>
      </c>
      <c r="C4078" s="10"/>
      <c r="D4078" s="8">
        <v>612.0</v>
      </c>
      <c r="E4078" s="10"/>
      <c r="F4078" s="27" t="s">
        <v>24</v>
      </c>
      <c r="G4078" s="29"/>
      <c r="H4078" s="15">
        <v>172.27</v>
      </c>
      <c r="I4078" s="14"/>
      <c r="J4078" s="534" t="s">
        <v>3074</v>
      </c>
    </row>
    <row r="4079">
      <c r="A4079" s="167">
        <v>46042.0</v>
      </c>
      <c r="B4079" s="8" t="s">
        <v>10</v>
      </c>
      <c r="C4079" s="9"/>
      <c r="D4079" s="8">
        <v>612.0</v>
      </c>
      <c r="E4079" s="10"/>
      <c r="F4079" s="27" t="s">
        <v>24</v>
      </c>
      <c r="G4079" s="29"/>
      <c r="H4079" s="15">
        <v>168.57</v>
      </c>
      <c r="I4079" s="14"/>
      <c r="J4079" s="534" t="s">
        <v>3073</v>
      </c>
    </row>
    <row r="4080">
      <c r="A4080" s="451">
        <v>46042.0</v>
      </c>
      <c r="B4080" s="539" t="s">
        <v>10</v>
      </c>
      <c r="C4080" s="453" t="s">
        <v>16</v>
      </c>
      <c r="D4080" s="452">
        <v>613.0</v>
      </c>
      <c r="E4080" s="540">
        <v>84251.0</v>
      </c>
      <c r="F4080" s="541" t="s">
        <v>2493</v>
      </c>
      <c r="G4080" s="541" t="s">
        <v>2495</v>
      </c>
      <c r="H4080" s="542">
        <v>144.0</v>
      </c>
      <c r="I4080" s="328"/>
      <c r="J4080" s="534" t="s">
        <v>3057</v>
      </c>
    </row>
    <row r="4081">
      <c r="A4081" s="451">
        <v>46042.0</v>
      </c>
      <c r="B4081" s="539" t="s">
        <v>10</v>
      </c>
      <c r="C4081" s="453" t="s">
        <v>16</v>
      </c>
      <c r="D4081" s="452">
        <v>613.0</v>
      </c>
      <c r="E4081" s="540">
        <v>84227.0</v>
      </c>
      <c r="F4081" s="541" t="s">
        <v>2493</v>
      </c>
      <c r="G4081" s="541" t="s">
        <v>2244</v>
      </c>
      <c r="H4081" s="542">
        <v>120.0</v>
      </c>
      <c r="I4081" s="328"/>
      <c r="J4081" s="534" t="s">
        <v>3057</v>
      </c>
    </row>
    <row r="4082">
      <c r="A4082" s="451">
        <v>46042.0</v>
      </c>
      <c r="B4082" s="539" t="s">
        <v>10</v>
      </c>
      <c r="C4082" s="453" t="s">
        <v>16</v>
      </c>
      <c r="D4082" s="452">
        <v>613.0</v>
      </c>
      <c r="E4082" s="540">
        <v>84226.0</v>
      </c>
      <c r="F4082" s="541" t="s">
        <v>2493</v>
      </c>
      <c r="G4082" s="541" t="s">
        <v>2517</v>
      </c>
      <c r="H4082" s="542">
        <v>120.0</v>
      </c>
      <c r="I4082" s="328"/>
      <c r="J4082" s="534" t="s">
        <v>3057</v>
      </c>
    </row>
    <row r="4083">
      <c r="A4083" s="167">
        <v>46042.0</v>
      </c>
      <c r="B4083" s="8" t="s">
        <v>10</v>
      </c>
      <c r="C4083" s="9"/>
      <c r="D4083" s="8">
        <v>612.0</v>
      </c>
      <c r="E4083" s="10"/>
      <c r="F4083" s="27" t="s">
        <v>24</v>
      </c>
      <c r="G4083" s="29"/>
      <c r="H4083" s="15">
        <v>116.23</v>
      </c>
      <c r="I4083" s="14"/>
      <c r="J4083" s="534" t="s">
        <v>3073</v>
      </c>
    </row>
    <row r="4084">
      <c r="A4084" s="167">
        <v>46042.0</v>
      </c>
      <c r="B4084" s="8" t="s">
        <v>10</v>
      </c>
      <c r="C4084" s="9"/>
      <c r="D4084" s="8">
        <v>612.0</v>
      </c>
      <c r="E4084" s="10"/>
      <c r="F4084" s="27" t="s">
        <v>24</v>
      </c>
      <c r="G4084" s="29"/>
      <c r="H4084" s="15">
        <v>116.06</v>
      </c>
      <c r="I4084" s="14"/>
      <c r="J4084" s="534" t="s">
        <v>3073</v>
      </c>
    </row>
    <row r="4085">
      <c r="A4085" s="451">
        <v>46042.0</v>
      </c>
      <c r="B4085" s="539" t="s">
        <v>10</v>
      </c>
      <c r="C4085" s="453" t="s">
        <v>48</v>
      </c>
      <c r="D4085" s="452">
        <v>613.0</v>
      </c>
      <c r="E4085" s="540">
        <v>84249.0</v>
      </c>
      <c r="F4085" s="541" t="s">
        <v>2493</v>
      </c>
      <c r="G4085" s="541" t="s">
        <v>2497</v>
      </c>
      <c r="H4085" s="542">
        <v>100.0</v>
      </c>
      <c r="I4085" s="328"/>
      <c r="J4085" s="534" t="s">
        <v>3057</v>
      </c>
    </row>
    <row r="4086">
      <c r="A4086" s="451">
        <v>46042.0</v>
      </c>
      <c r="B4086" s="539" t="s">
        <v>10</v>
      </c>
      <c r="C4086" s="453" t="s">
        <v>16</v>
      </c>
      <c r="D4086" s="452">
        <v>613.0</v>
      </c>
      <c r="E4086" s="540">
        <v>84237.0</v>
      </c>
      <c r="F4086" s="541" t="s">
        <v>2493</v>
      </c>
      <c r="G4086" s="541" t="s">
        <v>2215</v>
      </c>
      <c r="H4086" s="542">
        <v>100.0</v>
      </c>
      <c r="I4086" s="328"/>
      <c r="J4086" s="534" t="s">
        <v>3057</v>
      </c>
    </row>
    <row r="4087">
      <c r="A4087" s="451">
        <v>46042.0</v>
      </c>
      <c r="B4087" s="539" t="s">
        <v>10</v>
      </c>
      <c r="C4087" s="453" t="s">
        <v>16</v>
      </c>
      <c r="D4087" s="452">
        <v>613.0</v>
      </c>
      <c r="E4087" s="540">
        <v>84225.0</v>
      </c>
      <c r="F4087" s="541" t="s">
        <v>2493</v>
      </c>
      <c r="G4087" s="541" t="s">
        <v>2215</v>
      </c>
      <c r="H4087" s="542">
        <v>100.0</v>
      </c>
      <c r="I4087" s="328"/>
      <c r="J4087" s="534" t="s">
        <v>3057</v>
      </c>
    </row>
    <row r="4088">
      <c r="A4088" s="167">
        <v>46042.0</v>
      </c>
      <c r="B4088" s="8" t="s">
        <v>10</v>
      </c>
      <c r="C4088" s="10"/>
      <c r="D4088" s="8">
        <v>612.0</v>
      </c>
      <c r="E4088" s="10"/>
      <c r="F4088" s="27" t="s">
        <v>24</v>
      </c>
      <c r="G4088" s="29"/>
      <c r="H4088" s="15">
        <v>96.0</v>
      </c>
      <c r="I4088" s="14"/>
      <c r="J4088" s="534" t="s">
        <v>3064</v>
      </c>
    </row>
    <row r="4089">
      <c r="A4089" s="167">
        <v>46042.0</v>
      </c>
      <c r="B4089" s="8" t="s">
        <v>10</v>
      </c>
      <c r="C4089" s="9"/>
      <c r="D4089" s="8">
        <v>612.0</v>
      </c>
      <c r="E4089" s="10"/>
      <c r="F4089" s="27" t="s">
        <v>24</v>
      </c>
      <c r="G4089" s="29"/>
      <c r="H4089" s="15">
        <v>92.69</v>
      </c>
      <c r="I4089" s="14"/>
      <c r="J4089" s="534" t="s">
        <v>3073</v>
      </c>
    </row>
    <row r="4090">
      <c r="A4090" s="167">
        <v>46042.0</v>
      </c>
      <c r="B4090" s="8" t="s">
        <v>10</v>
      </c>
      <c r="C4090" s="8">
        <v>30.0</v>
      </c>
      <c r="D4090" s="8">
        <v>147.0</v>
      </c>
      <c r="E4090" s="10"/>
      <c r="F4090" s="56" t="s">
        <v>25</v>
      </c>
      <c r="G4090" s="294"/>
      <c r="H4090" s="15">
        <v>83.42</v>
      </c>
      <c r="I4090" s="14"/>
      <c r="J4090" s="534" t="s">
        <v>3074</v>
      </c>
    </row>
    <row r="4091">
      <c r="A4091" s="167">
        <v>46042.0</v>
      </c>
      <c r="B4091" s="8" t="s">
        <v>10</v>
      </c>
      <c r="C4091" s="10"/>
      <c r="D4091" s="8">
        <v>612.0</v>
      </c>
      <c r="E4091" s="10"/>
      <c r="F4091" s="27" t="s">
        <v>24</v>
      </c>
      <c r="G4091" s="29"/>
      <c r="H4091" s="15">
        <v>58.5</v>
      </c>
      <c r="I4091" s="14"/>
      <c r="J4091" s="534" t="s">
        <v>3059</v>
      </c>
    </row>
    <row r="4092">
      <c r="A4092" s="167">
        <v>46042.0</v>
      </c>
      <c r="B4092" s="8" t="s">
        <v>10</v>
      </c>
      <c r="C4092" s="9"/>
      <c r="D4092" s="8">
        <v>147.0</v>
      </c>
      <c r="E4092" s="10"/>
      <c r="F4092" s="27" t="s">
        <v>25</v>
      </c>
      <c r="G4092" s="29"/>
      <c r="H4092" s="15">
        <v>52.82</v>
      </c>
      <c r="I4092" s="14"/>
      <c r="J4092" s="534" t="s">
        <v>3073</v>
      </c>
    </row>
    <row r="4093">
      <c r="A4093" s="451">
        <v>46042.0</v>
      </c>
      <c r="B4093" s="539" t="s">
        <v>10</v>
      </c>
      <c r="C4093" s="453" t="s">
        <v>16</v>
      </c>
      <c r="D4093" s="452">
        <v>613.0</v>
      </c>
      <c r="E4093" s="540">
        <v>84253.0</v>
      </c>
      <c r="F4093" s="541" t="s">
        <v>2493</v>
      </c>
      <c r="G4093" s="541" t="s">
        <v>2245</v>
      </c>
      <c r="H4093" s="542">
        <v>50.0</v>
      </c>
      <c r="I4093" s="328"/>
      <c r="J4093" s="534" t="s">
        <v>3057</v>
      </c>
    </row>
    <row r="4094">
      <c r="A4094" s="167">
        <v>46042.0</v>
      </c>
      <c r="B4094" s="8" t="s">
        <v>10</v>
      </c>
      <c r="C4094" s="10"/>
      <c r="D4094" s="8">
        <v>147.0</v>
      </c>
      <c r="E4094" s="10"/>
      <c r="F4094" s="27" t="s">
        <v>25</v>
      </c>
      <c r="G4094" s="29"/>
      <c r="H4094" s="15">
        <v>45.45</v>
      </c>
      <c r="I4094" s="14"/>
      <c r="J4094" s="534" t="s">
        <v>3064</v>
      </c>
    </row>
    <row r="4095">
      <c r="A4095" s="167">
        <v>46042.0</v>
      </c>
      <c r="B4095" s="8" t="s">
        <v>10</v>
      </c>
      <c r="C4095" s="9"/>
      <c r="D4095" s="8">
        <v>147.0</v>
      </c>
      <c r="E4095" s="10"/>
      <c r="F4095" s="27" t="s">
        <v>25</v>
      </c>
      <c r="G4095" s="29"/>
      <c r="H4095" s="15">
        <v>44.64</v>
      </c>
      <c r="I4095" s="14"/>
      <c r="J4095" s="534" t="s">
        <v>3073</v>
      </c>
    </row>
    <row r="4096">
      <c r="A4096" s="167">
        <v>46042.0</v>
      </c>
      <c r="B4096" s="8" t="s">
        <v>10</v>
      </c>
      <c r="C4096" s="10"/>
      <c r="D4096" s="8">
        <v>147.0</v>
      </c>
      <c r="E4096" s="10"/>
      <c r="F4096" s="27" t="s">
        <v>25</v>
      </c>
      <c r="G4096" s="29"/>
      <c r="H4096" s="15">
        <v>42.88</v>
      </c>
      <c r="I4096" s="14"/>
      <c r="J4096" s="534" t="s">
        <v>3059</v>
      </c>
    </row>
    <row r="4097">
      <c r="A4097" s="451">
        <v>46042.0</v>
      </c>
      <c r="B4097" s="539" t="s">
        <v>10</v>
      </c>
      <c r="C4097" s="453" t="s">
        <v>48</v>
      </c>
      <c r="D4097" s="452">
        <v>613.0</v>
      </c>
      <c r="E4097" s="540">
        <v>84228.0</v>
      </c>
      <c r="F4097" s="541" t="s">
        <v>2493</v>
      </c>
      <c r="G4097" s="541" t="s">
        <v>2516</v>
      </c>
      <c r="H4097" s="542">
        <v>40.0</v>
      </c>
      <c r="I4097" s="328"/>
      <c r="J4097" s="534" t="s">
        <v>3057</v>
      </c>
    </row>
    <row r="4098">
      <c r="A4098" s="167">
        <v>46042.0</v>
      </c>
      <c r="B4098" s="8" t="s">
        <v>10</v>
      </c>
      <c r="C4098" s="9"/>
      <c r="D4098" s="8">
        <v>147.0</v>
      </c>
      <c r="E4098" s="10"/>
      <c r="F4098" s="27" t="s">
        <v>25</v>
      </c>
      <c r="G4098" s="29"/>
      <c r="H4098" s="15">
        <v>36.75</v>
      </c>
      <c r="I4098" s="14"/>
      <c r="J4098" s="534" t="s">
        <v>3073</v>
      </c>
    </row>
    <row r="4099">
      <c r="A4099" s="167">
        <v>46042.0</v>
      </c>
      <c r="B4099" s="8" t="s">
        <v>10</v>
      </c>
      <c r="C4099" s="10"/>
      <c r="D4099" s="8">
        <v>147.0</v>
      </c>
      <c r="E4099" s="10"/>
      <c r="F4099" s="27" t="s">
        <v>25</v>
      </c>
      <c r="G4099" s="29"/>
      <c r="H4099" s="15">
        <v>35.11</v>
      </c>
      <c r="I4099" s="14"/>
      <c r="J4099" s="534" t="s">
        <v>3074</v>
      </c>
    </row>
    <row r="4100">
      <c r="A4100" s="167">
        <v>46042.0</v>
      </c>
      <c r="B4100" s="8" t="s">
        <v>10</v>
      </c>
      <c r="C4100" s="10"/>
      <c r="D4100" s="8">
        <v>147.0</v>
      </c>
      <c r="E4100" s="10"/>
      <c r="F4100" s="27" t="s">
        <v>25</v>
      </c>
      <c r="G4100" s="29"/>
      <c r="H4100" s="15">
        <v>27.56</v>
      </c>
      <c r="I4100" s="14"/>
      <c r="J4100" s="534" t="s">
        <v>3074</v>
      </c>
    </row>
    <row r="4101">
      <c r="A4101" s="167">
        <v>46042.0</v>
      </c>
      <c r="B4101" s="8" t="s">
        <v>10</v>
      </c>
      <c r="C4101" s="9"/>
      <c r="D4101" s="8">
        <v>147.0</v>
      </c>
      <c r="E4101" s="10"/>
      <c r="F4101" s="27" t="s">
        <v>25</v>
      </c>
      <c r="G4101" s="29"/>
      <c r="H4101" s="15">
        <v>26.97</v>
      </c>
      <c r="I4101" s="14"/>
      <c r="J4101" s="534" t="s">
        <v>3073</v>
      </c>
    </row>
    <row r="4102">
      <c r="A4102" s="167">
        <v>46042.0</v>
      </c>
      <c r="B4102" s="8" t="s">
        <v>10</v>
      </c>
      <c r="C4102" s="9"/>
      <c r="D4102" s="8">
        <v>147.0</v>
      </c>
      <c r="E4102" s="10"/>
      <c r="F4102" s="27" t="s">
        <v>25</v>
      </c>
      <c r="G4102" s="29"/>
      <c r="H4102" s="15">
        <v>18.6</v>
      </c>
      <c r="I4102" s="14"/>
      <c r="J4102" s="534" t="s">
        <v>3073</v>
      </c>
    </row>
    <row r="4103">
      <c r="A4103" s="167">
        <v>46042.0</v>
      </c>
      <c r="B4103" s="8" t="s">
        <v>10</v>
      </c>
      <c r="C4103" s="9"/>
      <c r="D4103" s="8">
        <v>147.0</v>
      </c>
      <c r="E4103" s="10"/>
      <c r="F4103" s="27" t="s">
        <v>25</v>
      </c>
      <c r="G4103" s="29"/>
      <c r="H4103" s="15">
        <v>18.57</v>
      </c>
      <c r="I4103" s="14"/>
      <c r="J4103" s="534" t="s">
        <v>3073</v>
      </c>
    </row>
    <row r="4104">
      <c r="A4104" s="167">
        <v>46042.0</v>
      </c>
      <c r="B4104" s="8" t="s">
        <v>10</v>
      </c>
      <c r="C4104" s="10"/>
      <c r="D4104" s="8">
        <v>147.0</v>
      </c>
      <c r="E4104" s="10"/>
      <c r="F4104" s="27" t="s">
        <v>25</v>
      </c>
      <c r="G4104" s="29"/>
      <c r="H4104" s="15">
        <v>15.36</v>
      </c>
      <c r="I4104" s="14"/>
      <c r="J4104" s="534" t="s">
        <v>3064</v>
      </c>
    </row>
    <row r="4105">
      <c r="A4105" s="167">
        <v>46042.0</v>
      </c>
      <c r="B4105" s="8" t="s">
        <v>10</v>
      </c>
      <c r="C4105" s="9"/>
      <c r="D4105" s="8">
        <v>147.0</v>
      </c>
      <c r="E4105" s="10"/>
      <c r="F4105" s="27" t="s">
        <v>25</v>
      </c>
      <c r="G4105" s="29"/>
      <c r="H4105" s="15">
        <v>14.83</v>
      </c>
      <c r="I4105" s="14"/>
      <c r="J4105" s="534" t="s">
        <v>3073</v>
      </c>
    </row>
    <row r="4106">
      <c r="A4106" s="167">
        <v>46042.0</v>
      </c>
      <c r="B4106" s="8" t="s">
        <v>10</v>
      </c>
      <c r="C4106" s="10"/>
      <c r="D4106" s="8">
        <v>147.0</v>
      </c>
      <c r="E4106" s="10"/>
      <c r="F4106" s="27" t="s">
        <v>25</v>
      </c>
      <c r="G4106" s="29"/>
      <c r="H4106" s="15">
        <v>9.37</v>
      </c>
      <c r="I4106" s="14"/>
      <c r="J4106" s="534" t="s">
        <v>3059</v>
      </c>
    </row>
    <row r="4107">
      <c r="A4107" s="167">
        <v>46042.0</v>
      </c>
      <c r="B4107" s="8" t="s">
        <v>10</v>
      </c>
      <c r="C4107" s="10"/>
      <c r="D4107" s="8">
        <v>612.0</v>
      </c>
      <c r="E4107" s="10"/>
      <c r="F4107" s="27" t="s">
        <v>24</v>
      </c>
      <c r="G4107" s="29"/>
      <c r="H4107" s="15">
        <v>3.67</v>
      </c>
      <c r="I4107" s="14"/>
      <c r="J4107" s="534" t="s">
        <v>3059</v>
      </c>
    </row>
    <row r="4108">
      <c r="A4108" s="167">
        <v>46042.0</v>
      </c>
      <c r="B4108" s="8" t="s">
        <v>10</v>
      </c>
      <c r="C4108" s="10"/>
      <c r="D4108" s="8">
        <v>147.0</v>
      </c>
      <c r="E4108" s="10"/>
      <c r="F4108" s="27" t="s">
        <v>25</v>
      </c>
      <c r="G4108" s="29"/>
      <c r="H4108" s="15">
        <v>0.58</v>
      </c>
      <c r="I4108" s="14"/>
      <c r="J4108" s="534" t="s">
        <v>3059</v>
      </c>
    </row>
    <row r="4109">
      <c r="A4109" s="373">
        <v>46042.0</v>
      </c>
      <c r="B4109" s="138" t="s">
        <v>10</v>
      </c>
      <c r="C4109" s="139"/>
      <c r="D4109" s="138">
        <v>612.0</v>
      </c>
      <c r="E4109" s="139"/>
      <c r="F4109" s="224" t="s">
        <v>24</v>
      </c>
      <c r="G4109" s="91"/>
      <c r="H4109" s="375">
        <v>0.0</v>
      </c>
      <c r="I4109" s="376"/>
      <c r="J4109" s="534" t="s">
        <v>3058</v>
      </c>
    </row>
    <row r="4110">
      <c r="A4110" s="373">
        <v>46042.0</v>
      </c>
      <c r="B4110" s="138" t="s">
        <v>10</v>
      </c>
      <c r="C4110" s="139"/>
      <c r="D4110" s="138">
        <v>147.0</v>
      </c>
      <c r="E4110" s="139"/>
      <c r="F4110" s="224" t="s">
        <v>25</v>
      </c>
      <c r="G4110" s="91"/>
      <c r="H4110" s="375">
        <v>0.0</v>
      </c>
      <c r="I4110" s="376"/>
      <c r="J4110" s="534" t="s">
        <v>3058</v>
      </c>
    </row>
    <row r="4111">
      <c r="A4111" s="373">
        <v>46042.0</v>
      </c>
      <c r="B4111" s="138" t="s">
        <v>10</v>
      </c>
      <c r="C4111" s="139"/>
      <c r="D4111" s="138">
        <v>612.0</v>
      </c>
      <c r="E4111" s="139"/>
      <c r="F4111" s="224" t="s">
        <v>24</v>
      </c>
      <c r="G4111" s="91"/>
      <c r="H4111" s="375">
        <v>0.0</v>
      </c>
      <c r="I4111" s="376"/>
      <c r="J4111" s="534" t="s">
        <v>3058</v>
      </c>
    </row>
    <row r="4112">
      <c r="A4112" s="373">
        <v>46042.0</v>
      </c>
      <c r="B4112" s="138" t="s">
        <v>10</v>
      </c>
      <c r="C4112" s="139"/>
      <c r="D4112" s="138">
        <v>147.0</v>
      </c>
      <c r="E4112" s="139"/>
      <c r="F4112" s="224" t="s">
        <v>25</v>
      </c>
      <c r="G4112" s="91"/>
      <c r="H4112" s="375">
        <v>0.0</v>
      </c>
      <c r="I4112" s="376"/>
      <c r="J4112" s="534" t="s">
        <v>3058</v>
      </c>
    </row>
    <row r="4113">
      <c r="A4113" s="373">
        <v>46042.0</v>
      </c>
      <c r="B4113" s="138" t="s">
        <v>10</v>
      </c>
      <c r="C4113" s="139"/>
      <c r="D4113" s="138">
        <v>612.0</v>
      </c>
      <c r="E4113" s="139"/>
      <c r="F4113" s="224" t="s">
        <v>24</v>
      </c>
      <c r="G4113" s="91"/>
      <c r="H4113" s="375">
        <v>0.0</v>
      </c>
      <c r="I4113" s="376"/>
      <c r="J4113" s="534" t="s">
        <v>3058</v>
      </c>
    </row>
    <row r="4114">
      <c r="A4114" s="373">
        <v>46042.0</v>
      </c>
      <c r="B4114" s="138" t="s">
        <v>10</v>
      </c>
      <c r="C4114" s="139"/>
      <c r="D4114" s="138">
        <v>147.0</v>
      </c>
      <c r="E4114" s="139"/>
      <c r="F4114" s="224" t="s">
        <v>25</v>
      </c>
      <c r="G4114" s="91"/>
      <c r="H4114" s="375">
        <v>0.0</v>
      </c>
      <c r="I4114" s="376"/>
      <c r="J4114" s="534" t="s">
        <v>3058</v>
      </c>
    </row>
    <row r="4115">
      <c r="A4115" s="373">
        <v>46042.0</v>
      </c>
      <c r="B4115" s="138" t="s">
        <v>10</v>
      </c>
      <c r="C4115" s="139"/>
      <c r="D4115" s="138">
        <v>612.0</v>
      </c>
      <c r="E4115" s="139"/>
      <c r="F4115" s="224" t="s">
        <v>24</v>
      </c>
      <c r="G4115" s="91"/>
      <c r="H4115" s="375">
        <v>0.0</v>
      </c>
      <c r="I4115" s="376"/>
      <c r="J4115" s="534" t="s">
        <v>3058</v>
      </c>
    </row>
    <row r="4116">
      <c r="A4116" s="373">
        <v>46042.0</v>
      </c>
      <c r="B4116" s="138" t="s">
        <v>10</v>
      </c>
      <c r="C4116" s="139"/>
      <c r="D4116" s="138">
        <v>147.0</v>
      </c>
      <c r="E4116" s="139"/>
      <c r="F4116" s="224" t="s">
        <v>25</v>
      </c>
      <c r="G4116" s="91"/>
      <c r="H4116" s="375">
        <v>0.0</v>
      </c>
      <c r="I4116" s="376"/>
      <c r="J4116" s="534" t="s">
        <v>3058</v>
      </c>
    </row>
    <row r="4117">
      <c r="A4117" s="373">
        <v>46042.0</v>
      </c>
      <c r="B4117" s="138" t="s">
        <v>13</v>
      </c>
      <c r="C4117" s="138">
        <v>30.0</v>
      </c>
      <c r="D4117" s="138">
        <v>102.0</v>
      </c>
      <c r="E4117" s="139"/>
      <c r="F4117" s="297" t="s">
        <v>41</v>
      </c>
      <c r="G4117" s="298">
        <v>46038.0</v>
      </c>
      <c r="H4117" s="376"/>
      <c r="I4117" s="375">
        <v>312689.5</v>
      </c>
      <c r="J4117" s="534" t="s">
        <v>3058</v>
      </c>
    </row>
    <row r="4118">
      <c r="A4118" s="373">
        <v>46042.0</v>
      </c>
      <c r="B4118" s="138" t="s">
        <v>13</v>
      </c>
      <c r="C4118" s="138">
        <v>30.0</v>
      </c>
      <c r="D4118" s="138">
        <v>102.0</v>
      </c>
      <c r="E4118" s="139"/>
      <c r="F4118" s="297" t="s">
        <v>41</v>
      </c>
      <c r="G4118" s="298">
        <v>46037.0</v>
      </c>
      <c r="H4118" s="376"/>
      <c r="I4118" s="375">
        <v>305377.0</v>
      </c>
      <c r="J4118" s="534" t="s">
        <v>3058</v>
      </c>
    </row>
    <row r="4119">
      <c r="A4119" s="167">
        <v>46042.0</v>
      </c>
      <c r="B4119" s="8" t="s">
        <v>63</v>
      </c>
      <c r="C4119" s="10"/>
      <c r="D4119" s="8" t="s">
        <v>32</v>
      </c>
      <c r="E4119" s="10"/>
      <c r="F4119" s="241" t="s">
        <v>178</v>
      </c>
      <c r="G4119" s="38"/>
      <c r="H4119" s="112"/>
      <c r="I4119" s="537">
        <v>300000.0</v>
      </c>
      <c r="J4119" s="534" t="s">
        <v>3056</v>
      </c>
    </row>
    <row r="4120">
      <c r="A4120" s="167">
        <v>46042.0</v>
      </c>
      <c r="B4120" s="8" t="s">
        <v>63</v>
      </c>
      <c r="C4120" s="10"/>
      <c r="D4120" s="8" t="s">
        <v>32</v>
      </c>
      <c r="E4120" s="10"/>
      <c r="F4120" s="66" t="s">
        <v>918</v>
      </c>
      <c r="G4120" s="338"/>
      <c r="H4120" s="68"/>
      <c r="I4120" s="537">
        <v>300000.0</v>
      </c>
      <c r="J4120" s="534" t="s">
        <v>3055</v>
      </c>
    </row>
    <row r="4121">
      <c r="A4121" s="167">
        <v>46042.0</v>
      </c>
      <c r="B4121" s="8" t="s">
        <v>63</v>
      </c>
      <c r="C4121" s="10"/>
      <c r="D4121" s="8" t="s">
        <v>32</v>
      </c>
      <c r="E4121" s="10"/>
      <c r="F4121" s="66" t="s">
        <v>327</v>
      </c>
      <c r="G4121" s="338"/>
      <c r="H4121" s="68"/>
      <c r="I4121" s="537">
        <v>275000.0</v>
      </c>
      <c r="J4121" s="534" t="s">
        <v>3055</v>
      </c>
    </row>
    <row r="4122">
      <c r="A4122" s="469">
        <v>46042.0</v>
      </c>
      <c r="B4122" s="551" t="s">
        <v>13</v>
      </c>
      <c r="C4122" s="471" t="s">
        <v>18</v>
      </c>
      <c r="D4122" s="470">
        <v>102.0</v>
      </c>
      <c r="E4122" s="552">
        <v>20695.0</v>
      </c>
      <c r="F4122" s="500" t="s">
        <v>2490</v>
      </c>
      <c r="G4122" s="481"/>
      <c r="H4122" s="491"/>
      <c r="I4122" s="501">
        <v>199023.5</v>
      </c>
      <c r="J4122" s="534" t="s">
        <v>3057</v>
      </c>
    </row>
    <row r="4123">
      <c r="A4123" s="373">
        <v>46042.0</v>
      </c>
      <c r="B4123" s="138" t="s">
        <v>13</v>
      </c>
      <c r="C4123" s="138">
        <v>50.0</v>
      </c>
      <c r="D4123" s="138">
        <v>102.0</v>
      </c>
      <c r="E4123" s="139"/>
      <c r="F4123" s="77" t="s">
        <v>97</v>
      </c>
      <c r="G4123" s="78">
        <v>46041.0</v>
      </c>
      <c r="H4123" s="72"/>
      <c r="I4123" s="92">
        <v>169320.0</v>
      </c>
      <c r="J4123" s="534" t="s">
        <v>3061</v>
      </c>
    </row>
    <row r="4124">
      <c r="A4124" s="373">
        <v>46042.0</v>
      </c>
      <c r="B4124" s="138" t="s">
        <v>13</v>
      </c>
      <c r="C4124" s="138">
        <v>30.0</v>
      </c>
      <c r="D4124" s="138">
        <v>102.0</v>
      </c>
      <c r="E4124" s="139"/>
      <c r="F4124" s="297" t="s">
        <v>41</v>
      </c>
      <c r="G4124" s="298">
        <v>46039.0</v>
      </c>
      <c r="H4124" s="376"/>
      <c r="I4124" s="375">
        <v>167206.0</v>
      </c>
      <c r="J4124" s="534" t="s">
        <v>3058</v>
      </c>
    </row>
    <row r="4125">
      <c r="A4125" s="167">
        <v>46042.0</v>
      </c>
      <c r="B4125" s="8" t="s">
        <v>13</v>
      </c>
      <c r="C4125" s="17" t="s">
        <v>28</v>
      </c>
      <c r="D4125" s="8">
        <v>102.0</v>
      </c>
      <c r="E4125" s="10"/>
      <c r="F4125" s="46" t="s">
        <v>99</v>
      </c>
      <c r="G4125" s="47">
        <v>46041.0</v>
      </c>
      <c r="H4125" s="48"/>
      <c r="I4125" s="49">
        <v>159127.0</v>
      </c>
      <c r="J4125" s="534" t="s">
        <v>3073</v>
      </c>
    </row>
    <row r="4126">
      <c r="A4126" s="167">
        <v>46042.0</v>
      </c>
      <c r="B4126" s="8" t="s">
        <v>13</v>
      </c>
      <c r="C4126" s="8">
        <v>30.0</v>
      </c>
      <c r="D4126" s="8">
        <v>102.0</v>
      </c>
      <c r="E4126" s="10"/>
      <c r="F4126" s="56" t="s">
        <v>41</v>
      </c>
      <c r="G4126" s="57">
        <v>46041.0</v>
      </c>
      <c r="H4126" s="14"/>
      <c r="I4126" s="15">
        <v>147698.44</v>
      </c>
      <c r="J4126" s="534" t="s">
        <v>3074</v>
      </c>
    </row>
    <row r="4127">
      <c r="A4127" s="167">
        <v>46042.0</v>
      </c>
      <c r="B4127" s="8" t="s">
        <v>13</v>
      </c>
      <c r="C4127" s="8">
        <v>70.0</v>
      </c>
      <c r="D4127" s="8">
        <v>102.0</v>
      </c>
      <c r="E4127" s="10"/>
      <c r="F4127" s="154" t="s">
        <v>813</v>
      </c>
      <c r="G4127" s="106">
        <v>45993.0</v>
      </c>
      <c r="H4127" s="107"/>
      <c r="I4127" s="108">
        <v>132468.0</v>
      </c>
      <c r="J4127" s="534" t="s">
        <v>3060</v>
      </c>
    </row>
    <row r="4128">
      <c r="A4128" s="469">
        <v>46042.0</v>
      </c>
      <c r="B4128" s="551" t="s">
        <v>13</v>
      </c>
      <c r="C4128" s="471" t="s">
        <v>18</v>
      </c>
      <c r="D4128" s="470">
        <v>102.0</v>
      </c>
      <c r="E4128" s="552">
        <v>20696.0</v>
      </c>
      <c r="F4128" s="500" t="s">
        <v>2489</v>
      </c>
      <c r="G4128" s="481"/>
      <c r="H4128" s="491"/>
      <c r="I4128" s="501">
        <v>123602.5</v>
      </c>
      <c r="J4128" s="534" t="s">
        <v>3057</v>
      </c>
    </row>
    <row r="4129">
      <c r="A4129" s="373">
        <v>46042.0</v>
      </c>
      <c r="B4129" s="138" t="s">
        <v>13</v>
      </c>
      <c r="C4129" s="138">
        <v>30.0</v>
      </c>
      <c r="D4129" s="138">
        <v>102.0</v>
      </c>
      <c r="E4129" s="139"/>
      <c r="F4129" s="297" t="s">
        <v>41</v>
      </c>
      <c r="G4129" s="298">
        <v>46040.0</v>
      </c>
      <c r="H4129" s="376"/>
      <c r="I4129" s="375">
        <v>115900.0</v>
      </c>
      <c r="J4129" s="534" t="s">
        <v>3058</v>
      </c>
    </row>
    <row r="4130">
      <c r="A4130" s="167">
        <v>46042.0</v>
      </c>
      <c r="B4130" s="8" t="s">
        <v>13</v>
      </c>
      <c r="C4130" s="17" t="s">
        <v>42</v>
      </c>
      <c r="D4130" s="8">
        <v>102.0</v>
      </c>
      <c r="E4130" s="10"/>
      <c r="F4130" s="115" t="s">
        <v>696</v>
      </c>
      <c r="G4130" s="60">
        <v>45986.0</v>
      </c>
      <c r="H4130" s="61"/>
      <c r="I4130" s="62">
        <v>105472.73</v>
      </c>
      <c r="J4130" s="534" t="s">
        <v>3068</v>
      </c>
    </row>
    <row r="4131">
      <c r="A4131" s="167">
        <v>46042.0</v>
      </c>
      <c r="B4131" s="138" t="s">
        <v>13</v>
      </c>
      <c r="C4131" s="138">
        <v>50.0</v>
      </c>
      <c r="D4131" s="138">
        <v>102.0</v>
      </c>
      <c r="E4131" s="139"/>
      <c r="F4131" s="191" t="s">
        <v>97</v>
      </c>
      <c r="G4131" s="43">
        <v>46032.0</v>
      </c>
      <c r="H4131" s="14"/>
      <c r="I4131" s="15">
        <v>87522.0</v>
      </c>
      <c r="J4131" s="534" t="s">
        <v>3064</v>
      </c>
    </row>
    <row r="4132">
      <c r="A4132" s="167">
        <v>46042.0</v>
      </c>
      <c r="B4132" s="138" t="s">
        <v>13</v>
      </c>
      <c r="C4132" s="138">
        <v>54.0</v>
      </c>
      <c r="D4132" s="138">
        <v>102.0</v>
      </c>
      <c r="E4132" s="139"/>
      <c r="F4132" s="348" t="s">
        <v>472</v>
      </c>
      <c r="G4132" s="368">
        <v>46039.0</v>
      </c>
      <c r="H4132" s="239"/>
      <c r="I4132" s="240">
        <v>70460.0</v>
      </c>
      <c r="J4132" s="534" t="s">
        <v>3064</v>
      </c>
    </row>
    <row r="4133">
      <c r="A4133" s="167">
        <v>46042.0</v>
      </c>
      <c r="B4133" s="8" t="s">
        <v>13</v>
      </c>
      <c r="C4133" s="17" t="s">
        <v>42</v>
      </c>
      <c r="D4133" s="8">
        <v>102.0</v>
      </c>
      <c r="E4133" s="10"/>
      <c r="F4133" s="115" t="s">
        <v>697</v>
      </c>
      <c r="G4133" s="60">
        <v>45999.0</v>
      </c>
      <c r="H4133" s="61"/>
      <c r="I4133" s="62">
        <v>68495.36</v>
      </c>
      <c r="J4133" s="534" t="s">
        <v>3068</v>
      </c>
    </row>
    <row r="4134">
      <c r="A4134" s="167">
        <v>46042.0</v>
      </c>
      <c r="B4134" s="8" t="s">
        <v>13</v>
      </c>
      <c r="C4134" s="17" t="s">
        <v>14</v>
      </c>
      <c r="D4134" s="8">
        <v>102.0</v>
      </c>
      <c r="E4134" s="10"/>
      <c r="F4134" s="18" t="s">
        <v>62</v>
      </c>
      <c r="G4134" s="42">
        <v>46041.0</v>
      </c>
      <c r="H4134" s="41"/>
      <c r="I4134" s="20">
        <v>67699.0</v>
      </c>
      <c r="J4134" s="534" t="s">
        <v>3073</v>
      </c>
    </row>
    <row r="4135">
      <c r="A4135" s="469">
        <v>46042.0</v>
      </c>
      <c r="B4135" s="551" t="s">
        <v>13</v>
      </c>
      <c r="C4135" s="471" t="s">
        <v>18</v>
      </c>
      <c r="D4135" s="470">
        <v>102.0</v>
      </c>
      <c r="E4135" s="552">
        <v>20698.0</v>
      </c>
      <c r="F4135" s="500" t="s">
        <v>2487</v>
      </c>
      <c r="G4135" s="481"/>
      <c r="H4135" s="491"/>
      <c r="I4135" s="501">
        <v>62914.0</v>
      </c>
      <c r="J4135" s="534" t="s">
        <v>3057</v>
      </c>
    </row>
    <row r="4136">
      <c r="A4136" s="167">
        <v>46042.0</v>
      </c>
      <c r="B4136" s="8" t="s">
        <v>13</v>
      </c>
      <c r="C4136" s="8">
        <v>73.0</v>
      </c>
      <c r="D4136" s="8">
        <v>102.0</v>
      </c>
      <c r="E4136" s="10"/>
      <c r="F4136" s="115" t="s">
        <v>743</v>
      </c>
      <c r="G4136" s="60">
        <v>46030.0</v>
      </c>
      <c r="H4136" s="61"/>
      <c r="I4136" s="62">
        <v>56455.0</v>
      </c>
      <c r="J4136" s="534" t="s">
        <v>3060</v>
      </c>
    </row>
    <row r="4137">
      <c r="A4137" s="167">
        <v>46042.0</v>
      </c>
      <c r="B4137" s="138" t="s">
        <v>13</v>
      </c>
      <c r="C4137" s="138">
        <v>54.0</v>
      </c>
      <c r="D4137" s="138">
        <v>102.0</v>
      </c>
      <c r="E4137" s="139"/>
      <c r="F4137" s="348" t="s">
        <v>472</v>
      </c>
      <c r="G4137" s="368">
        <v>46041.0</v>
      </c>
      <c r="H4137" s="239"/>
      <c r="I4137" s="240">
        <v>46974.5</v>
      </c>
      <c r="J4137" s="534" t="s">
        <v>3064</v>
      </c>
    </row>
    <row r="4138">
      <c r="A4138" s="373">
        <v>46042.0</v>
      </c>
      <c r="B4138" s="8" t="s">
        <v>13</v>
      </c>
      <c r="C4138" s="8">
        <v>75.0</v>
      </c>
      <c r="D4138" s="8">
        <v>102.0</v>
      </c>
      <c r="E4138" s="139"/>
      <c r="F4138" s="176" t="s">
        <v>446</v>
      </c>
      <c r="G4138" s="216">
        <v>46020.0</v>
      </c>
      <c r="H4138" s="217"/>
      <c r="I4138" s="218">
        <v>43642.0</v>
      </c>
      <c r="J4138" s="534" t="s">
        <v>3061</v>
      </c>
    </row>
    <row r="4139">
      <c r="A4139" s="373">
        <v>46042.0</v>
      </c>
      <c r="B4139" s="138" t="s">
        <v>13</v>
      </c>
      <c r="C4139" s="138">
        <v>50.0</v>
      </c>
      <c r="D4139" s="138">
        <v>102.0</v>
      </c>
      <c r="E4139" s="139"/>
      <c r="F4139" s="77" t="s">
        <v>97</v>
      </c>
      <c r="G4139" s="78">
        <v>46040.0</v>
      </c>
      <c r="H4139" s="72"/>
      <c r="I4139" s="92">
        <v>42270.0</v>
      </c>
      <c r="J4139" s="534" t="s">
        <v>3061</v>
      </c>
    </row>
    <row r="4140">
      <c r="A4140" s="167">
        <v>46042.0</v>
      </c>
      <c r="B4140" s="8" t="s">
        <v>13</v>
      </c>
      <c r="C4140" s="17" t="s">
        <v>48</v>
      </c>
      <c r="D4140" s="8">
        <v>102.0</v>
      </c>
      <c r="E4140" s="10"/>
      <c r="F4140" s="176" t="s">
        <v>591</v>
      </c>
      <c r="G4140" s="177">
        <v>46004.0</v>
      </c>
      <c r="H4140" s="178"/>
      <c r="I4140" s="179">
        <v>38612.05</v>
      </c>
      <c r="J4140" s="534" t="s">
        <v>3066</v>
      </c>
    </row>
    <row r="4141">
      <c r="A4141" s="167">
        <v>46042.0</v>
      </c>
      <c r="B4141" s="8" t="s">
        <v>13</v>
      </c>
      <c r="C4141" s="8">
        <v>30.0</v>
      </c>
      <c r="D4141" s="8">
        <v>102.0</v>
      </c>
      <c r="E4141" s="10"/>
      <c r="F4141" s="56" t="s">
        <v>41</v>
      </c>
      <c r="G4141" s="57">
        <v>46041.0</v>
      </c>
      <c r="H4141" s="14"/>
      <c r="I4141" s="15">
        <v>33743.2</v>
      </c>
      <c r="J4141" s="534" t="s">
        <v>3059</v>
      </c>
    </row>
    <row r="4142">
      <c r="A4142" s="167">
        <v>46042.0</v>
      </c>
      <c r="B4142" s="8" t="s">
        <v>13</v>
      </c>
      <c r="C4142" s="8">
        <v>73.0</v>
      </c>
      <c r="D4142" s="8">
        <v>102.0</v>
      </c>
      <c r="E4142" s="10"/>
      <c r="F4142" s="115" t="s">
        <v>742</v>
      </c>
      <c r="G4142" s="60">
        <v>46018.0</v>
      </c>
      <c r="H4142" s="61"/>
      <c r="I4142" s="62">
        <v>31147.23</v>
      </c>
      <c r="J4142" s="534" t="s">
        <v>3060</v>
      </c>
    </row>
    <row r="4143">
      <c r="A4143" s="373">
        <v>46042.0</v>
      </c>
      <c r="B4143" s="8" t="s">
        <v>13</v>
      </c>
      <c r="C4143" s="8">
        <v>75.0</v>
      </c>
      <c r="D4143" s="8">
        <v>102.0</v>
      </c>
      <c r="E4143" s="10"/>
      <c r="F4143" s="176" t="s">
        <v>456</v>
      </c>
      <c r="G4143" s="216">
        <v>45988.0</v>
      </c>
      <c r="H4143" s="217"/>
      <c r="I4143" s="218">
        <v>31000.0</v>
      </c>
      <c r="J4143" s="534" t="s">
        <v>3061</v>
      </c>
    </row>
    <row r="4144">
      <c r="A4144" s="167">
        <v>46042.0</v>
      </c>
      <c r="B4144" s="8" t="s">
        <v>13</v>
      </c>
      <c r="C4144" s="17" t="s">
        <v>48</v>
      </c>
      <c r="D4144" s="8">
        <v>102.0</v>
      </c>
      <c r="E4144" s="10"/>
      <c r="F4144" s="176" t="s">
        <v>338</v>
      </c>
      <c r="G4144" s="177">
        <v>45972.0</v>
      </c>
      <c r="H4144" s="178"/>
      <c r="I4144" s="179">
        <v>30000.0</v>
      </c>
      <c r="J4144" s="534" t="s">
        <v>3066</v>
      </c>
    </row>
    <row r="4145">
      <c r="A4145" s="167">
        <v>46042.0</v>
      </c>
      <c r="B4145" s="8" t="s">
        <v>13</v>
      </c>
      <c r="C4145" s="8">
        <v>51.0</v>
      </c>
      <c r="D4145" s="8">
        <v>102.0</v>
      </c>
      <c r="E4145" s="10"/>
      <c r="F4145" s="203" t="s">
        <v>1005</v>
      </c>
      <c r="G4145" s="341">
        <v>46041.0</v>
      </c>
      <c r="H4145" s="25"/>
      <c r="I4145" s="26">
        <v>29316.15</v>
      </c>
      <c r="J4145" s="534" t="s">
        <v>3055</v>
      </c>
    </row>
    <row r="4146">
      <c r="A4146" s="167">
        <v>46042.0</v>
      </c>
      <c r="B4146" s="8" t="s">
        <v>13</v>
      </c>
      <c r="C4146" s="8">
        <v>30.0</v>
      </c>
      <c r="D4146" s="8">
        <v>102.0</v>
      </c>
      <c r="E4146" s="10"/>
      <c r="F4146" s="56" t="s">
        <v>41</v>
      </c>
      <c r="G4146" s="57">
        <v>46041.0</v>
      </c>
      <c r="H4146" s="14"/>
      <c r="I4146" s="15">
        <v>28541.02</v>
      </c>
      <c r="J4146" s="534" t="s">
        <v>3074</v>
      </c>
    </row>
    <row r="4147">
      <c r="A4147" s="167">
        <v>46042.0</v>
      </c>
      <c r="B4147" s="138" t="s">
        <v>13</v>
      </c>
      <c r="C4147" s="138">
        <v>54.0</v>
      </c>
      <c r="D4147" s="138">
        <v>102.0</v>
      </c>
      <c r="E4147" s="139"/>
      <c r="F4147" s="348" t="s">
        <v>472</v>
      </c>
      <c r="G4147" s="368">
        <v>46040.0</v>
      </c>
      <c r="H4147" s="239"/>
      <c r="I4147" s="240">
        <v>28189.5</v>
      </c>
      <c r="J4147" s="534" t="s">
        <v>3064</v>
      </c>
    </row>
    <row r="4148">
      <c r="A4148" s="167">
        <v>46042.0</v>
      </c>
      <c r="B4148" s="8" t="s">
        <v>13</v>
      </c>
      <c r="C4148" s="8">
        <v>51.0</v>
      </c>
      <c r="D4148" s="8">
        <v>102.0</v>
      </c>
      <c r="E4148" s="10"/>
      <c r="F4148" s="203" t="s">
        <v>1005</v>
      </c>
      <c r="G4148" s="341">
        <v>46041.0</v>
      </c>
      <c r="H4148" s="25"/>
      <c r="I4148" s="26">
        <v>26758.04</v>
      </c>
      <c r="J4148" s="534" t="s">
        <v>3055</v>
      </c>
    </row>
    <row r="4149">
      <c r="A4149" s="469">
        <v>46042.0</v>
      </c>
      <c r="B4149" s="551" t="s">
        <v>13</v>
      </c>
      <c r="C4149" s="471" t="s">
        <v>82</v>
      </c>
      <c r="D4149" s="470">
        <v>102.0</v>
      </c>
      <c r="E4149" s="552">
        <v>20693.0</v>
      </c>
      <c r="F4149" s="500" t="s">
        <v>2492</v>
      </c>
      <c r="G4149" s="481"/>
      <c r="H4149" s="491"/>
      <c r="I4149" s="501">
        <v>26282.0</v>
      </c>
      <c r="J4149" s="534" t="s">
        <v>3057</v>
      </c>
    </row>
    <row r="4150">
      <c r="A4150" s="167">
        <v>46042.0</v>
      </c>
      <c r="B4150" s="8" t="s">
        <v>13</v>
      </c>
      <c r="C4150" s="17" t="s">
        <v>42</v>
      </c>
      <c r="D4150" s="8">
        <v>102.0</v>
      </c>
      <c r="E4150" s="10"/>
      <c r="F4150" s="115" t="s">
        <v>663</v>
      </c>
      <c r="G4150" s="60">
        <v>46038.0</v>
      </c>
      <c r="H4150" s="61"/>
      <c r="I4150" s="62">
        <v>25584.92</v>
      </c>
      <c r="J4150" s="534" t="s">
        <v>3068</v>
      </c>
    </row>
    <row r="4151">
      <c r="A4151" s="469">
        <v>46042.0</v>
      </c>
      <c r="B4151" s="551" t="s">
        <v>13</v>
      </c>
      <c r="C4151" s="471" t="s">
        <v>82</v>
      </c>
      <c r="D4151" s="470">
        <v>102.0</v>
      </c>
      <c r="E4151" s="552">
        <v>20694.0</v>
      </c>
      <c r="F4151" s="500" t="s">
        <v>2491</v>
      </c>
      <c r="G4151" s="481"/>
      <c r="H4151" s="491"/>
      <c r="I4151" s="501">
        <v>23974.0</v>
      </c>
      <c r="J4151" s="534" t="s">
        <v>3057</v>
      </c>
    </row>
    <row r="4152">
      <c r="A4152" s="451">
        <v>46042.0</v>
      </c>
      <c r="B4152" s="539" t="s">
        <v>13</v>
      </c>
      <c r="C4152" s="453" t="s">
        <v>1511</v>
      </c>
      <c r="D4152" s="452">
        <v>102.0</v>
      </c>
      <c r="E4152" s="543">
        <v>20701.0</v>
      </c>
      <c r="F4152" s="497" t="s">
        <v>2484</v>
      </c>
      <c r="G4152" s="456"/>
      <c r="H4152" s="547"/>
      <c r="I4152" s="498">
        <v>23482.5</v>
      </c>
      <c r="J4152" s="534" t="s">
        <v>3057</v>
      </c>
    </row>
    <row r="4153">
      <c r="A4153" s="167">
        <v>46042.0</v>
      </c>
      <c r="B4153" s="8" t="s">
        <v>13</v>
      </c>
      <c r="C4153" s="17" t="s">
        <v>42</v>
      </c>
      <c r="D4153" s="8">
        <v>102.0</v>
      </c>
      <c r="E4153" s="10"/>
      <c r="F4153" s="115" t="s">
        <v>688</v>
      </c>
      <c r="G4153" s="60">
        <v>46037.0</v>
      </c>
      <c r="H4153" s="61"/>
      <c r="I4153" s="62">
        <v>23287.06</v>
      </c>
      <c r="J4153" s="534" t="s">
        <v>3068</v>
      </c>
    </row>
    <row r="4154">
      <c r="A4154" s="451">
        <v>46042.0</v>
      </c>
      <c r="B4154" s="539" t="s">
        <v>13</v>
      </c>
      <c r="C4154" s="453" t="s">
        <v>1511</v>
      </c>
      <c r="D4154" s="452">
        <v>102.0</v>
      </c>
      <c r="E4154" s="543">
        <v>20700.0</v>
      </c>
      <c r="F4154" s="497" t="s">
        <v>2485</v>
      </c>
      <c r="G4154" s="456"/>
      <c r="H4154" s="547"/>
      <c r="I4154" s="498">
        <v>23205.0</v>
      </c>
      <c r="J4154" s="534" t="s">
        <v>3057</v>
      </c>
    </row>
    <row r="4155">
      <c r="A4155" s="167">
        <v>46042.0</v>
      </c>
      <c r="B4155" s="138" t="s">
        <v>13</v>
      </c>
      <c r="C4155" s="138">
        <v>50.0</v>
      </c>
      <c r="D4155" s="138">
        <v>102.0</v>
      </c>
      <c r="E4155" s="139"/>
      <c r="F4155" s="191" t="s">
        <v>97</v>
      </c>
      <c r="G4155" s="43">
        <v>46032.0</v>
      </c>
      <c r="H4155" s="14"/>
      <c r="I4155" s="15">
        <v>22796.0</v>
      </c>
      <c r="J4155" s="534" t="s">
        <v>3064</v>
      </c>
    </row>
    <row r="4156">
      <c r="A4156" s="167">
        <v>46042.0</v>
      </c>
      <c r="B4156" s="8" t="s">
        <v>13</v>
      </c>
      <c r="C4156" s="8">
        <v>51.0</v>
      </c>
      <c r="D4156" s="8">
        <v>102.0</v>
      </c>
      <c r="E4156" s="10"/>
      <c r="F4156" s="203" t="s">
        <v>1005</v>
      </c>
      <c r="G4156" s="341">
        <v>46041.0</v>
      </c>
      <c r="H4156" s="25"/>
      <c r="I4156" s="26">
        <v>22178.55</v>
      </c>
      <c r="J4156" s="534" t="s">
        <v>3055</v>
      </c>
    </row>
    <row r="4157">
      <c r="A4157" s="373">
        <v>46042.0</v>
      </c>
      <c r="B4157" s="8" t="s">
        <v>13</v>
      </c>
      <c r="C4157" s="8">
        <v>75.0</v>
      </c>
      <c r="D4157" s="8">
        <v>102.0</v>
      </c>
      <c r="E4157" s="10"/>
      <c r="F4157" s="176" t="s">
        <v>458</v>
      </c>
      <c r="G4157" s="216">
        <v>46001.0</v>
      </c>
      <c r="H4157" s="217"/>
      <c r="I4157" s="218">
        <v>20353.0</v>
      </c>
      <c r="J4157" s="534" t="s">
        <v>3061</v>
      </c>
    </row>
    <row r="4158">
      <c r="A4158" s="167">
        <v>46042.0</v>
      </c>
      <c r="B4158" s="8" t="s">
        <v>13</v>
      </c>
      <c r="C4158" s="8">
        <v>73.0</v>
      </c>
      <c r="D4158" s="8">
        <v>102.0</v>
      </c>
      <c r="E4158" s="10"/>
      <c r="F4158" s="115" t="s">
        <v>742</v>
      </c>
      <c r="G4158" s="60">
        <v>46018.0</v>
      </c>
      <c r="H4158" s="61"/>
      <c r="I4158" s="62">
        <v>19832.33</v>
      </c>
      <c r="J4158" s="534" t="s">
        <v>3060</v>
      </c>
    </row>
    <row r="4159">
      <c r="A4159" s="451">
        <v>46042.0</v>
      </c>
      <c r="B4159" s="539" t="s">
        <v>13</v>
      </c>
      <c r="C4159" s="453" t="s">
        <v>1511</v>
      </c>
      <c r="D4159" s="452">
        <v>102.0</v>
      </c>
      <c r="E4159" s="543">
        <v>20702.0</v>
      </c>
      <c r="F4159" s="497" t="s">
        <v>2483</v>
      </c>
      <c r="G4159" s="456"/>
      <c r="H4159" s="547"/>
      <c r="I4159" s="498">
        <v>19773.0</v>
      </c>
      <c r="J4159" s="534" t="s">
        <v>3057</v>
      </c>
    </row>
    <row r="4160">
      <c r="A4160" s="167">
        <v>46042.0</v>
      </c>
      <c r="B4160" s="8" t="s">
        <v>13</v>
      </c>
      <c r="C4160" s="8">
        <v>51.0</v>
      </c>
      <c r="D4160" s="8">
        <v>102.0</v>
      </c>
      <c r="E4160" s="10"/>
      <c r="F4160" s="203" t="s">
        <v>1005</v>
      </c>
      <c r="G4160" s="341">
        <v>46041.0</v>
      </c>
      <c r="H4160" s="25"/>
      <c r="I4160" s="26">
        <v>19086.55</v>
      </c>
      <c r="J4160" s="534" t="s">
        <v>3055</v>
      </c>
    </row>
    <row r="4161">
      <c r="A4161" s="451">
        <v>46042.0</v>
      </c>
      <c r="B4161" s="539" t="s">
        <v>13</v>
      </c>
      <c r="C4161" s="453" t="s">
        <v>1511</v>
      </c>
      <c r="D4161" s="452">
        <v>102.0</v>
      </c>
      <c r="E4161" s="543">
        <v>20699.0</v>
      </c>
      <c r="F4161" s="497" t="s">
        <v>2486</v>
      </c>
      <c r="G4161" s="456"/>
      <c r="H4161" s="547"/>
      <c r="I4161" s="498">
        <v>18682.0</v>
      </c>
      <c r="J4161" s="534" t="s">
        <v>3057</v>
      </c>
    </row>
    <row r="4162">
      <c r="A4162" s="451">
        <v>46042.0</v>
      </c>
      <c r="B4162" s="539" t="s">
        <v>13</v>
      </c>
      <c r="C4162" s="453" t="s">
        <v>1511</v>
      </c>
      <c r="D4162" s="452">
        <v>102.0</v>
      </c>
      <c r="E4162" s="543">
        <v>20703.0</v>
      </c>
      <c r="F4162" s="497" t="s">
        <v>2482</v>
      </c>
      <c r="G4162" s="456"/>
      <c r="H4162" s="547"/>
      <c r="I4162" s="498">
        <v>17894.5</v>
      </c>
      <c r="J4162" s="534" t="s">
        <v>3057</v>
      </c>
    </row>
    <row r="4163">
      <c r="A4163" s="167">
        <v>46042.0</v>
      </c>
      <c r="B4163" s="8" t="s">
        <v>13</v>
      </c>
      <c r="C4163" s="8">
        <v>73.0</v>
      </c>
      <c r="D4163" s="8">
        <v>102.0</v>
      </c>
      <c r="E4163" s="10"/>
      <c r="F4163" s="115" t="s">
        <v>812</v>
      </c>
      <c r="G4163" s="60">
        <v>46022.0</v>
      </c>
      <c r="H4163" s="61"/>
      <c r="I4163" s="62">
        <v>17607.0</v>
      </c>
      <c r="J4163" s="534" t="s">
        <v>3060</v>
      </c>
    </row>
    <row r="4164">
      <c r="A4164" s="167">
        <v>46042.0</v>
      </c>
      <c r="B4164" s="8" t="s">
        <v>13</v>
      </c>
      <c r="C4164" s="17" t="s">
        <v>28</v>
      </c>
      <c r="D4164" s="8">
        <v>102.0</v>
      </c>
      <c r="E4164" s="10"/>
      <c r="F4164" s="46" t="s">
        <v>35</v>
      </c>
      <c r="G4164" s="47">
        <v>46041.0</v>
      </c>
      <c r="H4164" s="48"/>
      <c r="I4164" s="49">
        <v>17577.11</v>
      </c>
      <c r="J4164" s="534" t="s">
        <v>3073</v>
      </c>
    </row>
    <row r="4165">
      <c r="A4165" s="167">
        <v>46042.0</v>
      </c>
      <c r="B4165" s="8" t="s">
        <v>13</v>
      </c>
      <c r="C4165" s="8">
        <v>73.0</v>
      </c>
      <c r="D4165" s="8">
        <v>102.0</v>
      </c>
      <c r="E4165" s="10"/>
      <c r="F4165" s="115" t="s">
        <v>810</v>
      </c>
      <c r="G4165" s="60">
        <v>46028.0</v>
      </c>
      <c r="H4165" s="61"/>
      <c r="I4165" s="62">
        <v>17272.13</v>
      </c>
      <c r="J4165" s="534" t="s">
        <v>3060</v>
      </c>
    </row>
    <row r="4166">
      <c r="A4166" s="167">
        <v>46042.0</v>
      </c>
      <c r="B4166" s="8" t="s">
        <v>13</v>
      </c>
      <c r="C4166" s="17" t="s">
        <v>18</v>
      </c>
      <c r="D4166" s="8">
        <v>102.0</v>
      </c>
      <c r="E4166" s="10"/>
      <c r="F4166" s="23" t="s">
        <v>143</v>
      </c>
      <c r="G4166" s="53">
        <v>46041.0</v>
      </c>
      <c r="H4166" s="25"/>
      <c r="I4166" s="26">
        <v>15453.35</v>
      </c>
      <c r="J4166" s="534" t="s">
        <v>3073</v>
      </c>
    </row>
    <row r="4167">
      <c r="A4167" s="167">
        <v>46042.0</v>
      </c>
      <c r="B4167" s="8" t="s">
        <v>13</v>
      </c>
      <c r="C4167" s="8">
        <v>54.0</v>
      </c>
      <c r="D4167" s="8">
        <v>102.0</v>
      </c>
      <c r="E4167" s="10"/>
      <c r="F4167" s="366" t="s">
        <v>1275</v>
      </c>
      <c r="G4167" s="368">
        <v>46041.0</v>
      </c>
      <c r="H4167" s="239"/>
      <c r="I4167" s="240">
        <v>14951.02</v>
      </c>
      <c r="J4167" s="534" t="s">
        <v>3064</v>
      </c>
    </row>
    <row r="4168">
      <c r="A4168" s="167">
        <v>46042.0</v>
      </c>
      <c r="B4168" s="8" t="s">
        <v>13</v>
      </c>
      <c r="C4168" s="17" t="s">
        <v>42</v>
      </c>
      <c r="D4168" s="8">
        <v>102.0</v>
      </c>
      <c r="E4168" s="10"/>
      <c r="F4168" s="126" t="s">
        <v>698</v>
      </c>
      <c r="G4168" s="185">
        <v>46024.0</v>
      </c>
      <c r="H4168" s="44"/>
      <c r="I4168" s="45">
        <v>14306.41</v>
      </c>
      <c r="J4168" s="534" t="s">
        <v>3068</v>
      </c>
    </row>
    <row r="4169">
      <c r="A4169" s="451">
        <v>46042.0</v>
      </c>
      <c r="B4169" s="539" t="s">
        <v>13</v>
      </c>
      <c r="C4169" s="453" t="s">
        <v>1511</v>
      </c>
      <c r="D4169" s="452">
        <v>102.0</v>
      </c>
      <c r="E4169" s="543">
        <v>20704.0</v>
      </c>
      <c r="F4169" s="497" t="s">
        <v>2481</v>
      </c>
      <c r="G4169" s="456"/>
      <c r="H4169" s="547"/>
      <c r="I4169" s="498">
        <v>14162.0</v>
      </c>
      <c r="J4169" s="534" t="s">
        <v>3057</v>
      </c>
    </row>
    <row r="4170">
      <c r="A4170" s="167">
        <v>46042.0</v>
      </c>
      <c r="B4170" s="8" t="s">
        <v>13</v>
      </c>
      <c r="C4170" s="17" t="s">
        <v>18</v>
      </c>
      <c r="D4170" s="8">
        <v>102.0</v>
      </c>
      <c r="E4170" s="10"/>
      <c r="F4170" s="23" t="s">
        <v>143</v>
      </c>
      <c r="G4170" s="53">
        <v>46041.0</v>
      </c>
      <c r="H4170" s="25"/>
      <c r="I4170" s="26">
        <v>13682.82</v>
      </c>
      <c r="J4170" s="534" t="s">
        <v>3073</v>
      </c>
    </row>
    <row r="4171">
      <c r="A4171" s="167">
        <v>46042.0</v>
      </c>
      <c r="B4171" s="8" t="s">
        <v>13</v>
      </c>
      <c r="C4171" s="8">
        <v>70.0</v>
      </c>
      <c r="D4171" s="8">
        <v>102.0</v>
      </c>
      <c r="E4171" s="10"/>
      <c r="F4171" s="154" t="s">
        <v>544</v>
      </c>
      <c r="G4171" s="106">
        <v>46028.0</v>
      </c>
      <c r="H4171" s="107"/>
      <c r="I4171" s="108">
        <v>12992.08</v>
      </c>
      <c r="J4171" s="534" t="s">
        <v>3056</v>
      </c>
    </row>
    <row r="4172">
      <c r="A4172" s="469">
        <v>46042.0</v>
      </c>
      <c r="B4172" s="551" t="s">
        <v>13</v>
      </c>
      <c r="C4172" s="471" t="s">
        <v>18</v>
      </c>
      <c r="D4172" s="470">
        <v>102.0</v>
      </c>
      <c r="E4172" s="552">
        <v>20697.0</v>
      </c>
      <c r="F4172" s="500" t="s">
        <v>2488</v>
      </c>
      <c r="G4172" s="481"/>
      <c r="H4172" s="491"/>
      <c r="I4172" s="501">
        <v>12414.0</v>
      </c>
      <c r="J4172" s="534" t="s">
        <v>3057</v>
      </c>
    </row>
    <row r="4173">
      <c r="A4173" s="373">
        <v>46042.0</v>
      </c>
      <c r="B4173" s="8" t="s">
        <v>13</v>
      </c>
      <c r="C4173" s="8">
        <v>75.0</v>
      </c>
      <c r="D4173" s="8">
        <v>102.0</v>
      </c>
      <c r="E4173" s="10"/>
      <c r="F4173" s="176" t="s">
        <v>457</v>
      </c>
      <c r="G4173" s="216">
        <v>45988.0</v>
      </c>
      <c r="H4173" s="217"/>
      <c r="I4173" s="218">
        <v>12182.0</v>
      </c>
      <c r="J4173" s="534" t="s">
        <v>3061</v>
      </c>
    </row>
    <row r="4174">
      <c r="A4174" s="167">
        <v>46042.0</v>
      </c>
      <c r="B4174" s="8" t="s">
        <v>13</v>
      </c>
      <c r="C4174" s="8">
        <v>32.0</v>
      </c>
      <c r="D4174" s="8">
        <v>102.0</v>
      </c>
      <c r="E4174" s="10"/>
      <c r="F4174" s="409" t="s">
        <v>650</v>
      </c>
      <c r="G4174" s="292">
        <v>46041.0</v>
      </c>
      <c r="H4174" s="14"/>
      <c r="I4174" s="15">
        <v>11888.5</v>
      </c>
      <c r="J4174" s="534" t="s">
        <v>3074</v>
      </c>
    </row>
    <row r="4175">
      <c r="A4175" s="373">
        <v>46042.0</v>
      </c>
      <c r="B4175" s="8" t="s">
        <v>13</v>
      </c>
      <c r="C4175" s="8">
        <v>75.0</v>
      </c>
      <c r="D4175" s="8">
        <v>102.0</v>
      </c>
      <c r="E4175" s="10"/>
      <c r="F4175" s="176" t="s">
        <v>311</v>
      </c>
      <c r="G4175" s="216">
        <v>46020.0</v>
      </c>
      <c r="H4175" s="217"/>
      <c r="I4175" s="218">
        <v>11500.0</v>
      </c>
      <c r="J4175" s="534" t="s">
        <v>3061</v>
      </c>
    </row>
    <row r="4176">
      <c r="A4176" s="167">
        <v>46042.0</v>
      </c>
      <c r="B4176" s="8" t="s">
        <v>13</v>
      </c>
      <c r="C4176" s="17" t="s">
        <v>42</v>
      </c>
      <c r="D4176" s="8">
        <v>102.0</v>
      </c>
      <c r="E4176" s="10"/>
      <c r="F4176" s="115" t="s">
        <v>661</v>
      </c>
      <c r="G4176" s="60">
        <v>46027.0</v>
      </c>
      <c r="H4176" s="61"/>
      <c r="I4176" s="62">
        <v>11127.0</v>
      </c>
      <c r="J4176" s="534" t="s">
        <v>3068</v>
      </c>
    </row>
    <row r="4177">
      <c r="A4177" s="167">
        <v>46042.0</v>
      </c>
      <c r="B4177" s="8" t="s">
        <v>13</v>
      </c>
      <c r="C4177" s="17" t="s">
        <v>48</v>
      </c>
      <c r="D4177" s="8">
        <v>102.0</v>
      </c>
      <c r="E4177" s="10"/>
      <c r="F4177" s="176" t="s">
        <v>356</v>
      </c>
      <c r="G4177" s="177">
        <v>46008.0</v>
      </c>
      <c r="H4177" s="178"/>
      <c r="I4177" s="179">
        <v>11000.0</v>
      </c>
      <c r="J4177" s="534" t="s">
        <v>3066</v>
      </c>
    </row>
    <row r="4178">
      <c r="A4178" s="167">
        <v>46042.0</v>
      </c>
      <c r="B4178" s="8" t="s">
        <v>13</v>
      </c>
      <c r="C4178" s="8">
        <v>73.0</v>
      </c>
      <c r="D4178" s="8">
        <v>102.0</v>
      </c>
      <c r="E4178" s="10"/>
      <c r="F4178" s="115" t="s">
        <v>811</v>
      </c>
      <c r="G4178" s="60">
        <v>46038.0</v>
      </c>
      <c r="H4178" s="61"/>
      <c r="I4178" s="62">
        <v>10755.9</v>
      </c>
      <c r="J4178" s="534" t="s">
        <v>3060</v>
      </c>
    </row>
    <row r="4179">
      <c r="A4179" s="167">
        <v>46042.0</v>
      </c>
      <c r="B4179" s="138" t="s">
        <v>13</v>
      </c>
      <c r="C4179" s="138">
        <v>75.0</v>
      </c>
      <c r="D4179" s="138">
        <v>102.0</v>
      </c>
      <c r="E4179" s="139"/>
      <c r="F4179" s="186" t="s">
        <v>352</v>
      </c>
      <c r="G4179" s="187">
        <v>46038.0</v>
      </c>
      <c r="H4179" s="48"/>
      <c r="I4179" s="49">
        <v>10719.34</v>
      </c>
      <c r="J4179" s="534" t="s">
        <v>3065</v>
      </c>
    </row>
    <row r="4180">
      <c r="A4180" s="167">
        <v>46042.0</v>
      </c>
      <c r="B4180" s="8" t="s">
        <v>13</v>
      </c>
      <c r="C4180" s="8">
        <v>32.0</v>
      </c>
      <c r="D4180" s="8">
        <v>102.0</v>
      </c>
      <c r="E4180" s="10"/>
      <c r="F4180" s="409" t="s">
        <v>650</v>
      </c>
      <c r="G4180" s="292">
        <v>46041.0</v>
      </c>
      <c r="H4180" s="14"/>
      <c r="I4180" s="15">
        <v>10666.3</v>
      </c>
      <c r="J4180" s="534" t="s">
        <v>3074</v>
      </c>
    </row>
    <row r="4181">
      <c r="A4181" s="167">
        <v>46042.0</v>
      </c>
      <c r="B4181" s="8" t="s">
        <v>13</v>
      </c>
      <c r="C4181" s="17" t="s">
        <v>14</v>
      </c>
      <c r="D4181" s="8">
        <v>102.0</v>
      </c>
      <c r="E4181" s="10"/>
      <c r="F4181" s="18" t="s">
        <v>144</v>
      </c>
      <c r="G4181" s="42">
        <v>46041.0</v>
      </c>
      <c r="H4181" s="41"/>
      <c r="I4181" s="20">
        <v>9811.0</v>
      </c>
      <c r="J4181" s="534" t="s">
        <v>3073</v>
      </c>
    </row>
    <row r="4182">
      <c r="A4182" s="167">
        <v>46042.0</v>
      </c>
      <c r="B4182" s="8" t="s">
        <v>13</v>
      </c>
      <c r="C4182" s="17" t="s">
        <v>42</v>
      </c>
      <c r="D4182" s="8">
        <v>102.0</v>
      </c>
      <c r="E4182" s="10"/>
      <c r="F4182" s="115" t="s">
        <v>663</v>
      </c>
      <c r="G4182" s="60">
        <v>46038.0</v>
      </c>
      <c r="H4182" s="61"/>
      <c r="I4182" s="62">
        <v>9559.53</v>
      </c>
      <c r="J4182" s="534" t="s">
        <v>3068</v>
      </c>
    </row>
    <row r="4183">
      <c r="A4183" s="167">
        <v>46042.0</v>
      </c>
      <c r="B4183" s="8" t="s">
        <v>13</v>
      </c>
      <c r="C4183" s="17" t="s">
        <v>14</v>
      </c>
      <c r="D4183" s="8">
        <v>102.0</v>
      </c>
      <c r="E4183" s="10"/>
      <c r="F4183" s="18" t="s">
        <v>79</v>
      </c>
      <c r="G4183" s="42">
        <v>46041.0</v>
      </c>
      <c r="H4183" s="41"/>
      <c r="I4183" s="20">
        <v>9416.41</v>
      </c>
      <c r="J4183" s="534" t="s">
        <v>3073</v>
      </c>
    </row>
    <row r="4184">
      <c r="A4184" s="167">
        <v>46042.0</v>
      </c>
      <c r="B4184" s="8" t="s">
        <v>13</v>
      </c>
      <c r="C4184" s="8">
        <v>30.0</v>
      </c>
      <c r="D4184" s="8">
        <v>102.0</v>
      </c>
      <c r="E4184" s="10"/>
      <c r="F4184" s="56" t="s">
        <v>41</v>
      </c>
      <c r="G4184" s="57">
        <v>46041.0</v>
      </c>
      <c r="H4184" s="14"/>
      <c r="I4184" s="15">
        <v>7800.36</v>
      </c>
      <c r="J4184" s="534" t="s">
        <v>3059</v>
      </c>
    </row>
    <row r="4185">
      <c r="A4185" s="167">
        <v>46042.0</v>
      </c>
      <c r="B4185" s="8" t="s">
        <v>13</v>
      </c>
      <c r="C4185" s="17" t="s">
        <v>28</v>
      </c>
      <c r="D4185" s="8">
        <v>102.0</v>
      </c>
      <c r="E4185" s="10"/>
      <c r="F4185" s="46" t="s">
        <v>35</v>
      </c>
      <c r="G4185" s="47">
        <v>46041.0</v>
      </c>
      <c r="H4185" s="48"/>
      <c r="I4185" s="49">
        <v>6915.1</v>
      </c>
      <c r="J4185" s="534" t="s">
        <v>3073</v>
      </c>
    </row>
    <row r="4186">
      <c r="A4186" s="167">
        <v>46042.0</v>
      </c>
      <c r="B4186" s="8" t="s">
        <v>13</v>
      </c>
      <c r="C4186" s="17" t="s">
        <v>16</v>
      </c>
      <c r="D4186" s="8">
        <v>102.0</v>
      </c>
      <c r="E4186" s="10"/>
      <c r="F4186" s="21" t="s">
        <v>17</v>
      </c>
      <c r="G4186" s="43">
        <v>46041.0</v>
      </c>
      <c r="H4186" s="14"/>
      <c r="I4186" s="15">
        <v>6741.11</v>
      </c>
      <c r="J4186" s="534" t="s">
        <v>3073</v>
      </c>
    </row>
    <row r="4187">
      <c r="A4187" s="167">
        <v>46042.0</v>
      </c>
      <c r="B4187" s="8" t="s">
        <v>13</v>
      </c>
      <c r="C4187" s="8">
        <v>54.0</v>
      </c>
      <c r="D4187" s="8">
        <v>102.0</v>
      </c>
      <c r="E4187" s="10"/>
      <c r="F4187" s="366" t="s">
        <v>1275</v>
      </c>
      <c r="G4187" s="368">
        <v>46041.0</v>
      </c>
      <c r="H4187" s="239"/>
      <c r="I4187" s="240">
        <v>6000.56</v>
      </c>
      <c r="J4187" s="534" t="s">
        <v>3064</v>
      </c>
    </row>
    <row r="4188">
      <c r="A4188" s="167">
        <v>46042.0</v>
      </c>
      <c r="B4188" s="8" t="s">
        <v>13</v>
      </c>
      <c r="C4188" s="17" t="s">
        <v>48</v>
      </c>
      <c r="D4188" s="8">
        <v>102.0</v>
      </c>
      <c r="E4188" s="10"/>
      <c r="F4188" s="176" t="s">
        <v>315</v>
      </c>
      <c r="G4188" s="177">
        <v>46008.0</v>
      </c>
      <c r="H4188" s="178"/>
      <c r="I4188" s="179">
        <v>5980.0</v>
      </c>
      <c r="J4188" s="534" t="s">
        <v>3066</v>
      </c>
    </row>
    <row r="4189">
      <c r="A4189" s="167">
        <v>46042.0</v>
      </c>
      <c r="B4189" s="8" t="s">
        <v>13</v>
      </c>
      <c r="C4189" s="17" t="s">
        <v>18</v>
      </c>
      <c r="D4189" s="8">
        <v>102.0</v>
      </c>
      <c r="E4189" s="10"/>
      <c r="F4189" s="23" t="s">
        <v>39</v>
      </c>
      <c r="G4189" s="53">
        <v>46041.0</v>
      </c>
      <c r="H4189" s="25"/>
      <c r="I4189" s="26">
        <v>5805.5</v>
      </c>
      <c r="J4189" s="534" t="s">
        <v>3073</v>
      </c>
    </row>
    <row r="4190">
      <c r="A4190" s="167">
        <v>46042.0</v>
      </c>
      <c r="B4190" s="8" t="s">
        <v>13</v>
      </c>
      <c r="C4190" s="17" t="s">
        <v>16</v>
      </c>
      <c r="D4190" s="8">
        <v>102.0</v>
      </c>
      <c r="E4190" s="10"/>
      <c r="F4190" s="21" t="s">
        <v>17</v>
      </c>
      <c r="G4190" s="43">
        <v>46041.0</v>
      </c>
      <c r="H4190" s="14"/>
      <c r="I4190" s="15">
        <v>4956.21</v>
      </c>
      <c r="J4190" s="534" t="s">
        <v>3073</v>
      </c>
    </row>
    <row r="4191">
      <c r="A4191" s="167">
        <v>46042.0</v>
      </c>
      <c r="B4191" s="8" t="s">
        <v>13</v>
      </c>
      <c r="C4191" s="10"/>
      <c r="D4191" s="8">
        <v>102.0</v>
      </c>
      <c r="E4191" s="10"/>
      <c r="F4191" s="155" t="s">
        <v>27</v>
      </c>
      <c r="G4191" s="29"/>
      <c r="H4191" s="14"/>
      <c r="I4191" s="15">
        <v>4500.0</v>
      </c>
      <c r="J4191" s="534" t="s">
        <v>3056</v>
      </c>
    </row>
    <row r="4192">
      <c r="A4192" s="373">
        <v>46042.0</v>
      </c>
      <c r="B4192" s="8" t="s">
        <v>13</v>
      </c>
      <c r="C4192" s="8">
        <v>50.0</v>
      </c>
      <c r="D4192" s="8">
        <v>102.0</v>
      </c>
      <c r="E4192" s="10"/>
      <c r="F4192" s="77" t="s">
        <v>97</v>
      </c>
      <c r="G4192" s="78">
        <v>46040.0</v>
      </c>
      <c r="H4192" s="72"/>
      <c r="I4192" s="92">
        <v>4387.5</v>
      </c>
      <c r="J4192" s="534" t="s">
        <v>3061</v>
      </c>
    </row>
    <row r="4193">
      <c r="A4193" s="167">
        <v>46042.0</v>
      </c>
      <c r="B4193" s="8" t="s">
        <v>13</v>
      </c>
      <c r="C4193" s="8">
        <v>20.0</v>
      </c>
      <c r="D4193" s="8">
        <v>102.0</v>
      </c>
      <c r="E4193" s="10"/>
      <c r="F4193" s="348" t="s">
        <v>917</v>
      </c>
      <c r="G4193" s="349">
        <v>46041.0</v>
      </c>
      <c r="H4193" s="239"/>
      <c r="I4193" s="240">
        <v>4314.82</v>
      </c>
      <c r="J4193" s="534" t="s">
        <v>3055</v>
      </c>
    </row>
    <row r="4194">
      <c r="A4194" s="373">
        <v>46042.0</v>
      </c>
      <c r="B4194" s="8" t="s">
        <v>13</v>
      </c>
      <c r="C4194" s="8">
        <v>75.0</v>
      </c>
      <c r="D4194" s="8">
        <v>102.0</v>
      </c>
      <c r="E4194" s="10"/>
      <c r="F4194" s="176" t="s">
        <v>371</v>
      </c>
      <c r="G4194" s="216">
        <v>46001.0</v>
      </c>
      <c r="H4194" s="217"/>
      <c r="I4194" s="218">
        <v>4000.0</v>
      </c>
      <c r="J4194" s="534" t="s">
        <v>3061</v>
      </c>
    </row>
    <row r="4195">
      <c r="A4195" s="167">
        <v>46042.0</v>
      </c>
      <c r="B4195" s="8" t="s">
        <v>13</v>
      </c>
      <c r="C4195" s="17" t="s">
        <v>48</v>
      </c>
      <c r="D4195" s="8">
        <v>102.0</v>
      </c>
      <c r="E4195" s="10"/>
      <c r="F4195" s="155" t="s">
        <v>623</v>
      </c>
      <c r="G4195" s="19">
        <v>46041.0</v>
      </c>
      <c r="H4195" s="14"/>
      <c r="I4195" s="15">
        <v>3442.53</v>
      </c>
      <c r="J4195" s="534" t="s">
        <v>3066</v>
      </c>
    </row>
    <row r="4196">
      <c r="A4196" s="167">
        <v>46042.0</v>
      </c>
      <c r="B4196" s="8" t="s">
        <v>13</v>
      </c>
      <c r="C4196" s="8">
        <v>70.0</v>
      </c>
      <c r="D4196" s="10"/>
      <c r="E4196" s="10"/>
      <c r="F4196" s="105" t="s">
        <v>413</v>
      </c>
      <c r="G4196" s="170">
        <v>46030.0</v>
      </c>
      <c r="H4196" s="107"/>
      <c r="I4196" s="108">
        <v>2875.56</v>
      </c>
      <c r="J4196" s="534" t="s">
        <v>3059</v>
      </c>
    </row>
    <row r="4197">
      <c r="A4197" s="373">
        <v>46042.0</v>
      </c>
      <c r="B4197" s="8" t="s">
        <v>13</v>
      </c>
      <c r="C4197" s="8">
        <v>75.0</v>
      </c>
      <c r="D4197" s="8">
        <v>102.0</v>
      </c>
      <c r="E4197" s="10"/>
      <c r="F4197" s="176" t="s">
        <v>356</v>
      </c>
      <c r="G4197" s="216">
        <v>46008.0</v>
      </c>
      <c r="H4197" s="217"/>
      <c r="I4197" s="218">
        <v>2378.0</v>
      </c>
      <c r="J4197" s="534" t="s">
        <v>3061</v>
      </c>
    </row>
    <row r="4198">
      <c r="A4198" s="167">
        <v>46042.0</v>
      </c>
      <c r="B4198" s="8" t="s">
        <v>13</v>
      </c>
      <c r="C4198" s="17" t="s">
        <v>42</v>
      </c>
      <c r="D4198" s="8">
        <v>102.0</v>
      </c>
      <c r="E4198" s="10"/>
      <c r="F4198" s="115" t="s">
        <v>699</v>
      </c>
      <c r="G4198" s="60">
        <v>46038.0</v>
      </c>
      <c r="H4198" s="61"/>
      <c r="I4198" s="62">
        <v>2031.12</v>
      </c>
      <c r="J4198" s="534" t="s">
        <v>3068</v>
      </c>
    </row>
    <row r="4199">
      <c r="A4199" s="167">
        <v>46042.0</v>
      </c>
      <c r="B4199" s="138" t="s">
        <v>13</v>
      </c>
      <c r="C4199" s="138">
        <v>75.0</v>
      </c>
      <c r="D4199" s="138">
        <v>102.0</v>
      </c>
      <c r="E4199" s="139"/>
      <c r="F4199" s="186" t="s">
        <v>353</v>
      </c>
      <c r="G4199" s="187">
        <v>46038.0</v>
      </c>
      <c r="H4199" s="48"/>
      <c r="I4199" s="49">
        <v>1566.29</v>
      </c>
      <c r="J4199" s="534" t="s">
        <v>3065</v>
      </c>
    </row>
    <row r="4200">
      <c r="A4200" s="373">
        <v>46042.0</v>
      </c>
      <c r="B4200" s="138" t="s">
        <v>13</v>
      </c>
      <c r="C4200" s="138">
        <v>50.0</v>
      </c>
      <c r="D4200" s="138">
        <v>102.0</v>
      </c>
      <c r="E4200" s="139"/>
      <c r="F4200" s="77" t="s">
        <v>97</v>
      </c>
      <c r="G4200" s="78">
        <v>46041.0</v>
      </c>
      <c r="H4200" s="72"/>
      <c r="I4200" s="92">
        <v>1170.0</v>
      </c>
      <c r="J4200" s="534" t="s">
        <v>3061</v>
      </c>
    </row>
    <row r="4201">
      <c r="A4201" s="373">
        <v>46042.0</v>
      </c>
      <c r="B4201" s="138" t="s">
        <v>13</v>
      </c>
      <c r="C4201" s="138">
        <v>73.0</v>
      </c>
      <c r="D4201" s="138">
        <v>102.0</v>
      </c>
      <c r="E4201" s="139"/>
      <c r="F4201" s="219" t="s">
        <v>1435</v>
      </c>
      <c r="G4201" s="159">
        <v>46034.0</v>
      </c>
      <c r="H4201" s="221"/>
      <c r="I4201" s="374">
        <v>936.0</v>
      </c>
      <c r="J4201" s="534" t="s">
        <v>3058</v>
      </c>
    </row>
    <row r="4202">
      <c r="A4202" s="167">
        <v>46042.0</v>
      </c>
      <c r="B4202" s="8" t="s">
        <v>13</v>
      </c>
      <c r="C4202" s="8">
        <v>90.0</v>
      </c>
      <c r="D4202" s="8">
        <v>102.0</v>
      </c>
      <c r="E4202" s="10"/>
      <c r="F4202" s="21" t="s">
        <v>408</v>
      </c>
      <c r="G4202" s="194">
        <v>46041.0</v>
      </c>
      <c r="H4202" s="14"/>
      <c r="I4202" s="15">
        <v>490.79</v>
      </c>
      <c r="J4202" s="534" t="s">
        <v>3059</v>
      </c>
    </row>
    <row r="4203">
      <c r="A4203" s="373">
        <v>46042.0</v>
      </c>
      <c r="B4203" s="8" t="s">
        <v>13</v>
      </c>
      <c r="C4203" s="8">
        <v>50.0</v>
      </c>
      <c r="D4203" s="8">
        <v>102.0</v>
      </c>
      <c r="E4203" s="139"/>
      <c r="F4203" s="77" t="s">
        <v>97</v>
      </c>
      <c r="G4203" s="78">
        <v>46039.0</v>
      </c>
      <c r="H4203" s="72"/>
      <c r="I4203" s="92">
        <v>150.0</v>
      </c>
      <c r="J4203" s="534" t="s">
        <v>3061</v>
      </c>
    </row>
    <row r="4204">
      <c r="A4204" s="167">
        <v>46042.0</v>
      </c>
      <c r="B4204" s="8" t="s">
        <v>13</v>
      </c>
      <c r="C4204" s="10"/>
      <c r="D4204" s="8">
        <v>102.0</v>
      </c>
      <c r="E4204" s="10"/>
      <c r="F4204" s="155" t="s">
        <v>27</v>
      </c>
      <c r="G4204" s="29"/>
      <c r="H4204" s="14"/>
      <c r="I4204" s="15">
        <v>0.01</v>
      </c>
      <c r="J4204" s="534" t="s">
        <v>3060</v>
      </c>
    </row>
    <row r="4205">
      <c r="A4205" s="167">
        <v>46043.0</v>
      </c>
      <c r="B4205" s="8" t="s">
        <v>3</v>
      </c>
      <c r="C4205" s="8">
        <v>0.0</v>
      </c>
      <c r="D4205" s="8">
        <v>510.0</v>
      </c>
      <c r="E4205" s="32">
        <v>62.0</v>
      </c>
      <c r="F4205" s="234" t="s">
        <v>541</v>
      </c>
      <c r="G4205" s="29"/>
      <c r="H4205" s="15">
        <v>817958.76</v>
      </c>
      <c r="I4205" s="14"/>
      <c r="J4205" s="534" t="s">
        <v>3056</v>
      </c>
    </row>
    <row r="4206">
      <c r="A4206" s="167">
        <v>46043.0</v>
      </c>
      <c r="B4206" s="8" t="s">
        <v>31</v>
      </c>
      <c r="C4206" s="9"/>
      <c r="D4206" s="8" t="s">
        <v>32</v>
      </c>
      <c r="E4206" s="10"/>
      <c r="F4206" s="37" t="s">
        <v>56</v>
      </c>
      <c r="G4206" s="38"/>
      <c r="H4206" s="537">
        <v>650000.0</v>
      </c>
      <c r="I4206" s="14"/>
      <c r="J4206" s="534" t="s">
        <v>3073</v>
      </c>
    </row>
    <row r="4207">
      <c r="A4207" s="167">
        <v>46043.0</v>
      </c>
      <c r="B4207" s="8" t="s">
        <v>3</v>
      </c>
      <c r="C4207" s="8">
        <v>0.0</v>
      </c>
      <c r="D4207" s="8">
        <v>510.0</v>
      </c>
      <c r="E4207" s="63">
        <v>5051.0</v>
      </c>
      <c r="F4207" s="27" t="s">
        <v>1102</v>
      </c>
      <c r="G4207" s="6"/>
      <c r="H4207" s="15">
        <v>531559.46</v>
      </c>
      <c r="I4207" s="14"/>
      <c r="J4207" s="534" t="s">
        <v>3055</v>
      </c>
    </row>
    <row r="4208">
      <c r="A4208" s="167">
        <v>46043.0</v>
      </c>
      <c r="B4208" s="8" t="s">
        <v>3</v>
      </c>
      <c r="C4208" s="8">
        <v>30.0</v>
      </c>
      <c r="D4208" s="8">
        <v>510.0</v>
      </c>
      <c r="E4208" s="32">
        <v>63.0</v>
      </c>
      <c r="F4208" s="234" t="s">
        <v>552</v>
      </c>
      <c r="G4208" s="29"/>
      <c r="H4208" s="15">
        <v>313652.12</v>
      </c>
      <c r="I4208" s="14"/>
      <c r="J4208" s="534" t="s">
        <v>3056</v>
      </c>
    </row>
    <row r="4209">
      <c r="A4209" s="373">
        <v>46043.0</v>
      </c>
      <c r="B4209" s="138" t="s">
        <v>3</v>
      </c>
      <c r="C4209" s="138">
        <v>30.0</v>
      </c>
      <c r="D4209" s="138">
        <v>510.0</v>
      </c>
      <c r="E4209" s="152">
        <v>16.0</v>
      </c>
      <c r="F4209" s="224" t="s">
        <v>459</v>
      </c>
      <c r="G4209" s="91"/>
      <c r="H4209" s="92">
        <v>301082.3</v>
      </c>
      <c r="I4209" s="72"/>
      <c r="J4209" s="534" t="s">
        <v>3061</v>
      </c>
    </row>
    <row r="4210">
      <c r="A4210" s="167">
        <v>46043.0</v>
      </c>
      <c r="B4210" s="8" t="s">
        <v>31</v>
      </c>
      <c r="C4210" s="10"/>
      <c r="D4210" s="8" t="s">
        <v>32</v>
      </c>
      <c r="E4210" s="10"/>
      <c r="F4210" s="37" t="s">
        <v>56</v>
      </c>
      <c r="G4210" s="38"/>
      <c r="H4210" s="537">
        <v>280000.0</v>
      </c>
      <c r="I4210" s="14"/>
      <c r="J4210" s="534" t="s">
        <v>3074</v>
      </c>
    </row>
    <row r="4211">
      <c r="A4211" s="167">
        <v>46043.0</v>
      </c>
      <c r="B4211" s="8" t="s">
        <v>31</v>
      </c>
      <c r="C4211" s="10"/>
      <c r="D4211" s="8" t="s">
        <v>32</v>
      </c>
      <c r="E4211" s="10"/>
      <c r="F4211" s="37" t="s">
        <v>56</v>
      </c>
      <c r="G4211" s="38"/>
      <c r="H4211" s="537">
        <v>270000.0</v>
      </c>
      <c r="I4211" s="14"/>
      <c r="J4211" s="534" t="s">
        <v>3065</v>
      </c>
    </row>
    <row r="4212">
      <c r="A4212" s="167">
        <v>46043.0</v>
      </c>
      <c r="B4212" s="8" t="s">
        <v>3</v>
      </c>
      <c r="C4212" s="8">
        <v>30.0</v>
      </c>
      <c r="D4212" s="8">
        <v>510.0</v>
      </c>
      <c r="E4212" s="32">
        <v>8.0</v>
      </c>
      <c r="F4212" s="27" t="s">
        <v>107</v>
      </c>
      <c r="G4212" s="29"/>
      <c r="H4212" s="15">
        <v>250743.54</v>
      </c>
      <c r="I4212" s="14"/>
      <c r="J4212" s="534" t="s">
        <v>3067</v>
      </c>
    </row>
    <row r="4213">
      <c r="A4213" s="373">
        <v>46043.0</v>
      </c>
      <c r="B4213" s="138" t="s">
        <v>31</v>
      </c>
      <c r="C4213" s="139"/>
      <c r="D4213" s="138" t="s">
        <v>32</v>
      </c>
      <c r="E4213" s="139"/>
      <c r="F4213" s="97" t="s">
        <v>56</v>
      </c>
      <c r="G4213" s="98"/>
      <c r="H4213" s="538">
        <v>250000.0</v>
      </c>
      <c r="I4213" s="72"/>
      <c r="J4213" s="534" t="s">
        <v>3061</v>
      </c>
    </row>
    <row r="4214">
      <c r="A4214" s="167">
        <v>46043.0</v>
      </c>
      <c r="B4214" s="8" t="s">
        <v>3</v>
      </c>
      <c r="C4214" s="17" t="s">
        <v>18</v>
      </c>
      <c r="D4214" s="8">
        <v>510.0</v>
      </c>
      <c r="E4214" s="32">
        <v>25.0</v>
      </c>
      <c r="F4214" s="234" t="s">
        <v>555</v>
      </c>
      <c r="G4214" s="29"/>
      <c r="H4214" s="15">
        <v>246109.0</v>
      </c>
      <c r="I4214" s="14"/>
      <c r="J4214" s="534" t="s">
        <v>3068</v>
      </c>
    </row>
    <row r="4215">
      <c r="A4215" s="373">
        <v>46043.0</v>
      </c>
      <c r="B4215" s="138" t="s">
        <v>3</v>
      </c>
      <c r="C4215" s="138">
        <v>50.0</v>
      </c>
      <c r="D4215" s="138">
        <v>510.0</v>
      </c>
      <c r="E4215" s="152">
        <v>17.0</v>
      </c>
      <c r="F4215" s="224" t="s">
        <v>459</v>
      </c>
      <c r="G4215" s="91"/>
      <c r="H4215" s="92">
        <v>211340.57</v>
      </c>
      <c r="I4215" s="72"/>
      <c r="J4215" s="534" t="s">
        <v>3061</v>
      </c>
    </row>
    <row r="4216">
      <c r="A4216" s="167">
        <v>46043.0</v>
      </c>
      <c r="B4216" s="8" t="s">
        <v>3</v>
      </c>
      <c r="C4216" s="8">
        <v>32.0</v>
      </c>
      <c r="D4216" s="8">
        <v>510.0</v>
      </c>
      <c r="E4216" s="32">
        <v>25.0</v>
      </c>
      <c r="F4216" s="234" t="s">
        <v>784</v>
      </c>
      <c r="G4216" s="29"/>
      <c r="H4216" s="15">
        <v>185260.9</v>
      </c>
      <c r="I4216" s="14"/>
      <c r="J4216" s="534" t="s">
        <v>3060</v>
      </c>
    </row>
    <row r="4217">
      <c r="A4217" s="167">
        <v>46043.0</v>
      </c>
      <c r="B4217" s="8" t="s">
        <v>3</v>
      </c>
      <c r="C4217" s="8">
        <v>0.0</v>
      </c>
      <c r="D4217" s="8">
        <v>510.0</v>
      </c>
      <c r="E4217" s="63">
        <v>5047.0</v>
      </c>
      <c r="F4217" s="27" t="s">
        <v>1103</v>
      </c>
      <c r="G4217" s="6"/>
      <c r="H4217" s="15">
        <v>142186.2</v>
      </c>
      <c r="I4217" s="14"/>
      <c r="J4217" s="534" t="s">
        <v>3055</v>
      </c>
    </row>
    <row r="4218">
      <c r="A4218" s="373">
        <v>46043.0</v>
      </c>
      <c r="B4218" s="138" t="s">
        <v>3</v>
      </c>
      <c r="C4218" s="138">
        <v>10.0</v>
      </c>
      <c r="D4218" s="138">
        <v>510.0</v>
      </c>
      <c r="E4218" s="152">
        <v>18.0</v>
      </c>
      <c r="F4218" s="224" t="s">
        <v>459</v>
      </c>
      <c r="G4218" s="91"/>
      <c r="H4218" s="92">
        <v>129409.29</v>
      </c>
      <c r="I4218" s="72"/>
      <c r="J4218" s="534" t="s">
        <v>3061</v>
      </c>
    </row>
    <row r="4219">
      <c r="A4219" s="167">
        <v>46043.0</v>
      </c>
      <c r="B4219" s="8" t="s">
        <v>3</v>
      </c>
      <c r="C4219" s="8">
        <v>50.0</v>
      </c>
      <c r="D4219" s="8">
        <v>510.0</v>
      </c>
      <c r="E4219" s="32">
        <v>7.0</v>
      </c>
      <c r="F4219" s="27" t="s">
        <v>107</v>
      </c>
      <c r="G4219" s="29"/>
      <c r="H4219" s="15">
        <v>127736.47</v>
      </c>
      <c r="I4219" s="14"/>
      <c r="J4219" s="534" t="s">
        <v>3067</v>
      </c>
    </row>
    <row r="4220">
      <c r="A4220" s="167">
        <v>46043.0</v>
      </c>
      <c r="B4220" s="8" t="s">
        <v>3</v>
      </c>
      <c r="C4220" s="8">
        <v>0.0</v>
      </c>
      <c r="D4220" s="8">
        <v>510.0</v>
      </c>
      <c r="E4220" s="32">
        <v>37.0</v>
      </c>
      <c r="F4220" s="27" t="s">
        <v>414</v>
      </c>
      <c r="G4220" s="29"/>
      <c r="H4220" s="15">
        <v>122705.53</v>
      </c>
      <c r="I4220" s="14"/>
      <c r="J4220" s="534" t="s">
        <v>3059</v>
      </c>
    </row>
    <row r="4221">
      <c r="A4221" s="167">
        <v>46043.0</v>
      </c>
      <c r="B4221" s="8" t="s">
        <v>31</v>
      </c>
      <c r="C4221" s="10"/>
      <c r="D4221" s="8" t="s">
        <v>32</v>
      </c>
      <c r="E4221" s="10"/>
      <c r="F4221" s="37" t="s">
        <v>56</v>
      </c>
      <c r="G4221" s="38"/>
      <c r="H4221" s="537">
        <v>65000.0</v>
      </c>
      <c r="I4221" s="14"/>
      <c r="J4221" s="534" t="s">
        <v>3064</v>
      </c>
    </row>
    <row r="4222">
      <c r="A4222" s="167">
        <v>46043.0</v>
      </c>
      <c r="B4222" s="8" t="s">
        <v>3</v>
      </c>
      <c r="C4222" s="17" t="s">
        <v>16</v>
      </c>
      <c r="D4222" s="8">
        <v>510.0</v>
      </c>
      <c r="E4222" s="32">
        <v>17.0</v>
      </c>
      <c r="F4222" s="234" t="s">
        <v>627</v>
      </c>
      <c r="G4222" s="29"/>
      <c r="H4222" s="15">
        <v>39534.1</v>
      </c>
      <c r="I4222" s="14"/>
      <c r="J4222" s="534" t="s">
        <v>3066</v>
      </c>
    </row>
    <row r="4223">
      <c r="A4223" s="167">
        <v>46043.0</v>
      </c>
      <c r="B4223" s="8" t="s">
        <v>3</v>
      </c>
      <c r="C4223" s="17" t="s">
        <v>28</v>
      </c>
      <c r="D4223" s="8">
        <v>510.0</v>
      </c>
      <c r="E4223" s="32">
        <v>18.0</v>
      </c>
      <c r="F4223" s="234" t="s">
        <v>627</v>
      </c>
      <c r="G4223" s="29"/>
      <c r="H4223" s="15">
        <v>16429.53</v>
      </c>
      <c r="I4223" s="14"/>
      <c r="J4223" s="534" t="s">
        <v>3066</v>
      </c>
    </row>
    <row r="4224">
      <c r="A4224" s="451">
        <v>46043.0</v>
      </c>
      <c r="B4224" s="539" t="s">
        <v>3</v>
      </c>
      <c r="C4224" s="453" t="s">
        <v>626</v>
      </c>
      <c r="D4224" s="452">
        <v>510.0</v>
      </c>
      <c r="E4224" s="544">
        <v>84365.0</v>
      </c>
      <c r="F4224" s="545" t="s">
        <v>2544</v>
      </c>
      <c r="G4224" s="545" t="s">
        <v>1571</v>
      </c>
      <c r="H4224" s="546">
        <v>12698.0</v>
      </c>
      <c r="I4224" s="328"/>
      <c r="J4224" s="534" t="s">
        <v>3057</v>
      </c>
    </row>
    <row r="4225">
      <c r="A4225" s="451">
        <v>46043.0</v>
      </c>
      <c r="B4225" s="539" t="s">
        <v>3</v>
      </c>
      <c r="C4225" s="453" t="s">
        <v>626</v>
      </c>
      <c r="D4225" s="452">
        <v>510.0</v>
      </c>
      <c r="E4225" s="544">
        <v>84354.0</v>
      </c>
      <c r="F4225" s="545" t="s">
        <v>2544</v>
      </c>
      <c r="G4225" s="545" t="s">
        <v>1571</v>
      </c>
      <c r="H4225" s="546">
        <v>10900.0</v>
      </c>
      <c r="I4225" s="328"/>
      <c r="J4225" s="534" t="s">
        <v>3057</v>
      </c>
    </row>
    <row r="4226">
      <c r="A4226" s="167">
        <v>46043.0</v>
      </c>
      <c r="B4226" s="8" t="s">
        <v>3</v>
      </c>
      <c r="C4226" s="17" t="s">
        <v>40</v>
      </c>
      <c r="D4226" s="8">
        <v>510.0</v>
      </c>
      <c r="E4226" s="32">
        <v>15.0</v>
      </c>
      <c r="F4226" s="234" t="s">
        <v>625</v>
      </c>
      <c r="G4226" s="29"/>
      <c r="H4226" s="15">
        <v>10400.0</v>
      </c>
      <c r="I4226" s="14"/>
      <c r="J4226" s="534" t="s">
        <v>3066</v>
      </c>
    </row>
    <row r="4227">
      <c r="A4227" s="451">
        <v>46043.0</v>
      </c>
      <c r="B4227" s="539" t="s">
        <v>3</v>
      </c>
      <c r="C4227" s="453" t="s">
        <v>626</v>
      </c>
      <c r="D4227" s="452">
        <v>510.0</v>
      </c>
      <c r="E4227" s="544">
        <v>84361.0</v>
      </c>
      <c r="F4227" s="545" t="s">
        <v>2544</v>
      </c>
      <c r="G4227" s="545" t="s">
        <v>1770</v>
      </c>
      <c r="H4227" s="546">
        <v>9980.0</v>
      </c>
      <c r="I4227" s="328"/>
      <c r="J4227" s="534" t="s">
        <v>3057</v>
      </c>
    </row>
    <row r="4228">
      <c r="A4228" s="451">
        <v>46043.0</v>
      </c>
      <c r="B4228" s="539" t="s">
        <v>3</v>
      </c>
      <c r="C4228" s="453" t="s">
        <v>40</v>
      </c>
      <c r="D4228" s="452">
        <v>510.0</v>
      </c>
      <c r="E4228" s="544">
        <v>84377.0</v>
      </c>
      <c r="F4228" s="545" t="s">
        <v>2544</v>
      </c>
      <c r="G4228" s="545" t="s">
        <v>1571</v>
      </c>
      <c r="H4228" s="546">
        <v>9554.0</v>
      </c>
      <c r="I4228" s="328"/>
      <c r="J4228" s="534" t="s">
        <v>3057</v>
      </c>
    </row>
    <row r="4229">
      <c r="A4229" s="451">
        <v>46043.0</v>
      </c>
      <c r="B4229" s="539" t="s">
        <v>3</v>
      </c>
      <c r="C4229" s="453" t="s">
        <v>40</v>
      </c>
      <c r="D4229" s="452">
        <v>510.0</v>
      </c>
      <c r="E4229" s="544">
        <v>84338.0</v>
      </c>
      <c r="F4229" s="545" t="s">
        <v>2544</v>
      </c>
      <c r="G4229" s="545" t="s">
        <v>1571</v>
      </c>
      <c r="H4229" s="546">
        <v>8690.0</v>
      </c>
      <c r="I4229" s="328"/>
      <c r="J4229" s="534" t="s">
        <v>3057</v>
      </c>
    </row>
    <row r="4230">
      <c r="A4230" s="451">
        <v>46043.0</v>
      </c>
      <c r="B4230" s="539" t="s">
        <v>3</v>
      </c>
      <c r="C4230" s="453" t="s">
        <v>626</v>
      </c>
      <c r="D4230" s="452">
        <v>510.0</v>
      </c>
      <c r="E4230" s="544">
        <v>84360.0</v>
      </c>
      <c r="F4230" s="545" t="s">
        <v>2544</v>
      </c>
      <c r="G4230" s="545" t="s">
        <v>1571</v>
      </c>
      <c r="H4230" s="546">
        <v>8178.0</v>
      </c>
      <c r="I4230" s="328"/>
      <c r="J4230" s="534" t="s">
        <v>3057</v>
      </c>
    </row>
    <row r="4231">
      <c r="A4231" s="451">
        <v>46043.0</v>
      </c>
      <c r="B4231" s="539" t="s">
        <v>3</v>
      </c>
      <c r="C4231" s="453" t="s">
        <v>626</v>
      </c>
      <c r="D4231" s="452">
        <v>510.0</v>
      </c>
      <c r="E4231" s="544">
        <v>84350.0</v>
      </c>
      <c r="F4231" s="545" t="s">
        <v>2544</v>
      </c>
      <c r="G4231" s="545" t="s">
        <v>1770</v>
      </c>
      <c r="H4231" s="546">
        <v>8084.0</v>
      </c>
      <c r="I4231" s="328"/>
      <c r="J4231" s="534" t="s">
        <v>3057</v>
      </c>
    </row>
    <row r="4232">
      <c r="A4232" s="451">
        <v>46043.0</v>
      </c>
      <c r="B4232" s="539" t="s">
        <v>10</v>
      </c>
      <c r="C4232" s="453" t="s">
        <v>40</v>
      </c>
      <c r="D4232" s="452">
        <v>613.0</v>
      </c>
      <c r="E4232" s="540">
        <v>84318.0</v>
      </c>
      <c r="F4232" s="541" t="s">
        <v>2544</v>
      </c>
      <c r="G4232" s="541" t="s">
        <v>2563</v>
      </c>
      <c r="H4232" s="542">
        <v>7650.0</v>
      </c>
      <c r="I4232" s="328"/>
      <c r="J4232" s="534" t="s">
        <v>3057</v>
      </c>
    </row>
    <row r="4233">
      <c r="A4233" s="451">
        <v>46043.0</v>
      </c>
      <c r="B4233" s="539" t="s">
        <v>10</v>
      </c>
      <c r="C4233" s="453" t="s">
        <v>54</v>
      </c>
      <c r="D4233" s="452">
        <v>613.0</v>
      </c>
      <c r="E4233" s="540">
        <v>84317.0</v>
      </c>
      <c r="F4233" s="541" t="s">
        <v>2544</v>
      </c>
      <c r="G4233" s="541" t="s">
        <v>2563</v>
      </c>
      <c r="H4233" s="542">
        <v>7650.0</v>
      </c>
      <c r="I4233" s="328"/>
      <c r="J4233" s="534" t="s">
        <v>3057</v>
      </c>
    </row>
    <row r="4234">
      <c r="A4234" s="167">
        <v>46043.0</v>
      </c>
      <c r="B4234" s="8" t="s">
        <v>3</v>
      </c>
      <c r="C4234" s="17" t="s">
        <v>18</v>
      </c>
      <c r="D4234" s="8">
        <v>510.0</v>
      </c>
      <c r="E4234" s="32">
        <v>19.0</v>
      </c>
      <c r="F4234" s="234" t="s">
        <v>627</v>
      </c>
      <c r="G4234" s="29"/>
      <c r="H4234" s="15">
        <v>7629.67</v>
      </c>
      <c r="I4234" s="14"/>
      <c r="J4234" s="534" t="s">
        <v>3066</v>
      </c>
    </row>
    <row r="4235">
      <c r="A4235" s="167">
        <v>46043.0</v>
      </c>
      <c r="B4235" s="8" t="s">
        <v>3</v>
      </c>
      <c r="C4235" s="17" t="s">
        <v>626</v>
      </c>
      <c r="D4235" s="8">
        <v>510.0</v>
      </c>
      <c r="E4235" s="32">
        <v>16.0</v>
      </c>
      <c r="F4235" s="234" t="s">
        <v>627</v>
      </c>
      <c r="G4235" s="29"/>
      <c r="H4235" s="15">
        <v>7519.33</v>
      </c>
      <c r="I4235" s="14"/>
      <c r="J4235" s="534" t="s">
        <v>3066</v>
      </c>
    </row>
    <row r="4236">
      <c r="A4236" s="451">
        <v>46043.0</v>
      </c>
      <c r="B4236" s="539" t="s">
        <v>3</v>
      </c>
      <c r="C4236" s="453" t="s">
        <v>40</v>
      </c>
      <c r="D4236" s="452">
        <v>510.0</v>
      </c>
      <c r="E4236" s="544">
        <v>84342.0</v>
      </c>
      <c r="F4236" s="545" t="s">
        <v>2544</v>
      </c>
      <c r="G4236" s="545" t="s">
        <v>1571</v>
      </c>
      <c r="H4236" s="546">
        <v>7508.0</v>
      </c>
      <c r="I4236" s="328"/>
      <c r="J4236" s="534" t="s">
        <v>3057</v>
      </c>
    </row>
    <row r="4237">
      <c r="A4237" s="451">
        <v>46043.0</v>
      </c>
      <c r="B4237" s="539" t="s">
        <v>3</v>
      </c>
      <c r="C4237" s="453" t="s">
        <v>626</v>
      </c>
      <c r="D4237" s="452">
        <v>510.0</v>
      </c>
      <c r="E4237" s="544">
        <v>84358.0</v>
      </c>
      <c r="F4237" s="545" t="s">
        <v>2544</v>
      </c>
      <c r="G4237" s="545" t="s">
        <v>1614</v>
      </c>
      <c r="H4237" s="546">
        <v>7140.0</v>
      </c>
      <c r="I4237" s="328"/>
      <c r="J4237" s="534" t="s">
        <v>3057</v>
      </c>
    </row>
    <row r="4238">
      <c r="A4238" s="451">
        <v>46043.0</v>
      </c>
      <c r="B4238" s="539" t="s">
        <v>10</v>
      </c>
      <c r="C4238" s="453" t="s">
        <v>40</v>
      </c>
      <c r="D4238" s="452">
        <v>613.0</v>
      </c>
      <c r="E4238" s="540">
        <v>84332.0</v>
      </c>
      <c r="F4238" s="541" t="s">
        <v>2544</v>
      </c>
      <c r="G4238" s="541" t="s">
        <v>2552</v>
      </c>
      <c r="H4238" s="542">
        <v>7090.0</v>
      </c>
      <c r="I4238" s="328"/>
      <c r="J4238" s="534" t="s">
        <v>3057</v>
      </c>
    </row>
    <row r="4239">
      <c r="A4239" s="451">
        <v>46043.0</v>
      </c>
      <c r="B4239" s="539" t="s">
        <v>3</v>
      </c>
      <c r="C4239" s="453" t="s">
        <v>40</v>
      </c>
      <c r="D4239" s="452">
        <v>510.0</v>
      </c>
      <c r="E4239" s="544">
        <v>84372.0</v>
      </c>
      <c r="F4239" s="545" t="s">
        <v>2544</v>
      </c>
      <c r="G4239" s="545" t="s">
        <v>2545</v>
      </c>
      <c r="H4239" s="546">
        <v>6600.0</v>
      </c>
      <c r="I4239" s="328"/>
      <c r="J4239" s="534" t="s">
        <v>3057</v>
      </c>
    </row>
    <row r="4240">
      <c r="A4240" s="451">
        <v>46043.0</v>
      </c>
      <c r="B4240" s="539" t="s">
        <v>3</v>
      </c>
      <c r="C4240" s="453" t="s">
        <v>626</v>
      </c>
      <c r="D4240" s="452">
        <v>510.0</v>
      </c>
      <c r="E4240" s="544">
        <v>84370.0</v>
      </c>
      <c r="F4240" s="545" t="s">
        <v>2544</v>
      </c>
      <c r="G4240" s="545" t="s">
        <v>1571</v>
      </c>
      <c r="H4240" s="546">
        <v>6420.0</v>
      </c>
      <c r="I4240" s="328"/>
      <c r="J4240" s="534" t="s">
        <v>3057</v>
      </c>
    </row>
    <row r="4241">
      <c r="A4241" s="451">
        <v>46043.0</v>
      </c>
      <c r="B4241" s="539" t="s">
        <v>3</v>
      </c>
      <c r="C4241" s="453" t="s">
        <v>626</v>
      </c>
      <c r="D4241" s="452">
        <v>510.0</v>
      </c>
      <c r="E4241" s="544">
        <v>84367.0</v>
      </c>
      <c r="F4241" s="545" t="s">
        <v>2544</v>
      </c>
      <c r="G4241" s="545" t="s">
        <v>1614</v>
      </c>
      <c r="H4241" s="546">
        <v>6405.0</v>
      </c>
      <c r="I4241" s="328"/>
      <c r="J4241" s="534" t="s">
        <v>3057</v>
      </c>
    </row>
    <row r="4242">
      <c r="A4242" s="167">
        <v>46043.0</v>
      </c>
      <c r="B4242" s="8" t="s">
        <v>10</v>
      </c>
      <c r="C4242" s="10"/>
      <c r="D4242" s="8">
        <v>613.0</v>
      </c>
      <c r="E4242" s="10"/>
      <c r="F4242" s="332" t="s">
        <v>1117</v>
      </c>
      <c r="G4242" s="333"/>
      <c r="H4242" s="334">
        <v>5958.0</v>
      </c>
      <c r="I4242" s="14"/>
      <c r="J4242" s="534" t="s">
        <v>3055</v>
      </c>
    </row>
    <row r="4243">
      <c r="A4243" s="451">
        <v>46043.0</v>
      </c>
      <c r="B4243" s="539" t="s">
        <v>3</v>
      </c>
      <c r="C4243" s="453" t="s">
        <v>626</v>
      </c>
      <c r="D4243" s="452">
        <v>510.0</v>
      </c>
      <c r="E4243" s="544">
        <v>84371.0</v>
      </c>
      <c r="F4243" s="545" t="s">
        <v>2544</v>
      </c>
      <c r="G4243" s="545" t="s">
        <v>1614</v>
      </c>
      <c r="H4243" s="546">
        <v>5691.0</v>
      </c>
      <c r="I4243" s="328"/>
      <c r="J4243" s="534" t="s">
        <v>3057</v>
      </c>
    </row>
    <row r="4244">
      <c r="A4244" s="451">
        <v>46043.0</v>
      </c>
      <c r="B4244" s="539" t="s">
        <v>3</v>
      </c>
      <c r="C4244" s="453" t="s">
        <v>40</v>
      </c>
      <c r="D4244" s="452">
        <v>510.0</v>
      </c>
      <c r="E4244" s="544">
        <v>84379.0</v>
      </c>
      <c r="F4244" s="545" t="s">
        <v>2544</v>
      </c>
      <c r="G4244" s="545" t="s">
        <v>1571</v>
      </c>
      <c r="H4244" s="546">
        <v>5630.0</v>
      </c>
      <c r="I4244" s="328"/>
      <c r="J4244" s="534" t="s">
        <v>3057</v>
      </c>
    </row>
    <row r="4245">
      <c r="A4245" s="451">
        <v>46043.0</v>
      </c>
      <c r="B4245" s="539" t="s">
        <v>3</v>
      </c>
      <c r="C4245" s="453" t="s">
        <v>626</v>
      </c>
      <c r="D4245" s="452">
        <v>510.0</v>
      </c>
      <c r="E4245" s="544">
        <v>84349.0</v>
      </c>
      <c r="F4245" s="545" t="s">
        <v>2544</v>
      </c>
      <c r="G4245" s="545" t="s">
        <v>1614</v>
      </c>
      <c r="H4245" s="546">
        <v>5250.0</v>
      </c>
      <c r="I4245" s="328"/>
      <c r="J4245" s="534" t="s">
        <v>3057</v>
      </c>
    </row>
    <row r="4246">
      <c r="A4246" s="451">
        <v>46043.0</v>
      </c>
      <c r="B4246" s="539" t="s">
        <v>3</v>
      </c>
      <c r="C4246" s="453" t="s">
        <v>626</v>
      </c>
      <c r="D4246" s="452">
        <v>510.0</v>
      </c>
      <c r="E4246" s="544">
        <v>84355.0</v>
      </c>
      <c r="F4246" s="545" t="s">
        <v>2544</v>
      </c>
      <c r="G4246" s="545" t="s">
        <v>1571</v>
      </c>
      <c r="H4246" s="546">
        <v>5113.0</v>
      </c>
      <c r="I4246" s="328"/>
      <c r="J4246" s="534" t="s">
        <v>3057</v>
      </c>
    </row>
    <row r="4247">
      <c r="A4247" s="451">
        <v>46043.0</v>
      </c>
      <c r="B4247" s="539" t="s">
        <v>3</v>
      </c>
      <c r="C4247" s="453" t="s">
        <v>626</v>
      </c>
      <c r="D4247" s="452">
        <v>510.0</v>
      </c>
      <c r="E4247" s="544">
        <v>84351.0</v>
      </c>
      <c r="F4247" s="545" t="s">
        <v>2544</v>
      </c>
      <c r="G4247" s="545" t="s">
        <v>1571</v>
      </c>
      <c r="H4247" s="546">
        <v>4940.0</v>
      </c>
      <c r="I4247" s="328"/>
      <c r="J4247" s="534" t="s">
        <v>3057</v>
      </c>
    </row>
    <row r="4248">
      <c r="A4248" s="451">
        <v>46043.0</v>
      </c>
      <c r="B4248" s="539" t="s">
        <v>3</v>
      </c>
      <c r="C4248" s="453" t="s">
        <v>40</v>
      </c>
      <c r="D4248" s="452">
        <v>510.0</v>
      </c>
      <c r="E4248" s="544">
        <v>84376.0</v>
      </c>
      <c r="F4248" s="545" t="s">
        <v>2544</v>
      </c>
      <c r="G4248" s="545" t="s">
        <v>1614</v>
      </c>
      <c r="H4248" s="546">
        <v>4760.0</v>
      </c>
      <c r="I4248" s="328"/>
      <c r="J4248" s="534" t="s">
        <v>3057</v>
      </c>
    </row>
    <row r="4249">
      <c r="A4249" s="451">
        <v>46043.0</v>
      </c>
      <c r="B4249" s="539" t="s">
        <v>3</v>
      </c>
      <c r="C4249" s="453" t="s">
        <v>626</v>
      </c>
      <c r="D4249" s="452">
        <v>510.0</v>
      </c>
      <c r="E4249" s="544">
        <v>84368.0</v>
      </c>
      <c r="F4249" s="545" t="s">
        <v>2544</v>
      </c>
      <c r="G4249" s="545" t="s">
        <v>2546</v>
      </c>
      <c r="H4249" s="546">
        <v>4690.0</v>
      </c>
      <c r="I4249" s="328"/>
      <c r="J4249" s="534" t="s">
        <v>3057</v>
      </c>
    </row>
    <row r="4250">
      <c r="A4250" s="451">
        <v>46043.0</v>
      </c>
      <c r="B4250" s="539" t="s">
        <v>3</v>
      </c>
      <c r="C4250" s="453" t="s">
        <v>40</v>
      </c>
      <c r="D4250" s="452">
        <v>510.0</v>
      </c>
      <c r="E4250" s="544">
        <v>84378.0</v>
      </c>
      <c r="F4250" s="545" t="s">
        <v>2544</v>
      </c>
      <c r="G4250" s="545" t="s">
        <v>1571</v>
      </c>
      <c r="H4250" s="546">
        <v>4680.0</v>
      </c>
      <c r="I4250" s="328"/>
      <c r="J4250" s="534" t="s">
        <v>3057</v>
      </c>
    </row>
    <row r="4251">
      <c r="A4251" s="451">
        <v>46043.0</v>
      </c>
      <c r="B4251" s="539" t="s">
        <v>3</v>
      </c>
      <c r="C4251" s="453" t="s">
        <v>40</v>
      </c>
      <c r="D4251" s="452">
        <v>510.0</v>
      </c>
      <c r="E4251" s="544">
        <v>84380.0</v>
      </c>
      <c r="F4251" s="545" t="s">
        <v>2544</v>
      </c>
      <c r="G4251" s="545" t="s">
        <v>1614</v>
      </c>
      <c r="H4251" s="546">
        <v>4480.0</v>
      </c>
      <c r="I4251" s="328"/>
      <c r="J4251" s="534" t="s">
        <v>3057</v>
      </c>
    </row>
    <row r="4252">
      <c r="A4252" s="451">
        <v>46043.0</v>
      </c>
      <c r="B4252" s="539" t="s">
        <v>3</v>
      </c>
      <c r="C4252" s="453" t="s">
        <v>626</v>
      </c>
      <c r="D4252" s="452">
        <v>510.0</v>
      </c>
      <c r="E4252" s="544">
        <v>84363.0</v>
      </c>
      <c r="F4252" s="545" t="s">
        <v>2544</v>
      </c>
      <c r="G4252" s="545" t="s">
        <v>1571</v>
      </c>
      <c r="H4252" s="546">
        <v>4230.0</v>
      </c>
      <c r="I4252" s="328"/>
      <c r="J4252" s="534" t="s">
        <v>3057</v>
      </c>
    </row>
    <row r="4253">
      <c r="A4253" s="451">
        <v>46043.0</v>
      </c>
      <c r="B4253" s="539" t="s">
        <v>3</v>
      </c>
      <c r="C4253" s="453" t="s">
        <v>626</v>
      </c>
      <c r="D4253" s="452">
        <v>510.0</v>
      </c>
      <c r="E4253" s="544">
        <v>84345.0</v>
      </c>
      <c r="F4253" s="545" t="s">
        <v>2544</v>
      </c>
      <c r="G4253" s="545" t="s">
        <v>1614</v>
      </c>
      <c r="H4253" s="546">
        <v>3920.0</v>
      </c>
      <c r="I4253" s="328"/>
      <c r="J4253" s="534" t="s">
        <v>3057</v>
      </c>
    </row>
    <row r="4254">
      <c r="A4254" s="451">
        <v>46043.0</v>
      </c>
      <c r="B4254" s="539" t="s">
        <v>10</v>
      </c>
      <c r="C4254" s="453" t="s">
        <v>54</v>
      </c>
      <c r="D4254" s="452">
        <v>613.0</v>
      </c>
      <c r="E4254" s="540">
        <v>84268.0</v>
      </c>
      <c r="F4254" s="541" t="s">
        <v>2544</v>
      </c>
      <c r="G4254" s="541" t="s">
        <v>1579</v>
      </c>
      <c r="H4254" s="542">
        <v>3915.0</v>
      </c>
      <c r="I4254" s="328"/>
      <c r="J4254" s="534" t="s">
        <v>3057</v>
      </c>
    </row>
    <row r="4255">
      <c r="A4255" s="167">
        <v>46043.0</v>
      </c>
      <c r="B4255" s="8" t="s">
        <v>10</v>
      </c>
      <c r="C4255" s="10"/>
      <c r="D4255" s="8">
        <v>613.0</v>
      </c>
      <c r="E4255" s="10"/>
      <c r="F4255" s="332" t="s">
        <v>1115</v>
      </c>
      <c r="G4255" s="333"/>
      <c r="H4255" s="334">
        <v>3853.42</v>
      </c>
      <c r="I4255" s="14"/>
      <c r="J4255" s="534" t="s">
        <v>3055</v>
      </c>
    </row>
    <row r="4256">
      <c r="A4256" s="451">
        <v>46043.0</v>
      </c>
      <c r="B4256" s="539" t="s">
        <v>3</v>
      </c>
      <c r="C4256" s="453" t="s">
        <v>40</v>
      </c>
      <c r="D4256" s="452">
        <v>510.0</v>
      </c>
      <c r="E4256" s="544">
        <v>84375.0</v>
      </c>
      <c r="F4256" s="545" t="s">
        <v>2544</v>
      </c>
      <c r="G4256" s="545" t="s">
        <v>1614</v>
      </c>
      <c r="H4256" s="546">
        <v>3780.0</v>
      </c>
      <c r="I4256" s="328"/>
      <c r="J4256" s="534" t="s">
        <v>3057</v>
      </c>
    </row>
    <row r="4257">
      <c r="A4257" s="451">
        <v>46043.0</v>
      </c>
      <c r="B4257" s="539" t="s">
        <v>3</v>
      </c>
      <c r="C4257" s="453" t="s">
        <v>626</v>
      </c>
      <c r="D4257" s="452">
        <v>510.0</v>
      </c>
      <c r="E4257" s="544">
        <v>84352.0</v>
      </c>
      <c r="F4257" s="545" t="s">
        <v>2544</v>
      </c>
      <c r="G4257" s="545" t="s">
        <v>1614</v>
      </c>
      <c r="H4257" s="546">
        <v>3500.0</v>
      </c>
      <c r="I4257" s="328"/>
      <c r="J4257" s="534" t="s">
        <v>3057</v>
      </c>
    </row>
    <row r="4258">
      <c r="A4258" s="451">
        <v>46043.0</v>
      </c>
      <c r="B4258" s="539" t="s">
        <v>10</v>
      </c>
      <c r="C4258" s="453" t="s">
        <v>40</v>
      </c>
      <c r="D4258" s="452">
        <v>613.0</v>
      </c>
      <c r="E4258" s="540">
        <v>84319.0</v>
      </c>
      <c r="F4258" s="541" t="s">
        <v>2544</v>
      </c>
      <c r="G4258" s="541" t="s">
        <v>2562</v>
      </c>
      <c r="H4258" s="542">
        <v>3457.75</v>
      </c>
      <c r="I4258" s="328"/>
      <c r="J4258" s="534" t="s">
        <v>3057</v>
      </c>
    </row>
    <row r="4259">
      <c r="A4259" s="451">
        <v>46043.0</v>
      </c>
      <c r="B4259" s="539" t="s">
        <v>3</v>
      </c>
      <c r="C4259" s="453" t="s">
        <v>626</v>
      </c>
      <c r="D4259" s="452">
        <v>510.0</v>
      </c>
      <c r="E4259" s="544">
        <v>84369.0</v>
      </c>
      <c r="F4259" s="545" t="s">
        <v>2544</v>
      </c>
      <c r="G4259" s="545" t="s">
        <v>1770</v>
      </c>
      <c r="H4259" s="546">
        <v>3260.0</v>
      </c>
      <c r="I4259" s="328"/>
      <c r="J4259" s="534" t="s">
        <v>3057</v>
      </c>
    </row>
    <row r="4260">
      <c r="A4260" s="451">
        <v>46043.0</v>
      </c>
      <c r="B4260" s="539" t="s">
        <v>3</v>
      </c>
      <c r="C4260" s="453" t="s">
        <v>626</v>
      </c>
      <c r="D4260" s="452">
        <v>510.0</v>
      </c>
      <c r="E4260" s="544">
        <v>84353.0</v>
      </c>
      <c r="F4260" s="545" t="s">
        <v>2544</v>
      </c>
      <c r="G4260" s="545" t="s">
        <v>1614</v>
      </c>
      <c r="H4260" s="546">
        <v>3010.0</v>
      </c>
      <c r="I4260" s="328"/>
      <c r="J4260" s="534" t="s">
        <v>3057</v>
      </c>
    </row>
    <row r="4261">
      <c r="A4261" s="451">
        <v>46043.0</v>
      </c>
      <c r="B4261" s="539" t="s">
        <v>10</v>
      </c>
      <c r="C4261" s="453" t="s">
        <v>1632</v>
      </c>
      <c r="D4261" s="452">
        <v>613.0</v>
      </c>
      <c r="E4261" s="540">
        <v>84293.0</v>
      </c>
      <c r="F4261" s="541" t="s">
        <v>2544</v>
      </c>
      <c r="G4261" s="541" t="s">
        <v>2579</v>
      </c>
      <c r="H4261" s="542">
        <v>3002.7</v>
      </c>
      <c r="I4261" s="328"/>
      <c r="J4261" s="534" t="s">
        <v>3057</v>
      </c>
    </row>
    <row r="4262">
      <c r="A4262" s="451">
        <v>46043.0</v>
      </c>
      <c r="B4262" s="539" t="s">
        <v>10</v>
      </c>
      <c r="C4262" s="453" t="s">
        <v>40</v>
      </c>
      <c r="D4262" s="452">
        <v>613.0</v>
      </c>
      <c r="E4262" s="540">
        <v>84305.0</v>
      </c>
      <c r="F4262" s="541" t="s">
        <v>2544</v>
      </c>
      <c r="G4262" s="541" t="s">
        <v>2079</v>
      </c>
      <c r="H4262" s="542">
        <v>3000.0</v>
      </c>
      <c r="I4262" s="328"/>
      <c r="J4262" s="534" t="s">
        <v>3057</v>
      </c>
    </row>
    <row r="4263">
      <c r="A4263" s="451">
        <v>46043.0</v>
      </c>
      <c r="B4263" s="539" t="s">
        <v>10</v>
      </c>
      <c r="C4263" s="453" t="s">
        <v>54</v>
      </c>
      <c r="D4263" s="452">
        <v>613.0</v>
      </c>
      <c r="E4263" s="540">
        <v>84304.0</v>
      </c>
      <c r="F4263" s="541" t="s">
        <v>2544</v>
      </c>
      <c r="G4263" s="541" t="s">
        <v>2080</v>
      </c>
      <c r="H4263" s="542">
        <v>3000.0</v>
      </c>
      <c r="I4263" s="328"/>
      <c r="J4263" s="534" t="s">
        <v>3057</v>
      </c>
    </row>
    <row r="4264">
      <c r="A4264" s="451">
        <v>46043.0</v>
      </c>
      <c r="B4264" s="539" t="s">
        <v>3</v>
      </c>
      <c r="C4264" s="453" t="s">
        <v>626</v>
      </c>
      <c r="D4264" s="452">
        <v>510.0</v>
      </c>
      <c r="E4264" s="544">
        <v>84364.0</v>
      </c>
      <c r="F4264" s="545" t="s">
        <v>2544</v>
      </c>
      <c r="G4264" s="545" t="s">
        <v>1614</v>
      </c>
      <c r="H4264" s="546">
        <v>2940.0</v>
      </c>
      <c r="I4264" s="328"/>
      <c r="J4264" s="534" t="s">
        <v>3057</v>
      </c>
    </row>
    <row r="4265">
      <c r="A4265" s="167">
        <v>46043.0</v>
      </c>
      <c r="B4265" s="8" t="s">
        <v>10</v>
      </c>
      <c r="C4265" s="10"/>
      <c r="D4265" s="8">
        <v>613.0</v>
      </c>
      <c r="E4265" s="10"/>
      <c r="F4265" s="332" t="s">
        <v>1110</v>
      </c>
      <c r="G4265" s="333"/>
      <c r="H4265" s="334">
        <v>2865.78</v>
      </c>
      <c r="I4265" s="14"/>
      <c r="J4265" s="534" t="s">
        <v>3055</v>
      </c>
    </row>
    <row r="4266">
      <c r="A4266" s="451">
        <v>46043.0</v>
      </c>
      <c r="B4266" s="539" t="s">
        <v>3</v>
      </c>
      <c r="C4266" s="453" t="s">
        <v>626</v>
      </c>
      <c r="D4266" s="452">
        <v>510.0</v>
      </c>
      <c r="E4266" s="544">
        <v>84357.0</v>
      </c>
      <c r="F4266" s="545" t="s">
        <v>2544</v>
      </c>
      <c r="G4266" s="545" t="s">
        <v>2149</v>
      </c>
      <c r="H4266" s="546">
        <v>2850.0</v>
      </c>
      <c r="I4266" s="328"/>
      <c r="J4266" s="534" t="s">
        <v>3057</v>
      </c>
    </row>
    <row r="4267">
      <c r="A4267" s="451">
        <v>46043.0</v>
      </c>
      <c r="B4267" s="539" t="s">
        <v>3</v>
      </c>
      <c r="C4267" s="453" t="s">
        <v>626</v>
      </c>
      <c r="D4267" s="452">
        <v>510.0</v>
      </c>
      <c r="E4267" s="544">
        <v>84346.0</v>
      </c>
      <c r="F4267" s="545" t="s">
        <v>2544</v>
      </c>
      <c r="G4267" s="545" t="s">
        <v>2548</v>
      </c>
      <c r="H4267" s="546">
        <v>2827.7</v>
      </c>
      <c r="I4267" s="328"/>
      <c r="J4267" s="534" t="s">
        <v>3057</v>
      </c>
    </row>
    <row r="4268">
      <c r="A4268" s="451">
        <v>46043.0</v>
      </c>
      <c r="B4268" s="539" t="s">
        <v>3</v>
      </c>
      <c r="C4268" s="453" t="s">
        <v>40</v>
      </c>
      <c r="D4268" s="452">
        <v>510.0</v>
      </c>
      <c r="E4268" s="544">
        <v>84343.0</v>
      </c>
      <c r="F4268" s="545" t="s">
        <v>2544</v>
      </c>
      <c r="G4268" s="545" t="s">
        <v>2549</v>
      </c>
      <c r="H4268" s="546">
        <v>2826.0</v>
      </c>
      <c r="I4268" s="328"/>
      <c r="J4268" s="534" t="s">
        <v>3057</v>
      </c>
    </row>
    <row r="4269">
      <c r="A4269" s="451">
        <v>46043.0</v>
      </c>
      <c r="B4269" s="539" t="s">
        <v>3</v>
      </c>
      <c r="C4269" s="453" t="s">
        <v>626</v>
      </c>
      <c r="D4269" s="452">
        <v>510.0</v>
      </c>
      <c r="E4269" s="544">
        <v>84366.0</v>
      </c>
      <c r="F4269" s="545" t="s">
        <v>2544</v>
      </c>
      <c r="G4269" s="545" t="s">
        <v>1998</v>
      </c>
      <c r="H4269" s="546">
        <v>2760.0</v>
      </c>
      <c r="I4269" s="328"/>
      <c r="J4269" s="534" t="s">
        <v>3057</v>
      </c>
    </row>
    <row r="4270">
      <c r="A4270" s="451">
        <v>46043.0</v>
      </c>
      <c r="B4270" s="539" t="s">
        <v>3</v>
      </c>
      <c r="C4270" s="453" t="s">
        <v>626</v>
      </c>
      <c r="D4270" s="452">
        <v>510.0</v>
      </c>
      <c r="E4270" s="544">
        <v>84344.0</v>
      </c>
      <c r="F4270" s="545" t="s">
        <v>2544</v>
      </c>
      <c r="G4270" s="545" t="s">
        <v>1571</v>
      </c>
      <c r="H4270" s="546">
        <v>2720.0</v>
      </c>
      <c r="I4270" s="328"/>
      <c r="J4270" s="534" t="s">
        <v>3057</v>
      </c>
    </row>
    <row r="4271">
      <c r="A4271" s="451">
        <v>46043.0</v>
      </c>
      <c r="B4271" s="539" t="s">
        <v>3</v>
      </c>
      <c r="C4271" s="453" t="s">
        <v>626</v>
      </c>
      <c r="D4271" s="452">
        <v>510.0</v>
      </c>
      <c r="E4271" s="544">
        <v>84359.0</v>
      </c>
      <c r="F4271" s="545" t="s">
        <v>2544</v>
      </c>
      <c r="G4271" s="545" t="s">
        <v>1571</v>
      </c>
      <c r="H4271" s="546">
        <v>2630.0</v>
      </c>
      <c r="I4271" s="328"/>
      <c r="J4271" s="534" t="s">
        <v>3057</v>
      </c>
    </row>
    <row r="4272">
      <c r="A4272" s="167">
        <v>46043.0</v>
      </c>
      <c r="B4272" s="8" t="s">
        <v>10</v>
      </c>
      <c r="C4272" s="10"/>
      <c r="D4272" s="8">
        <v>613.0</v>
      </c>
      <c r="E4272" s="10"/>
      <c r="F4272" s="332" t="s">
        <v>1105</v>
      </c>
      <c r="G4272" s="333"/>
      <c r="H4272" s="334">
        <v>2587.01</v>
      </c>
      <c r="I4272" s="14"/>
      <c r="J4272" s="534" t="s">
        <v>3055</v>
      </c>
    </row>
    <row r="4273">
      <c r="A4273" s="451">
        <v>46043.0</v>
      </c>
      <c r="B4273" s="539" t="s">
        <v>3</v>
      </c>
      <c r="C4273" s="453" t="s">
        <v>626</v>
      </c>
      <c r="D4273" s="452">
        <v>510.0</v>
      </c>
      <c r="E4273" s="544">
        <v>84348.0</v>
      </c>
      <c r="F4273" s="545" t="s">
        <v>2544</v>
      </c>
      <c r="G4273" s="545" t="s">
        <v>1571</v>
      </c>
      <c r="H4273" s="546">
        <v>2570.0</v>
      </c>
      <c r="I4273" s="328"/>
      <c r="J4273" s="534" t="s">
        <v>3057</v>
      </c>
    </row>
    <row r="4274">
      <c r="A4274" s="451">
        <v>46043.0</v>
      </c>
      <c r="B4274" s="539" t="s">
        <v>10</v>
      </c>
      <c r="C4274" s="453" t="s">
        <v>593</v>
      </c>
      <c r="D4274" s="452">
        <v>613.0</v>
      </c>
      <c r="E4274" s="540">
        <v>84383.0</v>
      </c>
      <c r="F4274" s="541" t="s">
        <v>2541</v>
      </c>
      <c r="G4274" s="541" t="s">
        <v>2542</v>
      </c>
      <c r="H4274" s="542">
        <v>2540.0</v>
      </c>
      <c r="I4274" s="328"/>
      <c r="J4274" s="534" t="s">
        <v>3057</v>
      </c>
    </row>
    <row r="4275">
      <c r="A4275" s="167">
        <v>46043.0</v>
      </c>
      <c r="B4275" s="8" t="s">
        <v>10</v>
      </c>
      <c r="C4275" s="8">
        <v>1.0</v>
      </c>
      <c r="D4275" s="8">
        <v>610.0</v>
      </c>
      <c r="E4275" s="32">
        <v>26.0</v>
      </c>
      <c r="F4275" s="234" t="s">
        <v>550</v>
      </c>
      <c r="G4275" s="29"/>
      <c r="H4275" s="15">
        <v>2397.0</v>
      </c>
      <c r="I4275" s="14"/>
      <c r="J4275" s="534" t="s">
        <v>3060</v>
      </c>
    </row>
    <row r="4276">
      <c r="A4276" s="451">
        <v>46043.0</v>
      </c>
      <c r="B4276" s="539" t="s">
        <v>3</v>
      </c>
      <c r="C4276" s="453" t="s">
        <v>626</v>
      </c>
      <c r="D4276" s="452">
        <v>510.0</v>
      </c>
      <c r="E4276" s="544">
        <v>84362.0</v>
      </c>
      <c r="F4276" s="545" t="s">
        <v>2544</v>
      </c>
      <c r="G4276" s="545" t="s">
        <v>2547</v>
      </c>
      <c r="H4276" s="546">
        <v>2100.0</v>
      </c>
      <c r="I4276" s="328"/>
      <c r="J4276" s="534" t="s">
        <v>3057</v>
      </c>
    </row>
    <row r="4277">
      <c r="A4277" s="451">
        <v>46043.0</v>
      </c>
      <c r="B4277" s="539" t="s">
        <v>10</v>
      </c>
      <c r="C4277" s="453" t="s">
        <v>54</v>
      </c>
      <c r="D4277" s="452">
        <v>613.0</v>
      </c>
      <c r="E4277" s="540">
        <v>84271.0</v>
      </c>
      <c r="F4277" s="541" t="s">
        <v>2544</v>
      </c>
      <c r="G4277" s="541" t="s">
        <v>2593</v>
      </c>
      <c r="H4277" s="542">
        <v>1988.0</v>
      </c>
      <c r="I4277" s="328"/>
      <c r="J4277" s="534" t="s">
        <v>3057</v>
      </c>
    </row>
    <row r="4278">
      <c r="A4278" s="167">
        <v>46043.0</v>
      </c>
      <c r="B4278" s="8" t="s">
        <v>10</v>
      </c>
      <c r="C4278" s="10"/>
      <c r="D4278" s="8">
        <v>613.0</v>
      </c>
      <c r="E4278" s="10"/>
      <c r="F4278" s="332" t="s">
        <v>1104</v>
      </c>
      <c r="G4278" s="333"/>
      <c r="H4278" s="334">
        <v>1907.07</v>
      </c>
      <c r="I4278" s="14"/>
      <c r="J4278" s="534" t="s">
        <v>3055</v>
      </c>
    </row>
    <row r="4279">
      <c r="A4279" s="167">
        <v>46043.0</v>
      </c>
      <c r="B4279" s="8" t="s">
        <v>10</v>
      </c>
      <c r="C4279" s="10"/>
      <c r="D4279" s="8">
        <v>613.0</v>
      </c>
      <c r="E4279" s="10"/>
      <c r="F4279" s="332" t="s">
        <v>1109</v>
      </c>
      <c r="G4279" s="333"/>
      <c r="H4279" s="334">
        <v>1850.0</v>
      </c>
      <c r="I4279" s="14"/>
      <c r="J4279" s="534" t="s">
        <v>3055</v>
      </c>
    </row>
    <row r="4280">
      <c r="A4280" s="451">
        <v>46043.0</v>
      </c>
      <c r="B4280" s="539" t="s">
        <v>3</v>
      </c>
      <c r="C4280" s="453" t="s">
        <v>40</v>
      </c>
      <c r="D4280" s="452">
        <v>510.0</v>
      </c>
      <c r="E4280" s="544">
        <v>84373.0</v>
      </c>
      <c r="F4280" s="545" t="s">
        <v>2544</v>
      </c>
      <c r="G4280" s="545" t="s">
        <v>1942</v>
      </c>
      <c r="H4280" s="546">
        <v>1680.0</v>
      </c>
      <c r="I4280" s="328"/>
      <c r="J4280" s="534" t="s">
        <v>3057</v>
      </c>
    </row>
    <row r="4281">
      <c r="A4281" s="451">
        <v>46043.0</v>
      </c>
      <c r="B4281" s="539" t="s">
        <v>10</v>
      </c>
      <c r="C4281" s="453" t="s">
        <v>40</v>
      </c>
      <c r="D4281" s="452">
        <v>613.0</v>
      </c>
      <c r="E4281" s="540">
        <v>84270.0</v>
      </c>
      <c r="F4281" s="541" t="s">
        <v>2544</v>
      </c>
      <c r="G4281" s="541" t="s">
        <v>2594</v>
      </c>
      <c r="H4281" s="542">
        <v>1505.0</v>
      </c>
      <c r="I4281" s="328"/>
      <c r="J4281" s="534" t="s">
        <v>3057</v>
      </c>
    </row>
    <row r="4282">
      <c r="A4282" s="167">
        <v>46043.0</v>
      </c>
      <c r="B4282" s="8" t="s">
        <v>10</v>
      </c>
      <c r="C4282" s="10"/>
      <c r="D4282" s="8">
        <v>613.0</v>
      </c>
      <c r="E4282" s="10"/>
      <c r="F4282" s="332" t="s">
        <v>1116</v>
      </c>
      <c r="G4282" s="333"/>
      <c r="H4282" s="334">
        <v>1407.0</v>
      </c>
      <c r="I4282" s="14"/>
      <c r="J4282" s="534" t="s">
        <v>3055</v>
      </c>
    </row>
    <row r="4283">
      <c r="A4283" s="451">
        <v>46043.0</v>
      </c>
      <c r="B4283" s="539" t="s">
        <v>10</v>
      </c>
      <c r="C4283" s="453" t="s">
        <v>40</v>
      </c>
      <c r="D4283" s="452">
        <v>613.0</v>
      </c>
      <c r="E4283" s="540">
        <v>84311.0</v>
      </c>
      <c r="F4283" s="541" t="s">
        <v>2544</v>
      </c>
      <c r="G4283" s="541" t="s">
        <v>2568</v>
      </c>
      <c r="H4283" s="542">
        <v>1392.12</v>
      </c>
      <c r="I4283" s="328"/>
      <c r="J4283" s="534" t="s">
        <v>3057</v>
      </c>
    </row>
    <row r="4284">
      <c r="A4284" s="451">
        <v>46043.0</v>
      </c>
      <c r="B4284" s="539" t="s">
        <v>10</v>
      </c>
      <c r="C4284" s="453" t="s">
        <v>593</v>
      </c>
      <c r="D4284" s="452">
        <v>613.0</v>
      </c>
      <c r="E4284" s="540">
        <v>84283.0</v>
      </c>
      <c r="F4284" s="541" t="s">
        <v>2544</v>
      </c>
      <c r="G4284" s="541" t="s">
        <v>2585</v>
      </c>
      <c r="H4284" s="542">
        <v>1379.42</v>
      </c>
      <c r="I4284" s="328"/>
      <c r="J4284" s="534" t="s">
        <v>3057</v>
      </c>
    </row>
    <row r="4285">
      <c r="A4285" s="451">
        <v>46043.0</v>
      </c>
      <c r="B4285" s="539" t="s">
        <v>10</v>
      </c>
      <c r="C4285" s="453" t="s">
        <v>18</v>
      </c>
      <c r="D4285" s="452">
        <v>613.0</v>
      </c>
      <c r="E4285" s="540">
        <v>84341.0</v>
      </c>
      <c r="F4285" s="541" t="s">
        <v>2598</v>
      </c>
      <c r="G4285" s="541" t="s">
        <v>2599</v>
      </c>
      <c r="H4285" s="542">
        <v>1346.0</v>
      </c>
      <c r="I4285" s="328"/>
      <c r="J4285" s="534" t="s">
        <v>3057</v>
      </c>
    </row>
    <row r="4286">
      <c r="A4286" s="167">
        <v>46043.0</v>
      </c>
      <c r="B4286" s="8" t="s">
        <v>10</v>
      </c>
      <c r="C4286" s="17" t="s">
        <v>613</v>
      </c>
      <c r="D4286" s="8">
        <v>613.0</v>
      </c>
      <c r="E4286" s="32">
        <v>26.0</v>
      </c>
      <c r="F4286" s="234" t="s">
        <v>700</v>
      </c>
      <c r="G4286" s="29"/>
      <c r="H4286" s="15">
        <v>1300.0</v>
      </c>
      <c r="I4286" s="14"/>
      <c r="J4286" s="534" t="s">
        <v>3068</v>
      </c>
    </row>
    <row r="4287">
      <c r="A4287" s="167">
        <v>46043.0</v>
      </c>
      <c r="B4287" s="8" t="s">
        <v>10</v>
      </c>
      <c r="C4287" s="17" t="s">
        <v>613</v>
      </c>
      <c r="D4287" s="8">
        <v>613.0</v>
      </c>
      <c r="E4287" s="32">
        <v>27.0</v>
      </c>
      <c r="F4287" s="234" t="s">
        <v>701</v>
      </c>
      <c r="G4287" s="29"/>
      <c r="H4287" s="15">
        <v>1300.0</v>
      </c>
      <c r="I4287" s="14"/>
      <c r="J4287" s="534" t="s">
        <v>3068</v>
      </c>
    </row>
    <row r="4288">
      <c r="A4288" s="167">
        <v>46043.0</v>
      </c>
      <c r="B4288" s="8" t="s">
        <v>10</v>
      </c>
      <c r="C4288" s="17" t="s">
        <v>613</v>
      </c>
      <c r="D4288" s="8">
        <v>613.0</v>
      </c>
      <c r="E4288" s="32">
        <v>28.0</v>
      </c>
      <c r="F4288" s="234" t="s">
        <v>702</v>
      </c>
      <c r="G4288" s="29"/>
      <c r="H4288" s="15">
        <v>1300.0</v>
      </c>
      <c r="I4288" s="14"/>
      <c r="J4288" s="534" t="s">
        <v>3068</v>
      </c>
    </row>
    <row r="4289">
      <c r="A4289" s="167">
        <v>46043.0</v>
      </c>
      <c r="B4289" s="8" t="s">
        <v>10</v>
      </c>
      <c r="C4289" s="10"/>
      <c r="D4289" s="8">
        <v>613.0</v>
      </c>
      <c r="E4289" s="10"/>
      <c r="F4289" s="332" t="s">
        <v>1121</v>
      </c>
      <c r="G4289" s="333"/>
      <c r="H4289" s="334">
        <v>1200.0</v>
      </c>
      <c r="I4289" s="14"/>
      <c r="J4289" s="534" t="s">
        <v>3055</v>
      </c>
    </row>
    <row r="4290">
      <c r="A4290" s="451">
        <v>46043.0</v>
      </c>
      <c r="B4290" s="539" t="s">
        <v>10</v>
      </c>
      <c r="C4290" s="453" t="s">
        <v>196</v>
      </c>
      <c r="D4290" s="452">
        <v>613.0</v>
      </c>
      <c r="E4290" s="540">
        <v>84306.0</v>
      </c>
      <c r="F4290" s="541" t="s">
        <v>2544</v>
      </c>
      <c r="G4290" s="541" t="s">
        <v>2573</v>
      </c>
      <c r="H4290" s="542">
        <v>1200.0</v>
      </c>
      <c r="I4290" s="328"/>
      <c r="J4290" s="534" t="s">
        <v>3057</v>
      </c>
    </row>
    <row r="4291">
      <c r="A4291" s="451">
        <v>46043.0</v>
      </c>
      <c r="B4291" s="539" t="s">
        <v>10</v>
      </c>
      <c r="C4291" s="453" t="s">
        <v>54</v>
      </c>
      <c r="D4291" s="452">
        <v>613.0</v>
      </c>
      <c r="E4291" s="540">
        <v>84303.0</v>
      </c>
      <c r="F4291" s="541" t="s">
        <v>2544</v>
      </c>
      <c r="G4291" s="541" t="s">
        <v>2573</v>
      </c>
      <c r="H4291" s="542">
        <v>1200.0</v>
      </c>
      <c r="I4291" s="328"/>
      <c r="J4291" s="534" t="s">
        <v>3057</v>
      </c>
    </row>
    <row r="4292">
      <c r="A4292" s="451">
        <v>46043.0</v>
      </c>
      <c r="B4292" s="539" t="s">
        <v>10</v>
      </c>
      <c r="C4292" s="453" t="s">
        <v>40</v>
      </c>
      <c r="D4292" s="452">
        <v>613.0</v>
      </c>
      <c r="E4292" s="540">
        <v>84302.0</v>
      </c>
      <c r="F4292" s="541" t="s">
        <v>2544</v>
      </c>
      <c r="G4292" s="541" t="s">
        <v>2573</v>
      </c>
      <c r="H4292" s="542">
        <v>1200.0</v>
      </c>
      <c r="I4292" s="328"/>
      <c r="J4292" s="534" t="s">
        <v>3057</v>
      </c>
    </row>
    <row r="4293">
      <c r="A4293" s="451">
        <v>46043.0</v>
      </c>
      <c r="B4293" s="539" t="s">
        <v>10</v>
      </c>
      <c r="C4293" s="453" t="s">
        <v>626</v>
      </c>
      <c r="D4293" s="452">
        <v>613.0</v>
      </c>
      <c r="E4293" s="540">
        <v>84301.0</v>
      </c>
      <c r="F4293" s="541" t="s">
        <v>2544</v>
      </c>
      <c r="G4293" s="541" t="s">
        <v>2573</v>
      </c>
      <c r="H4293" s="542">
        <v>1200.0</v>
      </c>
      <c r="I4293" s="328"/>
      <c r="J4293" s="534" t="s">
        <v>3057</v>
      </c>
    </row>
    <row r="4294">
      <c r="A4294" s="451">
        <v>46043.0</v>
      </c>
      <c r="B4294" s="539" t="s">
        <v>10</v>
      </c>
      <c r="C4294" s="453" t="s">
        <v>1632</v>
      </c>
      <c r="D4294" s="452">
        <v>613.0</v>
      </c>
      <c r="E4294" s="540">
        <v>84300.0</v>
      </c>
      <c r="F4294" s="541" t="s">
        <v>2544</v>
      </c>
      <c r="G4294" s="541" t="s">
        <v>2573</v>
      </c>
      <c r="H4294" s="542">
        <v>1200.0</v>
      </c>
      <c r="I4294" s="328"/>
      <c r="J4294" s="534" t="s">
        <v>3057</v>
      </c>
    </row>
    <row r="4295">
      <c r="A4295" s="167">
        <v>46043.0</v>
      </c>
      <c r="B4295" s="8" t="s">
        <v>10</v>
      </c>
      <c r="C4295" s="10"/>
      <c r="D4295" s="8">
        <v>613.0</v>
      </c>
      <c r="E4295" s="10"/>
      <c r="F4295" s="332" t="s">
        <v>1108</v>
      </c>
      <c r="G4295" s="333"/>
      <c r="H4295" s="334">
        <v>1167.58</v>
      </c>
      <c r="I4295" s="14"/>
      <c r="J4295" s="534" t="s">
        <v>3055</v>
      </c>
    </row>
    <row r="4296">
      <c r="A4296" s="167">
        <v>46043.0</v>
      </c>
      <c r="B4296" s="8" t="s">
        <v>10</v>
      </c>
      <c r="C4296" s="10"/>
      <c r="D4296" s="8">
        <v>613.0</v>
      </c>
      <c r="E4296" s="10"/>
      <c r="F4296" s="332" t="s">
        <v>1107</v>
      </c>
      <c r="G4296" s="333"/>
      <c r="H4296" s="334">
        <v>1120.14</v>
      </c>
      <c r="I4296" s="14"/>
      <c r="J4296" s="534" t="s">
        <v>3055</v>
      </c>
    </row>
    <row r="4297">
      <c r="A4297" s="167">
        <v>46043.0</v>
      </c>
      <c r="B4297" s="8" t="s">
        <v>10</v>
      </c>
      <c r="C4297" s="10"/>
      <c r="D4297" s="8">
        <v>613.0</v>
      </c>
      <c r="E4297" s="10"/>
      <c r="F4297" s="332" t="s">
        <v>1111</v>
      </c>
      <c r="G4297" s="333"/>
      <c r="H4297" s="334">
        <v>1006.8</v>
      </c>
      <c r="I4297" s="14"/>
      <c r="J4297" s="534" t="s">
        <v>3055</v>
      </c>
    </row>
    <row r="4298">
      <c r="A4298" s="451">
        <v>46043.0</v>
      </c>
      <c r="B4298" s="539" t="s">
        <v>10</v>
      </c>
      <c r="C4298" s="453" t="s">
        <v>626</v>
      </c>
      <c r="D4298" s="452">
        <v>613.0</v>
      </c>
      <c r="E4298" s="540">
        <v>84282.0</v>
      </c>
      <c r="F4298" s="541" t="s">
        <v>2544</v>
      </c>
      <c r="G4298" s="541" t="s">
        <v>2586</v>
      </c>
      <c r="H4298" s="542">
        <v>1000.0</v>
      </c>
      <c r="I4298" s="328"/>
      <c r="J4298" s="534" t="s">
        <v>3057</v>
      </c>
    </row>
    <row r="4299">
      <c r="A4299" s="451">
        <v>46043.0</v>
      </c>
      <c r="B4299" s="539" t="s">
        <v>10</v>
      </c>
      <c r="C4299" s="453" t="s">
        <v>18</v>
      </c>
      <c r="D4299" s="452">
        <v>613.0</v>
      </c>
      <c r="E4299" s="540">
        <v>84381.0</v>
      </c>
      <c r="F4299" s="541" t="s">
        <v>1551</v>
      </c>
      <c r="G4299" s="541" t="s">
        <v>2597</v>
      </c>
      <c r="H4299" s="542">
        <v>990.0</v>
      </c>
      <c r="I4299" s="328"/>
      <c r="J4299" s="534" t="s">
        <v>3057</v>
      </c>
    </row>
    <row r="4300">
      <c r="A4300" s="167">
        <v>46043.0</v>
      </c>
      <c r="B4300" s="8" t="s">
        <v>10</v>
      </c>
      <c r="C4300" s="10"/>
      <c r="D4300" s="8">
        <v>613.0</v>
      </c>
      <c r="E4300" s="10"/>
      <c r="F4300" s="332" t="s">
        <v>1119</v>
      </c>
      <c r="G4300" s="333"/>
      <c r="H4300" s="334">
        <v>974.01</v>
      </c>
      <c r="I4300" s="14"/>
      <c r="J4300" s="534" t="s">
        <v>3055</v>
      </c>
    </row>
    <row r="4301">
      <c r="A4301" s="451">
        <v>46043.0</v>
      </c>
      <c r="B4301" s="539" t="s">
        <v>10</v>
      </c>
      <c r="C4301" s="453" t="s">
        <v>593</v>
      </c>
      <c r="D4301" s="452">
        <v>613.0</v>
      </c>
      <c r="E4301" s="540">
        <v>84382.0</v>
      </c>
      <c r="F4301" s="541" t="s">
        <v>2541</v>
      </c>
      <c r="G4301" s="541" t="s">
        <v>2543</v>
      </c>
      <c r="H4301" s="542">
        <v>963.0</v>
      </c>
      <c r="I4301" s="328"/>
      <c r="J4301" s="534" t="s">
        <v>3057</v>
      </c>
    </row>
    <row r="4302">
      <c r="A4302" s="167">
        <v>46043.0</v>
      </c>
      <c r="B4302" s="8" t="s">
        <v>10</v>
      </c>
      <c r="C4302" s="8">
        <v>30.0</v>
      </c>
      <c r="D4302" s="8">
        <v>612.0</v>
      </c>
      <c r="E4302" s="10"/>
      <c r="F4302" s="56" t="s">
        <v>24</v>
      </c>
      <c r="G4302" s="294"/>
      <c r="H4302" s="15">
        <v>947.96</v>
      </c>
      <c r="I4302" s="14"/>
      <c r="J4302" s="534" t="s">
        <v>3074</v>
      </c>
    </row>
    <row r="4303">
      <c r="A4303" s="167">
        <v>46043.0</v>
      </c>
      <c r="B4303" s="8" t="s">
        <v>10</v>
      </c>
      <c r="C4303" s="10"/>
      <c r="D4303" s="8">
        <v>613.0</v>
      </c>
      <c r="E4303" s="10"/>
      <c r="F4303" s="332" t="s">
        <v>1113</v>
      </c>
      <c r="G4303" s="333"/>
      <c r="H4303" s="334">
        <v>940.53</v>
      </c>
      <c r="I4303" s="14"/>
      <c r="J4303" s="534" t="s">
        <v>3055</v>
      </c>
    </row>
    <row r="4304">
      <c r="A4304" s="167">
        <v>46043.0</v>
      </c>
      <c r="B4304" s="8" t="s">
        <v>10</v>
      </c>
      <c r="C4304" s="8">
        <v>30.0</v>
      </c>
      <c r="D4304" s="8">
        <v>610.0</v>
      </c>
      <c r="E4304" s="32">
        <v>27.0</v>
      </c>
      <c r="F4304" s="234" t="s">
        <v>550</v>
      </c>
      <c r="G4304" s="29"/>
      <c r="H4304" s="15">
        <v>899.0</v>
      </c>
      <c r="I4304" s="14"/>
      <c r="J4304" s="534" t="s">
        <v>3060</v>
      </c>
    </row>
    <row r="4305">
      <c r="A4305" s="451">
        <v>46043.0</v>
      </c>
      <c r="B4305" s="539" t="s">
        <v>10</v>
      </c>
      <c r="C4305" s="453" t="s">
        <v>54</v>
      </c>
      <c r="D4305" s="452">
        <v>613.0</v>
      </c>
      <c r="E4305" s="540">
        <v>84328.0</v>
      </c>
      <c r="F4305" s="541" t="s">
        <v>2544</v>
      </c>
      <c r="G4305" s="541" t="s">
        <v>2555</v>
      </c>
      <c r="H4305" s="542">
        <v>840.0</v>
      </c>
      <c r="I4305" s="328"/>
      <c r="J4305" s="534" t="s">
        <v>3057</v>
      </c>
    </row>
    <row r="4306">
      <c r="A4306" s="167">
        <v>46043.0</v>
      </c>
      <c r="B4306" s="8" t="s">
        <v>10</v>
      </c>
      <c r="C4306" s="10"/>
      <c r="D4306" s="8">
        <v>613.0</v>
      </c>
      <c r="E4306" s="10"/>
      <c r="F4306" s="332" t="s">
        <v>1114</v>
      </c>
      <c r="G4306" s="333"/>
      <c r="H4306" s="334">
        <v>837.78</v>
      </c>
      <c r="I4306" s="14"/>
      <c r="J4306" s="534" t="s">
        <v>3055</v>
      </c>
    </row>
    <row r="4307">
      <c r="A4307" s="451">
        <v>46043.0</v>
      </c>
      <c r="B4307" s="539" t="s">
        <v>10</v>
      </c>
      <c r="C4307" s="453" t="s">
        <v>40</v>
      </c>
      <c r="D4307" s="452">
        <v>613.0</v>
      </c>
      <c r="E4307" s="540">
        <v>84307.0</v>
      </c>
      <c r="F4307" s="541" t="s">
        <v>2544</v>
      </c>
      <c r="G4307" s="541" t="s">
        <v>2572</v>
      </c>
      <c r="H4307" s="542">
        <v>800.0</v>
      </c>
      <c r="I4307" s="328"/>
      <c r="J4307" s="534" t="s">
        <v>3057</v>
      </c>
    </row>
    <row r="4308">
      <c r="A4308" s="167">
        <v>46043.0</v>
      </c>
      <c r="B4308" s="8" t="s">
        <v>10</v>
      </c>
      <c r="C4308" s="10"/>
      <c r="D4308" s="8">
        <v>613.0</v>
      </c>
      <c r="E4308" s="10"/>
      <c r="F4308" s="332" t="s">
        <v>1118</v>
      </c>
      <c r="G4308" s="333"/>
      <c r="H4308" s="334">
        <v>789.43</v>
      </c>
      <c r="I4308" s="14"/>
      <c r="J4308" s="534" t="s">
        <v>3055</v>
      </c>
    </row>
    <row r="4309">
      <c r="A4309" s="451">
        <v>46043.0</v>
      </c>
      <c r="B4309" s="539" t="s">
        <v>10</v>
      </c>
      <c r="C4309" s="453" t="s">
        <v>54</v>
      </c>
      <c r="D4309" s="452">
        <v>613.0</v>
      </c>
      <c r="E4309" s="540">
        <v>84309.0</v>
      </c>
      <c r="F4309" s="541" t="s">
        <v>2544</v>
      </c>
      <c r="G4309" s="541" t="s">
        <v>2570</v>
      </c>
      <c r="H4309" s="542">
        <v>780.0</v>
      </c>
      <c r="I4309" s="328"/>
      <c r="J4309" s="534" t="s">
        <v>3057</v>
      </c>
    </row>
    <row r="4310">
      <c r="A4310" s="451">
        <v>46043.0</v>
      </c>
      <c r="B4310" s="539" t="s">
        <v>10</v>
      </c>
      <c r="C4310" s="453" t="s">
        <v>54</v>
      </c>
      <c r="D4310" s="452">
        <v>613.0</v>
      </c>
      <c r="E4310" s="540">
        <v>84308.0</v>
      </c>
      <c r="F4310" s="541" t="s">
        <v>2544</v>
      </c>
      <c r="G4310" s="541" t="s">
        <v>2571</v>
      </c>
      <c r="H4310" s="542">
        <v>780.0</v>
      </c>
      <c r="I4310" s="328"/>
      <c r="J4310" s="534" t="s">
        <v>3057</v>
      </c>
    </row>
    <row r="4311">
      <c r="A4311" s="451">
        <v>46043.0</v>
      </c>
      <c r="B4311" s="539" t="s">
        <v>10</v>
      </c>
      <c r="C4311" s="453" t="s">
        <v>626</v>
      </c>
      <c r="D4311" s="452">
        <v>613.0</v>
      </c>
      <c r="E4311" s="540">
        <v>84292.0</v>
      </c>
      <c r="F4311" s="541" t="s">
        <v>2544</v>
      </c>
      <c r="G4311" s="541" t="s">
        <v>2580</v>
      </c>
      <c r="H4311" s="542">
        <v>766.7</v>
      </c>
      <c r="I4311" s="328"/>
      <c r="J4311" s="534" t="s">
        <v>3057</v>
      </c>
    </row>
    <row r="4312">
      <c r="A4312" s="451">
        <v>46043.0</v>
      </c>
      <c r="B4312" s="539" t="s">
        <v>3</v>
      </c>
      <c r="C4312" s="453" t="s">
        <v>626</v>
      </c>
      <c r="D4312" s="452">
        <v>510.0</v>
      </c>
      <c r="E4312" s="544">
        <v>84347.0</v>
      </c>
      <c r="F4312" s="545" t="s">
        <v>2544</v>
      </c>
      <c r="G4312" s="545" t="s">
        <v>1998</v>
      </c>
      <c r="H4312" s="546">
        <v>720.0</v>
      </c>
      <c r="I4312" s="328"/>
      <c r="J4312" s="534" t="s">
        <v>3057</v>
      </c>
    </row>
    <row r="4313">
      <c r="A4313" s="451">
        <v>46043.0</v>
      </c>
      <c r="B4313" s="539" t="s">
        <v>10</v>
      </c>
      <c r="C4313" s="453" t="s">
        <v>54</v>
      </c>
      <c r="D4313" s="452">
        <v>613.0</v>
      </c>
      <c r="E4313" s="540">
        <v>84312.0</v>
      </c>
      <c r="F4313" s="541" t="s">
        <v>2544</v>
      </c>
      <c r="G4313" s="541" t="s">
        <v>2567</v>
      </c>
      <c r="H4313" s="542">
        <v>666.66</v>
      </c>
      <c r="I4313" s="328"/>
      <c r="J4313" s="534" t="s">
        <v>3057</v>
      </c>
    </row>
    <row r="4314">
      <c r="A4314" s="451">
        <v>46043.0</v>
      </c>
      <c r="B4314" s="539" t="s">
        <v>10</v>
      </c>
      <c r="C4314" s="453" t="s">
        <v>626</v>
      </c>
      <c r="D4314" s="452">
        <v>613.0</v>
      </c>
      <c r="E4314" s="540">
        <v>84279.0</v>
      </c>
      <c r="F4314" s="541" t="s">
        <v>2544</v>
      </c>
      <c r="G4314" s="541" t="s">
        <v>2072</v>
      </c>
      <c r="H4314" s="542">
        <v>600.0</v>
      </c>
      <c r="I4314" s="328"/>
      <c r="J4314" s="534" t="s">
        <v>3057</v>
      </c>
    </row>
    <row r="4315">
      <c r="A4315" s="451">
        <v>46043.0</v>
      </c>
      <c r="B4315" s="539" t="s">
        <v>10</v>
      </c>
      <c r="C4315" s="453" t="s">
        <v>626</v>
      </c>
      <c r="D4315" s="452">
        <v>613.0</v>
      </c>
      <c r="E4315" s="540">
        <v>84294.0</v>
      </c>
      <c r="F4315" s="541" t="s">
        <v>2544</v>
      </c>
      <c r="G4315" s="541" t="s">
        <v>2578</v>
      </c>
      <c r="H4315" s="542">
        <v>576.0</v>
      </c>
      <c r="I4315" s="328"/>
      <c r="J4315" s="534" t="s">
        <v>3057</v>
      </c>
    </row>
    <row r="4316">
      <c r="A4316" s="451">
        <v>46043.0</v>
      </c>
      <c r="B4316" s="539" t="s">
        <v>10</v>
      </c>
      <c r="C4316" s="453" t="s">
        <v>54</v>
      </c>
      <c r="D4316" s="452">
        <v>613.0</v>
      </c>
      <c r="E4316" s="540">
        <v>84331.0</v>
      </c>
      <c r="F4316" s="541" t="s">
        <v>2544</v>
      </c>
      <c r="G4316" s="541" t="s">
        <v>2553</v>
      </c>
      <c r="H4316" s="542">
        <v>533.32</v>
      </c>
      <c r="I4316" s="328"/>
      <c r="J4316" s="534" t="s">
        <v>3057</v>
      </c>
    </row>
    <row r="4317">
      <c r="A4317" s="167">
        <v>46043.0</v>
      </c>
      <c r="B4317" s="8" t="s">
        <v>10</v>
      </c>
      <c r="C4317" s="10"/>
      <c r="D4317" s="8">
        <v>613.0</v>
      </c>
      <c r="E4317" s="10"/>
      <c r="F4317" s="332" t="s">
        <v>1122</v>
      </c>
      <c r="G4317" s="333"/>
      <c r="H4317" s="334">
        <v>500.0</v>
      </c>
      <c r="I4317" s="14"/>
      <c r="J4317" s="534" t="s">
        <v>3055</v>
      </c>
    </row>
    <row r="4318">
      <c r="A4318" s="451">
        <v>46043.0</v>
      </c>
      <c r="B4318" s="539" t="s">
        <v>10</v>
      </c>
      <c r="C4318" s="453" t="s">
        <v>40</v>
      </c>
      <c r="D4318" s="452">
        <v>613.0</v>
      </c>
      <c r="E4318" s="540">
        <v>84267.0</v>
      </c>
      <c r="F4318" s="541" t="s">
        <v>2544</v>
      </c>
      <c r="G4318" s="541" t="s">
        <v>2596</v>
      </c>
      <c r="H4318" s="542">
        <v>500.0</v>
      </c>
      <c r="I4318" s="328"/>
      <c r="J4318" s="534" t="s">
        <v>3057</v>
      </c>
    </row>
    <row r="4319">
      <c r="A4319" s="167">
        <v>46043.0</v>
      </c>
      <c r="B4319" s="8" t="s">
        <v>10</v>
      </c>
      <c r="C4319" s="10"/>
      <c r="D4319" s="8">
        <v>613.0</v>
      </c>
      <c r="E4319" s="10"/>
      <c r="F4319" s="332" t="s">
        <v>1106</v>
      </c>
      <c r="G4319" s="333"/>
      <c r="H4319" s="334">
        <v>478.0</v>
      </c>
      <c r="I4319" s="14"/>
      <c r="J4319" s="534" t="s">
        <v>3055</v>
      </c>
    </row>
    <row r="4320">
      <c r="A4320" s="167">
        <v>46043.0</v>
      </c>
      <c r="B4320" s="8" t="s">
        <v>10</v>
      </c>
      <c r="C4320" s="10"/>
      <c r="D4320" s="8">
        <v>613.0</v>
      </c>
      <c r="E4320" s="10"/>
      <c r="F4320" s="332" t="s">
        <v>1106</v>
      </c>
      <c r="G4320" s="333"/>
      <c r="H4320" s="334">
        <v>478.0</v>
      </c>
      <c r="I4320" s="14"/>
      <c r="J4320" s="534" t="s">
        <v>3055</v>
      </c>
    </row>
    <row r="4321">
      <c r="A4321" s="167">
        <v>46043.0</v>
      </c>
      <c r="B4321" s="8" t="s">
        <v>10</v>
      </c>
      <c r="C4321" s="8">
        <v>30.0</v>
      </c>
      <c r="D4321" s="8">
        <v>612.0</v>
      </c>
      <c r="E4321" s="10"/>
      <c r="F4321" s="56" t="s">
        <v>24</v>
      </c>
      <c r="G4321" s="294"/>
      <c r="H4321" s="15">
        <v>443.29</v>
      </c>
      <c r="I4321" s="14"/>
      <c r="J4321" s="534" t="s">
        <v>3074</v>
      </c>
    </row>
    <row r="4322">
      <c r="A4322" s="167">
        <v>46043.0</v>
      </c>
      <c r="B4322" s="8" t="s">
        <v>10</v>
      </c>
      <c r="C4322" s="10"/>
      <c r="D4322" s="8">
        <v>613.0</v>
      </c>
      <c r="E4322" s="10"/>
      <c r="F4322" s="332" t="s">
        <v>1120</v>
      </c>
      <c r="G4322" s="333"/>
      <c r="H4322" s="334">
        <v>430.0</v>
      </c>
      <c r="I4322" s="14"/>
      <c r="J4322" s="534" t="s">
        <v>3055</v>
      </c>
    </row>
    <row r="4323">
      <c r="A4323" s="451">
        <v>46043.0</v>
      </c>
      <c r="B4323" s="539" t="s">
        <v>10</v>
      </c>
      <c r="C4323" s="453" t="s">
        <v>54</v>
      </c>
      <c r="D4323" s="452">
        <v>613.0</v>
      </c>
      <c r="E4323" s="540">
        <v>84316.0</v>
      </c>
      <c r="F4323" s="541" t="s">
        <v>2544</v>
      </c>
      <c r="G4323" s="541" t="s">
        <v>2564</v>
      </c>
      <c r="H4323" s="542">
        <v>400.0</v>
      </c>
      <c r="I4323" s="328"/>
      <c r="J4323" s="534" t="s">
        <v>3057</v>
      </c>
    </row>
    <row r="4324">
      <c r="A4324" s="451">
        <v>46043.0</v>
      </c>
      <c r="B4324" s="539" t="s">
        <v>10</v>
      </c>
      <c r="C4324" s="453" t="s">
        <v>54</v>
      </c>
      <c r="D4324" s="452">
        <v>613.0</v>
      </c>
      <c r="E4324" s="540">
        <v>84299.0</v>
      </c>
      <c r="F4324" s="541" t="s">
        <v>2544</v>
      </c>
      <c r="G4324" s="541" t="s">
        <v>2574</v>
      </c>
      <c r="H4324" s="542">
        <v>363.0</v>
      </c>
      <c r="I4324" s="328"/>
      <c r="J4324" s="534" t="s">
        <v>3057</v>
      </c>
    </row>
    <row r="4325">
      <c r="A4325" s="451">
        <v>46043.0</v>
      </c>
      <c r="B4325" s="539" t="s">
        <v>10</v>
      </c>
      <c r="C4325" s="453" t="s">
        <v>54</v>
      </c>
      <c r="D4325" s="452">
        <v>613.0</v>
      </c>
      <c r="E4325" s="540">
        <v>84269.0</v>
      </c>
      <c r="F4325" s="541" t="s">
        <v>2544</v>
      </c>
      <c r="G4325" s="541" t="s">
        <v>2595</v>
      </c>
      <c r="H4325" s="542">
        <v>351.0</v>
      </c>
      <c r="I4325" s="328"/>
      <c r="J4325" s="534" t="s">
        <v>3057</v>
      </c>
    </row>
    <row r="4326">
      <c r="A4326" s="451">
        <v>46043.0</v>
      </c>
      <c r="B4326" s="539" t="s">
        <v>10</v>
      </c>
      <c r="C4326" s="453" t="s">
        <v>54</v>
      </c>
      <c r="D4326" s="452">
        <v>613.0</v>
      </c>
      <c r="E4326" s="540">
        <v>84327.0</v>
      </c>
      <c r="F4326" s="541" t="s">
        <v>2544</v>
      </c>
      <c r="G4326" s="541" t="s">
        <v>1768</v>
      </c>
      <c r="H4326" s="542">
        <v>328.0</v>
      </c>
      <c r="I4326" s="328"/>
      <c r="J4326" s="534" t="s">
        <v>3057</v>
      </c>
    </row>
    <row r="4327">
      <c r="A4327" s="451">
        <v>46043.0</v>
      </c>
      <c r="B4327" s="539" t="s">
        <v>10</v>
      </c>
      <c r="C4327" s="453" t="s">
        <v>2556</v>
      </c>
      <c r="D4327" s="452">
        <v>613.0</v>
      </c>
      <c r="E4327" s="540">
        <v>84326.0</v>
      </c>
      <c r="F4327" s="541" t="s">
        <v>2544</v>
      </c>
      <c r="G4327" s="541" t="s">
        <v>1768</v>
      </c>
      <c r="H4327" s="542">
        <v>328.0</v>
      </c>
      <c r="I4327" s="328"/>
      <c r="J4327" s="534" t="s">
        <v>3057</v>
      </c>
    </row>
    <row r="4328">
      <c r="A4328" s="451">
        <v>46043.0</v>
      </c>
      <c r="B4328" s="539" t="s">
        <v>10</v>
      </c>
      <c r="C4328" s="453" t="s">
        <v>593</v>
      </c>
      <c r="D4328" s="452">
        <v>613.0</v>
      </c>
      <c r="E4328" s="540">
        <v>84340.0</v>
      </c>
      <c r="F4328" s="541" t="s">
        <v>2598</v>
      </c>
      <c r="G4328" s="541" t="s">
        <v>2600</v>
      </c>
      <c r="H4328" s="542">
        <v>320.0</v>
      </c>
      <c r="I4328" s="328"/>
      <c r="J4328" s="534" t="s">
        <v>3057</v>
      </c>
    </row>
    <row r="4329">
      <c r="A4329" s="167">
        <v>46043.0</v>
      </c>
      <c r="B4329" s="8" t="s">
        <v>10</v>
      </c>
      <c r="C4329" s="9"/>
      <c r="D4329" s="8">
        <v>612.0</v>
      </c>
      <c r="E4329" s="10"/>
      <c r="F4329" s="27" t="s">
        <v>24</v>
      </c>
      <c r="G4329" s="29"/>
      <c r="H4329" s="15">
        <v>308.09</v>
      </c>
      <c r="I4329" s="14"/>
      <c r="J4329" s="534" t="s">
        <v>3073</v>
      </c>
    </row>
    <row r="4330">
      <c r="A4330" s="167">
        <v>46043.0</v>
      </c>
      <c r="B4330" s="8" t="s">
        <v>10</v>
      </c>
      <c r="C4330" s="9"/>
      <c r="D4330" s="8">
        <v>612.0</v>
      </c>
      <c r="E4330" s="10"/>
      <c r="F4330" s="27" t="s">
        <v>24</v>
      </c>
      <c r="G4330" s="29"/>
      <c r="H4330" s="15">
        <v>301.89</v>
      </c>
      <c r="I4330" s="14"/>
      <c r="J4330" s="534" t="s">
        <v>3073</v>
      </c>
    </row>
    <row r="4331">
      <c r="A4331" s="451">
        <v>46043.0</v>
      </c>
      <c r="B4331" s="539" t="s">
        <v>10</v>
      </c>
      <c r="C4331" s="453" t="s">
        <v>1557</v>
      </c>
      <c r="D4331" s="452">
        <v>613.0</v>
      </c>
      <c r="E4331" s="540">
        <v>84295.0</v>
      </c>
      <c r="F4331" s="541" t="s">
        <v>1650</v>
      </c>
      <c r="G4331" s="541" t="s">
        <v>2602</v>
      </c>
      <c r="H4331" s="542">
        <v>300.0</v>
      </c>
      <c r="I4331" s="328"/>
      <c r="J4331" s="534" t="s">
        <v>3057</v>
      </c>
    </row>
    <row r="4332">
      <c r="A4332" s="451">
        <v>46043.0</v>
      </c>
      <c r="B4332" s="539" t="s">
        <v>10</v>
      </c>
      <c r="C4332" s="453" t="s">
        <v>196</v>
      </c>
      <c r="D4332" s="452">
        <v>613.0</v>
      </c>
      <c r="E4332" s="540">
        <v>84310.0</v>
      </c>
      <c r="F4332" s="541" t="s">
        <v>2544</v>
      </c>
      <c r="G4332" s="541" t="s">
        <v>2569</v>
      </c>
      <c r="H4332" s="542">
        <v>295.0</v>
      </c>
      <c r="I4332" s="328"/>
      <c r="J4332" s="534" t="s">
        <v>3057</v>
      </c>
    </row>
    <row r="4333">
      <c r="A4333" s="167">
        <v>46043.0</v>
      </c>
      <c r="B4333" s="8" t="s">
        <v>10</v>
      </c>
      <c r="C4333" s="10"/>
      <c r="D4333" s="8">
        <v>612.0</v>
      </c>
      <c r="E4333" s="10"/>
      <c r="F4333" s="27" t="s">
        <v>24</v>
      </c>
      <c r="G4333" s="29"/>
      <c r="H4333" s="15">
        <v>261.75</v>
      </c>
      <c r="I4333" s="14"/>
      <c r="J4333" s="534" t="s">
        <v>3064</v>
      </c>
    </row>
    <row r="4334">
      <c r="A4334" s="451">
        <v>46043.0</v>
      </c>
      <c r="B4334" s="539" t="s">
        <v>3</v>
      </c>
      <c r="C4334" s="453" t="s">
        <v>40</v>
      </c>
      <c r="D4334" s="452">
        <v>510.0</v>
      </c>
      <c r="E4334" s="544">
        <v>84374.0</v>
      </c>
      <c r="F4334" s="545" t="s">
        <v>2544</v>
      </c>
      <c r="G4334" s="545" t="s">
        <v>1572</v>
      </c>
      <c r="H4334" s="546">
        <v>252.0</v>
      </c>
      <c r="I4334" s="328"/>
      <c r="J4334" s="534" t="s">
        <v>3057</v>
      </c>
    </row>
    <row r="4335">
      <c r="A4335" s="451">
        <v>46043.0</v>
      </c>
      <c r="B4335" s="539" t="s">
        <v>10</v>
      </c>
      <c r="C4335" s="453" t="s">
        <v>626</v>
      </c>
      <c r="D4335" s="452">
        <v>613.0</v>
      </c>
      <c r="E4335" s="540">
        <v>84281.0</v>
      </c>
      <c r="F4335" s="541" t="s">
        <v>2544</v>
      </c>
      <c r="G4335" s="541" t="s">
        <v>1615</v>
      </c>
      <c r="H4335" s="542">
        <v>245.71</v>
      </c>
      <c r="I4335" s="328"/>
      <c r="J4335" s="534" t="s">
        <v>3057</v>
      </c>
    </row>
    <row r="4336">
      <c r="A4336" s="451">
        <v>46043.0</v>
      </c>
      <c r="B4336" s="539" t="s">
        <v>10</v>
      </c>
      <c r="C4336" s="453" t="s">
        <v>626</v>
      </c>
      <c r="D4336" s="452">
        <v>613.0</v>
      </c>
      <c r="E4336" s="540">
        <v>84286.0</v>
      </c>
      <c r="F4336" s="541" t="s">
        <v>2544</v>
      </c>
      <c r="G4336" s="541" t="s">
        <v>1615</v>
      </c>
      <c r="H4336" s="542">
        <v>224.0</v>
      </c>
      <c r="I4336" s="328"/>
      <c r="J4336" s="534" t="s">
        <v>3057</v>
      </c>
    </row>
    <row r="4337">
      <c r="A4337" s="451">
        <v>46043.0</v>
      </c>
      <c r="B4337" s="539" t="s">
        <v>10</v>
      </c>
      <c r="C4337" s="453" t="s">
        <v>1511</v>
      </c>
      <c r="D4337" s="452">
        <v>613.0</v>
      </c>
      <c r="E4337" s="540">
        <v>84339.0</v>
      </c>
      <c r="F4337" s="541" t="s">
        <v>2598</v>
      </c>
      <c r="G4337" s="541" t="s">
        <v>2601</v>
      </c>
      <c r="H4337" s="542">
        <v>212.0</v>
      </c>
      <c r="I4337" s="328"/>
      <c r="J4337" s="534" t="s">
        <v>3057</v>
      </c>
    </row>
    <row r="4338">
      <c r="A4338" s="451">
        <v>46043.0</v>
      </c>
      <c r="B4338" s="539" t="s">
        <v>10</v>
      </c>
      <c r="C4338" s="453" t="s">
        <v>196</v>
      </c>
      <c r="D4338" s="452">
        <v>613.0</v>
      </c>
      <c r="E4338" s="540">
        <v>84321.0</v>
      </c>
      <c r="F4338" s="541" t="s">
        <v>2544</v>
      </c>
      <c r="G4338" s="541" t="s">
        <v>2560</v>
      </c>
      <c r="H4338" s="542">
        <v>201.01</v>
      </c>
      <c r="I4338" s="328"/>
      <c r="J4338" s="534" t="s">
        <v>3057</v>
      </c>
    </row>
    <row r="4339">
      <c r="A4339" s="451">
        <v>46043.0</v>
      </c>
      <c r="B4339" s="539" t="s">
        <v>10</v>
      </c>
      <c r="C4339" s="453" t="s">
        <v>1632</v>
      </c>
      <c r="D4339" s="452">
        <v>613.0</v>
      </c>
      <c r="E4339" s="540">
        <v>84296.0</v>
      </c>
      <c r="F4339" s="541" t="s">
        <v>2544</v>
      </c>
      <c r="G4339" s="541" t="s">
        <v>2577</v>
      </c>
      <c r="H4339" s="542">
        <v>201.0</v>
      </c>
      <c r="I4339" s="328"/>
      <c r="J4339" s="534" t="s">
        <v>3057</v>
      </c>
    </row>
    <row r="4340">
      <c r="A4340" s="451">
        <v>46043.0</v>
      </c>
      <c r="B4340" s="539" t="s">
        <v>10</v>
      </c>
      <c r="C4340" s="453" t="s">
        <v>54</v>
      </c>
      <c r="D4340" s="452">
        <v>613.0</v>
      </c>
      <c r="E4340" s="540">
        <v>84277.0</v>
      </c>
      <c r="F4340" s="541" t="s">
        <v>2544</v>
      </c>
      <c r="G4340" s="541" t="s">
        <v>2587</v>
      </c>
      <c r="H4340" s="542">
        <v>201.0</v>
      </c>
      <c r="I4340" s="328"/>
      <c r="J4340" s="534" t="s">
        <v>3057</v>
      </c>
    </row>
    <row r="4341">
      <c r="A4341" s="451">
        <v>46043.0</v>
      </c>
      <c r="B4341" s="539" t="s">
        <v>10</v>
      </c>
      <c r="C4341" s="453" t="s">
        <v>626</v>
      </c>
      <c r="D4341" s="452">
        <v>613.0</v>
      </c>
      <c r="E4341" s="540">
        <v>84291.0</v>
      </c>
      <c r="F4341" s="541" t="s">
        <v>2544</v>
      </c>
      <c r="G4341" s="541" t="s">
        <v>2581</v>
      </c>
      <c r="H4341" s="542">
        <v>200.0</v>
      </c>
      <c r="I4341" s="328"/>
      <c r="J4341" s="534" t="s">
        <v>3057</v>
      </c>
    </row>
    <row r="4342">
      <c r="A4342" s="451">
        <v>46043.0</v>
      </c>
      <c r="B4342" s="539" t="s">
        <v>10</v>
      </c>
      <c r="C4342" s="453" t="s">
        <v>626</v>
      </c>
      <c r="D4342" s="452">
        <v>613.0</v>
      </c>
      <c r="E4342" s="540">
        <v>84290.0</v>
      </c>
      <c r="F4342" s="541" t="s">
        <v>2544</v>
      </c>
      <c r="G4342" s="541" t="s">
        <v>2582</v>
      </c>
      <c r="H4342" s="542">
        <v>200.0</v>
      </c>
      <c r="I4342" s="328"/>
      <c r="J4342" s="534" t="s">
        <v>3057</v>
      </c>
    </row>
    <row r="4343">
      <c r="A4343" s="167">
        <v>46043.0</v>
      </c>
      <c r="B4343" s="8" t="s">
        <v>10</v>
      </c>
      <c r="C4343" s="9"/>
      <c r="D4343" s="8">
        <v>612.0</v>
      </c>
      <c r="E4343" s="10"/>
      <c r="F4343" s="27" t="s">
        <v>24</v>
      </c>
      <c r="G4343" s="29"/>
      <c r="H4343" s="15">
        <v>185.44</v>
      </c>
      <c r="I4343" s="14"/>
      <c r="J4343" s="534" t="s">
        <v>3073</v>
      </c>
    </row>
    <row r="4344">
      <c r="A4344" s="167">
        <v>46043.0</v>
      </c>
      <c r="B4344" s="8" t="s">
        <v>10</v>
      </c>
      <c r="C4344" s="10"/>
      <c r="D4344" s="8">
        <v>612.0</v>
      </c>
      <c r="E4344" s="10"/>
      <c r="F4344" s="27" t="s">
        <v>24</v>
      </c>
      <c r="G4344" s="29"/>
      <c r="H4344" s="15">
        <v>177.27</v>
      </c>
      <c r="I4344" s="14"/>
      <c r="J4344" s="534" t="s">
        <v>3059</v>
      </c>
    </row>
    <row r="4345">
      <c r="A4345" s="167">
        <v>46043.0</v>
      </c>
      <c r="B4345" s="8" t="s">
        <v>10</v>
      </c>
      <c r="C4345" s="10"/>
      <c r="D4345" s="8">
        <v>613.0</v>
      </c>
      <c r="E4345" s="10"/>
      <c r="F4345" s="332" t="s">
        <v>1112</v>
      </c>
      <c r="G4345" s="333"/>
      <c r="H4345" s="334">
        <v>174.0</v>
      </c>
      <c r="I4345" s="14"/>
      <c r="J4345" s="534" t="s">
        <v>3055</v>
      </c>
    </row>
    <row r="4346">
      <c r="A4346" s="167">
        <v>46043.0</v>
      </c>
      <c r="B4346" s="8" t="s">
        <v>10</v>
      </c>
      <c r="C4346" s="10"/>
      <c r="D4346" s="8">
        <v>613.0</v>
      </c>
      <c r="E4346" s="10"/>
      <c r="F4346" s="332" t="s">
        <v>1112</v>
      </c>
      <c r="G4346" s="333"/>
      <c r="H4346" s="334">
        <v>174.0</v>
      </c>
      <c r="I4346" s="14"/>
      <c r="J4346" s="534" t="s">
        <v>3055</v>
      </c>
    </row>
    <row r="4347">
      <c r="A4347" s="451">
        <v>46043.0</v>
      </c>
      <c r="B4347" s="539" t="s">
        <v>10</v>
      </c>
      <c r="C4347" s="453" t="s">
        <v>626</v>
      </c>
      <c r="D4347" s="452">
        <v>613.0</v>
      </c>
      <c r="E4347" s="540">
        <v>84284.0</v>
      </c>
      <c r="F4347" s="541" t="s">
        <v>2544</v>
      </c>
      <c r="G4347" s="541" t="s">
        <v>2584</v>
      </c>
      <c r="H4347" s="542">
        <v>162.26</v>
      </c>
      <c r="I4347" s="328"/>
      <c r="J4347" s="534" t="s">
        <v>3057</v>
      </c>
    </row>
    <row r="4348">
      <c r="A4348" s="451">
        <v>46043.0</v>
      </c>
      <c r="B4348" s="539" t="s">
        <v>10</v>
      </c>
      <c r="C4348" s="453" t="s">
        <v>626</v>
      </c>
      <c r="D4348" s="452">
        <v>613.0</v>
      </c>
      <c r="E4348" s="540">
        <v>84336.0</v>
      </c>
      <c r="F4348" s="541" t="s">
        <v>2544</v>
      </c>
      <c r="G4348" s="541" t="s">
        <v>1999</v>
      </c>
      <c r="H4348" s="542">
        <v>160.0</v>
      </c>
      <c r="I4348" s="328"/>
      <c r="J4348" s="534" t="s">
        <v>3057</v>
      </c>
    </row>
    <row r="4349">
      <c r="A4349" s="451">
        <v>46043.0</v>
      </c>
      <c r="B4349" s="539" t="s">
        <v>10</v>
      </c>
      <c r="C4349" s="453" t="s">
        <v>626</v>
      </c>
      <c r="D4349" s="452">
        <v>613.0</v>
      </c>
      <c r="E4349" s="540">
        <v>84313.0</v>
      </c>
      <c r="F4349" s="541" t="s">
        <v>2544</v>
      </c>
      <c r="G4349" s="541" t="s">
        <v>1622</v>
      </c>
      <c r="H4349" s="542">
        <v>160.0</v>
      </c>
      <c r="I4349" s="328"/>
      <c r="J4349" s="534" t="s">
        <v>3057</v>
      </c>
    </row>
    <row r="4350">
      <c r="A4350" s="451">
        <v>46043.0</v>
      </c>
      <c r="B4350" s="539" t="s">
        <v>10</v>
      </c>
      <c r="C4350" s="453" t="s">
        <v>54</v>
      </c>
      <c r="D4350" s="452">
        <v>613.0</v>
      </c>
      <c r="E4350" s="540">
        <v>84276.0</v>
      </c>
      <c r="F4350" s="541" t="s">
        <v>2544</v>
      </c>
      <c r="G4350" s="541" t="s">
        <v>2588</v>
      </c>
      <c r="H4350" s="542">
        <v>160.0</v>
      </c>
      <c r="I4350" s="328"/>
      <c r="J4350" s="534" t="s">
        <v>3057</v>
      </c>
    </row>
    <row r="4351">
      <c r="A4351" s="167">
        <v>46043.0</v>
      </c>
      <c r="B4351" s="8" t="s">
        <v>10</v>
      </c>
      <c r="C4351" s="8">
        <v>30.0</v>
      </c>
      <c r="D4351" s="8">
        <v>147.0</v>
      </c>
      <c r="E4351" s="10"/>
      <c r="F4351" s="56" t="s">
        <v>25</v>
      </c>
      <c r="G4351" s="294"/>
      <c r="H4351" s="15">
        <v>151.67</v>
      </c>
      <c r="I4351" s="14"/>
      <c r="J4351" s="534" t="s">
        <v>3074</v>
      </c>
    </row>
    <row r="4352">
      <c r="A4352" s="451">
        <v>46043.0</v>
      </c>
      <c r="B4352" s="539" t="s">
        <v>3</v>
      </c>
      <c r="C4352" s="453" t="s">
        <v>626</v>
      </c>
      <c r="D4352" s="452">
        <v>510.0</v>
      </c>
      <c r="E4352" s="544">
        <v>84356.0</v>
      </c>
      <c r="F4352" s="545" t="s">
        <v>2544</v>
      </c>
      <c r="G4352" s="545" t="s">
        <v>1863</v>
      </c>
      <c r="H4352" s="546">
        <v>148.8</v>
      </c>
      <c r="I4352" s="328"/>
      <c r="J4352" s="534" t="s">
        <v>3057</v>
      </c>
    </row>
    <row r="4353">
      <c r="A4353" s="167">
        <v>46043.0</v>
      </c>
      <c r="B4353" s="8" t="s">
        <v>10</v>
      </c>
      <c r="C4353" s="10"/>
      <c r="D4353" s="8">
        <v>612.0</v>
      </c>
      <c r="E4353" s="10"/>
      <c r="F4353" s="27" t="s">
        <v>24</v>
      </c>
      <c r="G4353" s="29"/>
      <c r="H4353" s="15">
        <v>138.62</v>
      </c>
      <c r="I4353" s="14"/>
      <c r="J4353" s="534" t="s">
        <v>3059</v>
      </c>
    </row>
    <row r="4354">
      <c r="A4354" s="451">
        <v>46043.0</v>
      </c>
      <c r="B4354" s="539" t="s">
        <v>10</v>
      </c>
      <c r="C4354" s="453" t="s">
        <v>626</v>
      </c>
      <c r="D4354" s="452">
        <v>613.0</v>
      </c>
      <c r="E4354" s="540">
        <v>84280.0</v>
      </c>
      <c r="F4354" s="541" t="s">
        <v>2544</v>
      </c>
      <c r="G4354" s="541" t="s">
        <v>1615</v>
      </c>
      <c r="H4354" s="542">
        <v>138.5</v>
      </c>
      <c r="I4354" s="328"/>
      <c r="J4354" s="534" t="s">
        <v>3057</v>
      </c>
    </row>
    <row r="4355">
      <c r="A4355" s="451">
        <v>46043.0</v>
      </c>
      <c r="B4355" s="539" t="s">
        <v>10</v>
      </c>
      <c r="C4355" s="453" t="s">
        <v>40</v>
      </c>
      <c r="D4355" s="452">
        <v>613.0</v>
      </c>
      <c r="E4355" s="540">
        <v>84273.0</v>
      </c>
      <c r="F4355" s="541" t="s">
        <v>2544</v>
      </c>
      <c r="G4355" s="541" t="s">
        <v>2591</v>
      </c>
      <c r="H4355" s="542">
        <v>138.5</v>
      </c>
      <c r="I4355" s="328"/>
      <c r="J4355" s="534" t="s">
        <v>3057</v>
      </c>
    </row>
    <row r="4356">
      <c r="A4356" s="167">
        <v>46043.0</v>
      </c>
      <c r="B4356" s="8" t="s">
        <v>10</v>
      </c>
      <c r="C4356" s="10"/>
      <c r="D4356" s="8">
        <v>612.0</v>
      </c>
      <c r="E4356" s="10"/>
      <c r="F4356" s="27" t="s">
        <v>24</v>
      </c>
      <c r="G4356" s="29"/>
      <c r="H4356" s="15">
        <v>129.79</v>
      </c>
      <c r="I4356" s="14"/>
      <c r="J4356" s="534" t="s">
        <v>3074</v>
      </c>
    </row>
    <row r="4357">
      <c r="A4357" s="167">
        <v>46043.0</v>
      </c>
      <c r="B4357" s="8" t="s">
        <v>10</v>
      </c>
      <c r="C4357" s="10"/>
      <c r="D4357" s="8">
        <v>612.0</v>
      </c>
      <c r="E4357" s="10"/>
      <c r="F4357" s="27" t="s">
        <v>24</v>
      </c>
      <c r="G4357" s="29"/>
      <c r="H4357" s="15">
        <v>129.62</v>
      </c>
      <c r="I4357" s="14"/>
      <c r="J4357" s="534" t="s">
        <v>3074</v>
      </c>
    </row>
    <row r="4358">
      <c r="A4358" s="167">
        <v>46043.0</v>
      </c>
      <c r="B4358" s="8" t="s">
        <v>10</v>
      </c>
      <c r="C4358" s="9"/>
      <c r="D4358" s="8">
        <v>612.0</v>
      </c>
      <c r="E4358" s="10"/>
      <c r="F4358" s="27" t="s">
        <v>24</v>
      </c>
      <c r="G4358" s="29"/>
      <c r="H4358" s="15">
        <v>123.16</v>
      </c>
      <c r="I4358" s="14"/>
      <c r="J4358" s="534" t="s">
        <v>3073</v>
      </c>
    </row>
    <row r="4359">
      <c r="A4359" s="451">
        <v>46043.0</v>
      </c>
      <c r="B4359" s="539" t="s">
        <v>10</v>
      </c>
      <c r="C4359" s="453" t="s">
        <v>54</v>
      </c>
      <c r="D4359" s="452">
        <v>613.0</v>
      </c>
      <c r="E4359" s="540">
        <v>84315.0</v>
      </c>
      <c r="F4359" s="541" t="s">
        <v>2544</v>
      </c>
      <c r="G4359" s="541" t="s">
        <v>2565</v>
      </c>
      <c r="H4359" s="542">
        <v>121.26</v>
      </c>
      <c r="I4359" s="328"/>
      <c r="J4359" s="534" t="s">
        <v>3057</v>
      </c>
    </row>
    <row r="4360">
      <c r="A4360" s="451">
        <v>46043.0</v>
      </c>
      <c r="B4360" s="539" t="s">
        <v>10</v>
      </c>
      <c r="C4360" s="453" t="s">
        <v>40</v>
      </c>
      <c r="D4360" s="452">
        <v>613.0</v>
      </c>
      <c r="E4360" s="540">
        <v>84274.0</v>
      </c>
      <c r="F4360" s="541" t="s">
        <v>2544</v>
      </c>
      <c r="G4360" s="541" t="s">
        <v>2590</v>
      </c>
      <c r="H4360" s="542">
        <v>116.87</v>
      </c>
      <c r="I4360" s="328"/>
      <c r="J4360" s="534" t="s">
        <v>3057</v>
      </c>
    </row>
    <row r="4361">
      <c r="A4361" s="451">
        <v>46043.0</v>
      </c>
      <c r="B4361" s="539" t="s">
        <v>10</v>
      </c>
      <c r="C4361" s="453" t="s">
        <v>626</v>
      </c>
      <c r="D4361" s="452">
        <v>613.0</v>
      </c>
      <c r="E4361" s="540">
        <v>84333.0</v>
      </c>
      <c r="F4361" s="541" t="s">
        <v>2544</v>
      </c>
      <c r="G4361" s="541" t="s">
        <v>2551</v>
      </c>
      <c r="H4361" s="542">
        <v>111.39</v>
      </c>
      <c r="I4361" s="328"/>
      <c r="J4361" s="534" t="s">
        <v>3057</v>
      </c>
    </row>
    <row r="4362">
      <c r="A4362" s="451">
        <v>46043.0</v>
      </c>
      <c r="B4362" s="539" t="s">
        <v>10</v>
      </c>
      <c r="C4362" s="453" t="s">
        <v>626</v>
      </c>
      <c r="D4362" s="452">
        <v>613.0</v>
      </c>
      <c r="E4362" s="540">
        <v>84335.0</v>
      </c>
      <c r="F4362" s="541" t="s">
        <v>2544</v>
      </c>
      <c r="G4362" s="541" t="s">
        <v>2083</v>
      </c>
      <c r="H4362" s="542">
        <v>110.0</v>
      </c>
      <c r="I4362" s="328"/>
      <c r="J4362" s="534" t="s">
        <v>3057</v>
      </c>
    </row>
    <row r="4363">
      <c r="A4363" s="167">
        <v>46043.0</v>
      </c>
      <c r="B4363" s="8" t="s">
        <v>10</v>
      </c>
      <c r="C4363" s="9"/>
      <c r="D4363" s="8">
        <v>612.0</v>
      </c>
      <c r="E4363" s="10"/>
      <c r="F4363" s="27" t="s">
        <v>24</v>
      </c>
      <c r="G4363" s="29"/>
      <c r="H4363" s="15">
        <v>106.11</v>
      </c>
      <c r="I4363" s="14"/>
      <c r="J4363" s="534" t="s">
        <v>3073</v>
      </c>
    </row>
    <row r="4364">
      <c r="A4364" s="451">
        <v>46043.0</v>
      </c>
      <c r="B4364" s="539" t="s">
        <v>10</v>
      </c>
      <c r="C4364" s="453" t="s">
        <v>40</v>
      </c>
      <c r="D4364" s="452">
        <v>613.0</v>
      </c>
      <c r="E4364" s="540">
        <v>84329.0</v>
      </c>
      <c r="F4364" s="541" t="s">
        <v>2544</v>
      </c>
      <c r="G4364" s="541" t="s">
        <v>1764</v>
      </c>
      <c r="H4364" s="542">
        <v>100.0</v>
      </c>
      <c r="I4364" s="328"/>
      <c r="J4364" s="534" t="s">
        <v>3057</v>
      </c>
    </row>
    <row r="4365">
      <c r="A4365" s="451">
        <v>46043.0</v>
      </c>
      <c r="B4365" s="539" t="s">
        <v>10</v>
      </c>
      <c r="C4365" s="453" t="s">
        <v>626</v>
      </c>
      <c r="D4365" s="452">
        <v>613.0</v>
      </c>
      <c r="E4365" s="540">
        <v>84297.0</v>
      </c>
      <c r="F4365" s="541" t="s">
        <v>2544</v>
      </c>
      <c r="G4365" s="541" t="s">
        <v>2576</v>
      </c>
      <c r="H4365" s="542">
        <v>100.0</v>
      </c>
      <c r="I4365" s="328"/>
      <c r="J4365" s="534" t="s">
        <v>3057</v>
      </c>
    </row>
    <row r="4366">
      <c r="A4366" s="451">
        <v>46043.0</v>
      </c>
      <c r="B4366" s="539" t="s">
        <v>10</v>
      </c>
      <c r="C4366" s="453" t="s">
        <v>626</v>
      </c>
      <c r="D4366" s="452">
        <v>613.0</v>
      </c>
      <c r="E4366" s="540">
        <v>84285.0</v>
      </c>
      <c r="F4366" s="541" t="s">
        <v>2544</v>
      </c>
      <c r="G4366" s="541" t="s">
        <v>2067</v>
      </c>
      <c r="H4366" s="542">
        <v>100.0</v>
      </c>
      <c r="I4366" s="328"/>
      <c r="J4366" s="534" t="s">
        <v>3057</v>
      </c>
    </row>
    <row r="4367">
      <c r="A4367" s="451">
        <v>46043.0</v>
      </c>
      <c r="B4367" s="539" t="s">
        <v>10</v>
      </c>
      <c r="C4367" s="453" t="s">
        <v>626</v>
      </c>
      <c r="D4367" s="452">
        <v>613.0</v>
      </c>
      <c r="E4367" s="540">
        <v>84278.0</v>
      </c>
      <c r="F4367" s="541" t="s">
        <v>2544</v>
      </c>
      <c r="G4367" s="541" t="s">
        <v>2067</v>
      </c>
      <c r="H4367" s="542">
        <v>100.0</v>
      </c>
      <c r="I4367" s="328"/>
      <c r="J4367" s="534" t="s">
        <v>3057</v>
      </c>
    </row>
    <row r="4368">
      <c r="A4368" s="451">
        <v>46043.0</v>
      </c>
      <c r="B4368" s="539" t="s">
        <v>10</v>
      </c>
      <c r="C4368" s="453" t="s">
        <v>40</v>
      </c>
      <c r="D4368" s="452">
        <v>613.0</v>
      </c>
      <c r="E4368" s="540">
        <v>84298.0</v>
      </c>
      <c r="F4368" s="541" t="s">
        <v>2544</v>
      </c>
      <c r="G4368" s="541" t="s">
        <v>2575</v>
      </c>
      <c r="H4368" s="542">
        <v>94.0</v>
      </c>
      <c r="I4368" s="328"/>
      <c r="J4368" s="534" t="s">
        <v>3057</v>
      </c>
    </row>
    <row r="4369">
      <c r="A4369" s="167">
        <v>46043.0</v>
      </c>
      <c r="B4369" s="8" t="s">
        <v>10</v>
      </c>
      <c r="C4369" s="9"/>
      <c r="D4369" s="8">
        <v>612.0</v>
      </c>
      <c r="E4369" s="10"/>
      <c r="F4369" s="27" t="s">
        <v>24</v>
      </c>
      <c r="G4369" s="29"/>
      <c r="H4369" s="15">
        <v>90.07</v>
      </c>
      <c r="I4369" s="14"/>
      <c r="J4369" s="534" t="s">
        <v>3073</v>
      </c>
    </row>
    <row r="4370">
      <c r="A4370" s="451">
        <v>46043.0</v>
      </c>
      <c r="B4370" s="539" t="s">
        <v>10</v>
      </c>
      <c r="C4370" s="453" t="s">
        <v>40</v>
      </c>
      <c r="D4370" s="452">
        <v>613.0</v>
      </c>
      <c r="E4370" s="540">
        <v>84275.0</v>
      </c>
      <c r="F4370" s="541" t="s">
        <v>2544</v>
      </c>
      <c r="G4370" s="541" t="s">
        <v>2589</v>
      </c>
      <c r="H4370" s="542">
        <v>89.38</v>
      </c>
      <c r="I4370" s="328"/>
      <c r="J4370" s="534" t="s">
        <v>3057</v>
      </c>
    </row>
    <row r="4371">
      <c r="A4371" s="451">
        <v>46043.0</v>
      </c>
      <c r="B4371" s="539" t="s">
        <v>10</v>
      </c>
      <c r="C4371" s="453" t="s">
        <v>1632</v>
      </c>
      <c r="D4371" s="452">
        <v>613.0</v>
      </c>
      <c r="E4371" s="540">
        <v>84289.0</v>
      </c>
      <c r="F4371" s="541" t="s">
        <v>2544</v>
      </c>
      <c r="G4371" s="541" t="s">
        <v>2583</v>
      </c>
      <c r="H4371" s="542">
        <v>85.0</v>
      </c>
      <c r="I4371" s="328"/>
      <c r="J4371" s="534" t="s">
        <v>3057</v>
      </c>
    </row>
    <row r="4372">
      <c r="A4372" s="451">
        <v>46043.0</v>
      </c>
      <c r="B4372" s="539" t="s">
        <v>10</v>
      </c>
      <c r="C4372" s="453" t="s">
        <v>626</v>
      </c>
      <c r="D4372" s="452">
        <v>613.0</v>
      </c>
      <c r="E4372" s="540">
        <v>84287.0</v>
      </c>
      <c r="F4372" s="541" t="s">
        <v>2544</v>
      </c>
      <c r="G4372" s="541" t="s">
        <v>1615</v>
      </c>
      <c r="H4372" s="542">
        <v>82.45</v>
      </c>
      <c r="I4372" s="328"/>
      <c r="J4372" s="534" t="s">
        <v>3057</v>
      </c>
    </row>
    <row r="4373">
      <c r="A4373" s="451">
        <v>46043.0</v>
      </c>
      <c r="B4373" s="539" t="s">
        <v>10</v>
      </c>
      <c r="C4373" s="453" t="s">
        <v>54</v>
      </c>
      <c r="D4373" s="452">
        <v>613.0</v>
      </c>
      <c r="E4373" s="540">
        <v>84320.0</v>
      </c>
      <c r="F4373" s="541" t="s">
        <v>2544</v>
      </c>
      <c r="G4373" s="541" t="s">
        <v>2561</v>
      </c>
      <c r="H4373" s="542">
        <v>80.0</v>
      </c>
      <c r="I4373" s="328"/>
      <c r="J4373" s="534" t="s">
        <v>3057</v>
      </c>
    </row>
    <row r="4374">
      <c r="A4374" s="167">
        <v>46043.0</v>
      </c>
      <c r="B4374" s="8" t="s">
        <v>10</v>
      </c>
      <c r="C4374" s="9"/>
      <c r="D4374" s="8">
        <v>612.0</v>
      </c>
      <c r="E4374" s="10"/>
      <c r="F4374" s="27" t="s">
        <v>24</v>
      </c>
      <c r="G4374" s="29"/>
      <c r="H4374" s="15">
        <v>75.57</v>
      </c>
      <c r="I4374" s="14"/>
      <c r="J4374" s="534" t="s">
        <v>3073</v>
      </c>
    </row>
    <row r="4375">
      <c r="A4375" s="167">
        <v>46043.0</v>
      </c>
      <c r="B4375" s="8" t="s">
        <v>10</v>
      </c>
      <c r="C4375" s="8">
        <v>30.0</v>
      </c>
      <c r="D4375" s="8">
        <v>147.0</v>
      </c>
      <c r="E4375" s="10"/>
      <c r="F4375" s="56" t="s">
        <v>25</v>
      </c>
      <c r="G4375" s="294"/>
      <c r="H4375" s="15">
        <v>70.93</v>
      </c>
      <c r="I4375" s="14"/>
      <c r="J4375" s="534" t="s">
        <v>3074</v>
      </c>
    </row>
    <row r="4376">
      <c r="A4376" s="451">
        <v>46043.0</v>
      </c>
      <c r="B4376" s="539" t="s">
        <v>10</v>
      </c>
      <c r="C4376" s="453" t="s">
        <v>40</v>
      </c>
      <c r="D4376" s="452">
        <v>613.0</v>
      </c>
      <c r="E4376" s="540">
        <v>84323.0</v>
      </c>
      <c r="F4376" s="541" t="s">
        <v>2544</v>
      </c>
      <c r="G4376" s="541" t="s">
        <v>2063</v>
      </c>
      <c r="H4376" s="542">
        <v>70.89</v>
      </c>
      <c r="I4376" s="328"/>
      <c r="J4376" s="534" t="s">
        <v>3057</v>
      </c>
    </row>
    <row r="4377">
      <c r="A4377" s="451">
        <v>46043.0</v>
      </c>
      <c r="B4377" s="539" t="s">
        <v>10</v>
      </c>
      <c r="C4377" s="453" t="s">
        <v>626</v>
      </c>
      <c r="D4377" s="452">
        <v>613.0</v>
      </c>
      <c r="E4377" s="540">
        <v>84288.0</v>
      </c>
      <c r="F4377" s="541" t="s">
        <v>2544</v>
      </c>
      <c r="G4377" s="541" t="s">
        <v>2584</v>
      </c>
      <c r="H4377" s="542">
        <v>70.0</v>
      </c>
      <c r="I4377" s="328"/>
      <c r="J4377" s="534" t="s">
        <v>3057</v>
      </c>
    </row>
    <row r="4378">
      <c r="A4378" s="451">
        <v>46043.0</v>
      </c>
      <c r="B4378" s="539" t="s">
        <v>10</v>
      </c>
      <c r="C4378" s="453" t="s">
        <v>40</v>
      </c>
      <c r="D4378" s="452">
        <v>613.0</v>
      </c>
      <c r="E4378" s="540">
        <v>84314.0</v>
      </c>
      <c r="F4378" s="541" t="s">
        <v>2544</v>
      </c>
      <c r="G4378" s="541" t="s">
        <v>2566</v>
      </c>
      <c r="H4378" s="542">
        <v>54.2</v>
      </c>
      <c r="I4378" s="328"/>
      <c r="J4378" s="534" t="s">
        <v>3057</v>
      </c>
    </row>
    <row r="4379">
      <c r="A4379" s="451">
        <v>46043.0</v>
      </c>
      <c r="B4379" s="539" t="s">
        <v>10</v>
      </c>
      <c r="C4379" s="453" t="s">
        <v>40</v>
      </c>
      <c r="D4379" s="452">
        <v>613.0</v>
      </c>
      <c r="E4379" s="540">
        <v>84330.0</v>
      </c>
      <c r="F4379" s="541" t="s">
        <v>2544</v>
      </c>
      <c r="G4379" s="541" t="s">
        <v>2554</v>
      </c>
      <c r="H4379" s="542">
        <v>50.0</v>
      </c>
      <c r="I4379" s="328"/>
      <c r="J4379" s="534" t="s">
        <v>3057</v>
      </c>
    </row>
    <row r="4380">
      <c r="A4380" s="451">
        <v>46043.0</v>
      </c>
      <c r="B4380" s="539" t="s">
        <v>10</v>
      </c>
      <c r="C4380" s="453" t="s">
        <v>40</v>
      </c>
      <c r="D4380" s="452">
        <v>613.0</v>
      </c>
      <c r="E4380" s="540">
        <v>84325.0</v>
      </c>
      <c r="F4380" s="541" t="s">
        <v>2544</v>
      </c>
      <c r="G4380" s="541" t="s">
        <v>2557</v>
      </c>
      <c r="H4380" s="542">
        <v>49.4</v>
      </c>
      <c r="I4380" s="328"/>
      <c r="J4380" s="534" t="s">
        <v>3057</v>
      </c>
    </row>
    <row r="4381">
      <c r="A4381" s="167">
        <v>46043.0</v>
      </c>
      <c r="B4381" s="8" t="s">
        <v>10</v>
      </c>
      <c r="C4381" s="9"/>
      <c r="D4381" s="8">
        <v>147.0</v>
      </c>
      <c r="E4381" s="10"/>
      <c r="F4381" s="27" t="s">
        <v>25</v>
      </c>
      <c r="G4381" s="29"/>
      <c r="H4381" s="15">
        <v>49.29</v>
      </c>
      <c r="I4381" s="14"/>
      <c r="J4381" s="534" t="s">
        <v>3073</v>
      </c>
    </row>
    <row r="4382">
      <c r="A4382" s="451">
        <v>46043.0</v>
      </c>
      <c r="B4382" s="539" t="s">
        <v>10</v>
      </c>
      <c r="C4382" s="453" t="s">
        <v>54</v>
      </c>
      <c r="D4382" s="452">
        <v>613.0</v>
      </c>
      <c r="E4382" s="540">
        <v>84334.0</v>
      </c>
      <c r="F4382" s="541" t="s">
        <v>2544</v>
      </c>
      <c r="G4382" s="541" t="s">
        <v>2550</v>
      </c>
      <c r="H4382" s="542">
        <v>49.0</v>
      </c>
      <c r="I4382" s="328"/>
      <c r="J4382" s="534" t="s">
        <v>3057</v>
      </c>
    </row>
    <row r="4383">
      <c r="A4383" s="167">
        <v>46043.0</v>
      </c>
      <c r="B4383" s="8" t="s">
        <v>10</v>
      </c>
      <c r="C4383" s="9"/>
      <c r="D4383" s="8">
        <v>147.0</v>
      </c>
      <c r="E4383" s="10"/>
      <c r="F4383" s="27" t="s">
        <v>25</v>
      </c>
      <c r="G4383" s="29"/>
      <c r="H4383" s="15">
        <v>48.3</v>
      </c>
      <c r="I4383" s="14"/>
      <c r="J4383" s="534" t="s">
        <v>3073</v>
      </c>
    </row>
    <row r="4384">
      <c r="A4384" s="167">
        <v>46043.0</v>
      </c>
      <c r="B4384" s="8" t="s">
        <v>10</v>
      </c>
      <c r="C4384" s="10"/>
      <c r="D4384" s="8">
        <v>147.0</v>
      </c>
      <c r="E4384" s="10"/>
      <c r="F4384" s="27" t="s">
        <v>25</v>
      </c>
      <c r="G4384" s="29"/>
      <c r="H4384" s="15">
        <v>41.88</v>
      </c>
      <c r="I4384" s="14"/>
      <c r="J4384" s="534" t="s">
        <v>3064</v>
      </c>
    </row>
    <row r="4385">
      <c r="A4385" s="451">
        <v>46043.0</v>
      </c>
      <c r="B4385" s="539" t="s">
        <v>10</v>
      </c>
      <c r="C4385" s="453" t="s">
        <v>196</v>
      </c>
      <c r="D4385" s="452">
        <v>613.0</v>
      </c>
      <c r="E4385" s="540">
        <v>84322.0</v>
      </c>
      <c r="F4385" s="541" t="s">
        <v>2544</v>
      </c>
      <c r="G4385" s="541" t="s">
        <v>2559</v>
      </c>
      <c r="H4385" s="542">
        <v>39.95</v>
      </c>
      <c r="I4385" s="328"/>
      <c r="J4385" s="534" t="s">
        <v>3057</v>
      </c>
    </row>
    <row r="4386">
      <c r="A4386" s="451">
        <v>46043.0</v>
      </c>
      <c r="B4386" s="539" t="s">
        <v>10</v>
      </c>
      <c r="C4386" s="453" t="s">
        <v>40</v>
      </c>
      <c r="D4386" s="452">
        <v>613.0</v>
      </c>
      <c r="E4386" s="540">
        <v>84272.0</v>
      </c>
      <c r="F4386" s="541" t="s">
        <v>2544</v>
      </c>
      <c r="G4386" s="541" t="s">
        <v>2592</v>
      </c>
      <c r="H4386" s="542">
        <v>30.0</v>
      </c>
      <c r="I4386" s="328"/>
      <c r="J4386" s="534" t="s">
        <v>3057</v>
      </c>
    </row>
    <row r="4387">
      <c r="A4387" s="167">
        <v>46043.0</v>
      </c>
      <c r="B4387" s="8" t="s">
        <v>10</v>
      </c>
      <c r="C4387" s="9"/>
      <c r="D4387" s="8">
        <v>147.0</v>
      </c>
      <c r="E4387" s="10"/>
      <c r="F4387" s="27" t="s">
        <v>25</v>
      </c>
      <c r="G4387" s="29"/>
      <c r="H4387" s="15">
        <v>29.67</v>
      </c>
      <c r="I4387" s="14"/>
      <c r="J4387" s="534" t="s">
        <v>3073</v>
      </c>
    </row>
    <row r="4388">
      <c r="A4388" s="167">
        <v>46043.0</v>
      </c>
      <c r="B4388" s="8" t="s">
        <v>10</v>
      </c>
      <c r="C4388" s="10"/>
      <c r="D4388" s="8">
        <v>147.0</v>
      </c>
      <c r="E4388" s="10"/>
      <c r="F4388" s="27" t="s">
        <v>25</v>
      </c>
      <c r="G4388" s="29"/>
      <c r="H4388" s="15">
        <v>28.35</v>
      </c>
      <c r="I4388" s="14"/>
      <c r="J4388" s="534" t="s">
        <v>3059</v>
      </c>
    </row>
    <row r="4389">
      <c r="A4389" s="167">
        <v>46043.0</v>
      </c>
      <c r="B4389" s="8" t="s">
        <v>10</v>
      </c>
      <c r="C4389" s="10"/>
      <c r="D4389" s="8">
        <v>612.0</v>
      </c>
      <c r="E4389" s="10"/>
      <c r="F4389" s="27" t="s">
        <v>24</v>
      </c>
      <c r="G4389" s="29"/>
      <c r="H4389" s="15">
        <v>24.91</v>
      </c>
      <c r="I4389" s="14"/>
      <c r="J4389" s="534" t="s">
        <v>3064</v>
      </c>
    </row>
    <row r="4390">
      <c r="A4390" s="167">
        <v>46043.0</v>
      </c>
      <c r="B4390" s="8" t="s">
        <v>10</v>
      </c>
      <c r="C4390" s="10"/>
      <c r="D4390" s="8">
        <v>147.0</v>
      </c>
      <c r="E4390" s="10"/>
      <c r="F4390" s="27" t="s">
        <v>25</v>
      </c>
      <c r="G4390" s="29"/>
      <c r="H4390" s="15">
        <v>22.2</v>
      </c>
      <c r="I4390" s="14"/>
      <c r="J4390" s="534" t="s">
        <v>3059</v>
      </c>
    </row>
    <row r="4391">
      <c r="A4391" s="451">
        <v>46043.0</v>
      </c>
      <c r="B4391" s="539" t="s">
        <v>10</v>
      </c>
      <c r="C4391" s="453" t="s">
        <v>40</v>
      </c>
      <c r="D4391" s="452">
        <v>613.0</v>
      </c>
      <c r="E4391" s="540">
        <v>84324.0</v>
      </c>
      <c r="F4391" s="541" t="s">
        <v>2544</v>
      </c>
      <c r="G4391" s="541" t="s">
        <v>2558</v>
      </c>
      <c r="H4391" s="542">
        <v>21.53</v>
      </c>
      <c r="I4391" s="328"/>
      <c r="J4391" s="534" t="s">
        <v>3057</v>
      </c>
    </row>
    <row r="4392">
      <c r="A4392" s="167">
        <v>46043.0</v>
      </c>
      <c r="B4392" s="8" t="s">
        <v>10</v>
      </c>
      <c r="C4392" s="10"/>
      <c r="D4392" s="8">
        <v>147.0</v>
      </c>
      <c r="E4392" s="10"/>
      <c r="F4392" s="27" t="s">
        <v>25</v>
      </c>
      <c r="G4392" s="29"/>
      <c r="H4392" s="15">
        <v>20.77</v>
      </c>
      <c r="I4392" s="14"/>
      <c r="J4392" s="534" t="s">
        <v>3074</v>
      </c>
    </row>
    <row r="4393">
      <c r="A4393" s="167">
        <v>46043.0</v>
      </c>
      <c r="B4393" s="8" t="s">
        <v>10</v>
      </c>
      <c r="C4393" s="10"/>
      <c r="D4393" s="8">
        <v>147.0</v>
      </c>
      <c r="E4393" s="10"/>
      <c r="F4393" s="27" t="s">
        <v>25</v>
      </c>
      <c r="G4393" s="29"/>
      <c r="H4393" s="15">
        <v>20.74</v>
      </c>
      <c r="I4393" s="14"/>
      <c r="J4393" s="534" t="s">
        <v>3074</v>
      </c>
    </row>
    <row r="4394">
      <c r="A4394" s="167">
        <v>46043.0</v>
      </c>
      <c r="B4394" s="8" t="s">
        <v>10</v>
      </c>
      <c r="C4394" s="9"/>
      <c r="D4394" s="8">
        <v>147.0</v>
      </c>
      <c r="E4394" s="10"/>
      <c r="F4394" s="27" t="s">
        <v>25</v>
      </c>
      <c r="G4394" s="29"/>
      <c r="H4394" s="15">
        <v>19.71</v>
      </c>
      <c r="I4394" s="14"/>
      <c r="J4394" s="534" t="s">
        <v>3073</v>
      </c>
    </row>
    <row r="4395">
      <c r="A4395" s="451">
        <v>46043.0</v>
      </c>
      <c r="B4395" s="539" t="s">
        <v>10</v>
      </c>
      <c r="C4395" s="453" t="s">
        <v>54</v>
      </c>
      <c r="D4395" s="452">
        <v>613.0</v>
      </c>
      <c r="E4395" s="540">
        <v>84337.0</v>
      </c>
      <c r="F4395" s="541" t="s">
        <v>2544</v>
      </c>
      <c r="G4395" s="541" t="s">
        <v>2226</v>
      </c>
      <c r="H4395" s="542">
        <v>17.0</v>
      </c>
      <c r="I4395" s="328"/>
      <c r="J4395" s="534" t="s">
        <v>3057</v>
      </c>
    </row>
    <row r="4396">
      <c r="A4396" s="167">
        <v>46043.0</v>
      </c>
      <c r="B4396" s="8" t="s">
        <v>10</v>
      </c>
      <c r="C4396" s="9"/>
      <c r="D4396" s="8">
        <v>147.0</v>
      </c>
      <c r="E4396" s="10"/>
      <c r="F4396" s="27" t="s">
        <v>25</v>
      </c>
      <c r="G4396" s="29"/>
      <c r="H4396" s="15">
        <v>16.98</v>
      </c>
      <c r="I4396" s="14"/>
      <c r="J4396" s="534" t="s">
        <v>3073</v>
      </c>
    </row>
    <row r="4397">
      <c r="A4397" s="167">
        <v>46043.0</v>
      </c>
      <c r="B4397" s="8" t="s">
        <v>10</v>
      </c>
      <c r="C4397" s="9"/>
      <c r="D4397" s="8">
        <v>147.0</v>
      </c>
      <c r="E4397" s="10"/>
      <c r="F4397" s="27" t="s">
        <v>25</v>
      </c>
      <c r="G4397" s="29"/>
      <c r="H4397" s="15">
        <v>14.41</v>
      </c>
      <c r="I4397" s="14"/>
      <c r="J4397" s="534" t="s">
        <v>3073</v>
      </c>
    </row>
    <row r="4398">
      <c r="A4398" s="167">
        <v>46043.0</v>
      </c>
      <c r="B4398" s="8" t="s">
        <v>10</v>
      </c>
      <c r="C4398" s="9"/>
      <c r="D4398" s="8">
        <v>147.0</v>
      </c>
      <c r="E4398" s="10"/>
      <c r="F4398" s="27" t="s">
        <v>25</v>
      </c>
      <c r="G4398" s="29"/>
      <c r="H4398" s="15">
        <v>12.09</v>
      </c>
      <c r="I4398" s="14"/>
      <c r="J4398" s="534" t="s">
        <v>3073</v>
      </c>
    </row>
    <row r="4399">
      <c r="A4399" s="167">
        <v>46043.0</v>
      </c>
      <c r="B4399" s="8" t="s">
        <v>10</v>
      </c>
      <c r="C4399" s="10"/>
      <c r="D4399" s="8">
        <v>612.0</v>
      </c>
      <c r="E4399" s="10"/>
      <c r="F4399" s="27" t="s">
        <v>24</v>
      </c>
      <c r="G4399" s="29"/>
      <c r="H4399" s="15">
        <v>10.64</v>
      </c>
      <c r="I4399" s="14"/>
      <c r="J4399" s="534" t="s">
        <v>3059</v>
      </c>
    </row>
    <row r="4400">
      <c r="A4400" s="167">
        <v>46043.0</v>
      </c>
      <c r="B4400" s="8" t="s">
        <v>10</v>
      </c>
      <c r="C4400" s="10"/>
      <c r="D4400" s="8">
        <v>147.0</v>
      </c>
      <c r="E4400" s="10"/>
      <c r="F4400" s="27" t="s">
        <v>25</v>
      </c>
      <c r="G4400" s="29"/>
      <c r="H4400" s="15">
        <v>3.99</v>
      </c>
      <c r="I4400" s="14"/>
      <c r="J4400" s="534" t="s">
        <v>3064</v>
      </c>
    </row>
    <row r="4401">
      <c r="A4401" s="167">
        <v>46043.0</v>
      </c>
      <c r="B4401" s="8" t="s">
        <v>10</v>
      </c>
      <c r="C4401" s="9"/>
      <c r="D4401" s="8">
        <v>612.0</v>
      </c>
      <c r="E4401" s="10"/>
      <c r="F4401" s="27" t="s">
        <v>24</v>
      </c>
      <c r="G4401" s="29"/>
      <c r="H4401" s="15">
        <v>2.23</v>
      </c>
      <c r="I4401" s="14"/>
      <c r="J4401" s="534" t="s">
        <v>3073</v>
      </c>
    </row>
    <row r="4402">
      <c r="A4402" s="167">
        <v>46043.0</v>
      </c>
      <c r="B4402" s="8" t="s">
        <v>10</v>
      </c>
      <c r="C4402" s="10"/>
      <c r="D4402" s="8">
        <v>147.0</v>
      </c>
      <c r="E4402" s="10"/>
      <c r="F4402" s="27" t="s">
        <v>25</v>
      </c>
      <c r="G4402" s="29"/>
      <c r="H4402" s="15">
        <v>1.7</v>
      </c>
      <c r="I4402" s="14"/>
      <c r="J4402" s="534" t="s">
        <v>3059</v>
      </c>
    </row>
    <row r="4403">
      <c r="A4403" s="167">
        <v>46043.0</v>
      </c>
      <c r="B4403" s="8" t="s">
        <v>10</v>
      </c>
      <c r="C4403" s="9"/>
      <c r="D4403" s="8">
        <v>147.0</v>
      </c>
      <c r="E4403" s="10"/>
      <c r="F4403" s="27" t="s">
        <v>25</v>
      </c>
      <c r="G4403" s="29"/>
      <c r="H4403" s="15">
        <v>0.36</v>
      </c>
      <c r="I4403" s="14"/>
      <c r="J4403" s="534" t="s">
        <v>3073</v>
      </c>
    </row>
    <row r="4404">
      <c r="A4404" s="167">
        <v>46043.0</v>
      </c>
      <c r="B4404" s="8" t="s">
        <v>10</v>
      </c>
      <c r="C4404" s="10"/>
      <c r="D4404" s="8">
        <v>612.0</v>
      </c>
      <c r="E4404" s="10"/>
      <c r="F4404" s="27" t="s">
        <v>24</v>
      </c>
      <c r="G4404" s="29"/>
      <c r="H4404" s="15">
        <v>0.0</v>
      </c>
      <c r="I4404" s="14"/>
      <c r="J4404" s="534" t="s">
        <v>3065</v>
      </c>
    </row>
    <row r="4405">
      <c r="A4405" s="167">
        <v>46043.0</v>
      </c>
      <c r="B4405" s="8" t="s">
        <v>10</v>
      </c>
      <c r="C4405" s="10"/>
      <c r="D4405" s="8">
        <v>147.0</v>
      </c>
      <c r="E4405" s="10"/>
      <c r="F4405" s="27" t="s">
        <v>25</v>
      </c>
      <c r="G4405" s="29"/>
      <c r="H4405" s="15">
        <v>0.0</v>
      </c>
      <c r="I4405" s="14"/>
      <c r="J4405" s="534" t="s">
        <v>3065</v>
      </c>
    </row>
    <row r="4406">
      <c r="A4406" s="167">
        <v>46043.0</v>
      </c>
      <c r="B4406" s="8" t="s">
        <v>10</v>
      </c>
      <c r="C4406" s="10"/>
      <c r="D4406" s="8">
        <v>612.0</v>
      </c>
      <c r="E4406" s="10"/>
      <c r="F4406" s="27" t="s">
        <v>24</v>
      </c>
      <c r="G4406" s="29"/>
      <c r="H4406" s="15">
        <v>0.0</v>
      </c>
      <c r="I4406" s="14"/>
      <c r="J4406" s="534" t="s">
        <v>3064</v>
      </c>
    </row>
    <row r="4407">
      <c r="A4407" s="167">
        <v>46043.0</v>
      </c>
      <c r="B4407" s="8" t="s">
        <v>10</v>
      </c>
      <c r="C4407" s="10"/>
      <c r="D4407" s="8">
        <v>147.0</v>
      </c>
      <c r="E4407" s="10"/>
      <c r="F4407" s="27" t="s">
        <v>25</v>
      </c>
      <c r="G4407" s="29"/>
      <c r="H4407" s="15">
        <v>0.0</v>
      </c>
      <c r="I4407" s="14"/>
      <c r="J4407" s="534" t="s">
        <v>3064</v>
      </c>
    </row>
    <row r="4408">
      <c r="A4408" s="167">
        <v>46043.0</v>
      </c>
      <c r="B4408" s="8" t="s">
        <v>63</v>
      </c>
      <c r="C4408" s="10"/>
      <c r="D4408" s="8" t="s">
        <v>32</v>
      </c>
      <c r="E4408" s="10"/>
      <c r="F4408" s="241" t="s">
        <v>513</v>
      </c>
      <c r="G4408" s="38"/>
      <c r="H4408" s="112"/>
      <c r="I4408" s="537">
        <v>650000.0</v>
      </c>
      <c r="J4408" s="534" t="s">
        <v>3056</v>
      </c>
    </row>
    <row r="4409">
      <c r="A4409" s="167">
        <v>46043.0</v>
      </c>
      <c r="B4409" s="8" t="s">
        <v>63</v>
      </c>
      <c r="C4409" s="10"/>
      <c r="D4409" s="8" t="s">
        <v>32</v>
      </c>
      <c r="E4409" s="10"/>
      <c r="F4409" s="241" t="s">
        <v>513</v>
      </c>
      <c r="G4409" s="38"/>
      <c r="H4409" s="112"/>
      <c r="I4409" s="537">
        <v>280000.0</v>
      </c>
      <c r="J4409" s="534" t="s">
        <v>3056</v>
      </c>
    </row>
    <row r="4410">
      <c r="A4410" s="167">
        <v>46043.0</v>
      </c>
      <c r="B4410" s="8" t="s">
        <v>63</v>
      </c>
      <c r="C4410" s="10"/>
      <c r="D4410" s="8" t="s">
        <v>32</v>
      </c>
      <c r="E4410" s="10"/>
      <c r="F4410" s="241" t="s">
        <v>178</v>
      </c>
      <c r="G4410" s="38"/>
      <c r="H4410" s="112"/>
      <c r="I4410" s="537">
        <v>270000.0</v>
      </c>
      <c r="J4410" s="534" t="s">
        <v>3056</v>
      </c>
    </row>
    <row r="4411">
      <c r="A4411" s="167">
        <v>46043.0</v>
      </c>
      <c r="B4411" s="8" t="s">
        <v>63</v>
      </c>
      <c r="C4411" s="10"/>
      <c r="D4411" s="8" t="s">
        <v>32</v>
      </c>
      <c r="E4411" s="10"/>
      <c r="F4411" s="241" t="s">
        <v>551</v>
      </c>
      <c r="G4411" s="38"/>
      <c r="H4411" s="112"/>
      <c r="I4411" s="537">
        <v>250000.0</v>
      </c>
      <c r="J4411" s="534" t="s">
        <v>3056</v>
      </c>
    </row>
    <row r="4412">
      <c r="A4412" s="167">
        <v>46043.0</v>
      </c>
      <c r="B4412" s="8" t="s">
        <v>13</v>
      </c>
      <c r="C4412" s="17" t="s">
        <v>28</v>
      </c>
      <c r="D4412" s="8">
        <v>102.0</v>
      </c>
      <c r="E4412" s="10"/>
      <c r="F4412" s="46" t="s">
        <v>76</v>
      </c>
      <c r="G4412" s="47">
        <v>46042.0</v>
      </c>
      <c r="H4412" s="48"/>
      <c r="I4412" s="49">
        <v>136279.0</v>
      </c>
      <c r="J4412" s="534" t="s">
        <v>3073</v>
      </c>
    </row>
    <row r="4413">
      <c r="A4413" s="167">
        <v>46043.0</v>
      </c>
      <c r="B4413" s="8" t="s">
        <v>13</v>
      </c>
      <c r="C4413" s="8">
        <v>75.0</v>
      </c>
      <c r="D4413" s="8">
        <v>102.0</v>
      </c>
      <c r="E4413" s="10"/>
      <c r="F4413" s="176" t="s">
        <v>293</v>
      </c>
      <c r="G4413" s="177">
        <v>46000.0</v>
      </c>
      <c r="H4413" s="178"/>
      <c r="I4413" s="179">
        <v>100000.0</v>
      </c>
      <c r="J4413" s="534" t="s">
        <v>3067</v>
      </c>
    </row>
    <row r="4414">
      <c r="A4414" s="167">
        <v>46043.0</v>
      </c>
      <c r="B4414" s="138" t="s">
        <v>13</v>
      </c>
      <c r="C4414" s="138">
        <v>75.0</v>
      </c>
      <c r="D4414" s="138">
        <v>102.0</v>
      </c>
      <c r="E4414" s="139"/>
      <c r="F4414" s="176" t="s">
        <v>354</v>
      </c>
      <c r="G4414" s="177">
        <v>45965.0</v>
      </c>
      <c r="H4414" s="178"/>
      <c r="I4414" s="179">
        <v>97202.0</v>
      </c>
      <c r="J4414" s="534" t="s">
        <v>3065</v>
      </c>
    </row>
    <row r="4415">
      <c r="A4415" s="167">
        <v>46043.0</v>
      </c>
      <c r="B4415" s="8" t="s">
        <v>13</v>
      </c>
      <c r="C4415" s="17" t="s">
        <v>42</v>
      </c>
      <c r="D4415" s="8">
        <v>102.0</v>
      </c>
      <c r="E4415" s="10"/>
      <c r="F4415" s="115" t="s">
        <v>147</v>
      </c>
      <c r="G4415" s="60">
        <v>46001.0</v>
      </c>
      <c r="H4415" s="61"/>
      <c r="I4415" s="62">
        <v>84312.92</v>
      </c>
      <c r="J4415" s="534" t="s">
        <v>3073</v>
      </c>
    </row>
    <row r="4416">
      <c r="A4416" s="373">
        <v>46043.0</v>
      </c>
      <c r="B4416" s="8" t="s">
        <v>13</v>
      </c>
      <c r="C4416" s="8">
        <v>50.0</v>
      </c>
      <c r="D4416" s="8">
        <v>102.0</v>
      </c>
      <c r="E4416" s="139"/>
      <c r="F4416" s="77" t="s">
        <v>97</v>
      </c>
      <c r="G4416" s="78">
        <v>46042.0</v>
      </c>
      <c r="H4416" s="72"/>
      <c r="I4416" s="92">
        <v>72160.0</v>
      </c>
      <c r="J4416" s="534" t="s">
        <v>3061</v>
      </c>
    </row>
    <row r="4417">
      <c r="A4417" s="167">
        <v>46043.0</v>
      </c>
      <c r="B4417" s="8" t="s">
        <v>63</v>
      </c>
      <c r="C4417" s="10"/>
      <c r="D4417" s="8" t="s">
        <v>32</v>
      </c>
      <c r="E4417" s="10"/>
      <c r="F4417" s="241" t="s">
        <v>178</v>
      </c>
      <c r="G4417" s="38"/>
      <c r="H4417" s="112"/>
      <c r="I4417" s="537">
        <v>65000.0</v>
      </c>
      <c r="J4417" s="534" t="s">
        <v>3056</v>
      </c>
    </row>
    <row r="4418">
      <c r="A4418" s="167">
        <v>46043.0</v>
      </c>
      <c r="B4418" s="138" t="s">
        <v>13</v>
      </c>
      <c r="C4418" s="138">
        <v>75.0</v>
      </c>
      <c r="D4418" s="138">
        <v>102.0</v>
      </c>
      <c r="E4418" s="139"/>
      <c r="F4418" s="186" t="s">
        <v>358</v>
      </c>
      <c r="G4418" s="187">
        <v>46030.0</v>
      </c>
      <c r="H4418" s="48"/>
      <c r="I4418" s="49">
        <v>55453.69</v>
      </c>
      <c r="J4418" s="534" t="s">
        <v>3065</v>
      </c>
    </row>
    <row r="4419">
      <c r="A4419" s="167">
        <v>46043.0</v>
      </c>
      <c r="B4419" s="8" t="s">
        <v>13</v>
      </c>
      <c r="C4419" s="8">
        <v>30.0</v>
      </c>
      <c r="D4419" s="8">
        <v>102.0</v>
      </c>
      <c r="E4419" s="10"/>
      <c r="F4419" s="56" t="s">
        <v>41</v>
      </c>
      <c r="G4419" s="57">
        <v>46042.0</v>
      </c>
      <c r="H4419" s="14"/>
      <c r="I4419" s="15">
        <v>49345.49</v>
      </c>
      <c r="J4419" s="534" t="s">
        <v>3074</v>
      </c>
    </row>
    <row r="4420">
      <c r="A4420" s="167">
        <v>46043.0</v>
      </c>
      <c r="B4420" s="8" t="s">
        <v>13</v>
      </c>
      <c r="C4420" s="17" t="s">
        <v>14</v>
      </c>
      <c r="D4420" s="8">
        <v>102.0</v>
      </c>
      <c r="E4420" s="10"/>
      <c r="F4420" s="18" t="s">
        <v>146</v>
      </c>
      <c r="G4420" s="42">
        <v>46042.0</v>
      </c>
      <c r="H4420" s="41"/>
      <c r="I4420" s="20">
        <v>48088.0</v>
      </c>
      <c r="J4420" s="534" t="s">
        <v>3073</v>
      </c>
    </row>
    <row r="4421">
      <c r="A4421" s="167">
        <v>46043.0</v>
      </c>
      <c r="B4421" s="138" t="s">
        <v>13</v>
      </c>
      <c r="C4421" s="138">
        <v>54.0</v>
      </c>
      <c r="D4421" s="138">
        <v>102.0</v>
      </c>
      <c r="E4421" s="139"/>
      <c r="F4421" s="348" t="s">
        <v>472</v>
      </c>
      <c r="G4421" s="368">
        <v>46042.0</v>
      </c>
      <c r="H4421" s="239"/>
      <c r="I4421" s="240">
        <v>46999.5</v>
      </c>
      <c r="J4421" s="534" t="s">
        <v>3064</v>
      </c>
    </row>
    <row r="4422">
      <c r="A4422" s="373">
        <v>46043.0</v>
      </c>
      <c r="B4422" s="8" t="s">
        <v>13</v>
      </c>
      <c r="C4422" s="8">
        <v>50.0</v>
      </c>
      <c r="D4422" s="8">
        <v>102.0</v>
      </c>
      <c r="E4422" s="139"/>
      <c r="F4422" s="77" t="s">
        <v>97</v>
      </c>
      <c r="G4422" s="78">
        <v>46041.0</v>
      </c>
      <c r="H4422" s="72"/>
      <c r="I4422" s="92">
        <v>42390.0</v>
      </c>
      <c r="J4422" s="534" t="s">
        <v>3061</v>
      </c>
    </row>
    <row r="4423">
      <c r="A4423" s="167">
        <v>46043.0</v>
      </c>
      <c r="B4423" s="8" t="s">
        <v>13</v>
      </c>
      <c r="C4423" s="8">
        <v>70.0</v>
      </c>
      <c r="D4423" s="8">
        <v>102.0</v>
      </c>
      <c r="E4423" s="10"/>
      <c r="F4423" s="154" t="s">
        <v>243</v>
      </c>
      <c r="G4423" s="106">
        <v>45999.0</v>
      </c>
      <c r="H4423" s="107"/>
      <c r="I4423" s="108">
        <v>42248.0</v>
      </c>
      <c r="J4423" s="534" t="s">
        <v>3067</v>
      </c>
    </row>
    <row r="4424">
      <c r="A4424" s="167">
        <v>46043.0</v>
      </c>
      <c r="B4424" s="8" t="s">
        <v>13</v>
      </c>
      <c r="C4424" s="17" t="s">
        <v>42</v>
      </c>
      <c r="D4424" s="8">
        <v>102.0</v>
      </c>
      <c r="E4424" s="10"/>
      <c r="F4424" s="115" t="s">
        <v>147</v>
      </c>
      <c r="G4424" s="60">
        <v>46009.0</v>
      </c>
      <c r="H4424" s="61"/>
      <c r="I4424" s="62">
        <v>35975.44</v>
      </c>
      <c r="J4424" s="534" t="s">
        <v>3073</v>
      </c>
    </row>
    <row r="4425">
      <c r="A4425" s="167">
        <v>46043.0</v>
      </c>
      <c r="B4425" s="138" t="s">
        <v>13</v>
      </c>
      <c r="C4425" s="138">
        <v>75.0</v>
      </c>
      <c r="D4425" s="138">
        <v>102.0</v>
      </c>
      <c r="E4425" s="139"/>
      <c r="F4425" s="176" t="s">
        <v>355</v>
      </c>
      <c r="G4425" s="177">
        <v>45996.0</v>
      </c>
      <c r="H4425" s="178"/>
      <c r="I4425" s="179">
        <v>35828.0</v>
      </c>
      <c r="J4425" s="534" t="s">
        <v>3065</v>
      </c>
    </row>
    <row r="4426">
      <c r="A4426" s="167">
        <v>46043.0</v>
      </c>
      <c r="B4426" s="8" t="s">
        <v>13</v>
      </c>
      <c r="C4426" s="8">
        <v>70.0</v>
      </c>
      <c r="D4426" s="8">
        <v>102.0</v>
      </c>
      <c r="E4426" s="10"/>
      <c r="F4426" s="154" t="s">
        <v>223</v>
      </c>
      <c r="G4426" s="106">
        <v>46007.0</v>
      </c>
      <c r="H4426" s="107"/>
      <c r="I4426" s="108">
        <v>27197.0</v>
      </c>
      <c r="J4426" s="534" t="s">
        <v>3060</v>
      </c>
    </row>
    <row r="4427">
      <c r="A4427" s="167">
        <v>46043.0</v>
      </c>
      <c r="B4427" s="138" t="s">
        <v>13</v>
      </c>
      <c r="C4427" s="138">
        <v>75.0</v>
      </c>
      <c r="D4427" s="138">
        <v>102.0</v>
      </c>
      <c r="E4427" s="139"/>
      <c r="F4427" s="176" t="s">
        <v>354</v>
      </c>
      <c r="G4427" s="177">
        <v>45989.0</v>
      </c>
      <c r="H4427" s="178"/>
      <c r="I4427" s="179">
        <v>27078.0</v>
      </c>
      <c r="J4427" s="534" t="s">
        <v>3065</v>
      </c>
    </row>
    <row r="4428">
      <c r="A4428" s="451">
        <v>46043.0</v>
      </c>
      <c r="B4428" s="539" t="s">
        <v>13</v>
      </c>
      <c r="C4428" s="453" t="s">
        <v>1511</v>
      </c>
      <c r="D4428" s="452">
        <v>102.0</v>
      </c>
      <c r="E4428" s="543">
        <v>20708.0</v>
      </c>
      <c r="F4428" s="497" t="s">
        <v>2537</v>
      </c>
      <c r="G4428" s="497"/>
      <c r="H4428" s="498"/>
      <c r="I4428" s="498">
        <v>24488.0</v>
      </c>
      <c r="J4428" s="534" t="s">
        <v>3057</v>
      </c>
    </row>
    <row r="4429">
      <c r="A4429" s="167">
        <v>46043.0</v>
      </c>
      <c r="B4429" s="8" t="s">
        <v>13</v>
      </c>
      <c r="C4429" s="8">
        <v>30.0</v>
      </c>
      <c r="D4429" s="8">
        <v>102.0</v>
      </c>
      <c r="E4429" s="10"/>
      <c r="F4429" s="56" t="s">
        <v>41</v>
      </c>
      <c r="G4429" s="57">
        <v>46042.0</v>
      </c>
      <c r="H4429" s="14"/>
      <c r="I4429" s="15">
        <v>23891.47</v>
      </c>
      <c r="J4429" s="534" t="s">
        <v>3074</v>
      </c>
    </row>
    <row r="4430">
      <c r="A4430" s="167">
        <v>46043.0</v>
      </c>
      <c r="B4430" s="8" t="s">
        <v>13</v>
      </c>
      <c r="C4430" s="8">
        <v>30.0</v>
      </c>
      <c r="D4430" s="8">
        <v>102.0</v>
      </c>
      <c r="E4430" s="10"/>
      <c r="F4430" s="56" t="s">
        <v>41</v>
      </c>
      <c r="G4430" s="57">
        <v>46042.0</v>
      </c>
      <c r="H4430" s="14"/>
      <c r="I4430" s="15">
        <v>23635.68</v>
      </c>
      <c r="J4430" s="534" t="s">
        <v>3059</v>
      </c>
    </row>
    <row r="4431">
      <c r="A4431" s="167">
        <v>46043.0</v>
      </c>
      <c r="B4431" s="138" t="s">
        <v>13</v>
      </c>
      <c r="C4431" s="138">
        <v>50.0</v>
      </c>
      <c r="D4431" s="138">
        <v>102.0</v>
      </c>
      <c r="E4431" s="139"/>
      <c r="F4431" s="191" t="s">
        <v>97</v>
      </c>
      <c r="G4431" s="353">
        <v>46042.0</v>
      </c>
      <c r="H4431" s="44"/>
      <c r="I4431" s="45">
        <v>23584.76</v>
      </c>
      <c r="J4431" s="534" t="s">
        <v>3055</v>
      </c>
    </row>
    <row r="4432">
      <c r="A4432" s="167">
        <v>46043.0</v>
      </c>
      <c r="B4432" s="138" t="s">
        <v>13</v>
      </c>
      <c r="C4432" s="138">
        <v>50.0</v>
      </c>
      <c r="D4432" s="138">
        <v>102.0</v>
      </c>
      <c r="E4432" s="139"/>
      <c r="F4432" s="191" t="s">
        <v>97</v>
      </c>
      <c r="G4432" s="347">
        <v>46042.0</v>
      </c>
      <c r="H4432" s="44"/>
      <c r="I4432" s="45">
        <v>22693.62</v>
      </c>
      <c r="J4432" s="534" t="s">
        <v>3055</v>
      </c>
    </row>
    <row r="4433">
      <c r="A4433" s="167">
        <v>46043.0</v>
      </c>
      <c r="B4433" s="8" t="s">
        <v>13</v>
      </c>
      <c r="C4433" s="17" t="s">
        <v>48</v>
      </c>
      <c r="D4433" s="8">
        <v>102.0</v>
      </c>
      <c r="E4433" s="10"/>
      <c r="F4433" s="176" t="s">
        <v>621</v>
      </c>
      <c r="G4433" s="177">
        <v>46007.0</v>
      </c>
      <c r="H4433" s="178"/>
      <c r="I4433" s="179">
        <v>22218.0</v>
      </c>
      <c r="J4433" s="534" t="s">
        <v>3066</v>
      </c>
    </row>
    <row r="4434">
      <c r="A4434" s="451">
        <v>46043.0</v>
      </c>
      <c r="B4434" s="539" t="s">
        <v>13</v>
      </c>
      <c r="C4434" s="453" t="s">
        <v>1511</v>
      </c>
      <c r="D4434" s="452">
        <v>102.0</v>
      </c>
      <c r="E4434" s="543">
        <v>20707.0</v>
      </c>
      <c r="F4434" s="497" t="s">
        <v>2538</v>
      </c>
      <c r="G4434" s="497"/>
      <c r="H4434" s="498"/>
      <c r="I4434" s="498">
        <v>20279.0</v>
      </c>
      <c r="J4434" s="534" t="s">
        <v>3057</v>
      </c>
    </row>
    <row r="4435">
      <c r="A4435" s="167">
        <v>46043.0</v>
      </c>
      <c r="B4435" s="8" t="s">
        <v>13</v>
      </c>
      <c r="C4435" s="8">
        <v>70.0</v>
      </c>
      <c r="D4435" s="8">
        <v>102.0</v>
      </c>
      <c r="E4435" s="10"/>
      <c r="F4435" s="154" t="s">
        <v>223</v>
      </c>
      <c r="G4435" s="106">
        <v>46007.0</v>
      </c>
      <c r="H4435" s="107"/>
      <c r="I4435" s="108">
        <v>20000.0</v>
      </c>
      <c r="J4435" s="534" t="s">
        <v>3060</v>
      </c>
    </row>
    <row r="4436">
      <c r="A4436" s="373">
        <v>46043.0</v>
      </c>
      <c r="B4436" s="8" t="s">
        <v>13</v>
      </c>
      <c r="C4436" s="8">
        <v>50.0</v>
      </c>
      <c r="D4436" s="8">
        <v>102.0</v>
      </c>
      <c r="E4436" s="139"/>
      <c r="F4436" s="77" t="s">
        <v>52</v>
      </c>
      <c r="G4436" s="78">
        <v>46042.0</v>
      </c>
      <c r="H4436" s="72"/>
      <c r="I4436" s="92">
        <v>19020.0</v>
      </c>
      <c r="J4436" s="534" t="s">
        <v>3061</v>
      </c>
    </row>
    <row r="4437">
      <c r="A4437" s="167">
        <v>46043.0</v>
      </c>
      <c r="B4437" s="8" t="s">
        <v>13</v>
      </c>
      <c r="C4437" s="8">
        <v>30.0</v>
      </c>
      <c r="D4437" s="8">
        <v>102.0</v>
      </c>
      <c r="E4437" s="10"/>
      <c r="F4437" s="56" t="s">
        <v>41</v>
      </c>
      <c r="G4437" s="57">
        <v>46042.0</v>
      </c>
      <c r="H4437" s="14"/>
      <c r="I4437" s="15">
        <v>18481.97</v>
      </c>
      <c r="J4437" s="534" t="s">
        <v>3059</v>
      </c>
    </row>
    <row r="4438">
      <c r="A4438" s="451">
        <v>46043.0</v>
      </c>
      <c r="B4438" s="539" t="s">
        <v>13</v>
      </c>
      <c r="C4438" s="453" t="s">
        <v>1511</v>
      </c>
      <c r="D4438" s="452">
        <v>102.0</v>
      </c>
      <c r="E4438" s="543">
        <v>20705.0</v>
      </c>
      <c r="F4438" s="497" t="s">
        <v>2540</v>
      </c>
      <c r="G4438" s="497"/>
      <c r="H4438" s="498"/>
      <c r="I4438" s="498">
        <v>18475.5</v>
      </c>
      <c r="J4438" s="534" t="s">
        <v>3057</v>
      </c>
    </row>
    <row r="4439">
      <c r="A4439" s="167">
        <v>46043.0</v>
      </c>
      <c r="B4439" s="8" t="s">
        <v>13</v>
      </c>
      <c r="C4439" s="9"/>
      <c r="D4439" s="8">
        <v>102.0</v>
      </c>
      <c r="E4439" s="10"/>
      <c r="F4439" s="176" t="s">
        <v>27</v>
      </c>
      <c r="G4439" s="274"/>
      <c r="H4439" s="178"/>
      <c r="I4439" s="179">
        <v>18386.0</v>
      </c>
      <c r="J4439" s="534" t="s">
        <v>3066</v>
      </c>
    </row>
    <row r="4440">
      <c r="A4440" s="167">
        <v>46043.0</v>
      </c>
      <c r="B4440" s="138" t="s">
        <v>13</v>
      </c>
      <c r="C4440" s="138">
        <v>50.0</v>
      </c>
      <c r="D4440" s="138">
        <v>102.0</v>
      </c>
      <c r="E4440" s="139"/>
      <c r="F4440" s="191" t="s">
        <v>97</v>
      </c>
      <c r="G4440" s="347">
        <v>46042.0</v>
      </c>
      <c r="H4440" s="44"/>
      <c r="I4440" s="45">
        <v>18080.92</v>
      </c>
      <c r="J4440" s="534" t="s">
        <v>3055</v>
      </c>
    </row>
    <row r="4441">
      <c r="A4441" s="167">
        <v>46043.0</v>
      </c>
      <c r="B4441" s="8" t="s">
        <v>13</v>
      </c>
      <c r="C4441" s="17" t="s">
        <v>18</v>
      </c>
      <c r="D4441" s="8">
        <v>102.0</v>
      </c>
      <c r="E4441" s="10"/>
      <c r="F4441" s="23" t="s">
        <v>39</v>
      </c>
      <c r="G4441" s="53">
        <v>46042.0</v>
      </c>
      <c r="H4441" s="25"/>
      <c r="I4441" s="26">
        <v>17000.0</v>
      </c>
      <c r="J4441" s="534" t="s">
        <v>3073</v>
      </c>
    </row>
    <row r="4442">
      <c r="A4442" s="167">
        <v>46043.0</v>
      </c>
      <c r="B4442" s="8" t="s">
        <v>13</v>
      </c>
      <c r="C4442" s="17" t="s">
        <v>18</v>
      </c>
      <c r="D4442" s="8">
        <v>102.0</v>
      </c>
      <c r="E4442" s="10"/>
      <c r="F4442" s="23" t="s">
        <v>37</v>
      </c>
      <c r="G4442" s="53">
        <v>46042.0</v>
      </c>
      <c r="H4442" s="25"/>
      <c r="I4442" s="26">
        <v>16337.46</v>
      </c>
      <c r="J4442" s="534" t="s">
        <v>3073</v>
      </c>
    </row>
    <row r="4443">
      <c r="A4443" s="167">
        <v>46043.0</v>
      </c>
      <c r="B4443" s="8" t="s">
        <v>13</v>
      </c>
      <c r="C4443" s="17" t="s">
        <v>16</v>
      </c>
      <c r="D4443" s="8">
        <v>102.0</v>
      </c>
      <c r="E4443" s="10"/>
      <c r="F4443" s="21" t="s">
        <v>17</v>
      </c>
      <c r="G4443" s="43">
        <v>46042.0</v>
      </c>
      <c r="H4443" s="14"/>
      <c r="I4443" s="15">
        <v>15735.9</v>
      </c>
      <c r="J4443" s="534" t="s">
        <v>3073</v>
      </c>
    </row>
    <row r="4444">
      <c r="A4444" s="167">
        <v>46043.0</v>
      </c>
      <c r="B4444" s="8" t="s">
        <v>13</v>
      </c>
      <c r="C4444" s="17" t="s">
        <v>18</v>
      </c>
      <c r="D4444" s="8">
        <v>102.0</v>
      </c>
      <c r="E4444" s="10"/>
      <c r="F4444" s="23" t="s">
        <v>39</v>
      </c>
      <c r="G4444" s="53">
        <v>46042.0</v>
      </c>
      <c r="H4444" s="25"/>
      <c r="I4444" s="26">
        <v>15313.0</v>
      </c>
      <c r="J4444" s="534" t="s">
        <v>3073</v>
      </c>
    </row>
    <row r="4445">
      <c r="A4445" s="373">
        <v>46043.0</v>
      </c>
      <c r="B4445" s="8" t="s">
        <v>13</v>
      </c>
      <c r="C4445" s="8">
        <v>73.0</v>
      </c>
      <c r="D4445" s="8">
        <v>102.0</v>
      </c>
      <c r="E4445" s="10"/>
      <c r="F4445" s="115" t="s">
        <v>217</v>
      </c>
      <c r="G4445" s="159">
        <v>46030.0</v>
      </c>
      <c r="H4445" s="160"/>
      <c r="I4445" s="161">
        <v>15244.61</v>
      </c>
      <c r="J4445" s="534" t="s">
        <v>3069</v>
      </c>
    </row>
    <row r="4446">
      <c r="A4446" s="167">
        <v>46043.0</v>
      </c>
      <c r="B4446" s="8" t="s">
        <v>13</v>
      </c>
      <c r="C4446" s="8">
        <v>70.0</v>
      </c>
      <c r="D4446" s="8">
        <v>102.0</v>
      </c>
      <c r="E4446" s="10"/>
      <c r="F4446" s="154" t="s">
        <v>247</v>
      </c>
      <c r="G4446" s="106">
        <v>46013.0</v>
      </c>
      <c r="H4446" s="107"/>
      <c r="I4446" s="108">
        <v>14912.0</v>
      </c>
      <c r="J4446" s="534" t="s">
        <v>3067</v>
      </c>
    </row>
    <row r="4447">
      <c r="A4447" s="167">
        <v>46043.0</v>
      </c>
      <c r="B4447" s="8" t="s">
        <v>13</v>
      </c>
      <c r="C4447" s="8">
        <v>70.0</v>
      </c>
      <c r="D4447" s="8">
        <v>102.0</v>
      </c>
      <c r="E4447" s="10"/>
      <c r="F4447" s="154" t="s">
        <v>246</v>
      </c>
      <c r="G4447" s="106">
        <v>46041.0</v>
      </c>
      <c r="H4447" s="107"/>
      <c r="I4447" s="108">
        <v>14812.0</v>
      </c>
      <c r="J4447" s="534" t="s">
        <v>3067</v>
      </c>
    </row>
    <row r="4448">
      <c r="A4448" s="167">
        <v>46043.0</v>
      </c>
      <c r="B4448" s="8" t="s">
        <v>13</v>
      </c>
      <c r="C4448" s="8">
        <v>54.0</v>
      </c>
      <c r="D4448" s="8">
        <v>102.0</v>
      </c>
      <c r="E4448" s="10"/>
      <c r="F4448" s="366" t="s">
        <v>1275</v>
      </c>
      <c r="G4448" s="368">
        <v>46042.0</v>
      </c>
      <c r="H4448" s="239"/>
      <c r="I4448" s="240">
        <v>13776.35</v>
      </c>
      <c r="J4448" s="534" t="s">
        <v>3064</v>
      </c>
    </row>
    <row r="4449">
      <c r="A4449" s="167">
        <v>46043.0</v>
      </c>
      <c r="B4449" s="8" t="s">
        <v>13</v>
      </c>
      <c r="C4449" s="8">
        <v>70.0</v>
      </c>
      <c r="D4449" s="8">
        <v>102.0</v>
      </c>
      <c r="E4449" s="10"/>
      <c r="F4449" s="154" t="s">
        <v>274</v>
      </c>
      <c r="G4449" s="106">
        <v>45999.0</v>
      </c>
      <c r="H4449" s="107"/>
      <c r="I4449" s="108">
        <v>12089.0</v>
      </c>
      <c r="J4449" s="534" t="s">
        <v>3067</v>
      </c>
    </row>
    <row r="4450">
      <c r="A4450" s="373">
        <v>46043.0</v>
      </c>
      <c r="B4450" s="8" t="s">
        <v>13</v>
      </c>
      <c r="C4450" s="8">
        <v>73.0</v>
      </c>
      <c r="D4450" s="8">
        <v>102.0</v>
      </c>
      <c r="E4450" s="10"/>
      <c r="F4450" s="115" t="s">
        <v>217</v>
      </c>
      <c r="G4450" s="159">
        <v>46022.0</v>
      </c>
      <c r="H4450" s="160"/>
      <c r="I4450" s="161">
        <v>11970.67</v>
      </c>
      <c r="J4450" s="534" t="s">
        <v>3069</v>
      </c>
    </row>
    <row r="4451">
      <c r="A4451" s="451">
        <v>46043.0</v>
      </c>
      <c r="B4451" s="539" t="s">
        <v>13</v>
      </c>
      <c r="C4451" s="453" t="s">
        <v>1511</v>
      </c>
      <c r="D4451" s="452">
        <v>102.0</v>
      </c>
      <c r="E4451" s="543">
        <v>20706.0</v>
      </c>
      <c r="F4451" s="497" t="s">
        <v>2539</v>
      </c>
      <c r="G4451" s="497"/>
      <c r="H4451" s="498"/>
      <c r="I4451" s="498">
        <v>11717.0</v>
      </c>
      <c r="J4451" s="534" t="s">
        <v>3057</v>
      </c>
    </row>
    <row r="4452">
      <c r="A4452" s="167">
        <v>46043.0</v>
      </c>
      <c r="B4452" s="138" t="s">
        <v>13</v>
      </c>
      <c r="C4452" s="138">
        <v>75.0</v>
      </c>
      <c r="D4452" s="138">
        <v>102.0</v>
      </c>
      <c r="E4452" s="139"/>
      <c r="F4452" s="176" t="s">
        <v>356</v>
      </c>
      <c r="G4452" s="177">
        <v>46008.0</v>
      </c>
      <c r="H4452" s="178"/>
      <c r="I4452" s="179">
        <v>11367.0</v>
      </c>
      <c r="J4452" s="534" t="s">
        <v>3065</v>
      </c>
    </row>
    <row r="4453">
      <c r="A4453" s="167">
        <v>46043.0</v>
      </c>
      <c r="B4453" s="8" t="s">
        <v>13</v>
      </c>
      <c r="C4453" s="17" t="s">
        <v>42</v>
      </c>
      <c r="D4453" s="8">
        <v>102.0</v>
      </c>
      <c r="E4453" s="10"/>
      <c r="F4453" s="115" t="s">
        <v>147</v>
      </c>
      <c r="G4453" s="60">
        <v>46036.0</v>
      </c>
      <c r="H4453" s="61"/>
      <c r="I4453" s="62">
        <v>11304.0</v>
      </c>
      <c r="J4453" s="534" t="s">
        <v>3073</v>
      </c>
    </row>
    <row r="4454">
      <c r="A4454" s="167">
        <v>46043.0</v>
      </c>
      <c r="B4454" s="8" t="s">
        <v>13</v>
      </c>
      <c r="C4454" s="17" t="s">
        <v>28</v>
      </c>
      <c r="D4454" s="8">
        <v>102.0</v>
      </c>
      <c r="E4454" s="10"/>
      <c r="F4454" s="46" t="s">
        <v>35</v>
      </c>
      <c r="G4454" s="47">
        <v>46042.0</v>
      </c>
      <c r="H4454" s="48"/>
      <c r="I4454" s="49">
        <v>10132.63</v>
      </c>
      <c r="J4454" s="534" t="s">
        <v>3073</v>
      </c>
    </row>
    <row r="4455">
      <c r="A4455" s="167">
        <v>46043.0</v>
      </c>
      <c r="B4455" s="8" t="s">
        <v>13</v>
      </c>
      <c r="C4455" s="17" t="s">
        <v>18</v>
      </c>
      <c r="D4455" s="8">
        <v>102.0</v>
      </c>
      <c r="E4455" s="10"/>
      <c r="F4455" s="23" t="s">
        <v>39</v>
      </c>
      <c r="G4455" s="53">
        <v>46042.0</v>
      </c>
      <c r="H4455" s="25"/>
      <c r="I4455" s="26">
        <v>10000.0</v>
      </c>
      <c r="J4455" s="534" t="s">
        <v>3073</v>
      </c>
    </row>
    <row r="4456">
      <c r="A4456" s="167">
        <v>46043.0</v>
      </c>
      <c r="B4456" s="138" t="s">
        <v>13</v>
      </c>
      <c r="C4456" s="138">
        <v>75.0</v>
      </c>
      <c r="D4456" s="138">
        <v>102.0</v>
      </c>
      <c r="E4456" s="139"/>
      <c r="F4456" s="176" t="s">
        <v>313</v>
      </c>
      <c r="G4456" s="177">
        <v>46001.0</v>
      </c>
      <c r="H4456" s="178"/>
      <c r="I4456" s="179">
        <v>10000.0</v>
      </c>
      <c r="J4456" s="534" t="s">
        <v>3065</v>
      </c>
    </row>
    <row r="4457">
      <c r="A4457" s="167">
        <v>46043.0</v>
      </c>
      <c r="B4457" s="138" t="s">
        <v>13</v>
      </c>
      <c r="C4457" s="138">
        <v>75.0</v>
      </c>
      <c r="D4457" s="138">
        <v>102.0</v>
      </c>
      <c r="E4457" s="139"/>
      <c r="F4457" s="176" t="s">
        <v>316</v>
      </c>
      <c r="G4457" s="177">
        <v>46018.0</v>
      </c>
      <c r="H4457" s="178"/>
      <c r="I4457" s="179">
        <v>10000.0</v>
      </c>
      <c r="J4457" s="534" t="s">
        <v>3065</v>
      </c>
    </row>
    <row r="4458">
      <c r="A4458" s="373">
        <v>46043.0</v>
      </c>
      <c r="B4458" s="8" t="s">
        <v>13</v>
      </c>
      <c r="C4458" s="8">
        <v>73.0</v>
      </c>
      <c r="D4458" s="8">
        <v>102.0</v>
      </c>
      <c r="E4458" s="10"/>
      <c r="F4458" s="115" t="s">
        <v>217</v>
      </c>
      <c r="G4458" s="159">
        <v>46038.0</v>
      </c>
      <c r="H4458" s="160"/>
      <c r="I4458" s="161">
        <v>9781.57</v>
      </c>
      <c r="J4458" s="534" t="s">
        <v>3069</v>
      </c>
    </row>
    <row r="4459">
      <c r="A4459" s="167">
        <v>46043.0</v>
      </c>
      <c r="B4459" s="138" t="s">
        <v>13</v>
      </c>
      <c r="C4459" s="138">
        <v>75.0</v>
      </c>
      <c r="D4459" s="138">
        <v>102.0</v>
      </c>
      <c r="E4459" s="139"/>
      <c r="F4459" s="186" t="s">
        <v>359</v>
      </c>
      <c r="G4459" s="187">
        <v>46039.0</v>
      </c>
      <c r="H4459" s="48"/>
      <c r="I4459" s="49">
        <v>8984.98</v>
      </c>
      <c r="J4459" s="534" t="s">
        <v>3065</v>
      </c>
    </row>
    <row r="4460">
      <c r="A4460" s="167">
        <v>46043.0</v>
      </c>
      <c r="B4460" s="8" t="s">
        <v>13</v>
      </c>
      <c r="C4460" s="8">
        <v>73.0</v>
      </c>
      <c r="D4460" s="8">
        <v>102.0</v>
      </c>
      <c r="E4460" s="10"/>
      <c r="F4460" s="115" t="s">
        <v>816</v>
      </c>
      <c r="G4460" s="60">
        <v>46028.0</v>
      </c>
      <c r="H4460" s="61"/>
      <c r="I4460" s="62">
        <v>8648.9</v>
      </c>
      <c r="J4460" s="534" t="s">
        <v>3060</v>
      </c>
    </row>
    <row r="4461">
      <c r="A4461" s="167">
        <v>46043.0</v>
      </c>
      <c r="B4461" s="8" t="s">
        <v>13</v>
      </c>
      <c r="C4461" s="9"/>
      <c r="D4461" s="8">
        <v>102.0</v>
      </c>
      <c r="E4461" s="10"/>
      <c r="F4461" s="33" t="s">
        <v>27</v>
      </c>
      <c r="G4461" s="29"/>
      <c r="H4461" s="14"/>
      <c r="I4461" s="15">
        <v>8157.0</v>
      </c>
      <c r="J4461" s="534" t="s">
        <v>3073</v>
      </c>
    </row>
    <row r="4462">
      <c r="A4462" s="167">
        <v>46043.0</v>
      </c>
      <c r="B4462" s="8" t="s">
        <v>13</v>
      </c>
      <c r="C4462" s="8">
        <v>32.0</v>
      </c>
      <c r="D4462" s="8">
        <v>102.0</v>
      </c>
      <c r="E4462" s="10"/>
      <c r="F4462" s="409" t="s">
        <v>650</v>
      </c>
      <c r="G4462" s="292">
        <v>46042.0</v>
      </c>
      <c r="H4462" s="14"/>
      <c r="I4462" s="15">
        <v>7635.38</v>
      </c>
      <c r="J4462" s="534" t="s">
        <v>3074</v>
      </c>
    </row>
    <row r="4463">
      <c r="A4463" s="167">
        <v>46043.0</v>
      </c>
      <c r="B4463" s="138" t="s">
        <v>13</v>
      </c>
      <c r="C4463" s="138">
        <v>50.0</v>
      </c>
      <c r="D4463" s="138">
        <v>102.0</v>
      </c>
      <c r="E4463" s="139"/>
      <c r="F4463" s="191" t="s">
        <v>97</v>
      </c>
      <c r="G4463" s="347">
        <v>46042.0</v>
      </c>
      <c r="H4463" s="44"/>
      <c r="I4463" s="45">
        <v>7513.86</v>
      </c>
      <c r="J4463" s="534" t="s">
        <v>3055</v>
      </c>
    </row>
    <row r="4464">
      <c r="A4464" s="167">
        <v>46043.0</v>
      </c>
      <c r="B4464" s="8" t="s">
        <v>13</v>
      </c>
      <c r="C4464" s="8">
        <v>32.0</v>
      </c>
      <c r="D4464" s="8">
        <v>102.0</v>
      </c>
      <c r="E4464" s="10"/>
      <c r="F4464" s="409" t="s">
        <v>650</v>
      </c>
      <c r="G4464" s="292">
        <v>46042.0</v>
      </c>
      <c r="H4464" s="14"/>
      <c r="I4464" s="15">
        <v>7466.21</v>
      </c>
      <c r="J4464" s="534" t="s">
        <v>3074</v>
      </c>
    </row>
    <row r="4465">
      <c r="A4465" s="167">
        <v>46043.0</v>
      </c>
      <c r="B4465" s="8" t="s">
        <v>13</v>
      </c>
      <c r="C4465" s="17" t="s">
        <v>18</v>
      </c>
      <c r="D4465" s="8">
        <v>102.0</v>
      </c>
      <c r="E4465" s="10"/>
      <c r="F4465" s="23" t="s">
        <v>39</v>
      </c>
      <c r="G4465" s="53">
        <v>46041.0</v>
      </c>
      <c r="H4465" s="25"/>
      <c r="I4465" s="26">
        <v>7454.0</v>
      </c>
      <c r="J4465" s="534" t="s">
        <v>3073</v>
      </c>
    </row>
    <row r="4466">
      <c r="A4466" s="167">
        <v>46043.0</v>
      </c>
      <c r="B4466" s="8" t="s">
        <v>13</v>
      </c>
      <c r="C4466" s="8">
        <v>73.0</v>
      </c>
      <c r="D4466" s="8">
        <v>102.0</v>
      </c>
      <c r="E4466" s="10"/>
      <c r="F4466" s="115" t="s">
        <v>817</v>
      </c>
      <c r="G4466" s="60">
        <v>46042.0</v>
      </c>
      <c r="H4466" s="61"/>
      <c r="I4466" s="62">
        <v>7442.68</v>
      </c>
      <c r="J4466" s="534" t="s">
        <v>3060</v>
      </c>
    </row>
    <row r="4467">
      <c r="A4467" s="167">
        <v>46043.0</v>
      </c>
      <c r="B4467" s="8" t="s">
        <v>13</v>
      </c>
      <c r="C4467" s="8">
        <v>70.0</v>
      </c>
      <c r="D4467" s="8">
        <v>102.0</v>
      </c>
      <c r="E4467" s="10"/>
      <c r="F4467" s="105" t="s">
        <v>239</v>
      </c>
      <c r="G4467" s="106">
        <v>46028.0</v>
      </c>
      <c r="H4467" s="107"/>
      <c r="I4467" s="108">
        <v>6861.0</v>
      </c>
      <c r="J4467" s="534" t="s">
        <v>3067</v>
      </c>
    </row>
    <row r="4468">
      <c r="A4468" s="167">
        <v>46043.0</v>
      </c>
      <c r="B4468" s="8" t="s">
        <v>13</v>
      </c>
      <c r="C4468" s="17" t="s">
        <v>28</v>
      </c>
      <c r="D4468" s="8">
        <v>102.0</v>
      </c>
      <c r="E4468" s="10"/>
      <c r="F4468" s="46" t="s">
        <v>35</v>
      </c>
      <c r="G4468" s="114" t="s">
        <v>145</v>
      </c>
      <c r="H4468" s="48"/>
      <c r="I4468" s="49">
        <v>6557.61</v>
      </c>
      <c r="J4468" s="534" t="s">
        <v>3073</v>
      </c>
    </row>
    <row r="4469">
      <c r="A4469" s="167">
        <v>46043.0</v>
      </c>
      <c r="B4469" s="8" t="s">
        <v>13</v>
      </c>
      <c r="C4469" s="10"/>
      <c r="D4469" s="8">
        <v>102.0</v>
      </c>
      <c r="E4469" s="10"/>
      <c r="F4469" s="155" t="s">
        <v>27</v>
      </c>
      <c r="G4469" s="29"/>
      <c r="H4469" s="14"/>
      <c r="I4469" s="15">
        <v>6335.01</v>
      </c>
      <c r="J4469" s="534" t="s">
        <v>3060</v>
      </c>
    </row>
    <row r="4470">
      <c r="A4470" s="167">
        <v>46043.0</v>
      </c>
      <c r="B4470" s="8" t="s">
        <v>13</v>
      </c>
      <c r="C4470" s="17" t="s">
        <v>14</v>
      </c>
      <c r="D4470" s="8">
        <v>102.0</v>
      </c>
      <c r="E4470" s="10"/>
      <c r="F4470" s="18" t="s">
        <v>79</v>
      </c>
      <c r="G4470" s="42">
        <v>46042.0</v>
      </c>
      <c r="H4470" s="41"/>
      <c r="I4470" s="20">
        <v>6221.24</v>
      </c>
      <c r="J4470" s="534" t="s">
        <v>3073</v>
      </c>
    </row>
    <row r="4471">
      <c r="A4471" s="167">
        <v>46043.0</v>
      </c>
      <c r="B4471" s="8" t="s">
        <v>13</v>
      </c>
      <c r="C4471" s="8">
        <v>73.0</v>
      </c>
      <c r="D4471" s="8">
        <v>102.0</v>
      </c>
      <c r="E4471" s="10"/>
      <c r="F4471" s="115" t="s">
        <v>734</v>
      </c>
      <c r="G4471" s="60">
        <v>46035.0</v>
      </c>
      <c r="H4471" s="61"/>
      <c r="I4471" s="62">
        <v>5992.18</v>
      </c>
      <c r="J4471" s="534" t="s">
        <v>3060</v>
      </c>
    </row>
    <row r="4472">
      <c r="A4472" s="167">
        <v>46043.0</v>
      </c>
      <c r="B4472" s="8" t="s">
        <v>13</v>
      </c>
      <c r="C4472" s="8">
        <v>70.0</v>
      </c>
      <c r="D4472" s="8">
        <v>102.0</v>
      </c>
      <c r="E4472" s="10"/>
      <c r="F4472" s="154" t="s">
        <v>248</v>
      </c>
      <c r="G4472" s="106">
        <v>46041.0</v>
      </c>
      <c r="H4472" s="107"/>
      <c r="I4472" s="108">
        <v>5708.0</v>
      </c>
      <c r="J4472" s="534" t="s">
        <v>3067</v>
      </c>
    </row>
    <row r="4473">
      <c r="A4473" s="167">
        <v>46043.0</v>
      </c>
      <c r="B4473" s="8" t="s">
        <v>13</v>
      </c>
      <c r="C4473" s="8">
        <v>70.0</v>
      </c>
      <c r="D4473" s="8">
        <v>102.0</v>
      </c>
      <c r="E4473" s="10"/>
      <c r="F4473" s="154" t="s">
        <v>251</v>
      </c>
      <c r="G4473" s="106">
        <v>46041.0</v>
      </c>
      <c r="H4473" s="107"/>
      <c r="I4473" s="108">
        <v>4959.0</v>
      </c>
      <c r="J4473" s="534" t="s">
        <v>3067</v>
      </c>
    </row>
    <row r="4474">
      <c r="A4474" s="167">
        <v>46043.0</v>
      </c>
      <c r="B4474" s="8" t="s">
        <v>13</v>
      </c>
      <c r="C4474" s="17" t="s">
        <v>16</v>
      </c>
      <c r="D4474" s="8">
        <v>102.0</v>
      </c>
      <c r="E4474" s="10"/>
      <c r="F4474" s="21" t="s">
        <v>17</v>
      </c>
      <c r="G4474" s="43">
        <v>46042.0</v>
      </c>
      <c r="H4474" s="14"/>
      <c r="I4474" s="15">
        <v>4804.13</v>
      </c>
      <c r="J4474" s="534" t="s">
        <v>3073</v>
      </c>
    </row>
    <row r="4475">
      <c r="A4475" s="167">
        <v>46043.0</v>
      </c>
      <c r="B4475" s="8" t="s">
        <v>13</v>
      </c>
      <c r="C4475" s="8">
        <v>70.0</v>
      </c>
      <c r="D4475" s="8">
        <v>102.0</v>
      </c>
      <c r="E4475" s="10"/>
      <c r="F4475" s="154" t="s">
        <v>290</v>
      </c>
      <c r="G4475" s="170">
        <v>45824.0</v>
      </c>
      <c r="H4475" s="107"/>
      <c r="I4475" s="108">
        <v>4630.0</v>
      </c>
      <c r="J4475" s="534" t="s">
        <v>3067</v>
      </c>
    </row>
    <row r="4476">
      <c r="A4476" s="167">
        <v>46043.0</v>
      </c>
      <c r="B4476" s="8" t="s">
        <v>13</v>
      </c>
      <c r="C4476" s="8">
        <v>73.0</v>
      </c>
      <c r="D4476" s="8">
        <v>102.0</v>
      </c>
      <c r="E4476" s="10"/>
      <c r="F4476" s="115" t="s">
        <v>751</v>
      </c>
      <c r="G4476" s="60">
        <v>46025.0</v>
      </c>
      <c r="H4476" s="61"/>
      <c r="I4476" s="62">
        <v>4384.0</v>
      </c>
      <c r="J4476" s="534" t="s">
        <v>3060</v>
      </c>
    </row>
    <row r="4477">
      <c r="A4477" s="167">
        <v>46043.0</v>
      </c>
      <c r="B4477" s="8" t="s">
        <v>13</v>
      </c>
      <c r="C4477" s="8">
        <v>70.0</v>
      </c>
      <c r="D4477" s="8">
        <v>102.0</v>
      </c>
      <c r="E4477" s="10"/>
      <c r="F4477" s="154" t="s">
        <v>244</v>
      </c>
      <c r="G4477" s="106">
        <v>46041.0</v>
      </c>
      <c r="H4477" s="107"/>
      <c r="I4477" s="108">
        <v>3828.0</v>
      </c>
      <c r="J4477" s="534" t="s">
        <v>3067</v>
      </c>
    </row>
    <row r="4478">
      <c r="A4478" s="167">
        <v>46043.0</v>
      </c>
      <c r="B4478" s="8" t="s">
        <v>13</v>
      </c>
      <c r="C4478" s="17" t="s">
        <v>40</v>
      </c>
      <c r="D4478" s="8">
        <v>102.0</v>
      </c>
      <c r="E4478" s="10"/>
      <c r="F4478" s="235" t="s">
        <v>41</v>
      </c>
      <c r="G4478" s="57">
        <v>45678.0</v>
      </c>
      <c r="H4478" s="14"/>
      <c r="I4478" s="15">
        <v>3602.0</v>
      </c>
      <c r="J4478" s="534" t="s">
        <v>3068</v>
      </c>
    </row>
    <row r="4479">
      <c r="A4479" s="167">
        <v>46043.0</v>
      </c>
      <c r="B4479" s="8" t="s">
        <v>13</v>
      </c>
      <c r="C4479" s="17" t="s">
        <v>48</v>
      </c>
      <c r="D4479" s="8">
        <v>102.0</v>
      </c>
      <c r="E4479" s="10"/>
      <c r="F4479" s="176" t="s">
        <v>587</v>
      </c>
      <c r="G4479" s="177">
        <v>46010.0</v>
      </c>
      <c r="H4479" s="178"/>
      <c r="I4479" s="179">
        <v>3600.0</v>
      </c>
      <c r="J4479" s="534" t="s">
        <v>3066</v>
      </c>
    </row>
    <row r="4480">
      <c r="A4480" s="167">
        <v>46043.0</v>
      </c>
      <c r="B4480" s="8" t="s">
        <v>13</v>
      </c>
      <c r="C4480" s="17" t="s">
        <v>18</v>
      </c>
      <c r="D4480" s="8">
        <v>102.0</v>
      </c>
      <c r="E4480" s="10"/>
      <c r="F4480" s="23" t="s">
        <v>37</v>
      </c>
      <c r="G4480" s="53">
        <v>46042.0</v>
      </c>
      <c r="H4480" s="25"/>
      <c r="I4480" s="26">
        <v>3517.34</v>
      </c>
      <c r="J4480" s="534" t="s">
        <v>3073</v>
      </c>
    </row>
    <row r="4481">
      <c r="A4481" s="373">
        <v>46043.0</v>
      </c>
      <c r="B4481" s="8" t="s">
        <v>13</v>
      </c>
      <c r="C4481" s="8">
        <v>50.0</v>
      </c>
      <c r="D4481" s="8">
        <v>102.0</v>
      </c>
      <c r="E4481" s="10"/>
      <c r="F4481" s="77" t="s">
        <v>52</v>
      </c>
      <c r="G4481" s="78">
        <v>46041.0</v>
      </c>
      <c r="H4481" s="72"/>
      <c r="I4481" s="92">
        <v>2919.0</v>
      </c>
      <c r="J4481" s="534" t="s">
        <v>3061</v>
      </c>
    </row>
    <row r="4482">
      <c r="A4482" s="167">
        <v>46043.0</v>
      </c>
      <c r="B4482" s="8" t="s">
        <v>13</v>
      </c>
      <c r="C4482" s="8">
        <v>70.0</v>
      </c>
      <c r="D4482" s="8">
        <v>102.0</v>
      </c>
      <c r="E4482" s="10"/>
      <c r="F4482" s="154" t="s">
        <v>250</v>
      </c>
      <c r="G4482" s="106">
        <v>46041.0</v>
      </c>
      <c r="H4482" s="107"/>
      <c r="I4482" s="108">
        <v>2494.0</v>
      </c>
      <c r="J4482" s="534" t="s">
        <v>3067</v>
      </c>
    </row>
    <row r="4483">
      <c r="A4483" s="373">
        <v>46043.0</v>
      </c>
      <c r="B4483" s="138" t="s">
        <v>13</v>
      </c>
      <c r="C4483" s="138">
        <v>70.0</v>
      </c>
      <c r="D4483" s="138">
        <v>102.0</v>
      </c>
      <c r="E4483" s="139"/>
      <c r="F4483" s="85" t="s">
        <v>215</v>
      </c>
      <c r="G4483" s="163" t="s">
        <v>216</v>
      </c>
      <c r="H4483" s="87"/>
      <c r="I4483" s="88">
        <v>2440.11</v>
      </c>
      <c r="J4483" s="534" t="s">
        <v>3069</v>
      </c>
    </row>
    <row r="4484">
      <c r="A4484" s="167">
        <v>46043.0</v>
      </c>
      <c r="B4484" s="8" t="s">
        <v>13</v>
      </c>
      <c r="C4484" s="8">
        <v>70.0</v>
      </c>
      <c r="D4484" s="8">
        <v>102.0</v>
      </c>
      <c r="E4484" s="10"/>
      <c r="F4484" s="154" t="s">
        <v>292</v>
      </c>
      <c r="G4484" s="106">
        <v>46041.0</v>
      </c>
      <c r="H4484" s="107"/>
      <c r="I4484" s="108">
        <v>2161.0</v>
      </c>
      <c r="J4484" s="534" t="s">
        <v>3067</v>
      </c>
    </row>
    <row r="4485">
      <c r="A4485" s="167">
        <v>46043.0</v>
      </c>
      <c r="B4485" s="8" t="s">
        <v>13</v>
      </c>
      <c r="C4485" s="8">
        <v>73.0</v>
      </c>
      <c r="D4485" s="8">
        <v>102.0</v>
      </c>
      <c r="E4485" s="10"/>
      <c r="F4485" s="115" t="s">
        <v>751</v>
      </c>
      <c r="G4485" s="60">
        <v>46018.0</v>
      </c>
      <c r="H4485" s="61"/>
      <c r="I4485" s="62">
        <v>2072.0</v>
      </c>
      <c r="J4485" s="534" t="s">
        <v>3060</v>
      </c>
    </row>
    <row r="4486">
      <c r="A4486" s="167">
        <v>46043.0</v>
      </c>
      <c r="B4486" s="8" t="s">
        <v>13</v>
      </c>
      <c r="C4486" s="17" t="s">
        <v>626</v>
      </c>
      <c r="D4486" s="8">
        <v>102.0</v>
      </c>
      <c r="E4486" s="10"/>
      <c r="F4486" s="291" t="s">
        <v>650</v>
      </c>
      <c r="G4486" s="292">
        <v>46043.0</v>
      </c>
      <c r="H4486" s="14"/>
      <c r="I4486" s="15">
        <v>1624.0</v>
      </c>
      <c r="J4486" s="534" t="s">
        <v>3068</v>
      </c>
    </row>
    <row r="4487">
      <c r="A4487" s="167">
        <v>46043.0</v>
      </c>
      <c r="B4487" s="8" t="s">
        <v>13</v>
      </c>
      <c r="C4487" s="8">
        <v>54.0</v>
      </c>
      <c r="D4487" s="8">
        <v>102.0</v>
      </c>
      <c r="E4487" s="10"/>
      <c r="F4487" s="366" t="s">
        <v>1275</v>
      </c>
      <c r="G4487" s="368">
        <v>46042.0</v>
      </c>
      <c r="H4487" s="239"/>
      <c r="I4487" s="240">
        <v>1556.41</v>
      </c>
      <c r="J4487" s="534" t="s">
        <v>3064</v>
      </c>
    </row>
    <row r="4488">
      <c r="A4488" s="167">
        <v>46043.0</v>
      </c>
      <c r="B4488" s="8" t="s">
        <v>13</v>
      </c>
      <c r="C4488" s="8">
        <v>90.0</v>
      </c>
      <c r="D4488" s="8">
        <v>102.0</v>
      </c>
      <c r="E4488" s="10"/>
      <c r="F4488" s="21" t="s">
        <v>408</v>
      </c>
      <c r="G4488" s="194">
        <v>46042.0</v>
      </c>
      <c r="H4488" s="14"/>
      <c r="I4488" s="15">
        <v>1418.22</v>
      </c>
      <c r="J4488" s="534" t="s">
        <v>3059</v>
      </c>
    </row>
    <row r="4489">
      <c r="A4489" s="451">
        <v>46043.0</v>
      </c>
      <c r="B4489" s="539" t="s">
        <v>13</v>
      </c>
      <c r="C4489" s="453" t="s">
        <v>1513</v>
      </c>
      <c r="D4489" s="452">
        <v>102.0</v>
      </c>
      <c r="E4489" s="543">
        <v>20709.0</v>
      </c>
      <c r="F4489" s="497" t="s">
        <v>1718</v>
      </c>
      <c r="G4489" s="497"/>
      <c r="H4489" s="498"/>
      <c r="I4489" s="498">
        <v>915.0</v>
      </c>
      <c r="J4489" s="534" t="s">
        <v>3057</v>
      </c>
    </row>
    <row r="4490">
      <c r="A4490" s="167">
        <v>46043.0</v>
      </c>
      <c r="B4490" s="8" t="s">
        <v>13</v>
      </c>
      <c r="C4490" s="17" t="s">
        <v>40</v>
      </c>
      <c r="D4490" s="8">
        <v>102.0</v>
      </c>
      <c r="E4490" s="10"/>
      <c r="F4490" s="235" t="s">
        <v>41</v>
      </c>
      <c r="G4490" s="57">
        <v>46043.0</v>
      </c>
      <c r="H4490" s="14"/>
      <c r="I4490" s="15">
        <v>725.0</v>
      </c>
      <c r="J4490" s="534" t="s">
        <v>3068</v>
      </c>
    </row>
    <row r="4491">
      <c r="A4491" s="167">
        <v>46043.0</v>
      </c>
      <c r="B4491" s="8" t="s">
        <v>13</v>
      </c>
      <c r="C4491" s="8">
        <v>70.0</v>
      </c>
      <c r="D4491" s="8">
        <v>102.0</v>
      </c>
      <c r="E4491" s="10"/>
      <c r="F4491" s="154" t="s">
        <v>291</v>
      </c>
      <c r="G4491" s="106">
        <v>46041.0</v>
      </c>
      <c r="H4491" s="107"/>
      <c r="I4491" s="108">
        <v>470.0</v>
      </c>
      <c r="J4491" s="534" t="s">
        <v>3067</v>
      </c>
    </row>
    <row r="4492">
      <c r="A4492" s="167">
        <v>46043.0</v>
      </c>
      <c r="B4492" s="8" t="s">
        <v>13</v>
      </c>
      <c r="C4492" s="17" t="s">
        <v>14</v>
      </c>
      <c r="D4492" s="8">
        <v>102.0</v>
      </c>
      <c r="E4492" s="10"/>
      <c r="F4492" s="18" t="s">
        <v>79</v>
      </c>
      <c r="G4492" s="42">
        <v>46042.0</v>
      </c>
      <c r="H4492" s="41"/>
      <c r="I4492" s="20">
        <v>113.94</v>
      </c>
      <c r="J4492" s="534" t="s">
        <v>3073</v>
      </c>
    </row>
    <row r="4493">
      <c r="A4493" s="167">
        <v>46044.0</v>
      </c>
      <c r="B4493" s="8" t="s">
        <v>3</v>
      </c>
      <c r="C4493" s="8">
        <v>0.0</v>
      </c>
      <c r="D4493" s="8">
        <v>510.0</v>
      </c>
      <c r="E4493" s="32">
        <v>64.0</v>
      </c>
      <c r="F4493" s="234" t="s">
        <v>541</v>
      </c>
      <c r="G4493" s="29"/>
      <c r="H4493" s="15">
        <v>955249.56</v>
      </c>
      <c r="I4493" s="14"/>
      <c r="J4493" s="534" t="s">
        <v>3056</v>
      </c>
    </row>
    <row r="4494">
      <c r="A4494" s="167">
        <v>46044.0</v>
      </c>
      <c r="B4494" s="8" t="s">
        <v>3</v>
      </c>
      <c r="C4494" s="8">
        <v>0.0</v>
      </c>
      <c r="D4494" s="8">
        <v>510.0</v>
      </c>
      <c r="E4494" s="32">
        <v>18.0</v>
      </c>
      <c r="F4494" s="27" t="s">
        <v>1102</v>
      </c>
      <c r="G4494" s="6"/>
      <c r="H4494" s="15">
        <v>426861.08</v>
      </c>
      <c r="I4494" s="14"/>
      <c r="J4494" s="534" t="s">
        <v>3055</v>
      </c>
    </row>
    <row r="4495">
      <c r="A4495" s="167">
        <v>46044.0</v>
      </c>
      <c r="B4495" s="8" t="s">
        <v>3</v>
      </c>
      <c r="C4495" s="8">
        <v>10.0</v>
      </c>
      <c r="D4495" s="8">
        <v>510.0</v>
      </c>
      <c r="E4495" s="32">
        <v>28.0</v>
      </c>
      <c r="F4495" s="234" t="s">
        <v>522</v>
      </c>
      <c r="G4495" s="29"/>
      <c r="H4495" s="15">
        <v>373160.55</v>
      </c>
      <c r="I4495" s="14"/>
      <c r="J4495" s="534" t="s">
        <v>3060</v>
      </c>
    </row>
    <row r="4496">
      <c r="A4496" s="167">
        <v>46044.0</v>
      </c>
      <c r="B4496" s="8" t="s">
        <v>31</v>
      </c>
      <c r="C4496" s="9"/>
      <c r="D4496" s="8" t="s">
        <v>32</v>
      </c>
      <c r="E4496" s="10"/>
      <c r="F4496" s="37" t="s">
        <v>56</v>
      </c>
      <c r="G4496" s="38"/>
      <c r="H4496" s="537">
        <v>300000.0</v>
      </c>
      <c r="I4496" s="14"/>
      <c r="J4496" s="534" t="s">
        <v>3073</v>
      </c>
    </row>
    <row r="4497">
      <c r="A4497" s="167">
        <v>46044.0</v>
      </c>
      <c r="B4497" s="8" t="s">
        <v>31</v>
      </c>
      <c r="C4497" s="10"/>
      <c r="D4497" s="8" t="s">
        <v>32</v>
      </c>
      <c r="E4497" s="10"/>
      <c r="F4497" s="37" t="s">
        <v>56</v>
      </c>
      <c r="G4497" s="38"/>
      <c r="H4497" s="537">
        <v>180000.0</v>
      </c>
      <c r="I4497" s="14"/>
      <c r="J4497" s="534" t="s">
        <v>3074</v>
      </c>
    </row>
    <row r="4498">
      <c r="A4498" s="167">
        <v>46044.0</v>
      </c>
      <c r="B4498" s="8" t="s">
        <v>31</v>
      </c>
      <c r="C4498" s="10"/>
      <c r="D4498" s="8" t="s">
        <v>32</v>
      </c>
      <c r="E4498" s="10"/>
      <c r="F4498" s="66" t="s">
        <v>1491</v>
      </c>
      <c r="G4498" s="67"/>
      <c r="H4498" s="537">
        <v>160000.0</v>
      </c>
      <c r="I4498" s="14"/>
      <c r="J4498" s="534" t="s">
        <v>3074</v>
      </c>
    </row>
    <row r="4499">
      <c r="A4499" s="451">
        <v>46044.0</v>
      </c>
      <c r="B4499" s="539" t="s">
        <v>3</v>
      </c>
      <c r="C4499" s="453" t="s">
        <v>105</v>
      </c>
      <c r="D4499" s="452">
        <v>510.0</v>
      </c>
      <c r="E4499" s="544">
        <v>84429.0</v>
      </c>
      <c r="F4499" s="545" t="s">
        <v>2668</v>
      </c>
      <c r="G4499" s="545" t="s">
        <v>1812</v>
      </c>
      <c r="H4499" s="546">
        <v>143433.91</v>
      </c>
      <c r="I4499" s="328"/>
      <c r="J4499" s="534" t="s">
        <v>3057</v>
      </c>
    </row>
    <row r="4500">
      <c r="A4500" s="451">
        <v>46044.0</v>
      </c>
      <c r="B4500" s="539" t="s">
        <v>3</v>
      </c>
      <c r="C4500" s="453" t="s">
        <v>18</v>
      </c>
      <c r="D4500" s="452">
        <v>510.0</v>
      </c>
      <c r="E4500" s="544">
        <v>84440.0</v>
      </c>
      <c r="F4500" s="545" t="s">
        <v>1803</v>
      </c>
      <c r="G4500" s="545" t="s">
        <v>1804</v>
      </c>
      <c r="H4500" s="546">
        <v>104010.0</v>
      </c>
      <c r="I4500" s="328"/>
      <c r="J4500" s="534" t="s">
        <v>3057</v>
      </c>
    </row>
    <row r="4501">
      <c r="A4501" s="451">
        <v>46044.0</v>
      </c>
      <c r="B4501" s="539" t="s">
        <v>10</v>
      </c>
      <c r="C4501" s="453" t="s">
        <v>32</v>
      </c>
      <c r="D4501" s="452">
        <v>613.0</v>
      </c>
      <c r="E4501" s="540">
        <v>84430.0</v>
      </c>
      <c r="F4501" s="541" t="s">
        <v>2666</v>
      </c>
      <c r="G4501" s="541" t="s">
        <v>2667</v>
      </c>
      <c r="H4501" s="569">
        <v>100000.0</v>
      </c>
      <c r="I4501" s="328"/>
      <c r="J4501" s="534" t="s">
        <v>3057</v>
      </c>
    </row>
    <row r="4502">
      <c r="A4502" s="373">
        <v>46044.0</v>
      </c>
      <c r="B4502" s="138" t="s">
        <v>3</v>
      </c>
      <c r="C4502" s="138">
        <v>0.0</v>
      </c>
      <c r="D4502" s="138">
        <v>510.0</v>
      </c>
      <c r="E4502" s="152">
        <v>19.0</v>
      </c>
      <c r="F4502" s="224" t="s">
        <v>460</v>
      </c>
      <c r="G4502" s="91"/>
      <c r="H4502" s="92">
        <v>97700.54</v>
      </c>
      <c r="I4502" s="72"/>
      <c r="J4502" s="534" t="s">
        <v>3061</v>
      </c>
    </row>
    <row r="4503">
      <c r="A4503" s="167">
        <v>46044.0</v>
      </c>
      <c r="B4503" s="8" t="s">
        <v>31</v>
      </c>
      <c r="C4503" s="10"/>
      <c r="D4503" s="8" t="s">
        <v>32</v>
      </c>
      <c r="E4503" s="10"/>
      <c r="F4503" s="66" t="s">
        <v>307</v>
      </c>
      <c r="G4503" s="67"/>
      <c r="H4503" s="537">
        <v>95000.0</v>
      </c>
      <c r="I4503" s="14"/>
      <c r="J4503" s="534" t="s">
        <v>3065</v>
      </c>
    </row>
    <row r="4504">
      <c r="A4504" s="451">
        <v>46044.0</v>
      </c>
      <c r="B4504" s="539" t="s">
        <v>3</v>
      </c>
      <c r="C4504" s="453" t="s">
        <v>105</v>
      </c>
      <c r="D4504" s="452">
        <v>510.0</v>
      </c>
      <c r="E4504" s="544">
        <v>84428.0</v>
      </c>
      <c r="F4504" s="545" t="s">
        <v>2669</v>
      </c>
      <c r="G4504" s="545" t="s">
        <v>2282</v>
      </c>
      <c r="H4504" s="546">
        <v>76575.28</v>
      </c>
      <c r="I4504" s="328"/>
      <c r="J4504" s="534" t="s">
        <v>3057</v>
      </c>
    </row>
    <row r="4505">
      <c r="A4505" s="451">
        <v>46044.0</v>
      </c>
      <c r="B4505" s="539" t="s">
        <v>3</v>
      </c>
      <c r="C4505" s="453" t="s">
        <v>105</v>
      </c>
      <c r="D4505" s="452">
        <v>510.0</v>
      </c>
      <c r="E4505" s="544">
        <v>84427.0</v>
      </c>
      <c r="F4505" s="545" t="s">
        <v>2670</v>
      </c>
      <c r="G4505" s="545" t="s">
        <v>2671</v>
      </c>
      <c r="H4505" s="546">
        <v>71755.0</v>
      </c>
      <c r="I4505" s="328"/>
      <c r="J4505" s="534" t="s">
        <v>3057</v>
      </c>
    </row>
    <row r="4506">
      <c r="A4506" s="373">
        <v>46044.0</v>
      </c>
      <c r="B4506" s="138" t="s">
        <v>31</v>
      </c>
      <c r="C4506" s="139"/>
      <c r="D4506" s="138" t="s">
        <v>32</v>
      </c>
      <c r="E4506" s="139"/>
      <c r="F4506" s="213" t="s">
        <v>307</v>
      </c>
      <c r="G4506" s="214"/>
      <c r="H4506" s="548">
        <v>70000.0</v>
      </c>
      <c r="I4506" s="376"/>
      <c r="J4506" s="534" t="s">
        <v>3058</v>
      </c>
    </row>
    <row r="4507">
      <c r="A4507" s="167">
        <v>46044.0</v>
      </c>
      <c r="B4507" s="8" t="s">
        <v>3</v>
      </c>
      <c r="C4507" s="17" t="s">
        <v>40</v>
      </c>
      <c r="D4507" s="8">
        <v>510.0</v>
      </c>
      <c r="E4507" s="32">
        <v>20.0</v>
      </c>
      <c r="F4507" s="234" t="s">
        <v>628</v>
      </c>
      <c r="G4507" s="29"/>
      <c r="H4507" s="15">
        <v>45424.7</v>
      </c>
      <c r="I4507" s="14"/>
      <c r="J4507" s="534" t="s">
        <v>3066</v>
      </c>
    </row>
    <row r="4508">
      <c r="A4508" s="167">
        <v>46044.0</v>
      </c>
      <c r="B4508" s="8" t="s">
        <v>10</v>
      </c>
      <c r="C4508" s="8">
        <v>72.0</v>
      </c>
      <c r="D4508" s="8">
        <v>612.0</v>
      </c>
      <c r="E4508" s="10"/>
      <c r="F4508" s="11" t="s">
        <v>1137</v>
      </c>
      <c r="G4508" s="355"/>
      <c r="H4508" s="13">
        <v>43600.0</v>
      </c>
      <c r="I4508" s="14"/>
      <c r="J4508" s="534" t="s">
        <v>3055</v>
      </c>
    </row>
    <row r="4509">
      <c r="A4509" s="167">
        <v>46044.0</v>
      </c>
      <c r="B4509" s="8" t="s">
        <v>31</v>
      </c>
      <c r="C4509" s="9"/>
      <c r="D4509" s="8" t="s">
        <v>32</v>
      </c>
      <c r="E4509" s="10"/>
      <c r="F4509" s="246" t="s">
        <v>604</v>
      </c>
      <c r="G4509" s="67"/>
      <c r="H4509" s="537">
        <v>40000.0</v>
      </c>
      <c r="I4509" s="14"/>
      <c r="J4509" s="534" t="s">
        <v>3068</v>
      </c>
    </row>
    <row r="4510">
      <c r="A4510" s="167">
        <v>46044.0</v>
      </c>
      <c r="B4510" s="8" t="s">
        <v>31</v>
      </c>
      <c r="C4510" s="9"/>
      <c r="D4510" s="8" t="s">
        <v>32</v>
      </c>
      <c r="E4510" s="10"/>
      <c r="F4510" s="246" t="s">
        <v>534</v>
      </c>
      <c r="G4510" s="67"/>
      <c r="H4510" s="537">
        <v>40000.0</v>
      </c>
      <c r="I4510" s="14"/>
      <c r="J4510" s="534" t="s">
        <v>3068</v>
      </c>
    </row>
    <row r="4511">
      <c r="A4511" s="167">
        <v>46044.0</v>
      </c>
      <c r="B4511" s="8" t="s">
        <v>10</v>
      </c>
      <c r="C4511" s="17" t="s">
        <v>613</v>
      </c>
      <c r="D4511" s="8">
        <v>613.0</v>
      </c>
      <c r="E4511" s="32">
        <v>23.0</v>
      </c>
      <c r="F4511" s="234" t="s">
        <v>631</v>
      </c>
      <c r="G4511" s="29"/>
      <c r="H4511" s="15">
        <v>39646.43</v>
      </c>
      <c r="I4511" s="14"/>
      <c r="J4511" s="534" t="s">
        <v>3066</v>
      </c>
    </row>
    <row r="4512">
      <c r="A4512" s="373">
        <v>46044.0</v>
      </c>
      <c r="B4512" s="138" t="s">
        <v>3</v>
      </c>
      <c r="C4512" s="138">
        <v>10.0</v>
      </c>
      <c r="D4512" s="138">
        <v>510.0</v>
      </c>
      <c r="E4512" s="152">
        <v>20.0</v>
      </c>
      <c r="F4512" s="224" t="s">
        <v>460</v>
      </c>
      <c r="G4512" s="91"/>
      <c r="H4512" s="92">
        <v>39434.89</v>
      </c>
      <c r="I4512" s="72"/>
      <c r="J4512" s="534" t="s">
        <v>3061</v>
      </c>
    </row>
    <row r="4513">
      <c r="A4513" s="167">
        <v>46044.0</v>
      </c>
      <c r="B4513" s="8" t="s">
        <v>31</v>
      </c>
      <c r="C4513" s="10"/>
      <c r="D4513" s="8" t="s">
        <v>32</v>
      </c>
      <c r="E4513" s="10"/>
      <c r="F4513" s="66" t="s">
        <v>307</v>
      </c>
      <c r="G4513" s="67"/>
      <c r="H4513" s="537">
        <v>30000.0</v>
      </c>
      <c r="I4513" s="14"/>
      <c r="J4513" s="534" t="s">
        <v>3064</v>
      </c>
    </row>
    <row r="4514">
      <c r="A4514" s="167">
        <v>46044.0</v>
      </c>
      <c r="B4514" s="8" t="s">
        <v>10</v>
      </c>
      <c r="C4514" s="17" t="s">
        <v>141</v>
      </c>
      <c r="D4514" s="8">
        <v>610.0</v>
      </c>
      <c r="E4514" s="32">
        <v>22.0</v>
      </c>
      <c r="F4514" s="234" t="s">
        <v>630</v>
      </c>
      <c r="G4514" s="29"/>
      <c r="H4514" s="15">
        <v>23100.01</v>
      </c>
      <c r="I4514" s="14"/>
      <c r="J4514" s="534" t="s">
        <v>3066</v>
      </c>
    </row>
    <row r="4515">
      <c r="A4515" s="167">
        <v>46044.0</v>
      </c>
      <c r="B4515" s="8" t="s">
        <v>3</v>
      </c>
      <c r="C4515" s="17" t="s">
        <v>40</v>
      </c>
      <c r="D4515" s="8">
        <v>510.0</v>
      </c>
      <c r="E4515" s="32">
        <v>29.0</v>
      </c>
      <c r="F4515" s="234" t="s">
        <v>704</v>
      </c>
      <c r="G4515" s="29"/>
      <c r="H4515" s="15">
        <v>21596.0</v>
      </c>
      <c r="I4515" s="14"/>
      <c r="J4515" s="534" t="s">
        <v>3068</v>
      </c>
    </row>
    <row r="4516">
      <c r="A4516" s="451">
        <v>46044.0</v>
      </c>
      <c r="B4516" s="539" t="s">
        <v>3</v>
      </c>
      <c r="C4516" s="453" t="s">
        <v>105</v>
      </c>
      <c r="D4516" s="452">
        <v>510.0</v>
      </c>
      <c r="E4516" s="544">
        <v>84442.0</v>
      </c>
      <c r="F4516" s="545" t="s">
        <v>2654</v>
      </c>
      <c r="G4516" s="545" t="s">
        <v>1823</v>
      </c>
      <c r="H4516" s="546">
        <v>17928.0</v>
      </c>
      <c r="I4516" s="328"/>
      <c r="J4516" s="534" t="s">
        <v>3057</v>
      </c>
    </row>
    <row r="4517">
      <c r="A4517" s="451">
        <v>46044.0</v>
      </c>
      <c r="B4517" s="539" t="s">
        <v>3</v>
      </c>
      <c r="C4517" s="453" t="s">
        <v>18</v>
      </c>
      <c r="D4517" s="452">
        <v>510.0</v>
      </c>
      <c r="E4517" s="544">
        <v>84443.0</v>
      </c>
      <c r="F4517" s="545" t="s">
        <v>2619</v>
      </c>
      <c r="G4517" s="545" t="s">
        <v>2620</v>
      </c>
      <c r="H4517" s="546">
        <v>16140.0</v>
      </c>
      <c r="I4517" s="328"/>
      <c r="J4517" s="534" t="s">
        <v>3057</v>
      </c>
    </row>
    <row r="4518">
      <c r="A4518" s="451">
        <v>46044.0</v>
      </c>
      <c r="B4518" s="539" t="s">
        <v>3</v>
      </c>
      <c r="C4518" s="453" t="s">
        <v>40</v>
      </c>
      <c r="D4518" s="452">
        <v>510.0</v>
      </c>
      <c r="E4518" s="544">
        <v>84437.0</v>
      </c>
      <c r="F4518" s="545" t="s">
        <v>2657</v>
      </c>
      <c r="G4518" s="545" t="s">
        <v>2658</v>
      </c>
      <c r="H4518" s="546">
        <v>14936.4</v>
      </c>
      <c r="I4518" s="328"/>
      <c r="J4518" s="534" t="s">
        <v>3057</v>
      </c>
    </row>
    <row r="4519">
      <c r="A4519" s="451">
        <v>46044.0</v>
      </c>
      <c r="B4519" s="539" t="s">
        <v>3</v>
      </c>
      <c r="C4519" s="453" t="s">
        <v>40</v>
      </c>
      <c r="D4519" s="452">
        <v>510.0</v>
      </c>
      <c r="E4519" s="544">
        <v>84431.0</v>
      </c>
      <c r="F4519" s="545" t="s">
        <v>2664</v>
      </c>
      <c r="G4519" s="545" t="s">
        <v>2665</v>
      </c>
      <c r="H4519" s="546">
        <v>13600.0</v>
      </c>
      <c r="I4519" s="328"/>
      <c r="J4519" s="534" t="s">
        <v>3057</v>
      </c>
    </row>
    <row r="4520">
      <c r="A4520" s="167">
        <v>46044.0</v>
      </c>
      <c r="B4520" s="8" t="s">
        <v>31</v>
      </c>
      <c r="C4520" s="10"/>
      <c r="D4520" s="8" t="s">
        <v>32</v>
      </c>
      <c r="E4520" s="10"/>
      <c r="F4520" s="66" t="s">
        <v>307</v>
      </c>
      <c r="G4520" s="67"/>
      <c r="H4520" s="537">
        <v>10000.0</v>
      </c>
      <c r="I4520" s="15"/>
      <c r="J4520" s="534" t="s">
        <v>3064</v>
      </c>
    </row>
    <row r="4521">
      <c r="A4521" s="451">
        <v>46044.0</v>
      </c>
      <c r="B4521" s="539" t="s">
        <v>3</v>
      </c>
      <c r="C4521" s="453" t="s">
        <v>40</v>
      </c>
      <c r="D4521" s="452">
        <v>510.0</v>
      </c>
      <c r="E4521" s="544">
        <v>84439.0</v>
      </c>
      <c r="F4521" s="545" t="s">
        <v>2655</v>
      </c>
      <c r="G4521" s="545" t="s">
        <v>2656</v>
      </c>
      <c r="H4521" s="546">
        <v>7980.0</v>
      </c>
      <c r="I4521" s="328"/>
      <c r="J4521" s="534" t="s">
        <v>3057</v>
      </c>
    </row>
    <row r="4522">
      <c r="A4522" s="167">
        <v>46044.0</v>
      </c>
      <c r="B4522" s="8" t="s">
        <v>10</v>
      </c>
      <c r="C4522" s="8">
        <v>72.0</v>
      </c>
      <c r="D4522" s="8">
        <v>147.0</v>
      </c>
      <c r="E4522" s="10"/>
      <c r="F4522" s="16" t="s">
        <v>25</v>
      </c>
      <c r="G4522" s="355"/>
      <c r="H4522" s="13">
        <v>6976.0</v>
      </c>
      <c r="I4522" s="14"/>
      <c r="J4522" s="534" t="s">
        <v>3055</v>
      </c>
    </row>
    <row r="4523">
      <c r="A4523" s="451">
        <v>46044.0</v>
      </c>
      <c r="B4523" s="539" t="s">
        <v>10</v>
      </c>
      <c r="C4523" s="453" t="s">
        <v>1601</v>
      </c>
      <c r="D4523" s="452">
        <v>613.0</v>
      </c>
      <c r="E4523" s="540">
        <v>84418.0</v>
      </c>
      <c r="F4523" s="541" t="s">
        <v>2621</v>
      </c>
      <c r="G4523" s="541" t="s">
        <v>2628</v>
      </c>
      <c r="H4523" s="542">
        <v>6739.27</v>
      </c>
      <c r="I4523" s="328"/>
      <c r="J4523" s="534" t="s">
        <v>3057</v>
      </c>
    </row>
    <row r="4524">
      <c r="A4524" s="167">
        <v>46044.0</v>
      </c>
      <c r="B4524" s="8" t="s">
        <v>10</v>
      </c>
      <c r="C4524" s="10"/>
      <c r="D4524" s="8">
        <v>613.0</v>
      </c>
      <c r="E4524" s="10"/>
      <c r="F4524" s="332" t="s">
        <v>1131</v>
      </c>
      <c r="G4524" s="333"/>
      <c r="H4524" s="334">
        <v>6244.88</v>
      </c>
      <c r="I4524" s="14"/>
      <c r="J4524" s="534" t="s">
        <v>3055</v>
      </c>
    </row>
    <row r="4525">
      <c r="A4525" s="451">
        <v>46044.0</v>
      </c>
      <c r="B4525" s="539" t="s">
        <v>3</v>
      </c>
      <c r="C4525" s="453" t="s">
        <v>40</v>
      </c>
      <c r="D4525" s="452">
        <v>510.0</v>
      </c>
      <c r="E4525" s="544">
        <v>84433.0</v>
      </c>
      <c r="F4525" s="545" t="s">
        <v>2660</v>
      </c>
      <c r="G4525" s="545" t="s">
        <v>2292</v>
      </c>
      <c r="H4525" s="546">
        <v>6167.62</v>
      </c>
      <c r="I4525" s="328"/>
      <c r="J4525" s="534" t="s">
        <v>3057</v>
      </c>
    </row>
    <row r="4526">
      <c r="A4526" s="451">
        <v>46044.0</v>
      </c>
      <c r="B4526" s="539" t="s">
        <v>3</v>
      </c>
      <c r="C4526" s="453" t="s">
        <v>40</v>
      </c>
      <c r="D4526" s="452">
        <v>510.0</v>
      </c>
      <c r="E4526" s="544">
        <v>84432.0</v>
      </c>
      <c r="F4526" s="545" t="s">
        <v>2662</v>
      </c>
      <c r="G4526" s="545" t="s">
        <v>2663</v>
      </c>
      <c r="H4526" s="546">
        <v>6120.0</v>
      </c>
      <c r="I4526" s="328"/>
      <c r="J4526" s="534" t="s">
        <v>3057</v>
      </c>
    </row>
    <row r="4527">
      <c r="A4527" s="451">
        <v>46044.0</v>
      </c>
      <c r="B4527" s="539" t="s">
        <v>10</v>
      </c>
      <c r="C4527" s="453" t="s">
        <v>717</v>
      </c>
      <c r="D4527" s="452">
        <v>613.0</v>
      </c>
      <c r="E4527" s="540">
        <v>84444.0</v>
      </c>
      <c r="F4527" s="541" t="s">
        <v>2652</v>
      </c>
      <c r="G4527" s="541" t="s">
        <v>2653</v>
      </c>
      <c r="H4527" s="542">
        <v>4670.0</v>
      </c>
      <c r="I4527" s="328"/>
      <c r="J4527" s="534" t="s">
        <v>3057</v>
      </c>
    </row>
    <row r="4528">
      <c r="A4528" s="451">
        <v>46044.0</v>
      </c>
      <c r="B4528" s="539" t="s">
        <v>3</v>
      </c>
      <c r="C4528" s="453" t="s">
        <v>626</v>
      </c>
      <c r="D4528" s="452">
        <v>510.0</v>
      </c>
      <c r="E4528" s="544">
        <v>84434.0</v>
      </c>
      <c r="F4528" s="545" t="s">
        <v>2660</v>
      </c>
      <c r="G4528" s="545" t="s">
        <v>2661</v>
      </c>
      <c r="H4528" s="546">
        <v>3633.37</v>
      </c>
      <c r="I4528" s="328"/>
      <c r="J4528" s="534" t="s">
        <v>3057</v>
      </c>
    </row>
    <row r="4529">
      <c r="A4529" s="167">
        <v>46044.0</v>
      </c>
      <c r="B4529" s="8" t="s">
        <v>10</v>
      </c>
      <c r="C4529" s="17" t="s">
        <v>40</v>
      </c>
      <c r="D4529" s="8">
        <v>613.0</v>
      </c>
      <c r="E4529" s="32">
        <v>21.0</v>
      </c>
      <c r="F4529" s="234" t="s">
        <v>629</v>
      </c>
      <c r="G4529" s="29"/>
      <c r="H4529" s="15">
        <v>3587.85</v>
      </c>
      <c r="I4529" s="14"/>
      <c r="J4529" s="534" t="s">
        <v>3066</v>
      </c>
    </row>
    <row r="4530">
      <c r="A4530" s="167">
        <v>46044.0</v>
      </c>
      <c r="B4530" s="8" t="s">
        <v>3</v>
      </c>
      <c r="C4530" s="8">
        <v>0.0</v>
      </c>
      <c r="D4530" s="8">
        <v>510.0</v>
      </c>
      <c r="E4530" s="32">
        <v>65.0</v>
      </c>
      <c r="F4530" s="234" t="s">
        <v>553</v>
      </c>
      <c r="G4530" s="29"/>
      <c r="H4530" s="15">
        <v>3451.68</v>
      </c>
      <c r="I4530" s="14"/>
      <c r="J4530" s="534" t="s">
        <v>3056</v>
      </c>
    </row>
    <row r="4531">
      <c r="A4531" s="167">
        <v>46044.0</v>
      </c>
      <c r="B4531" s="8" t="s">
        <v>10</v>
      </c>
      <c r="C4531" s="10"/>
      <c r="D4531" s="8">
        <v>613.0</v>
      </c>
      <c r="E4531" s="10"/>
      <c r="F4531" s="332" t="s">
        <v>1132</v>
      </c>
      <c r="G4531" s="333"/>
      <c r="H4531" s="334">
        <v>3450.12</v>
      </c>
      <c r="I4531" s="14"/>
      <c r="J4531" s="534" t="s">
        <v>3055</v>
      </c>
    </row>
    <row r="4532">
      <c r="A4532" s="451">
        <v>46044.0</v>
      </c>
      <c r="B4532" s="539" t="s">
        <v>10</v>
      </c>
      <c r="C4532" s="453" t="s">
        <v>1601</v>
      </c>
      <c r="D4532" s="452">
        <v>613.0</v>
      </c>
      <c r="E4532" s="540">
        <v>84424.0</v>
      </c>
      <c r="F4532" s="541" t="s">
        <v>2621</v>
      </c>
      <c r="G4532" s="541" t="s">
        <v>2624</v>
      </c>
      <c r="H4532" s="542">
        <v>3205.51</v>
      </c>
      <c r="I4532" s="328"/>
      <c r="J4532" s="534" t="s">
        <v>3057</v>
      </c>
    </row>
    <row r="4533">
      <c r="A4533" s="451">
        <v>46044.0</v>
      </c>
      <c r="B4533" s="539" t="s">
        <v>3</v>
      </c>
      <c r="C4533" s="453" t="s">
        <v>105</v>
      </c>
      <c r="D4533" s="452">
        <v>510.0</v>
      </c>
      <c r="E4533" s="544">
        <v>84435.0</v>
      </c>
      <c r="F4533" s="545" t="s">
        <v>2659</v>
      </c>
      <c r="G4533" s="545" t="s">
        <v>2290</v>
      </c>
      <c r="H4533" s="546">
        <v>3012.5</v>
      </c>
      <c r="I4533" s="328"/>
      <c r="J4533" s="534" t="s">
        <v>3057</v>
      </c>
    </row>
    <row r="4534">
      <c r="A4534" s="451">
        <v>46044.0</v>
      </c>
      <c r="B4534" s="539" t="s">
        <v>10</v>
      </c>
      <c r="C4534" s="453" t="s">
        <v>16</v>
      </c>
      <c r="D4534" s="452">
        <v>613.0</v>
      </c>
      <c r="E4534" s="540">
        <v>84384.0</v>
      </c>
      <c r="F4534" s="541" t="s">
        <v>2621</v>
      </c>
      <c r="G4534" s="541" t="s">
        <v>2647</v>
      </c>
      <c r="H4534" s="542">
        <v>3000.0</v>
      </c>
      <c r="I4534" s="328"/>
      <c r="J4534" s="534" t="s">
        <v>3057</v>
      </c>
    </row>
    <row r="4535">
      <c r="A4535" s="167">
        <v>46044.0</v>
      </c>
      <c r="B4535" s="8" t="s">
        <v>10</v>
      </c>
      <c r="C4535" s="10"/>
      <c r="D4535" s="8">
        <v>613.0</v>
      </c>
      <c r="E4535" s="10"/>
      <c r="F4535" s="332" t="s">
        <v>1135</v>
      </c>
      <c r="G4535" s="333"/>
      <c r="H4535" s="334">
        <v>2903.78</v>
      </c>
      <c r="I4535" s="14"/>
      <c r="J4535" s="534" t="s">
        <v>3055</v>
      </c>
    </row>
    <row r="4536">
      <c r="A4536" s="451">
        <v>46044.0</v>
      </c>
      <c r="B4536" s="539" t="s">
        <v>10</v>
      </c>
      <c r="C4536" s="453" t="s">
        <v>1601</v>
      </c>
      <c r="D4536" s="452">
        <v>613.0</v>
      </c>
      <c r="E4536" s="540">
        <v>84416.0</v>
      </c>
      <c r="F4536" s="541" t="s">
        <v>2621</v>
      </c>
      <c r="G4536" s="541" t="s">
        <v>2630</v>
      </c>
      <c r="H4536" s="542">
        <v>2500.0</v>
      </c>
      <c r="I4536" s="328"/>
      <c r="J4536" s="534" t="s">
        <v>3057</v>
      </c>
    </row>
    <row r="4537">
      <c r="A4537" s="451">
        <v>46044.0</v>
      </c>
      <c r="B4537" s="539" t="s">
        <v>10</v>
      </c>
      <c r="C4537" s="453" t="s">
        <v>1601</v>
      </c>
      <c r="D4537" s="452">
        <v>613.0</v>
      </c>
      <c r="E4537" s="540">
        <v>84415.0</v>
      </c>
      <c r="F4537" s="541" t="s">
        <v>2621</v>
      </c>
      <c r="G4537" s="541" t="s">
        <v>2631</v>
      </c>
      <c r="H4537" s="542">
        <v>2400.0</v>
      </c>
      <c r="I4537" s="328"/>
      <c r="J4537" s="534" t="s">
        <v>3057</v>
      </c>
    </row>
    <row r="4538">
      <c r="A4538" s="451">
        <v>46044.0</v>
      </c>
      <c r="B4538" s="539" t="s">
        <v>10</v>
      </c>
      <c r="C4538" s="453" t="s">
        <v>1601</v>
      </c>
      <c r="D4538" s="452">
        <v>613.0</v>
      </c>
      <c r="E4538" s="540">
        <v>84417.0</v>
      </c>
      <c r="F4538" s="541" t="s">
        <v>2621</v>
      </c>
      <c r="G4538" s="541" t="s">
        <v>2629</v>
      </c>
      <c r="H4538" s="542">
        <v>2041.12</v>
      </c>
      <c r="I4538" s="328"/>
      <c r="J4538" s="534" t="s">
        <v>3057</v>
      </c>
    </row>
    <row r="4539">
      <c r="A4539" s="451">
        <v>46044.0</v>
      </c>
      <c r="B4539" s="539" t="s">
        <v>3</v>
      </c>
      <c r="C4539" s="453" t="s">
        <v>626</v>
      </c>
      <c r="D4539" s="452">
        <v>510.0</v>
      </c>
      <c r="E4539" s="544">
        <v>84438.0</v>
      </c>
      <c r="F4539" s="545" t="s">
        <v>2655</v>
      </c>
      <c r="G4539" s="545" t="s">
        <v>2293</v>
      </c>
      <c r="H4539" s="546">
        <v>1805.0</v>
      </c>
      <c r="I4539" s="328"/>
      <c r="J4539" s="534" t="s">
        <v>3057</v>
      </c>
    </row>
    <row r="4540">
      <c r="A4540" s="451">
        <v>46044.0</v>
      </c>
      <c r="B4540" s="539" t="s">
        <v>10</v>
      </c>
      <c r="C4540" s="453" t="s">
        <v>48</v>
      </c>
      <c r="D4540" s="452">
        <v>613.0</v>
      </c>
      <c r="E4540" s="540">
        <v>84404.0</v>
      </c>
      <c r="F4540" s="541" t="s">
        <v>2621</v>
      </c>
      <c r="G4540" s="541" t="s">
        <v>2639</v>
      </c>
      <c r="H4540" s="542">
        <v>1640.8</v>
      </c>
      <c r="I4540" s="328"/>
      <c r="J4540" s="534" t="s">
        <v>3057</v>
      </c>
    </row>
    <row r="4541">
      <c r="A4541" s="451">
        <v>46044.0</v>
      </c>
      <c r="B4541" s="539" t="s">
        <v>3</v>
      </c>
      <c r="C4541" s="453" t="s">
        <v>14</v>
      </c>
      <c r="D4541" s="452">
        <v>510.0</v>
      </c>
      <c r="E4541" s="544">
        <v>84436.0</v>
      </c>
      <c r="F4541" s="545" t="s">
        <v>2289</v>
      </c>
      <c r="G4541" s="545" t="s">
        <v>2290</v>
      </c>
      <c r="H4541" s="546">
        <v>1595.0</v>
      </c>
      <c r="I4541" s="328"/>
      <c r="J4541" s="534" t="s">
        <v>3057</v>
      </c>
    </row>
    <row r="4542">
      <c r="A4542" s="451">
        <v>46044.0</v>
      </c>
      <c r="B4542" s="539" t="s">
        <v>10</v>
      </c>
      <c r="C4542" s="453" t="s">
        <v>48</v>
      </c>
      <c r="D4542" s="452">
        <v>613.0</v>
      </c>
      <c r="E4542" s="540">
        <v>84406.0</v>
      </c>
      <c r="F4542" s="541" t="s">
        <v>2621</v>
      </c>
      <c r="G4542" s="541" t="s">
        <v>2511</v>
      </c>
      <c r="H4542" s="542">
        <v>1518.4</v>
      </c>
      <c r="I4542" s="328"/>
      <c r="J4542" s="534" t="s">
        <v>3057</v>
      </c>
    </row>
    <row r="4543">
      <c r="A4543" s="167">
        <v>46044.0</v>
      </c>
      <c r="B4543" s="8" t="s">
        <v>10</v>
      </c>
      <c r="C4543" s="10"/>
      <c r="D4543" s="8">
        <v>613.0</v>
      </c>
      <c r="E4543" s="10"/>
      <c r="F4543" s="332" t="s">
        <v>1128</v>
      </c>
      <c r="G4543" s="333"/>
      <c r="H4543" s="334">
        <v>1478.0</v>
      </c>
      <c r="I4543" s="14"/>
      <c r="J4543" s="534" t="s">
        <v>3055</v>
      </c>
    </row>
    <row r="4544">
      <c r="A4544" s="167">
        <v>46044.0</v>
      </c>
      <c r="B4544" s="8" t="s">
        <v>10</v>
      </c>
      <c r="C4544" s="10"/>
      <c r="D4544" s="8">
        <v>613.0</v>
      </c>
      <c r="E4544" s="10"/>
      <c r="F4544" s="332" t="s">
        <v>1133</v>
      </c>
      <c r="G4544" s="333"/>
      <c r="H4544" s="334">
        <v>1404.64</v>
      </c>
      <c r="I4544" s="14"/>
      <c r="J4544" s="534" t="s">
        <v>3055</v>
      </c>
    </row>
    <row r="4545">
      <c r="A4545" s="451">
        <v>46044.0</v>
      </c>
      <c r="B4545" s="539" t="s">
        <v>10</v>
      </c>
      <c r="C4545" s="453" t="s">
        <v>18</v>
      </c>
      <c r="D4545" s="452">
        <v>613.0</v>
      </c>
      <c r="E4545" s="540">
        <v>84446.0</v>
      </c>
      <c r="F4545" s="541" t="s">
        <v>1588</v>
      </c>
      <c r="G4545" s="541" t="s">
        <v>2650</v>
      </c>
      <c r="H4545" s="542">
        <v>1400.0</v>
      </c>
      <c r="I4545" s="328"/>
      <c r="J4545" s="534" t="s">
        <v>3057</v>
      </c>
    </row>
    <row r="4546">
      <c r="A4546" s="451">
        <v>46044.0</v>
      </c>
      <c r="B4546" s="539" t="s">
        <v>10</v>
      </c>
      <c r="C4546" s="453" t="s">
        <v>48</v>
      </c>
      <c r="D4546" s="452">
        <v>613.0</v>
      </c>
      <c r="E4546" s="540">
        <v>84403.0</v>
      </c>
      <c r="F4546" s="541" t="s">
        <v>2621</v>
      </c>
      <c r="G4546" s="541" t="s">
        <v>2640</v>
      </c>
      <c r="H4546" s="542">
        <v>1330.0</v>
      </c>
      <c r="I4546" s="328"/>
      <c r="J4546" s="534" t="s">
        <v>3057</v>
      </c>
    </row>
    <row r="4547">
      <c r="A4547" s="451">
        <v>46044.0</v>
      </c>
      <c r="B4547" s="539" t="s">
        <v>10</v>
      </c>
      <c r="C4547" s="453" t="s">
        <v>48</v>
      </c>
      <c r="D4547" s="452">
        <v>613.0</v>
      </c>
      <c r="E4547" s="540">
        <v>84405.0</v>
      </c>
      <c r="F4547" s="541" t="s">
        <v>2621</v>
      </c>
      <c r="G4547" s="541" t="s">
        <v>2510</v>
      </c>
      <c r="H4547" s="542">
        <v>1245.0</v>
      </c>
      <c r="I4547" s="328"/>
      <c r="J4547" s="534" t="s">
        <v>3057</v>
      </c>
    </row>
    <row r="4548">
      <c r="A4548" s="451">
        <v>46044.0</v>
      </c>
      <c r="B4548" s="539" t="s">
        <v>3</v>
      </c>
      <c r="C4548" s="453" t="s">
        <v>28</v>
      </c>
      <c r="D4548" s="452">
        <v>510.0</v>
      </c>
      <c r="E4548" s="544">
        <v>84441.0</v>
      </c>
      <c r="F4548" s="545" t="s">
        <v>2126</v>
      </c>
      <c r="G4548" s="545" t="s">
        <v>2127</v>
      </c>
      <c r="H4548" s="546">
        <v>1170.0</v>
      </c>
      <c r="I4548" s="328"/>
      <c r="J4548" s="534" t="s">
        <v>3057</v>
      </c>
    </row>
    <row r="4549">
      <c r="A4549" s="167">
        <v>46044.0</v>
      </c>
      <c r="B4549" s="8" t="s">
        <v>10</v>
      </c>
      <c r="C4549" s="10"/>
      <c r="D4549" s="8">
        <v>613.0</v>
      </c>
      <c r="E4549" s="10"/>
      <c r="F4549" s="332" t="s">
        <v>1126</v>
      </c>
      <c r="G4549" s="333"/>
      <c r="H4549" s="334">
        <v>1002.7</v>
      </c>
      <c r="I4549" s="14"/>
      <c r="J4549" s="534" t="s">
        <v>3055</v>
      </c>
    </row>
    <row r="4550">
      <c r="A4550" s="167">
        <v>46044.0</v>
      </c>
      <c r="B4550" s="8" t="s">
        <v>10</v>
      </c>
      <c r="C4550" s="10"/>
      <c r="D4550" s="8">
        <v>613.0</v>
      </c>
      <c r="E4550" s="10"/>
      <c r="F4550" s="332" t="s">
        <v>1124</v>
      </c>
      <c r="G4550" s="333"/>
      <c r="H4550" s="334">
        <v>1000.0</v>
      </c>
      <c r="I4550" s="14"/>
      <c r="J4550" s="534" t="s">
        <v>3055</v>
      </c>
    </row>
    <row r="4551">
      <c r="A4551" s="167">
        <v>46044.0</v>
      </c>
      <c r="B4551" s="8" t="s">
        <v>10</v>
      </c>
      <c r="C4551" s="10"/>
      <c r="D4551" s="8">
        <v>613.0</v>
      </c>
      <c r="E4551" s="10"/>
      <c r="F4551" s="340" t="s">
        <v>1125</v>
      </c>
      <c r="G4551" s="333"/>
      <c r="H4551" s="334">
        <v>1000.0</v>
      </c>
      <c r="I4551" s="14"/>
      <c r="J4551" s="534" t="s">
        <v>3055</v>
      </c>
    </row>
    <row r="4552">
      <c r="A4552" s="451">
        <v>46044.0</v>
      </c>
      <c r="B4552" s="539" t="s">
        <v>10</v>
      </c>
      <c r="C4552" s="453" t="s">
        <v>48</v>
      </c>
      <c r="D4552" s="452">
        <v>613.0</v>
      </c>
      <c r="E4552" s="540">
        <v>84407.0</v>
      </c>
      <c r="F4552" s="541" t="s">
        <v>2621</v>
      </c>
      <c r="G4552" s="541" t="s">
        <v>2638</v>
      </c>
      <c r="H4552" s="542">
        <v>880.0</v>
      </c>
      <c r="I4552" s="328"/>
      <c r="J4552" s="534" t="s">
        <v>3057</v>
      </c>
    </row>
    <row r="4553">
      <c r="A4553" s="167">
        <v>46044.0</v>
      </c>
      <c r="B4553" s="8" t="s">
        <v>10</v>
      </c>
      <c r="C4553" s="10"/>
      <c r="D4553" s="8">
        <v>613.0</v>
      </c>
      <c r="E4553" s="10"/>
      <c r="F4553" s="332" t="s">
        <v>1130</v>
      </c>
      <c r="G4553" s="333"/>
      <c r="H4553" s="334">
        <v>821.74</v>
      </c>
      <c r="I4553" s="14"/>
      <c r="J4553" s="534" t="s">
        <v>3055</v>
      </c>
    </row>
    <row r="4554">
      <c r="A4554" s="167">
        <v>46044.0</v>
      </c>
      <c r="B4554" s="8" t="s">
        <v>10</v>
      </c>
      <c r="C4554" s="10"/>
      <c r="D4554" s="8">
        <v>612.0</v>
      </c>
      <c r="E4554" s="10"/>
      <c r="F4554" s="56" t="s">
        <v>24</v>
      </c>
      <c r="G4554" s="294"/>
      <c r="H4554" s="15">
        <v>808.67</v>
      </c>
      <c r="I4554" s="14"/>
      <c r="J4554" s="534" t="s">
        <v>3074</v>
      </c>
    </row>
    <row r="4555">
      <c r="A4555" s="451">
        <v>46044.0</v>
      </c>
      <c r="B4555" s="539" t="s">
        <v>10</v>
      </c>
      <c r="C4555" s="453" t="s">
        <v>18</v>
      </c>
      <c r="D4555" s="452">
        <v>613.0</v>
      </c>
      <c r="E4555" s="540">
        <v>84445.0</v>
      </c>
      <c r="F4555" s="541" t="s">
        <v>1588</v>
      </c>
      <c r="G4555" s="541" t="s">
        <v>2651</v>
      </c>
      <c r="H4555" s="542">
        <v>700.0</v>
      </c>
      <c r="I4555" s="328"/>
      <c r="J4555" s="534" t="s">
        <v>3057</v>
      </c>
    </row>
    <row r="4556">
      <c r="A4556" s="167">
        <v>46044.0</v>
      </c>
      <c r="B4556" s="8" t="s">
        <v>10</v>
      </c>
      <c r="C4556" s="10"/>
      <c r="D4556" s="8">
        <v>613.0</v>
      </c>
      <c r="E4556" s="10"/>
      <c r="F4556" s="332" t="s">
        <v>1129</v>
      </c>
      <c r="G4556" s="333"/>
      <c r="H4556" s="334">
        <v>694.27</v>
      </c>
      <c r="I4556" s="14"/>
      <c r="J4556" s="534" t="s">
        <v>3055</v>
      </c>
    </row>
    <row r="4557">
      <c r="A4557" s="451">
        <v>46044.0</v>
      </c>
      <c r="B4557" s="539" t="s">
        <v>10</v>
      </c>
      <c r="C4557" s="453" t="s">
        <v>2523</v>
      </c>
      <c r="D4557" s="452">
        <v>613.0</v>
      </c>
      <c r="E4557" s="540">
        <v>84391.0</v>
      </c>
      <c r="F4557" s="541" t="s">
        <v>2672</v>
      </c>
      <c r="G4557" s="541" t="s">
        <v>2677</v>
      </c>
      <c r="H4557" s="542">
        <v>600.0</v>
      </c>
      <c r="I4557" s="328"/>
      <c r="J4557" s="534" t="s">
        <v>3057</v>
      </c>
    </row>
    <row r="4558">
      <c r="A4558" s="451">
        <v>46044.0</v>
      </c>
      <c r="B4558" s="539" t="s">
        <v>10</v>
      </c>
      <c r="C4558" s="453" t="s">
        <v>105</v>
      </c>
      <c r="D4558" s="452">
        <v>613.0</v>
      </c>
      <c r="E4558" s="540">
        <v>84393.0</v>
      </c>
      <c r="F4558" s="541" t="s">
        <v>2672</v>
      </c>
      <c r="G4558" s="541" t="s">
        <v>2676</v>
      </c>
      <c r="H4558" s="542">
        <v>560.0</v>
      </c>
      <c r="I4558" s="328"/>
      <c r="J4558" s="534" t="s">
        <v>3057</v>
      </c>
    </row>
    <row r="4559">
      <c r="A4559" s="167">
        <v>46044.0</v>
      </c>
      <c r="B4559" s="8" t="s">
        <v>10</v>
      </c>
      <c r="C4559" s="10"/>
      <c r="D4559" s="8">
        <v>613.0</v>
      </c>
      <c r="E4559" s="10"/>
      <c r="F4559" s="332" t="s">
        <v>1123</v>
      </c>
      <c r="G4559" s="333"/>
      <c r="H4559" s="334">
        <v>500.0</v>
      </c>
      <c r="I4559" s="14"/>
      <c r="J4559" s="534" t="s">
        <v>3055</v>
      </c>
    </row>
    <row r="4560">
      <c r="A4560" s="451">
        <v>46044.0</v>
      </c>
      <c r="B4560" s="539" t="s">
        <v>10</v>
      </c>
      <c r="C4560" s="453" t="s">
        <v>50</v>
      </c>
      <c r="D4560" s="452">
        <v>613.0</v>
      </c>
      <c r="E4560" s="540">
        <v>84423.0</v>
      </c>
      <c r="F4560" s="541" t="s">
        <v>2621</v>
      </c>
      <c r="G4560" s="541" t="s">
        <v>2496</v>
      </c>
      <c r="H4560" s="542">
        <v>500.0</v>
      </c>
      <c r="I4560" s="328"/>
      <c r="J4560" s="534" t="s">
        <v>3057</v>
      </c>
    </row>
    <row r="4561">
      <c r="A4561" s="451">
        <v>46044.0</v>
      </c>
      <c r="B4561" s="539" t="s">
        <v>10</v>
      </c>
      <c r="C4561" s="453" t="s">
        <v>40</v>
      </c>
      <c r="D4561" s="452">
        <v>613.0</v>
      </c>
      <c r="E4561" s="540">
        <v>84392.0</v>
      </c>
      <c r="F4561" s="541" t="s">
        <v>2672</v>
      </c>
      <c r="G4561" s="541" t="s">
        <v>2675</v>
      </c>
      <c r="H4561" s="542">
        <v>500.0</v>
      </c>
      <c r="I4561" s="328"/>
      <c r="J4561" s="534" t="s">
        <v>3057</v>
      </c>
    </row>
    <row r="4562">
      <c r="A4562" s="451">
        <v>46044.0</v>
      </c>
      <c r="B4562" s="539" t="s">
        <v>10</v>
      </c>
      <c r="C4562" s="453" t="s">
        <v>48</v>
      </c>
      <c r="D4562" s="452">
        <v>613.0</v>
      </c>
      <c r="E4562" s="540">
        <v>84408.0</v>
      </c>
      <c r="F4562" s="541" t="s">
        <v>2621</v>
      </c>
      <c r="G4562" s="541" t="s">
        <v>2512</v>
      </c>
      <c r="H4562" s="542">
        <v>456.0</v>
      </c>
      <c r="I4562" s="328"/>
      <c r="J4562" s="534" t="s">
        <v>3057</v>
      </c>
    </row>
    <row r="4563">
      <c r="A4563" s="451">
        <v>46044.0</v>
      </c>
      <c r="B4563" s="539" t="s">
        <v>10</v>
      </c>
      <c r="C4563" s="453" t="s">
        <v>1601</v>
      </c>
      <c r="D4563" s="452">
        <v>613.0</v>
      </c>
      <c r="E4563" s="540">
        <v>84411.0</v>
      </c>
      <c r="F4563" s="541" t="s">
        <v>2621</v>
      </c>
      <c r="G4563" s="541" t="s">
        <v>2635</v>
      </c>
      <c r="H4563" s="542">
        <v>450.0</v>
      </c>
      <c r="I4563" s="328"/>
      <c r="J4563" s="534" t="s">
        <v>3057</v>
      </c>
    </row>
    <row r="4564">
      <c r="A4564" s="167">
        <v>46044.0</v>
      </c>
      <c r="B4564" s="8" t="s">
        <v>10</v>
      </c>
      <c r="C4564" s="10"/>
      <c r="D4564" s="8">
        <v>613.0</v>
      </c>
      <c r="E4564" s="10"/>
      <c r="F4564" s="332" t="s">
        <v>1134</v>
      </c>
      <c r="G4564" s="333"/>
      <c r="H4564" s="334">
        <v>359.54</v>
      </c>
      <c r="I4564" s="14"/>
      <c r="J4564" s="534" t="s">
        <v>3055</v>
      </c>
    </row>
    <row r="4565">
      <c r="A4565" s="451">
        <v>46044.0</v>
      </c>
      <c r="B4565" s="539" t="s">
        <v>10</v>
      </c>
      <c r="C4565" s="453" t="s">
        <v>16</v>
      </c>
      <c r="D4565" s="452">
        <v>613.0</v>
      </c>
      <c r="E4565" s="540">
        <v>84422.0</v>
      </c>
      <c r="F4565" s="541" t="s">
        <v>2621</v>
      </c>
      <c r="G4565" s="541" t="s">
        <v>2494</v>
      </c>
      <c r="H4565" s="542">
        <v>346.0</v>
      </c>
      <c r="I4565" s="328"/>
      <c r="J4565" s="534" t="s">
        <v>3057</v>
      </c>
    </row>
    <row r="4566">
      <c r="A4566" s="451">
        <v>46044.0</v>
      </c>
      <c r="B4566" s="539" t="s">
        <v>10</v>
      </c>
      <c r="C4566" s="453" t="s">
        <v>16</v>
      </c>
      <c r="D4566" s="452">
        <v>613.0</v>
      </c>
      <c r="E4566" s="540">
        <v>84387.0</v>
      </c>
      <c r="F4566" s="541" t="s">
        <v>2621</v>
      </c>
      <c r="G4566" s="541" t="s">
        <v>2644</v>
      </c>
      <c r="H4566" s="542">
        <v>335.01</v>
      </c>
      <c r="I4566" s="328"/>
      <c r="J4566" s="534" t="s">
        <v>3057</v>
      </c>
    </row>
    <row r="4567">
      <c r="A4567" s="451">
        <v>46044.0</v>
      </c>
      <c r="B4567" s="539" t="s">
        <v>10</v>
      </c>
      <c r="C4567" s="453" t="s">
        <v>50</v>
      </c>
      <c r="D4567" s="452">
        <v>613.0</v>
      </c>
      <c r="E4567" s="540">
        <v>84425.0</v>
      </c>
      <c r="F4567" s="541" t="s">
        <v>2621</v>
      </c>
      <c r="G4567" s="541" t="s">
        <v>2623</v>
      </c>
      <c r="H4567" s="542">
        <v>320.0</v>
      </c>
      <c r="I4567" s="328"/>
      <c r="J4567" s="534" t="s">
        <v>3057</v>
      </c>
    </row>
    <row r="4568">
      <c r="A4568" s="451">
        <v>46044.0</v>
      </c>
      <c r="B4568" s="539" t="s">
        <v>10</v>
      </c>
      <c r="C4568" s="453" t="s">
        <v>16</v>
      </c>
      <c r="D4568" s="452">
        <v>613.0</v>
      </c>
      <c r="E4568" s="540">
        <v>84390.0</v>
      </c>
      <c r="F4568" s="541" t="s">
        <v>2621</v>
      </c>
      <c r="G4568" s="541" t="s">
        <v>2642</v>
      </c>
      <c r="H4568" s="542">
        <v>320.0</v>
      </c>
      <c r="I4568" s="328"/>
      <c r="J4568" s="534" t="s">
        <v>3057</v>
      </c>
    </row>
    <row r="4569">
      <c r="A4569" s="167">
        <v>46044.0</v>
      </c>
      <c r="B4569" s="8" t="s">
        <v>10</v>
      </c>
      <c r="C4569" s="9"/>
      <c r="D4569" s="8">
        <v>612.0</v>
      </c>
      <c r="E4569" s="10"/>
      <c r="F4569" s="27" t="s">
        <v>24</v>
      </c>
      <c r="G4569" s="29"/>
      <c r="H4569" s="15">
        <v>311.69</v>
      </c>
      <c r="I4569" s="14"/>
      <c r="J4569" s="534" t="s">
        <v>3073</v>
      </c>
    </row>
    <row r="4570">
      <c r="A4570" s="451">
        <v>46044.0</v>
      </c>
      <c r="B4570" s="539" t="s">
        <v>10</v>
      </c>
      <c r="C4570" s="453" t="s">
        <v>1601</v>
      </c>
      <c r="D4570" s="452">
        <v>613.0</v>
      </c>
      <c r="E4570" s="540">
        <v>84419.0</v>
      </c>
      <c r="F4570" s="541" t="s">
        <v>2621</v>
      </c>
      <c r="G4570" s="541" t="s">
        <v>2627</v>
      </c>
      <c r="H4570" s="542">
        <v>300.0</v>
      </c>
      <c r="I4570" s="328"/>
      <c r="J4570" s="534" t="s">
        <v>3057</v>
      </c>
    </row>
    <row r="4571">
      <c r="A4571" s="167">
        <v>46044.0</v>
      </c>
      <c r="B4571" s="8" t="s">
        <v>10</v>
      </c>
      <c r="C4571" s="9"/>
      <c r="D4571" s="8">
        <v>612.0</v>
      </c>
      <c r="E4571" s="10"/>
      <c r="F4571" s="27" t="s">
        <v>24</v>
      </c>
      <c r="G4571" s="29"/>
      <c r="H4571" s="15">
        <v>273.74</v>
      </c>
      <c r="I4571" s="14"/>
      <c r="J4571" s="534" t="s">
        <v>3073</v>
      </c>
    </row>
    <row r="4572">
      <c r="A4572" s="451">
        <v>46044.0</v>
      </c>
      <c r="B4572" s="539" t="s">
        <v>10</v>
      </c>
      <c r="C4572" s="453" t="s">
        <v>48</v>
      </c>
      <c r="D4572" s="452">
        <v>613.0</v>
      </c>
      <c r="E4572" s="540">
        <v>84412.0</v>
      </c>
      <c r="F4572" s="541" t="s">
        <v>2621</v>
      </c>
      <c r="G4572" s="541" t="s">
        <v>2634</v>
      </c>
      <c r="H4572" s="542">
        <v>273.6</v>
      </c>
      <c r="I4572" s="328"/>
      <c r="J4572" s="534" t="s">
        <v>3057</v>
      </c>
    </row>
    <row r="4573">
      <c r="A4573" s="167">
        <v>46044.0</v>
      </c>
      <c r="B4573" s="8" t="s">
        <v>10</v>
      </c>
      <c r="C4573" s="10"/>
      <c r="D4573" s="8">
        <v>613.0</v>
      </c>
      <c r="E4573" s="10"/>
      <c r="F4573" s="332" t="s">
        <v>1127</v>
      </c>
      <c r="G4573" s="333"/>
      <c r="H4573" s="334">
        <v>250.0</v>
      </c>
      <c r="I4573" s="14"/>
      <c r="J4573" s="534" t="s">
        <v>3055</v>
      </c>
    </row>
    <row r="4574">
      <c r="A4574" s="451">
        <v>46044.0</v>
      </c>
      <c r="B4574" s="539" t="s">
        <v>10</v>
      </c>
      <c r="C4574" s="453" t="s">
        <v>593</v>
      </c>
      <c r="D4574" s="452">
        <v>613.0</v>
      </c>
      <c r="E4574" s="540">
        <v>84396.0</v>
      </c>
      <c r="F4574" s="541" t="s">
        <v>2672</v>
      </c>
      <c r="G4574" s="541" t="s">
        <v>2673</v>
      </c>
      <c r="H4574" s="542">
        <v>250.0</v>
      </c>
      <c r="I4574" s="328"/>
      <c r="J4574" s="534" t="s">
        <v>3057</v>
      </c>
    </row>
    <row r="4575">
      <c r="A4575" s="167">
        <v>46044.0</v>
      </c>
      <c r="B4575" s="8" t="s">
        <v>10</v>
      </c>
      <c r="C4575" s="10"/>
      <c r="D4575" s="8">
        <v>612.0</v>
      </c>
      <c r="E4575" s="10"/>
      <c r="F4575" s="56" t="s">
        <v>24</v>
      </c>
      <c r="G4575" s="294"/>
      <c r="H4575" s="15">
        <v>243.02</v>
      </c>
      <c r="I4575" s="14"/>
      <c r="J4575" s="534" t="s">
        <v>3074</v>
      </c>
    </row>
    <row r="4576">
      <c r="A4576" s="451">
        <v>46044.0</v>
      </c>
      <c r="B4576" s="539" t="s">
        <v>10</v>
      </c>
      <c r="C4576" s="453" t="s">
        <v>16</v>
      </c>
      <c r="D4576" s="452">
        <v>613.0</v>
      </c>
      <c r="E4576" s="540">
        <v>84400.0</v>
      </c>
      <c r="F4576" s="541" t="s">
        <v>2621</v>
      </c>
      <c r="G4576" s="541" t="s">
        <v>2245</v>
      </c>
      <c r="H4576" s="542">
        <v>239.61</v>
      </c>
      <c r="I4576" s="328"/>
      <c r="J4576" s="534" t="s">
        <v>3057</v>
      </c>
    </row>
    <row r="4577">
      <c r="A4577" s="167">
        <v>46044.0</v>
      </c>
      <c r="B4577" s="8" t="s">
        <v>10</v>
      </c>
      <c r="C4577" s="10"/>
      <c r="D4577" s="8">
        <v>612.0</v>
      </c>
      <c r="E4577" s="10"/>
      <c r="F4577" s="27" t="s">
        <v>24</v>
      </c>
      <c r="G4577" s="29"/>
      <c r="H4577" s="15">
        <v>233.96</v>
      </c>
      <c r="I4577" s="14"/>
      <c r="J4577" s="534" t="s">
        <v>3074</v>
      </c>
    </row>
    <row r="4578">
      <c r="A4578" s="167">
        <v>46044.0</v>
      </c>
      <c r="B4578" s="8" t="s">
        <v>10</v>
      </c>
      <c r="C4578" s="9"/>
      <c r="D4578" s="8">
        <v>612.0</v>
      </c>
      <c r="E4578" s="10"/>
      <c r="F4578" s="27" t="s">
        <v>24</v>
      </c>
      <c r="G4578" s="29"/>
      <c r="H4578" s="15">
        <v>203.81</v>
      </c>
      <c r="I4578" s="14"/>
      <c r="J4578" s="534" t="s">
        <v>3073</v>
      </c>
    </row>
    <row r="4579">
      <c r="A4579" s="451">
        <v>46044.0</v>
      </c>
      <c r="B4579" s="539" t="s">
        <v>10</v>
      </c>
      <c r="C4579" s="453" t="s">
        <v>16</v>
      </c>
      <c r="D4579" s="452">
        <v>613.0</v>
      </c>
      <c r="E4579" s="540">
        <v>84447.0</v>
      </c>
      <c r="F4579" s="541" t="s">
        <v>1588</v>
      </c>
      <c r="G4579" s="541" t="s">
        <v>2649</v>
      </c>
      <c r="H4579" s="542">
        <v>200.0</v>
      </c>
      <c r="I4579" s="328"/>
      <c r="J4579" s="534" t="s">
        <v>3057</v>
      </c>
    </row>
    <row r="4580">
      <c r="A4580" s="167">
        <v>46044.0</v>
      </c>
      <c r="B4580" s="8" t="s">
        <v>10</v>
      </c>
      <c r="C4580" s="10"/>
      <c r="D4580" s="8">
        <v>612.0</v>
      </c>
      <c r="E4580" s="10"/>
      <c r="F4580" s="27" t="s">
        <v>24</v>
      </c>
      <c r="G4580" s="29"/>
      <c r="H4580" s="15">
        <v>194.3</v>
      </c>
      <c r="I4580" s="14"/>
      <c r="J4580" s="534" t="s">
        <v>3064</v>
      </c>
    </row>
    <row r="4581">
      <c r="A4581" s="167">
        <v>46044.0</v>
      </c>
      <c r="B4581" s="8" t="s">
        <v>10</v>
      </c>
      <c r="C4581" s="10"/>
      <c r="D4581" s="8">
        <v>613.0</v>
      </c>
      <c r="E4581" s="10"/>
      <c r="F4581" s="332" t="s">
        <v>1136</v>
      </c>
      <c r="G4581" s="354"/>
      <c r="H4581" s="339">
        <v>186.12</v>
      </c>
      <c r="I4581" s="14"/>
      <c r="J4581" s="534" t="s">
        <v>3055</v>
      </c>
    </row>
    <row r="4582">
      <c r="A4582" s="451">
        <v>46044.0</v>
      </c>
      <c r="B4582" s="539" t="s">
        <v>10</v>
      </c>
      <c r="C4582" s="453" t="s">
        <v>105</v>
      </c>
      <c r="D4582" s="452">
        <v>613.0</v>
      </c>
      <c r="E4582" s="540">
        <v>84395.0</v>
      </c>
      <c r="F4582" s="541" t="s">
        <v>2672</v>
      </c>
      <c r="G4582" s="541" t="s">
        <v>2674</v>
      </c>
      <c r="H4582" s="542">
        <v>178.0</v>
      </c>
      <c r="I4582" s="328"/>
      <c r="J4582" s="534" t="s">
        <v>3057</v>
      </c>
    </row>
    <row r="4583">
      <c r="A4583" s="451">
        <v>46044.0</v>
      </c>
      <c r="B4583" s="539" t="s">
        <v>10</v>
      </c>
      <c r="C4583" s="453" t="s">
        <v>16</v>
      </c>
      <c r="D4583" s="452">
        <v>613.0</v>
      </c>
      <c r="E4583" s="540">
        <v>84413.0</v>
      </c>
      <c r="F4583" s="541" t="s">
        <v>2621</v>
      </c>
      <c r="G4583" s="541" t="s">
        <v>2633</v>
      </c>
      <c r="H4583" s="542">
        <v>160.0</v>
      </c>
      <c r="I4583" s="328"/>
      <c r="J4583" s="534" t="s">
        <v>3057</v>
      </c>
    </row>
    <row r="4584">
      <c r="A4584" s="451">
        <v>46044.0</v>
      </c>
      <c r="B4584" s="539" t="s">
        <v>10</v>
      </c>
      <c r="C4584" s="453" t="s">
        <v>18</v>
      </c>
      <c r="D4584" s="452">
        <v>613.0</v>
      </c>
      <c r="E4584" s="540">
        <v>84394.0</v>
      </c>
      <c r="F4584" s="541" t="s">
        <v>2672</v>
      </c>
      <c r="G4584" s="541" t="s">
        <v>2675</v>
      </c>
      <c r="H4584" s="542">
        <v>150.0</v>
      </c>
      <c r="I4584" s="328"/>
      <c r="J4584" s="534" t="s">
        <v>3057</v>
      </c>
    </row>
    <row r="4585">
      <c r="A4585" s="167">
        <v>46044.0</v>
      </c>
      <c r="B4585" s="8" t="s">
        <v>10</v>
      </c>
      <c r="C4585" s="9"/>
      <c r="D4585" s="8">
        <v>612.0</v>
      </c>
      <c r="E4585" s="10"/>
      <c r="F4585" s="27" t="s">
        <v>24</v>
      </c>
      <c r="G4585" s="29"/>
      <c r="H4585" s="15">
        <v>146.26</v>
      </c>
      <c r="I4585" s="14"/>
      <c r="J4585" s="534" t="s">
        <v>3073</v>
      </c>
    </row>
    <row r="4586">
      <c r="A4586" s="451">
        <v>46044.0</v>
      </c>
      <c r="B4586" s="539" t="s">
        <v>10</v>
      </c>
      <c r="C4586" s="453" t="s">
        <v>16</v>
      </c>
      <c r="D4586" s="452">
        <v>613.0</v>
      </c>
      <c r="E4586" s="540">
        <v>84421.0</v>
      </c>
      <c r="F4586" s="541" t="s">
        <v>2621</v>
      </c>
      <c r="G4586" s="541" t="s">
        <v>2625</v>
      </c>
      <c r="H4586" s="542">
        <v>144.0</v>
      </c>
      <c r="I4586" s="328"/>
      <c r="J4586" s="534" t="s">
        <v>3057</v>
      </c>
    </row>
    <row r="4587">
      <c r="A4587" s="167">
        <v>46044.0</v>
      </c>
      <c r="B4587" s="8" t="s">
        <v>10</v>
      </c>
      <c r="C4587" s="10"/>
      <c r="D4587" s="8">
        <v>147.0</v>
      </c>
      <c r="E4587" s="10"/>
      <c r="F4587" s="56" t="s">
        <v>25</v>
      </c>
      <c r="G4587" s="294"/>
      <c r="H4587" s="15">
        <v>129.39</v>
      </c>
      <c r="I4587" s="14"/>
      <c r="J4587" s="534" t="s">
        <v>3074</v>
      </c>
    </row>
    <row r="4588">
      <c r="A4588" s="167">
        <v>46044.0</v>
      </c>
      <c r="B4588" s="8" t="s">
        <v>10</v>
      </c>
      <c r="C4588" s="9"/>
      <c r="D4588" s="8">
        <v>612.0</v>
      </c>
      <c r="E4588" s="10"/>
      <c r="F4588" s="27" t="s">
        <v>24</v>
      </c>
      <c r="G4588" s="29"/>
      <c r="H4588" s="15">
        <v>128.45</v>
      </c>
      <c r="I4588" s="14"/>
      <c r="J4588" s="534" t="s">
        <v>3073</v>
      </c>
    </row>
    <row r="4589">
      <c r="A4589" s="167">
        <v>46044.0</v>
      </c>
      <c r="B4589" s="8" t="s">
        <v>10</v>
      </c>
      <c r="C4589" s="10"/>
      <c r="D4589" s="8">
        <v>612.0</v>
      </c>
      <c r="E4589" s="10"/>
      <c r="F4589" s="27" t="s">
        <v>24</v>
      </c>
      <c r="G4589" s="29"/>
      <c r="H4589" s="15">
        <v>125.78</v>
      </c>
      <c r="I4589" s="14"/>
      <c r="J4589" s="534" t="s">
        <v>3059</v>
      </c>
    </row>
    <row r="4590">
      <c r="A4590" s="451">
        <v>46044.0</v>
      </c>
      <c r="B4590" s="539" t="s">
        <v>10</v>
      </c>
      <c r="C4590" s="453" t="s">
        <v>16</v>
      </c>
      <c r="D4590" s="452">
        <v>613.0</v>
      </c>
      <c r="E4590" s="540">
        <v>84409.0</v>
      </c>
      <c r="F4590" s="541" t="s">
        <v>2621</v>
      </c>
      <c r="G4590" s="541" t="s">
        <v>2637</v>
      </c>
      <c r="H4590" s="542">
        <v>120.0</v>
      </c>
      <c r="I4590" s="328"/>
      <c r="J4590" s="534" t="s">
        <v>3057</v>
      </c>
    </row>
    <row r="4591">
      <c r="A4591" s="167">
        <v>46044.0</v>
      </c>
      <c r="B4591" s="8" t="s">
        <v>10</v>
      </c>
      <c r="C4591" s="10"/>
      <c r="D4591" s="8">
        <v>612.0</v>
      </c>
      <c r="E4591" s="10"/>
      <c r="F4591" s="27" t="s">
        <v>24</v>
      </c>
      <c r="G4591" s="29"/>
      <c r="H4591" s="15">
        <v>114.17</v>
      </c>
      <c r="I4591" s="14"/>
      <c r="J4591" s="534" t="s">
        <v>3074</v>
      </c>
    </row>
    <row r="4592">
      <c r="A4592" s="451">
        <v>46044.0</v>
      </c>
      <c r="B4592" s="539" t="s">
        <v>10</v>
      </c>
      <c r="C4592" s="453" t="s">
        <v>16</v>
      </c>
      <c r="D4592" s="452">
        <v>613.0</v>
      </c>
      <c r="E4592" s="540">
        <v>84414.0</v>
      </c>
      <c r="F4592" s="541" t="s">
        <v>2621</v>
      </c>
      <c r="G4592" s="541" t="s">
        <v>2632</v>
      </c>
      <c r="H4592" s="542">
        <v>110.0</v>
      </c>
      <c r="I4592" s="328"/>
      <c r="J4592" s="534" t="s">
        <v>3057</v>
      </c>
    </row>
    <row r="4593">
      <c r="A4593" s="451">
        <v>46044.0</v>
      </c>
      <c r="B4593" s="539" t="s">
        <v>10</v>
      </c>
      <c r="C4593" s="453" t="s">
        <v>18</v>
      </c>
      <c r="D4593" s="452">
        <v>613.0</v>
      </c>
      <c r="E4593" s="540">
        <v>84450.0</v>
      </c>
      <c r="F4593" s="541" t="s">
        <v>1588</v>
      </c>
      <c r="G4593" s="541" t="s">
        <v>1726</v>
      </c>
      <c r="H4593" s="542">
        <v>104.0</v>
      </c>
      <c r="I4593" s="328"/>
      <c r="J4593" s="534" t="s">
        <v>3057</v>
      </c>
    </row>
    <row r="4594">
      <c r="A4594" s="451">
        <v>46044.0</v>
      </c>
      <c r="B4594" s="539" t="s">
        <v>10</v>
      </c>
      <c r="C4594" s="453" t="s">
        <v>16</v>
      </c>
      <c r="D4594" s="452">
        <v>613.0</v>
      </c>
      <c r="E4594" s="540">
        <v>84398.0</v>
      </c>
      <c r="F4594" s="541" t="s">
        <v>2621</v>
      </c>
      <c r="G4594" s="541" t="s">
        <v>2245</v>
      </c>
      <c r="H4594" s="542">
        <v>101.04</v>
      </c>
      <c r="I4594" s="328"/>
      <c r="J4594" s="534" t="s">
        <v>3057</v>
      </c>
    </row>
    <row r="4595">
      <c r="A4595" s="451">
        <v>46044.0</v>
      </c>
      <c r="B4595" s="539" t="s">
        <v>10</v>
      </c>
      <c r="C4595" s="453" t="s">
        <v>16</v>
      </c>
      <c r="D4595" s="452">
        <v>613.0</v>
      </c>
      <c r="E4595" s="540">
        <v>84402.0</v>
      </c>
      <c r="F4595" s="541" t="s">
        <v>2621</v>
      </c>
      <c r="G4595" s="541" t="s">
        <v>2215</v>
      </c>
      <c r="H4595" s="542">
        <v>100.0</v>
      </c>
      <c r="I4595" s="328"/>
      <c r="J4595" s="534" t="s">
        <v>3057</v>
      </c>
    </row>
    <row r="4596">
      <c r="A4596" s="451">
        <v>46044.0</v>
      </c>
      <c r="B4596" s="539" t="s">
        <v>10</v>
      </c>
      <c r="C4596" s="453" t="s">
        <v>48</v>
      </c>
      <c r="D4596" s="452">
        <v>613.0</v>
      </c>
      <c r="E4596" s="540">
        <v>84397.0</v>
      </c>
      <c r="F4596" s="541" t="s">
        <v>2621</v>
      </c>
      <c r="G4596" s="541" t="s">
        <v>2248</v>
      </c>
      <c r="H4596" s="542">
        <v>100.0</v>
      </c>
      <c r="I4596" s="328"/>
      <c r="J4596" s="534" t="s">
        <v>3057</v>
      </c>
    </row>
    <row r="4597">
      <c r="A4597" s="451">
        <v>46044.0</v>
      </c>
      <c r="B4597" s="539" t="s">
        <v>10</v>
      </c>
      <c r="C4597" s="453" t="s">
        <v>16</v>
      </c>
      <c r="D4597" s="452">
        <v>613.0</v>
      </c>
      <c r="E4597" s="540">
        <v>84389.0</v>
      </c>
      <c r="F4597" s="541" t="s">
        <v>2621</v>
      </c>
      <c r="G4597" s="541" t="s">
        <v>2215</v>
      </c>
      <c r="H4597" s="542">
        <v>100.0</v>
      </c>
      <c r="I4597" s="328"/>
      <c r="J4597" s="534" t="s">
        <v>3057</v>
      </c>
    </row>
    <row r="4598">
      <c r="A4598" s="451">
        <v>46044.0</v>
      </c>
      <c r="B4598" s="539" t="s">
        <v>10</v>
      </c>
      <c r="C4598" s="453" t="s">
        <v>18</v>
      </c>
      <c r="D4598" s="452">
        <v>613.0</v>
      </c>
      <c r="E4598" s="540">
        <v>84448.0</v>
      </c>
      <c r="F4598" s="541" t="s">
        <v>1588</v>
      </c>
      <c r="G4598" s="541" t="s">
        <v>2648</v>
      </c>
      <c r="H4598" s="542">
        <v>100.0</v>
      </c>
      <c r="I4598" s="328"/>
      <c r="J4598" s="534" t="s">
        <v>3057</v>
      </c>
    </row>
    <row r="4599">
      <c r="A4599" s="451">
        <v>46044.0</v>
      </c>
      <c r="B4599" s="539" t="s">
        <v>10</v>
      </c>
      <c r="C4599" s="453" t="s">
        <v>16</v>
      </c>
      <c r="D4599" s="452">
        <v>613.0</v>
      </c>
      <c r="E4599" s="540">
        <v>84386.0</v>
      </c>
      <c r="F4599" s="541" t="s">
        <v>2621</v>
      </c>
      <c r="G4599" s="541" t="s">
        <v>2645</v>
      </c>
      <c r="H4599" s="542">
        <v>98.18</v>
      </c>
      <c r="I4599" s="328"/>
      <c r="J4599" s="534" t="s">
        <v>3057</v>
      </c>
    </row>
    <row r="4600">
      <c r="A4600" s="451">
        <v>46044.0</v>
      </c>
      <c r="B4600" s="539" t="s">
        <v>10</v>
      </c>
      <c r="C4600" s="453" t="s">
        <v>1601</v>
      </c>
      <c r="D4600" s="452">
        <v>613.0</v>
      </c>
      <c r="E4600" s="540">
        <v>84420.0</v>
      </c>
      <c r="F4600" s="541" t="s">
        <v>2621</v>
      </c>
      <c r="G4600" s="541" t="s">
        <v>2626</v>
      </c>
      <c r="H4600" s="542">
        <v>90.0</v>
      </c>
      <c r="I4600" s="328"/>
      <c r="J4600" s="534" t="s">
        <v>3057</v>
      </c>
    </row>
    <row r="4601">
      <c r="A4601" s="451">
        <v>46044.0</v>
      </c>
      <c r="B4601" s="539" t="s">
        <v>10</v>
      </c>
      <c r="C4601" s="453" t="s">
        <v>1601</v>
      </c>
      <c r="D4601" s="452">
        <v>613.0</v>
      </c>
      <c r="E4601" s="540">
        <v>84388.0</v>
      </c>
      <c r="F4601" s="541" t="s">
        <v>2621</v>
      </c>
      <c r="G4601" s="541" t="s">
        <v>2643</v>
      </c>
      <c r="H4601" s="542">
        <v>70.0</v>
      </c>
      <c r="I4601" s="328"/>
      <c r="J4601" s="534" t="s">
        <v>3057</v>
      </c>
    </row>
    <row r="4602">
      <c r="A4602" s="451">
        <v>46044.0</v>
      </c>
      <c r="B4602" s="539" t="s">
        <v>10</v>
      </c>
      <c r="C4602" s="453" t="s">
        <v>16</v>
      </c>
      <c r="D4602" s="452">
        <v>613.0</v>
      </c>
      <c r="E4602" s="540">
        <v>84410.0</v>
      </c>
      <c r="F4602" s="541" t="s">
        <v>2621</v>
      </c>
      <c r="G4602" s="541" t="s">
        <v>2636</v>
      </c>
      <c r="H4602" s="542">
        <v>64.0</v>
      </c>
      <c r="I4602" s="328"/>
      <c r="J4602" s="534" t="s">
        <v>3057</v>
      </c>
    </row>
    <row r="4603">
      <c r="A4603" s="167">
        <v>46044.0</v>
      </c>
      <c r="B4603" s="8" t="s">
        <v>10</v>
      </c>
      <c r="C4603" s="9"/>
      <c r="D4603" s="8">
        <v>612.0</v>
      </c>
      <c r="E4603" s="10"/>
      <c r="F4603" s="27" t="s">
        <v>24</v>
      </c>
      <c r="G4603" s="29"/>
      <c r="H4603" s="15">
        <v>62.19</v>
      </c>
      <c r="I4603" s="14"/>
      <c r="J4603" s="534" t="s">
        <v>3073</v>
      </c>
    </row>
    <row r="4604">
      <c r="A4604" s="451">
        <v>46044.0</v>
      </c>
      <c r="B4604" s="539" t="s">
        <v>10</v>
      </c>
      <c r="C4604" s="453" t="s">
        <v>16</v>
      </c>
      <c r="D4604" s="452">
        <v>613.0</v>
      </c>
      <c r="E4604" s="540">
        <v>84401.0</v>
      </c>
      <c r="F4604" s="541" t="s">
        <v>2621</v>
      </c>
      <c r="G4604" s="541" t="s">
        <v>2641</v>
      </c>
      <c r="H4604" s="542">
        <v>61.94</v>
      </c>
      <c r="I4604" s="328"/>
      <c r="J4604" s="534" t="s">
        <v>3057</v>
      </c>
    </row>
    <row r="4605">
      <c r="A4605" s="167">
        <v>46044.0</v>
      </c>
      <c r="B4605" s="8" t="s">
        <v>10</v>
      </c>
      <c r="C4605" s="10"/>
      <c r="D4605" s="8">
        <v>612.0</v>
      </c>
      <c r="E4605" s="10"/>
      <c r="F4605" s="27" t="s">
        <v>24</v>
      </c>
      <c r="G4605" s="29"/>
      <c r="H4605" s="15">
        <v>58.79</v>
      </c>
      <c r="I4605" s="14"/>
      <c r="J4605" s="534" t="s">
        <v>3059</v>
      </c>
    </row>
    <row r="4606">
      <c r="A4606" s="451">
        <v>46044.0</v>
      </c>
      <c r="B4606" s="539" t="s">
        <v>10</v>
      </c>
      <c r="C4606" s="453" t="s">
        <v>16</v>
      </c>
      <c r="D4606" s="452">
        <v>613.0</v>
      </c>
      <c r="E4606" s="540">
        <v>84399.0</v>
      </c>
      <c r="F4606" s="541" t="s">
        <v>2621</v>
      </c>
      <c r="G4606" s="541" t="s">
        <v>2245</v>
      </c>
      <c r="H4606" s="542">
        <v>53.02</v>
      </c>
      <c r="I4606" s="328"/>
      <c r="J4606" s="534" t="s">
        <v>3057</v>
      </c>
    </row>
    <row r="4607">
      <c r="A4607" s="167">
        <v>46044.0</v>
      </c>
      <c r="B4607" s="8" t="s">
        <v>10</v>
      </c>
      <c r="C4607" s="9"/>
      <c r="D4607" s="8">
        <v>612.0</v>
      </c>
      <c r="E4607" s="10"/>
      <c r="F4607" s="27" t="s">
        <v>24</v>
      </c>
      <c r="G4607" s="29"/>
      <c r="H4607" s="15">
        <v>50.46</v>
      </c>
      <c r="I4607" s="14"/>
      <c r="J4607" s="534" t="s">
        <v>3073</v>
      </c>
    </row>
    <row r="4608">
      <c r="A4608" s="451">
        <v>46044.0</v>
      </c>
      <c r="B4608" s="539" t="s">
        <v>10</v>
      </c>
      <c r="C4608" s="453" t="s">
        <v>18</v>
      </c>
      <c r="D4608" s="452">
        <v>613.0</v>
      </c>
      <c r="E4608" s="540">
        <v>84449.0</v>
      </c>
      <c r="F4608" s="541" t="s">
        <v>1588</v>
      </c>
      <c r="G4608" s="541" t="s">
        <v>2044</v>
      </c>
      <c r="H4608" s="542">
        <v>50.0</v>
      </c>
      <c r="I4608" s="328"/>
      <c r="J4608" s="534" t="s">
        <v>3057</v>
      </c>
    </row>
    <row r="4609">
      <c r="A4609" s="167">
        <v>46044.0</v>
      </c>
      <c r="B4609" s="8" t="s">
        <v>10</v>
      </c>
      <c r="C4609" s="9"/>
      <c r="D4609" s="8">
        <v>147.0</v>
      </c>
      <c r="E4609" s="10"/>
      <c r="F4609" s="27" t="s">
        <v>25</v>
      </c>
      <c r="G4609" s="29"/>
      <c r="H4609" s="15">
        <v>49.87</v>
      </c>
      <c r="I4609" s="14"/>
      <c r="J4609" s="534" t="s">
        <v>3073</v>
      </c>
    </row>
    <row r="4610">
      <c r="A4610" s="451">
        <v>46044.0</v>
      </c>
      <c r="B4610" s="539" t="s">
        <v>10</v>
      </c>
      <c r="C4610" s="453" t="s">
        <v>16</v>
      </c>
      <c r="D4610" s="452">
        <v>613.0</v>
      </c>
      <c r="E4610" s="540">
        <v>84385.0</v>
      </c>
      <c r="F4610" s="541" t="s">
        <v>2621</v>
      </c>
      <c r="G4610" s="541" t="s">
        <v>2646</v>
      </c>
      <c r="H4610" s="542">
        <v>47.09</v>
      </c>
      <c r="I4610" s="328"/>
      <c r="J4610" s="534" t="s">
        <v>3057</v>
      </c>
    </row>
    <row r="4611">
      <c r="A4611" s="167">
        <v>46044.0</v>
      </c>
      <c r="B4611" s="8" t="s">
        <v>10</v>
      </c>
      <c r="C4611" s="9"/>
      <c r="D4611" s="8">
        <v>147.0</v>
      </c>
      <c r="E4611" s="10"/>
      <c r="F4611" s="27" t="s">
        <v>25</v>
      </c>
      <c r="G4611" s="29"/>
      <c r="H4611" s="15">
        <v>43.8</v>
      </c>
      <c r="I4611" s="14"/>
      <c r="J4611" s="534" t="s">
        <v>3073</v>
      </c>
    </row>
    <row r="4612">
      <c r="A4612" s="167">
        <v>46044.0</v>
      </c>
      <c r="B4612" s="8" t="s">
        <v>10</v>
      </c>
      <c r="C4612" s="10"/>
      <c r="D4612" s="8">
        <v>147.0</v>
      </c>
      <c r="E4612" s="10"/>
      <c r="F4612" s="56" t="s">
        <v>25</v>
      </c>
      <c r="G4612" s="294"/>
      <c r="H4612" s="15">
        <v>38.88</v>
      </c>
      <c r="I4612" s="14"/>
      <c r="J4612" s="534" t="s">
        <v>3074</v>
      </c>
    </row>
    <row r="4613">
      <c r="A4613" s="167">
        <v>46044.0</v>
      </c>
      <c r="B4613" s="8" t="s">
        <v>10</v>
      </c>
      <c r="C4613" s="10"/>
      <c r="D4613" s="8">
        <v>147.0</v>
      </c>
      <c r="E4613" s="10"/>
      <c r="F4613" s="27" t="s">
        <v>25</v>
      </c>
      <c r="G4613" s="29"/>
      <c r="H4613" s="15">
        <v>37.43</v>
      </c>
      <c r="I4613" s="14"/>
      <c r="J4613" s="534" t="s">
        <v>3074</v>
      </c>
    </row>
    <row r="4614">
      <c r="A4614" s="167">
        <v>46044.0</v>
      </c>
      <c r="B4614" s="8" t="s">
        <v>10</v>
      </c>
      <c r="C4614" s="10"/>
      <c r="D4614" s="8">
        <v>612.0</v>
      </c>
      <c r="E4614" s="10"/>
      <c r="F4614" s="27" t="s">
        <v>24</v>
      </c>
      <c r="G4614" s="29"/>
      <c r="H4614" s="15">
        <v>34.05</v>
      </c>
      <c r="I4614" s="14"/>
      <c r="J4614" s="534" t="s">
        <v>3059</v>
      </c>
    </row>
    <row r="4615">
      <c r="A4615" s="167">
        <v>46044.0</v>
      </c>
      <c r="B4615" s="8" t="s">
        <v>10</v>
      </c>
      <c r="C4615" s="9"/>
      <c r="D4615" s="8">
        <v>147.0</v>
      </c>
      <c r="E4615" s="10"/>
      <c r="F4615" s="27" t="s">
        <v>25</v>
      </c>
      <c r="G4615" s="29"/>
      <c r="H4615" s="15">
        <v>32.61</v>
      </c>
      <c r="I4615" s="14"/>
      <c r="J4615" s="534" t="s">
        <v>3073</v>
      </c>
    </row>
    <row r="4616">
      <c r="A4616" s="167">
        <v>46044.0</v>
      </c>
      <c r="B4616" s="8" t="s">
        <v>10</v>
      </c>
      <c r="C4616" s="10"/>
      <c r="D4616" s="8">
        <v>147.0</v>
      </c>
      <c r="E4616" s="10"/>
      <c r="F4616" s="27" t="s">
        <v>25</v>
      </c>
      <c r="G4616" s="29"/>
      <c r="H4616" s="15">
        <v>31.09</v>
      </c>
      <c r="I4616" s="14"/>
      <c r="J4616" s="534" t="s">
        <v>3064</v>
      </c>
    </row>
    <row r="4617">
      <c r="A4617" s="167">
        <v>46044.0</v>
      </c>
      <c r="B4617" s="8" t="s">
        <v>10</v>
      </c>
      <c r="C4617" s="9"/>
      <c r="D4617" s="8">
        <v>147.0</v>
      </c>
      <c r="E4617" s="10"/>
      <c r="F4617" s="27" t="s">
        <v>25</v>
      </c>
      <c r="G4617" s="29"/>
      <c r="H4617" s="15">
        <v>23.4</v>
      </c>
      <c r="I4617" s="14"/>
      <c r="J4617" s="534" t="s">
        <v>3073</v>
      </c>
    </row>
    <row r="4618">
      <c r="A4618" s="167">
        <v>46044.0</v>
      </c>
      <c r="B4618" s="8" t="s">
        <v>10</v>
      </c>
      <c r="C4618" s="9"/>
      <c r="D4618" s="8">
        <v>147.0</v>
      </c>
      <c r="E4618" s="10"/>
      <c r="F4618" s="27" t="s">
        <v>25</v>
      </c>
      <c r="G4618" s="29"/>
      <c r="H4618" s="15">
        <v>20.55</v>
      </c>
      <c r="I4618" s="14"/>
      <c r="J4618" s="534" t="s">
        <v>3073</v>
      </c>
    </row>
    <row r="4619">
      <c r="A4619" s="167">
        <v>46044.0</v>
      </c>
      <c r="B4619" s="8" t="s">
        <v>10</v>
      </c>
      <c r="C4619" s="10"/>
      <c r="D4619" s="8">
        <v>147.0</v>
      </c>
      <c r="E4619" s="10"/>
      <c r="F4619" s="27" t="s">
        <v>25</v>
      </c>
      <c r="G4619" s="29"/>
      <c r="H4619" s="15">
        <v>20.13</v>
      </c>
      <c r="I4619" s="14"/>
      <c r="J4619" s="534" t="s">
        <v>3059</v>
      </c>
    </row>
    <row r="4620">
      <c r="A4620" s="167">
        <v>46044.0</v>
      </c>
      <c r="B4620" s="8" t="s">
        <v>10</v>
      </c>
      <c r="C4620" s="10"/>
      <c r="D4620" s="8">
        <v>147.0</v>
      </c>
      <c r="E4620" s="10"/>
      <c r="F4620" s="27" t="s">
        <v>25</v>
      </c>
      <c r="G4620" s="29"/>
      <c r="H4620" s="15">
        <v>18.27</v>
      </c>
      <c r="I4620" s="14"/>
      <c r="J4620" s="534" t="s">
        <v>3074</v>
      </c>
    </row>
    <row r="4621">
      <c r="A4621" s="451">
        <v>46044.0</v>
      </c>
      <c r="B4621" s="539" t="s">
        <v>10</v>
      </c>
      <c r="C4621" s="453" t="s">
        <v>16</v>
      </c>
      <c r="D4621" s="452">
        <v>613.0</v>
      </c>
      <c r="E4621" s="540">
        <v>84426.0</v>
      </c>
      <c r="F4621" s="541" t="s">
        <v>2621</v>
      </c>
      <c r="G4621" s="541" t="s">
        <v>2622</v>
      </c>
      <c r="H4621" s="542">
        <v>17.3</v>
      </c>
      <c r="I4621" s="328"/>
      <c r="J4621" s="534" t="s">
        <v>3057</v>
      </c>
    </row>
    <row r="4622">
      <c r="A4622" s="167">
        <v>46044.0</v>
      </c>
      <c r="B4622" s="8" t="s">
        <v>10</v>
      </c>
      <c r="C4622" s="9"/>
      <c r="D4622" s="8">
        <v>612.0</v>
      </c>
      <c r="E4622" s="10"/>
      <c r="F4622" s="27" t="s">
        <v>24</v>
      </c>
      <c r="G4622" s="29"/>
      <c r="H4622" s="15">
        <v>12.85</v>
      </c>
      <c r="I4622" s="14"/>
      <c r="J4622" s="534" t="s">
        <v>3073</v>
      </c>
    </row>
    <row r="4623">
      <c r="A4623" s="167">
        <v>46044.0</v>
      </c>
      <c r="B4623" s="8" t="s">
        <v>10</v>
      </c>
      <c r="C4623" s="9"/>
      <c r="D4623" s="8">
        <v>147.0</v>
      </c>
      <c r="E4623" s="10"/>
      <c r="F4623" s="27" t="s">
        <v>25</v>
      </c>
      <c r="G4623" s="29"/>
      <c r="H4623" s="15">
        <v>9.95</v>
      </c>
      <c r="I4623" s="14"/>
      <c r="J4623" s="534" t="s">
        <v>3073</v>
      </c>
    </row>
    <row r="4624">
      <c r="A4624" s="167">
        <v>46044.0</v>
      </c>
      <c r="B4624" s="8" t="s">
        <v>10</v>
      </c>
      <c r="C4624" s="10"/>
      <c r="D4624" s="8">
        <v>147.0</v>
      </c>
      <c r="E4624" s="10"/>
      <c r="F4624" s="27" t="s">
        <v>25</v>
      </c>
      <c r="G4624" s="29"/>
      <c r="H4624" s="15">
        <v>9.41</v>
      </c>
      <c r="I4624" s="14"/>
      <c r="J4624" s="534" t="s">
        <v>3059</v>
      </c>
    </row>
    <row r="4625">
      <c r="A4625" s="167">
        <v>46044.0</v>
      </c>
      <c r="B4625" s="8" t="s">
        <v>10</v>
      </c>
      <c r="C4625" s="9"/>
      <c r="D4625" s="8">
        <v>147.0</v>
      </c>
      <c r="E4625" s="10"/>
      <c r="F4625" s="27" t="s">
        <v>25</v>
      </c>
      <c r="G4625" s="29"/>
      <c r="H4625" s="15">
        <v>8.07</v>
      </c>
      <c r="I4625" s="14"/>
      <c r="J4625" s="534" t="s">
        <v>3073</v>
      </c>
    </row>
    <row r="4626">
      <c r="A4626" s="167">
        <v>46044.0</v>
      </c>
      <c r="B4626" s="8" t="s">
        <v>10</v>
      </c>
      <c r="C4626" s="10"/>
      <c r="D4626" s="8">
        <v>147.0</v>
      </c>
      <c r="E4626" s="10"/>
      <c r="F4626" s="27" t="s">
        <v>25</v>
      </c>
      <c r="G4626" s="29"/>
      <c r="H4626" s="15">
        <v>5.45</v>
      </c>
      <c r="I4626" s="14"/>
      <c r="J4626" s="534" t="s">
        <v>3059</v>
      </c>
    </row>
    <row r="4627">
      <c r="A4627" s="167">
        <v>46044.0</v>
      </c>
      <c r="B4627" s="8" t="s">
        <v>10</v>
      </c>
      <c r="C4627" s="10"/>
      <c r="D4627" s="8">
        <v>612.0</v>
      </c>
      <c r="E4627" s="10"/>
      <c r="F4627" s="27" t="s">
        <v>24</v>
      </c>
      <c r="G4627" s="29"/>
      <c r="H4627" s="15">
        <v>2.67</v>
      </c>
      <c r="I4627" s="14"/>
      <c r="J4627" s="534" t="s">
        <v>3064</v>
      </c>
    </row>
    <row r="4628">
      <c r="A4628" s="167">
        <v>46044.0</v>
      </c>
      <c r="B4628" s="8" t="s">
        <v>10</v>
      </c>
      <c r="C4628" s="9"/>
      <c r="D4628" s="8">
        <v>147.0</v>
      </c>
      <c r="E4628" s="10"/>
      <c r="F4628" s="27" t="s">
        <v>25</v>
      </c>
      <c r="G4628" s="29"/>
      <c r="H4628" s="15">
        <v>2.06</v>
      </c>
      <c r="I4628" s="14"/>
      <c r="J4628" s="534" t="s">
        <v>3073</v>
      </c>
    </row>
    <row r="4629">
      <c r="A4629" s="167">
        <v>46044.0</v>
      </c>
      <c r="B4629" s="8" t="s">
        <v>10</v>
      </c>
      <c r="C4629" s="10"/>
      <c r="D4629" s="8">
        <v>147.0</v>
      </c>
      <c r="E4629" s="10"/>
      <c r="F4629" s="27" t="s">
        <v>25</v>
      </c>
      <c r="G4629" s="29"/>
      <c r="H4629" s="15">
        <v>0.43</v>
      </c>
      <c r="I4629" s="14"/>
      <c r="J4629" s="534" t="s">
        <v>3064</v>
      </c>
    </row>
    <row r="4630">
      <c r="A4630" s="167">
        <v>46044.0</v>
      </c>
      <c r="B4630" s="8" t="s">
        <v>10</v>
      </c>
      <c r="C4630" s="10"/>
      <c r="D4630" s="8">
        <v>612.0</v>
      </c>
      <c r="E4630" s="10"/>
      <c r="F4630" s="27" t="s">
        <v>24</v>
      </c>
      <c r="G4630" s="6"/>
      <c r="H4630" s="15">
        <v>0.0</v>
      </c>
      <c r="I4630" s="14"/>
      <c r="J4630" s="534" t="s">
        <v>3055</v>
      </c>
    </row>
    <row r="4631">
      <c r="A4631" s="167">
        <v>46044.0</v>
      </c>
      <c r="B4631" s="8" t="s">
        <v>10</v>
      </c>
      <c r="C4631" s="10"/>
      <c r="D4631" s="8">
        <v>147.0</v>
      </c>
      <c r="E4631" s="10"/>
      <c r="F4631" s="27" t="s">
        <v>25</v>
      </c>
      <c r="G4631" s="6"/>
      <c r="H4631" s="15">
        <v>0.0</v>
      </c>
      <c r="I4631" s="14"/>
      <c r="J4631" s="534" t="s">
        <v>3055</v>
      </c>
    </row>
    <row r="4632">
      <c r="A4632" s="167">
        <v>46044.0</v>
      </c>
      <c r="B4632" s="8" t="s">
        <v>63</v>
      </c>
      <c r="C4632" s="10"/>
      <c r="D4632" s="8" t="s">
        <v>32</v>
      </c>
      <c r="E4632" s="10"/>
      <c r="F4632" s="241" t="s">
        <v>483</v>
      </c>
      <c r="G4632" s="38"/>
      <c r="H4632" s="112"/>
      <c r="I4632" s="537">
        <v>300000.0</v>
      </c>
      <c r="J4632" s="534" t="s">
        <v>3056</v>
      </c>
    </row>
    <row r="4633">
      <c r="A4633" s="167">
        <v>46044.0</v>
      </c>
      <c r="B4633" s="8" t="s">
        <v>13</v>
      </c>
      <c r="C4633" s="138">
        <v>73.0</v>
      </c>
      <c r="D4633" s="138">
        <v>102.0</v>
      </c>
      <c r="E4633" s="139"/>
      <c r="F4633" s="219" t="s">
        <v>429</v>
      </c>
      <c r="G4633" s="220"/>
      <c r="H4633" s="221"/>
      <c r="I4633" s="62">
        <v>261187.5</v>
      </c>
      <c r="J4633" s="534" t="s">
        <v>3074</v>
      </c>
    </row>
    <row r="4634">
      <c r="A4634" s="167">
        <v>46044.0</v>
      </c>
      <c r="B4634" s="8" t="s">
        <v>13</v>
      </c>
      <c r="C4634" s="8">
        <v>73.0</v>
      </c>
      <c r="D4634" s="8">
        <v>102.0</v>
      </c>
      <c r="E4634" s="10"/>
      <c r="F4634" s="115" t="s">
        <v>790</v>
      </c>
      <c r="G4634" s="60">
        <v>46021.0</v>
      </c>
      <c r="H4634" s="61"/>
      <c r="I4634" s="62">
        <v>201237.0</v>
      </c>
      <c r="J4634" s="534" t="s">
        <v>3060</v>
      </c>
    </row>
    <row r="4635">
      <c r="A4635" s="167">
        <v>46044.0</v>
      </c>
      <c r="B4635" s="8" t="s">
        <v>63</v>
      </c>
      <c r="C4635" s="10"/>
      <c r="D4635" s="8" t="s">
        <v>32</v>
      </c>
      <c r="E4635" s="10"/>
      <c r="F4635" s="241" t="s">
        <v>513</v>
      </c>
      <c r="G4635" s="38"/>
      <c r="H4635" s="112"/>
      <c r="I4635" s="537">
        <v>180000.0</v>
      </c>
      <c r="J4635" s="534" t="s">
        <v>3056</v>
      </c>
    </row>
    <row r="4636">
      <c r="A4636" s="167">
        <v>46044.0</v>
      </c>
      <c r="B4636" s="8" t="s">
        <v>63</v>
      </c>
      <c r="C4636" s="10"/>
      <c r="D4636" s="8" t="s">
        <v>32</v>
      </c>
      <c r="E4636" s="10"/>
      <c r="F4636" s="37" t="s">
        <v>492</v>
      </c>
      <c r="G4636" s="337"/>
      <c r="H4636" s="112"/>
      <c r="I4636" s="537">
        <v>160000.0</v>
      </c>
      <c r="J4636" s="534" t="s">
        <v>3055</v>
      </c>
    </row>
    <row r="4637">
      <c r="A4637" s="373">
        <v>46044.0</v>
      </c>
      <c r="B4637" s="8" t="s">
        <v>13</v>
      </c>
      <c r="C4637" s="8">
        <v>50.0</v>
      </c>
      <c r="D4637" s="8">
        <v>102.0</v>
      </c>
      <c r="E4637" s="10"/>
      <c r="F4637" s="21" t="s">
        <v>52</v>
      </c>
      <c r="G4637" s="78">
        <v>46043.0</v>
      </c>
      <c r="H4637" s="72"/>
      <c r="I4637" s="92">
        <v>113510.0</v>
      </c>
      <c r="J4637" s="534" t="s">
        <v>3061</v>
      </c>
    </row>
    <row r="4638">
      <c r="A4638" s="451">
        <v>46044.0</v>
      </c>
      <c r="B4638" s="539" t="s">
        <v>13</v>
      </c>
      <c r="C4638" s="453" t="s">
        <v>1601</v>
      </c>
      <c r="D4638" s="452">
        <v>102.0</v>
      </c>
      <c r="E4638" s="543">
        <v>20720.0</v>
      </c>
      <c r="F4638" s="497" t="s">
        <v>2610</v>
      </c>
      <c r="G4638" s="497"/>
      <c r="H4638" s="498"/>
      <c r="I4638" s="498">
        <v>97340.0</v>
      </c>
      <c r="J4638" s="534" t="s">
        <v>3057</v>
      </c>
    </row>
    <row r="4639">
      <c r="A4639" s="167">
        <v>46044.0</v>
      </c>
      <c r="B4639" s="8" t="s">
        <v>13</v>
      </c>
      <c r="C4639" s="17" t="s">
        <v>28</v>
      </c>
      <c r="D4639" s="8">
        <v>102.0</v>
      </c>
      <c r="E4639" s="10"/>
      <c r="F4639" s="46" t="s">
        <v>76</v>
      </c>
      <c r="G4639" s="47">
        <v>46043.0</v>
      </c>
      <c r="H4639" s="48"/>
      <c r="I4639" s="49">
        <v>97209.0</v>
      </c>
      <c r="J4639" s="534" t="s">
        <v>3073</v>
      </c>
    </row>
    <row r="4640">
      <c r="A4640" s="167">
        <v>46044.0</v>
      </c>
      <c r="B4640" s="8" t="s">
        <v>63</v>
      </c>
      <c r="C4640" s="10"/>
      <c r="D4640" s="8" t="s">
        <v>32</v>
      </c>
      <c r="E4640" s="10"/>
      <c r="F4640" s="66" t="s">
        <v>856</v>
      </c>
      <c r="G4640" s="338"/>
      <c r="H4640" s="68"/>
      <c r="I4640" s="537">
        <v>95000.0</v>
      </c>
      <c r="J4640" s="534" t="s">
        <v>3055</v>
      </c>
    </row>
    <row r="4641">
      <c r="A4641" s="167">
        <v>46044.0</v>
      </c>
      <c r="B4641" s="8" t="s">
        <v>13</v>
      </c>
      <c r="C4641" s="8">
        <v>70.0</v>
      </c>
      <c r="D4641" s="8">
        <v>102.0</v>
      </c>
      <c r="E4641" s="10"/>
      <c r="F4641" s="130" t="s">
        <v>258</v>
      </c>
      <c r="G4641" s="106">
        <v>46017.0</v>
      </c>
      <c r="H4641" s="107"/>
      <c r="I4641" s="108">
        <v>74100.0</v>
      </c>
      <c r="J4641" s="534" t="s">
        <v>3067</v>
      </c>
    </row>
    <row r="4642">
      <c r="A4642" s="167">
        <v>46044.0</v>
      </c>
      <c r="B4642" s="8" t="s">
        <v>63</v>
      </c>
      <c r="C4642" s="10"/>
      <c r="D4642" s="8" t="s">
        <v>32</v>
      </c>
      <c r="E4642" s="10"/>
      <c r="F4642" s="66" t="s">
        <v>918</v>
      </c>
      <c r="G4642" s="338"/>
      <c r="H4642" s="68"/>
      <c r="I4642" s="537">
        <v>70000.0</v>
      </c>
      <c r="J4642" s="534" t="s">
        <v>3055</v>
      </c>
    </row>
    <row r="4643">
      <c r="A4643" s="167">
        <v>46044.0</v>
      </c>
      <c r="B4643" s="138" t="s">
        <v>13</v>
      </c>
      <c r="C4643" s="138">
        <v>75.0</v>
      </c>
      <c r="D4643" s="138">
        <v>102.0</v>
      </c>
      <c r="E4643" s="139"/>
      <c r="F4643" s="186" t="s">
        <v>344</v>
      </c>
      <c r="G4643" s="187">
        <v>46041.0</v>
      </c>
      <c r="H4643" s="48"/>
      <c r="I4643" s="49">
        <v>57870.0</v>
      </c>
      <c r="J4643" s="534" t="s">
        <v>3065</v>
      </c>
    </row>
    <row r="4644">
      <c r="A4644" s="451">
        <v>46044.0</v>
      </c>
      <c r="B4644" s="539" t="s">
        <v>13</v>
      </c>
      <c r="C4644" s="453" t="s">
        <v>1601</v>
      </c>
      <c r="D4644" s="452">
        <v>102.0</v>
      </c>
      <c r="E4644" s="543">
        <v>20715.0</v>
      </c>
      <c r="F4644" s="497" t="s">
        <v>2615</v>
      </c>
      <c r="G4644" s="497"/>
      <c r="H4644" s="498"/>
      <c r="I4644" s="498">
        <v>54660.0</v>
      </c>
      <c r="J4644" s="534" t="s">
        <v>3057</v>
      </c>
    </row>
    <row r="4645">
      <c r="A4645" s="451">
        <v>46044.0</v>
      </c>
      <c r="B4645" s="539" t="s">
        <v>13</v>
      </c>
      <c r="C4645" s="453" t="s">
        <v>28</v>
      </c>
      <c r="D4645" s="452">
        <v>102.0</v>
      </c>
      <c r="E4645" s="543">
        <v>20712.0</v>
      </c>
      <c r="F4645" s="497" t="s">
        <v>2618</v>
      </c>
      <c r="G4645" s="497"/>
      <c r="H4645" s="498"/>
      <c r="I4645" s="498">
        <v>46277.0</v>
      </c>
      <c r="J4645" s="534" t="s">
        <v>3057</v>
      </c>
    </row>
    <row r="4646">
      <c r="A4646" s="167">
        <v>46044.0</v>
      </c>
      <c r="B4646" s="8" t="s">
        <v>13</v>
      </c>
      <c r="C4646" s="8">
        <v>30.0</v>
      </c>
      <c r="D4646" s="8">
        <v>102.0</v>
      </c>
      <c r="E4646" s="10"/>
      <c r="F4646" s="56" t="s">
        <v>41</v>
      </c>
      <c r="G4646" s="57">
        <v>46043.0</v>
      </c>
      <c r="H4646" s="14"/>
      <c r="I4646" s="15">
        <v>43950.66</v>
      </c>
      <c r="J4646" s="534" t="s">
        <v>3074</v>
      </c>
    </row>
    <row r="4647">
      <c r="A4647" s="167">
        <v>46044.0</v>
      </c>
      <c r="B4647" s="8" t="s">
        <v>63</v>
      </c>
      <c r="C4647" s="10"/>
      <c r="D4647" s="8" t="s">
        <v>32</v>
      </c>
      <c r="E4647" s="10"/>
      <c r="F4647" s="246" t="s">
        <v>530</v>
      </c>
      <c r="G4647" s="67"/>
      <c r="H4647" s="68"/>
      <c r="I4647" s="537">
        <v>40000.0</v>
      </c>
      <c r="J4647" s="534" t="s">
        <v>3056</v>
      </c>
    </row>
    <row r="4648">
      <c r="A4648" s="167">
        <v>46044.0</v>
      </c>
      <c r="B4648" s="8" t="s">
        <v>63</v>
      </c>
      <c r="C4648" s="10"/>
      <c r="D4648" s="8" t="s">
        <v>32</v>
      </c>
      <c r="E4648" s="10"/>
      <c r="F4648" s="246" t="s">
        <v>530</v>
      </c>
      <c r="G4648" s="67"/>
      <c r="H4648" s="68"/>
      <c r="I4648" s="537">
        <v>40000.0</v>
      </c>
      <c r="J4648" s="534" t="s">
        <v>3060</v>
      </c>
    </row>
    <row r="4649">
      <c r="A4649" s="373">
        <v>46044.0</v>
      </c>
      <c r="B4649" s="138" t="s">
        <v>13</v>
      </c>
      <c r="C4649" s="138">
        <v>73.0</v>
      </c>
      <c r="D4649" s="138">
        <v>102.0</v>
      </c>
      <c r="E4649" s="139"/>
      <c r="F4649" s="115" t="s">
        <v>1437</v>
      </c>
      <c r="G4649" s="159">
        <v>45997.0</v>
      </c>
      <c r="H4649" s="221"/>
      <c r="I4649" s="374">
        <v>38770.88</v>
      </c>
      <c r="J4649" s="534" t="s">
        <v>3058</v>
      </c>
    </row>
    <row r="4650">
      <c r="A4650" s="167">
        <v>46044.0</v>
      </c>
      <c r="B4650" s="8" t="s">
        <v>13</v>
      </c>
      <c r="C4650" s="17" t="s">
        <v>14</v>
      </c>
      <c r="D4650" s="8">
        <v>102.0</v>
      </c>
      <c r="E4650" s="10"/>
      <c r="F4650" s="18" t="s">
        <v>30</v>
      </c>
      <c r="G4650" s="42">
        <v>46043.0</v>
      </c>
      <c r="H4650" s="41"/>
      <c r="I4650" s="20">
        <v>33793.5</v>
      </c>
      <c r="J4650" s="534" t="s">
        <v>3073</v>
      </c>
    </row>
    <row r="4651">
      <c r="A4651" s="167">
        <v>46044.0</v>
      </c>
      <c r="B4651" s="138" t="s">
        <v>13</v>
      </c>
      <c r="C4651" s="138">
        <v>50.0</v>
      </c>
      <c r="D4651" s="138">
        <v>102.0</v>
      </c>
      <c r="E4651" s="139"/>
      <c r="F4651" s="191" t="s">
        <v>97</v>
      </c>
      <c r="G4651" s="43">
        <v>46039.0</v>
      </c>
      <c r="H4651" s="14"/>
      <c r="I4651" s="15">
        <v>31477.0</v>
      </c>
      <c r="J4651" s="534" t="s">
        <v>3064</v>
      </c>
    </row>
    <row r="4652">
      <c r="A4652" s="167">
        <v>46044.0</v>
      </c>
      <c r="B4652" s="8" t="s">
        <v>13</v>
      </c>
      <c r="C4652" s="17" t="s">
        <v>42</v>
      </c>
      <c r="D4652" s="8">
        <v>102.0</v>
      </c>
      <c r="E4652" s="10"/>
      <c r="F4652" s="115" t="s">
        <v>703</v>
      </c>
      <c r="G4652" s="60">
        <v>46009.0</v>
      </c>
      <c r="H4652" s="61"/>
      <c r="I4652" s="62">
        <v>30387.0</v>
      </c>
      <c r="J4652" s="534" t="s">
        <v>3068</v>
      </c>
    </row>
    <row r="4653">
      <c r="A4653" s="167">
        <v>46044.0</v>
      </c>
      <c r="B4653" s="8" t="s">
        <v>13</v>
      </c>
      <c r="C4653" s="17" t="s">
        <v>48</v>
      </c>
      <c r="D4653" s="8">
        <v>102.0</v>
      </c>
      <c r="E4653" s="10"/>
      <c r="F4653" s="176" t="s">
        <v>584</v>
      </c>
      <c r="G4653" s="177">
        <v>45996.0</v>
      </c>
      <c r="H4653" s="178"/>
      <c r="I4653" s="179">
        <v>30000.0</v>
      </c>
      <c r="J4653" s="534" t="s">
        <v>3066</v>
      </c>
    </row>
    <row r="4654">
      <c r="A4654" s="167">
        <v>46044.0</v>
      </c>
      <c r="B4654" s="8" t="s">
        <v>63</v>
      </c>
      <c r="C4654" s="10"/>
      <c r="D4654" s="8" t="s">
        <v>32</v>
      </c>
      <c r="E4654" s="10"/>
      <c r="F4654" s="66" t="s">
        <v>327</v>
      </c>
      <c r="G4654" s="338"/>
      <c r="H4654" s="68"/>
      <c r="I4654" s="537">
        <v>30000.0</v>
      </c>
      <c r="J4654" s="534" t="s">
        <v>3055</v>
      </c>
    </row>
    <row r="4655">
      <c r="A4655" s="167">
        <v>46044.0</v>
      </c>
      <c r="B4655" s="8" t="s">
        <v>13</v>
      </c>
      <c r="C4655" s="8">
        <v>73.0</v>
      </c>
      <c r="D4655" s="8">
        <v>102.0</v>
      </c>
      <c r="E4655" s="10"/>
      <c r="F4655" s="115" t="s">
        <v>752</v>
      </c>
      <c r="G4655" s="60">
        <v>46025.0</v>
      </c>
      <c r="H4655" s="61"/>
      <c r="I4655" s="62">
        <v>27024.0</v>
      </c>
      <c r="J4655" s="534" t="s">
        <v>3060</v>
      </c>
    </row>
    <row r="4656">
      <c r="A4656" s="469">
        <v>46044.0</v>
      </c>
      <c r="B4656" s="551" t="s">
        <v>13</v>
      </c>
      <c r="C4656" s="471" t="s">
        <v>82</v>
      </c>
      <c r="D4656" s="470">
        <v>102.0</v>
      </c>
      <c r="E4656" s="552">
        <v>20718.0</v>
      </c>
      <c r="F4656" s="500" t="s">
        <v>2612</v>
      </c>
      <c r="G4656" s="500"/>
      <c r="H4656" s="501"/>
      <c r="I4656" s="501">
        <v>26410.5</v>
      </c>
      <c r="J4656" s="534" t="s">
        <v>3057</v>
      </c>
    </row>
    <row r="4657">
      <c r="A4657" s="451">
        <v>46044.0</v>
      </c>
      <c r="B4657" s="539" t="s">
        <v>13</v>
      </c>
      <c r="C4657" s="453" t="s">
        <v>1511</v>
      </c>
      <c r="D4657" s="452">
        <v>102.0</v>
      </c>
      <c r="E4657" s="543">
        <v>20710.0</v>
      </c>
      <c r="F4657" s="497" t="s">
        <v>2609</v>
      </c>
      <c r="G4657" s="497"/>
      <c r="H4657" s="498"/>
      <c r="I4657" s="498">
        <v>24837.0</v>
      </c>
      <c r="J4657" s="534" t="s">
        <v>3057</v>
      </c>
    </row>
    <row r="4658">
      <c r="A4658" s="469">
        <v>46044.0</v>
      </c>
      <c r="B4658" s="551" t="s">
        <v>13</v>
      </c>
      <c r="C4658" s="471" t="s">
        <v>93</v>
      </c>
      <c r="D4658" s="470">
        <v>102.0</v>
      </c>
      <c r="E4658" s="552">
        <v>20717.0</v>
      </c>
      <c r="F4658" s="500" t="s">
        <v>2613</v>
      </c>
      <c r="G4658" s="500"/>
      <c r="H4658" s="501"/>
      <c r="I4658" s="501">
        <v>24770.5</v>
      </c>
      <c r="J4658" s="534" t="s">
        <v>3057</v>
      </c>
    </row>
    <row r="4659">
      <c r="A4659" s="167">
        <v>46044.0</v>
      </c>
      <c r="B4659" s="138" t="s">
        <v>13</v>
      </c>
      <c r="C4659" s="138">
        <v>50.0</v>
      </c>
      <c r="D4659" s="138">
        <v>102.0</v>
      </c>
      <c r="E4659" s="139"/>
      <c r="F4659" s="191" t="s">
        <v>97</v>
      </c>
      <c r="G4659" s="347">
        <v>46043.0</v>
      </c>
      <c r="H4659" s="44"/>
      <c r="I4659" s="45">
        <v>23245.56</v>
      </c>
      <c r="J4659" s="534" t="s">
        <v>3055</v>
      </c>
    </row>
    <row r="4660">
      <c r="A4660" s="167">
        <v>46044.0</v>
      </c>
      <c r="B4660" s="8" t="s">
        <v>13</v>
      </c>
      <c r="C4660" s="17" t="s">
        <v>18</v>
      </c>
      <c r="D4660" s="8">
        <v>102.0</v>
      </c>
      <c r="E4660" s="10"/>
      <c r="F4660" s="23" t="s">
        <v>19</v>
      </c>
      <c r="G4660" s="36"/>
      <c r="H4660" s="25"/>
      <c r="I4660" s="26">
        <v>23072.0</v>
      </c>
      <c r="J4660" s="534" t="s">
        <v>3056</v>
      </c>
    </row>
    <row r="4661">
      <c r="A4661" s="167">
        <v>46044.0</v>
      </c>
      <c r="B4661" s="8" t="s">
        <v>13</v>
      </c>
      <c r="C4661" s="8">
        <v>73.0</v>
      </c>
      <c r="D4661" s="8">
        <v>102.0</v>
      </c>
      <c r="E4661" s="10"/>
      <c r="F4661" s="115" t="s">
        <v>754</v>
      </c>
      <c r="G4661" s="60">
        <v>46036.0</v>
      </c>
      <c r="H4661" s="61"/>
      <c r="I4661" s="62">
        <v>22586.0</v>
      </c>
      <c r="J4661" s="534" t="s">
        <v>3060</v>
      </c>
    </row>
    <row r="4662">
      <c r="A4662" s="469">
        <v>46044.0</v>
      </c>
      <c r="B4662" s="551" t="s">
        <v>13</v>
      </c>
      <c r="C4662" s="471" t="s">
        <v>93</v>
      </c>
      <c r="D4662" s="470">
        <v>102.0</v>
      </c>
      <c r="E4662" s="552">
        <v>20716.0</v>
      </c>
      <c r="F4662" s="500" t="s">
        <v>2614</v>
      </c>
      <c r="G4662" s="500"/>
      <c r="H4662" s="501"/>
      <c r="I4662" s="570">
        <v>22220.0</v>
      </c>
      <c r="J4662" s="534" t="s">
        <v>3057</v>
      </c>
    </row>
    <row r="4663">
      <c r="A4663" s="167">
        <v>46044.0</v>
      </c>
      <c r="B4663" s="8" t="s">
        <v>13</v>
      </c>
      <c r="C4663" s="10"/>
      <c r="D4663" s="8">
        <v>102.0</v>
      </c>
      <c r="E4663" s="10"/>
      <c r="F4663" s="155" t="s">
        <v>27</v>
      </c>
      <c r="G4663" s="29"/>
      <c r="H4663" s="14"/>
      <c r="I4663" s="15">
        <v>22038.0</v>
      </c>
      <c r="J4663" s="534" t="s">
        <v>3060</v>
      </c>
    </row>
    <row r="4664">
      <c r="A4664" s="167">
        <v>46044.0</v>
      </c>
      <c r="B4664" s="138" t="s">
        <v>13</v>
      </c>
      <c r="C4664" s="138">
        <v>50.0</v>
      </c>
      <c r="D4664" s="138">
        <v>102.0</v>
      </c>
      <c r="E4664" s="139"/>
      <c r="F4664" s="191" t="s">
        <v>97</v>
      </c>
      <c r="G4664" s="347">
        <v>46043.0</v>
      </c>
      <c r="H4664" s="44"/>
      <c r="I4664" s="45">
        <v>21927.17</v>
      </c>
      <c r="J4664" s="534" t="s">
        <v>3055</v>
      </c>
    </row>
    <row r="4665">
      <c r="A4665" s="451">
        <v>46044.0</v>
      </c>
      <c r="B4665" s="539" t="s">
        <v>13</v>
      </c>
      <c r="C4665" s="453" t="s">
        <v>1511</v>
      </c>
      <c r="D4665" s="452">
        <v>102.0</v>
      </c>
      <c r="E4665" s="543">
        <v>20711.0</v>
      </c>
      <c r="F4665" s="497" t="s">
        <v>2608</v>
      </c>
      <c r="G4665" s="497"/>
      <c r="H4665" s="498"/>
      <c r="I4665" s="498">
        <v>21860.0</v>
      </c>
      <c r="J4665" s="534" t="s">
        <v>3057</v>
      </c>
    </row>
    <row r="4666">
      <c r="A4666" s="451">
        <v>46044.0</v>
      </c>
      <c r="B4666" s="539" t="s">
        <v>13</v>
      </c>
      <c r="C4666" s="453" t="s">
        <v>1511</v>
      </c>
      <c r="D4666" s="452">
        <v>102.0</v>
      </c>
      <c r="E4666" s="543">
        <v>20724.0</v>
      </c>
      <c r="F4666" s="497" t="s">
        <v>2604</v>
      </c>
      <c r="G4666" s="497"/>
      <c r="H4666" s="498"/>
      <c r="I4666" s="498">
        <v>21183.0</v>
      </c>
      <c r="J4666" s="534" t="s">
        <v>3057</v>
      </c>
    </row>
    <row r="4667">
      <c r="A4667" s="167">
        <v>46044.0</v>
      </c>
      <c r="B4667" s="8" t="s">
        <v>13</v>
      </c>
      <c r="C4667" s="10"/>
      <c r="D4667" s="8">
        <v>102.0</v>
      </c>
      <c r="E4667" s="10"/>
      <c r="F4667" s="155" t="s">
        <v>27</v>
      </c>
      <c r="G4667" s="29"/>
      <c r="H4667" s="14"/>
      <c r="I4667" s="15">
        <v>21100.0</v>
      </c>
      <c r="J4667" s="534" t="s">
        <v>3060</v>
      </c>
    </row>
    <row r="4668">
      <c r="A4668" s="451">
        <v>46044.0</v>
      </c>
      <c r="B4668" s="539" t="s">
        <v>13</v>
      </c>
      <c r="C4668" s="453" t="s">
        <v>1511</v>
      </c>
      <c r="D4668" s="452">
        <v>102.0</v>
      </c>
      <c r="E4668" s="543">
        <v>20721.0</v>
      </c>
      <c r="F4668" s="497" t="s">
        <v>2607</v>
      </c>
      <c r="G4668" s="497"/>
      <c r="H4668" s="498"/>
      <c r="I4668" s="498">
        <v>20160.5</v>
      </c>
      <c r="J4668" s="534" t="s">
        <v>3057</v>
      </c>
    </row>
    <row r="4669">
      <c r="A4669" s="373">
        <v>46044.0</v>
      </c>
      <c r="B4669" s="138" t="s">
        <v>13</v>
      </c>
      <c r="C4669" s="138">
        <v>73.0</v>
      </c>
      <c r="D4669" s="138">
        <v>102.0</v>
      </c>
      <c r="E4669" s="139"/>
      <c r="F4669" s="115" t="s">
        <v>1341</v>
      </c>
      <c r="G4669" s="159">
        <v>46032.0</v>
      </c>
      <c r="H4669" s="221"/>
      <c r="I4669" s="374">
        <v>20095.0</v>
      </c>
      <c r="J4669" s="534" t="s">
        <v>3058</v>
      </c>
    </row>
    <row r="4670">
      <c r="A4670" s="451">
        <v>46044.0</v>
      </c>
      <c r="B4670" s="539" t="s">
        <v>13</v>
      </c>
      <c r="C4670" s="453" t="s">
        <v>1511</v>
      </c>
      <c r="D4670" s="452">
        <v>102.0</v>
      </c>
      <c r="E4670" s="543">
        <v>20722.0</v>
      </c>
      <c r="F4670" s="497" t="s">
        <v>2606</v>
      </c>
      <c r="G4670" s="497"/>
      <c r="H4670" s="498"/>
      <c r="I4670" s="498">
        <v>19639.5</v>
      </c>
      <c r="J4670" s="534" t="s">
        <v>3057</v>
      </c>
    </row>
    <row r="4671">
      <c r="A4671" s="167">
        <v>46044.0</v>
      </c>
      <c r="B4671" s="8" t="s">
        <v>13</v>
      </c>
      <c r="C4671" s="10"/>
      <c r="D4671" s="8">
        <v>102.0</v>
      </c>
      <c r="E4671" s="10"/>
      <c r="F4671" s="155" t="s">
        <v>27</v>
      </c>
      <c r="G4671" s="29"/>
      <c r="H4671" s="14"/>
      <c r="I4671" s="15">
        <v>19565.0</v>
      </c>
      <c r="J4671" s="534" t="s">
        <v>3060</v>
      </c>
    </row>
    <row r="4672">
      <c r="A4672" s="451">
        <v>46044.0</v>
      </c>
      <c r="B4672" s="539" t="s">
        <v>13</v>
      </c>
      <c r="C4672" s="453" t="s">
        <v>1511</v>
      </c>
      <c r="D4672" s="452">
        <v>102.0</v>
      </c>
      <c r="E4672" s="543">
        <v>20725.0</v>
      </c>
      <c r="F4672" s="497" t="s">
        <v>2603</v>
      </c>
      <c r="G4672" s="497"/>
      <c r="H4672" s="498"/>
      <c r="I4672" s="498">
        <v>18908.0</v>
      </c>
      <c r="J4672" s="534" t="s">
        <v>3057</v>
      </c>
    </row>
    <row r="4673">
      <c r="A4673" s="469">
        <v>46044.0</v>
      </c>
      <c r="B4673" s="551" t="s">
        <v>13</v>
      </c>
      <c r="C4673" s="471" t="s">
        <v>82</v>
      </c>
      <c r="D4673" s="470">
        <v>102.0</v>
      </c>
      <c r="E4673" s="552">
        <v>20719.0</v>
      </c>
      <c r="F4673" s="500" t="s">
        <v>2611</v>
      </c>
      <c r="G4673" s="500"/>
      <c r="H4673" s="501"/>
      <c r="I4673" s="501">
        <v>18424.0</v>
      </c>
      <c r="J4673" s="534" t="s">
        <v>3057</v>
      </c>
    </row>
    <row r="4674">
      <c r="A4674" s="167">
        <v>46044.0</v>
      </c>
      <c r="B4674" s="138" t="s">
        <v>13</v>
      </c>
      <c r="C4674" s="138">
        <v>50.0</v>
      </c>
      <c r="D4674" s="138">
        <v>102.0</v>
      </c>
      <c r="E4674" s="139"/>
      <c r="F4674" s="191" t="s">
        <v>97</v>
      </c>
      <c r="G4674" s="347">
        <v>46043.0</v>
      </c>
      <c r="H4674" s="44"/>
      <c r="I4674" s="45">
        <v>18247.89</v>
      </c>
      <c r="J4674" s="534" t="s">
        <v>3055</v>
      </c>
    </row>
    <row r="4675">
      <c r="A4675" s="167">
        <v>46044.0</v>
      </c>
      <c r="B4675" s="8" t="s">
        <v>13</v>
      </c>
      <c r="C4675" s="8">
        <v>30.0</v>
      </c>
      <c r="D4675" s="8">
        <v>102.0</v>
      </c>
      <c r="E4675" s="10"/>
      <c r="F4675" s="56" t="s">
        <v>41</v>
      </c>
      <c r="G4675" s="57">
        <v>46043.0</v>
      </c>
      <c r="H4675" s="14"/>
      <c r="I4675" s="15">
        <v>16771.19</v>
      </c>
      <c r="J4675" s="534" t="s">
        <v>3059</v>
      </c>
    </row>
    <row r="4676">
      <c r="A4676" s="167">
        <v>46044.0</v>
      </c>
      <c r="B4676" s="8" t="s">
        <v>13</v>
      </c>
      <c r="C4676" s="17" t="s">
        <v>28</v>
      </c>
      <c r="D4676" s="8">
        <v>102.0</v>
      </c>
      <c r="E4676" s="10"/>
      <c r="F4676" s="46" t="s">
        <v>148</v>
      </c>
      <c r="G4676" s="47">
        <v>46043.0</v>
      </c>
      <c r="H4676" s="48"/>
      <c r="I4676" s="49">
        <v>16473.92</v>
      </c>
      <c r="J4676" s="534" t="s">
        <v>3073</v>
      </c>
    </row>
    <row r="4677">
      <c r="A4677" s="167">
        <v>46044.0</v>
      </c>
      <c r="B4677" s="138" t="s">
        <v>13</v>
      </c>
      <c r="C4677" s="138">
        <v>50.0</v>
      </c>
      <c r="D4677" s="138">
        <v>102.0</v>
      </c>
      <c r="E4677" s="139"/>
      <c r="F4677" s="191" t="s">
        <v>97</v>
      </c>
      <c r="G4677" s="347">
        <v>46043.0</v>
      </c>
      <c r="H4677" s="44"/>
      <c r="I4677" s="45">
        <v>16314.26</v>
      </c>
      <c r="J4677" s="534" t="s">
        <v>3055</v>
      </c>
    </row>
    <row r="4678">
      <c r="A4678" s="167">
        <v>46044.0</v>
      </c>
      <c r="B4678" s="8" t="s">
        <v>13</v>
      </c>
      <c r="C4678" s="17" t="s">
        <v>18</v>
      </c>
      <c r="D4678" s="8">
        <v>102.0</v>
      </c>
      <c r="E4678" s="10"/>
      <c r="F4678" s="23" t="s">
        <v>37</v>
      </c>
      <c r="G4678" s="53">
        <v>46043.0</v>
      </c>
      <c r="H4678" s="25"/>
      <c r="I4678" s="26">
        <v>15012.54</v>
      </c>
      <c r="J4678" s="534" t="s">
        <v>3073</v>
      </c>
    </row>
    <row r="4679">
      <c r="A4679" s="167">
        <v>46044.0</v>
      </c>
      <c r="B4679" s="8" t="s">
        <v>13</v>
      </c>
      <c r="C4679" s="17" t="s">
        <v>42</v>
      </c>
      <c r="D4679" s="8">
        <v>102.0</v>
      </c>
      <c r="E4679" s="10"/>
      <c r="F4679" s="115" t="s">
        <v>664</v>
      </c>
      <c r="G4679" s="60">
        <v>46028.0</v>
      </c>
      <c r="H4679" s="61"/>
      <c r="I4679" s="62">
        <v>14915.0</v>
      </c>
      <c r="J4679" s="534" t="s">
        <v>3068</v>
      </c>
    </row>
    <row r="4680">
      <c r="A4680" s="469">
        <v>46044.0</v>
      </c>
      <c r="B4680" s="551" t="s">
        <v>13</v>
      </c>
      <c r="C4680" s="471" t="s">
        <v>93</v>
      </c>
      <c r="D4680" s="470">
        <v>102.0</v>
      </c>
      <c r="E4680" s="552">
        <v>20714.0</v>
      </c>
      <c r="F4680" s="500" t="s">
        <v>2616</v>
      </c>
      <c r="G4680" s="500"/>
      <c r="H4680" s="501"/>
      <c r="I4680" s="570">
        <v>14490.5</v>
      </c>
      <c r="J4680" s="534" t="s">
        <v>3057</v>
      </c>
    </row>
    <row r="4681">
      <c r="A4681" s="451">
        <v>46044.0</v>
      </c>
      <c r="B4681" s="539" t="s">
        <v>13</v>
      </c>
      <c r="C4681" s="453" t="s">
        <v>1511</v>
      </c>
      <c r="D4681" s="452">
        <v>102.0</v>
      </c>
      <c r="E4681" s="543">
        <v>20723.0</v>
      </c>
      <c r="F4681" s="497" t="s">
        <v>2605</v>
      </c>
      <c r="G4681" s="497"/>
      <c r="H4681" s="498"/>
      <c r="I4681" s="498">
        <v>13453.0</v>
      </c>
      <c r="J4681" s="534" t="s">
        <v>3057</v>
      </c>
    </row>
    <row r="4682">
      <c r="A4682" s="167">
        <v>46044.0</v>
      </c>
      <c r="B4682" s="8" t="s">
        <v>13</v>
      </c>
      <c r="C4682" s="8">
        <v>32.0</v>
      </c>
      <c r="D4682" s="8">
        <v>102.0</v>
      </c>
      <c r="E4682" s="10"/>
      <c r="F4682" s="409" t="s">
        <v>650</v>
      </c>
      <c r="G4682" s="292">
        <v>46043.0</v>
      </c>
      <c r="H4682" s="14"/>
      <c r="I4682" s="15">
        <v>13347.45</v>
      </c>
      <c r="J4682" s="534" t="s">
        <v>3074</v>
      </c>
    </row>
    <row r="4683">
      <c r="A4683" s="167">
        <v>46044.0</v>
      </c>
      <c r="B4683" s="8" t="s">
        <v>13</v>
      </c>
      <c r="C4683" s="8">
        <v>30.0</v>
      </c>
      <c r="D4683" s="8">
        <v>102.0</v>
      </c>
      <c r="E4683" s="10"/>
      <c r="F4683" s="56" t="s">
        <v>41</v>
      </c>
      <c r="G4683" s="57">
        <v>46043.0</v>
      </c>
      <c r="H4683" s="14"/>
      <c r="I4683" s="15">
        <v>13140.58</v>
      </c>
      <c r="J4683" s="534" t="s">
        <v>3074</v>
      </c>
    </row>
    <row r="4684">
      <c r="A4684" s="167">
        <v>46044.0</v>
      </c>
      <c r="B4684" s="8" t="s">
        <v>13</v>
      </c>
      <c r="C4684" s="9"/>
      <c r="D4684" s="8">
        <v>102.0</v>
      </c>
      <c r="E4684" s="10"/>
      <c r="F4684" s="21" t="s">
        <v>17</v>
      </c>
      <c r="G4684" s="370">
        <v>46043.0</v>
      </c>
      <c r="H4684" s="14"/>
      <c r="I4684" s="15">
        <v>12666.1</v>
      </c>
      <c r="J4684" s="534" t="s">
        <v>3073</v>
      </c>
    </row>
    <row r="4685">
      <c r="A4685" s="451">
        <v>46044.0</v>
      </c>
      <c r="B4685" s="539" t="s">
        <v>13</v>
      </c>
      <c r="C4685" s="453" t="s">
        <v>14</v>
      </c>
      <c r="D4685" s="452">
        <v>102.0</v>
      </c>
      <c r="E4685" s="543">
        <v>20713.0</v>
      </c>
      <c r="F4685" s="497" t="s">
        <v>2617</v>
      </c>
      <c r="G4685" s="497"/>
      <c r="H4685" s="498"/>
      <c r="I4685" s="498">
        <v>12629.0</v>
      </c>
      <c r="J4685" s="534" t="s">
        <v>3057</v>
      </c>
    </row>
    <row r="4686">
      <c r="A4686" s="167">
        <v>46044.0</v>
      </c>
      <c r="B4686" s="8" t="s">
        <v>13</v>
      </c>
      <c r="C4686" s="17" t="s">
        <v>18</v>
      </c>
      <c r="D4686" s="8">
        <v>102.0</v>
      </c>
      <c r="E4686" s="10"/>
      <c r="F4686" s="23" t="s">
        <v>19</v>
      </c>
      <c r="G4686" s="36"/>
      <c r="H4686" s="25"/>
      <c r="I4686" s="26">
        <v>11565.0</v>
      </c>
      <c r="J4686" s="534" t="s">
        <v>3056</v>
      </c>
    </row>
    <row r="4687">
      <c r="A4687" s="167">
        <v>46044.0</v>
      </c>
      <c r="B4687" s="8" t="s">
        <v>13</v>
      </c>
      <c r="C4687" s="8">
        <v>54.0</v>
      </c>
      <c r="D4687" s="8">
        <v>102.0</v>
      </c>
      <c r="E4687" s="10"/>
      <c r="F4687" s="366" t="s">
        <v>1275</v>
      </c>
      <c r="G4687" s="368">
        <v>46043.0</v>
      </c>
      <c r="H4687" s="239"/>
      <c r="I4687" s="240">
        <v>10226.33</v>
      </c>
      <c r="J4687" s="534" t="s">
        <v>3064</v>
      </c>
    </row>
    <row r="4688">
      <c r="A4688" s="167">
        <v>46044.0</v>
      </c>
      <c r="B4688" s="8" t="s">
        <v>13</v>
      </c>
      <c r="C4688" s="17" t="s">
        <v>18</v>
      </c>
      <c r="D4688" s="8">
        <v>102.0</v>
      </c>
      <c r="E4688" s="10"/>
      <c r="F4688" s="23" t="s">
        <v>19</v>
      </c>
      <c r="G4688" s="53">
        <v>46043.0</v>
      </c>
      <c r="H4688" s="25"/>
      <c r="I4688" s="26">
        <v>10152.0</v>
      </c>
      <c r="J4688" s="534" t="s">
        <v>3073</v>
      </c>
    </row>
    <row r="4689">
      <c r="A4689" s="167">
        <v>46044.0</v>
      </c>
      <c r="B4689" s="138" t="s">
        <v>13</v>
      </c>
      <c r="C4689" s="138">
        <v>70.0</v>
      </c>
      <c r="D4689" s="138">
        <v>102.0</v>
      </c>
      <c r="E4689" s="139"/>
      <c r="F4689" s="154" t="s">
        <v>360</v>
      </c>
      <c r="G4689" s="106">
        <v>46000.0</v>
      </c>
      <c r="H4689" s="107"/>
      <c r="I4689" s="108">
        <v>10000.0</v>
      </c>
      <c r="J4689" s="534" t="s">
        <v>3065</v>
      </c>
    </row>
    <row r="4690">
      <c r="A4690" s="167">
        <v>46044.0</v>
      </c>
      <c r="B4690" s="8" t="s">
        <v>63</v>
      </c>
      <c r="C4690" s="10"/>
      <c r="D4690" s="8" t="s">
        <v>32</v>
      </c>
      <c r="E4690" s="10"/>
      <c r="F4690" s="66" t="s">
        <v>327</v>
      </c>
      <c r="G4690" s="338"/>
      <c r="H4690" s="68"/>
      <c r="I4690" s="537">
        <v>10000.0</v>
      </c>
      <c r="J4690" s="534" t="s">
        <v>3055</v>
      </c>
    </row>
    <row r="4691">
      <c r="A4691" s="167">
        <v>46044.0</v>
      </c>
      <c r="B4691" s="138" t="s">
        <v>13</v>
      </c>
      <c r="C4691" s="138">
        <v>75.0</v>
      </c>
      <c r="D4691" s="138">
        <v>102.0</v>
      </c>
      <c r="E4691" s="139"/>
      <c r="F4691" s="186" t="s">
        <v>325</v>
      </c>
      <c r="G4691" s="187">
        <v>46041.0</v>
      </c>
      <c r="H4691" s="48"/>
      <c r="I4691" s="49">
        <v>9455.0</v>
      </c>
      <c r="J4691" s="534" t="s">
        <v>3065</v>
      </c>
    </row>
    <row r="4692">
      <c r="A4692" s="167">
        <v>46044.0</v>
      </c>
      <c r="B4692" s="8" t="s">
        <v>13</v>
      </c>
      <c r="C4692" s="17" t="s">
        <v>14</v>
      </c>
      <c r="D4692" s="8">
        <v>102.0</v>
      </c>
      <c r="E4692" s="10"/>
      <c r="F4692" s="18" t="s">
        <v>79</v>
      </c>
      <c r="G4692" s="42">
        <v>46043.0</v>
      </c>
      <c r="H4692" s="41"/>
      <c r="I4692" s="20">
        <v>8858.84</v>
      </c>
      <c r="J4692" s="534" t="s">
        <v>3073</v>
      </c>
    </row>
    <row r="4693">
      <c r="A4693" s="167">
        <v>46044.0</v>
      </c>
      <c r="B4693" s="138" t="s">
        <v>13</v>
      </c>
      <c r="C4693" s="138">
        <v>70.0</v>
      </c>
      <c r="D4693" s="138">
        <v>102.0</v>
      </c>
      <c r="E4693" s="139"/>
      <c r="F4693" s="154" t="s">
        <v>345</v>
      </c>
      <c r="G4693" s="106">
        <v>46035.0</v>
      </c>
      <c r="H4693" s="107"/>
      <c r="I4693" s="108">
        <v>8645.5</v>
      </c>
      <c r="J4693" s="534" t="s">
        <v>3065</v>
      </c>
    </row>
    <row r="4694">
      <c r="A4694" s="167">
        <v>46044.0</v>
      </c>
      <c r="B4694" s="8" t="s">
        <v>13</v>
      </c>
      <c r="C4694" s="17" t="s">
        <v>28</v>
      </c>
      <c r="D4694" s="8">
        <v>102.0</v>
      </c>
      <c r="E4694" s="10"/>
      <c r="F4694" s="18" t="s">
        <v>149</v>
      </c>
      <c r="G4694" s="42">
        <v>46043.0</v>
      </c>
      <c r="H4694" s="41"/>
      <c r="I4694" s="20">
        <v>8423.0</v>
      </c>
      <c r="J4694" s="534" t="s">
        <v>3073</v>
      </c>
    </row>
    <row r="4695">
      <c r="A4695" s="167">
        <v>46044.0</v>
      </c>
      <c r="B4695" s="8" t="s">
        <v>13</v>
      </c>
      <c r="C4695" s="8">
        <v>30.0</v>
      </c>
      <c r="D4695" s="8">
        <v>102.0</v>
      </c>
      <c r="E4695" s="10"/>
      <c r="F4695" s="56" t="s">
        <v>41</v>
      </c>
      <c r="G4695" s="57">
        <v>46043.0</v>
      </c>
      <c r="H4695" s="14"/>
      <c r="I4695" s="15">
        <v>7839.1</v>
      </c>
      <c r="J4695" s="534" t="s">
        <v>3059</v>
      </c>
    </row>
    <row r="4696">
      <c r="A4696" s="167">
        <v>46044.0</v>
      </c>
      <c r="B4696" s="138" t="s">
        <v>13</v>
      </c>
      <c r="C4696" s="138">
        <v>40.0</v>
      </c>
      <c r="D4696" s="138">
        <v>102.0</v>
      </c>
      <c r="E4696" s="139"/>
      <c r="F4696" s="186" t="s">
        <v>76</v>
      </c>
      <c r="G4696" s="188"/>
      <c r="H4696" s="48"/>
      <c r="I4696" s="49">
        <v>7593.0</v>
      </c>
      <c r="J4696" s="534" t="s">
        <v>3065</v>
      </c>
    </row>
    <row r="4697">
      <c r="A4697" s="167">
        <v>46044.0</v>
      </c>
      <c r="B4697" s="8" t="s">
        <v>13</v>
      </c>
      <c r="C4697" s="8">
        <v>73.0</v>
      </c>
      <c r="D4697" s="8">
        <v>102.0</v>
      </c>
      <c r="E4697" s="10"/>
      <c r="F4697" s="115" t="s">
        <v>467</v>
      </c>
      <c r="G4697" s="60">
        <v>46032.0</v>
      </c>
      <c r="H4697" s="61"/>
      <c r="I4697" s="62">
        <v>6945.0</v>
      </c>
      <c r="J4697" s="534" t="s">
        <v>3056</v>
      </c>
    </row>
    <row r="4698">
      <c r="A4698" s="167">
        <v>46044.0</v>
      </c>
      <c r="B4698" s="8" t="s">
        <v>13</v>
      </c>
      <c r="C4698" s="8">
        <v>32.0</v>
      </c>
      <c r="D4698" s="8">
        <v>102.0</v>
      </c>
      <c r="E4698" s="10"/>
      <c r="F4698" s="409" t="s">
        <v>650</v>
      </c>
      <c r="G4698" s="292">
        <v>46043.0</v>
      </c>
      <c r="H4698" s="14"/>
      <c r="I4698" s="15">
        <v>6937.29</v>
      </c>
      <c r="J4698" s="534" t="s">
        <v>3074</v>
      </c>
    </row>
    <row r="4699">
      <c r="A4699" s="167">
        <v>46044.0</v>
      </c>
      <c r="B4699" s="8" t="s">
        <v>13</v>
      </c>
      <c r="C4699" s="17" t="s">
        <v>16</v>
      </c>
      <c r="D4699" s="8">
        <v>102.0</v>
      </c>
      <c r="E4699" s="10"/>
      <c r="F4699" s="21" t="s">
        <v>17</v>
      </c>
      <c r="G4699" s="370">
        <v>46043.0</v>
      </c>
      <c r="H4699" s="14"/>
      <c r="I4699" s="15">
        <v>6312.82</v>
      </c>
      <c r="J4699" s="534" t="s">
        <v>3073</v>
      </c>
    </row>
    <row r="4700">
      <c r="A4700" s="167">
        <v>46044.0</v>
      </c>
      <c r="B4700" s="8" t="s">
        <v>13</v>
      </c>
      <c r="C4700" s="17" t="s">
        <v>18</v>
      </c>
      <c r="D4700" s="8">
        <v>102.0</v>
      </c>
      <c r="E4700" s="10"/>
      <c r="F4700" s="23" t="s">
        <v>19</v>
      </c>
      <c r="G4700" s="53">
        <v>46042.0</v>
      </c>
      <c r="H4700" s="25"/>
      <c r="I4700" s="26">
        <v>5795.0</v>
      </c>
      <c r="J4700" s="534" t="s">
        <v>3073</v>
      </c>
    </row>
    <row r="4701">
      <c r="A4701" s="167">
        <v>46044.0</v>
      </c>
      <c r="B4701" s="8" t="s">
        <v>13</v>
      </c>
      <c r="C4701" s="8">
        <v>70.0</v>
      </c>
      <c r="D4701" s="8">
        <v>102.0</v>
      </c>
      <c r="E4701" s="10"/>
      <c r="F4701" s="126" t="s">
        <v>739</v>
      </c>
      <c r="G4701" s="185">
        <v>45951.0</v>
      </c>
      <c r="H4701" s="44"/>
      <c r="I4701" s="45">
        <v>5000.0</v>
      </c>
      <c r="J4701" s="534" t="s">
        <v>3060</v>
      </c>
    </row>
    <row r="4702">
      <c r="A4702" s="167">
        <v>46044.0</v>
      </c>
      <c r="B4702" s="8" t="s">
        <v>13</v>
      </c>
      <c r="C4702" s="8">
        <v>90.0</v>
      </c>
      <c r="D4702" s="8">
        <v>102.0</v>
      </c>
      <c r="E4702" s="10"/>
      <c r="F4702" s="21" t="s">
        <v>408</v>
      </c>
      <c r="G4702" s="194">
        <v>46043.0</v>
      </c>
      <c r="H4702" s="14"/>
      <c r="I4702" s="15">
        <v>4541.55</v>
      </c>
      <c r="J4702" s="534" t="s">
        <v>3059</v>
      </c>
    </row>
    <row r="4703">
      <c r="A4703" s="167">
        <v>46044.0</v>
      </c>
      <c r="B4703" s="8" t="s">
        <v>13</v>
      </c>
      <c r="C4703" s="8">
        <v>70.0</v>
      </c>
      <c r="D4703" s="8">
        <v>102.0</v>
      </c>
      <c r="E4703" s="10"/>
      <c r="F4703" s="154" t="s">
        <v>281</v>
      </c>
      <c r="G4703" s="106">
        <v>46042.0</v>
      </c>
      <c r="H4703" s="107"/>
      <c r="I4703" s="108">
        <v>4490.0</v>
      </c>
      <c r="J4703" s="534" t="s">
        <v>3067</v>
      </c>
    </row>
    <row r="4704">
      <c r="A4704" s="167">
        <v>46044.0</v>
      </c>
      <c r="B4704" s="8" t="s">
        <v>13</v>
      </c>
      <c r="C4704" s="8">
        <v>73.0</v>
      </c>
      <c r="D4704" s="8">
        <v>102.0</v>
      </c>
      <c r="E4704" s="10"/>
      <c r="F4704" s="115" t="s">
        <v>787</v>
      </c>
      <c r="G4704" s="60">
        <v>46014.0</v>
      </c>
      <c r="H4704" s="61"/>
      <c r="I4704" s="62">
        <v>4423.0</v>
      </c>
      <c r="J4704" s="534" t="s">
        <v>3060</v>
      </c>
    </row>
    <row r="4705">
      <c r="A4705" s="167">
        <v>46044.0</v>
      </c>
      <c r="B4705" s="8" t="s">
        <v>13</v>
      </c>
      <c r="C4705" s="8">
        <v>70.0</v>
      </c>
      <c r="D4705" s="8">
        <v>102.0</v>
      </c>
      <c r="E4705" s="10"/>
      <c r="F4705" s="154" t="s">
        <v>818</v>
      </c>
      <c r="G4705" s="106">
        <v>45989.0</v>
      </c>
      <c r="H4705" s="107"/>
      <c r="I4705" s="108">
        <v>4375.0</v>
      </c>
      <c r="J4705" s="534" t="s">
        <v>3060</v>
      </c>
    </row>
    <row r="4706">
      <c r="A4706" s="373">
        <v>46044.0</v>
      </c>
      <c r="B4706" s="8" t="s">
        <v>13</v>
      </c>
      <c r="C4706" s="8">
        <v>50.0</v>
      </c>
      <c r="D4706" s="8">
        <v>102.0</v>
      </c>
      <c r="E4706" s="10"/>
      <c r="F4706" s="21" t="s">
        <v>52</v>
      </c>
      <c r="G4706" s="78">
        <v>46042.0</v>
      </c>
      <c r="H4706" s="72"/>
      <c r="I4706" s="92">
        <v>4260.0</v>
      </c>
      <c r="J4706" s="534" t="s">
        <v>3061</v>
      </c>
    </row>
    <row r="4707">
      <c r="A4707" s="167">
        <v>46044.0</v>
      </c>
      <c r="B4707" s="8" t="s">
        <v>13</v>
      </c>
      <c r="C4707" s="8">
        <v>70.0</v>
      </c>
      <c r="D4707" s="8">
        <v>102.0</v>
      </c>
      <c r="E4707" s="10"/>
      <c r="F4707" s="176" t="s">
        <v>226</v>
      </c>
      <c r="G4707" s="177">
        <v>46014.0</v>
      </c>
      <c r="H4707" s="178"/>
      <c r="I4707" s="179">
        <v>3900.0</v>
      </c>
      <c r="J4707" s="534" t="s">
        <v>3067</v>
      </c>
    </row>
    <row r="4708">
      <c r="A4708" s="167">
        <v>46044.0</v>
      </c>
      <c r="B4708" s="8" t="s">
        <v>13</v>
      </c>
      <c r="C4708" s="17" t="s">
        <v>28</v>
      </c>
      <c r="D4708" s="8">
        <v>102.0</v>
      </c>
      <c r="E4708" s="10"/>
      <c r="F4708" s="46" t="s">
        <v>148</v>
      </c>
      <c r="G4708" s="47">
        <v>46043.0</v>
      </c>
      <c r="H4708" s="48"/>
      <c r="I4708" s="49">
        <v>3812.6</v>
      </c>
      <c r="J4708" s="534" t="s">
        <v>3073</v>
      </c>
    </row>
    <row r="4709">
      <c r="A4709" s="167">
        <v>46044.0</v>
      </c>
      <c r="B4709" s="8" t="s">
        <v>13</v>
      </c>
      <c r="C4709" s="17" t="s">
        <v>40</v>
      </c>
      <c r="D4709" s="8">
        <v>102.0</v>
      </c>
      <c r="E4709" s="10"/>
      <c r="F4709" s="235" t="s">
        <v>41</v>
      </c>
      <c r="G4709" s="57">
        <v>46044.0</v>
      </c>
      <c r="H4709" s="7"/>
      <c r="I4709" s="15">
        <v>3144.46</v>
      </c>
      <c r="J4709" s="534" t="s">
        <v>3068</v>
      </c>
    </row>
    <row r="4710">
      <c r="A4710" s="167">
        <v>46044.0</v>
      </c>
      <c r="B4710" s="8" t="s">
        <v>13</v>
      </c>
      <c r="C4710" s="17" t="s">
        <v>18</v>
      </c>
      <c r="D4710" s="8">
        <v>102.0</v>
      </c>
      <c r="E4710" s="10"/>
      <c r="F4710" s="23" t="s">
        <v>37</v>
      </c>
      <c r="G4710" s="53">
        <v>46043.0</v>
      </c>
      <c r="H4710" s="25"/>
      <c r="I4710" s="26">
        <v>2817.8</v>
      </c>
      <c r="J4710" s="534" t="s">
        <v>3073</v>
      </c>
    </row>
    <row r="4711">
      <c r="A4711" s="167">
        <v>46044.0</v>
      </c>
      <c r="B4711" s="8" t="s">
        <v>13</v>
      </c>
      <c r="C4711" s="10"/>
      <c r="D4711" s="8">
        <v>102.0</v>
      </c>
      <c r="E4711" s="10"/>
      <c r="F4711" s="155" t="s">
        <v>27</v>
      </c>
      <c r="G4711" s="29"/>
      <c r="H4711" s="14"/>
      <c r="I4711" s="15">
        <v>2217.0</v>
      </c>
      <c r="J4711" s="534" t="s">
        <v>3060</v>
      </c>
    </row>
    <row r="4712">
      <c r="A4712" s="167">
        <v>46044.0</v>
      </c>
      <c r="B4712" s="8" t="s">
        <v>13</v>
      </c>
      <c r="C4712" s="8">
        <v>70.0</v>
      </c>
      <c r="D4712" s="8">
        <v>102.0</v>
      </c>
      <c r="E4712" s="10"/>
      <c r="F4712" s="154" t="s">
        <v>809</v>
      </c>
      <c r="G4712" s="106">
        <v>45981.0</v>
      </c>
      <c r="H4712" s="107"/>
      <c r="I4712" s="108">
        <v>1800.0</v>
      </c>
      <c r="J4712" s="534" t="s">
        <v>3060</v>
      </c>
    </row>
    <row r="4713">
      <c r="A4713" s="373">
        <v>46044.0</v>
      </c>
      <c r="B4713" s="8" t="s">
        <v>13</v>
      </c>
      <c r="C4713" s="8">
        <v>50.0</v>
      </c>
      <c r="D4713" s="8">
        <v>102.0</v>
      </c>
      <c r="E4713" s="10"/>
      <c r="F4713" s="21" t="s">
        <v>52</v>
      </c>
      <c r="G4713" s="78">
        <v>46043.0</v>
      </c>
      <c r="H4713" s="72"/>
      <c r="I4713" s="92">
        <v>1410.0</v>
      </c>
      <c r="J4713" s="534" t="s">
        <v>3061</v>
      </c>
    </row>
    <row r="4714">
      <c r="A4714" s="373">
        <v>46044.0</v>
      </c>
      <c r="B4714" s="8" t="s">
        <v>13</v>
      </c>
      <c r="C4714" s="8">
        <v>50.0</v>
      </c>
      <c r="D4714" s="8">
        <v>102.0</v>
      </c>
      <c r="E4714" s="10"/>
      <c r="F4714" s="21" t="s">
        <v>52</v>
      </c>
      <c r="G4714" s="78">
        <v>46043.0</v>
      </c>
      <c r="H4714" s="72"/>
      <c r="I4714" s="92">
        <v>1375.0</v>
      </c>
      <c r="J4714" s="534" t="s">
        <v>3061</v>
      </c>
    </row>
    <row r="4715">
      <c r="A4715" s="167">
        <v>46044.0</v>
      </c>
      <c r="B4715" s="8" t="s">
        <v>13</v>
      </c>
      <c r="C4715" s="8">
        <v>10.0</v>
      </c>
      <c r="D4715" s="8">
        <v>102.0</v>
      </c>
      <c r="E4715" s="10"/>
      <c r="F4715" s="23" t="s">
        <v>80</v>
      </c>
      <c r="G4715" s="53">
        <v>46048.0</v>
      </c>
      <c r="H4715" s="25"/>
      <c r="I4715" s="26">
        <v>1044.21</v>
      </c>
      <c r="J4715" s="534" t="s">
        <v>3059</v>
      </c>
    </row>
    <row r="4716">
      <c r="A4716" s="167">
        <v>46044.0</v>
      </c>
      <c r="B4716" s="8" t="s">
        <v>13</v>
      </c>
      <c r="C4716" s="17" t="s">
        <v>14</v>
      </c>
      <c r="D4716" s="8">
        <v>102.0</v>
      </c>
      <c r="E4716" s="10"/>
      <c r="F4716" s="18" t="s">
        <v>79</v>
      </c>
      <c r="G4716" s="42">
        <v>46043.0</v>
      </c>
      <c r="H4716" s="41"/>
      <c r="I4716" s="20">
        <v>738.38</v>
      </c>
      <c r="J4716" s="534" t="s">
        <v>3073</v>
      </c>
    </row>
    <row r="4717">
      <c r="A4717" s="167">
        <v>46044.0</v>
      </c>
      <c r="B4717" s="8" t="s">
        <v>13</v>
      </c>
      <c r="C4717" s="17" t="s">
        <v>40</v>
      </c>
      <c r="D4717" s="8">
        <v>102.0</v>
      </c>
      <c r="E4717" s="10"/>
      <c r="F4717" s="235" t="s">
        <v>41</v>
      </c>
      <c r="G4717" s="57">
        <v>46057.0</v>
      </c>
      <c r="H4717" s="14"/>
      <c r="I4717" s="15">
        <v>424.6</v>
      </c>
      <c r="J4717" s="534" t="s">
        <v>3068</v>
      </c>
    </row>
    <row r="4718">
      <c r="A4718" s="167">
        <v>46044.0</v>
      </c>
      <c r="B4718" s="8" t="s">
        <v>13</v>
      </c>
      <c r="C4718" s="8">
        <v>54.0</v>
      </c>
      <c r="D4718" s="8">
        <v>102.0</v>
      </c>
      <c r="E4718" s="10"/>
      <c r="F4718" s="366" t="s">
        <v>1275</v>
      </c>
      <c r="G4718" s="368">
        <v>46043.0</v>
      </c>
      <c r="H4718" s="239"/>
      <c r="I4718" s="240">
        <v>167.16</v>
      </c>
      <c r="J4718" s="534" t="s">
        <v>3064</v>
      </c>
    </row>
    <row r="4719">
      <c r="A4719" s="373">
        <v>46045.0</v>
      </c>
      <c r="B4719" s="138" t="s">
        <v>31</v>
      </c>
      <c r="C4719" s="139"/>
      <c r="D4719" s="138" t="s">
        <v>32</v>
      </c>
      <c r="E4719" s="139"/>
      <c r="F4719" s="97" t="s">
        <v>56</v>
      </c>
      <c r="G4719" s="98"/>
      <c r="H4719" s="548">
        <v>1000000.0</v>
      </c>
      <c r="I4719" s="376"/>
      <c r="J4719" s="534" t="s">
        <v>3058</v>
      </c>
    </row>
    <row r="4720">
      <c r="A4720" s="167">
        <v>46045.0</v>
      </c>
      <c r="B4720" s="8" t="s">
        <v>3</v>
      </c>
      <c r="C4720" s="8">
        <v>0.0</v>
      </c>
      <c r="D4720" s="8">
        <v>510.0</v>
      </c>
      <c r="E4720" s="32">
        <v>66.0</v>
      </c>
      <c r="F4720" s="234" t="s">
        <v>541</v>
      </c>
      <c r="G4720" s="29"/>
      <c r="H4720" s="15">
        <v>831112.81</v>
      </c>
      <c r="I4720" s="14"/>
      <c r="J4720" s="534" t="s">
        <v>3056</v>
      </c>
    </row>
    <row r="4721">
      <c r="A4721" s="167">
        <v>46045.0</v>
      </c>
      <c r="B4721" s="8" t="s">
        <v>3</v>
      </c>
      <c r="C4721" s="8">
        <v>30.0</v>
      </c>
      <c r="D4721" s="8">
        <v>510.0</v>
      </c>
      <c r="E4721" s="32">
        <v>67.0</v>
      </c>
      <c r="F4721" s="234" t="s">
        <v>555</v>
      </c>
      <c r="G4721" s="29"/>
      <c r="H4721" s="15">
        <v>422713.72</v>
      </c>
      <c r="I4721" s="14"/>
      <c r="J4721" s="534" t="s">
        <v>3056</v>
      </c>
    </row>
    <row r="4722">
      <c r="A4722" s="167">
        <v>46045.0</v>
      </c>
      <c r="B4722" s="8" t="s">
        <v>3</v>
      </c>
      <c r="C4722" s="17" t="s">
        <v>105</v>
      </c>
      <c r="D4722" s="8">
        <v>510.0</v>
      </c>
      <c r="E4722" s="32">
        <v>24.0</v>
      </c>
      <c r="F4722" s="234" t="s">
        <v>531</v>
      </c>
      <c r="G4722" s="29"/>
      <c r="H4722" s="15">
        <v>242177.17</v>
      </c>
      <c r="I4722" s="14"/>
      <c r="J4722" s="534" t="s">
        <v>3066</v>
      </c>
    </row>
    <row r="4723">
      <c r="A4723" s="167">
        <v>46045.0</v>
      </c>
      <c r="B4723" s="8" t="s">
        <v>3</v>
      </c>
      <c r="C4723" s="17" t="s">
        <v>105</v>
      </c>
      <c r="D4723" s="8">
        <v>510.0</v>
      </c>
      <c r="E4723" s="32">
        <v>30.0</v>
      </c>
      <c r="F4723" s="234" t="s">
        <v>709</v>
      </c>
      <c r="G4723" s="29"/>
      <c r="H4723" s="15">
        <v>187981.47</v>
      </c>
      <c r="I4723" s="14"/>
      <c r="J4723" s="534" t="s">
        <v>3068</v>
      </c>
    </row>
    <row r="4724">
      <c r="A4724" s="373">
        <v>46045.0</v>
      </c>
      <c r="B4724" s="8" t="s">
        <v>31</v>
      </c>
      <c r="C4724" s="230"/>
      <c r="D4724" s="229" t="s">
        <v>32</v>
      </c>
      <c r="E4724" s="230"/>
      <c r="F4724" s="231" t="s">
        <v>113</v>
      </c>
      <c r="G4724" s="98"/>
      <c r="H4724" s="538">
        <v>150000.0</v>
      </c>
      <c r="I4724" s="72"/>
      <c r="J4724" s="534" t="s">
        <v>3061</v>
      </c>
    </row>
    <row r="4725">
      <c r="A4725" s="167">
        <v>46045.0</v>
      </c>
      <c r="B4725" s="8" t="s">
        <v>31</v>
      </c>
      <c r="C4725" s="10"/>
      <c r="D4725" s="8" t="s">
        <v>32</v>
      </c>
      <c r="E4725" s="10"/>
      <c r="F4725" s="66" t="s">
        <v>307</v>
      </c>
      <c r="G4725" s="67"/>
      <c r="H4725" s="537">
        <v>140000.0</v>
      </c>
      <c r="I4725" s="14"/>
      <c r="J4725" s="534" t="s">
        <v>3064</v>
      </c>
    </row>
    <row r="4726">
      <c r="A4726" s="167">
        <v>46045.0</v>
      </c>
      <c r="B4726" s="8" t="s">
        <v>31</v>
      </c>
      <c r="C4726" s="10"/>
      <c r="D4726" s="8" t="s">
        <v>32</v>
      </c>
      <c r="E4726" s="10"/>
      <c r="F4726" s="66" t="s">
        <v>259</v>
      </c>
      <c r="G4726" s="67"/>
      <c r="H4726" s="537">
        <v>120000.0</v>
      </c>
      <c r="I4726" s="14"/>
      <c r="J4726" s="534" t="s">
        <v>3067</v>
      </c>
    </row>
    <row r="4727">
      <c r="A4727" s="373">
        <v>46045.0</v>
      </c>
      <c r="B4727" s="138" t="s">
        <v>31</v>
      </c>
      <c r="C4727" s="139"/>
      <c r="D4727" s="138" t="s">
        <v>32</v>
      </c>
      <c r="E4727" s="139"/>
      <c r="F4727" s="213" t="s">
        <v>307</v>
      </c>
      <c r="G4727" s="214"/>
      <c r="H4727" s="548">
        <v>85000.0</v>
      </c>
      <c r="I4727" s="376"/>
      <c r="J4727" s="534" t="s">
        <v>3058</v>
      </c>
    </row>
    <row r="4728">
      <c r="A4728" s="167">
        <v>46045.0</v>
      </c>
      <c r="B4728" s="8" t="s">
        <v>31</v>
      </c>
      <c r="C4728" s="10"/>
      <c r="D4728" s="8" t="s">
        <v>32</v>
      </c>
      <c r="E4728" s="10"/>
      <c r="F4728" s="37" t="s">
        <v>56</v>
      </c>
      <c r="G4728" s="38"/>
      <c r="H4728" s="39">
        <v>85000.0</v>
      </c>
      <c r="I4728" s="14"/>
      <c r="J4728" s="534" t="s">
        <v>3074</v>
      </c>
    </row>
    <row r="4729">
      <c r="A4729" s="373">
        <v>46045.0</v>
      </c>
      <c r="B4729" s="138" t="s">
        <v>31</v>
      </c>
      <c r="C4729" s="139"/>
      <c r="D4729" s="138" t="s">
        <v>32</v>
      </c>
      <c r="E4729" s="139"/>
      <c r="F4729" s="164" t="s">
        <v>218</v>
      </c>
      <c r="G4729" s="98"/>
      <c r="H4729" s="538">
        <v>65000.0</v>
      </c>
      <c r="I4729" s="72"/>
      <c r="J4729" s="534" t="s">
        <v>3069</v>
      </c>
    </row>
    <row r="4730">
      <c r="A4730" s="167">
        <v>46045.0</v>
      </c>
      <c r="B4730" s="8" t="s">
        <v>10</v>
      </c>
      <c r="C4730" s="8">
        <v>30.0</v>
      </c>
      <c r="D4730" s="8">
        <v>610.0</v>
      </c>
      <c r="E4730" s="32">
        <v>46.0</v>
      </c>
      <c r="F4730" s="27" t="s">
        <v>151</v>
      </c>
      <c r="G4730" s="29"/>
      <c r="H4730" s="15">
        <v>60708.0</v>
      </c>
      <c r="I4730" s="14"/>
      <c r="J4730" s="534" t="s">
        <v>3059</v>
      </c>
    </row>
    <row r="4731">
      <c r="A4731" s="167">
        <v>46045.0</v>
      </c>
      <c r="B4731" s="8" t="s">
        <v>3</v>
      </c>
      <c r="C4731" s="17" t="s">
        <v>40</v>
      </c>
      <c r="D4731" s="8">
        <v>510.0</v>
      </c>
      <c r="E4731" s="32">
        <v>31.0</v>
      </c>
      <c r="F4731" s="234" t="s">
        <v>607</v>
      </c>
      <c r="G4731" s="29"/>
      <c r="H4731" s="15">
        <v>60309.39</v>
      </c>
      <c r="I4731" s="14"/>
      <c r="J4731" s="534" t="s">
        <v>3068</v>
      </c>
    </row>
    <row r="4732">
      <c r="A4732" s="167">
        <v>46045.0</v>
      </c>
      <c r="B4732" s="8" t="s">
        <v>31</v>
      </c>
      <c r="C4732" s="9"/>
      <c r="D4732" s="8" t="s">
        <v>32</v>
      </c>
      <c r="E4732" s="10"/>
      <c r="F4732" s="37" t="s">
        <v>56</v>
      </c>
      <c r="G4732" s="38"/>
      <c r="H4732" s="537">
        <v>60000.0</v>
      </c>
      <c r="I4732" s="14"/>
      <c r="J4732" s="534" t="s">
        <v>3073</v>
      </c>
    </row>
    <row r="4733">
      <c r="A4733" s="167">
        <v>46045.0</v>
      </c>
      <c r="B4733" s="8" t="s">
        <v>10</v>
      </c>
      <c r="C4733" s="8">
        <v>50.0</v>
      </c>
      <c r="D4733" s="8">
        <v>610.0</v>
      </c>
      <c r="E4733" s="32">
        <v>44.0</v>
      </c>
      <c r="F4733" s="27" t="s">
        <v>151</v>
      </c>
      <c r="G4733" s="29"/>
      <c r="H4733" s="15">
        <v>57531.2</v>
      </c>
      <c r="I4733" s="14"/>
      <c r="J4733" s="534" t="s">
        <v>3059</v>
      </c>
    </row>
    <row r="4734">
      <c r="A4734" s="167">
        <v>46045.0</v>
      </c>
      <c r="B4734" s="8" t="s">
        <v>10</v>
      </c>
      <c r="C4734" s="8">
        <v>10.0</v>
      </c>
      <c r="D4734" s="8">
        <v>610.0</v>
      </c>
      <c r="E4734" s="32">
        <v>41.0</v>
      </c>
      <c r="F4734" s="27" t="s">
        <v>151</v>
      </c>
      <c r="G4734" s="29"/>
      <c r="H4734" s="15">
        <v>56005.4</v>
      </c>
      <c r="I4734" s="14"/>
      <c r="J4734" s="534" t="s">
        <v>3059</v>
      </c>
    </row>
    <row r="4735">
      <c r="A4735" s="167">
        <v>46045.0</v>
      </c>
      <c r="B4735" s="8" t="s">
        <v>31</v>
      </c>
      <c r="C4735" s="10"/>
      <c r="D4735" s="8" t="s">
        <v>32</v>
      </c>
      <c r="E4735" s="10"/>
      <c r="F4735" s="246" t="s">
        <v>530</v>
      </c>
      <c r="G4735" s="67"/>
      <c r="H4735" s="537">
        <v>50000.0</v>
      </c>
      <c r="I4735" s="14"/>
      <c r="J4735" s="534" t="s">
        <v>3056</v>
      </c>
    </row>
    <row r="4736">
      <c r="A4736" s="167">
        <v>46045.0</v>
      </c>
      <c r="B4736" s="8" t="s">
        <v>31</v>
      </c>
      <c r="C4736" s="10"/>
      <c r="D4736" s="8" t="s">
        <v>32</v>
      </c>
      <c r="E4736" s="10"/>
      <c r="F4736" s="246" t="s">
        <v>530</v>
      </c>
      <c r="G4736" s="67"/>
      <c r="H4736" s="537">
        <v>50000.0</v>
      </c>
      <c r="I4736" s="14"/>
      <c r="J4736" s="534" t="s">
        <v>3060</v>
      </c>
    </row>
    <row r="4737">
      <c r="A4737" s="167">
        <v>46045.0</v>
      </c>
      <c r="B4737" s="8" t="s">
        <v>10</v>
      </c>
      <c r="C4737" s="8">
        <v>0.0</v>
      </c>
      <c r="D4737" s="8">
        <v>610.0</v>
      </c>
      <c r="E4737" s="32">
        <v>43.0</v>
      </c>
      <c r="F4737" s="27" t="s">
        <v>151</v>
      </c>
      <c r="G4737" s="29"/>
      <c r="H4737" s="15">
        <v>34852.4</v>
      </c>
      <c r="I4737" s="14"/>
      <c r="J4737" s="534" t="s">
        <v>3059</v>
      </c>
    </row>
    <row r="4738">
      <c r="A4738" s="451">
        <v>46045.0</v>
      </c>
      <c r="B4738" s="539" t="s">
        <v>3</v>
      </c>
      <c r="C4738" s="453" t="s">
        <v>40</v>
      </c>
      <c r="D4738" s="452">
        <v>510.0</v>
      </c>
      <c r="E4738" s="544">
        <v>84548.0</v>
      </c>
      <c r="F4738" s="545" t="s">
        <v>2688</v>
      </c>
      <c r="G4738" s="545" t="s">
        <v>1572</v>
      </c>
      <c r="H4738" s="546">
        <v>30369.0</v>
      </c>
      <c r="I4738" s="328"/>
      <c r="J4738" s="534" t="s">
        <v>3057</v>
      </c>
    </row>
    <row r="4739">
      <c r="A4739" s="451">
        <v>46045.0</v>
      </c>
      <c r="B4739" s="539" t="s">
        <v>10</v>
      </c>
      <c r="C4739" s="453" t="s">
        <v>1559</v>
      </c>
      <c r="D4739" s="452">
        <v>610.0</v>
      </c>
      <c r="E4739" s="540">
        <v>84469.0</v>
      </c>
      <c r="F4739" s="541" t="s">
        <v>1890</v>
      </c>
      <c r="G4739" s="541" t="s">
        <v>2730</v>
      </c>
      <c r="H4739" s="542">
        <v>30000.0</v>
      </c>
      <c r="I4739" s="328"/>
      <c r="J4739" s="534" t="s">
        <v>3057</v>
      </c>
    </row>
    <row r="4740">
      <c r="A4740" s="167">
        <v>46045.0</v>
      </c>
      <c r="B4740" s="8" t="s">
        <v>31</v>
      </c>
      <c r="C4740" s="17" t="s">
        <v>32</v>
      </c>
      <c r="D4740" s="8" t="s">
        <v>32</v>
      </c>
      <c r="E4740" s="173"/>
      <c r="F4740" s="246" t="s">
        <v>633</v>
      </c>
      <c r="G4740" s="67"/>
      <c r="H4740" s="537">
        <v>30000.0</v>
      </c>
      <c r="I4740" s="14"/>
      <c r="J4740" s="534" t="s">
        <v>3066</v>
      </c>
    </row>
    <row r="4741">
      <c r="A4741" s="167">
        <v>46045.0</v>
      </c>
      <c r="B4741" s="8" t="s">
        <v>10</v>
      </c>
      <c r="C4741" s="9"/>
      <c r="D4741" s="8">
        <v>610.0</v>
      </c>
      <c r="E4741" s="32">
        <v>31.0</v>
      </c>
      <c r="F4741" s="27" t="s">
        <v>151</v>
      </c>
      <c r="G4741" s="29"/>
      <c r="H4741" s="15">
        <v>28825.4</v>
      </c>
      <c r="I4741" s="14"/>
      <c r="J4741" s="534" t="s">
        <v>3073</v>
      </c>
    </row>
    <row r="4742">
      <c r="A4742" s="167">
        <v>46045.0</v>
      </c>
      <c r="B4742" s="8" t="s">
        <v>10</v>
      </c>
      <c r="C4742" s="8">
        <v>32.0</v>
      </c>
      <c r="D4742" s="8">
        <v>610.0</v>
      </c>
      <c r="E4742" s="32">
        <v>47.0</v>
      </c>
      <c r="F4742" s="27" t="s">
        <v>151</v>
      </c>
      <c r="G4742" s="29"/>
      <c r="H4742" s="15">
        <v>27131.4</v>
      </c>
      <c r="I4742" s="14"/>
      <c r="J4742" s="534" t="s">
        <v>3059</v>
      </c>
    </row>
    <row r="4743">
      <c r="A4743" s="167">
        <v>46045.0</v>
      </c>
      <c r="B4743" s="8" t="s">
        <v>10</v>
      </c>
      <c r="C4743" s="8">
        <v>20.0</v>
      </c>
      <c r="D4743" s="8">
        <v>610.0</v>
      </c>
      <c r="E4743" s="32">
        <v>42.0</v>
      </c>
      <c r="F4743" s="27" t="s">
        <v>151</v>
      </c>
      <c r="G4743" s="29"/>
      <c r="H4743" s="15">
        <v>24660.2</v>
      </c>
      <c r="I4743" s="14"/>
      <c r="J4743" s="534" t="s">
        <v>3059</v>
      </c>
    </row>
    <row r="4744">
      <c r="A4744" s="167">
        <v>46045.0</v>
      </c>
      <c r="B4744" s="8" t="s">
        <v>10</v>
      </c>
      <c r="C4744" s="8">
        <v>88.0</v>
      </c>
      <c r="D4744" s="8">
        <v>610.0</v>
      </c>
      <c r="E4744" s="32">
        <v>38.0</v>
      </c>
      <c r="F4744" s="27" t="s">
        <v>151</v>
      </c>
      <c r="G4744" s="29"/>
      <c r="H4744" s="15">
        <v>23381.8</v>
      </c>
      <c r="I4744" s="14"/>
      <c r="J4744" s="534" t="s">
        <v>3059</v>
      </c>
    </row>
    <row r="4745">
      <c r="A4745" s="167">
        <v>46045.0</v>
      </c>
      <c r="B4745" s="8" t="s">
        <v>10</v>
      </c>
      <c r="C4745" s="9"/>
      <c r="D4745" s="8">
        <v>612.0</v>
      </c>
      <c r="E4745" s="10"/>
      <c r="F4745" s="11" t="s">
        <v>154</v>
      </c>
      <c r="G4745" s="12"/>
      <c r="H4745" s="13">
        <v>21490.0</v>
      </c>
      <c r="I4745" s="14"/>
      <c r="J4745" s="534" t="s">
        <v>3073</v>
      </c>
    </row>
    <row r="4746">
      <c r="A4746" s="167">
        <v>46045.0</v>
      </c>
      <c r="B4746" s="8" t="s">
        <v>10</v>
      </c>
      <c r="C4746" s="9"/>
      <c r="D4746" s="8">
        <v>612.0</v>
      </c>
      <c r="E4746" s="10"/>
      <c r="F4746" s="11" t="s">
        <v>157</v>
      </c>
      <c r="G4746" s="12"/>
      <c r="H4746" s="13">
        <v>21291.0</v>
      </c>
      <c r="I4746" s="14"/>
      <c r="J4746" s="534" t="s">
        <v>3073</v>
      </c>
    </row>
    <row r="4747">
      <c r="A4747" s="167">
        <v>46045.0</v>
      </c>
      <c r="B4747" s="8" t="s">
        <v>10</v>
      </c>
      <c r="C4747" s="9"/>
      <c r="D4747" s="8">
        <v>612.0</v>
      </c>
      <c r="E4747" s="10"/>
      <c r="F4747" s="11" t="s">
        <v>158</v>
      </c>
      <c r="G4747" s="12"/>
      <c r="H4747" s="13">
        <v>21291.0</v>
      </c>
      <c r="I4747" s="14"/>
      <c r="J4747" s="534" t="s">
        <v>3073</v>
      </c>
    </row>
    <row r="4748">
      <c r="A4748" s="167">
        <v>46045.0</v>
      </c>
      <c r="B4748" s="8" t="s">
        <v>10</v>
      </c>
      <c r="C4748" s="9"/>
      <c r="D4748" s="8">
        <v>610.0</v>
      </c>
      <c r="E4748" s="32">
        <v>30.0</v>
      </c>
      <c r="F4748" s="27" t="s">
        <v>151</v>
      </c>
      <c r="G4748" s="29"/>
      <c r="H4748" s="15">
        <v>17499.2</v>
      </c>
      <c r="I4748" s="14"/>
      <c r="J4748" s="534" t="s">
        <v>3073</v>
      </c>
    </row>
    <row r="4749">
      <c r="A4749" s="451">
        <v>46045.0</v>
      </c>
      <c r="B4749" s="539" t="s">
        <v>3</v>
      </c>
      <c r="C4749" s="453" t="s">
        <v>40</v>
      </c>
      <c r="D4749" s="452">
        <v>510.0</v>
      </c>
      <c r="E4749" s="544">
        <v>84545.0</v>
      </c>
      <c r="F4749" s="545" t="s">
        <v>2688</v>
      </c>
      <c r="G4749" s="545" t="s">
        <v>2694</v>
      </c>
      <c r="H4749" s="546">
        <v>15578.0</v>
      </c>
      <c r="I4749" s="328"/>
      <c r="J4749" s="534" t="s">
        <v>3057</v>
      </c>
    </row>
    <row r="4750">
      <c r="A4750" s="167">
        <v>46045.0</v>
      </c>
      <c r="B4750" s="8" t="s">
        <v>10</v>
      </c>
      <c r="C4750" s="9"/>
      <c r="D4750" s="8">
        <v>612.0</v>
      </c>
      <c r="E4750" s="10"/>
      <c r="F4750" s="11" t="s">
        <v>156</v>
      </c>
      <c r="G4750" s="12"/>
      <c r="H4750" s="13">
        <v>15015.0</v>
      </c>
      <c r="I4750" s="14"/>
      <c r="J4750" s="534" t="s">
        <v>3073</v>
      </c>
    </row>
    <row r="4751">
      <c r="A4751" s="451">
        <v>46045.0</v>
      </c>
      <c r="B4751" s="539" t="s">
        <v>3</v>
      </c>
      <c r="C4751" s="453" t="s">
        <v>40</v>
      </c>
      <c r="D4751" s="452">
        <v>510.0</v>
      </c>
      <c r="E4751" s="544">
        <v>84557.0</v>
      </c>
      <c r="F4751" s="545" t="s">
        <v>2688</v>
      </c>
      <c r="G4751" s="545" t="s">
        <v>2690</v>
      </c>
      <c r="H4751" s="546">
        <v>14957.81</v>
      </c>
      <c r="I4751" s="328"/>
      <c r="J4751" s="534" t="s">
        <v>3057</v>
      </c>
    </row>
    <row r="4752">
      <c r="A4752" s="167">
        <v>46045.0</v>
      </c>
      <c r="B4752" s="8" t="s">
        <v>10</v>
      </c>
      <c r="C4752" s="9"/>
      <c r="D4752" s="8">
        <v>612.0</v>
      </c>
      <c r="E4752" s="10"/>
      <c r="F4752" s="11" t="s">
        <v>155</v>
      </c>
      <c r="G4752" s="12"/>
      <c r="H4752" s="13">
        <v>14397.0</v>
      </c>
      <c r="I4752" s="14"/>
      <c r="J4752" s="534" t="s">
        <v>3073</v>
      </c>
    </row>
    <row r="4753">
      <c r="A4753" s="451">
        <v>46045.0</v>
      </c>
      <c r="B4753" s="539" t="s">
        <v>10</v>
      </c>
      <c r="C4753" s="453" t="s">
        <v>1557</v>
      </c>
      <c r="D4753" s="452">
        <v>610.0</v>
      </c>
      <c r="E4753" s="540">
        <v>84470.0</v>
      </c>
      <c r="F4753" s="541" t="s">
        <v>1889</v>
      </c>
      <c r="G4753" s="541" t="s">
        <v>2730</v>
      </c>
      <c r="H4753" s="542">
        <v>12854.0</v>
      </c>
      <c r="I4753" s="328"/>
      <c r="J4753" s="534" t="s">
        <v>3057</v>
      </c>
    </row>
    <row r="4754">
      <c r="A4754" s="167">
        <v>46045.0</v>
      </c>
      <c r="B4754" s="8" t="s">
        <v>10</v>
      </c>
      <c r="C4754" s="10"/>
      <c r="D4754" s="8">
        <v>613.0</v>
      </c>
      <c r="E4754" s="10"/>
      <c r="F4754" s="332" t="s">
        <v>1140</v>
      </c>
      <c r="G4754" s="333"/>
      <c r="H4754" s="334">
        <v>11900.23</v>
      </c>
      <c r="I4754" s="14"/>
      <c r="J4754" s="534" t="s">
        <v>3055</v>
      </c>
    </row>
    <row r="4755">
      <c r="A4755" s="451">
        <v>46045.0</v>
      </c>
      <c r="B4755" s="539" t="s">
        <v>10</v>
      </c>
      <c r="C4755" s="453" t="s">
        <v>196</v>
      </c>
      <c r="D4755" s="452">
        <v>610.0</v>
      </c>
      <c r="E4755" s="540">
        <v>84486.0</v>
      </c>
      <c r="F4755" s="541" t="s">
        <v>2723</v>
      </c>
      <c r="G4755" s="541" t="s">
        <v>2724</v>
      </c>
      <c r="H4755" s="542">
        <v>10896.0</v>
      </c>
      <c r="I4755" s="328"/>
      <c r="J4755" s="534" t="s">
        <v>3057</v>
      </c>
    </row>
    <row r="4756">
      <c r="A4756" s="451">
        <v>46045.0</v>
      </c>
      <c r="B4756" s="539" t="s">
        <v>3</v>
      </c>
      <c r="C4756" s="453" t="s">
        <v>105</v>
      </c>
      <c r="D4756" s="452">
        <v>510.0</v>
      </c>
      <c r="E4756" s="544">
        <v>84523.0</v>
      </c>
      <c r="F4756" s="545" t="s">
        <v>2764</v>
      </c>
      <c r="G4756" s="545" t="s">
        <v>2117</v>
      </c>
      <c r="H4756" s="546">
        <v>10800.0</v>
      </c>
      <c r="I4756" s="328"/>
      <c r="J4756" s="534" t="s">
        <v>3057</v>
      </c>
    </row>
    <row r="4757">
      <c r="A4757" s="451">
        <v>46045.0</v>
      </c>
      <c r="B4757" s="539" t="s">
        <v>3</v>
      </c>
      <c r="C4757" s="453" t="s">
        <v>40</v>
      </c>
      <c r="D4757" s="452">
        <v>510.0</v>
      </c>
      <c r="E4757" s="544">
        <v>84549.0</v>
      </c>
      <c r="F4757" s="545" t="s">
        <v>2688</v>
      </c>
      <c r="G4757" s="545" t="s">
        <v>1572</v>
      </c>
      <c r="H4757" s="546">
        <v>10200.0</v>
      </c>
      <c r="I4757" s="328"/>
      <c r="J4757" s="534" t="s">
        <v>3057</v>
      </c>
    </row>
    <row r="4758">
      <c r="A4758" s="451">
        <v>46045.0</v>
      </c>
      <c r="B4758" s="539" t="s">
        <v>10</v>
      </c>
      <c r="C4758" s="453" t="s">
        <v>40</v>
      </c>
      <c r="D4758" s="452">
        <v>610.0</v>
      </c>
      <c r="E4758" s="540">
        <v>84485.0</v>
      </c>
      <c r="F4758" s="541" t="s">
        <v>1639</v>
      </c>
      <c r="G4758" s="541" t="s">
        <v>2725</v>
      </c>
      <c r="H4758" s="542">
        <v>9830.0</v>
      </c>
      <c r="I4758" s="328"/>
      <c r="J4758" s="534" t="s">
        <v>3057</v>
      </c>
    </row>
    <row r="4759">
      <c r="A4759" s="167">
        <v>46045.0</v>
      </c>
      <c r="B4759" s="8" t="s">
        <v>10</v>
      </c>
      <c r="C4759" s="10"/>
      <c r="D4759" s="8">
        <v>610.0</v>
      </c>
      <c r="E4759" s="32">
        <v>19.0</v>
      </c>
      <c r="F4759" s="27" t="s">
        <v>151</v>
      </c>
      <c r="G4759" s="6"/>
      <c r="H4759" s="15">
        <v>9826.2</v>
      </c>
      <c r="I4759" s="14"/>
      <c r="J4759" s="534" t="s">
        <v>3055</v>
      </c>
    </row>
    <row r="4760">
      <c r="A4760" s="167">
        <v>46045.0</v>
      </c>
      <c r="B4760" s="8" t="s">
        <v>10</v>
      </c>
      <c r="C4760" s="8">
        <v>54.0</v>
      </c>
      <c r="D4760" s="8">
        <v>610.0</v>
      </c>
      <c r="E4760" s="32">
        <v>45.0</v>
      </c>
      <c r="F4760" s="27" t="s">
        <v>151</v>
      </c>
      <c r="G4760" s="29"/>
      <c r="H4760" s="15">
        <v>9398.6</v>
      </c>
      <c r="I4760" s="14"/>
      <c r="J4760" s="534" t="s">
        <v>3059</v>
      </c>
    </row>
    <row r="4761">
      <c r="A4761" s="451">
        <v>46045.0</v>
      </c>
      <c r="B4761" s="539" t="s">
        <v>3</v>
      </c>
      <c r="C4761" s="477"/>
      <c r="D4761" s="452">
        <v>510.0</v>
      </c>
      <c r="E4761" s="544">
        <v>84552.0</v>
      </c>
      <c r="F4761" s="545" t="s">
        <v>2688</v>
      </c>
      <c r="G4761" s="545" t="s">
        <v>1571</v>
      </c>
      <c r="H4761" s="571">
        <v>9010.0</v>
      </c>
      <c r="I4761" s="328"/>
      <c r="J4761" s="534" t="s">
        <v>3057</v>
      </c>
    </row>
    <row r="4762">
      <c r="A4762" s="167">
        <v>46045.0</v>
      </c>
      <c r="B4762" s="8" t="s">
        <v>10</v>
      </c>
      <c r="C4762" s="8">
        <v>38.0</v>
      </c>
      <c r="D4762" s="8">
        <v>610.0</v>
      </c>
      <c r="E4762" s="32">
        <v>39.0</v>
      </c>
      <c r="F4762" s="27" t="s">
        <v>151</v>
      </c>
      <c r="G4762" s="29"/>
      <c r="H4762" s="15">
        <v>8020.2</v>
      </c>
      <c r="I4762" s="14"/>
      <c r="J4762" s="534" t="s">
        <v>3059</v>
      </c>
    </row>
    <row r="4763">
      <c r="A4763" s="451">
        <v>46045.0</v>
      </c>
      <c r="B4763" s="539" t="s">
        <v>10</v>
      </c>
      <c r="C4763" s="453" t="s">
        <v>18</v>
      </c>
      <c r="D4763" s="452">
        <v>613.0</v>
      </c>
      <c r="E4763" s="540">
        <v>84464.0</v>
      </c>
      <c r="F4763" s="541" t="s">
        <v>2739</v>
      </c>
      <c r="G4763" s="541" t="s">
        <v>2740</v>
      </c>
      <c r="H4763" s="542">
        <v>8000.0</v>
      </c>
      <c r="I4763" s="328"/>
      <c r="J4763" s="534" t="s">
        <v>3057</v>
      </c>
    </row>
    <row r="4764">
      <c r="A4764" s="167">
        <v>46045.0</v>
      </c>
      <c r="B4764" s="8" t="s">
        <v>10</v>
      </c>
      <c r="C4764" s="10"/>
      <c r="D4764" s="8">
        <v>610.0</v>
      </c>
      <c r="E4764" s="32">
        <v>20.0</v>
      </c>
      <c r="F4764" s="27" t="s">
        <v>151</v>
      </c>
      <c r="G4764" s="6"/>
      <c r="H4764" s="15">
        <v>7971.6</v>
      </c>
      <c r="I4764" s="14"/>
      <c r="J4764" s="534" t="s">
        <v>3055</v>
      </c>
    </row>
    <row r="4765">
      <c r="A4765" s="451">
        <v>46045.0</v>
      </c>
      <c r="B4765" s="539" t="s">
        <v>3</v>
      </c>
      <c r="C4765" s="453" t="s">
        <v>40</v>
      </c>
      <c r="D4765" s="452">
        <v>510.0</v>
      </c>
      <c r="E4765" s="544">
        <v>84537.0</v>
      </c>
      <c r="F4765" s="545" t="s">
        <v>2688</v>
      </c>
      <c r="G4765" s="545" t="s">
        <v>1571</v>
      </c>
      <c r="H4765" s="546">
        <v>7738.0</v>
      </c>
      <c r="I4765" s="328"/>
      <c r="J4765" s="534" t="s">
        <v>3057</v>
      </c>
    </row>
    <row r="4766">
      <c r="A4766" s="451">
        <v>46045.0</v>
      </c>
      <c r="B4766" s="539" t="s">
        <v>3</v>
      </c>
      <c r="C4766" s="453" t="s">
        <v>40</v>
      </c>
      <c r="D4766" s="452">
        <v>510.0</v>
      </c>
      <c r="E4766" s="544">
        <v>84551.0</v>
      </c>
      <c r="F4766" s="545" t="s">
        <v>2688</v>
      </c>
      <c r="G4766" s="545" t="s">
        <v>2692</v>
      </c>
      <c r="H4766" s="546">
        <v>7717.0</v>
      </c>
      <c r="I4766" s="328"/>
      <c r="J4766" s="534" t="s">
        <v>3057</v>
      </c>
    </row>
    <row r="4767">
      <c r="A4767" s="451">
        <v>46045.0</v>
      </c>
      <c r="B4767" s="539" t="s">
        <v>10</v>
      </c>
      <c r="C4767" s="453" t="s">
        <v>1541</v>
      </c>
      <c r="D4767" s="452">
        <v>610.0</v>
      </c>
      <c r="E4767" s="540">
        <v>84480.0</v>
      </c>
      <c r="F4767" s="541" t="s">
        <v>1872</v>
      </c>
      <c r="G4767" s="541" t="s">
        <v>2730</v>
      </c>
      <c r="H4767" s="542">
        <v>6988.5</v>
      </c>
      <c r="I4767" s="328"/>
      <c r="J4767" s="534" t="s">
        <v>3057</v>
      </c>
    </row>
    <row r="4768">
      <c r="A4768" s="451">
        <v>46045.0</v>
      </c>
      <c r="B4768" s="539" t="s">
        <v>3</v>
      </c>
      <c r="C4768" s="453" t="s">
        <v>40</v>
      </c>
      <c r="D4768" s="452">
        <v>510.0</v>
      </c>
      <c r="E4768" s="544">
        <v>84556.0</v>
      </c>
      <c r="F4768" s="545" t="s">
        <v>2688</v>
      </c>
      <c r="G4768" s="545" t="s">
        <v>2691</v>
      </c>
      <c r="H4768" s="546">
        <v>6600.0</v>
      </c>
      <c r="I4768" s="328"/>
      <c r="J4768" s="534" t="s">
        <v>3057</v>
      </c>
    </row>
    <row r="4769">
      <c r="A4769" s="451">
        <v>46045.0</v>
      </c>
      <c r="B4769" s="539" t="s">
        <v>3</v>
      </c>
      <c r="C4769" s="453" t="s">
        <v>40</v>
      </c>
      <c r="D4769" s="452">
        <v>510.0</v>
      </c>
      <c r="E4769" s="544">
        <v>84547.0</v>
      </c>
      <c r="F4769" s="545" t="s">
        <v>2688</v>
      </c>
      <c r="G4769" s="545" t="s">
        <v>2693</v>
      </c>
      <c r="H4769" s="546">
        <v>6500.0</v>
      </c>
      <c r="I4769" s="328"/>
      <c r="J4769" s="534" t="s">
        <v>3057</v>
      </c>
    </row>
    <row r="4770">
      <c r="A4770" s="451">
        <v>46045.0</v>
      </c>
      <c r="B4770" s="539" t="s">
        <v>3</v>
      </c>
      <c r="C4770" s="453" t="s">
        <v>40</v>
      </c>
      <c r="D4770" s="452">
        <v>510.0</v>
      </c>
      <c r="E4770" s="544">
        <v>84546.0</v>
      </c>
      <c r="F4770" s="545" t="s">
        <v>2688</v>
      </c>
      <c r="G4770" s="545" t="s">
        <v>1571</v>
      </c>
      <c r="H4770" s="546">
        <v>6292.0</v>
      </c>
      <c r="I4770" s="328"/>
      <c r="J4770" s="534" t="s">
        <v>3057</v>
      </c>
    </row>
    <row r="4771">
      <c r="A4771" s="451">
        <v>46045.0</v>
      </c>
      <c r="B4771" s="539" t="s">
        <v>3</v>
      </c>
      <c r="C4771" s="453" t="s">
        <v>40</v>
      </c>
      <c r="D4771" s="452">
        <v>510.0</v>
      </c>
      <c r="E4771" s="544">
        <v>84543.0</v>
      </c>
      <c r="F4771" s="545" t="s">
        <v>2688</v>
      </c>
      <c r="G4771" s="545" t="s">
        <v>1614</v>
      </c>
      <c r="H4771" s="546">
        <v>6020.0</v>
      </c>
      <c r="I4771" s="328"/>
      <c r="J4771" s="534" t="s">
        <v>3057</v>
      </c>
    </row>
    <row r="4772">
      <c r="A4772" s="167">
        <v>46045.0</v>
      </c>
      <c r="B4772" s="8" t="s">
        <v>10</v>
      </c>
      <c r="C4772" s="10"/>
      <c r="D4772" s="8">
        <v>610.0</v>
      </c>
      <c r="E4772" s="32">
        <v>22.0</v>
      </c>
      <c r="F4772" s="27" t="s">
        <v>151</v>
      </c>
      <c r="G4772" s="6"/>
      <c r="H4772" s="15">
        <v>5752.2</v>
      </c>
      <c r="I4772" s="14"/>
      <c r="J4772" s="534" t="s">
        <v>3055</v>
      </c>
    </row>
    <row r="4773">
      <c r="A4773" s="451">
        <v>46045.0</v>
      </c>
      <c r="B4773" s="539" t="s">
        <v>3</v>
      </c>
      <c r="C4773" s="453" t="s">
        <v>626</v>
      </c>
      <c r="D4773" s="452">
        <v>510.0</v>
      </c>
      <c r="E4773" s="544">
        <v>84564.0</v>
      </c>
      <c r="F4773" s="545" t="s">
        <v>2688</v>
      </c>
      <c r="G4773" s="545" t="s">
        <v>1614</v>
      </c>
      <c r="H4773" s="546">
        <v>5670.0</v>
      </c>
      <c r="I4773" s="328"/>
      <c r="J4773" s="534" t="s">
        <v>3057</v>
      </c>
    </row>
    <row r="4774">
      <c r="A4774" s="451">
        <v>46045.0</v>
      </c>
      <c r="B4774" s="539" t="s">
        <v>10</v>
      </c>
      <c r="C4774" s="453" t="s">
        <v>16</v>
      </c>
      <c r="D4774" s="452">
        <v>610.0</v>
      </c>
      <c r="E4774" s="540">
        <v>84481.0</v>
      </c>
      <c r="F4774" s="541" t="s">
        <v>1648</v>
      </c>
      <c r="G4774" s="541" t="s">
        <v>2729</v>
      </c>
      <c r="H4774" s="542">
        <v>5492.5</v>
      </c>
      <c r="I4774" s="328"/>
      <c r="J4774" s="534" t="s">
        <v>3057</v>
      </c>
    </row>
    <row r="4775">
      <c r="A4775" s="451">
        <v>46045.0</v>
      </c>
      <c r="B4775" s="539" t="s">
        <v>3</v>
      </c>
      <c r="C4775" s="453" t="s">
        <v>40</v>
      </c>
      <c r="D4775" s="452">
        <v>510.0</v>
      </c>
      <c r="E4775" s="544">
        <v>84558.0</v>
      </c>
      <c r="F4775" s="545" t="s">
        <v>2688</v>
      </c>
      <c r="G4775" s="545" t="s">
        <v>2690</v>
      </c>
      <c r="H4775" s="546">
        <v>5447.25</v>
      </c>
      <c r="I4775" s="328"/>
      <c r="J4775" s="534" t="s">
        <v>3057</v>
      </c>
    </row>
    <row r="4776">
      <c r="A4776" s="451">
        <v>46045.0</v>
      </c>
      <c r="B4776" s="539" t="s">
        <v>3</v>
      </c>
      <c r="C4776" s="453" t="s">
        <v>40</v>
      </c>
      <c r="D4776" s="452">
        <v>510.0</v>
      </c>
      <c r="E4776" s="544">
        <v>84538.0</v>
      </c>
      <c r="F4776" s="545" t="s">
        <v>2688</v>
      </c>
      <c r="G4776" s="545" t="s">
        <v>1571</v>
      </c>
      <c r="H4776" s="546">
        <v>5354.0</v>
      </c>
      <c r="I4776" s="328"/>
      <c r="J4776" s="534" t="s">
        <v>3057</v>
      </c>
    </row>
    <row r="4777">
      <c r="A4777" s="451">
        <v>46045.0</v>
      </c>
      <c r="B4777" s="539" t="s">
        <v>10</v>
      </c>
      <c r="C4777" s="453" t="s">
        <v>18</v>
      </c>
      <c r="D4777" s="452">
        <v>613.0</v>
      </c>
      <c r="E4777" s="540">
        <v>84566.0</v>
      </c>
      <c r="F4777" s="541" t="s">
        <v>2762</v>
      </c>
      <c r="G4777" s="541" t="s">
        <v>2763</v>
      </c>
      <c r="H4777" s="542">
        <v>5277.0</v>
      </c>
      <c r="I4777" s="328"/>
      <c r="J4777" s="534" t="s">
        <v>3057</v>
      </c>
    </row>
    <row r="4778">
      <c r="A4778" s="451">
        <v>46045.0</v>
      </c>
      <c r="B4778" s="539" t="s">
        <v>3</v>
      </c>
      <c r="C4778" s="453" t="s">
        <v>40</v>
      </c>
      <c r="D4778" s="452">
        <v>510.0</v>
      </c>
      <c r="E4778" s="544">
        <v>84542.0</v>
      </c>
      <c r="F4778" s="545" t="s">
        <v>2688</v>
      </c>
      <c r="G4778" s="545" t="s">
        <v>1614</v>
      </c>
      <c r="H4778" s="546">
        <v>5250.0</v>
      </c>
      <c r="I4778" s="328"/>
      <c r="J4778" s="534" t="s">
        <v>3057</v>
      </c>
    </row>
    <row r="4779">
      <c r="A4779" s="451">
        <v>46045.0</v>
      </c>
      <c r="B4779" s="539" t="s">
        <v>10</v>
      </c>
      <c r="C4779" s="453" t="s">
        <v>626</v>
      </c>
      <c r="D4779" s="452">
        <v>613.0</v>
      </c>
      <c r="E4779" s="540">
        <v>84528.0</v>
      </c>
      <c r="F4779" s="541" t="s">
        <v>2688</v>
      </c>
      <c r="G4779" s="541" t="s">
        <v>2700</v>
      </c>
      <c r="H4779" s="542">
        <v>5250.0</v>
      </c>
      <c r="I4779" s="328"/>
      <c r="J4779" s="534" t="s">
        <v>3057</v>
      </c>
    </row>
    <row r="4780">
      <c r="A4780" s="451">
        <v>46045.0</v>
      </c>
      <c r="B4780" s="539" t="s">
        <v>10</v>
      </c>
      <c r="C4780" s="453" t="s">
        <v>1632</v>
      </c>
      <c r="D4780" s="452">
        <v>613.0</v>
      </c>
      <c r="E4780" s="540">
        <v>84525.0</v>
      </c>
      <c r="F4780" s="541" t="s">
        <v>2688</v>
      </c>
      <c r="G4780" s="541" t="s">
        <v>2700</v>
      </c>
      <c r="H4780" s="542">
        <v>5250.0</v>
      </c>
      <c r="I4780" s="328"/>
      <c r="J4780" s="534" t="s">
        <v>3057</v>
      </c>
    </row>
    <row r="4781">
      <c r="A4781" s="451">
        <v>46045.0</v>
      </c>
      <c r="B4781" s="539" t="s">
        <v>3</v>
      </c>
      <c r="C4781" s="453" t="s">
        <v>40</v>
      </c>
      <c r="D4781" s="452">
        <v>510.0</v>
      </c>
      <c r="E4781" s="544">
        <v>84550.0</v>
      </c>
      <c r="F4781" s="545" t="s">
        <v>2688</v>
      </c>
      <c r="G4781" s="545" t="s">
        <v>1571</v>
      </c>
      <c r="H4781" s="546">
        <v>5101.0</v>
      </c>
      <c r="I4781" s="328"/>
      <c r="J4781" s="534" t="s">
        <v>3057</v>
      </c>
    </row>
    <row r="4782">
      <c r="A4782" s="451">
        <v>46045.0</v>
      </c>
      <c r="B4782" s="539" t="s">
        <v>10</v>
      </c>
      <c r="C4782" s="453" t="s">
        <v>82</v>
      </c>
      <c r="D4782" s="452">
        <v>610.0</v>
      </c>
      <c r="E4782" s="540">
        <v>84479.0</v>
      </c>
      <c r="F4782" s="541" t="s">
        <v>1874</v>
      </c>
      <c r="G4782" s="541" t="s">
        <v>2731</v>
      </c>
      <c r="H4782" s="542">
        <v>5086.5</v>
      </c>
      <c r="I4782" s="328"/>
      <c r="J4782" s="534" t="s">
        <v>3057</v>
      </c>
    </row>
    <row r="4783">
      <c r="A4783" s="451">
        <v>46045.0</v>
      </c>
      <c r="B4783" s="539" t="s">
        <v>10</v>
      </c>
      <c r="C4783" s="453" t="s">
        <v>40</v>
      </c>
      <c r="D4783" s="452">
        <v>613.0</v>
      </c>
      <c r="E4783" s="540">
        <v>84514.0</v>
      </c>
      <c r="F4783" s="541" t="s">
        <v>2688</v>
      </c>
      <c r="G4783" s="541" t="s">
        <v>2705</v>
      </c>
      <c r="H4783" s="542">
        <v>4950.0</v>
      </c>
      <c r="I4783" s="328"/>
      <c r="J4783" s="534" t="s">
        <v>3057</v>
      </c>
    </row>
    <row r="4784">
      <c r="A4784" s="167">
        <v>46045.0</v>
      </c>
      <c r="B4784" s="8" t="s">
        <v>10</v>
      </c>
      <c r="C4784" s="10"/>
      <c r="D4784" s="8">
        <v>613.0</v>
      </c>
      <c r="E4784" s="10"/>
      <c r="F4784" s="332" t="s">
        <v>1153</v>
      </c>
      <c r="G4784" s="333"/>
      <c r="H4784" s="334">
        <v>4947.47</v>
      </c>
      <c r="I4784" s="14"/>
      <c r="J4784" s="534" t="s">
        <v>3055</v>
      </c>
    </row>
    <row r="4785">
      <c r="A4785" s="451">
        <v>46045.0</v>
      </c>
      <c r="B4785" s="539" t="s">
        <v>3</v>
      </c>
      <c r="C4785" s="453" t="s">
        <v>40</v>
      </c>
      <c r="D4785" s="452">
        <v>510.0</v>
      </c>
      <c r="E4785" s="544">
        <v>84539.0</v>
      </c>
      <c r="F4785" s="545" t="s">
        <v>2688</v>
      </c>
      <c r="G4785" s="545" t="s">
        <v>1571</v>
      </c>
      <c r="H4785" s="546">
        <v>4758.0</v>
      </c>
      <c r="I4785" s="328"/>
      <c r="J4785" s="534" t="s">
        <v>3057</v>
      </c>
    </row>
    <row r="4786">
      <c r="A4786" s="451">
        <v>46045.0</v>
      </c>
      <c r="B4786" s="539" t="s">
        <v>10</v>
      </c>
      <c r="C4786" s="453" t="s">
        <v>28</v>
      </c>
      <c r="D4786" s="452">
        <v>610.0</v>
      </c>
      <c r="E4786" s="540">
        <v>84465.0</v>
      </c>
      <c r="F4786" s="541" t="s">
        <v>1896</v>
      </c>
      <c r="G4786" s="541" t="s">
        <v>2738</v>
      </c>
      <c r="H4786" s="542">
        <v>4668.0</v>
      </c>
      <c r="I4786" s="328"/>
      <c r="J4786" s="534" t="s">
        <v>3057</v>
      </c>
    </row>
    <row r="4787">
      <c r="A4787" s="451">
        <v>46045.0</v>
      </c>
      <c r="B4787" s="539" t="s">
        <v>3</v>
      </c>
      <c r="C4787" s="453" t="s">
        <v>626</v>
      </c>
      <c r="D4787" s="452">
        <v>510.0</v>
      </c>
      <c r="E4787" s="544">
        <v>84559.0</v>
      </c>
      <c r="F4787" s="545" t="s">
        <v>2688</v>
      </c>
      <c r="G4787" s="545" t="s">
        <v>1614</v>
      </c>
      <c r="H4787" s="546">
        <v>4620.0</v>
      </c>
      <c r="I4787" s="328"/>
      <c r="J4787" s="534" t="s">
        <v>3057</v>
      </c>
    </row>
    <row r="4788">
      <c r="A4788" s="451">
        <v>46045.0</v>
      </c>
      <c r="B4788" s="539" t="s">
        <v>10</v>
      </c>
      <c r="C4788" s="453" t="s">
        <v>1632</v>
      </c>
      <c r="D4788" s="452">
        <v>610.0</v>
      </c>
      <c r="E4788" s="540">
        <v>84489.0</v>
      </c>
      <c r="F4788" s="541" t="s">
        <v>1633</v>
      </c>
      <c r="G4788" s="541" t="s">
        <v>2720</v>
      </c>
      <c r="H4788" s="542">
        <v>4401.0</v>
      </c>
      <c r="I4788" s="328"/>
      <c r="J4788" s="534" t="s">
        <v>3057</v>
      </c>
    </row>
    <row r="4789">
      <c r="A4789" s="451">
        <v>46045.0</v>
      </c>
      <c r="B4789" s="539" t="s">
        <v>10</v>
      </c>
      <c r="C4789" s="453" t="s">
        <v>54</v>
      </c>
      <c r="D4789" s="452">
        <v>610.0</v>
      </c>
      <c r="E4789" s="540">
        <v>84487.0</v>
      </c>
      <c r="F4789" s="541" t="s">
        <v>1637</v>
      </c>
      <c r="G4789" s="541" t="s">
        <v>2722</v>
      </c>
      <c r="H4789" s="542">
        <v>4363.5</v>
      </c>
      <c r="I4789" s="328"/>
      <c r="J4789" s="534" t="s">
        <v>3057</v>
      </c>
    </row>
    <row r="4790">
      <c r="A4790" s="451">
        <v>46045.0</v>
      </c>
      <c r="B4790" s="539" t="s">
        <v>3</v>
      </c>
      <c r="C4790" s="453" t="s">
        <v>626</v>
      </c>
      <c r="D4790" s="452">
        <v>510.0</v>
      </c>
      <c r="E4790" s="544">
        <v>84562.0</v>
      </c>
      <c r="F4790" s="545" t="s">
        <v>2688</v>
      </c>
      <c r="G4790" s="545" t="s">
        <v>2689</v>
      </c>
      <c r="H4790" s="546">
        <v>4275.0</v>
      </c>
      <c r="I4790" s="328"/>
      <c r="J4790" s="534" t="s">
        <v>3057</v>
      </c>
    </row>
    <row r="4791">
      <c r="A4791" s="451">
        <v>46045.0</v>
      </c>
      <c r="B4791" s="539" t="s">
        <v>3</v>
      </c>
      <c r="C4791" s="453" t="s">
        <v>40</v>
      </c>
      <c r="D4791" s="452">
        <v>510.0</v>
      </c>
      <c r="E4791" s="544">
        <v>84555.0</v>
      </c>
      <c r="F4791" s="545" t="s">
        <v>2688</v>
      </c>
      <c r="G4791" s="545" t="s">
        <v>1770</v>
      </c>
      <c r="H4791" s="546">
        <v>4260.0</v>
      </c>
      <c r="I4791" s="328"/>
      <c r="J4791" s="534" t="s">
        <v>3057</v>
      </c>
    </row>
    <row r="4792">
      <c r="A4792" s="451">
        <v>46045.0</v>
      </c>
      <c r="B4792" s="539" t="s">
        <v>3</v>
      </c>
      <c r="C4792" s="453" t="s">
        <v>626</v>
      </c>
      <c r="D4792" s="452">
        <v>510.0</v>
      </c>
      <c r="E4792" s="544">
        <v>84561.0</v>
      </c>
      <c r="F4792" s="545" t="s">
        <v>2688</v>
      </c>
      <c r="G4792" s="545" t="s">
        <v>1571</v>
      </c>
      <c r="H4792" s="546">
        <v>4230.0</v>
      </c>
      <c r="I4792" s="328"/>
      <c r="J4792" s="534" t="s">
        <v>3057</v>
      </c>
    </row>
    <row r="4793">
      <c r="A4793" s="451">
        <v>46045.0</v>
      </c>
      <c r="B4793" s="539" t="s">
        <v>10</v>
      </c>
      <c r="C4793" s="453" t="s">
        <v>141</v>
      </c>
      <c r="D4793" s="452">
        <v>610.0</v>
      </c>
      <c r="E4793" s="540">
        <v>84468.0</v>
      </c>
      <c r="F4793" s="541" t="s">
        <v>1891</v>
      </c>
      <c r="G4793" s="541" t="s">
        <v>2736</v>
      </c>
      <c r="H4793" s="542">
        <v>4167.5</v>
      </c>
      <c r="I4793" s="328"/>
      <c r="J4793" s="534" t="s">
        <v>3057</v>
      </c>
    </row>
    <row r="4794">
      <c r="A4794" s="451">
        <v>46045.0</v>
      </c>
      <c r="B4794" s="539" t="s">
        <v>3</v>
      </c>
      <c r="C4794" s="453" t="s">
        <v>40</v>
      </c>
      <c r="D4794" s="452">
        <v>510.0</v>
      </c>
      <c r="E4794" s="544">
        <v>84554.0</v>
      </c>
      <c r="F4794" s="545" t="s">
        <v>2688</v>
      </c>
      <c r="G4794" s="545" t="s">
        <v>1572</v>
      </c>
      <c r="H4794" s="546">
        <v>4080.0</v>
      </c>
      <c r="I4794" s="328"/>
      <c r="J4794" s="534" t="s">
        <v>3057</v>
      </c>
    </row>
    <row r="4795">
      <c r="A4795" s="451">
        <v>46045.0</v>
      </c>
      <c r="B4795" s="539" t="s">
        <v>3</v>
      </c>
      <c r="C4795" s="453" t="s">
        <v>40</v>
      </c>
      <c r="D4795" s="452">
        <v>510.0</v>
      </c>
      <c r="E4795" s="544">
        <v>84540.0</v>
      </c>
      <c r="F4795" s="545" t="s">
        <v>2688</v>
      </c>
      <c r="G4795" s="545" t="s">
        <v>1572</v>
      </c>
      <c r="H4795" s="546">
        <v>3973.5</v>
      </c>
      <c r="I4795" s="328"/>
      <c r="J4795" s="534" t="s">
        <v>3057</v>
      </c>
    </row>
    <row r="4796">
      <c r="A4796" s="167">
        <v>46045.0</v>
      </c>
      <c r="B4796" s="8" t="s">
        <v>10</v>
      </c>
      <c r="C4796" s="8">
        <v>90.0</v>
      </c>
      <c r="D4796" s="8">
        <v>610.0</v>
      </c>
      <c r="E4796" s="32">
        <v>40.0</v>
      </c>
      <c r="F4796" s="27" t="s">
        <v>151</v>
      </c>
      <c r="G4796" s="29"/>
      <c r="H4796" s="15">
        <v>3958.4</v>
      </c>
      <c r="I4796" s="14"/>
      <c r="J4796" s="534" t="s">
        <v>3059</v>
      </c>
    </row>
    <row r="4797">
      <c r="A4797" s="451">
        <v>46045.0</v>
      </c>
      <c r="B4797" s="539" t="s">
        <v>10</v>
      </c>
      <c r="C4797" s="453" t="s">
        <v>42</v>
      </c>
      <c r="D4797" s="452">
        <v>613.0</v>
      </c>
      <c r="E4797" s="540">
        <v>84462.0</v>
      </c>
      <c r="F4797" s="541" t="s">
        <v>2741</v>
      </c>
      <c r="G4797" s="541" t="s">
        <v>1579</v>
      </c>
      <c r="H4797" s="542">
        <v>3915.0</v>
      </c>
      <c r="I4797" s="328"/>
      <c r="J4797" s="534" t="s">
        <v>3057</v>
      </c>
    </row>
    <row r="4798">
      <c r="A4798" s="451">
        <v>46045.0</v>
      </c>
      <c r="B4798" s="539" t="s">
        <v>10</v>
      </c>
      <c r="C4798" s="453" t="s">
        <v>44</v>
      </c>
      <c r="D4798" s="452">
        <v>610.0</v>
      </c>
      <c r="E4798" s="540">
        <v>84491.0</v>
      </c>
      <c r="F4798" s="541" t="s">
        <v>1628</v>
      </c>
      <c r="G4798" s="541" t="s">
        <v>2718</v>
      </c>
      <c r="H4798" s="542">
        <v>3798.5</v>
      </c>
      <c r="I4798" s="328"/>
      <c r="J4798" s="534" t="s">
        <v>3057</v>
      </c>
    </row>
    <row r="4799">
      <c r="A4799" s="451">
        <v>46045.0</v>
      </c>
      <c r="B4799" s="539" t="s">
        <v>10</v>
      </c>
      <c r="C4799" s="453" t="s">
        <v>1880</v>
      </c>
      <c r="D4799" s="452">
        <v>610.0</v>
      </c>
      <c r="E4799" s="540">
        <v>84476.0</v>
      </c>
      <c r="F4799" s="541" t="s">
        <v>2324</v>
      </c>
      <c r="G4799" s="541" t="s">
        <v>2732</v>
      </c>
      <c r="H4799" s="542">
        <v>3570.5</v>
      </c>
      <c r="I4799" s="328"/>
      <c r="J4799" s="534" t="s">
        <v>3057</v>
      </c>
    </row>
    <row r="4800">
      <c r="A4800" s="451">
        <v>46045.0</v>
      </c>
      <c r="B4800" s="539" t="s">
        <v>3</v>
      </c>
      <c r="C4800" s="453" t="s">
        <v>40</v>
      </c>
      <c r="D4800" s="452">
        <v>510.0</v>
      </c>
      <c r="E4800" s="544">
        <v>84553.0</v>
      </c>
      <c r="F4800" s="545" t="s">
        <v>2688</v>
      </c>
      <c r="G4800" s="545" t="s">
        <v>1770</v>
      </c>
      <c r="H4800" s="546">
        <v>3510.0</v>
      </c>
      <c r="I4800" s="328"/>
      <c r="J4800" s="534" t="s">
        <v>3057</v>
      </c>
    </row>
    <row r="4801">
      <c r="A4801" s="451">
        <v>46045.0</v>
      </c>
      <c r="B4801" s="539" t="s">
        <v>3</v>
      </c>
      <c r="C4801" s="453" t="s">
        <v>40</v>
      </c>
      <c r="D4801" s="452">
        <v>510.0</v>
      </c>
      <c r="E4801" s="544">
        <v>84541.0</v>
      </c>
      <c r="F4801" s="545" t="s">
        <v>2688</v>
      </c>
      <c r="G4801" s="545" t="s">
        <v>2546</v>
      </c>
      <c r="H4801" s="546">
        <v>3500.0</v>
      </c>
      <c r="I4801" s="328"/>
      <c r="J4801" s="534" t="s">
        <v>3057</v>
      </c>
    </row>
    <row r="4802">
      <c r="A4802" s="451">
        <v>46045.0</v>
      </c>
      <c r="B4802" s="539" t="s">
        <v>10</v>
      </c>
      <c r="C4802" s="453" t="s">
        <v>105</v>
      </c>
      <c r="D4802" s="452">
        <v>610.0</v>
      </c>
      <c r="E4802" s="540">
        <v>84466.0</v>
      </c>
      <c r="F4802" s="541" t="s">
        <v>1894</v>
      </c>
      <c r="G4802" s="541" t="s">
        <v>2737</v>
      </c>
      <c r="H4802" s="542">
        <v>3461.0</v>
      </c>
      <c r="I4802" s="328"/>
      <c r="J4802" s="534" t="s">
        <v>3057</v>
      </c>
    </row>
    <row r="4803">
      <c r="A4803" s="167">
        <v>46045.0</v>
      </c>
      <c r="B4803" s="8" t="s">
        <v>10</v>
      </c>
      <c r="C4803" s="10"/>
      <c r="D4803" s="8">
        <v>610.0</v>
      </c>
      <c r="E4803" s="32">
        <v>21.0</v>
      </c>
      <c r="F4803" s="27" t="s">
        <v>151</v>
      </c>
      <c r="G4803" s="6"/>
      <c r="H4803" s="15">
        <v>3234.6</v>
      </c>
      <c r="I4803" s="14"/>
      <c r="J4803" s="534" t="s">
        <v>3055</v>
      </c>
    </row>
    <row r="4804">
      <c r="A4804" s="167">
        <v>46045.0</v>
      </c>
      <c r="B4804" s="8" t="s">
        <v>10</v>
      </c>
      <c r="C4804" s="10"/>
      <c r="D4804" s="8">
        <v>613.0</v>
      </c>
      <c r="E4804" s="10"/>
      <c r="F4804" s="332" t="s">
        <v>1142</v>
      </c>
      <c r="G4804" s="333"/>
      <c r="H4804" s="334">
        <v>3082.45</v>
      </c>
      <c r="I4804" s="14"/>
      <c r="J4804" s="534" t="s">
        <v>3055</v>
      </c>
    </row>
    <row r="4805">
      <c r="A4805" s="167">
        <v>46045.0</v>
      </c>
      <c r="B4805" s="8" t="s">
        <v>10</v>
      </c>
      <c r="C4805" s="10"/>
      <c r="D4805" s="8">
        <v>613.0</v>
      </c>
      <c r="E4805" s="10"/>
      <c r="F4805" s="332" t="s">
        <v>1145</v>
      </c>
      <c r="G4805" s="333"/>
      <c r="H4805" s="334">
        <v>2969.0</v>
      </c>
      <c r="I4805" s="14"/>
      <c r="J4805" s="534" t="s">
        <v>3055</v>
      </c>
    </row>
    <row r="4806">
      <c r="A4806" s="451">
        <v>46045.0</v>
      </c>
      <c r="B4806" s="539" t="s">
        <v>10</v>
      </c>
      <c r="C4806" s="453" t="s">
        <v>1601</v>
      </c>
      <c r="D4806" s="452">
        <v>610.0</v>
      </c>
      <c r="E4806" s="540">
        <v>84482.0</v>
      </c>
      <c r="F4806" s="541" t="s">
        <v>1646</v>
      </c>
      <c r="G4806" s="541" t="s">
        <v>2728</v>
      </c>
      <c r="H4806" s="542">
        <v>2967.5</v>
      </c>
      <c r="I4806" s="328"/>
      <c r="J4806" s="534" t="s">
        <v>3057</v>
      </c>
    </row>
    <row r="4807">
      <c r="A4807" s="451">
        <v>46045.0</v>
      </c>
      <c r="B4807" s="539" t="s">
        <v>10</v>
      </c>
      <c r="C4807" s="453" t="s">
        <v>40</v>
      </c>
      <c r="D4807" s="452">
        <v>613.0</v>
      </c>
      <c r="E4807" s="540">
        <v>84503.0</v>
      </c>
      <c r="F4807" s="541" t="s">
        <v>1723</v>
      </c>
      <c r="G4807" s="541" t="s">
        <v>2767</v>
      </c>
      <c r="H4807" s="542">
        <v>2582.0</v>
      </c>
      <c r="I4807" s="328"/>
      <c r="J4807" s="534" t="s">
        <v>3057</v>
      </c>
    </row>
    <row r="4808">
      <c r="A4808" s="451">
        <v>46045.0</v>
      </c>
      <c r="B4808" s="539" t="s">
        <v>10</v>
      </c>
      <c r="C4808" s="453" t="s">
        <v>42</v>
      </c>
      <c r="D4808" s="452">
        <v>610.0</v>
      </c>
      <c r="E4808" s="540">
        <v>84477.0</v>
      </c>
      <c r="F4808" s="541" t="s">
        <v>1878</v>
      </c>
      <c r="G4808" s="541" t="s">
        <v>2732</v>
      </c>
      <c r="H4808" s="542">
        <v>2573.5</v>
      </c>
      <c r="I4808" s="328"/>
      <c r="J4808" s="534" t="s">
        <v>3057</v>
      </c>
    </row>
    <row r="4809">
      <c r="A4809" s="451">
        <v>46045.0</v>
      </c>
      <c r="B4809" s="539" t="s">
        <v>10</v>
      </c>
      <c r="C4809" s="453" t="s">
        <v>167</v>
      </c>
      <c r="D4809" s="452">
        <v>610.0</v>
      </c>
      <c r="E4809" s="540">
        <v>84478.0</v>
      </c>
      <c r="F4809" s="541" t="s">
        <v>1876</v>
      </c>
      <c r="G4809" s="541" t="s">
        <v>2730</v>
      </c>
      <c r="H4809" s="542">
        <v>2193.5</v>
      </c>
      <c r="I4809" s="328"/>
      <c r="J4809" s="534" t="s">
        <v>3057</v>
      </c>
    </row>
    <row r="4810">
      <c r="A4810" s="167">
        <v>46045.0</v>
      </c>
      <c r="B4810" s="8" t="s">
        <v>10</v>
      </c>
      <c r="C4810" s="10"/>
      <c r="D4810" s="8">
        <v>613.0</v>
      </c>
      <c r="E4810" s="10"/>
      <c r="F4810" s="332" t="s">
        <v>1143</v>
      </c>
      <c r="G4810" s="333"/>
      <c r="H4810" s="334">
        <v>2154.05</v>
      </c>
      <c r="I4810" s="14"/>
      <c r="J4810" s="534" t="s">
        <v>3055</v>
      </c>
    </row>
    <row r="4811">
      <c r="A4811" s="451">
        <v>46045.0</v>
      </c>
      <c r="B4811" s="539" t="s">
        <v>10</v>
      </c>
      <c r="C4811" s="453" t="s">
        <v>1519</v>
      </c>
      <c r="D4811" s="452">
        <v>610.0</v>
      </c>
      <c r="E4811" s="540">
        <v>84473.0</v>
      </c>
      <c r="F4811" s="541" t="s">
        <v>1886</v>
      </c>
      <c r="G4811" s="541" t="s">
        <v>2730</v>
      </c>
      <c r="H4811" s="542">
        <v>2146.0</v>
      </c>
      <c r="I4811" s="328"/>
      <c r="J4811" s="534" t="s">
        <v>3057</v>
      </c>
    </row>
    <row r="4812">
      <c r="A4812" s="451">
        <v>46045.0</v>
      </c>
      <c r="B4812" s="539" t="s">
        <v>10</v>
      </c>
      <c r="C4812" s="453" t="s">
        <v>626</v>
      </c>
      <c r="D4812" s="452">
        <v>613.0</v>
      </c>
      <c r="E4812" s="540">
        <v>84531.0</v>
      </c>
      <c r="F4812" s="541" t="s">
        <v>2688</v>
      </c>
      <c r="G4812" s="541" t="s">
        <v>2698</v>
      </c>
      <c r="H4812" s="542">
        <v>2000.0</v>
      </c>
      <c r="I4812" s="328"/>
      <c r="J4812" s="534" t="s">
        <v>3057</v>
      </c>
    </row>
    <row r="4813">
      <c r="A4813" s="451">
        <v>46045.0</v>
      </c>
      <c r="B4813" s="539" t="s">
        <v>10</v>
      </c>
      <c r="C4813" s="453" t="s">
        <v>1632</v>
      </c>
      <c r="D4813" s="452">
        <v>613.0</v>
      </c>
      <c r="E4813" s="540">
        <v>84526.0</v>
      </c>
      <c r="F4813" s="541" t="s">
        <v>2688</v>
      </c>
      <c r="G4813" s="541" t="s">
        <v>2079</v>
      </c>
      <c r="H4813" s="542">
        <v>2000.0</v>
      </c>
      <c r="I4813" s="328"/>
      <c r="J4813" s="534" t="s">
        <v>3057</v>
      </c>
    </row>
    <row r="4814">
      <c r="A4814" s="451">
        <v>46045.0</v>
      </c>
      <c r="B4814" s="539" t="s">
        <v>10</v>
      </c>
      <c r="C4814" s="453" t="s">
        <v>18</v>
      </c>
      <c r="D4814" s="452">
        <v>610.0</v>
      </c>
      <c r="E4814" s="540">
        <v>84474.0</v>
      </c>
      <c r="F4814" s="541" t="s">
        <v>1884</v>
      </c>
      <c r="G4814" s="541" t="s">
        <v>2734</v>
      </c>
      <c r="H4814" s="542">
        <v>1990.5</v>
      </c>
      <c r="I4814" s="328"/>
      <c r="J4814" s="534" t="s">
        <v>3057</v>
      </c>
    </row>
    <row r="4815">
      <c r="A4815" s="451">
        <v>46045.0</v>
      </c>
      <c r="B4815" s="539" t="s">
        <v>10</v>
      </c>
      <c r="C4815" s="453" t="s">
        <v>125</v>
      </c>
      <c r="D4815" s="452">
        <v>613.0</v>
      </c>
      <c r="E4815" s="540">
        <v>84502.0</v>
      </c>
      <c r="F4815" s="541" t="s">
        <v>1723</v>
      </c>
      <c r="G4815" s="541" t="s">
        <v>2768</v>
      </c>
      <c r="H4815" s="542">
        <v>1880.0</v>
      </c>
      <c r="I4815" s="328"/>
      <c r="J4815" s="534" t="s">
        <v>3057</v>
      </c>
    </row>
    <row r="4816">
      <c r="A4816" s="451">
        <v>46045.0</v>
      </c>
      <c r="B4816" s="539" t="s">
        <v>3</v>
      </c>
      <c r="C4816" s="453" t="s">
        <v>626</v>
      </c>
      <c r="D4816" s="452">
        <v>510.0</v>
      </c>
      <c r="E4816" s="544">
        <v>84560.0</v>
      </c>
      <c r="F4816" s="545" t="s">
        <v>2688</v>
      </c>
      <c r="G4816" s="545" t="s">
        <v>1571</v>
      </c>
      <c r="H4816" s="546">
        <v>1800.0</v>
      </c>
      <c r="I4816" s="328"/>
      <c r="J4816" s="534" t="s">
        <v>3057</v>
      </c>
    </row>
    <row r="4817">
      <c r="A4817" s="451">
        <v>46045.0</v>
      </c>
      <c r="B4817" s="539" t="s">
        <v>10</v>
      </c>
      <c r="C4817" s="453" t="s">
        <v>14</v>
      </c>
      <c r="D4817" s="452">
        <v>613.0</v>
      </c>
      <c r="E4817" s="540">
        <v>84505.0</v>
      </c>
      <c r="F4817" s="541" t="s">
        <v>1870</v>
      </c>
      <c r="G4817" s="541" t="s">
        <v>2709</v>
      </c>
      <c r="H4817" s="542">
        <v>1742.0</v>
      </c>
      <c r="I4817" s="328"/>
      <c r="J4817" s="534" t="s">
        <v>3057</v>
      </c>
    </row>
    <row r="4818">
      <c r="A4818" s="451">
        <v>46045.0</v>
      </c>
      <c r="B4818" s="539" t="s">
        <v>10</v>
      </c>
      <c r="C4818" s="453" t="s">
        <v>40</v>
      </c>
      <c r="D4818" s="452">
        <v>613.0</v>
      </c>
      <c r="E4818" s="540">
        <v>84518.0</v>
      </c>
      <c r="F4818" s="541" t="s">
        <v>2688</v>
      </c>
      <c r="G4818" s="541" t="s">
        <v>2703</v>
      </c>
      <c r="H4818" s="542">
        <v>1682.0</v>
      </c>
      <c r="I4818" s="328"/>
      <c r="J4818" s="534" t="s">
        <v>3057</v>
      </c>
    </row>
    <row r="4819">
      <c r="A4819" s="167">
        <v>46045.0</v>
      </c>
      <c r="B4819" s="8" t="s">
        <v>10</v>
      </c>
      <c r="C4819" s="10"/>
      <c r="D4819" s="8">
        <v>613.0</v>
      </c>
      <c r="E4819" s="10"/>
      <c r="F4819" s="332" t="s">
        <v>1150</v>
      </c>
      <c r="G4819" s="333"/>
      <c r="H4819" s="334">
        <v>1668.74</v>
      </c>
      <c r="I4819" s="14"/>
      <c r="J4819" s="534" t="s">
        <v>3055</v>
      </c>
    </row>
    <row r="4820">
      <c r="A4820" s="451">
        <v>46045.0</v>
      </c>
      <c r="B4820" s="539" t="s">
        <v>10</v>
      </c>
      <c r="C4820" s="453" t="s">
        <v>50</v>
      </c>
      <c r="D4820" s="452">
        <v>610.0</v>
      </c>
      <c r="E4820" s="540">
        <v>84483.0</v>
      </c>
      <c r="F4820" s="541" t="s">
        <v>1644</v>
      </c>
      <c r="G4820" s="541" t="s">
        <v>2727</v>
      </c>
      <c r="H4820" s="542">
        <v>1631.5</v>
      </c>
      <c r="I4820" s="328"/>
      <c r="J4820" s="534" t="s">
        <v>3057</v>
      </c>
    </row>
    <row r="4821">
      <c r="A4821" s="451">
        <v>46045.0</v>
      </c>
      <c r="B4821" s="539" t="s">
        <v>10</v>
      </c>
      <c r="C4821" s="453" t="s">
        <v>1562</v>
      </c>
      <c r="D4821" s="452">
        <v>610.0</v>
      </c>
      <c r="E4821" s="540">
        <v>84467.0</v>
      </c>
      <c r="F4821" s="541" t="s">
        <v>1893</v>
      </c>
      <c r="G4821" s="541" t="s">
        <v>2730</v>
      </c>
      <c r="H4821" s="542">
        <v>1630.0</v>
      </c>
      <c r="I4821" s="328"/>
      <c r="J4821" s="534" t="s">
        <v>3057</v>
      </c>
    </row>
    <row r="4822">
      <c r="A4822" s="451">
        <v>46045.0</v>
      </c>
      <c r="B4822" s="539" t="s">
        <v>10</v>
      </c>
      <c r="C4822" s="453" t="s">
        <v>593</v>
      </c>
      <c r="D4822" s="452">
        <v>610.0</v>
      </c>
      <c r="E4822" s="540">
        <v>84471.0</v>
      </c>
      <c r="F4822" s="541" t="s">
        <v>1887</v>
      </c>
      <c r="G4822" s="541" t="s">
        <v>2735</v>
      </c>
      <c r="H4822" s="542">
        <v>1542.0</v>
      </c>
      <c r="I4822" s="328"/>
      <c r="J4822" s="534" t="s">
        <v>3057</v>
      </c>
    </row>
    <row r="4823">
      <c r="A4823" s="451">
        <v>46045.0</v>
      </c>
      <c r="B4823" s="539" t="s">
        <v>10</v>
      </c>
      <c r="C4823" s="453" t="s">
        <v>1511</v>
      </c>
      <c r="D4823" s="452">
        <v>610.0</v>
      </c>
      <c r="E4823" s="540">
        <v>84475.0</v>
      </c>
      <c r="F4823" s="541" t="s">
        <v>1882</v>
      </c>
      <c r="G4823" s="541" t="s">
        <v>2733</v>
      </c>
      <c r="H4823" s="542">
        <v>1538.0</v>
      </c>
      <c r="I4823" s="328"/>
      <c r="J4823" s="534" t="s">
        <v>3057</v>
      </c>
    </row>
    <row r="4824">
      <c r="A4824" s="451">
        <v>46045.0</v>
      </c>
      <c r="B4824" s="539" t="s">
        <v>10</v>
      </c>
      <c r="C4824" s="453" t="s">
        <v>42</v>
      </c>
      <c r="D4824" s="452">
        <v>613.0</v>
      </c>
      <c r="E4824" s="540">
        <v>84501.0</v>
      </c>
      <c r="F4824" s="541" t="s">
        <v>2688</v>
      </c>
      <c r="G4824" s="541" t="s">
        <v>2710</v>
      </c>
      <c r="H4824" s="542">
        <v>1500.0</v>
      </c>
      <c r="I4824" s="328"/>
      <c r="J4824" s="534" t="s">
        <v>3057</v>
      </c>
    </row>
    <row r="4825">
      <c r="A4825" s="451">
        <v>46045.0</v>
      </c>
      <c r="B4825" s="539" t="s">
        <v>10</v>
      </c>
      <c r="C4825" s="453" t="s">
        <v>42</v>
      </c>
      <c r="D4825" s="452">
        <v>613.0</v>
      </c>
      <c r="E4825" s="540">
        <v>84463.0</v>
      </c>
      <c r="F4825" s="541" t="s">
        <v>2741</v>
      </c>
      <c r="G4825" s="541" t="s">
        <v>2742</v>
      </c>
      <c r="H4825" s="542">
        <v>1500.0</v>
      </c>
      <c r="I4825" s="328"/>
      <c r="J4825" s="534" t="s">
        <v>3057</v>
      </c>
    </row>
    <row r="4826">
      <c r="A4826" s="451">
        <v>46045.0</v>
      </c>
      <c r="B4826" s="539" t="s">
        <v>10</v>
      </c>
      <c r="C4826" s="453" t="s">
        <v>40</v>
      </c>
      <c r="D4826" s="452">
        <v>613.0</v>
      </c>
      <c r="E4826" s="540">
        <v>84461.0</v>
      </c>
      <c r="F4826" s="541" t="s">
        <v>2741</v>
      </c>
      <c r="G4826" s="541" t="s">
        <v>2593</v>
      </c>
      <c r="H4826" s="542">
        <v>1397.5</v>
      </c>
      <c r="I4826" s="328"/>
      <c r="J4826" s="534" t="s">
        <v>3057</v>
      </c>
    </row>
    <row r="4827">
      <c r="A4827" s="167">
        <v>46045.0</v>
      </c>
      <c r="B4827" s="8" t="s">
        <v>10</v>
      </c>
      <c r="C4827" s="10"/>
      <c r="D4827" s="8">
        <v>613.0</v>
      </c>
      <c r="E4827" s="10"/>
      <c r="F4827" s="332" t="s">
        <v>1139</v>
      </c>
      <c r="G4827" s="333"/>
      <c r="H4827" s="334">
        <v>1364.19</v>
      </c>
      <c r="I4827" s="14"/>
      <c r="J4827" s="534" t="s">
        <v>3055</v>
      </c>
    </row>
    <row r="4828">
      <c r="A4828" s="167">
        <v>46045.0</v>
      </c>
      <c r="B4828" s="8" t="s">
        <v>10</v>
      </c>
      <c r="C4828" s="10"/>
      <c r="D4828" s="8">
        <v>613.0</v>
      </c>
      <c r="E4828" s="10"/>
      <c r="F4828" s="332" t="s">
        <v>1144</v>
      </c>
      <c r="G4828" s="333"/>
      <c r="H4828" s="334">
        <v>1322.57</v>
      </c>
      <c r="I4828" s="14"/>
      <c r="J4828" s="534" t="s">
        <v>3055</v>
      </c>
    </row>
    <row r="4829">
      <c r="A4829" s="451">
        <v>46045.0</v>
      </c>
      <c r="B4829" s="539" t="s">
        <v>10</v>
      </c>
      <c r="C4829" s="453" t="s">
        <v>42</v>
      </c>
      <c r="D4829" s="452">
        <v>613.0</v>
      </c>
      <c r="E4829" s="540">
        <v>84509.0</v>
      </c>
      <c r="F4829" s="541" t="s">
        <v>2688</v>
      </c>
      <c r="G4829" s="541" t="s">
        <v>2707</v>
      </c>
      <c r="H4829" s="542">
        <v>1253.32</v>
      </c>
      <c r="I4829" s="328"/>
      <c r="J4829" s="534" t="s">
        <v>3057</v>
      </c>
    </row>
    <row r="4830">
      <c r="A4830" s="451">
        <v>46045.0</v>
      </c>
      <c r="B4830" s="539" t="s">
        <v>10</v>
      </c>
      <c r="C4830" s="453" t="s">
        <v>1562</v>
      </c>
      <c r="D4830" s="452">
        <v>613.0</v>
      </c>
      <c r="E4830" s="540">
        <v>84575.0</v>
      </c>
      <c r="F4830" s="541" t="s">
        <v>2095</v>
      </c>
      <c r="G4830" s="541" t="s">
        <v>2754</v>
      </c>
      <c r="H4830" s="542">
        <v>1250.0</v>
      </c>
      <c r="I4830" s="328"/>
      <c r="J4830" s="534" t="s">
        <v>3057</v>
      </c>
    </row>
    <row r="4831">
      <c r="A4831" s="167">
        <v>46045.0</v>
      </c>
      <c r="B4831" s="8" t="s">
        <v>10</v>
      </c>
      <c r="C4831" s="10"/>
      <c r="D4831" s="8">
        <v>613.0</v>
      </c>
      <c r="E4831" s="10"/>
      <c r="F4831" s="340" t="s">
        <v>1141</v>
      </c>
      <c r="G4831" s="333"/>
      <c r="H4831" s="334">
        <v>1154.78</v>
      </c>
      <c r="I4831" s="14"/>
      <c r="J4831" s="534" t="s">
        <v>3055</v>
      </c>
    </row>
    <row r="4832">
      <c r="A4832" s="167">
        <v>46045.0</v>
      </c>
      <c r="B4832" s="8" t="s">
        <v>10</v>
      </c>
      <c r="C4832" s="10"/>
      <c r="D4832" s="8">
        <v>613.0</v>
      </c>
      <c r="E4832" s="10"/>
      <c r="F4832" s="332" t="s">
        <v>1154</v>
      </c>
      <c r="G4832" s="333"/>
      <c r="H4832" s="334">
        <v>1068.44</v>
      </c>
      <c r="I4832" s="14"/>
      <c r="J4832" s="534" t="s">
        <v>3055</v>
      </c>
    </row>
    <row r="4833">
      <c r="A4833" s="451">
        <v>46045.0</v>
      </c>
      <c r="B4833" s="539" t="s">
        <v>10</v>
      </c>
      <c r="C4833" s="453" t="s">
        <v>196</v>
      </c>
      <c r="D4833" s="452">
        <v>613.0</v>
      </c>
      <c r="E4833" s="540">
        <v>84459.0</v>
      </c>
      <c r="F4833" s="541" t="s">
        <v>2741</v>
      </c>
      <c r="G4833" s="541" t="s">
        <v>2744</v>
      </c>
      <c r="H4833" s="542">
        <v>1000.0</v>
      </c>
      <c r="I4833" s="328"/>
      <c r="J4833" s="534" t="s">
        <v>3057</v>
      </c>
    </row>
    <row r="4834">
      <c r="A4834" s="451">
        <v>46045.0</v>
      </c>
      <c r="B4834" s="539" t="s">
        <v>10</v>
      </c>
      <c r="C4834" s="453" t="s">
        <v>626</v>
      </c>
      <c r="D4834" s="452">
        <v>610.0</v>
      </c>
      <c r="E4834" s="540">
        <v>84488.0</v>
      </c>
      <c r="F4834" s="541" t="s">
        <v>1635</v>
      </c>
      <c r="G4834" s="541" t="s">
        <v>2721</v>
      </c>
      <c r="H4834" s="542">
        <v>967.0</v>
      </c>
      <c r="I4834" s="328"/>
      <c r="J4834" s="534" t="s">
        <v>3057</v>
      </c>
    </row>
    <row r="4835">
      <c r="A4835" s="451">
        <v>46045.0</v>
      </c>
      <c r="B4835" s="539" t="s">
        <v>3</v>
      </c>
      <c r="C4835" s="453" t="s">
        <v>626</v>
      </c>
      <c r="D4835" s="452">
        <v>510.0</v>
      </c>
      <c r="E4835" s="544">
        <v>84563.0</v>
      </c>
      <c r="F4835" s="545" t="s">
        <v>2688</v>
      </c>
      <c r="G4835" s="545" t="s">
        <v>1998</v>
      </c>
      <c r="H4835" s="546">
        <v>960.0</v>
      </c>
      <c r="I4835" s="328"/>
      <c r="J4835" s="534" t="s">
        <v>3057</v>
      </c>
    </row>
    <row r="4836">
      <c r="A4836" s="451">
        <v>46045.0</v>
      </c>
      <c r="B4836" s="539" t="s">
        <v>10</v>
      </c>
      <c r="C4836" s="453" t="s">
        <v>40</v>
      </c>
      <c r="D4836" s="452">
        <v>613.0</v>
      </c>
      <c r="E4836" s="540">
        <v>84519.0</v>
      </c>
      <c r="F4836" s="541" t="s">
        <v>2688</v>
      </c>
      <c r="G4836" s="541" t="s">
        <v>2702</v>
      </c>
      <c r="H4836" s="542">
        <v>960.0</v>
      </c>
      <c r="I4836" s="328"/>
      <c r="J4836" s="534" t="s">
        <v>3057</v>
      </c>
    </row>
    <row r="4837">
      <c r="A4837" s="167">
        <v>46045.0</v>
      </c>
      <c r="B4837" s="8" t="s">
        <v>10</v>
      </c>
      <c r="C4837" s="10"/>
      <c r="D4837" s="8">
        <v>613.0</v>
      </c>
      <c r="E4837" s="10"/>
      <c r="F4837" s="332" t="s">
        <v>1152</v>
      </c>
      <c r="G4837" s="333"/>
      <c r="H4837" s="334">
        <v>920.0</v>
      </c>
      <c r="I4837" s="14"/>
      <c r="J4837" s="534" t="s">
        <v>3055</v>
      </c>
    </row>
    <row r="4838">
      <c r="A4838" s="167">
        <v>46045.0</v>
      </c>
      <c r="B4838" s="8" t="s">
        <v>10</v>
      </c>
      <c r="C4838" s="17" t="s">
        <v>40</v>
      </c>
      <c r="D4838" s="8">
        <v>631.0</v>
      </c>
      <c r="E4838" s="32">
        <v>26.0</v>
      </c>
      <c r="F4838" s="234" t="s">
        <v>634</v>
      </c>
      <c r="G4838" s="29"/>
      <c r="H4838" s="15">
        <v>882.62</v>
      </c>
      <c r="I4838" s="14"/>
      <c r="J4838" s="534" t="s">
        <v>3066</v>
      </c>
    </row>
    <row r="4839">
      <c r="A4839" s="451">
        <v>46045.0</v>
      </c>
      <c r="B4839" s="539" t="s">
        <v>10</v>
      </c>
      <c r="C4839" s="453" t="s">
        <v>40</v>
      </c>
      <c r="D4839" s="452">
        <v>613.0</v>
      </c>
      <c r="E4839" s="540">
        <v>84517.0</v>
      </c>
      <c r="F4839" s="541" t="s">
        <v>2688</v>
      </c>
      <c r="G4839" s="541" t="s">
        <v>1759</v>
      </c>
      <c r="H4839" s="542">
        <v>830.0</v>
      </c>
      <c r="I4839" s="328"/>
      <c r="J4839" s="534" t="s">
        <v>3057</v>
      </c>
    </row>
    <row r="4840">
      <c r="A4840" s="451">
        <v>46045.0</v>
      </c>
      <c r="B4840" s="539" t="s">
        <v>10</v>
      </c>
      <c r="C4840" s="453" t="s">
        <v>46</v>
      </c>
      <c r="D4840" s="452">
        <v>610.0</v>
      </c>
      <c r="E4840" s="540">
        <v>84490.0</v>
      </c>
      <c r="F4840" s="541" t="s">
        <v>1899</v>
      </c>
      <c r="G4840" s="541" t="s">
        <v>2719</v>
      </c>
      <c r="H4840" s="542">
        <v>793.5</v>
      </c>
      <c r="I4840" s="328"/>
      <c r="J4840" s="534" t="s">
        <v>3057</v>
      </c>
    </row>
    <row r="4841">
      <c r="A4841" s="167">
        <v>46045.0</v>
      </c>
      <c r="B4841" s="8" t="s">
        <v>10</v>
      </c>
      <c r="C4841" s="10"/>
      <c r="D4841" s="8">
        <v>613.0</v>
      </c>
      <c r="E4841" s="10"/>
      <c r="F4841" s="332" t="s">
        <v>1148</v>
      </c>
      <c r="G4841" s="333"/>
      <c r="H4841" s="334">
        <v>768.64</v>
      </c>
      <c r="I4841" s="14"/>
      <c r="J4841" s="534" t="s">
        <v>3055</v>
      </c>
    </row>
    <row r="4842">
      <c r="A4842" s="167">
        <v>46045.0</v>
      </c>
      <c r="B4842" s="8" t="s">
        <v>10</v>
      </c>
      <c r="C4842" s="10"/>
      <c r="D4842" s="8">
        <v>612.0</v>
      </c>
      <c r="E4842" s="10"/>
      <c r="F4842" s="27" t="s">
        <v>24</v>
      </c>
      <c r="G4842" s="29"/>
      <c r="H4842" s="15">
        <v>715.25</v>
      </c>
      <c r="I4842" s="14"/>
      <c r="J4842" s="534" t="s">
        <v>3074</v>
      </c>
    </row>
    <row r="4843">
      <c r="A4843" s="451">
        <v>46045.0</v>
      </c>
      <c r="B4843" s="539" t="s">
        <v>10</v>
      </c>
      <c r="C4843" s="453" t="s">
        <v>42</v>
      </c>
      <c r="D4843" s="452">
        <v>613.0</v>
      </c>
      <c r="E4843" s="540">
        <v>84495.0</v>
      </c>
      <c r="F4843" s="541" t="s">
        <v>2688</v>
      </c>
      <c r="G4843" s="541" t="s">
        <v>2716</v>
      </c>
      <c r="H4843" s="542">
        <v>715.0</v>
      </c>
      <c r="I4843" s="328"/>
      <c r="J4843" s="534" t="s">
        <v>3057</v>
      </c>
    </row>
    <row r="4844">
      <c r="A4844" s="451">
        <v>46045.0</v>
      </c>
      <c r="B4844" s="539" t="s">
        <v>3</v>
      </c>
      <c r="C4844" s="453" t="s">
        <v>40</v>
      </c>
      <c r="D4844" s="452">
        <v>510.0</v>
      </c>
      <c r="E4844" s="544">
        <v>84544.0</v>
      </c>
      <c r="F4844" s="545" t="s">
        <v>2688</v>
      </c>
      <c r="G4844" s="545" t="s">
        <v>1614</v>
      </c>
      <c r="H4844" s="546">
        <v>630.0</v>
      </c>
      <c r="I4844" s="328"/>
      <c r="J4844" s="534" t="s">
        <v>3057</v>
      </c>
    </row>
    <row r="4845">
      <c r="A4845" s="451">
        <v>46045.0</v>
      </c>
      <c r="B4845" s="539" t="s">
        <v>10</v>
      </c>
      <c r="C4845" s="453" t="s">
        <v>42</v>
      </c>
      <c r="D4845" s="452">
        <v>613.0</v>
      </c>
      <c r="E4845" s="540">
        <v>84455.0</v>
      </c>
      <c r="F4845" s="541" t="s">
        <v>2741</v>
      </c>
      <c r="G4845" s="541" t="s">
        <v>2748</v>
      </c>
      <c r="H4845" s="542">
        <v>600.0</v>
      </c>
      <c r="I4845" s="328"/>
      <c r="J4845" s="534" t="s">
        <v>3057</v>
      </c>
    </row>
    <row r="4846">
      <c r="A4846" s="167">
        <v>46045.0</v>
      </c>
      <c r="B4846" s="8" t="s">
        <v>10</v>
      </c>
      <c r="C4846" s="10"/>
      <c r="D4846" s="8">
        <v>612.0</v>
      </c>
      <c r="E4846" s="10"/>
      <c r="F4846" s="27" t="s">
        <v>24</v>
      </c>
      <c r="G4846" s="29"/>
      <c r="H4846" s="15">
        <v>597.87</v>
      </c>
      <c r="I4846" s="14"/>
      <c r="J4846" s="534" t="s">
        <v>3074</v>
      </c>
    </row>
    <row r="4847">
      <c r="A4847" s="451">
        <v>46045.0</v>
      </c>
      <c r="B4847" s="539" t="s">
        <v>10</v>
      </c>
      <c r="C4847" s="453" t="s">
        <v>1553</v>
      </c>
      <c r="D4847" s="452">
        <v>610.0</v>
      </c>
      <c r="E4847" s="540">
        <v>84472.0</v>
      </c>
      <c r="F4847" s="541" t="s">
        <v>2327</v>
      </c>
      <c r="G4847" s="541" t="s">
        <v>2730</v>
      </c>
      <c r="H4847" s="542">
        <v>577.5</v>
      </c>
      <c r="I4847" s="328"/>
      <c r="J4847" s="534" t="s">
        <v>3057</v>
      </c>
    </row>
    <row r="4848">
      <c r="A4848" s="451">
        <v>46045.0</v>
      </c>
      <c r="B4848" s="539" t="s">
        <v>10</v>
      </c>
      <c r="C4848" s="453" t="s">
        <v>42</v>
      </c>
      <c r="D4848" s="452">
        <v>613.0</v>
      </c>
      <c r="E4848" s="540">
        <v>84456.0</v>
      </c>
      <c r="F4848" s="541" t="s">
        <v>2741</v>
      </c>
      <c r="G4848" s="541" t="s">
        <v>2747</v>
      </c>
      <c r="H4848" s="542">
        <v>533.32</v>
      </c>
      <c r="I4848" s="328"/>
      <c r="J4848" s="534" t="s">
        <v>3057</v>
      </c>
    </row>
    <row r="4849">
      <c r="A4849" s="451">
        <v>46045.0</v>
      </c>
      <c r="B4849" s="539" t="s">
        <v>10</v>
      </c>
      <c r="C4849" s="453" t="s">
        <v>48</v>
      </c>
      <c r="D4849" s="452">
        <v>610.0</v>
      </c>
      <c r="E4849" s="540">
        <v>84484.0</v>
      </c>
      <c r="F4849" s="541" t="s">
        <v>1642</v>
      </c>
      <c r="G4849" s="541" t="s">
        <v>2726</v>
      </c>
      <c r="H4849" s="542">
        <v>526.5</v>
      </c>
      <c r="I4849" s="328"/>
      <c r="J4849" s="534" t="s">
        <v>3057</v>
      </c>
    </row>
    <row r="4850">
      <c r="A4850" s="167">
        <v>46045.0</v>
      </c>
      <c r="B4850" s="8" t="s">
        <v>10</v>
      </c>
      <c r="C4850" s="10"/>
      <c r="D4850" s="8">
        <v>613.0</v>
      </c>
      <c r="E4850" s="10"/>
      <c r="F4850" s="332" t="s">
        <v>1147</v>
      </c>
      <c r="G4850" s="333"/>
      <c r="H4850" s="334">
        <v>500.0</v>
      </c>
      <c r="I4850" s="14"/>
      <c r="J4850" s="534" t="s">
        <v>3055</v>
      </c>
    </row>
    <row r="4851">
      <c r="A4851" s="167">
        <v>46045.0</v>
      </c>
      <c r="B4851" s="8" t="s">
        <v>10</v>
      </c>
      <c r="C4851" s="10"/>
      <c r="D4851" s="8">
        <v>613.0</v>
      </c>
      <c r="E4851" s="10"/>
      <c r="F4851" s="332" t="s">
        <v>1146</v>
      </c>
      <c r="G4851" s="333"/>
      <c r="H4851" s="334">
        <v>485.2</v>
      </c>
      <c r="I4851" s="14"/>
      <c r="J4851" s="534" t="s">
        <v>3055</v>
      </c>
    </row>
    <row r="4852">
      <c r="A4852" s="167">
        <v>46045.0</v>
      </c>
      <c r="B4852" s="8" t="s">
        <v>10</v>
      </c>
      <c r="C4852" s="10"/>
      <c r="D4852" s="8">
        <v>613.0</v>
      </c>
      <c r="E4852" s="10"/>
      <c r="F4852" s="332" t="s">
        <v>1149</v>
      </c>
      <c r="G4852" s="333"/>
      <c r="H4852" s="334">
        <v>478.0</v>
      </c>
      <c r="I4852" s="14"/>
      <c r="J4852" s="534" t="s">
        <v>3055</v>
      </c>
    </row>
    <row r="4853">
      <c r="A4853" s="167">
        <v>46045.0</v>
      </c>
      <c r="B4853" s="8" t="s">
        <v>10</v>
      </c>
      <c r="C4853" s="10"/>
      <c r="D4853" s="8">
        <v>613.0</v>
      </c>
      <c r="E4853" s="10"/>
      <c r="F4853" s="340" t="s">
        <v>1149</v>
      </c>
      <c r="G4853" s="333"/>
      <c r="H4853" s="334">
        <v>478.0</v>
      </c>
      <c r="I4853" s="14"/>
      <c r="J4853" s="534" t="s">
        <v>3055</v>
      </c>
    </row>
    <row r="4854">
      <c r="A4854" s="451">
        <v>46045.0</v>
      </c>
      <c r="B4854" s="539" t="s">
        <v>10</v>
      </c>
      <c r="C4854" s="453" t="s">
        <v>40</v>
      </c>
      <c r="D4854" s="452">
        <v>613.0</v>
      </c>
      <c r="E4854" s="540">
        <v>84522.0</v>
      </c>
      <c r="F4854" s="541" t="s">
        <v>2688</v>
      </c>
      <c r="G4854" s="541" t="s">
        <v>1768</v>
      </c>
      <c r="H4854" s="542">
        <v>428.0</v>
      </c>
      <c r="I4854" s="328"/>
      <c r="J4854" s="534" t="s">
        <v>3057</v>
      </c>
    </row>
    <row r="4855">
      <c r="A4855" s="451">
        <v>46045.0</v>
      </c>
      <c r="B4855" s="539" t="s">
        <v>10</v>
      </c>
      <c r="C4855" s="453" t="s">
        <v>42</v>
      </c>
      <c r="D4855" s="452">
        <v>613.0</v>
      </c>
      <c r="E4855" s="540">
        <v>84510.0</v>
      </c>
      <c r="F4855" s="541" t="s">
        <v>2688</v>
      </c>
      <c r="G4855" s="541" t="s">
        <v>1768</v>
      </c>
      <c r="H4855" s="542">
        <v>428.0</v>
      </c>
      <c r="I4855" s="328"/>
      <c r="J4855" s="534" t="s">
        <v>3057</v>
      </c>
    </row>
    <row r="4856">
      <c r="A4856" s="451">
        <v>46045.0</v>
      </c>
      <c r="B4856" s="539" t="s">
        <v>10</v>
      </c>
      <c r="C4856" s="453" t="s">
        <v>42</v>
      </c>
      <c r="D4856" s="452">
        <v>613.0</v>
      </c>
      <c r="E4856" s="540">
        <v>84499.0</v>
      </c>
      <c r="F4856" s="541" t="s">
        <v>2688</v>
      </c>
      <c r="G4856" s="541" t="s">
        <v>2712</v>
      </c>
      <c r="H4856" s="542">
        <v>400.0</v>
      </c>
      <c r="I4856" s="328"/>
      <c r="J4856" s="534" t="s">
        <v>3057</v>
      </c>
    </row>
    <row r="4857">
      <c r="A4857" s="167">
        <v>46045.0</v>
      </c>
      <c r="B4857" s="8" t="s">
        <v>10</v>
      </c>
      <c r="C4857" s="10"/>
      <c r="D4857" s="8">
        <v>612.0</v>
      </c>
      <c r="E4857" s="10"/>
      <c r="F4857" s="27" t="s">
        <v>24</v>
      </c>
      <c r="G4857" s="29"/>
      <c r="H4857" s="15">
        <v>357.09</v>
      </c>
      <c r="I4857" s="14"/>
      <c r="J4857" s="534" t="s">
        <v>3059</v>
      </c>
    </row>
    <row r="4858">
      <c r="A4858" s="451">
        <v>46045.0</v>
      </c>
      <c r="B4858" s="539" t="s">
        <v>10</v>
      </c>
      <c r="C4858" s="453" t="s">
        <v>42</v>
      </c>
      <c r="D4858" s="452">
        <v>613.0</v>
      </c>
      <c r="E4858" s="540">
        <v>84493.0</v>
      </c>
      <c r="F4858" s="541" t="s">
        <v>2688</v>
      </c>
      <c r="G4858" s="541" t="s">
        <v>2715</v>
      </c>
      <c r="H4858" s="542">
        <v>351.0</v>
      </c>
      <c r="I4858" s="328"/>
      <c r="J4858" s="534" t="s">
        <v>3057</v>
      </c>
    </row>
    <row r="4859">
      <c r="A4859" s="451">
        <v>46045.0</v>
      </c>
      <c r="B4859" s="539" t="s">
        <v>10</v>
      </c>
      <c r="C4859" s="453" t="s">
        <v>16</v>
      </c>
      <c r="D4859" s="452">
        <v>613.0</v>
      </c>
      <c r="E4859" s="540">
        <v>84451.0</v>
      </c>
      <c r="F4859" s="541" t="s">
        <v>2753</v>
      </c>
      <c r="G4859" s="541" t="s">
        <v>2750</v>
      </c>
      <c r="H4859" s="542">
        <v>350.0</v>
      </c>
      <c r="I4859" s="328"/>
      <c r="J4859" s="534" t="s">
        <v>3057</v>
      </c>
    </row>
    <row r="4860">
      <c r="A4860" s="451">
        <v>46045.0</v>
      </c>
      <c r="B4860" s="539" t="s">
        <v>10</v>
      </c>
      <c r="C4860" s="453" t="s">
        <v>14</v>
      </c>
      <c r="D4860" s="452">
        <v>613.0</v>
      </c>
      <c r="E4860" s="540">
        <v>84574.0</v>
      </c>
      <c r="F4860" s="541" t="s">
        <v>1530</v>
      </c>
      <c r="G4860" s="541" t="s">
        <v>2755</v>
      </c>
      <c r="H4860" s="542">
        <v>350.0</v>
      </c>
      <c r="I4860" s="328"/>
      <c r="J4860" s="534" t="s">
        <v>3057</v>
      </c>
    </row>
    <row r="4861">
      <c r="A4861" s="451">
        <v>46045.0</v>
      </c>
      <c r="B4861" s="539" t="s">
        <v>10</v>
      </c>
      <c r="C4861" s="453" t="s">
        <v>626</v>
      </c>
      <c r="D4861" s="452">
        <v>613.0</v>
      </c>
      <c r="E4861" s="540">
        <v>84573.0</v>
      </c>
      <c r="F4861" s="541" t="s">
        <v>2756</v>
      </c>
      <c r="G4861" s="541" t="s">
        <v>2757</v>
      </c>
      <c r="H4861" s="542">
        <v>350.0</v>
      </c>
      <c r="I4861" s="328"/>
      <c r="J4861" s="534" t="s">
        <v>3057</v>
      </c>
    </row>
    <row r="4862">
      <c r="A4862" s="451">
        <v>46045.0</v>
      </c>
      <c r="B4862" s="539" t="s">
        <v>10</v>
      </c>
      <c r="C4862" s="453" t="s">
        <v>16</v>
      </c>
      <c r="D4862" s="452">
        <v>613.0</v>
      </c>
      <c r="E4862" s="540">
        <v>84572.0</v>
      </c>
      <c r="F4862" s="541" t="s">
        <v>2362</v>
      </c>
      <c r="G4862" s="541" t="s">
        <v>2755</v>
      </c>
      <c r="H4862" s="542">
        <v>350.0</v>
      </c>
      <c r="I4862" s="328"/>
      <c r="J4862" s="534" t="s">
        <v>3057</v>
      </c>
    </row>
    <row r="4863">
      <c r="A4863" s="451">
        <v>46045.0</v>
      </c>
      <c r="B4863" s="539" t="s">
        <v>10</v>
      </c>
      <c r="C4863" s="453" t="s">
        <v>18</v>
      </c>
      <c r="D4863" s="452">
        <v>613.0</v>
      </c>
      <c r="E4863" s="540">
        <v>84571.0</v>
      </c>
      <c r="F4863" s="541" t="s">
        <v>2758</v>
      </c>
      <c r="G4863" s="541" t="s">
        <v>2759</v>
      </c>
      <c r="H4863" s="542">
        <v>350.0</v>
      </c>
      <c r="I4863" s="328"/>
      <c r="J4863" s="534" t="s">
        <v>3057</v>
      </c>
    </row>
    <row r="4864">
      <c r="A4864" s="451">
        <v>46045.0</v>
      </c>
      <c r="B4864" s="539" t="s">
        <v>10</v>
      </c>
      <c r="C4864" s="453" t="s">
        <v>40</v>
      </c>
      <c r="D4864" s="452">
        <v>613.0</v>
      </c>
      <c r="E4864" s="540">
        <v>84570.0</v>
      </c>
      <c r="F4864" s="541" t="s">
        <v>2760</v>
      </c>
      <c r="G4864" s="541" t="s">
        <v>2755</v>
      </c>
      <c r="H4864" s="542">
        <v>350.0</v>
      </c>
      <c r="I4864" s="328"/>
      <c r="J4864" s="534" t="s">
        <v>3057</v>
      </c>
    </row>
    <row r="4865">
      <c r="A4865" s="451">
        <v>46045.0</v>
      </c>
      <c r="B4865" s="539" t="s">
        <v>10</v>
      </c>
      <c r="C4865" s="453" t="s">
        <v>18</v>
      </c>
      <c r="D4865" s="452">
        <v>613.0</v>
      </c>
      <c r="E4865" s="540">
        <v>84569.0</v>
      </c>
      <c r="F4865" s="541" t="s">
        <v>1526</v>
      </c>
      <c r="G4865" s="541" t="s">
        <v>2755</v>
      </c>
      <c r="H4865" s="542">
        <v>350.0</v>
      </c>
      <c r="I4865" s="328"/>
      <c r="J4865" s="534" t="s">
        <v>3057</v>
      </c>
    </row>
    <row r="4866">
      <c r="A4866" s="451">
        <v>46045.0</v>
      </c>
      <c r="B4866" s="539" t="s">
        <v>10</v>
      </c>
      <c r="C4866" s="453" t="s">
        <v>28</v>
      </c>
      <c r="D4866" s="452">
        <v>613.0</v>
      </c>
      <c r="E4866" s="540">
        <v>84568.0</v>
      </c>
      <c r="F4866" s="541" t="s">
        <v>1527</v>
      </c>
      <c r="G4866" s="541" t="s">
        <v>2759</v>
      </c>
      <c r="H4866" s="542">
        <v>350.0</v>
      </c>
      <c r="I4866" s="328"/>
      <c r="J4866" s="534" t="s">
        <v>3057</v>
      </c>
    </row>
    <row r="4867">
      <c r="A4867" s="451">
        <v>46045.0</v>
      </c>
      <c r="B4867" s="539" t="s">
        <v>10</v>
      </c>
      <c r="C4867" s="453" t="s">
        <v>28</v>
      </c>
      <c r="D4867" s="452">
        <v>613.0</v>
      </c>
      <c r="E4867" s="540">
        <v>84567.0</v>
      </c>
      <c r="F4867" s="541" t="s">
        <v>2761</v>
      </c>
      <c r="G4867" s="541" t="s">
        <v>2755</v>
      </c>
      <c r="H4867" s="542">
        <v>350.0</v>
      </c>
      <c r="I4867" s="328"/>
      <c r="J4867" s="534" t="s">
        <v>3057</v>
      </c>
    </row>
    <row r="4868">
      <c r="A4868" s="451">
        <v>46045.0</v>
      </c>
      <c r="B4868" s="539" t="s">
        <v>10</v>
      </c>
      <c r="C4868" s="453" t="s">
        <v>42</v>
      </c>
      <c r="D4868" s="452">
        <v>613.0</v>
      </c>
      <c r="E4868" s="540">
        <v>84500.0</v>
      </c>
      <c r="F4868" s="541" t="s">
        <v>2688</v>
      </c>
      <c r="G4868" s="541" t="s">
        <v>2711</v>
      </c>
      <c r="H4868" s="542">
        <v>335.71</v>
      </c>
      <c r="I4868" s="328"/>
      <c r="J4868" s="534" t="s">
        <v>3057</v>
      </c>
    </row>
    <row r="4869">
      <c r="A4869" s="167">
        <v>46045.0</v>
      </c>
      <c r="B4869" s="8" t="s">
        <v>10</v>
      </c>
      <c r="C4869" s="10"/>
      <c r="D4869" s="8">
        <v>613.0</v>
      </c>
      <c r="E4869" s="10"/>
      <c r="F4869" s="332" t="s">
        <v>1151</v>
      </c>
      <c r="G4869" s="333"/>
      <c r="H4869" s="334">
        <v>290.87</v>
      </c>
      <c r="I4869" s="14"/>
      <c r="J4869" s="534" t="s">
        <v>3055</v>
      </c>
    </row>
    <row r="4870">
      <c r="A4870" s="167">
        <v>46045.0</v>
      </c>
      <c r="B4870" s="8" t="s">
        <v>10</v>
      </c>
      <c r="C4870" s="10"/>
      <c r="D4870" s="8">
        <v>612.0</v>
      </c>
      <c r="E4870" s="10"/>
      <c r="F4870" s="27" t="s">
        <v>24</v>
      </c>
      <c r="G4870" s="29"/>
      <c r="H4870" s="15">
        <v>276.62</v>
      </c>
      <c r="I4870" s="14"/>
      <c r="J4870" s="534" t="s">
        <v>3074</v>
      </c>
    </row>
    <row r="4871">
      <c r="A4871" s="167">
        <v>46045.0</v>
      </c>
      <c r="B4871" s="8" t="s">
        <v>10</v>
      </c>
      <c r="C4871" s="9"/>
      <c r="D4871" s="8">
        <v>612.0</v>
      </c>
      <c r="E4871" s="10"/>
      <c r="F4871" s="27" t="s">
        <v>24</v>
      </c>
      <c r="G4871" s="29"/>
      <c r="H4871" s="15">
        <v>262.16</v>
      </c>
      <c r="I4871" s="14"/>
      <c r="J4871" s="534" t="s">
        <v>3073</v>
      </c>
    </row>
    <row r="4872">
      <c r="A4872" s="451">
        <v>46045.0</v>
      </c>
      <c r="B4872" s="539" t="s">
        <v>10</v>
      </c>
      <c r="C4872" s="453" t="s">
        <v>42</v>
      </c>
      <c r="D4872" s="452">
        <v>613.0</v>
      </c>
      <c r="E4872" s="540">
        <v>84494.0</v>
      </c>
      <c r="F4872" s="541" t="s">
        <v>2688</v>
      </c>
      <c r="G4872" s="541" t="s">
        <v>2717</v>
      </c>
      <c r="H4872" s="542">
        <v>260.17</v>
      </c>
      <c r="I4872" s="328"/>
      <c r="J4872" s="534" t="s">
        <v>3057</v>
      </c>
    </row>
    <row r="4873">
      <c r="A4873" s="167">
        <v>46045.0</v>
      </c>
      <c r="B4873" s="8" t="s">
        <v>10</v>
      </c>
      <c r="C4873" s="10"/>
      <c r="D4873" s="8">
        <v>612.0</v>
      </c>
      <c r="E4873" s="10"/>
      <c r="F4873" s="27" t="s">
        <v>24</v>
      </c>
      <c r="G4873" s="29"/>
      <c r="H4873" s="15">
        <v>251.65</v>
      </c>
      <c r="I4873" s="14"/>
      <c r="J4873" s="534" t="s">
        <v>3059</v>
      </c>
    </row>
    <row r="4874">
      <c r="A4874" s="451">
        <v>46045.0</v>
      </c>
      <c r="B4874" s="539" t="s">
        <v>10</v>
      </c>
      <c r="C4874" s="453" t="s">
        <v>626</v>
      </c>
      <c r="D4874" s="452">
        <v>613.0</v>
      </c>
      <c r="E4874" s="540">
        <v>84530.0</v>
      </c>
      <c r="F4874" s="541" t="s">
        <v>2688</v>
      </c>
      <c r="G4874" s="541" t="s">
        <v>2696</v>
      </c>
      <c r="H4874" s="542">
        <v>231.5</v>
      </c>
      <c r="I4874" s="328"/>
      <c r="J4874" s="534" t="s">
        <v>3057</v>
      </c>
    </row>
    <row r="4875">
      <c r="A4875" s="451">
        <v>46045.0</v>
      </c>
      <c r="B4875" s="539" t="s">
        <v>10</v>
      </c>
      <c r="C4875" s="453" t="s">
        <v>18</v>
      </c>
      <c r="D4875" s="452">
        <v>613.0</v>
      </c>
      <c r="E4875" s="540">
        <v>84453.0</v>
      </c>
      <c r="F4875" s="541" t="s">
        <v>2751</v>
      </c>
      <c r="G4875" s="541" t="s">
        <v>2750</v>
      </c>
      <c r="H4875" s="542">
        <v>227.0</v>
      </c>
      <c r="I4875" s="328"/>
      <c r="J4875" s="534" t="s">
        <v>3057</v>
      </c>
    </row>
    <row r="4876">
      <c r="A4876" s="451">
        <v>46045.0</v>
      </c>
      <c r="B4876" s="539" t="s">
        <v>10</v>
      </c>
      <c r="C4876" s="453" t="s">
        <v>626</v>
      </c>
      <c r="D4876" s="452">
        <v>613.0</v>
      </c>
      <c r="E4876" s="540">
        <v>84529.0</v>
      </c>
      <c r="F4876" s="541" t="s">
        <v>2688</v>
      </c>
      <c r="G4876" s="541" t="s">
        <v>2699</v>
      </c>
      <c r="H4876" s="542">
        <v>226.0</v>
      </c>
      <c r="I4876" s="328"/>
      <c r="J4876" s="534" t="s">
        <v>3057</v>
      </c>
    </row>
    <row r="4877">
      <c r="A4877" s="451">
        <v>46045.0</v>
      </c>
      <c r="B4877" s="539" t="s">
        <v>10</v>
      </c>
      <c r="C4877" s="453" t="s">
        <v>42</v>
      </c>
      <c r="D4877" s="452">
        <v>613.0</v>
      </c>
      <c r="E4877" s="540">
        <v>84497.0</v>
      </c>
      <c r="F4877" s="541" t="s">
        <v>2688</v>
      </c>
      <c r="G4877" s="541" t="s">
        <v>2714</v>
      </c>
      <c r="H4877" s="542">
        <v>223.0</v>
      </c>
      <c r="I4877" s="328"/>
      <c r="J4877" s="534" t="s">
        <v>3057</v>
      </c>
    </row>
    <row r="4878">
      <c r="A4878" s="451">
        <v>46045.0</v>
      </c>
      <c r="B4878" s="539" t="s">
        <v>10</v>
      </c>
      <c r="C4878" s="453" t="s">
        <v>626</v>
      </c>
      <c r="D4878" s="452">
        <v>613.0</v>
      </c>
      <c r="E4878" s="540">
        <v>84534.0</v>
      </c>
      <c r="F4878" s="541" t="s">
        <v>2688</v>
      </c>
      <c r="G4878" s="541" t="s">
        <v>2696</v>
      </c>
      <c r="H4878" s="542">
        <v>219.0</v>
      </c>
      <c r="I4878" s="328"/>
      <c r="J4878" s="534" t="s">
        <v>3057</v>
      </c>
    </row>
    <row r="4879">
      <c r="A4879" s="451">
        <v>46045.0</v>
      </c>
      <c r="B4879" s="539" t="s">
        <v>10</v>
      </c>
      <c r="C4879" s="453" t="s">
        <v>40</v>
      </c>
      <c r="D4879" s="452">
        <v>613.0</v>
      </c>
      <c r="E4879" s="540">
        <v>84457.0</v>
      </c>
      <c r="F4879" s="541" t="s">
        <v>2741</v>
      </c>
      <c r="G4879" s="541" t="s">
        <v>2746</v>
      </c>
      <c r="H4879" s="542">
        <v>212.66</v>
      </c>
      <c r="I4879" s="328"/>
      <c r="J4879" s="534" t="s">
        <v>3057</v>
      </c>
    </row>
    <row r="4880">
      <c r="A4880" s="167">
        <v>46045.0</v>
      </c>
      <c r="B4880" s="8" t="s">
        <v>10</v>
      </c>
      <c r="C4880" s="9"/>
      <c r="D4880" s="8">
        <v>612.0</v>
      </c>
      <c r="E4880" s="10"/>
      <c r="F4880" s="27" t="s">
        <v>24</v>
      </c>
      <c r="G4880" s="29"/>
      <c r="H4880" s="15">
        <v>206.5</v>
      </c>
      <c r="I4880" s="14"/>
      <c r="J4880" s="534" t="s">
        <v>3073</v>
      </c>
    </row>
    <row r="4881">
      <c r="A4881" s="451">
        <v>46045.0</v>
      </c>
      <c r="B4881" s="539" t="s">
        <v>10</v>
      </c>
      <c r="C4881" s="453" t="s">
        <v>42</v>
      </c>
      <c r="D4881" s="452">
        <v>613.0</v>
      </c>
      <c r="E4881" s="540">
        <v>84496.0</v>
      </c>
      <c r="F4881" s="541" t="s">
        <v>2688</v>
      </c>
      <c r="G4881" s="541" t="s">
        <v>2715</v>
      </c>
      <c r="H4881" s="542">
        <v>193.0</v>
      </c>
      <c r="I4881" s="328"/>
      <c r="J4881" s="534" t="s">
        <v>3057</v>
      </c>
    </row>
    <row r="4882">
      <c r="A4882" s="167">
        <v>46045.0</v>
      </c>
      <c r="B4882" s="8" t="s">
        <v>10</v>
      </c>
      <c r="C4882" s="10"/>
      <c r="D4882" s="8">
        <v>613.0</v>
      </c>
      <c r="E4882" s="10"/>
      <c r="F4882" s="332" t="s">
        <v>1138</v>
      </c>
      <c r="G4882" s="333"/>
      <c r="H4882" s="334">
        <v>174.0</v>
      </c>
      <c r="I4882" s="14"/>
      <c r="J4882" s="534" t="s">
        <v>3055</v>
      </c>
    </row>
    <row r="4883">
      <c r="A4883" s="167">
        <v>46045.0</v>
      </c>
      <c r="B4883" s="8" t="s">
        <v>10</v>
      </c>
      <c r="C4883" s="10"/>
      <c r="D4883" s="8">
        <v>613.0</v>
      </c>
      <c r="E4883" s="10"/>
      <c r="F4883" s="332" t="s">
        <v>1138</v>
      </c>
      <c r="G4883" s="333"/>
      <c r="H4883" s="334">
        <v>174.0</v>
      </c>
      <c r="I4883" s="14"/>
      <c r="J4883" s="534" t="s">
        <v>3055</v>
      </c>
    </row>
    <row r="4884">
      <c r="A4884" s="167">
        <v>46045.0</v>
      </c>
      <c r="B4884" s="8" t="s">
        <v>10</v>
      </c>
      <c r="C4884" s="9"/>
      <c r="D4884" s="8">
        <v>612.0</v>
      </c>
      <c r="E4884" s="10"/>
      <c r="F4884" s="27" t="s">
        <v>24</v>
      </c>
      <c r="G4884" s="29"/>
      <c r="H4884" s="15">
        <v>172.11</v>
      </c>
      <c r="I4884" s="14"/>
      <c r="J4884" s="534" t="s">
        <v>3073</v>
      </c>
    </row>
    <row r="4885">
      <c r="A4885" s="451">
        <v>46045.0</v>
      </c>
      <c r="B4885" s="539" t="s">
        <v>10</v>
      </c>
      <c r="C4885" s="453" t="s">
        <v>40</v>
      </c>
      <c r="D4885" s="452">
        <v>613.0</v>
      </c>
      <c r="E4885" s="540">
        <v>84458.0</v>
      </c>
      <c r="F4885" s="541" t="s">
        <v>2741</v>
      </c>
      <c r="G4885" s="541" t="s">
        <v>2745</v>
      </c>
      <c r="H4885" s="542">
        <v>164.34</v>
      </c>
      <c r="I4885" s="328"/>
      <c r="J4885" s="534" t="s">
        <v>3057</v>
      </c>
    </row>
    <row r="4886">
      <c r="A4886" s="167">
        <v>46045.0</v>
      </c>
      <c r="B4886" s="8" t="s">
        <v>10</v>
      </c>
      <c r="C4886" s="9"/>
      <c r="D4886" s="8">
        <v>612.0</v>
      </c>
      <c r="E4886" s="10"/>
      <c r="F4886" s="27" t="s">
        <v>24</v>
      </c>
      <c r="G4886" s="29"/>
      <c r="H4886" s="15">
        <v>164.12</v>
      </c>
      <c r="I4886" s="14"/>
      <c r="J4886" s="534" t="s">
        <v>3073</v>
      </c>
    </row>
    <row r="4887">
      <c r="A4887" s="451">
        <v>46045.0</v>
      </c>
      <c r="B4887" s="539" t="s">
        <v>10</v>
      </c>
      <c r="C4887" s="453" t="s">
        <v>42</v>
      </c>
      <c r="D4887" s="452">
        <v>613.0</v>
      </c>
      <c r="E4887" s="540">
        <v>84492.0</v>
      </c>
      <c r="F4887" s="541" t="s">
        <v>2688</v>
      </c>
      <c r="G4887" s="541" t="s">
        <v>2701</v>
      </c>
      <c r="H4887" s="542">
        <v>133.34</v>
      </c>
      <c r="I4887" s="328"/>
      <c r="J4887" s="534" t="s">
        <v>3057</v>
      </c>
    </row>
    <row r="4888">
      <c r="A4888" s="451">
        <v>46045.0</v>
      </c>
      <c r="B4888" s="539" t="s">
        <v>10</v>
      </c>
      <c r="C4888" s="453" t="s">
        <v>196</v>
      </c>
      <c r="D4888" s="452">
        <v>613.0</v>
      </c>
      <c r="E4888" s="540">
        <v>84524.0</v>
      </c>
      <c r="F4888" s="541" t="s">
        <v>2688</v>
      </c>
      <c r="G4888" s="541" t="s">
        <v>2701</v>
      </c>
      <c r="H4888" s="542">
        <v>133.33</v>
      </c>
      <c r="I4888" s="328"/>
      <c r="J4888" s="534" t="s">
        <v>3057</v>
      </c>
    </row>
    <row r="4889">
      <c r="A4889" s="451">
        <v>46045.0</v>
      </c>
      <c r="B4889" s="539" t="s">
        <v>10</v>
      </c>
      <c r="C4889" s="453" t="s">
        <v>40</v>
      </c>
      <c r="D4889" s="452">
        <v>613.0</v>
      </c>
      <c r="E4889" s="540">
        <v>84512.0</v>
      </c>
      <c r="F4889" s="541" t="s">
        <v>2688</v>
      </c>
      <c r="G4889" s="541" t="s">
        <v>2701</v>
      </c>
      <c r="H4889" s="542">
        <v>133.33</v>
      </c>
      <c r="I4889" s="328"/>
      <c r="J4889" s="534" t="s">
        <v>3057</v>
      </c>
    </row>
    <row r="4890">
      <c r="A4890" s="451">
        <v>46045.0</v>
      </c>
      <c r="B4890" s="539" t="s">
        <v>10</v>
      </c>
      <c r="C4890" s="453" t="s">
        <v>626</v>
      </c>
      <c r="D4890" s="452">
        <v>613.0</v>
      </c>
      <c r="E4890" s="540">
        <v>84536.0</v>
      </c>
      <c r="F4890" s="541" t="s">
        <v>2688</v>
      </c>
      <c r="G4890" s="541" t="s">
        <v>2695</v>
      </c>
      <c r="H4890" s="542">
        <v>132.0</v>
      </c>
      <c r="I4890" s="328"/>
      <c r="J4890" s="534" t="s">
        <v>3057</v>
      </c>
    </row>
    <row r="4891">
      <c r="A4891" s="451">
        <v>46045.0</v>
      </c>
      <c r="B4891" s="539" t="s">
        <v>10</v>
      </c>
      <c r="C4891" s="453" t="s">
        <v>18</v>
      </c>
      <c r="D4891" s="452">
        <v>613.0</v>
      </c>
      <c r="E4891" s="540">
        <v>84454.0</v>
      </c>
      <c r="F4891" s="541" t="s">
        <v>2749</v>
      </c>
      <c r="G4891" s="541" t="s">
        <v>2750</v>
      </c>
      <c r="H4891" s="542">
        <v>132.0</v>
      </c>
      <c r="I4891" s="328"/>
      <c r="J4891" s="534" t="s">
        <v>3057</v>
      </c>
    </row>
    <row r="4892">
      <c r="A4892" s="167">
        <v>46045.0</v>
      </c>
      <c r="B4892" s="8" t="s">
        <v>10</v>
      </c>
      <c r="C4892" s="9"/>
      <c r="D4892" s="8">
        <v>612.0</v>
      </c>
      <c r="E4892" s="10"/>
      <c r="F4892" s="27" t="s">
        <v>24</v>
      </c>
      <c r="G4892" s="29"/>
      <c r="H4892" s="15">
        <v>127.06</v>
      </c>
      <c r="I4892" s="14"/>
      <c r="J4892" s="534" t="s">
        <v>3073</v>
      </c>
    </row>
    <row r="4893">
      <c r="A4893" s="451">
        <v>46045.0</v>
      </c>
      <c r="B4893" s="539" t="s">
        <v>10</v>
      </c>
      <c r="C4893" s="453" t="s">
        <v>42</v>
      </c>
      <c r="D4893" s="452">
        <v>613.0</v>
      </c>
      <c r="E4893" s="540">
        <v>84511.0</v>
      </c>
      <c r="F4893" s="541" t="s">
        <v>2688</v>
      </c>
      <c r="G4893" s="541" t="s">
        <v>2706</v>
      </c>
      <c r="H4893" s="542">
        <v>125.0</v>
      </c>
      <c r="I4893" s="328"/>
      <c r="J4893" s="534" t="s">
        <v>3057</v>
      </c>
    </row>
    <row r="4894">
      <c r="A4894" s="167">
        <v>46045.0</v>
      </c>
      <c r="B4894" s="8" t="s">
        <v>10</v>
      </c>
      <c r="C4894" s="9"/>
      <c r="D4894" s="8">
        <v>612.0</v>
      </c>
      <c r="E4894" s="10"/>
      <c r="F4894" s="27" t="s">
        <v>24</v>
      </c>
      <c r="G4894" s="29"/>
      <c r="H4894" s="15">
        <v>116.93</v>
      </c>
      <c r="I4894" s="14"/>
      <c r="J4894" s="534" t="s">
        <v>3073</v>
      </c>
    </row>
    <row r="4895">
      <c r="A4895" s="167">
        <v>46045.0</v>
      </c>
      <c r="B4895" s="8" t="s">
        <v>10</v>
      </c>
      <c r="C4895" s="9"/>
      <c r="D4895" s="8">
        <v>612.0</v>
      </c>
      <c r="E4895" s="10"/>
      <c r="F4895" s="27" t="s">
        <v>24</v>
      </c>
      <c r="G4895" s="29"/>
      <c r="H4895" s="15">
        <v>116.63</v>
      </c>
      <c r="I4895" s="14"/>
      <c r="J4895" s="534" t="s">
        <v>3073</v>
      </c>
    </row>
    <row r="4896">
      <c r="A4896" s="167">
        <v>46045.0</v>
      </c>
      <c r="B4896" s="8" t="s">
        <v>10</v>
      </c>
      <c r="C4896" s="10"/>
      <c r="D4896" s="8">
        <v>147.0</v>
      </c>
      <c r="E4896" s="10"/>
      <c r="F4896" s="27" t="s">
        <v>25</v>
      </c>
      <c r="G4896" s="29"/>
      <c r="H4896" s="15">
        <v>114.44</v>
      </c>
      <c r="I4896" s="14"/>
      <c r="J4896" s="534" t="s">
        <v>3074</v>
      </c>
    </row>
    <row r="4897">
      <c r="A4897" s="451">
        <v>46045.0</v>
      </c>
      <c r="B4897" s="539" t="s">
        <v>10</v>
      </c>
      <c r="C4897" s="453" t="s">
        <v>626</v>
      </c>
      <c r="D4897" s="452">
        <v>613.0</v>
      </c>
      <c r="E4897" s="540">
        <v>84535.0</v>
      </c>
      <c r="F4897" s="541" t="s">
        <v>2688</v>
      </c>
      <c r="G4897" s="541" t="s">
        <v>2696</v>
      </c>
      <c r="H4897" s="542">
        <v>114.0</v>
      </c>
      <c r="I4897" s="328"/>
      <c r="J4897" s="534" t="s">
        <v>3057</v>
      </c>
    </row>
    <row r="4898">
      <c r="A4898" s="451">
        <v>46045.0</v>
      </c>
      <c r="B4898" s="539" t="s">
        <v>10</v>
      </c>
      <c r="C4898" s="453" t="s">
        <v>40</v>
      </c>
      <c r="D4898" s="452">
        <v>613.0</v>
      </c>
      <c r="E4898" s="540">
        <v>84515.0</v>
      </c>
      <c r="F4898" s="541" t="s">
        <v>2688</v>
      </c>
      <c r="G4898" s="541" t="s">
        <v>1615</v>
      </c>
      <c r="H4898" s="542">
        <v>111.0</v>
      </c>
      <c r="I4898" s="328"/>
      <c r="J4898" s="534" t="s">
        <v>3057</v>
      </c>
    </row>
    <row r="4899">
      <c r="A4899" s="451">
        <v>46045.0</v>
      </c>
      <c r="B4899" s="539" t="s">
        <v>10</v>
      </c>
      <c r="C4899" s="453" t="s">
        <v>40</v>
      </c>
      <c r="D4899" s="452">
        <v>613.0</v>
      </c>
      <c r="E4899" s="540">
        <v>84520.0</v>
      </c>
      <c r="F4899" s="541" t="s">
        <v>2688</v>
      </c>
      <c r="G4899" s="541" t="s">
        <v>2575</v>
      </c>
      <c r="H4899" s="542">
        <v>106.0</v>
      </c>
      <c r="I4899" s="328"/>
      <c r="J4899" s="534" t="s">
        <v>3057</v>
      </c>
    </row>
    <row r="4900">
      <c r="A4900" s="451">
        <v>46045.0</v>
      </c>
      <c r="B4900" s="539" t="s">
        <v>10</v>
      </c>
      <c r="C4900" s="453" t="s">
        <v>626</v>
      </c>
      <c r="D4900" s="452">
        <v>613.0</v>
      </c>
      <c r="E4900" s="540">
        <v>84532.0</v>
      </c>
      <c r="F4900" s="541" t="s">
        <v>2688</v>
      </c>
      <c r="G4900" s="541" t="s">
        <v>2696</v>
      </c>
      <c r="H4900" s="542">
        <v>105.0</v>
      </c>
      <c r="I4900" s="328"/>
      <c r="J4900" s="534" t="s">
        <v>3057</v>
      </c>
    </row>
    <row r="4901">
      <c r="A4901" s="451">
        <v>46045.0</v>
      </c>
      <c r="B4901" s="539" t="s">
        <v>10</v>
      </c>
      <c r="C4901" s="453" t="s">
        <v>626</v>
      </c>
      <c r="D4901" s="452">
        <v>613.0</v>
      </c>
      <c r="E4901" s="540">
        <v>84533.0</v>
      </c>
      <c r="F4901" s="541" t="s">
        <v>2688</v>
      </c>
      <c r="G4901" s="541" t="s">
        <v>2697</v>
      </c>
      <c r="H4901" s="542">
        <v>100.0</v>
      </c>
      <c r="I4901" s="328"/>
      <c r="J4901" s="534" t="s">
        <v>3057</v>
      </c>
    </row>
    <row r="4902">
      <c r="A4902" s="451">
        <v>46045.0</v>
      </c>
      <c r="B4902" s="539" t="s">
        <v>10</v>
      </c>
      <c r="C4902" s="453" t="s">
        <v>40</v>
      </c>
      <c r="D4902" s="452">
        <v>613.0</v>
      </c>
      <c r="E4902" s="540">
        <v>84521.0</v>
      </c>
      <c r="F4902" s="541" t="s">
        <v>2688</v>
      </c>
      <c r="G4902" s="541" t="s">
        <v>1764</v>
      </c>
      <c r="H4902" s="542">
        <v>100.0</v>
      </c>
      <c r="I4902" s="328"/>
      <c r="J4902" s="534" t="s">
        <v>3057</v>
      </c>
    </row>
    <row r="4903">
      <c r="A4903" s="451">
        <v>46045.0</v>
      </c>
      <c r="B4903" s="539" t="s">
        <v>10</v>
      </c>
      <c r="C4903" s="453" t="s">
        <v>167</v>
      </c>
      <c r="D4903" s="452">
        <v>613.0</v>
      </c>
      <c r="E4903" s="540">
        <v>84504.0</v>
      </c>
      <c r="F4903" s="541" t="s">
        <v>2765</v>
      </c>
      <c r="G4903" s="541" t="s">
        <v>2766</v>
      </c>
      <c r="H4903" s="542">
        <v>98.0</v>
      </c>
      <c r="I4903" s="328"/>
      <c r="J4903" s="534" t="s">
        <v>3057</v>
      </c>
    </row>
    <row r="4904">
      <c r="A4904" s="451">
        <v>46045.0</v>
      </c>
      <c r="B4904" s="539" t="s">
        <v>10</v>
      </c>
      <c r="C4904" s="453" t="s">
        <v>40</v>
      </c>
      <c r="D4904" s="452">
        <v>613.0</v>
      </c>
      <c r="E4904" s="540">
        <v>84516.0</v>
      </c>
      <c r="F4904" s="541" t="s">
        <v>2688</v>
      </c>
      <c r="G4904" s="541" t="s">
        <v>2704</v>
      </c>
      <c r="H4904" s="542">
        <v>96.0</v>
      </c>
      <c r="I4904" s="328"/>
      <c r="J4904" s="534" t="s">
        <v>3057</v>
      </c>
    </row>
    <row r="4905">
      <c r="A4905" s="167">
        <v>46045.0</v>
      </c>
      <c r="B4905" s="8" t="s">
        <v>10</v>
      </c>
      <c r="C4905" s="10"/>
      <c r="D4905" s="8">
        <v>147.0</v>
      </c>
      <c r="E4905" s="10"/>
      <c r="F4905" s="27" t="s">
        <v>25</v>
      </c>
      <c r="G4905" s="29"/>
      <c r="H4905" s="15">
        <v>95.66</v>
      </c>
      <c r="I4905" s="14"/>
      <c r="J4905" s="534" t="s">
        <v>3074</v>
      </c>
    </row>
    <row r="4906">
      <c r="A4906" s="167">
        <v>46045.0</v>
      </c>
      <c r="B4906" s="8" t="s">
        <v>10</v>
      </c>
      <c r="C4906" s="10"/>
      <c r="D4906" s="8">
        <v>612.0</v>
      </c>
      <c r="E4906" s="10"/>
      <c r="F4906" s="27" t="s">
        <v>24</v>
      </c>
      <c r="G4906" s="29"/>
      <c r="H4906" s="15">
        <v>88.52</v>
      </c>
      <c r="I4906" s="14"/>
      <c r="J4906" s="534" t="s">
        <v>3064</v>
      </c>
    </row>
    <row r="4907">
      <c r="A4907" s="451">
        <v>46045.0</v>
      </c>
      <c r="B4907" s="539" t="s">
        <v>10</v>
      </c>
      <c r="C4907" s="453" t="s">
        <v>42</v>
      </c>
      <c r="D4907" s="452">
        <v>613.0</v>
      </c>
      <c r="E4907" s="540">
        <v>84508.0</v>
      </c>
      <c r="F4907" s="541" t="s">
        <v>2688</v>
      </c>
      <c r="G4907" s="541" t="s">
        <v>2708</v>
      </c>
      <c r="H4907" s="542">
        <v>80.0</v>
      </c>
      <c r="I4907" s="328"/>
      <c r="J4907" s="534" t="s">
        <v>3057</v>
      </c>
    </row>
    <row r="4908">
      <c r="A4908" s="167">
        <v>46045.0</v>
      </c>
      <c r="B4908" s="8" t="s">
        <v>10</v>
      </c>
      <c r="C4908" s="9"/>
      <c r="D4908" s="8">
        <v>612.0</v>
      </c>
      <c r="E4908" s="10"/>
      <c r="F4908" s="27" t="s">
        <v>24</v>
      </c>
      <c r="G4908" s="29"/>
      <c r="H4908" s="15">
        <v>75.96</v>
      </c>
      <c r="I4908" s="14"/>
      <c r="J4908" s="534" t="s">
        <v>3073</v>
      </c>
    </row>
    <row r="4909">
      <c r="A4909" s="451">
        <v>46045.0</v>
      </c>
      <c r="B4909" s="539" t="s">
        <v>10</v>
      </c>
      <c r="C4909" s="453" t="s">
        <v>40</v>
      </c>
      <c r="D4909" s="452">
        <v>613.0</v>
      </c>
      <c r="E4909" s="540">
        <v>84460.0</v>
      </c>
      <c r="F4909" s="541" t="s">
        <v>2741</v>
      </c>
      <c r="G4909" s="541" t="s">
        <v>2743</v>
      </c>
      <c r="H4909" s="542">
        <v>65.62</v>
      </c>
      <c r="I4909" s="328"/>
      <c r="J4909" s="534" t="s">
        <v>3057</v>
      </c>
    </row>
    <row r="4910">
      <c r="A4910" s="451">
        <v>46045.0</v>
      </c>
      <c r="B4910" s="539" t="s">
        <v>10</v>
      </c>
      <c r="C4910" s="453" t="s">
        <v>42</v>
      </c>
      <c r="D4910" s="452">
        <v>613.0</v>
      </c>
      <c r="E4910" s="540">
        <v>84498.0</v>
      </c>
      <c r="F4910" s="541" t="s">
        <v>2688</v>
      </c>
      <c r="G4910" s="541" t="s">
        <v>2713</v>
      </c>
      <c r="H4910" s="542">
        <v>60.0</v>
      </c>
      <c r="I4910" s="328"/>
      <c r="J4910" s="534" t="s">
        <v>3057</v>
      </c>
    </row>
    <row r="4911">
      <c r="A4911" s="167">
        <v>46045.0</v>
      </c>
      <c r="B4911" s="8" t="s">
        <v>10</v>
      </c>
      <c r="C4911" s="10"/>
      <c r="D4911" s="8">
        <v>147.0</v>
      </c>
      <c r="E4911" s="10"/>
      <c r="F4911" s="27" t="s">
        <v>25</v>
      </c>
      <c r="G4911" s="29"/>
      <c r="H4911" s="15">
        <v>57.14</v>
      </c>
      <c r="I4911" s="14"/>
      <c r="J4911" s="534" t="s">
        <v>3059</v>
      </c>
    </row>
    <row r="4912">
      <c r="A4912" s="451">
        <v>46045.0</v>
      </c>
      <c r="B4912" s="539" t="s">
        <v>10</v>
      </c>
      <c r="C4912" s="453" t="s">
        <v>1632</v>
      </c>
      <c r="D4912" s="452">
        <v>613.0</v>
      </c>
      <c r="E4912" s="540">
        <v>84527.0</v>
      </c>
      <c r="F4912" s="541" t="s">
        <v>2688</v>
      </c>
      <c r="G4912" s="541" t="s">
        <v>2063</v>
      </c>
      <c r="H4912" s="542">
        <v>52.13</v>
      </c>
      <c r="I4912" s="328"/>
      <c r="J4912" s="534" t="s">
        <v>3057</v>
      </c>
    </row>
    <row r="4913">
      <c r="A4913" s="451">
        <v>46045.0</v>
      </c>
      <c r="B4913" s="539" t="s">
        <v>10</v>
      </c>
      <c r="C4913" s="453" t="s">
        <v>42</v>
      </c>
      <c r="D4913" s="452">
        <v>613.0</v>
      </c>
      <c r="E4913" s="540">
        <v>84506.0</v>
      </c>
      <c r="F4913" s="541" t="s">
        <v>2688</v>
      </c>
      <c r="G4913" s="541" t="s">
        <v>2063</v>
      </c>
      <c r="H4913" s="542">
        <v>47.92</v>
      </c>
      <c r="I4913" s="328"/>
      <c r="J4913" s="534" t="s">
        <v>3057</v>
      </c>
    </row>
    <row r="4914">
      <c r="A4914" s="167">
        <v>46045.0</v>
      </c>
      <c r="B4914" s="8" t="s">
        <v>10</v>
      </c>
      <c r="C4914" s="10"/>
      <c r="D4914" s="8">
        <v>147.0</v>
      </c>
      <c r="E4914" s="10"/>
      <c r="F4914" s="27" t="s">
        <v>25</v>
      </c>
      <c r="G4914" s="29"/>
      <c r="H4914" s="15">
        <v>44.26</v>
      </c>
      <c r="I4914" s="14"/>
      <c r="J4914" s="534" t="s">
        <v>3074</v>
      </c>
    </row>
    <row r="4915">
      <c r="A4915" s="451">
        <v>46045.0</v>
      </c>
      <c r="B4915" s="539" t="s">
        <v>10</v>
      </c>
      <c r="C4915" s="453" t="s">
        <v>40</v>
      </c>
      <c r="D4915" s="452">
        <v>613.0</v>
      </c>
      <c r="E4915" s="540">
        <v>84452.0</v>
      </c>
      <c r="F4915" s="541" t="s">
        <v>2752</v>
      </c>
      <c r="G4915" s="541" t="s">
        <v>2750</v>
      </c>
      <c r="H4915" s="542">
        <v>43.0</v>
      </c>
      <c r="I4915" s="328"/>
      <c r="J4915" s="534" t="s">
        <v>3057</v>
      </c>
    </row>
    <row r="4916">
      <c r="A4916" s="167">
        <v>46045.0</v>
      </c>
      <c r="B4916" s="8" t="s">
        <v>10</v>
      </c>
      <c r="C4916" s="9"/>
      <c r="D4916" s="8">
        <v>147.0</v>
      </c>
      <c r="E4916" s="10"/>
      <c r="F4916" s="27" t="s">
        <v>25</v>
      </c>
      <c r="G4916" s="29"/>
      <c r="H4916" s="15">
        <v>41.95</v>
      </c>
      <c r="I4916" s="14"/>
      <c r="J4916" s="534" t="s">
        <v>3073</v>
      </c>
    </row>
    <row r="4917">
      <c r="A4917" s="451">
        <v>46045.0</v>
      </c>
      <c r="B4917" s="539" t="s">
        <v>10</v>
      </c>
      <c r="C4917" s="453" t="s">
        <v>40</v>
      </c>
      <c r="D4917" s="452">
        <v>613.0</v>
      </c>
      <c r="E4917" s="540">
        <v>84513.0</v>
      </c>
      <c r="F4917" s="541" t="s">
        <v>2688</v>
      </c>
      <c r="G4917" s="541" t="s">
        <v>2701</v>
      </c>
      <c r="H4917" s="542">
        <v>41.38</v>
      </c>
      <c r="I4917" s="328"/>
      <c r="J4917" s="534" t="s">
        <v>3057</v>
      </c>
    </row>
    <row r="4918">
      <c r="A4918" s="167">
        <v>46045.0</v>
      </c>
      <c r="B4918" s="8" t="s">
        <v>10</v>
      </c>
      <c r="C4918" s="10"/>
      <c r="D4918" s="8">
        <v>147.0</v>
      </c>
      <c r="E4918" s="10"/>
      <c r="F4918" s="27" t="s">
        <v>25</v>
      </c>
      <c r="G4918" s="29"/>
      <c r="H4918" s="15">
        <v>40.29</v>
      </c>
      <c r="I4918" s="14"/>
      <c r="J4918" s="534" t="s">
        <v>3059</v>
      </c>
    </row>
    <row r="4919">
      <c r="A4919" s="167">
        <v>46045.0</v>
      </c>
      <c r="B4919" s="8" t="s">
        <v>10</v>
      </c>
      <c r="C4919" s="9"/>
      <c r="D4919" s="8">
        <v>147.0</v>
      </c>
      <c r="E4919" s="10"/>
      <c r="F4919" s="27" t="s">
        <v>25</v>
      </c>
      <c r="G4919" s="29"/>
      <c r="H4919" s="15">
        <v>33.04</v>
      </c>
      <c r="I4919" s="14"/>
      <c r="J4919" s="534" t="s">
        <v>3073</v>
      </c>
    </row>
    <row r="4920">
      <c r="A4920" s="167">
        <v>46045.0</v>
      </c>
      <c r="B4920" s="8" t="s">
        <v>10</v>
      </c>
      <c r="C4920" s="10"/>
      <c r="D4920" s="8">
        <v>612.0</v>
      </c>
      <c r="E4920" s="10"/>
      <c r="F4920" s="27" t="s">
        <v>24</v>
      </c>
      <c r="G4920" s="29"/>
      <c r="H4920" s="15">
        <v>30.6</v>
      </c>
      <c r="I4920" s="14"/>
      <c r="J4920" s="534" t="s">
        <v>3074</v>
      </c>
    </row>
    <row r="4921">
      <c r="A4921" s="167">
        <v>46045.0</v>
      </c>
      <c r="B4921" s="8" t="s">
        <v>10</v>
      </c>
      <c r="C4921" s="9"/>
      <c r="D4921" s="8">
        <v>147.0</v>
      </c>
      <c r="E4921" s="10"/>
      <c r="F4921" s="27" t="s">
        <v>25</v>
      </c>
      <c r="G4921" s="29"/>
      <c r="H4921" s="15">
        <v>27.54</v>
      </c>
      <c r="I4921" s="14"/>
      <c r="J4921" s="534" t="s">
        <v>3073</v>
      </c>
    </row>
    <row r="4922">
      <c r="A4922" s="167">
        <v>46045.0</v>
      </c>
      <c r="B4922" s="8" t="s">
        <v>10</v>
      </c>
      <c r="C4922" s="9"/>
      <c r="D4922" s="8">
        <v>147.0</v>
      </c>
      <c r="E4922" s="10"/>
      <c r="F4922" s="27" t="s">
        <v>25</v>
      </c>
      <c r="G4922" s="29"/>
      <c r="H4922" s="15">
        <v>26.26</v>
      </c>
      <c r="I4922" s="14"/>
      <c r="J4922" s="534" t="s">
        <v>3073</v>
      </c>
    </row>
    <row r="4923">
      <c r="A4923" s="167">
        <v>46045.0</v>
      </c>
      <c r="B4923" s="8" t="s">
        <v>10</v>
      </c>
      <c r="C4923" s="9"/>
      <c r="D4923" s="8">
        <v>147.0</v>
      </c>
      <c r="E4923" s="10"/>
      <c r="F4923" s="27" t="s">
        <v>25</v>
      </c>
      <c r="G4923" s="29"/>
      <c r="H4923" s="15">
        <v>20.33</v>
      </c>
      <c r="I4923" s="14"/>
      <c r="J4923" s="534" t="s">
        <v>3073</v>
      </c>
    </row>
    <row r="4924">
      <c r="A4924" s="451">
        <v>46045.0</v>
      </c>
      <c r="B4924" s="539" t="s">
        <v>10</v>
      </c>
      <c r="C4924" s="453" t="s">
        <v>1557</v>
      </c>
      <c r="D4924" s="452">
        <v>613.0</v>
      </c>
      <c r="E4924" s="540">
        <v>84565.0</v>
      </c>
      <c r="F4924" s="541" t="s">
        <v>1889</v>
      </c>
      <c r="G4924" s="541" t="s">
        <v>2687</v>
      </c>
      <c r="H4924" s="542">
        <v>18.93</v>
      </c>
      <c r="I4924" s="328"/>
      <c r="J4924" s="534" t="s">
        <v>3057</v>
      </c>
    </row>
    <row r="4925">
      <c r="A4925" s="167">
        <v>46045.0</v>
      </c>
      <c r="B4925" s="8" t="s">
        <v>10</v>
      </c>
      <c r="C4925" s="9"/>
      <c r="D4925" s="8">
        <v>147.0</v>
      </c>
      <c r="E4925" s="10"/>
      <c r="F4925" s="27" t="s">
        <v>25</v>
      </c>
      <c r="G4925" s="29"/>
      <c r="H4925" s="15">
        <v>18.71</v>
      </c>
      <c r="I4925" s="14"/>
      <c r="J4925" s="534" t="s">
        <v>3073</v>
      </c>
    </row>
    <row r="4926">
      <c r="A4926" s="167">
        <v>46045.0</v>
      </c>
      <c r="B4926" s="8" t="s">
        <v>10</v>
      </c>
      <c r="C4926" s="9"/>
      <c r="D4926" s="8">
        <v>147.0</v>
      </c>
      <c r="E4926" s="10"/>
      <c r="F4926" s="27" t="s">
        <v>25</v>
      </c>
      <c r="G4926" s="29"/>
      <c r="H4926" s="15">
        <v>18.66</v>
      </c>
      <c r="I4926" s="14"/>
      <c r="J4926" s="534" t="s">
        <v>3073</v>
      </c>
    </row>
    <row r="4927">
      <c r="A4927" s="451">
        <v>46045.0</v>
      </c>
      <c r="B4927" s="539" t="s">
        <v>10</v>
      </c>
      <c r="C4927" s="453" t="s">
        <v>42</v>
      </c>
      <c r="D4927" s="452">
        <v>613.0</v>
      </c>
      <c r="E4927" s="540">
        <v>84507.0</v>
      </c>
      <c r="F4927" s="541" t="s">
        <v>2688</v>
      </c>
      <c r="G4927" s="541" t="s">
        <v>2226</v>
      </c>
      <c r="H4927" s="542">
        <v>17.0</v>
      </c>
      <c r="I4927" s="328"/>
      <c r="J4927" s="534" t="s">
        <v>3057</v>
      </c>
    </row>
    <row r="4928">
      <c r="A4928" s="167">
        <v>46045.0</v>
      </c>
      <c r="B4928" s="8" t="s">
        <v>10</v>
      </c>
      <c r="C4928" s="10"/>
      <c r="D4928" s="8">
        <v>612.0</v>
      </c>
      <c r="E4928" s="10"/>
      <c r="F4928" s="27" t="s">
        <v>24</v>
      </c>
      <c r="G4928" s="29"/>
      <c r="H4928" s="15">
        <v>15.04</v>
      </c>
      <c r="I4928" s="14"/>
      <c r="J4928" s="534" t="s">
        <v>3064</v>
      </c>
    </row>
    <row r="4929">
      <c r="A4929" s="167">
        <v>46045.0</v>
      </c>
      <c r="B4929" s="8" t="s">
        <v>10</v>
      </c>
      <c r="C4929" s="10"/>
      <c r="D4929" s="8">
        <v>147.0</v>
      </c>
      <c r="E4929" s="10"/>
      <c r="F4929" s="27" t="s">
        <v>25</v>
      </c>
      <c r="G4929" s="29"/>
      <c r="H4929" s="15">
        <v>14.16</v>
      </c>
      <c r="I4929" s="14"/>
      <c r="J4929" s="534" t="s">
        <v>3064</v>
      </c>
    </row>
    <row r="4930">
      <c r="A4930" s="167">
        <v>46045.0</v>
      </c>
      <c r="B4930" s="8" t="s">
        <v>10</v>
      </c>
      <c r="C4930" s="9"/>
      <c r="D4930" s="8">
        <v>147.0</v>
      </c>
      <c r="E4930" s="10"/>
      <c r="F4930" s="27" t="s">
        <v>25</v>
      </c>
      <c r="G4930" s="29"/>
      <c r="H4930" s="15">
        <v>12.15</v>
      </c>
      <c r="I4930" s="14"/>
      <c r="J4930" s="534" t="s">
        <v>3073</v>
      </c>
    </row>
    <row r="4931">
      <c r="A4931" s="167">
        <v>46045.0</v>
      </c>
      <c r="B4931" s="8" t="s">
        <v>10</v>
      </c>
      <c r="C4931" s="10"/>
      <c r="D4931" s="8">
        <v>147.0</v>
      </c>
      <c r="E4931" s="10"/>
      <c r="F4931" s="27" t="s">
        <v>25</v>
      </c>
      <c r="G4931" s="29"/>
      <c r="H4931" s="15">
        <v>4.9</v>
      </c>
      <c r="I4931" s="14"/>
      <c r="J4931" s="534" t="s">
        <v>3074</v>
      </c>
    </row>
    <row r="4932">
      <c r="A4932" s="167">
        <v>46045.0</v>
      </c>
      <c r="B4932" s="8" t="s">
        <v>10</v>
      </c>
      <c r="C4932" s="10"/>
      <c r="D4932" s="8">
        <v>612.0</v>
      </c>
      <c r="E4932" s="10"/>
      <c r="F4932" s="27" t="s">
        <v>24</v>
      </c>
      <c r="G4932" s="29"/>
      <c r="H4932" s="15">
        <v>4.15</v>
      </c>
      <c r="I4932" s="14"/>
      <c r="J4932" s="534" t="s">
        <v>3064</v>
      </c>
    </row>
    <row r="4933">
      <c r="A4933" s="167">
        <v>46045.0</v>
      </c>
      <c r="B4933" s="8" t="s">
        <v>10</v>
      </c>
      <c r="C4933" s="10"/>
      <c r="D4933" s="8">
        <v>612.0</v>
      </c>
      <c r="E4933" s="10"/>
      <c r="F4933" s="27" t="s">
        <v>24</v>
      </c>
      <c r="G4933" s="29"/>
      <c r="H4933" s="15">
        <v>3.01</v>
      </c>
      <c r="I4933" s="14"/>
      <c r="J4933" s="534" t="s">
        <v>3064</v>
      </c>
    </row>
    <row r="4934">
      <c r="A4934" s="167">
        <v>46045.0</v>
      </c>
      <c r="B4934" s="8" t="s">
        <v>10</v>
      </c>
      <c r="C4934" s="10"/>
      <c r="D4934" s="8">
        <v>147.0</v>
      </c>
      <c r="E4934" s="10"/>
      <c r="F4934" s="27" t="s">
        <v>25</v>
      </c>
      <c r="G4934" s="29"/>
      <c r="H4934" s="15">
        <v>2.41</v>
      </c>
      <c r="I4934" s="14"/>
      <c r="J4934" s="534" t="s">
        <v>3064</v>
      </c>
    </row>
    <row r="4935">
      <c r="A4935" s="167">
        <v>46045.0</v>
      </c>
      <c r="B4935" s="8" t="s">
        <v>10</v>
      </c>
      <c r="C4935" s="10"/>
      <c r="D4935" s="8">
        <v>612.0</v>
      </c>
      <c r="E4935" s="10"/>
      <c r="F4935" s="27" t="s">
        <v>24</v>
      </c>
      <c r="G4935" s="29"/>
      <c r="H4935" s="15">
        <v>1.12</v>
      </c>
      <c r="I4935" s="14"/>
      <c r="J4935" s="534" t="s">
        <v>3059</v>
      </c>
    </row>
    <row r="4936">
      <c r="A4936" s="167">
        <v>46045.0</v>
      </c>
      <c r="B4936" s="8" t="s">
        <v>10</v>
      </c>
      <c r="C4936" s="10"/>
      <c r="D4936" s="8">
        <v>147.0</v>
      </c>
      <c r="E4936" s="10"/>
      <c r="F4936" s="27" t="s">
        <v>25</v>
      </c>
      <c r="G4936" s="29"/>
      <c r="H4936" s="15">
        <v>0.66</v>
      </c>
      <c r="I4936" s="14"/>
      <c r="J4936" s="534" t="s">
        <v>3064</v>
      </c>
    </row>
    <row r="4937">
      <c r="A4937" s="167">
        <v>46045.0</v>
      </c>
      <c r="B4937" s="8" t="s">
        <v>10</v>
      </c>
      <c r="C4937" s="10"/>
      <c r="D4937" s="8">
        <v>147.0</v>
      </c>
      <c r="E4937" s="10"/>
      <c r="F4937" s="27" t="s">
        <v>25</v>
      </c>
      <c r="G4937" s="29"/>
      <c r="H4937" s="15">
        <v>0.48</v>
      </c>
      <c r="I4937" s="14"/>
      <c r="J4937" s="534" t="s">
        <v>3064</v>
      </c>
    </row>
    <row r="4938">
      <c r="A4938" s="167">
        <v>46045.0</v>
      </c>
      <c r="B4938" s="8" t="s">
        <v>10</v>
      </c>
      <c r="C4938" s="10"/>
      <c r="D4938" s="8">
        <v>147.0</v>
      </c>
      <c r="E4938" s="10"/>
      <c r="F4938" s="27" t="s">
        <v>25</v>
      </c>
      <c r="G4938" s="29"/>
      <c r="H4938" s="15">
        <v>0.18</v>
      </c>
      <c r="I4938" s="14"/>
      <c r="J4938" s="534" t="s">
        <v>3059</v>
      </c>
    </row>
    <row r="4939">
      <c r="A4939" s="373">
        <v>46045.0</v>
      </c>
      <c r="B4939" s="138" t="s">
        <v>10</v>
      </c>
      <c r="C4939" s="139"/>
      <c r="D4939" s="138">
        <v>612.0</v>
      </c>
      <c r="E4939" s="139"/>
      <c r="F4939" s="224" t="s">
        <v>24</v>
      </c>
      <c r="G4939" s="91"/>
      <c r="H4939" s="375">
        <v>0.0</v>
      </c>
      <c r="I4939" s="376"/>
      <c r="J4939" s="534" t="s">
        <v>3058</v>
      </c>
    </row>
    <row r="4940">
      <c r="A4940" s="373">
        <v>46045.0</v>
      </c>
      <c r="B4940" s="138" t="s">
        <v>10</v>
      </c>
      <c r="C4940" s="139"/>
      <c r="D4940" s="138">
        <v>147.0</v>
      </c>
      <c r="E4940" s="572"/>
      <c r="F4940" s="573" t="s">
        <v>25</v>
      </c>
      <c r="G4940" s="91"/>
      <c r="H4940" s="574">
        <v>0.0</v>
      </c>
      <c r="I4940" s="575"/>
      <c r="J4940" s="534" t="s">
        <v>3058</v>
      </c>
    </row>
    <row r="4941">
      <c r="A4941" s="167">
        <v>46045.0</v>
      </c>
      <c r="B4941" s="8" t="s">
        <v>63</v>
      </c>
      <c r="C4941" s="10"/>
      <c r="D4941" s="8" t="s">
        <v>32</v>
      </c>
      <c r="E4941" s="576"/>
      <c r="F4941" s="577" t="s">
        <v>554</v>
      </c>
      <c r="G4941" s="38"/>
      <c r="H4941" s="578"/>
      <c r="I4941" s="579">
        <v>1000000.0</v>
      </c>
      <c r="J4941" s="534" t="s">
        <v>3056</v>
      </c>
    </row>
    <row r="4942">
      <c r="A4942" s="373">
        <v>46045.0</v>
      </c>
      <c r="B4942" s="138" t="s">
        <v>13</v>
      </c>
      <c r="C4942" s="138">
        <v>30.0</v>
      </c>
      <c r="D4942" s="138">
        <v>102.0</v>
      </c>
      <c r="E4942" s="572"/>
      <c r="F4942" s="580" t="s">
        <v>41</v>
      </c>
      <c r="G4942" s="298">
        <v>46042.0</v>
      </c>
      <c r="H4942" s="575"/>
      <c r="I4942" s="574">
        <v>256330.0</v>
      </c>
      <c r="J4942" s="534" t="s">
        <v>3058</v>
      </c>
    </row>
    <row r="4943">
      <c r="A4943" s="167">
        <v>46045.0</v>
      </c>
      <c r="B4943" s="8" t="s">
        <v>13</v>
      </c>
      <c r="C4943" s="17" t="s">
        <v>28</v>
      </c>
      <c r="D4943" s="8">
        <v>102.0</v>
      </c>
      <c r="E4943" s="576"/>
      <c r="F4943" s="581" t="s">
        <v>99</v>
      </c>
      <c r="G4943" s="582">
        <v>46044.0</v>
      </c>
      <c r="H4943" s="583"/>
      <c r="I4943" s="49">
        <v>155250.0</v>
      </c>
      <c r="J4943" s="534" t="s">
        <v>3073</v>
      </c>
    </row>
    <row r="4944">
      <c r="A4944" s="373">
        <v>46045.0</v>
      </c>
      <c r="B4944" s="138" t="s">
        <v>13</v>
      </c>
      <c r="C4944" s="138">
        <v>30.0</v>
      </c>
      <c r="D4944" s="138">
        <v>102.0</v>
      </c>
      <c r="E4944" s="572"/>
      <c r="F4944" s="580" t="s">
        <v>512</v>
      </c>
      <c r="G4944" s="584">
        <v>46043.0</v>
      </c>
      <c r="H4944" s="575"/>
      <c r="I4944" s="375">
        <v>151000.0</v>
      </c>
      <c r="J4944" s="534" t="s">
        <v>3058</v>
      </c>
    </row>
    <row r="4945">
      <c r="A4945" s="167">
        <v>46045.0</v>
      </c>
      <c r="B4945" s="8" t="s">
        <v>63</v>
      </c>
      <c r="C4945" s="10"/>
      <c r="D4945" s="8" t="s">
        <v>32</v>
      </c>
      <c r="E4945" s="576"/>
      <c r="F4945" s="577" t="s">
        <v>491</v>
      </c>
      <c r="G4945" s="585"/>
      <c r="H4945" s="578"/>
      <c r="I4945" s="537">
        <v>150000.0</v>
      </c>
      <c r="J4945" s="534" t="s">
        <v>3056</v>
      </c>
    </row>
    <row r="4946">
      <c r="A4946" s="167">
        <v>46045.0</v>
      </c>
      <c r="B4946" s="8" t="s">
        <v>63</v>
      </c>
      <c r="C4946" s="10"/>
      <c r="D4946" s="8" t="s">
        <v>32</v>
      </c>
      <c r="E4946" s="576"/>
      <c r="F4946" s="586" t="s">
        <v>327</v>
      </c>
      <c r="G4946" s="587"/>
      <c r="H4946" s="588"/>
      <c r="I4946" s="537">
        <v>140000.0</v>
      </c>
      <c r="J4946" s="534" t="s">
        <v>3055</v>
      </c>
    </row>
    <row r="4947">
      <c r="A4947" s="167">
        <v>46045.0</v>
      </c>
      <c r="B4947" s="8" t="s">
        <v>13</v>
      </c>
      <c r="C4947" s="17" t="s">
        <v>48</v>
      </c>
      <c r="D4947" s="8">
        <v>102.0</v>
      </c>
      <c r="E4947" s="576"/>
      <c r="F4947" s="589" t="s">
        <v>632</v>
      </c>
      <c r="G4947" s="590">
        <v>46018.0</v>
      </c>
      <c r="H4947" s="591"/>
      <c r="I4947" s="179">
        <v>135350.0</v>
      </c>
      <c r="J4947" s="534" t="s">
        <v>3066</v>
      </c>
    </row>
    <row r="4948">
      <c r="A4948" s="373">
        <v>46045.0</v>
      </c>
      <c r="B4948" s="8" t="s">
        <v>13</v>
      </c>
      <c r="C4948" s="8">
        <v>50.0</v>
      </c>
      <c r="D4948" s="8">
        <v>102.0</v>
      </c>
      <c r="E4948" s="576"/>
      <c r="F4948" s="592" t="s">
        <v>52</v>
      </c>
      <c r="G4948" s="593">
        <v>46044.0</v>
      </c>
      <c r="H4948" s="594"/>
      <c r="I4948" s="92">
        <v>131070.0</v>
      </c>
      <c r="J4948" s="534" t="s">
        <v>3061</v>
      </c>
    </row>
    <row r="4949">
      <c r="A4949" s="373">
        <v>46045.0</v>
      </c>
      <c r="B4949" s="138" t="s">
        <v>13</v>
      </c>
      <c r="C4949" s="138">
        <v>30.0</v>
      </c>
      <c r="D4949" s="138">
        <v>102.0</v>
      </c>
      <c r="E4949" s="572"/>
      <c r="F4949" s="580" t="s">
        <v>41</v>
      </c>
      <c r="G4949" s="584">
        <v>46041.0</v>
      </c>
      <c r="H4949" s="575"/>
      <c r="I4949" s="375">
        <v>125912.0</v>
      </c>
      <c r="J4949" s="534" t="s">
        <v>3058</v>
      </c>
    </row>
    <row r="4950">
      <c r="A4950" s="167">
        <v>46045.0</v>
      </c>
      <c r="B4950" s="8" t="s">
        <v>63</v>
      </c>
      <c r="C4950" s="10"/>
      <c r="D4950" s="8" t="s">
        <v>32</v>
      </c>
      <c r="E4950" s="576"/>
      <c r="F4950" s="586" t="s">
        <v>392</v>
      </c>
      <c r="G4950" s="595"/>
      <c r="H4950" s="588"/>
      <c r="I4950" s="537">
        <v>120000.0</v>
      </c>
      <c r="J4950" s="534" t="s">
        <v>3059</v>
      </c>
    </row>
    <row r="4951">
      <c r="A4951" s="373">
        <v>46045.0</v>
      </c>
      <c r="B4951" s="138" t="s">
        <v>13</v>
      </c>
      <c r="C4951" s="138">
        <v>30.0</v>
      </c>
      <c r="D4951" s="138">
        <v>102.0</v>
      </c>
      <c r="E4951" s="572"/>
      <c r="F4951" s="580" t="s">
        <v>41</v>
      </c>
      <c r="G4951" s="584">
        <v>46040.0</v>
      </c>
      <c r="H4951" s="575"/>
      <c r="I4951" s="375">
        <v>108543.0</v>
      </c>
      <c r="J4951" s="534" t="s">
        <v>3058</v>
      </c>
    </row>
    <row r="4952">
      <c r="A4952" s="167">
        <v>46045.0</v>
      </c>
      <c r="B4952" s="8" t="s">
        <v>63</v>
      </c>
      <c r="C4952" s="10"/>
      <c r="D4952" s="8" t="s">
        <v>32</v>
      </c>
      <c r="E4952" s="576"/>
      <c r="F4952" s="577" t="s">
        <v>513</v>
      </c>
      <c r="G4952" s="585"/>
      <c r="H4952" s="578"/>
      <c r="I4952" s="537">
        <v>85000.0</v>
      </c>
      <c r="J4952" s="534" t="s">
        <v>3056</v>
      </c>
    </row>
    <row r="4953">
      <c r="A4953" s="167">
        <v>46045.0</v>
      </c>
      <c r="B4953" s="8" t="s">
        <v>63</v>
      </c>
      <c r="C4953" s="10"/>
      <c r="D4953" s="8" t="s">
        <v>32</v>
      </c>
      <c r="E4953" s="576"/>
      <c r="F4953" s="586" t="s">
        <v>918</v>
      </c>
      <c r="G4953" s="587"/>
      <c r="H4953" s="588"/>
      <c r="I4953" s="69">
        <v>85000.0</v>
      </c>
      <c r="J4953" s="534" t="s">
        <v>3055</v>
      </c>
    </row>
    <row r="4954">
      <c r="A4954" s="167">
        <v>46045.0</v>
      </c>
      <c r="B4954" s="8" t="s">
        <v>13</v>
      </c>
      <c r="C4954" s="17" t="s">
        <v>48</v>
      </c>
      <c r="D4954" s="8">
        <v>102.0</v>
      </c>
      <c r="E4954" s="576"/>
      <c r="F4954" s="589" t="s">
        <v>606</v>
      </c>
      <c r="G4954" s="590">
        <v>46007.0</v>
      </c>
      <c r="H4954" s="591"/>
      <c r="I4954" s="179">
        <v>75000.0</v>
      </c>
      <c r="J4954" s="534" t="s">
        <v>3066</v>
      </c>
    </row>
    <row r="4955">
      <c r="A4955" s="451">
        <v>46045.0</v>
      </c>
      <c r="B4955" s="539" t="s">
        <v>13</v>
      </c>
      <c r="C4955" s="453" t="s">
        <v>1601</v>
      </c>
      <c r="D4955" s="452">
        <v>102.0</v>
      </c>
      <c r="E4955" s="454">
        <v>20732.0</v>
      </c>
      <c r="F4955" s="455" t="s">
        <v>2686</v>
      </c>
      <c r="G4955" s="455"/>
      <c r="H4955" s="457"/>
      <c r="I4955" s="498">
        <v>71873.5</v>
      </c>
      <c r="J4955" s="534" t="s">
        <v>3057</v>
      </c>
    </row>
    <row r="4956">
      <c r="A4956" s="167">
        <v>46045.0</v>
      </c>
      <c r="B4956" s="8" t="s">
        <v>63</v>
      </c>
      <c r="C4956" s="9"/>
      <c r="D4956" s="8" t="s">
        <v>32</v>
      </c>
      <c r="E4956" s="576"/>
      <c r="F4956" s="596" t="s">
        <v>153</v>
      </c>
      <c r="G4956" s="585"/>
      <c r="H4956" s="578"/>
      <c r="I4956" s="537">
        <v>65000.0</v>
      </c>
      <c r="J4956" s="534" t="s">
        <v>3073</v>
      </c>
    </row>
    <row r="4957">
      <c r="A4957" s="167">
        <v>46045.0</v>
      </c>
      <c r="B4957" s="8" t="s">
        <v>13</v>
      </c>
      <c r="C4957" s="8">
        <v>54.0</v>
      </c>
      <c r="D4957" s="8">
        <v>102.0</v>
      </c>
      <c r="E4957" s="576"/>
      <c r="F4957" s="597" t="s">
        <v>1273</v>
      </c>
      <c r="G4957" s="598">
        <v>46044.0</v>
      </c>
      <c r="H4957" s="599"/>
      <c r="I4957" s="240">
        <v>62829.0</v>
      </c>
      <c r="J4957" s="534" t="s">
        <v>3064</v>
      </c>
    </row>
    <row r="4958">
      <c r="A4958" s="167">
        <v>46045.0</v>
      </c>
      <c r="B4958" s="8" t="s">
        <v>63</v>
      </c>
      <c r="C4958" s="10"/>
      <c r="D4958" s="8" t="s">
        <v>32</v>
      </c>
      <c r="E4958" s="576"/>
      <c r="F4958" s="577" t="s">
        <v>513</v>
      </c>
      <c r="G4958" s="585"/>
      <c r="H4958" s="578"/>
      <c r="I4958" s="537">
        <v>60000.0</v>
      </c>
      <c r="J4958" s="534" t="s">
        <v>3056</v>
      </c>
    </row>
    <row r="4959">
      <c r="A4959" s="167">
        <v>46045.0</v>
      </c>
      <c r="B4959" s="8" t="s">
        <v>13</v>
      </c>
      <c r="C4959" s="17" t="s">
        <v>14</v>
      </c>
      <c r="D4959" s="8">
        <v>102.0</v>
      </c>
      <c r="E4959" s="576"/>
      <c r="F4959" s="600" t="s">
        <v>146</v>
      </c>
      <c r="G4959" s="601">
        <v>46044.0</v>
      </c>
      <c r="H4959" s="602"/>
      <c r="I4959" s="20">
        <v>55734.5</v>
      </c>
      <c r="J4959" s="534" t="s">
        <v>3073</v>
      </c>
    </row>
    <row r="4960">
      <c r="A4960" s="469">
        <v>46045.0</v>
      </c>
      <c r="B4960" s="551" t="s">
        <v>13</v>
      </c>
      <c r="C4960" s="471" t="s">
        <v>93</v>
      </c>
      <c r="D4960" s="470">
        <v>102.0</v>
      </c>
      <c r="E4960" s="472">
        <v>20733.0</v>
      </c>
      <c r="F4960" s="473" t="s">
        <v>2685</v>
      </c>
      <c r="G4960" s="473"/>
      <c r="H4960" s="476"/>
      <c r="I4960" s="501">
        <v>53613.5</v>
      </c>
      <c r="J4960" s="534" t="s">
        <v>3057</v>
      </c>
    </row>
    <row r="4961">
      <c r="A4961" s="167">
        <v>46045.0</v>
      </c>
      <c r="B4961" s="8" t="s">
        <v>63</v>
      </c>
      <c r="C4961" s="9"/>
      <c r="D4961" s="8" t="s">
        <v>32</v>
      </c>
      <c r="E4961" s="576"/>
      <c r="F4961" s="603" t="s">
        <v>604</v>
      </c>
      <c r="G4961" s="595"/>
      <c r="H4961" s="588"/>
      <c r="I4961" s="537">
        <v>50000.0</v>
      </c>
      <c r="J4961" s="534" t="s">
        <v>3068</v>
      </c>
    </row>
    <row r="4962">
      <c r="A4962" s="167">
        <v>46045.0</v>
      </c>
      <c r="B4962" s="8" t="s">
        <v>63</v>
      </c>
      <c r="C4962" s="9"/>
      <c r="D4962" s="8" t="s">
        <v>32</v>
      </c>
      <c r="E4962" s="576"/>
      <c r="F4962" s="603" t="s">
        <v>534</v>
      </c>
      <c r="G4962" s="595"/>
      <c r="H4962" s="588"/>
      <c r="I4962" s="537">
        <v>50000.0</v>
      </c>
      <c r="J4962" s="534" t="s">
        <v>3068</v>
      </c>
    </row>
    <row r="4963">
      <c r="A4963" s="167">
        <v>46045.0</v>
      </c>
      <c r="B4963" s="8" t="s">
        <v>13</v>
      </c>
      <c r="C4963" s="8">
        <v>30.0</v>
      </c>
      <c r="D4963" s="8">
        <v>102.0</v>
      </c>
      <c r="E4963" s="576"/>
      <c r="F4963" s="604" t="s">
        <v>41</v>
      </c>
      <c r="G4963" s="605">
        <v>46044.0</v>
      </c>
      <c r="H4963" s="606"/>
      <c r="I4963" s="15">
        <v>47606.7</v>
      </c>
      <c r="J4963" s="534" t="s">
        <v>3059</v>
      </c>
    </row>
    <row r="4964">
      <c r="A4964" s="373">
        <v>46045.0</v>
      </c>
      <c r="B4964" s="138" t="s">
        <v>13</v>
      </c>
      <c r="C4964" s="138">
        <v>32.0</v>
      </c>
      <c r="D4964" s="138">
        <v>102.0</v>
      </c>
      <c r="E4964" s="572"/>
      <c r="F4964" s="607" t="s">
        <v>1445</v>
      </c>
      <c r="G4964" s="608">
        <v>46040.0</v>
      </c>
      <c r="H4964" s="575"/>
      <c r="I4964" s="375">
        <v>47377.0</v>
      </c>
      <c r="J4964" s="534" t="s">
        <v>3058</v>
      </c>
    </row>
    <row r="4965">
      <c r="A4965" s="167">
        <v>46045.0</v>
      </c>
      <c r="B4965" s="8" t="s">
        <v>13</v>
      </c>
      <c r="C4965" s="17" t="s">
        <v>48</v>
      </c>
      <c r="D4965" s="8">
        <v>102.0</v>
      </c>
      <c r="E4965" s="576"/>
      <c r="F4965" s="609" t="s">
        <v>603</v>
      </c>
      <c r="G4965" s="610">
        <v>46022.0</v>
      </c>
      <c r="H4965" s="611"/>
      <c r="I4965" s="45">
        <v>46848.56</v>
      </c>
      <c r="J4965" s="534" t="s">
        <v>3066</v>
      </c>
    </row>
    <row r="4966">
      <c r="A4966" s="373">
        <v>46045.0</v>
      </c>
      <c r="B4966" s="138" t="s">
        <v>13</v>
      </c>
      <c r="C4966" s="236">
        <v>32.0</v>
      </c>
      <c r="D4966" s="119">
        <v>102.0</v>
      </c>
      <c r="E4966" s="612"/>
      <c r="F4966" s="613" t="s">
        <v>650</v>
      </c>
      <c r="G4966" s="614"/>
      <c r="H4966" s="615"/>
      <c r="I4966" s="382">
        <v>45779.68</v>
      </c>
      <c r="J4966" s="534" t="s">
        <v>3058</v>
      </c>
    </row>
    <row r="4967">
      <c r="A4967" s="373">
        <v>46045.0</v>
      </c>
      <c r="B4967" s="138" t="s">
        <v>13</v>
      </c>
      <c r="C4967" s="138">
        <v>32.0</v>
      </c>
      <c r="D4967" s="138">
        <v>102.0</v>
      </c>
      <c r="E4967" s="572"/>
      <c r="F4967" s="607" t="s">
        <v>1445</v>
      </c>
      <c r="G4967" s="608">
        <v>46037.0</v>
      </c>
      <c r="H4967" s="575"/>
      <c r="I4967" s="375">
        <v>44288.0</v>
      </c>
      <c r="J4967" s="534" t="s">
        <v>3058</v>
      </c>
    </row>
    <row r="4968">
      <c r="A4968" s="167">
        <v>46045.0</v>
      </c>
      <c r="B4968" s="8" t="s">
        <v>13</v>
      </c>
      <c r="C4968" s="8">
        <v>54.0</v>
      </c>
      <c r="D4968" s="8">
        <v>102.0</v>
      </c>
      <c r="E4968" s="576"/>
      <c r="F4968" s="597" t="s">
        <v>1274</v>
      </c>
      <c r="G4968" s="598">
        <v>46043.0</v>
      </c>
      <c r="H4968" s="599"/>
      <c r="I4968" s="240">
        <v>43414.5</v>
      </c>
      <c r="J4968" s="534" t="s">
        <v>3064</v>
      </c>
    </row>
    <row r="4969">
      <c r="A4969" s="167">
        <v>46045.0</v>
      </c>
      <c r="B4969" s="8" t="s">
        <v>13</v>
      </c>
      <c r="C4969" s="8">
        <v>30.0</v>
      </c>
      <c r="D4969" s="8">
        <v>102.0</v>
      </c>
      <c r="E4969" s="576"/>
      <c r="F4969" s="604" t="s">
        <v>41</v>
      </c>
      <c r="G4969" s="605">
        <v>46044.0</v>
      </c>
      <c r="H4969" s="606"/>
      <c r="I4969" s="15">
        <v>40348.34</v>
      </c>
      <c r="J4969" s="534" t="s">
        <v>3074</v>
      </c>
    </row>
    <row r="4970">
      <c r="A4970" s="167">
        <v>46045.0</v>
      </c>
      <c r="B4970" s="8" t="s">
        <v>13</v>
      </c>
      <c r="C4970" s="8">
        <v>73.0</v>
      </c>
      <c r="D4970" s="8">
        <v>102.0</v>
      </c>
      <c r="E4970" s="576"/>
      <c r="F4970" s="616" t="s">
        <v>819</v>
      </c>
      <c r="G4970" s="617">
        <v>46015.0</v>
      </c>
      <c r="H4970" s="618"/>
      <c r="I4970" s="62">
        <v>39619.0</v>
      </c>
      <c r="J4970" s="534" t="s">
        <v>3060</v>
      </c>
    </row>
    <row r="4971">
      <c r="A4971" s="373">
        <v>46045.0</v>
      </c>
      <c r="B4971" s="138" t="s">
        <v>13</v>
      </c>
      <c r="C4971" s="138">
        <v>32.0</v>
      </c>
      <c r="D4971" s="138">
        <v>102.0</v>
      </c>
      <c r="E4971" s="572"/>
      <c r="F4971" s="607" t="s">
        <v>1445</v>
      </c>
      <c r="G4971" s="608">
        <v>46038.0</v>
      </c>
      <c r="H4971" s="575"/>
      <c r="I4971" s="375">
        <v>37361.5</v>
      </c>
      <c r="J4971" s="534" t="s">
        <v>3058</v>
      </c>
    </row>
    <row r="4972">
      <c r="A4972" s="167">
        <v>46045.0</v>
      </c>
      <c r="B4972" s="8" t="s">
        <v>13</v>
      </c>
      <c r="C4972" s="8">
        <v>30.0</v>
      </c>
      <c r="D4972" s="8">
        <v>102.0</v>
      </c>
      <c r="E4972" s="576"/>
      <c r="F4972" s="604" t="s">
        <v>41</v>
      </c>
      <c r="G4972" s="605">
        <v>46044.0</v>
      </c>
      <c r="H4972" s="606"/>
      <c r="I4972" s="15">
        <v>33553.96</v>
      </c>
      <c r="J4972" s="534" t="s">
        <v>3059</v>
      </c>
    </row>
    <row r="4973">
      <c r="A4973" s="167">
        <v>46045.0</v>
      </c>
      <c r="B4973" s="8" t="s">
        <v>13</v>
      </c>
      <c r="C4973" s="8">
        <v>30.0</v>
      </c>
      <c r="D4973" s="8">
        <v>102.0</v>
      </c>
      <c r="E4973" s="576"/>
      <c r="F4973" s="604" t="s">
        <v>41</v>
      </c>
      <c r="G4973" s="605">
        <v>46044.0</v>
      </c>
      <c r="H4973" s="606"/>
      <c r="I4973" s="15">
        <v>30503.47</v>
      </c>
      <c r="J4973" s="534" t="s">
        <v>3074</v>
      </c>
    </row>
    <row r="4974">
      <c r="A4974" s="167">
        <v>46045.0</v>
      </c>
      <c r="B4974" s="8" t="s">
        <v>63</v>
      </c>
      <c r="C4974" s="9"/>
      <c r="D4974" s="8" t="s">
        <v>32</v>
      </c>
      <c r="E4974" s="576"/>
      <c r="F4974" s="603" t="s">
        <v>502</v>
      </c>
      <c r="G4974" s="595"/>
      <c r="H4974" s="588"/>
      <c r="I4974" s="537">
        <v>30000.0</v>
      </c>
      <c r="J4974" s="534" t="s">
        <v>3068</v>
      </c>
    </row>
    <row r="4975">
      <c r="A4975" s="373">
        <v>46045.0</v>
      </c>
      <c r="B4975" s="138" t="s">
        <v>13</v>
      </c>
      <c r="C4975" s="236">
        <v>32.0</v>
      </c>
      <c r="D4975" s="119">
        <v>102.0</v>
      </c>
      <c r="E4975" s="612"/>
      <c r="F4975" s="613" t="s">
        <v>650</v>
      </c>
      <c r="G4975" s="614"/>
      <c r="H4975" s="615"/>
      <c r="I4975" s="404">
        <v>28393.0</v>
      </c>
      <c r="J4975" s="534" t="s">
        <v>3058</v>
      </c>
    </row>
    <row r="4976">
      <c r="A4976" s="373">
        <v>46045.0</v>
      </c>
      <c r="B4976" s="138" t="s">
        <v>13</v>
      </c>
      <c r="C4976" s="236">
        <v>32.0</v>
      </c>
      <c r="D4976" s="119">
        <v>102.0</v>
      </c>
      <c r="E4976" s="612"/>
      <c r="F4976" s="613" t="s">
        <v>650</v>
      </c>
      <c r="G4976" s="614"/>
      <c r="H4976" s="615"/>
      <c r="I4976" s="404">
        <v>26600.0</v>
      </c>
      <c r="J4976" s="534" t="s">
        <v>3058</v>
      </c>
    </row>
    <row r="4977">
      <c r="A4977" s="167">
        <v>46045.0</v>
      </c>
      <c r="B4977" s="8" t="s">
        <v>13</v>
      </c>
      <c r="C4977" s="17" t="s">
        <v>42</v>
      </c>
      <c r="D4977" s="8">
        <v>102.0</v>
      </c>
      <c r="E4977" s="576"/>
      <c r="F4977" s="619" t="s">
        <v>706</v>
      </c>
      <c r="G4977" s="617">
        <v>46009.0</v>
      </c>
      <c r="H4977" s="618"/>
      <c r="I4977" s="62">
        <v>25649.5</v>
      </c>
      <c r="J4977" s="534" t="s">
        <v>3068</v>
      </c>
    </row>
    <row r="4978">
      <c r="A4978" s="451">
        <v>46045.0</v>
      </c>
      <c r="B4978" s="539" t="s">
        <v>13</v>
      </c>
      <c r="C4978" s="453" t="s">
        <v>1511</v>
      </c>
      <c r="D4978" s="452">
        <v>102.0</v>
      </c>
      <c r="E4978" s="454">
        <v>20727.0</v>
      </c>
      <c r="F4978" s="455" t="s">
        <v>2682</v>
      </c>
      <c r="G4978" s="455"/>
      <c r="H4978" s="457"/>
      <c r="I4978" s="498">
        <v>24774.0</v>
      </c>
      <c r="J4978" s="534" t="s">
        <v>3057</v>
      </c>
    </row>
    <row r="4979">
      <c r="A4979" s="373">
        <v>46045.0</v>
      </c>
      <c r="B4979" s="138" t="s">
        <v>13</v>
      </c>
      <c r="C4979" s="236">
        <v>32.0</v>
      </c>
      <c r="D4979" s="119">
        <v>102.0</v>
      </c>
      <c r="E4979" s="612"/>
      <c r="F4979" s="613" t="s">
        <v>650</v>
      </c>
      <c r="G4979" s="614"/>
      <c r="H4979" s="615"/>
      <c r="I4979" s="404">
        <v>23468.0</v>
      </c>
      <c r="J4979" s="534" t="s">
        <v>3058</v>
      </c>
    </row>
    <row r="4980">
      <c r="A4980" s="373">
        <v>46045.0</v>
      </c>
      <c r="B4980" s="138" t="s">
        <v>13</v>
      </c>
      <c r="C4980" s="236">
        <v>32.0</v>
      </c>
      <c r="D4980" s="119">
        <v>102.0</v>
      </c>
      <c r="E4980" s="612"/>
      <c r="F4980" s="613" t="s">
        <v>650</v>
      </c>
      <c r="G4980" s="394"/>
      <c r="H4980" s="395"/>
      <c r="I4980" s="620">
        <v>23045.0</v>
      </c>
      <c r="J4980" s="534" t="s">
        <v>3058</v>
      </c>
    </row>
    <row r="4981">
      <c r="A4981" s="373">
        <v>46045.0</v>
      </c>
      <c r="B4981" s="138" t="s">
        <v>13</v>
      </c>
      <c r="C4981" s="138">
        <v>10.0</v>
      </c>
      <c r="D4981" s="138">
        <v>102.0</v>
      </c>
      <c r="E4981" s="572"/>
      <c r="F4981" s="621" t="s">
        <v>39</v>
      </c>
      <c r="G4981" s="86">
        <v>46036.0</v>
      </c>
      <c r="H4981" s="377"/>
      <c r="I4981" s="622">
        <v>22598.0</v>
      </c>
      <c r="J4981" s="534" t="s">
        <v>3058</v>
      </c>
    </row>
    <row r="4982">
      <c r="A4982" s="167">
        <v>46045.0</v>
      </c>
      <c r="B4982" s="8" t="s">
        <v>13</v>
      </c>
      <c r="C4982" s="17" t="s">
        <v>42</v>
      </c>
      <c r="D4982" s="8">
        <v>102.0</v>
      </c>
      <c r="E4982" s="576"/>
      <c r="F4982" s="619" t="s">
        <v>705</v>
      </c>
      <c r="G4982" s="617">
        <v>46038.0</v>
      </c>
      <c r="H4982" s="618"/>
      <c r="I4982" s="62">
        <v>22174.42</v>
      </c>
      <c r="J4982" s="534" t="s">
        <v>3068</v>
      </c>
    </row>
    <row r="4983">
      <c r="A4983" s="373">
        <v>46045.0</v>
      </c>
      <c r="B4983" s="138" t="s">
        <v>13</v>
      </c>
      <c r="C4983" s="138">
        <v>73.0</v>
      </c>
      <c r="D4983" s="138">
        <v>102.0</v>
      </c>
      <c r="E4983" s="572"/>
      <c r="F4983" s="623" t="s">
        <v>1442</v>
      </c>
      <c r="G4983" s="624">
        <v>46035.0</v>
      </c>
      <c r="H4983" s="625"/>
      <c r="I4983" s="374">
        <v>21544.5</v>
      </c>
      <c r="J4983" s="534" t="s">
        <v>3058</v>
      </c>
    </row>
    <row r="4984">
      <c r="A4984" s="167">
        <v>46045.0</v>
      </c>
      <c r="B4984" s="8" t="s">
        <v>13</v>
      </c>
      <c r="C4984" s="8">
        <v>75.0</v>
      </c>
      <c r="D4984" s="8">
        <v>102.0</v>
      </c>
      <c r="E4984" s="576"/>
      <c r="F4984" s="589" t="s">
        <v>1279</v>
      </c>
      <c r="G4984" s="590">
        <v>46039.0</v>
      </c>
      <c r="H4984" s="591"/>
      <c r="I4984" s="179">
        <v>21317.35</v>
      </c>
      <c r="J4984" s="534" t="s">
        <v>3064</v>
      </c>
    </row>
    <row r="4985">
      <c r="A4985" s="451">
        <v>46045.0</v>
      </c>
      <c r="B4985" s="539" t="s">
        <v>13</v>
      </c>
      <c r="C4985" s="453" t="s">
        <v>1511</v>
      </c>
      <c r="D4985" s="452">
        <v>102.0</v>
      </c>
      <c r="E4985" s="454">
        <v>20729.0</v>
      </c>
      <c r="F4985" s="455" t="s">
        <v>2680</v>
      </c>
      <c r="G4985" s="455"/>
      <c r="H4985" s="457"/>
      <c r="I4985" s="498">
        <v>20188.5</v>
      </c>
      <c r="J4985" s="534" t="s">
        <v>3057</v>
      </c>
    </row>
    <row r="4986">
      <c r="A4986" s="167">
        <v>46045.0</v>
      </c>
      <c r="B4986" s="8" t="s">
        <v>13</v>
      </c>
      <c r="C4986" s="8">
        <v>51.0</v>
      </c>
      <c r="D4986" s="8">
        <v>102.0</v>
      </c>
      <c r="E4986" s="576"/>
      <c r="F4986" s="581" t="s">
        <v>1005</v>
      </c>
      <c r="G4986" s="626">
        <v>46044.0</v>
      </c>
      <c r="H4986" s="627"/>
      <c r="I4986" s="49">
        <v>20167.75</v>
      </c>
      <c r="J4986" s="534" t="s">
        <v>3055</v>
      </c>
    </row>
    <row r="4987">
      <c r="A4987" s="167">
        <v>46045.0</v>
      </c>
      <c r="B4987" s="8" t="s">
        <v>13</v>
      </c>
      <c r="C4987" s="17" t="s">
        <v>42</v>
      </c>
      <c r="D4987" s="8">
        <v>102.0</v>
      </c>
      <c r="E4987" s="576"/>
      <c r="F4987" s="619" t="s">
        <v>654</v>
      </c>
      <c r="G4987" s="617">
        <v>46013.0</v>
      </c>
      <c r="H4987" s="618"/>
      <c r="I4987" s="62">
        <v>19720.33</v>
      </c>
      <c r="J4987" s="534" t="s">
        <v>3068</v>
      </c>
    </row>
    <row r="4988">
      <c r="A4988" s="167">
        <v>46045.0</v>
      </c>
      <c r="B4988" s="8" t="s">
        <v>13</v>
      </c>
      <c r="C4988" s="8">
        <v>51.0</v>
      </c>
      <c r="D4988" s="8">
        <v>102.0</v>
      </c>
      <c r="E4988" s="576"/>
      <c r="F4988" s="581" t="s">
        <v>1005</v>
      </c>
      <c r="G4988" s="626">
        <v>46044.0</v>
      </c>
      <c r="H4988" s="628"/>
      <c r="I4988" s="49">
        <v>19685.12</v>
      </c>
      <c r="J4988" s="534" t="s">
        <v>3055</v>
      </c>
    </row>
    <row r="4989">
      <c r="A4989" s="451">
        <v>46045.0</v>
      </c>
      <c r="B4989" s="539" t="s">
        <v>13</v>
      </c>
      <c r="C4989" s="453" t="s">
        <v>1511</v>
      </c>
      <c r="D4989" s="452">
        <v>102.0</v>
      </c>
      <c r="E4989" s="454">
        <v>20730.0</v>
      </c>
      <c r="F4989" s="455" t="s">
        <v>2679</v>
      </c>
      <c r="G4989" s="455"/>
      <c r="H4989" s="457"/>
      <c r="I4989" s="498">
        <v>19454.0</v>
      </c>
      <c r="J4989" s="534" t="s">
        <v>3057</v>
      </c>
    </row>
    <row r="4990">
      <c r="A4990" s="451">
        <v>46045.0</v>
      </c>
      <c r="B4990" s="539" t="s">
        <v>13</v>
      </c>
      <c r="C4990" s="453" t="s">
        <v>1511</v>
      </c>
      <c r="D4990" s="452">
        <v>102.0</v>
      </c>
      <c r="E4990" s="454">
        <v>20731.0</v>
      </c>
      <c r="F4990" s="455" t="s">
        <v>2678</v>
      </c>
      <c r="G4990" s="455"/>
      <c r="H4990" s="457"/>
      <c r="I4990" s="498">
        <v>19355.5</v>
      </c>
      <c r="J4990" s="534" t="s">
        <v>3057</v>
      </c>
    </row>
    <row r="4991">
      <c r="A4991" s="167">
        <v>46045.0</v>
      </c>
      <c r="B4991" s="8" t="s">
        <v>13</v>
      </c>
      <c r="C4991" s="17" t="s">
        <v>42</v>
      </c>
      <c r="D4991" s="8">
        <v>102.0</v>
      </c>
      <c r="E4991" s="576"/>
      <c r="F4991" s="619" t="s">
        <v>27</v>
      </c>
      <c r="G4991" s="629"/>
      <c r="H4991" s="618"/>
      <c r="I4991" s="62">
        <v>19098.0</v>
      </c>
      <c r="J4991" s="534" t="s">
        <v>3068</v>
      </c>
    </row>
    <row r="4992">
      <c r="A4992" s="373">
        <v>46045.0</v>
      </c>
      <c r="B4992" s="138" t="s">
        <v>13</v>
      </c>
      <c r="C4992" s="236">
        <v>32.0</v>
      </c>
      <c r="D4992" s="119">
        <v>102.0</v>
      </c>
      <c r="E4992" s="612"/>
      <c r="F4992" s="613" t="s">
        <v>650</v>
      </c>
      <c r="G4992" s="614"/>
      <c r="H4992" s="615"/>
      <c r="I4992" s="404">
        <v>18760.0</v>
      </c>
      <c r="J4992" s="534" t="s">
        <v>3058</v>
      </c>
    </row>
    <row r="4993">
      <c r="A4993" s="373">
        <v>46045.0</v>
      </c>
      <c r="B4993" s="8" t="s">
        <v>13</v>
      </c>
      <c r="C4993" s="8">
        <v>50.0</v>
      </c>
      <c r="D4993" s="8">
        <v>102.0</v>
      </c>
      <c r="E4993" s="576"/>
      <c r="F4993" s="592" t="s">
        <v>52</v>
      </c>
      <c r="G4993" s="593">
        <v>46044.0</v>
      </c>
      <c r="H4993" s="594"/>
      <c r="I4993" s="92">
        <v>17570.0</v>
      </c>
      <c r="J4993" s="534" t="s">
        <v>3061</v>
      </c>
    </row>
    <row r="4994">
      <c r="A4994" s="451">
        <v>46045.0</v>
      </c>
      <c r="B4994" s="539" t="s">
        <v>13</v>
      </c>
      <c r="C4994" s="453" t="s">
        <v>1511</v>
      </c>
      <c r="D4994" s="452">
        <v>102.0</v>
      </c>
      <c r="E4994" s="454">
        <v>20728.0</v>
      </c>
      <c r="F4994" s="455" t="s">
        <v>2681</v>
      </c>
      <c r="G4994" s="455"/>
      <c r="H4994" s="457"/>
      <c r="I4994" s="498">
        <v>17522.0</v>
      </c>
      <c r="J4994" s="534" t="s">
        <v>3057</v>
      </c>
    </row>
    <row r="4995">
      <c r="A4995" s="373">
        <v>46045.0</v>
      </c>
      <c r="B4995" s="138" t="s">
        <v>13</v>
      </c>
      <c r="C4995" s="236">
        <v>32.0</v>
      </c>
      <c r="D4995" s="119">
        <v>102.0</v>
      </c>
      <c r="E4995" s="612"/>
      <c r="F4995" s="613" t="s">
        <v>650</v>
      </c>
      <c r="G4995" s="614"/>
      <c r="H4995" s="615"/>
      <c r="I4995" s="404">
        <v>17205.5</v>
      </c>
      <c r="J4995" s="534" t="s">
        <v>3058</v>
      </c>
    </row>
    <row r="4996">
      <c r="A4996" s="167">
        <v>46045.0</v>
      </c>
      <c r="B4996" s="8" t="s">
        <v>13</v>
      </c>
      <c r="C4996" s="17" t="s">
        <v>626</v>
      </c>
      <c r="D4996" s="8">
        <v>102.0</v>
      </c>
      <c r="E4996" s="576"/>
      <c r="F4996" s="630" t="s">
        <v>650</v>
      </c>
      <c r="G4996" s="631">
        <v>46046.0</v>
      </c>
      <c r="H4996" s="606"/>
      <c r="I4996" s="15">
        <v>16064.38</v>
      </c>
      <c r="J4996" s="534" t="s">
        <v>3068</v>
      </c>
    </row>
    <row r="4997">
      <c r="A4997" s="167">
        <v>46045.0</v>
      </c>
      <c r="B4997" s="8" t="s">
        <v>13</v>
      </c>
      <c r="C4997" s="8">
        <v>51.0</v>
      </c>
      <c r="D4997" s="8">
        <v>102.0</v>
      </c>
      <c r="E4997" s="576"/>
      <c r="F4997" s="581" t="s">
        <v>1005</v>
      </c>
      <c r="G4997" s="626">
        <v>46044.0</v>
      </c>
      <c r="H4997" s="627"/>
      <c r="I4997" s="49">
        <v>16003.57</v>
      </c>
      <c r="J4997" s="534" t="s">
        <v>3055</v>
      </c>
    </row>
    <row r="4998">
      <c r="A4998" s="167">
        <v>46045.0</v>
      </c>
      <c r="B4998" s="8" t="s">
        <v>13</v>
      </c>
      <c r="C4998" s="8">
        <v>32.0</v>
      </c>
      <c r="D4998" s="8">
        <v>102.0</v>
      </c>
      <c r="E4998" s="576"/>
      <c r="F4998" s="632" t="s">
        <v>1445</v>
      </c>
      <c r="G4998" s="292">
        <v>46044.0</v>
      </c>
      <c r="H4998" s="14"/>
      <c r="I4998" s="633">
        <v>15571.55</v>
      </c>
      <c r="J4998" s="534" t="s">
        <v>3074</v>
      </c>
    </row>
    <row r="4999">
      <c r="A4999" s="373">
        <v>46045.0</v>
      </c>
      <c r="B4999" s="138" t="s">
        <v>13</v>
      </c>
      <c r="C4999" s="236">
        <v>32.0</v>
      </c>
      <c r="D4999" s="119">
        <v>102.0</v>
      </c>
      <c r="E4999" s="612"/>
      <c r="F4999" s="613" t="s">
        <v>650</v>
      </c>
      <c r="G4999" s="394"/>
      <c r="H4999" s="395"/>
      <c r="I4999" s="620">
        <v>15250.5</v>
      </c>
      <c r="J4999" s="534" t="s">
        <v>3058</v>
      </c>
    </row>
    <row r="5000">
      <c r="A5000" s="451">
        <v>46045.0</v>
      </c>
      <c r="B5000" s="539" t="s">
        <v>13</v>
      </c>
      <c r="C5000" s="453" t="s">
        <v>1511</v>
      </c>
      <c r="D5000" s="452">
        <v>102.0</v>
      </c>
      <c r="E5000" s="454">
        <v>20726.0</v>
      </c>
      <c r="F5000" s="455" t="s">
        <v>2683</v>
      </c>
      <c r="G5000" s="497"/>
      <c r="H5000" s="498"/>
      <c r="I5000" s="457">
        <v>15026.0</v>
      </c>
      <c r="J5000" s="534" t="s">
        <v>3057</v>
      </c>
    </row>
    <row r="5001">
      <c r="A5001" s="167">
        <v>46045.0</v>
      </c>
      <c r="B5001" s="8" t="s">
        <v>13</v>
      </c>
      <c r="C5001" s="17" t="s">
        <v>18</v>
      </c>
      <c r="D5001" s="8">
        <v>102.0</v>
      </c>
      <c r="E5001" s="576"/>
      <c r="F5001" s="634" t="s">
        <v>37</v>
      </c>
      <c r="G5001" s="53">
        <v>46044.0</v>
      </c>
      <c r="H5001" s="25"/>
      <c r="I5001" s="635">
        <v>14869.02</v>
      </c>
      <c r="J5001" s="534" t="s">
        <v>3073</v>
      </c>
    </row>
    <row r="5002">
      <c r="A5002" s="373">
        <v>46045.0</v>
      </c>
      <c r="B5002" s="138" t="s">
        <v>13</v>
      </c>
      <c r="C5002" s="138">
        <v>73.0</v>
      </c>
      <c r="D5002" s="138">
        <v>102.0</v>
      </c>
      <c r="E5002" s="572"/>
      <c r="F5002" s="623" t="s">
        <v>1444</v>
      </c>
      <c r="G5002" s="159">
        <v>46035.0</v>
      </c>
      <c r="H5002" s="221"/>
      <c r="I5002" s="636">
        <v>14773.0</v>
      </c>
      <c r="J5002" s="534" t="s">
        <v>3058</v>
      </c>
    </row>
    <row r="5003">
      <c r="A5003" s="469">
        <v>46045.0</v>
      </c>
      <c r="B5003" s="551" t="s">
        <v>13</v>
      </c>
      <c r="C5003" s="471" t="s">
        <v>82</v>
      </c>
      <c r="D5003" s="470">
        <v>102.0</v>
      </c>
      <c r="E5003" s="472">
        <v>20734.0</v>
      </c>
      <c r="F5003" s="473" t="s">
        <v>2684</v>
      </c>
      <c r="G5003" s="500"/>
      <c r="H5003" s="501"/>
      <c r="I5003" s="476">
        <v>14618.5</v>
      </c>
      <c r="J5003" s="534" t="s">
        <v>3057</v>
      </c>
    </row>
    <row r="5004">
      <c r="A5004" s="373">
        <v>46045.0</v>
      </c>
      <c r="B5004" s="138" t="s">
        <v>13</v>
      </c>
      <c r="C5004" s="236">
        <v>32.0</v>
      </c>
      <c r="D5004" s="119">
        <v>102.0</v>
      </c>
      <c r="E5004" s="612"/>
      <c r="F5004" s="613" t="s">
        <v>650</v>
      </c>
      <c r="G5004" s="394"/>
      <c r="H5004" s="395"/>
      <c r="I5004" s="620">
        <v>14491.5</v>
      </c>
      <c r="J5004" s="534" t="s">
        <v>3058</v>
      </c>
    </row>
    <row r="5005">
      <c r="A5005" s="167">
        <v>46045.0</v>
      </c>
      <c r="B5005" s="8" t="s">
        <v>13</v>
      </c>
      <c r="C5005" s="8">
        <v>51.0</v>
      </c>
      <c r="D5005" s="8">
        <v>102.0</v>
      </c>
      <c r="E5005" s="576"/>
      <c r="F5005" s="581" t="s">
        <v>1005</v>
      </c>
      <c r="G5005" s="346">
        <v>46044.0</v>
      </c>
      <c r="H5005" s="30"/>
      <c r="I5005" s="637">
        <v>12973.57</v>
      </c>
      <c r="J5005" s="534" t="s">
        <v>3055</v>
      </c>
    </row>
    <row r="5006">
      <c r="A5006" s="167">
        <v>46045.0</v>
      </c>
      <c r="B5006" s="8" t="s">
        <v>13</v>
      </c>
      <c r="C5006" s="17" t="s">
        <v>14</v>
      </c>
      <c r="D5006" s="8">
        <v>102.0</v>
      </c>
      <c r="E5006" s="576"/>
      <c r="F5006" s="600" t="s">
        <v>30</v>
      </c>
      <c r="G5006" s="40"/>
      <c r="H5006" s="41"/>
      <c r="I5006" s="638">
        <v>12599.0</v>
      </c>
      <c r="J5006" s="534" t="s">
        <v>3073</v>
      </c>
    </row>
    <row r="5007">
      <c r="A5007" s="373">
        <v>46045.0</v>
      </c>
      <c r="B5007" s="138" t="s">
        <v>13</v>
      </c>
      <c r="C5007" s="236">
        <v>32.0</v>
      </c>
      <c r="D5007" s="119">
        <v>102.0</v>
      </c>
      <c r="E5007" s="612"/>
      <c r="F5007" s="613" t="s">
        <v>650</v>
      </c>
      <c r="G5007" s="394"/>
      <c r="H5007" s="395"/>
      <c r="I5007" s="639">
        <v>12160.92</v>
      </c>
      <c r="J5007" s="534" t="s">
        <v>3058</v>
      </c>
    </row>
    <row r="5008">
      <c r="A5008" s="373">
        <v>46045.0</v>
      </c>
      <c r="B5008" s="138" t="s">
        <v>13</v>
      </c>
      <c r="C5008" s="138">
        <v>30.0</v>
      </c>
      <c r="D5008" s="138">
        <v>102.0</v>
      </c>
      <c r="E5008" s="572"/>
      <c r="F5008" s="580" t="s">
        <v>41</v>
      </c>
      <c r="G5008" s="298">
        <v>46043.0</v>
      </c>
      <c r="H5008" s="376"/>
      <c r="I5008" s="574">
        <v>12000.0</v>
      </c>
      <c r="J5008" s="534" t="s">
        <v>3058</v>
      </c>
    </row>
    <row r="5009">
      <c r="A5009" s="167">
        <v>46045.0</v>
      </c>
      <c r="B5009" s="8" t="s">
        <v>13</v>
      </c>
      <c r="C5009" s="17" t="s">
        <v>16</v>
      </c>
      <c r="D5009" s="8">
        <v>102.0</v>
      </c>
      <c r="E5009" s="576"/>
      <c r="F5009" s="592" t="s">
        <v>17</v>
      </c>
      <c r="G5009" s="43">
        <v>46044.0</v>
      </c>
      <c r="H5009" s="14"/>
      <c r="I5009" s="633">
        <v>11470.02</v>
      </c>
      <c r="J5009" s="534" t="s">
        <v>3073</v>
      </c>
    </row>
    <row r="5010">
      <c r="A5010" s="167">
        <v>46045.0</v>
      </c>
      <c r="B5010" s="8" t="s">
        <v>13</v>
      </c>
      <c r="C5010" s="17" t="s">
        <v>14</v>
      </c>
      <c r="D5010" s="8">
        <v>102.0</v>
      </c>
      <c r="E5010" s="576"/>
      <c r="F5010" s="600" t="s">
        <v>152</v>
      </c>
      <c r="G5010" s="42">
        <v>46044.0</v>
      </c>
      <c r="H5010" s="41"/>
      <c r="I5010" s="638">
        <v>10524.0</v>
      </c>
      <c r="J5010" s="534" t="s">
        <v>3073</v>
      </c>
    </row>
    <row r="5011">
      <c r="A5011" s="167">
        <v>46045.0</v>
      </c>
      <c r="B5011" s="8" t="s">
        <v>13</v>
      </c>
      <c r="C5011" s="17" t="s">
        <v>28</v>
      </c>
      <c r="D5011" s="8">
        <v>102.0</v>
      </c>
      <c r="E5011" s="576"/>
      <c r="F5011" s="581" t="s">
        <v>148</v>
      </c>
      <c r="G5011" s="47">
        <v>46044.0</v>
      </c>
      <c r="H5011" s="48"/>
      <c r="I5011" s="637">
        <v>9817.73</v>
      </c>
      <c r="J5011" s="534" t="s">
        <v>3073</v>
      </c>
    </row>
    <row r="5012">
      <c r="A5012" s="167">
        <v>46045.0</v>
      </c>
      <c r="B5012" s="8" t="s">
        <v>13</v>
      </c>
      <c r="C5012" s="17" t="s">
        <v>18</v>
      </c>
      <c r="D5012" s="8">
        <v>102.0</v>
      </c>
      <c r="E5012" s="576"/>
      <c r="F5012" s="634" t="s">
        <v>61</v>
      </c>
      <c r="G5012" s="53">
        <v>46044.0</v>
      </c>
      <c r="H5012" s="25"/>
      <c r="I5012" s="635">
        <v>9650.51</v>
      </c>
      <c r="J5012" s="534" t="s">
        <v>3073</v>
      </c>
    </row>
    <row r="5013">
      <c r="A5013" s="167">
        <v>46045.0</v>
      </c>
      <c r="B5013" s="8" t="s">
        <v>13</v>
      </c>
      <c r="C5013" s="236">
        <v>54.0</v>
      </c>
      <c r="D5013" s="119">
        <v>102.0</v>
      </c>
      <c r="E5013" s="612"/>
      <c r="F5013" s="640" t="s">
        <v>472</v>
      </c>
      <c r="G5013" s="238"/>
      <c r="H5013" s="239"/>
      <c r="I5013" s="641">
        <v>9348.0</v>
      </c>
      <c r="J5013" s="534" t="s">
        <v>3064</v>
      </c>
    </row>
    <row r="5014">
      <c r="A5014" s="167">
        <v>46045.0</v>
      </c>
      <c r="B5014" s="8" t="s">
        <v>13</v>
      </c>
      <c r="C5014" s="17" t="s">
        <v>42</v>
      </c>
      <c r="D5014" s="8">
        <v>102.0</v>
      </c>
      <c r="E5014" s="576"/>
      <c r="F5014" s="619" t="s">
        <v>654</v>
      </c>
      <c r="G5014" s="60">
        <v>46028.0</v>
      </c>
      <c r="H5014" s="61"/>
      <c r="I5014" s="642">
        <v>7320.83</v>
      </c>
      <c r="J5014" s="534" t="s">
        <v>3068</v>
      </c>
    </row>
    <row r="5015">
      <c r="A5015" s="167">
        <v>46045.0</v>
      </c>
      <c r="B5015" s="8" t="s">
        <v>13</v>
      </c>
      <c r="C5015" s="17" t="s">
        <v>14</v>
      </c>
      <c r="D5015" s="8">
        <v>102.0</v>
      </c>
      <c r="E5015" s="576"/>
      <c r="F5015" s="600" t="s">
        <v>150</v>
      </c>
      <c r="G5015" s="42">
        <v>46044.0</v>
      </c>
      <c r="H5015" s="41"/>
      <c r="I5015" s="638">
        <v>6932.49</v>
      </c>
      <c r="J5015" s="534" t="s">
        <v>3073</v>
      </c>
    </row>
    <row r="5016">
      <c r="A5016" s="167">
        <v>46045.0</v>
      </c>
      <c r="B5016" s="8" t="s">
        <v>13</v>
      </c>
      <c r="C5016" s="17" t="s">
        <v>28</v>
      </c>
      <c r="D5016" s="8">
        <v>102.0</v>
      </c>
      <c r="E5016" s="576"/>
      <c r="F5016" s="581" t="s">
        <v>148</v>
      </c>
      <c r="G5016" s="47">
        <v>46044.0</v>
      </c>
      <c r="H5016" s="48"/>
      <c r="I5016" s="637">
        <v>6881.64</v>
      </c>
      <c r="J5016" s="534" t="s">
        <v>3073</v>
      </c>
    </row>
    <row r="5017">
      <c r="A5017" s="167">
        <v>46045.0</v>
      </c>
      <c r="B5017" s="8" t="s">
        <v>13</v>
      </c>
      <c r="C5017" s="17" t="s">
        <v>14</v>
      </c>
      <c r="D5017" s="8">
        <v>102.0</v>
      </c>
      <c r="E5017" s="576"/>
      <c r="F5017" s="600" t="s">
        <v>30</v>
      </c>
      <c r="G5017" s="40"/>
      <c r="H5017" s="41"/>
      <c r="I5017" s="638">
        <v>6169.0</v>
      </c>
      <c r="J5017" s="534" t="s">
        <v>3073</v>
      </c>
    </row>
    <row r="5018">
      <c r="A5018" s="167">
        <v>46045.0</v>
      </c>
      <c r="B5018" s="8" t="s">
        <v>13</v>
      </c>
      <c r="C5018" s="17" t="s">
        <v>16</v>
      </c>
      <c r="D5018" s="8">
        <v>102.0</v>
      </c>
      <c r="E5018" s="576"/>
      <c r="F5018" s="592" t="s">
        <v>17</v>
      </c>
      <c r="G5018" s="43">
        <v>46044.0</v>
      </c>
      <c r="H5018" s="14"/>
      <c r="I5018" s="633">
        <v>6147.23</v>
      </c>
      <c r="J5018" s="534" t="s">
        <v>3073</v>
      </c>
    </row>
    <row r="5019">
      <c r="A5019" s="167">
        <v>46045.0</v>
      </c>
      <c r="B5019" s="8" t="s">
        <v>13</v>
      </c>
      <c r="C5019" s="8">
        <v>70.0</v>
      </c>
      <c r="D5019" s="8">
        <v>102.0</v>
      </c>
      <c r="E5019" s="576"/>
      <c r="F5019" s="643" t="s">
        <v>730</v>
      </c>
      <c r="G5019" s="644">
        <v>46035.0</v>
      </c>
      <c r="H5019" s="645"/>
      <c r="I5019" s="108">
        <v>6056.07</v>
      </c>
      <c r="J5019" s="534" t="s">
        <v>3060</v>
      </c>
    </row>
    <row r="5020">
      <c r="A5020" s="373">
        <v>46045.0</v>
      </c>
      <c r="B5020" s="138" t="s">
        <v>13</v>
      </c>
      <c r="C5020" s="138">
        <v>73.0</v>
      </c>
      <c r="D5020" s="138">
        <v>102.0</v>
      </c>
      <c r="E5020" s="572"/>
      <c r="F5020" s="623" t="s">
        <v>1443</v>
      </c>
      <c r="G5020" s="624">
        <v>46035.0</v>
      </c>
      <c r="H5020" s="625"/>
      <c r="I5020" s="374">
        <v>5433.0</v>
      </c>
      <c r="J5020" s="534" t="s">
        <v>3058</v>
      </c>
    </row>
    <row r="5021">
      <c r="A5021" s="167">
        <v>46045.0</v>
      </c>
      <c r="B5021" s="8" t="s">
        <v>13</v>
      </c>
      <c r="C5021" s="8">
        <v>54.0</v>
      </c>
      <c r="D5021" s="8">
        <v>102.0</v>
      </c>
      <c r="E5021" s="576"/>
      <c r="F5021" s="597" t="s">
        <v>1275</v>
      </c>
      <c r="G5021" s="598">
        <v>46044.0</v>
      </c>
      <c r="H5021" s="599"/>
      <c r="I5021" s="240">
        <v>4658.76</v>
      </c>
      <c r="J5021" s="534" t="s">
        <v>3064</v>
      </c>
    </row>
    <row r="5022">
      <c r="A5022" s="373">
        <v>46045.0</v>
      </c>
      <c r="B5022" s="138" t="s">
        <v>13</v>
      </c>
      <c r="C5022" s="138">
        <v>30.0</v>
      </c>
      <c r="D5022" s="138">
        <v>102.0</v>
      </c>
      <c r="E5022" s="572"/>
      <c r="F5022" s="580" t="s">
        <v>512</v>
      </c>
      <c r="G5022" s="584">
        <v>46032.0</v>
      </c>
      <c r="H5022" s="575"/>
      <c r="I5022" s="375">
        <v>4658.0</v>
      </c>
      <c r="J5022" s="534" t="s">
        <v>3058</v>
      </c>
    </row>
    <row r="5023">
      <c r="A5023" s="373">
        <v>46045.0</v>
      </c>
      <c r="B5023" s="8" t="s">
        <v>13</v>
      </c>
      <c r="C5023" s="8">
        <v>50.0</v>
      </c>
      <c r="D5023" s="8">
        <v>102.0</v>
      </c>
      <c r="E5023" s="576"/>
      <c r="F5023" s="592" t="s">
        <v>52</v>
      </c>
      <c r="G5023" s="593">
        <v>46043.0</v>
      </c>
      <c r="H5023" s="594"/>
      <c r="I5023" s="92">
        <v>4471.5</v>
      </c>
      <c r="J5023" s="534" t="s">
        <v>3061</v>
      </c>
    </row>
    <row r="5024">
      <c r="A5024" s="167">
        <v>46045.0</v>
      </c>
      <c r="B5024" s="8" t="s">
        <v>13</v>
      </c>
      <c r="C5024" s="17" t="s">
        <v>14</v>
      </c>
      <c r="D5024" s="8">
        <v>102.0</v>
      </c>
      <c r="E5024" s="576"/>
      <c r="F5024" s="600" t="s">
        <v>150</v>
      </c>
      <c r="G5024" s="601">
        <v>46044.0</v>
      </c>
      <c r="H5024" s="602"/>
      <c r="I5024" s="20">
        <v>3879.75</v>
      </c>
      <c r="J5024" s="534" t="s">
        <v>3073</v>
      </c>
    </row>
    <row r="5025">
      <c r="A5025" s="167">
        <v>46045.0</v>
      </c>
      <c r="B5025" s="8" t="s">
        <v>13</v>
      </c>
      <c r="C5025" s="8">
        <v>10.0</v>
      </c>
      <c r="D5025" s="8">
        <v>102.0</v>
      </c>
      <c r="E5025" s="576"/>
      <c r="F5025" s="634" t="s">
        <v>415</v>
      </c>
      <c r="G5025" s="646">
        <v>46045.0</v>
      </c>
      <c r="H5025" s="647"/>
      <c r="I5025" s="26">
        <v>3050.26</v>
      </c>
      <c r="J5025" s="534" t="s">
        <v>3059</v>
      </c>
    </row>
    <row r="5026">
      <c r="A5026" s="167">
        <v>46045.0</v>
      </c>
      <c r="B5026" s="8" t="s">
        <v>13</v>
      </c>
      <c r="C5026" s="8">
        <v>70.0</v>
      </c>
      <c r="D5026" s="8">
        <v>102.0</v>
      </c>
      <c r="E5026" s="576"/>
      <c r="F5026" s="648" t="s">
        <v>809</v>
      </c>
      <c r="G5026" s="644">
        <v>45981.0</v>
      </c>
      <c r="H5026" s="645"/>
      <c r="I5026" s="108">
        <v>3000.0</v>
      </c>
      <c r="J5026" s="534" t="s">
        <v>3060</v>
      </c>
    </row>
    <row r="5027">
      <c r="A5027" s="373">
        <v>46045.0</v>
      </c>
      <c r="B5027" s="138" t="s">
        <v>13</v>
      </c>
      <c r="C5027" s="236">
        <v>32.0</v>
      </c>
      <c r="D5027" s="119">
        <v>102.0</v>
      </c>
      <c r="E5027" s="612"/>
      <c r="F5027" s="613" t="s">
        <v>650</v>
      </c>
      <c r="G5027" s="614"/>
      <c r="H5027" s="615"/>
      <c r="I5027" s="404">
        <v>2500.0</v>
      </c>
      <c r="J5027" s="534" t="s">
        <v>3058</v>
      </c>
    </row>
    <row r="5028">
      <c r="A5028" s="373">
        <v>46045.0</v>
      </c>
      <c r="B5028" s="138" t="s">
        <v>13</v>
      </c>
      <c r="C5028" s="138">
        <v>73.0</v>
      </c>
      <c r="D5028" s="138">
        <v>102.0</v>
      </c>
      <c r="E5028" s="572"/>
      <c r="F5028" s="623" t="s">
        <v>1441</v>
      </c>
      <c r="G5028" s="624">
        <v>46035.0</v>
      </c>
      <c r="H5028" s="625"/>
      <c r="I5028" s="374">
        <v>1635.0</v>
      </c>
      <c r="J5028" s="534" t="s">
        <v>3058</v>
      </c>
    </row>
    <row r="5029">
      <c r="A5029" s="167">
        <v>46045.0</v>
      </c>
      <c r="B5029" s="8" t="s">
        <v>13</v>
      </c>
      <c r="C5029" s="8">
        <v>32.0</v>
      </c>
      <c r="D5029" s="8">
        <v>102.0</v>
      </c>
      <c r="E5029" s="576"/>
      <c r="F5029" s="632" t="s">
        <v>1445</v>
      </c>
      <c r="G5029" s="631">
        <v>46044.0</v>
      </c>
      <c r="H5029" s="606"/>
      <c r="I5029" s="15">
        <v>1579.9</v>
      </c>
      <c r="J5029" s="534" t="s">
        <v>3074</v>
      </c>
    </row>
    <row r="5030">
      <c r="A5030" s="373">
        <v>46045.0</v>
      </c>
      <c r="B5030" s="138" t="s">
        <v>13</v>
      </c>
      <c r="C5030" s="138">
        <v>73.0</v>
      </c>
      <c r="D5030" s="138">
        <v>102.0</v>
      </c>
      <c r="E5030" s="572"/>
      <c r="F5030" s="623" t="s">
        <v>1440</v>
      </c>
      <c r="G5030" s="624">
        <v>46035.0</v>
      </c>
      <c r="H5030" s="625"/>
      <c r="I5030" s="374">
        <v>1433.5</v>
      </c>
      <c r="J5030" s="534" t="s">
        <v>3058</v>
      </c>
    </row>
    <row r="5031">
      <c r="A5031" s="167">
        <v>46045.0</v>
      </c>
      <c r="B5031" s="8" t="s">
        <v>13</v>
      </c>
      <c r="C5031" s="17" t="s">
        <v>40</v>
      </c>
      <c r="D5031" s="8">
        <v>102.0</v>
      </c>
      <c r="E5031" s="576"/>
      <c r="F5031" s="649" t="s">
        <v>708</v>
      </c>
      <c r="G5031" s="605">
        <v>46046.0</v>
      </c>
      <c r="H5031" s="606"/>
      <c r="I5031" s="15">
        <v>1257.0</v>
      </c>
      <c r="J5031" s="534" t="s">
        <v>3068</v>
      </c>
    </row>
    <row r="5032">
      <c r="A5032" s="167">
        <v>46045.0</v>
      </c>
      <c r="B5032" s="8" t="s">
        <v>13</v>
      </c>
      <c r="C5032" s="10"/>
      <c r="D5032" s="8">
        <v>102.0</v>
      </c>
      <c r="E5032" s="576"/>
      <c r="F5032" s="650" t="s">
        <v>917</v>
      </c>
      <c r="G5032" s="651"/>
      <c r="H5032" s="628"/>
      <c r="I5032" s="49">
        <v>1110.28</v>
      </c>
      <c r="J5032" s="534" t="s">
        <v>3055</v>
      </c>
    </row>
    <row r="5033">
      <c r="A5033" s="373">
        <v>46045.0</v>
      </c>
      <c r="B5033" s="138" t="s">
        <v>13</v>
      </c>
      <c r="C5033" s="138">
        <v>73.0</v>
      </c>
      <c r="D5033" s="138">
        <v>102.0</v>
      </c>
      <c r="E5033" s="572"/>
      <c r="F5033" s="623" t="s">
        <v>1294</v>
      </c>
      <c r="G5033" s="624">
        <v>45660.0</v>
      </c>
      <c r="H5033" s="625"/>
      <c r="I5033" s="374">
        <v>1000.0</v>
      </c>
      <c r="J5033" s="534" t="s">
        <v>3058</v>
      </c>
    </row>
    <row r="5034">
      <c r="A5034" s="167">
        <v>46045.0</v>
      </c>
      <c r="B5034" s="8" t="s">
        <v>13</v>
      </c>
      <c r="C5034" s="17" t="s">
        <v>18</v>
      </c>
      <c r="D5034" s="8">
        <v>102.0</v>
      </c>
      <c r="E5034" s="576"/>
      <c r="F5034" s="634" t="s">
        <v>39</v>
      </c>
      <c r="G5034" s="652">
        <v>46043.0</v>
      </c>
      <c r="H5034" s="647"/>
      <c r="I5034" s="26">
        <v>941.79</v>
      </c>
      <c r="J5034" s="534" t="s">
        <v>3073</v>
      </c>
    </row>
    <row r="5035">
      <c r="A5035" s="167">
        <v>46045.0</v>
      </c>
      <c r="B5035" s="8" t="s">
        <v>13</v>
      </c>
      <c r="C5035" s="8">
        <v>54.0</v>
      </c>
      <c r="D5035" s="8">
        <v>102.0</v>
      </c>
      <c r="E5035" s="576"/>
      <c r="F5035" s="597" t="s">
        <v>1275</v>
      </c>
      <c r="G5035" s="598">
        <v>46044.0</v>
      </c>
      <c r="H5035" s="599"/>
      <c r="I5035" s="240">
        <v>940.57</v>
      </c>
      <c r="J5035" s="534" t="s">
        <v>3064</v>
      </c>
    </row>
    <row r="5036">
      <c r="A5036" s="167">
        <v>46045.0</v>
      </c>
      <c r="B5036" s="8" t="s">
        <v>13</v>
      </c>
      <c r="C5036" s="119">
        <v>54.0</v>
      </c>
      <c r="D5036" s="119">
        <v>102.0</v>
      </c>
      <c r="E5036" s="612"/>
      <c r="F5036" s="640" t="s">
        <v>472</v>
      </c>
      <c r="G5036" s="653"/>
      <c r="H5036" s="599"/>
      <c r="I5036" s="240">
        <v>645.0</v>
      </c>
      <c r="J5036" s="534" t="s">
        <v>3064</v>
      </c>
    </row>
    <row r="5037">
      <c r="A5037" s="373">
        <v>46045.0</v>
      </c>
      <c r="B5037" s="8" t="s">
        <v>13</v>
      </c>
      <c r="C5037" s="8">
        <v>50.0</v>
      </c>
      <c r="D5037" s="8">
        <v>102.0</v>
      </c>
      <c r="E5037" s="576"/>
      <c r="F5037" s="592" t="s">
        <v>52</v>
      </c>
      <c r="G5037" s="593">
        <v>46043.0</v>
      </c>
      <c r="H5037" s="594"/>
      <c r="I5037" s="92">
        <v>560.0</v>
      </c>
      <c r="J5037" s="534" t="s">
        <v>3061</v>
      </c>
    </row>
    <row r="5038">
      <c r="A5038" s="167">
        <v>46045.0</v>
      </c>
      <c r="B5038" s="8" t="s">
        <v>13</v>
      </c>
      <c r="C5038" s="236">
        <v>54.0</v>
      </c>
      <c r="D5038" s="119">
        <v>102.0</v>
      </c>
      <c r="E5038" s="612"/>
      <c r="F5038" s="640" t="s">
        <v>472</v>
      </c>
      <c r="G5038" s="653"/>
      <c r="H5038" s="599"/>
      <c r="I5038" s="240">
        <v>510.0</v>
      </c>
      <c r="J5038" s="534" t="s">
        <v>3064</v>
      </c>
    </row>
    <row r="5039">
      <c r="A5039" s="373">
        <v>46045.0</v>
      </c>
      <c r="B5039" s="138" t="s">
        <v>13</v>
      </c>
      <c r="C5039" s="236">
        <v>32.0</v>
      </c>
      <c r="D5039" s="119">
        <v>102.0</v>
      </c>
      <c r="E5039" s="612"/>
      <c r="F5039" s="613" t="s">
        <v>650</v>
      </c>
      <c r="G5039" s="614"/>
      <c r="H5039" s="615"/>
      <c r="I5039" s="382">
        <v>500.0</v>
      </c>
      <c r="J5039" s="534" t="s">
        <v>3058</v>
      </c>
    </row>
    <row r="5040">
      <c r="A5040" s="373">
        <v>46045.0</v>
      </c>
      <c r="B5040" s="138" t="s">
        <v>13</v>
      </c>
      <c r="C5040" s="138">
        <v>73.0</v>
      </c>
      <c r="D5040" s="138">
        <v>102.0</v>
      </c>
      <c r="E5040" s="572"/>
      <c r="F5040" s="654" t="s">
        <v>1438</v>
      </c>
      <c r="G5040" s="655">
        <v>46034.0</v>
      </c>
      <c r="H5040" s="656"/>
      <c r="I5040" s="403">
        <v>222.5</v>
      </c>
      <c r="J5040" s="534" t="s">
        <v>3058</v>
      </c>
    </row>
    <row r="5041">
      <c r="A5041" s="167">
        <v>46045.0</v>
      </c>
      <c r="B5041" s="8" t="s">
        <v>13</v>
      </c>
      <c r="C5041" s="17" t="s">
        <v>18</v>
      </c>
      <c r="D5041" s="8">
        <v>102.0</v>
      </c>
      <c r="E5041" s="576"/>
      <c r="F5041" s="634" t="s">
        <v>39</v>
      </c>
      <c r="G5041" s="657"/>
      <c r="H5041" s="647"/>
      <c r="I5041" s="26">
        <v>212.83</v>
      </c>
      <c r="J5041" s="534" t="s">
        <v>3073</v>
      </c>
    </row>
    <row r="5042">
      <c r="A5042" s="167">
        <v>46045.0</v>
      </c>
      <c r="B5042" s="8" t="s">
        <v>13</v>
      </c>
      <c r="C5042" s="17" t="s">
        <v>18</v>
      </c>
      <c r="D5042" s="8">
        <v>102.0</v>
      </c>
      <c r="E5042" s="576"/>
      <c r="F5042" s="634" t="s">
        <v>39</v>
      </c>
      <c r="G5042" s="657"/>
      <c r="H5042" s="647"/>
      <c r="I5042" s="26">
        <v>205.0</v>
      </c>
      <c r="J5042" s="534" t="s">
        <v>3073</v>
      </c>
    </row>
    <row r="5043">
      <c r="A5043" s="167">
        <v>46045.0</v>
      </c>
      <c r="B5043" s="8" t="s">
        <v>13</v>
      </c>
      <c r="C5043" s="119">
        <v>54.0</v>
      </c>
      <c r="D5043" s="119">
        <v>102.0</v>
      </c>
      <c r="E5043" s="612"/>
      <c r="F5043" s="640" t="s">
        <v>472</v>
      </c>
      <c r="G5043" s="653"/>
      <c r="H5043" s="599"/>
      <c r="I5043" s="240">
        <v>201.0</v>
      </c>
      <c r="J5043" s="534" t="s">
        <v>3064</v>
      </c>
    </row>
    <row r="5044">
      <c r="A5044" s="373">
        <v>46045.0</v>
      </c>
      <c r="B5044" s="138" t="s">
        <v>13</v>
      </c>
      <c r="C5044" s="138">
        <v>73.0</v>
      </c>
      <c r="D5044" s="138">
        <v>102.0</v>
      </c>
      <c r="E5044" s="572"/>
      <c r="F5044" s="623" t="s">
        <v>1324</v>
      </c>
      <c r="G5044" s="624">
        <v>46034.0</v>
      </c>
      <c r="H5044" s="625"/>
      <c r="I5044" s="374">
        <v>200.0</v>
      </c>
      <c r="J5044" s="534" t="s">
        <v>3058</v>
      </c>
    </row>
    <row r="5045">
      <c r="A5045" s="167">
        <v>46045.0</v>
      </c>
      <c r="B5045" s="8" t="s">
        <v>13</v>
      </c>
      <c r="C5045" s="236">
        <v>54.0</v>
      </c>
      <c r="D5045" s="119">
        <v>102.0</v>
      </c>
      <c r="E5045" s="612"/>
      <c r="F5045" s="640" t="s">
        <v>472</v>
      </c>
      <c r="G5045" s="653"/>
      <c r="H5045" s="599"/>
      <c r="I5045" s="240">
        <v>188.43</v>
      </c>
      <c r="J5045" s="534" t="s">
        <v>3064</v>
      </c>
    </row>
    <row r="5046">
      <c r="A5046" s="373">
        <v>46045.0</v>
      </c>
      <c r="B5046" s="138" t="s">
        <v>13</v>
      </c>
      <c r="C5046" s="138">
        <v>73.0</v>
      </c>
      <c r="D5046" s="138">
        <v>102.0</v>
      </c>
      <c r="E5046" s="572"/>
      <c r="F5046" s="623" t="s">
        <v>1439</v>
      </c>
      <c r="G5046" s="624">
        <v>46034.0</v>
      </c>
      <c r="H5046" s="625"/>
      <c r="I5046" s="374">
        <v>182.0</v>
      </c>
      <c r="J5046" s="534" t="s">
        <v>3058</v>
      </c>
    </row>
    <row r="5047">
      <c r="A5047" s="373">
        <v>46045.0</v>
      </c>
      <c r="B5047" s="138" t="s">
        <v>13</v>
      </c>
      <c r="C5047" s="138">
        <v>73.0</v>
      </c>
      <c r="D5047" s="138">
        <v>102.0</v>
      </c>
      <c r="E5047" s="572"/>
      <c r="F5047" s="654" t="s">
        <v>1337</v>
      </c>
      <c r="G5047" s="655">
        <v>46034.0</v>
      </c>
      <c r="H5047" s="656"/>
      <c r="I5047" s="403">
        <v>172.0</v>
      </c>
      <c r="J5047" s="534" t="s">
        <v>3058</v>
      </c>
    </row>
    <row r="5048">
      <c r="A5048" s="167">
        <v>46045.0</v>
      </c>
      <c r="B5048" s="8" t="s">
        <v>13</v>
      </c>
      <c r="C5048" s="8">
        <v>90.0</v>
      </c>
      <c r="D5048" s="8">
        <v>102.0</v>
      </c>
      <c r="E5048" s="576"/>
      <c r="F5048" s="592" t="s">
        <v>408</v>
      </c>
      <c r="G5048" s="658">
        <v>46044.0</v>
      </c>
      <c r="H5048" s="606"/>
      <c r="I5048" s="15">
        <v>149.22</v>
      </c>
      <c r="J5048" s="534" t="s">
        <v>3059</v>
      </c>
    </row>
    <row r="5049">
      <c r="A5049" s="167">
        <v>46045.0</v>
      </c>
      <c r="B5049" s="8" t="s">
        <v>13</v>
      </c>
      <c r="C5049" s="8">
        <v>54.0</v>
      </c>
      <c r="D5049" s="8">
        <v>102.0</v>
      </c>
      <c r="E5049" s="576"/>
      <c r="F5049" s="597" t="s">
        <v>1275</v>
      </c>
      <c r="G5049" s="598">
        <v>46044.0</v>
      </c>
      <c r="H5049" s="599"/>
      <c r="I5049" s="240">
        <v>142.96</v>
      </c>
      <c r="J5049" s="534" t="s">
        <v>3064</v>
      </c>
    </row>
    <row r="5050">
      <c r="A5050" s="167">
        <v>46045.0</v>
      </c>
      <c r="B5050" s="8" t="s">
        <v>13</v>
      </c>
      <c r="C5050" s="17" t="s">
        <v>18</v>
      </c>
      <c r="D5050" s="8">
        <v>102.0</v>
      </c>
      <c r="E5050" s="576"/>
      <c r="F5050" s="634" t="s">
        <v>39</v>
      </c>
      <c r="G5050" s="652">
        <v>46037.0</v>
      </c>
      <c r="H5050" s="647"/>
      <c r="I5050" s="26">
        <v>141.26</v>
      </c>
      <c r="J5050" s="534" t="s">
        <v>3073</v>
      </c>
    </row>
    <row r="5051">
      <c r="A5051" s="167">
        <v>46046.0</v>
      </c>
      <c r="B5051" s="8" t="s">
        <v>10</v>
      </c>
      <c r="C5051" s="8">
        <v>88.0</v>
      </c>
      <c r="D5051" s="8">
        <v>613.0</v>
      </c>
      <c r="E5051" s="659">
        <v>48.0</v>
      </c>
      <c r="F5051" s="660" t="s">
        <v>416</v>
      </c>
      <c r="G5051" s="661"/>
      <c r="H5051" s="633">
        <v>41073.3</v>
      </c>
      <c r="I5051" s="14"/>
      <c r="J5051" s="534" t="s">
        <v>3059</v>
      </c>
    </row>
    <row r="5052">
      <c r="A5052" s="451">
        <v>46046.0</v>
      </c>
      <c r="B5052" s="539" t="s">
        <v>3</v>
      </c>
      <c r="C5052" s="453" t="s">
        <v>105</v>
      </c>
      <c r="D5052" s="452">
        <v>510.0</v>
      </c>
      <c r="E5052" s="466">
        <v>84586.0</v>
      </c>
      <c r="F5052" s="467" t="s">
        <v>2778</v>
      </c>
      <c r="G5052" s="467" t="s">
        <v>2779</v>
      </c>
      <c r="H5052" s="468">
        <v>37440.0</v>
      </c>
      <c r="I5052" s="328"/>
      <c r="J5052" s="534" t="s">
        <v>3057</v>
      </c>
    </row>
    <row r="5053">
      <c r="A5053" s="451">
        <v>46046.0</v>
      </c>
      <c r="B5053" s="539" t="s">
        <v>10</v>
      </c>
      <c r="C5053" s="453" t="s">
        <v>28</v>
      </c>
      <c r="D5053" s="452">
        <v>613.0</v>
      </c>
      <c r="E5053" s="459">
        <v>84584.0</v>
      </c>
      <c r="F5053" s="460" t="s">
        <v>2780</v>
      </c>
      <c r="G5053" s="460" t="s">
        <v>2782</v>
      </c>
      <c r="H5053" s="461">
        <v>19841.06</v>
      </c>
      <c r="I5053" s="328"/>
      <c r="J5053" s="534" t="s">
        <v>3057</v>
      </c>
    </row>
    <row r="5054">
      <c r="A5054" s="451">
        <v>46046.0</v>
      </c>
      <c r="B5054" s="539" t="s">
        <v>10</v>
      </c>
      <c r="C5054" s="453" t="s">
        <v>18</v>
      </c>
      <c r="D5054" s="452">
        <v>613.0</v>
      </c>
      <c r="E5054" s="459">
        <v>84583.0</v>
      </c>
      <c r="F5054" s="460" t="s">
        <v>2780</v>
      </c>
      <c r="G5054" s="460" t="s">
        <v>2783</v>
      </c>
      <c r="H5054" s="461">
        <v>16459.07</v>
      </c>
      <c r="I5054" s="328"/>
      <c r="J5054" s="534" t="s">
        <v>3057</v>
      </c>
    </row>
    <row r="5055">
      <c r="A5055" s="451">
        <v>46046.0</v>
      </c>
      <c r="B5055" s="539" t="s">
        <v>10</v>
      </c>
      <c r="C5055" s="453" t="s">
        <v>1511</v>
      </c>
      <c r="D5055" s="452">
        <v>613.0</v>
      </c>
      <c r="E5055" s="459">
        <v>84582.0</v>
      </c>
      <c r="F5055" s="460" t="s">
        <v>2784</v>
      </c>
      <c r="G5055" s="460" t="s">
        <v>2785</v>
      </c>
      <c r="H5055" s="461">
        <v>14357.35</v>
      </c>
      <c r="I5055" s="328"/>
      <c r="J5055" s="534" t="s">
        <v>3057</v>
      </c>
    </row>
    <row r="5056">
      <c r="A5056" s="451">
        <v>46046.0</v>
      </c>
      <c r="B5056" s="539" t="s">
        <v>10</v>
      </c>
      <c r="C5056" s="453" t="s">
        <v>1557</v>
      </c>
      <c r="D5056" s="452">
        <v>613.0</v>
      </c>
      <c r="E5056" s="459">
        <v>84578.0</v>
      </c>
      <c r="F5056" s="460" t="s">
        <v>2787</v>
      </c>
      <c r="G5056" s="460" t="s">
        <v>2788</v>
      </c>
      <c r="H5056" s="461">
        <v>12764.27</v>
      </c>
      <c r="I5056" s="328"/>
      <c r="J5056" s="534" t="s">
        <v>3057</v>
      </c>
    </row>
    <row r="5057">
      <c r="A5057" s="451">
        <v>46046.0</v>
      </c>
      <c r="B5057" s="539" t="s">
        <v>10</v>
      </c>
      <c r="C5057" s="453" t="s">
        <v>105</v>
      </c>
      <c r="D5057" s="452">
        <v>613.0</v>
      </c>
      <c r="E5057" s="459">
        <v>84590.0</v>
      </c>
      <c r="F5057" s="460" t="s">
        <v>2770</v>
      </c>
      <c r="G5057" s="460" t="s">
        <v>2771</v>
      </c>
      <c r="H5057" s="461">
        <v>7963.0</v>
      </c>
      <c r="I5057" s="328"/>
      <c r="J5057" s="534" t="s">
        <v>3057</v>
      </c>
    </row>
    <row r="5058">
      <c r="A5058" s="451">
        <v>46046.0</v>
      </c>
      <c r="B5058" s="539" t="s">
        <v>10</v>
      </c>
      <c r="C5058" s="453" t="s">
        <v>1559</v>
      </c>
      <c r="D5058" s="452">
        <v>613.0</v>
      </c>
      <c r="E5058" s="459">
        <v>84589.0</v>
      </c>
      <c r="F5058" s="460" t="s">
        <v>2772</v>
      </c>
      <c r="G5058" s="460" t="s">
        <v>2773</v>
      </c>
      <c r="H5058" s="461">
        <v>4200.0</v>
      </c>
      <c r="I5058" s="328"/>
      <c r="J5058" s="534" t="s">
        <v>3057</v>
      </c>
    </row>
    <row r="5059">
      <c r="A5059" s="451">
        <v>46046.0</v>
      </c>
      <c r="B5059" s="539" t="s">
        <v>10</v>
      </c>
      <c r="C5059" s="453" t="s">
        <v>1559</v>
      </c>
      <c r="D5059" s="452">
        <v>613.0</v>
      </c>
      <c r="E5059" s="459">
        <v>84588.0</v>
      </c>
      <c r="F5059" s="460" t="s">
        <v>2774</v>
      </c>
      <c r="G5059" s="460" t="s">
        <v>2775</v>
      </c>
      <c r="H5059" s="461">
        <v>4000.0</v>
      </c>
      <c r="I5059" s="328"/>
      <c r="J5059" s="534" t="s">
        <v>3057</v>
      </c>
    </row>
    <row r="5060">
      <c r="A5060" s="451">
        <v>46046.0</v>
      </c>
      <c r="B5060" s="539" t="s">
        <v>10</v>
      </c>
      <c r="C5060" s="453" t="s">
        <v>105</v>
      </c>
      <c r="D5060" s="452">
        <v>613.0</v>
      </c>
      <c r="E5060" s="459">
        <v>84587.0</v>
      </c>
      <c r="F5060" s="460" t="s">
        <v>2776</v>
      </c>
      <c r="G5060" s="460" t="s">
        <v>2777</v>
      </c>
      <c r="H5060" s="461">
        <v>4000.0</v>
      </c>
      <c r="I5060" s="328"/>
      <c r="J5060" s="534" t="s">
        <v>3057</v>
      </c>
    </row>
    <row r="5061">
      <c r="A5061" s="451">
        <v>46046.0</v>
      </c>
      <c r="B5061" s="539" t="s">
        <v>3</v>
      </c>
      <c r="C5061" s="453" t="s">
        <v>105</v>
      </c>
      <c r="D5061" s="452">
        <v>510.0</v>
      </c>
      <c r="E5061" s="466">
        <v>84576.0</v>
      </c>
      <c r="F5061" s="467" t="s">
        <v>2789</v>
      </c>
      <c r="G5061" s="545" t="s">
        <v>2129</v>
      </c>
      <c r="H5061" s="546">
        <v>3750.0</v>
      </c>
      <c r="I5061" s="662"/>
      <c r="J5061" s="534" t="s">
        <v>3057</v>
      </c>
    </row>
    <row r="5062">
      <c r="A5062" s="451">
        <v>46046.0</v>
      </c>
      <c r="B5062" s="539" t="s">
        <v>10</v>
      </c>
      <c r="C5062" s="453" t="s">
        <v>18</v>
      </c>
      <c r="D5062" s="452">
        <v>613.0</v>
      </c>
      <c r="E5062" s="459">
        <v>84581.0</v>
      </c>
      <c r="F5062" s="460" t="s">
        <v>1551</v>
      </c>
      <c r="G5062" s="541" t="s">
        <v>2785</v>
      </c>
      <c r="H5062" s="542">
        <v>3648.38</v>
      </c>
      <c r="I5062" s="662"/>
      <c r="J5062" s="534" t="s">
        <v>3057</v>
      </c>
    </row>
    <row r="5063">
      <c r="A5063" s="451">
        <v>46046.0</v>
      </c>
      <c r="B5063" s="539" t="s">
        <v>10</v>
      </c>
      <c r="C5063" s="453" t="s">
        <v>14</v>
      </c>
      <c r="D5063" s="452">
        <v>613.0</v>
      </c>
      <c r="E5063" s="459">
        <v>84585.0</v>
      </c>
      <c r="F5063" s="460" t="s">
        <v>2780</v>
      </c>
      <c r="G5063" s="541" t="s">
        <v>2781</v>
      </c>
      <c r="H5063" s="542">
        <v>3538.0</v>
      </c>
      <c r="I5063" s="662"/>
      <c r="J5063" s="534" t="s">
        <v>3057</v>
      </c>
    </row>
    <row r="5064">
      <c r="A5064" s="167">
        <v>46046.0</v>
      </c>
      <c r="B5064" s="8" t="s">
        <v>10</v>
      </c>
      <c r="C5064" s="10"/>
      <c r="D5064" s="8">
        <v>613.0</v>
      </c>
      <c r="E5064" s="576"/>
      <c r="F5064" s="663" t="s">
        <v>1162</v>
      </c>
      <c r="G5064" s="333"/>
      <c r="H5064" s="334">
        <v>3200.37</v>
      </c>
      <c r="I5064" s="606"/>
      <c r="J5064" s="534" t="s">
        <v>3055</v>
      </c>
    </row>
    <row r="5065">
      <c r="A5065" s="451">
        <v>46046.0</v>
      </c>
      <c r="B5065" s="539" t="s">
        <v>3</v>
      </c>
      <c r="C5065" s="453" t="s">
        <v>28</v>
      </c>
      <c r="D5065" s="452">
        <v>510.0</v>
      </c>
      <c r="E5065" s="466">
        <v>84577.0</v>
      </c>
      <c r="F5065" s="467" t="s">
        <v>2789</v>
      </c>
      <c r="G5065" s="467" t="s">
        <v>2129</v>
      </c>
      <c r="H5065" s="468">
        <v>1800.0</v>
      </c>
      <c r="I5065" s="328"/>
      <c r="J5065" s="534" t="s">
        <v>3057</v>
      </c>
    </row>
    <row r="5066">
      <c r="A5066" s="167">
        <v>46046.0</v>
      </c>
      <c r="B5066" s="8" t="s">
        <v>10</v>
      </c>
      <c r="C5066" s="10"/>
      <c r="D5066" s="8">
        <v>613.0</v>
      </c>
      <c r="E5066" s="576"/>
      <c r="F5066" s="663" t="s">
        <v>1164</v>
      </c>
      <c r="G5066" s="664"/>
      <c r="H5066" s="665">
        <v>1603.15</v>
      </c>
      <c r="I5066" s="14"/>
      <c r="J5066" s="534" t="s">
        <v>3055</v>
      </c>
    </row>
    <row r="5067">
      <c r="A5067" s="167">
        <v>46046.0</v>
      </c>
      <c r="B5067" s="8" t="s">
        <v>10</v>
      </c>
      <c r="C5067" s="10"/>
      <c r="D5067" s="8">
        <v>613.0</v>
      </c>
      <c r="E5067" s="576"/>
      <c r="F5067" s="663" t="s">
        <v>1165</v>
      </c>
      <c r="G5067" s="664"/>
      <c r="H5067" s="665">
        <v>1539.98</v>
      </c>
      <c r="I5067" s="14"/>
      <c r="J5067" s="534" t="s">
        <v>3055</v>
      </c>
    </row>
    <row r="5068">
      <c r="A5068" s="451">
        <v>46046.0</v>
      </c>
      <c r="B5068" s="539" t="s">
        <v>10</v>
      </c>
      <c r="C5068" s="453" t="s">
        <v>18</v>
      </c>
      <c r="D5068" s="452">
        <v>613.0</v>
      </c>
      <c r="E5068" s="459">
        <v>84580.0</v>
      </c>
      <c r="F5068" s="460" t="s">
        <v>1551</v>
      </c>
      <c r="G5068" s="460" t="s">
        <v>2785</v>
      </c>
      <c r="H5068" s="461">
        <v>1526.14</v>
      </c>
      <c r="I5068" s="328"/>
      <c r="J5068" s="534" t="s">
        <v>3057</v>
      </c>
    </row>
    <row r="5069">
      <c r="A5069" s="451">
        <v>46046.0</v>
      </c>
      <c r="B5069" s="539" t="s">
        <v>10</v>
      </c>
      <c r="C5069" s="453" t="s">
        <v>14</v>
      </c>
      <c r="D5069" s="452">
        <v>613.0</v>
      </c>
      <c r="E5069" s="459">
        <v>84579.0</v>
      </c>
      <c r="F5069" s="460" t="s">
        <v>2786</v>
      </c>
      <c r="G5069" s="460" t="s">
        <v>2785</v>
      </c>
      <c r="H5069" s="461">
        <v>1391.0</v>
      </c>
      <c r="I5069" s="328"/>
      <c r="J5069" s="534" t="s">
        <v>3057</v>
      </c>
    </row>
    <row r="5070">
      <c r="A5070" s="167">
        <v>46046.0</v>
      </c>
      <c r="B5070" s="8" t="s">
        <v>10</v>
      </c>
      <c r="C5070" s="10"/>
      <c r="D5070" s="8">
        <v>613.0</v>
      </c>
      <c r="E5070" s="576"/>
      <c r="F5070" s="663" t="s">
        <v>1159</v>
      </c>
      <c r="G5070" s="664"/>
      <c r="H5070" s="665">
        <v>1150.0</v>
      </c>
      <c r="I5070" s="14"/>
      <c r="J5070" s="534" t="s">
        <v>3055</v>
      </c>
    </row>
    <row r="5071">
      <c r="A5071" s="167">
        <v>46046.0</v>
      </c>
      <c r="B5071" s="8" t="s">
        <v>10</v>
      </c>
      <c r="C5071" s="10"/>
      <c r="D5071" s="8">
        <v>613.0</v>
      </c>
      <c r="E5071" s="576"/>
      <c r="F5071" s="663" t="s">
        <v>1160</v>
      </c>
      <c r="G5071" s="664"/>
      <c r="H5071" s="665">
        <v>1150.0</v>
      </c>
      <c r="I5071" s="14"/>
      <c r="J5071" s="534" t="s">
        <v>3055</v>
      </c>
    </row>
    <row r="5072">
      <c r="A5072" s="167">
        <v>46046.0</v>
      </c>
      <c r="B5072" s="8" t="s">
        <v>10</v>
      </c>
      <c r="C5072" s="10"/>
      <c r="D5072" s="8">
        <v>613.0</v>
      </c>
      <c r="E5072" s="576"/>
      <c r="F5072" s="663" t="s">
        <v>1163</v>
      </c>
      <c r="G5072" s="664"/>
      <c r="H5072" s="665">
        <v>1150.0</v>
      </c>
      <c r="I5072" s="14"/>
      <c r="J5072" s="534" t="s">
        <v>3055</v>
      </c>
    </row>
    <row r="5073">
      <c r="A5073" s="167">
        <v>46046.0</v>
      </c>
      <c r="B5073" s="8" t="s">
        <v>10</v>
      </c>
      <c r="C5073" s="10"/>
      <c r="D5073" s="8">
        <v>613.0</v>
      </c>
      <c r="E5073" s="576"/>
      <c r="F5073" s="663" t="s">
        <v>1170</v>
      </c>
      <c r="G5073" s="664"/>
      <c r="H5073" s="665">
        <v>1150.0</v>
      </c>
      <c r="I5073" s="14"/>
      <c r="J5073" s="534" t="s">
        <v>3055</v>
      </c>
    </row>
    <row r="5074">
      <c r="A5074" s="167">
        <v>46046.0</v>
      </c>
      <c r="B5074" s="8" t="s">
        <v>10</v>
      </c>
      <c r="C5074" s="10"/>
      <c r="D5074" s="8">
        <v>613.0</v>
      </c>
      <c r="E5074" s="576"/>
      <c r="F5074" s="663" t="s">
        <v>1158</v>
      </c>
      <c r="G5074" s="664"/>
      <c r="H5074" s="665">
        <v>1075.02</v>
      </c>
      <c r="I5074" s="14"/>
      <c r="J5074" s="534" t="s">
        <v>3055</v>
      </c>
    </row>
    <row r="5075">
      <c r="A5075" s="167">
        <v>46046.0</v>
      </c>
      <c r="B5075" s="8" t="s">
        <v>10</v>
      </c>
      <c r="C5075" s="10"/>
      <c r="D5075" s="8">
        <v>613.0</v>
      </c>
      <c r="E5075" s="576"/>
      <c r="F5075" s="663" t="s">
        <v>1161</v>
      </c>
      <c r="G5075" s="664"/>
      <c r="H5075" s="665">
        <v>920.0</v>
      </c>
      <c r="I5075" s="14"/>
      <c r="J5075" s="534" t="s">
        <v>3055</v>
      </c>
    </row>
    <row r="5076">
      <c r="A5076" s="167">
        <v>46046.0</v>
      </c>
      <c r="B5076" s="8" t="s">
        <v>10</v>
      </c>
      <c r="C5076" s="10"/>
      <c r="D5076" s="8">
        <v>613.0</v>
      </c>
      <c r="E5076" s="576"/>
      <c r="F5076" s="663" t="s">
        <v>1166</v>
      </c>
      <c r="G5076" s="664"/>
      <c r="H5076" s="665">
        <v>874.46</v>
      </c>
      <c r="I5076" s="14"/>
      <c r="J5076" s="534" t="s">
        <v>3055</v>
      </c>
    </row>
    <row r="5077">
      <c r="A5077" s="167">
        <v>46046.0</v>
      </c>
      <c r="B5077" s="8" t="s">
        <v>10</v>
      </c>
      <c r="C5077" s="10"/>
      <c r="D5077" s="8">
        <v>613.0</v>
      </c>
      <c r="E5077" s="576"/>
      <c r="F5077" s="663" t="s">
        <v>1156</v>
      </c>
      <c r="G5077" s="664"/>
      <c r="H5077" s="665">
        <v>800.0</v>
      </c>
      <c r="I5077" s="14"/>
      <c r="J5077" s="534" t="s">
        <v>3055</v>
      </c>
    </row>
    <row r="5078">
      <c r="A5078" s="167">
        <v>46046.0</v>
      </c>
      <c r="B5078" s="8" t="s">
        <v>10</v>
      </c>
      <c r="C5078" s="10"/>
      <c r="D5078" s="8">
        <v>613.0</v>
      </c>
      <c r="E5078" s="576"/>
      <c r="F5078" s="666" t="s">
        <v>1157</v>
      </c>
      <c r="G5078" s="664"/>
      <c r="H5078" s="665">
        <v>628.51</v>
      </c>
      <c r="I5078" s="14"/>
      <c r="J5078" s="534" t="s">
        <v>3055</v>
      </c>
    </row>
    <row r="5079">
      <c r="A5079" s="167">
        <v>46046.0</v>
      </c>
      <c r="B5079" s="8" t="s">
        <v>10</v>
      </c>
      <c r="C5079" s="10"/>
      <c r="D5079" s="8">
        <v>613.0</v>
      </c>
      <c r="E5079" s="576"/>
      <c r="F5079" s="663" t="s">
        <v>1168</v>
      </c>
      <c r="G5079" s="664"/>
      <c r="H5079" s="665">
        <v>485.0</v>
      </c>
      <c r="I5079" s="14"/>
      <c r="J5079" s="534" t="s">
        <v>3055</v>
      </c>
    </row>
    <row r="5080">
      <c r="A5080" s="167">
        <v>46046.0</v>
      </c>
      <c r="B5080" s="8" t="s">
        <v>10</v>
      </c>
      <c r="C5080" s="10"/>
      <c r="D5080" s="8">
        <v>613.0</v>
      </c>
      <c r="E5080" s="576"/>
      <c r="F5080" s="663" t="s">
        <v>1155</v>
      </c>
      <c r="G5080" s="664"/>
      <c r="H5080" s="665">
        <v>378.92</v>
      </c>
      <c r="I5080" s="14"/>
      <c r="J5080" s="534" t="s">
        <v>3055</v>
      </c>
    </row>
    <row r="5081">
      <c r="A5081" s="167">
        <v>46046.0</v>
      </c>
      <c r="B5081" s="8" t="s">
        <v>10</v>
      </c>
      <c r="C5081" s="10"/>
      <c r="D5081" s="8">
        <v>613.0</v>
      </c>
      <c r="E5081" s="576"/>
      <c r="F5081" s="663" t="s">
        <v>1169</v>
      </c>
      <c r="G5081" s="664"/>
      <c r="H5081" s="665">
        <v>350.0</v>
      </c>
      <c r="I5081" s="14"/>
      <c r="J5081" s="534" t="s">
        <v>3055</v>
      </c>
    </row>
    <row r="5082">
      <c r="A5082" s="167">
        <v>46046.0</v>
      </c>
      <c r="B5082" s="8" t="s">
        <v>10</v>
      </c>
      <c r="C5082" s="10"/>
      <c r="D5082" s="8">
        <v>612.0</v>
      </c>
      <c r="E5082" s="576"/>
      <c r="F5082" s="660" t="s">
        <v>24</v>
      </c>
      <c r="G5082" s="661"/>
      <c r="H5082" s="633">
        <v>80.8</v>
      </c>
      <c r="I5082" s="14"/>
      <c r="J5082" s="534" t="s">
        <v>3064</v>
      </c>
    </row>
    <row r="5083">
      <c r="A5083" s="167">
        <v>46046.0</v>
      </c>
      <c r="B5083" s="8" t="s">
        <v>10</v>
      </c>
      <c r="C5083" s="10"/>
      <c r="D5083" s="8">
        <v>147.0</v>
      </c>
      <c r="E5083" s="576"/>
      <c r="F5083" s="660" t="s">
        <v>25</v>
      </c>
      <c r="G5083" s="661"/>
      <c r="H5083" s="633">
        <v>12.93</v>
      </c>
      <c r="I5083" s="14"/>
      <c r="J5083" s="534" t="s">
        <v>3064</v>
      </c>
    </row>
    <row r="5084">
      <c r="A5084" s="167">
        <v>46046.0</v>
      </c>
      <c r="B5084" s="8" t="s">
        <v>10</v>
      </c>
      <c r="C5084" s="10"/>
      <c r="D5084" s="8">
        <v>612.0</v>
      </c>
      <c r="E5084" s="576"/>
      <c r="F5084" s="660" t="s">
        <v>24</v>
      </c>
      <c r="G5084" s="661"/>
      <c r="H5084" s="633">
        <v>8.87</v>
      </c>
      <c r="I5084" s="15"/>
      <c r="J5084" s="534" t="s">
        <v>3064</v>
      </c>
    </row>
    <row r="5085">
      <c r="A5085" s="167">
        <v>46046.0</v>
      </c>
      <c r="B5085" s="8" t="s">
        <v>10</v>
      </c>
      <c r="C5085" s="10"/>
      <c r="D5085" s="8">
        <v>613.0</v>
      </c>
      <c r="E5085" s="576"/>
      <c r="F5085" s="663" t="s">
        <v>1167</v>
      </c>
      <c r="G5085" s="664"/>
      <c r="H5085" s="665">
        <v>2.93</v>
      </c>
      <c r="I5085" s="14"/>
      <c r="J5085" s="534" t="s">
        <v>3055</v>
      </c>
    </row>
    <row r="5086">
      <c r="A5086" s="167">
        <v>46046.0</v>
      </c>
      <c r="B5086" s="8" t="s">
        <v>10</v>
      </c>
      <c r="C5086" s="10"/>
      <c r="D5086" s="8">
        <v>147.0</v>
      </c>
      <c r="E5086" s="576"/>
      <c r="F5086" s="660" t="s">
        <v>25</v>
      </c>
      <c r="G5086" s="661"/>
      <c r="H5086" s="633">
        <v>1.42</v>
      </c>
      <c r="I5086" s="14"/>
      <c r="J5086" s="534" t="s">
        <v>3064</v>
      </c>
    </row>
    <row r="5087">
      <c r="A5087" s="167">
        <v>46046.0</v>
      </c>
      <c r="B5087" s="8" t="s">
        <v>13</v>
      </c>
      <c r="C5087" s="8">
        <v>70.0</v>
      </c>
      <c r="D5087" s="8">
        <v>102.0</v>
      </c>
      <c r="E5087" s="576"/>
      <c r="F5087" s="648" t="s">
        <v>820</v>
      </c>
      <c r="G5087" s="644">
        <v>45990.0</v>
      </c>
      <c r="H5087" s="645"/>
      <c r="I5087" s="108">
        <v>195906.08</v>
      </c>
      <c r="J5087" s="534" t="s">
        <v>3060</v>
      </c>
    </row>
    <row r="5088">
      <c r="A5088" s="373">
        <v>46046.0</v>
      </c>
      <c r="B5088" s="138" t="s">
        <v>13</v>
      </c>
      <c r="C5088" s="138">
        <v>50.0</v>
      </c>
      <c r="D5088" s="138">
        <v>102.0</v>
      </c>
      <c r="E5088" s="572"/>
      <c r="F5088" s="667" t="s">
        <v>52</v>
      </c>
      <c r="G5088" s="78">
        <v>46045.0</v>
      </c>
      <c r="H5088" s="72"/>
      <c r="I5088" s="668">
        <v>109300.0</v>
      </c>
      <c r="J5088" s="534" t="s">
        <v>3061</v>
      </c>
    </row>
    <row r="5089">
      <c r="A5089" s="167">
        <v>46046.0</v>
      </c>
      <c r="B5089" s="8" t="s">
        <v>13</v>
      </c>
      <c r="C5089" s="17" t="s">
        <v>48</v>
      </c>
      <c r="D5089" s="8">
        <v>102.0</v>
      </c>
      <c r="E5089" s="576"/>
      <c r="F5089" s="589" t="s">
        <v>586</v>
      </c>
      <c r="G5089" s="177">
        <v>46040.0</v>
      </c>
      <c r="H5089" s="178"/>
      <c r="I5089" s="669">
        <v>41730.0</v>
      </c>
      <c r="J5089" s="534" t="s">
        <v>3066</v>
      </c>
    </row>
    <row r="5090">
      <c r="A5090" s="373">
        <v>46046.0</v>
      </c>
      <c r="B5090" s="138" t="s">
        <v>13</v>
      </c>
      <c r="C5090" s="138">
        <v>50.0</v>
      </c>
      <c r="D5090" s="138">
        <v>102.0</v>
      </c>
      <c r="E5090" s="572"/>
      <c r="F5090" s="667" t="s">
        <v>52</v>
      </c>
      <c r="G5090" s="78">
        <v>46045.0</v>
      </c>
      <c r="H5090" s="72"/>
      <c r="I5090" s="668">
        <v>26700.0</v>
      </c>
      <c r="J5090" s="534" t="s">
        <v>3061</v>
      </c>
    </row>
    <row r="5091">
      <c r="A5091" s="373">
        <v>46046.0</v>
      </c>
      <c r="B5091" s="138" t="s">
        <v>13</v>
      </c>
      <c r="C5091" s="138">
        <v>50.0</v>
      </c>
      <c r="D5091" s="138">
        <v>102.0</v>
      </c>
      <c r="E5091" s="572"/>
      <c r="F5091" s="667" t="s">
        <v>52</v>
      </c>
      <c r="G5091" s="78">
        <v>46044.0</v>
      </c>
      <c r="H5091" s="72"/>
      <c r="I5091" s="668">
        <v>21140.0</v>
      </c>
      <c r="J5091" s="534" t="s">
        <v>3061</v>
      </c>
    </row>
    <row r="5092">
      <c r="A5092" s="451">
        <v>46046.0</v>
      </c>
      <c r="B5092" s="539" t="s">
        <v>13</v>
      </c>
      <c r="C5092" s="453" t="s">
        <v>1511</v>
      </c>
      <c r="D5092" s="452">
        <v>102.0</v>
      </c>
      <c r="E5092" s="454">
        <v>20735.0</v>
      </c>
      <c r="F5092" s="455" t="s">
        <v>2769</v>
      </c>
      <c r="G5092" s="497"/>
      <c r="H5092" s="498"/>
      <c r="I5092" s="457">
        <v>20104.0</v>
      </c>
      <c r="J5092" s="534" t="s">
        <v>3057</v>
      </c>
    </row>
    <row r="5093">
      <c r="A5093" s="167">
        <v>46046.0</v>
      </c>
      <c r="B5093" s="8" t="s">
        <v>13</v>
      </c>
      <c r="C5093" s="17" t="s">
        <v>48</v>
      </c>
      <c r="D5093" s="8">
        <v>102.0</v>
      </c>
      <c r="E5093" s="576"/>
      <c r="F5093" s="589" t="s">
        <v>635</v>
      </c>
      <c r="G5093" s="177">
        <v>46009.0</v>
      </c>
      <c r="H5093" s="178"/>
      <c r="I5093" s="669">
        <v>18804.0</v>
      </c>
      <c r="J5093" s="534" t="s">
        <v>3066</v>
      </c>
    </row>
    <row r="5094">
      <c r="A5094" s="167">
        <v>46046.0</v>
      </c>
      <c r="B5094" s="8" t="s">
        <v>13</v>
      </c>
      <c r="C5094" s="8">
        <v>70.0</v>
      </c>
      <c r="D5094" s="8">
        <v>102.0</v>
      </c>
      <c r="E5094" s="576"/>
      <c r="F5094" s="670" t="s">
        <v>557</v>
      </c>
      <c r="G5094" s="19">
        <v>46045.0</v>
      </c>
      <c r="H5094" s="14"/>
      <c r="I5094" s="633">
        <v>10180.0</v>
      </c>
      <c r="J5094" s="534" t="s">
        <v>3056</v>
      </c>
    </row>
    <row r="5095">
      <c r="A5095" s="167">
        <v>46046.0</v>
      </c>
      <c r="B5095" s="8" t="s">
        <v>13</v>
      </c>
      <c r="C5095" s="8">
        <v>90.0</v>
      </c>
      <c r="D5095" s="8">
        <v>102.0</v>
      </c>
      <c r="E5095" s="576"/>
      <c r="F5095" s="609" t="s">
        <v>710</v>
      </c>
      <c r="G5095" s="127"/>
      <c r="H5095" s="44"/>
      <c r="I5095" s="671">
        <v>6486.62</v>
      </c>
      <c r="J5095" s="534" t="s">
        <v>3068</v>
      </c>
    </row>
    <row r="5096">
      <c r="A5096" s="167">
        <v>46046.0</v>
      </c>
      <c r="B5096" s="8" t="s">
        <v>13</v>
      </c>
      <c r="C5096" s="8">
        <v>70.0</v>
      </c>
      <c r="D5096" s="8">
        <v>102.0</v>
      </c>
      <c r="E5096" s="576"/>
      <c r="F5096" s="670" t="s">
        <v>556</v>
      </c>
      <c r="G5096" s="19">
        <v>45986.0</v>
      </c>
      <c r="H5096" s="14"/>
      <c r="I5096" s="633">
        <v>6000.0</v>
      </c>
      <c r="J5096" s="534" t="s">
        <v>3056</v>
      </c>
    </row>
    <row r="5097">
      <c r="A5097" s="167">
        <v>46046.0</v>
      </c>
      <c r="B5097" s="138" t="s">
        <v>13</v>
      </c>
      <c r="C5097" s="138">
        <v>75.0</v>
      </c>
      <c r="D5097" s="138">
        <v>102.0</v>
      </c>
      <c r="E5097" s="576"/>
      <c r="F5097" s="589" t="s">
        <v>351</v>
      </c>
      <c r="G5097" s="177">
        <v>46045.0</v>
      </c>
      <c r="H5097" s="178"/>
      <c r="I5097" s="669">
        <v>5911.25</v>
      </c>
      <c r="J5097" s="534" t="s">
        <v>3065</v>
      </c>
    </row>
    <row r="5098">
      <c r="A5098" s="167">
        <v>46046.0</v>
      </c>
      <c r="B5098" s="138" t="s">
        <v>13</v>
      </c>
      <c r="C5098" s="138">
        <v>75.0</v>
      </c>
      <c r="D5098" s="138">
        <v>102.0</v>
      </c>
      <c r="E5098" s="576"/>
      <c r="F5098" s="672" t="s">
        <v>351</v>
      </c>
      <c r="G5098" s="190">
        <v>46045.0</v>
      </c>
      <c r="H5098" s="48"/>
      <c r="I5098" s="637">
        <v>5027.75</v>
      </c>
      <c r="J5098" s="534" t="s">
        <v>3065</v>
      </c>
    </row>
    <row r="5099">
      <c r="A5099" s="167">
        <v>46046.0</v>
      </c>
      <c r="B5099" s="8" t="s">
        <v>13</v>
      </c>
      <c r="C5099" s="8">
        <v>54.0</v>
      </c>
      <c r="D5099" s="8">
        <v>102.0</v>
      </c>
      <c r="E5099" s="576"/>
      <c r="F5099" s="597" t="s">
        <v>1275</v>
      </c>
      <c r="G5099" s="368">
        <v>45314.0</v>
      </c>
      <c r="H5099" s="239"/>
      <c r="I5099" s="641">
        <v>4251.71</v>
      </c>
      <c r="J5099" s="534" t="s">
        <v>3064</v>
      </c>
    </row>
    <row r="5100">
      <c r="A5100" s="167">
        <v>46046.0</v>
      </c>
      <c r="B5100" s="8" t="s">
        <v>13</v>
      </c>
      <c r="C5100" s="17" t="s">
        <v>626</v>
      </c>
      <c r="D5100" s="8">
        <v>102.0</v>
      </c>
      <c r="E5100" s="576"/>
      <c r="F5100" s="630" t="s">
        <v>650</v>
      </c>
      <c r="G5100" s="292">
        <v>46048.0</v>
      </c>
      <c r="H5100" s="14"/>
      <c r="I5100" s="633">
        <v>3000.0</v>
      </c>
      <c r="J5100" s="534" t="s">
        <v>3068</v>
      </c>
    </row>
    <row r="5101">
      <c r="A5101" s="167">
        <v>46046.0</v>
      </c>
      <c r="B5101" s="8" t="s">
        <v>13</v>
      </c>
      <c r="C5101" s="8">
        <v>70.0</v>
      </c>
      <c r="D5101" s="8">
        <v>102.0</v>
      </c>
      <c r="E5101" s="576"/>
      <c r="F5101" s="648" t="s">
        <v>557</v>
      </c>
      <c r="G5101" s="106">
        <v>46045.0</v>
      </c>
      <c r="H5101" s="107"/>
      <c r="I5101" s="673">
        <v>2394.0</v>
      </c>
      <c r="J5101" s="534" t="s">
        <v>3060</v>
      </c>
    </row>
    <row r="5102">
      <c r="A5102" s="167">
        <v>46046.0</v>
      </c>
      <c r="B5102" s="138" t="s">
        <v>13</v>
      </c>
      <c r="C5102" s="138">
        <v>75.0</v>
      </c>
      <c r="D5102" s="138">
        <v>102.0</v>
      </c>
      <c r="E5102" s="576"/>
      <c r="F5102" s="589" t="s">
        <v>351</v>
      </c>
      <c r="G5102" s="177">
        <v>46045.0</v>
      </c>
      <c r="H5102" s="178"/>
      <c r="I5102" s="669">
        <v>2354.32</v>
      </c>
      <c r="J5102" s="534" t="s">
        <v>3065</v>
      </c>
    </row>
    <row r="5103">
      <c r="A5103" s="373">
        <v>46046.0</v>
      </c>
      <c r="B5103" s="138" t="s">
        <v>13</v>
      </c>
      <c r="C5103" s="138">
        <v>50.0</v>
      </c>
      <c r="D5103" s="138">
        <v>102.0</v>
      </c>
      <c r="E5103" s="572"/>
      <c r="F5103" s="667" t="s">
        <v>52</v>
      </c>
      <c r="G5103" s="78">
        <v>46045.0</v>
      </c>
      <c r="H5103" s="72"/>
      <c r="I5103" s="668">
        <v>1250.0</v>
      </c>
      <c r="J5103" s="534" t="s">
        <v>3061</v>
      </c>
    </row>
    <row r="5104">
      <c r="A5104" s="167">
        <v>46046.0</v>
      </c>
      <c r="B5104" s="8" t="s">
        <v>13</v>
      </c>
      <c r="C5104" s="17" t="s">
        <v>626</v>
      </c>
      <c r="D5104" s="8">
        <v>102.0</v>
      </c>
      <c r="E5104" s="576"/>
      <c r="F5104" s="630" t="s">
        <v>650</v>
      </c>
      <c r="G5104" s="292">
        <v>46048.0</v>
      </c>
      <c r="H5104" s="14"/>
      <c r="I5104" s="633">
        <v>1173.5</v>
      </c>
      <c r="J5104" s="534" t="s">
        <v>3068</v>
      </c>
    </row>
    <row r="5105">
      <c r="A5105" s="373">
        <v>46046.0</v>
      </c>
      <c r="B5105" s="138" t="s">
        <v>13</v>
      </c>
      <c r="C5105" s="138">
        <v>50.0</v>
      </c>
      <c r="D5105" s="138">
        <v>102.0</v>
      </c>
      <c r="E5105" s="572"/>
      <c r="F5105" s="667" t="s">
        <v>52</v>
      </c>
      <c r="G5105" s="78">
        <v>46044.0</v>
      </c>
      <c r="H5105" s="72"/>
      <c r="I5105" s="668">
        <v>1000.0</v>
      </c>
      <c r="J5105" s="534" t="s">
        <v>3061</v>
      </c>
    </row>
    <row r="5106">
      <c r="A5106" s="167">
        <v>46046.0</v>
      </c>
      <c r="B5106" s="8" t="s">
        <v>13</v>
      </c>
      <c r="C5106" s="8">
        <v>54.0</v>
      </c>
      <c r="D5106" s="8">
        <v>102.0</v>
      </c>
      <c r="E5106" s="576"/>
      <c r="F5106" s="597" t="s">
        <v>1275</v>
      </c>
      <c r="G5106" s="368">
        <v>45314.0</v>
      </c>
      <c r="H5106" s="239"/>
      <c r="I5106" s="641">
        <v>553.98</v>
      </c>
      <c r="J5106" s="534" t="s">
        <v>3064</v>
      </c>
    </row>
    <row r="5107">
      <c r="A5107" s="167">
        <v>46047.0</v>
      </c>
      <c r="B5107" s="8" t="s">
        <v>10</v>
      </c>
      <c r="C5107" s="10"/>
      <c r="D5107" s="8">
        <v>613.0</v>
      </c>
      <c r="E5107" s="576"/>
      <c r="F5107" s="663" t="s">
        <v>1181</v>
      </c>
      <c r="G5107" s="333"/>
      <c r="H5107" s="334">
        <v>26184.07</v>
      </c>
      <c r="I5107" s="606"/>
      <c r="J5107" s="534" t="s">
        <v>3055</v>
      </c>
    </row>
    <row r="5108">
      <c r="A5108" s="167">
        <v>46047.0</v>
      </c>
      <c r="B5108" s="8" t="s">
        <v>10</v>
      </c>
      <c r="C5108" s="10"/>
      <c r="D5108" s="8">
        <v>613.0</v>
      </c>
      <c r="E5108" s="576"/>
      <c r="F5108" s="663" t="s">
        <v>1180</v>
      </c>
      <c r="G5108" s="664"/>
      <c r="H5108" s="665">
        <v>3849.48</v>
      </c>
      <c r="I5108" s="14"/>
      <c r="J5108" s="534" t="s">
        <v>3055</v>
      </c>
    </row>
    <row r="5109">
      <c r="A5109" s="167">
        <v>46047.0</v>
      </c>
      <c r="B5109" s="8" t="s">
        <v>10</v>
      </c>
      <c r="C5109" s="10"/>
      <c r="D5109" s="8">
        <v>613.0</v>
      </c>
      <c r="E5109" s="576"/>
      <c r="F5109" s="663" t="s">
        <v>1179</v>
      </c>
      <c r="G5109" s="664"/>
      <c r="H5109" s="665">
        <v>2704.42</v>
      </c>
      <c r="I5109" s="14"/>
      <c r="J5109" s="534" t="s">
        <v>3055</v>
      </c>
    </row>
    <row r="5110">
      <c r="A5110" s="167">
        <v>46047.0</v>
      </c>
      <c r="B5110" s="8" t="s">
        <v>10</v>
      </c>
      <c r="C5110" s="10"/>
      <c r="D5110" s="8">
        <v>613.0</v>
      </c>
      <c r="E5110" s="576"/>
      <c r="F5110" s="663" t="s">
        <v>1178</v>
      </c>
      <c r="G5110" s="664"/>
      <c r="H5110" s="665">
        <v>2620.06</v>
      </c>
      <c r="I5110" s="14"/>
      <c r="J5110" s="534" t="s">
        <v>3055</v>
      </c>
    </row>
    <row r="5111">
      <c r="A5111" s="167">
        <v>46047.0</v>
      </c>
      <c r="B5111" s="8" t="s">
        <v>10</v>
      </c>
      <c r="C5111" s="10"/>
      <c r="D5111" s="8">
        <v>613.0</v>
      </c>
      <c r="E5111" s="576"/>
      <c r="F5111" s="663" t="s">
        <v>1173</v>
      </c>
      <c r="G5111" s="664"/>
      <c r="H5111" s="665">
        <v>2452.0</v>
      </c>
      <c r="I5111" s="14"/>
      <c r="J5111" s="534" t="s">
        <v>3055</v>
      </c>
    </row>
    <row r="5112">
      <c r="A5112" s="167">
        <v>46047.0</v>
      </c>
      <c r="B5112" s="8" t="s">
        <v>10</v>
      </c>
      <c r="C5112" s="10"/>
      <c r="D5112" s="8">
        <v>613.0</v>
      </c>
      <c r="E5112" s="576"/>
      <c r="F5112" s="663" t="s">
        <v>1177</v>
      </c>
      <c r="G5112" s="664"/>
      <c r="H5112" s="665">
        <v>1696.53</v>
      </c>
      <c r="I5112" s="14"/>
      <c r="J5112" s="534" t="s">
        <v>3055</v>
      </c>
    </row>
    <row r="5113">
      <c r="A5113" s="167">
        <v>46047.0</v>
      </c>
      <c r="B5113" s="8" t="s">
        <v>10</v>
      </c>
      <c r="C5113" s="10"/>
      <c r="D5113" s="8">
        <v>613.0</v>
      </c>
      <c r="E5113" s="576"/>
      <c r="F5113" s="666" t="s">
        <v>1174</v>
      </c>
      <c r="G5113" s="664"/>
      <c r="H5113" s="665">
        <v>1032.44</v>
      </c>
      <c r="I5113" s="14"/>
      <c r="J5113" s="534" t="s">
        <v>3055</v>
      </c>
    </row>
    <row r="5114">
      <c r="A5114" s="167">
        <v>46047.0</v>
      </c>
      <c r="B5114" s="8" t="s">
        <v>10</v>
      </c>
      <c r="C5114" s="10"/>
      <c r="D5114" s="8">
        <v>613.0</v>
      </c>
      <c r="E5114" s="576"/>
      <c r="F5114" s="663" t="s">
        <v>1171</v>
      </c>
      <c r="G5114" s="664"/>
      <c r="H5114" s="665">
        <v>959.34</v>
      </c>
      <c r="I5114" s="14"/>
      <c r="J5114" s="534" t="s">
        <v>3055</v>
      </c>
    </row>
    <row r="5115">
      <c r="A5115" s="167">
        <v>46047.0</v>
      </c>
      <c r="B5115" s="8" t="s">
        <v>10</v>
      </c>
      <c r="C5115" s="10"/>
      <c r="D5115" s="8">
        <v>613.0</v>
      </c>
      <c r="E5115" s="576"/>
      <c r="F5115" s="663" t="s">
        <v>1172</v>
      </c>
      <c r="G5115" s="664"/>
      <c r="H5115" s="665">
        <v>695.01</v>
      </c>
      <c r="I5115" s="14"/>
      <c r="J5115" s="534" t="s">
        <v>3055</v>
      </c>
    </row>
    <row r="5116">
      <c r="A5116" s="167">
        <v>46047.0</v>
      </c>
      <c r="B5116" s="8" t="s">
        <v>10</v>
      </c>
      <c r="C5116" s="10"/>
      <c r="D5116" s="8">
        <v>613.0</v>
      </c>
      <c r="E5116" s="576"/>
      <c r="F5116" s="663" t="s">
        <v>1176</v>
      </c>
      <c r="G5116" s="664"/>
      <c r="H5116" s="665">
        <v>653.95</v>
      </c>
      <c r="I5116" s="14"/>
      <c r="J5116" s="534" t="s">
        <v>3055</v>
      </c>
    </row>
    <row r="5117">
      <c r="A5117" s="167">
        <v>46047.0</v>
      </c>
      <c r="B5117" s="8" t="s">
        <v>10</v>
      </c>
      <c r="C5117" s="10"/>
      <c r="D5117" s="8">
        <v>613.0</v>
      </c>
      <c r="E5117" s="576"/>
      <c r="F5117" s="666" t="s">
        <v>1175</v>
      </c>
      <c r="G5117" s="664"/>
      <c r="H5117" s="665">
        <v>500.0</v>
      </c>
      <c r="I5117" s="14"/>
      <c r="J5117" s="534" t="s">
        <v>3055</v>
      </c>
    </row>
    <row r="5118">
      <c r="A5118" s="167">
        <v>46047.0</v>
      </c>
      <c r="B5118" s="8" t="s">
        <v>10</v>
      </c>
      <c r="C5118" s="10"/>
      <c r="D5118" s="8">
        <v>612.0</v>
      </c>
      <c r="E5118" s="576"/>
      <c r="F5118" s="660" t="s">
        <v>24</v>
      </c>
      <c r="G5118" s="661"/>
      <c r="H5118" s="633">
        <v>124.2</v>
      </c>
      <c r="I5118" s="14"/>
      <c r="J5118" s="534" t="s">
        <v>3064</v>
      </c>
    </row>
    <row r="5119">
      <c r="A5119" s="167">
        <v>46047.0</v>
      </c>
      <c r="B5119" s="8" t="s">
        <v>10</v>
      </c>
      <c r="C5119" s="10"/>
      <c r="D5119" s="8">
        <v>147.0</v>
      </c>
      <c r="E5119" s="576"/>
      <c r="F5119" s="660" t="s">
        <v>25</v>
      </c>
      <c r="G5119" s="661"/>
      <c r="H5119" s="633">
        <v>19.87</v>
      </c>
      <c r="I5119" s="14"/>
      <c r="J5119" s="534" t="s">
        <v>3064</v>
      </c>
    </row>
    <row r="5120">
      <c r="A5120" s="167">
        <v>46047.0</v>
      </c>
      <c r="B5120" s="8" t="s">
        <v>10</v>
      </c>
      <c r="C5120" s="10"/>
      <c r="D5120" s="8">
        <v>612.0</v>
      </c>
      <c r="E5120" s="576"/>
      <c r="F5120" s="660" t="s">
        <v>24</v>
      </c>
      <c r="G5120" s="661"/>
      <c r="H5120" s="633">
        <v>14.92</v>
      </c>
      <c r="I5120" s="14"/>
      <c r="J5120" s="534" t="s">
        <v>3064</v>
      </c>
    </row>
    <row r="5121">
      <c r="A5121" s="167">
        <v>46047.0</v>
      </c>
      <c r="B5121" s="8" t="s">
        <v>10</v>
      </c>
      <c r="C5121" s="10"/>
      <c r="D5121" s="8">
        <v>147.0</v>
      </c>
      <c r="E5121" s="576"/>
      <c r="F5121" s="660" t="s">
        <v>25</v>
      </c>
      <c r="G5121" s="661"/>
      <c r="H5121" s="633">
        <v>2.39</v>
      </c>
      <c r="I5121" s="14"/>
      <c r="J5121" s="534" t="s">
        <v>3064</v>
      </c>
    </row>
    <row r="5122">
      <c r="A5122" s="167">
        <v>46047.0</v>
      </c>
      <c r="B5122" s="8" t="s">
        <v>13</v>
      </c>
      <c r="C5122" s="8">
        <v>54.0</v>
      </c>
      <c r="D5122" s="8">
        <v>102.0</v>
      </c>
      <c r="E5122" s="576"/>
      <c r="F5122" s="597" t="s">
        <v>1275</v>
      </c>
      <c r="G5122" s="598">
        <v>46046.0</v>
      </c>
      <c r="H5122" s="599"/>
      <c r="I5122" s="240">
        <v>6537.58</v>
      </c>
      <c r="J5122" s="534" t="s">
        <v>3064</v>
      </c>
    </row>
    <row r="5123">
      <c r="A5123" s="167">
        <v>46047.0</v>
      </c>
      <c r="B5123" s="8" t="s">
        <v>13</v>
      </c>
      <c r="C5123" s="8">
        <v>54.0</v>
      </c>
      <c r="D5123" s="8">
        <v>102.0</v>
      </c>
      <c r="E5123" s="576"/>
      <c r="F5123" s="597" t="s">
        <v>1275</v>
      </c>
      <c r="G5123" s="368">
        <v>46046.0</v>
      </c>
      <c r="H5123" s="239"/>
      <c r="I5123" s="641">
        <v>932.92</v>
      </c>
      <c r="J5123" s="534" t="s">
        <v>3064</v>
      </c>
    </row>
    <row r="5124">
      <c r="A5124" s="167">
        <v>46048.0</v>
      </c>
      <c r="B5124" s="8" t="s">
        <v>3</v>
      </c>
      <c r="C5124" s="8">
        <v>0.0</v>
      </c>
      <c r="D5124" s="8">
        <v>510.0</v>
      </c>
      <c r="E5124" s="659">
        <v>73.0</v>
      </c>
      <c r="F5124" s="674" t="s">
        <v>563</v>
      </c>
      <c r="G5124" s="29"/>
      <c r="H5124" s="15">
        <v>714260.51</v>
      </c>
      <c r="I5124" s="606"/>
      <c r="J5124" s="534" t="s">
        <v>3056</v>
      </c>
    </row>
    <row r="5125">
      <c r="A5125" s="167">
        <v>46048.0</v>
      </c>
      <c r="B5125" s="8" t="s">
        <v>31</v>
      </c>
      <c r="C5125" s="9"/>
      <c r="D5125" s="8" t="s">
        <v>32</v>
      </c>
      <c r="E5125" s="576"/>
      <c r="F5125" s="596" t="s">
        <v>175</v>
      </c>
      <c r="G5125" s="38"/>
      <c r="H5125" s="537">
        <v>500000.0</v>
      </c>
      <c r="I5125" s="633"/>
      <c r="J5125" s="534" t="s">
        <v>3073</v>
      </c>
    </row>
    <row r="5126">
      <c r="A5126" s="451">
        <v>46048.0</v>
      </c>
      <c r="B5126" s="539" t="s">
        <v>10</v>
      </c>
      <c r="C5126" s="477"/>
      <c r="D5126" s="452">
        <v>613.0</v>
      </c>
      <c r="E5126" s="459">
        <v>84607.0</v>
      </c>
      <c r="F5126" s="460" t="s">
        <v>2803</v>
      </c>
      <c r="G5126" s="541" t="s">
        <v>2804</v>
      </c>
      <c r="H5126" s="542">
        <v>480000.0</v>
      </c>
      <c r="I5126" s="662"/>
      <c r="J5126" s="534" t="s">
        <v>3057</v>
      </c>
    </row>
    <row r="5127">
      <c r="A5127" s="167">
        <v>46048.0</v>
      </c>
      <c r="B5127" s="8" t="s">
        <v>31</v>
      </c>
      <c r="C5127" s="10"/>
      <c r="D5127" s="8" t="s">
        <v>32</v>
      </c>
      <c r="E5127" s="576"/>
      <c r="F5127" s="596" t="s">
        <v>56</v>
      </c>
      <c r="G5127" s="38"/>
      <c r="H5127" s="537">
        <v>400000.0</v>
      </c>
      <c r="I5127" s="606"/>
      <c r="J5127" s="534" t="s">
        <v>3074</v>
      </c>
    </row>
    <row r="5128">
      <c r="A5128" s="167">
        <v>46048.0</v>
      </c>
      <c r="B5128" s="8" t="s">
        <v>3</v>
      </c>
      <c r="C5128" s="8">
        <v>50.0</v>
      </c>
      <c r="D5128" s="8">
        <v>510.0</v>
      </c>
      <c r="E5128" s="675">
        <v>5042.0</v>
      </c>
      <c r="F5128" s="660" t="s">
        <v>1182</v>
      </c>
      <c r="G5128" s="6"/>
      <c r="H5128" s="15">
        <v>194182.44</v>
      </c>
      <c r="I5128" s="606"/>
      <c r="J5128" s="534" t="s">
        <v>3055</v>
      </c>
    </row>
    <row r="5129">
      <c r="A5129" s="167">
        <v>46048.0</v>
      </c>
      <c r="B5129" s="8" t="s">
        <v>31</v>
      </c>
      <c r="C5129" s="10"/>
      <c r="D5129" s="8" t="s">
        <v>32</v>
      </c>
      <c r="E5129" s="576"/>
      <c r="F5129" s="586" t="s">
        <v>307</v>
      </c>
      <c r="G5129" s="67"/>
      <c r="H5129" s="537">
        <v>160000.0</v>
      </c>
      <c r="I5129" s="606"/>
      <c r="J5129" s="534" t="s">
        <v>3064</v>
      </c>
    </row>
    <row r="5130">
      <c r="A5130" s="167">
        <v>46048.0</v>
      </c>
      <c r="B5130" s="8" t="s">
        <v>31</v>
      </c>
      <c r="C5130" s="10"/>
      <c r="D5130" s="8" t="s">
        <v>32</v>
      </c>
      <c r="E5130" s="576"/>
      <c r="F5130" s="596" t="s">
        <v>113</v>
      </c>
      <c r="G5130" s="38"/>
      <c r="H5130" s="537">
        <v>150000.0</v>
      </c>
      <c r="I5130" s="606"/>
      <c r="J5130" s="534" t="s">
        <v>3074</v>
      </c>
    </row>
    <row r="5131">
      <c r="A5131" s="167">
        <v>46048.0</v>
      </c>
      <c r="B5131" s="8" t="s">
        <v>3</v>
      </c>
      <c r="C5131" s="8">
        <v>0.0</v>
      </c>
      <c r="D5131" s="8">
        <v>510.0</v>
      </c>
      <c r="E5131" s="659">
        <v>71.0</v>
      </c>
      <c r="F5131" s="674" t="s">
        <v>561</v>
      </c>
      <c r="G5131" s="29"/>
      <c r="H5131" s="15">
        <v>100171.27</v>
      </c>
      <c r="I5131" s="606"/>
      <c r="J5131" s="534" t="s">
        <v>3056</v>
      </c>
    </row>
    <row r="5132">
      <c r="A5132" s="167">
        <v>46048.0</v>
      </c>
      <c r="B5132" s="8" t="s">
        <v>10</v>
      </c>
      <c r="C5132" s="9"/>
      <c r="D5132" s="10"/>
      <c r="E5132" s="659">
        <v>38.0</v>
      </c>
      <c r="F5132" s="660" t="s">
        <v>163</v>
      </c>
      <c r="G5132" s="29"/>
      <c r="H5132" s="15">
        <v>74586.72</v>
      </c>
      <c r="I5132" s="606"/>
      <c r="J5132" s="534" t="s">
        <v>3073</v>
      </c>
    </row>
    <row r="5133">
      <c r="A5133" s="167">
        <v>46048.0</v>
      </c>
      <c r="B5133" s="8" t="s">
        <v>10</v>
      </c>
      <c r="C5133" s="9"/>
      <c r="D5133" s="10"/>
      <c r="E5133" s="659">
        <v>36.0</v>
      </c>
      <c r="F5133" s="660" t="s">
        <v>163</v>
      </c>
      <c r="G5133" s="29"/>
      <c r="H5133" s="15">
        <v>66266.82</v>
      </c>
      <c r="I5133" s="606"/>
      <c r="J5133" s="534" t="s">
        <v>3073</v>
      </c>
    </row>
    <row r="5134">
      <c r="A5134" s="451">
        <v>46048.0</v>
      </c>
      <c r="B5134" s="539" t="s">
        <v>10</v>
      </c>
      <c r="C5134" s="477"/>
      <c r="D5134" s="452">
        <v>613.0</v>
      </c>
      <c r="E5134" s="459">
        <v>84593.0</v>
      </c>
      <c r="F5134" s="460" t="s">
        <v>1813</v>
      </c>
      <c r="G5134" s="541" t="s">
        <v>2824</v>
      </c>
      <c r="H5134" s="542">
        <v>65795.0</v>
      </c>
      <c r="I5134" s="662"/>
      <c r="J5134" s="534" t="s">
        <v>3057</v>
      </c>
    </row>
    <row r="5135">
      <c r="A5135" s="167">
        <v>46048.0</v>
      </c>
      <c r="B5135" s="8" t="s">
        <v>10</v>
      </c>
      <c r="C5135" s="17" t="s">
        <v>167</v>
      </c>
      <c r="D5135" s="8">
        <v>613.0</v>
      </c>
      <c r="E5135" s="675">
        <v>16676.0</v>
      </c>
      <c r="F5135" s="660" t="s">
        <v>168</v>
      </c>
      <c r="G5135" s="661"/>
      <c r="H5135" s="633">
        <v>60897.54</v>
      </c>
      <c r="I5135" s="15"/>
      <c r="J5135" s="534" t="s">
        <v>3073</v>
      </c>
    </row>
    <row r="5136">
      <c r="A5136" s="167">
        <v>46048.0</v>
      </c>
      <c r="B5136" s="8" t="s">
        <v>31</v>
      </c>
      <c r="C5136" s="10"/>
      <c r="D5136" s="8" t="s">
        <v>32</v>
      </c>
      <c r="E5136" s="576"/>
      <c r="F5136" s="586" t="s">
        <v>307</v>
      </c>
      <c r="G5136" s="595"/>
      <c r="H5136" s="579">
        <v>60000.0</v>
      </c>
      <c r="I5136" s="14"/>
      <c r="J5136" s="534" t="s">
        <v>3065</v>
      </c>
    </row>
    <row r="5137">
      <c r="A5137" s="451">
        <v>46048.0</v>
      </c>
      <c r="B5137" s="539" t="s">
        <v>10</v>
      </c>
      <c r="C5137" s="477"/>
      <c r="D5137" s="452">
        <v>613.0</v>
      </c>
      <c r="E5137" s="459">
        <v>84595.0</v>
      </c>
      <c r="F5137" s="460" t="s">
        <v>2820</v>
      </c>
      <c r="G5137" s="460" t="s">
        <v>2821</v>
      </c>
      <c r="H5137" s="461">
        <v>40235.5</v>
      </c>
      <c r="I5137" s="328"/>
      <c r="J5137" s="534" t="s">
        <v>3057</v>
      </c>
    </row>
    <row r="5138">
      <c r="A5138" s="167">
        <v>46048.0</v>
      </c>
      <c r="B5138" s="8" t="s">
        <v>3</v>
      </c>
      <c r="C5138" s="8">
        <v>30.0</v>
      </c>
      <c r="D5138" s="8">
        <v>510.0</v>
      </c>
      <c r="E5138" s="659">
        <v>72.0</v>
      </c>
      <c r="F5138" s="674" t="s">
        <v>562</v>
      </c>
      <c r="G5138" s="661"/>
      <c r="H5138" s="633">
        <v>36181.0</v>
      </c>
      <c r="I5138" s="14"/>
      <c r="J5138" s="534" t="s">
        <v>3056</v>
      </c>
    </row>
    <row r="5139">
      <c r="A5139" s="451">
        <v>46048.0</v>
      </c>
      <c r="B5139" s="539" t="s">
        <v>10</v>
      </c>
      <c r="C5139" s="477"/>
      <c r="D5139" s="452">
        <v>613.0</v>
      </c>
      <c r="E5139" s="459">
        <v>84594.0</v>
      </c>
      <c r="F5139" s="460" t="s">
        <v>2822</v>
      </c>
      <c r="G5139" s="460" t="s">
        <v>2823</v>
      </c>
      <c r="H5139" s="457">
        <v>31248.5</v>
      </c>
      <c r="I5139" s="328"/>
      <c r="J5139" s="534" t="s">
        <v>3057</v>
      </c>
    </row>
    <row r="5140">
      <c r="A5140" s="167">
        <v>46048.0</v>
      </c>
      <c r="B5140" s="8" t="s">
        <v>10</v>
      </c>
      <c r="C5140" s="9"/>
      <c r="D5140" s="10"/>
      <c r="E5140" s="659">
        <v>37.0</v>
      </c>
      <c r="F5140" s="660" t="s">
        <v>163</v>
      </c>
      <c r="G5140" s="661"/>
      <c r="H5140" s="633">
        <v>31133.35</v>
      </c>
      <c r="I5140" s="14"/>
      <c r="J5140" s="534" t="s">
        <v>3073</v>
      </c>
    </row>
    <row r="5141">
      <c r="A5141" s="451">
        <v>46048.0</v>
      </c>
      <c r="B5141" s="539" t="s">
        <v>10</v>
      </c>
      <c r="C5141" s="477"/>
      <c r="D5141" s="452">
        <v>613.0</v>
      </c>
      <c r="E5141" s="459">
        <v>84596.0</v>
      </c>
      <c r="F5141" s="460" t="s">
        <v>2817</v>
      </c>
      <c r="G5141" s="460" t="s">
        <v>2819</v>
      </c>
      <c r="H5141" s="461">
        <v>27913.0</v>
      </c>
      <c r="I5141" s="328"/>
      <c r="J5141" s="534" t="s">
        <v>3057</v>
      </c>
    </row>
    <row r="5142">
      <c r="A5142" s="167">
        <v>46048.0</v>
      </c>
      <c r="B5142" s="8" t="s">
        <v>10</v>
      </c>
      <c r="C5142" s="10"/>
      <c r="D5142" s="10"/>
      <c r="E5142" s="659">
        <v>69.0</v>
      </c>
      <c r="F5142" s="676"/>
      <c r="G5142" s="661"/>
      <c r="H5142" s="633">
        <v>26973.0</v>
      </c>
      <c r="I5142" s="14"/>
      <c r="J5142" s="534" t="s">
        <v>3056</v>
      </c>
    </row>
    <row r="5143">
      <c r="A5143" s="167">
        <v>46048.0</v>
      </c>
      <c r="B5143" s="8" t="s">
        <v>10</v>
      </c>
      <c r="C5143" s="9"/>
      <c r="D5143" s="10"/>
      <c r="E5143" s="659">
        <v>39.0</v>
      </c>
      <c r="F5143" s="660" t="s">
        <v>164</v>
      </c>
      <c r="G5143" s="661"/>
      <c r="H5143" s="633">
        <v>20179.0</v>
      </c>
      <c r="I5143" s="14"/>
      <c r="J5143" s="534" t="s">
        <v>3073</v>
      </c>
    </row>
    <row r="5144">
      <c r="A5144" s="167">
        <v>46048.0</v>
      </c>
      <c r="B5144" s="8" t="s">
        <v>3</v>
      </c>
      <c r="C5144" s="8">
        <v>0.0</v>
      </c>
      <c r="D5144" s="8">
        <v>510.0</v>
      </c>
      <c r="E5144" s="659">
        <v>74.0</v>
      </c>
      <c r="F5144" s="674" t="s">
        <v>564</v>
      </c>
      <c r="G5144" s="661"/>
      <c r="H5144" s="633">
        <v>20004.2</v>
      </c>
      <c r="I5144" s="14"/>
      <c r="J5144" s="534" t="s">
        <v>3056</v>
      </c>
    </row>
    <row r="5145">
      <c r="A5145" s="451">
        <v>46048.0</v>
      </c>
      <c r="B5145" s="539" t="s">
        <v>10</v>
      </c>
      <c r="C5145" s="477"/>
      <c r="D5145" s="452">
        <v>613.0</v>
      </c>
      <c r="E5145" s="459">
        <v>84598.0</v>
      </c>
      <c r="F5145" s="460" t="s">
        <v>2815</v>
      </c>
      <c r="G5145" s="460" t="s">
        <v>2816</v>
      </c>
      <c r="H5145" s="461">
        <v>19180.0</v>
      </c>
      <c r="I5145" s="328"/>
      <c r="J5145" s="534" t="s">
        <v>3057</v>
      </c>
    </row>
    <row r="5146">
      <c r="A5146" s="167">
        <v>46048.0</v>
      </c>
      <c r="B5146" s="8" t="s">
        <v>10</v>
      </c>
      <c r="C5146" s="9"/>
      <c r="D5146" s="10"/>
      <c r="E5146" s="659">
        <v>34.0</v>
      </c>
      <c r="F5146" s="660" t="s">
        <v>162</v>
      </c>
      <c r="G5146" s="661"/>
      <c r="H5146" s="633">
        <v>18857.2</v>
      </c>
      <c r="I5146" s="14"/>
      <c r="J5146" s="534" t="s">
        <v>3073</v>
      </c>
    </row>
    <row r="5147">
      <c r="A5147" s="167">
        <v>46048.0</v>
      </c>
      <c r="B5147" s="8" t="s">
        <v>10</v>
      </c>
      <c r="C5147" s="9"/>
      <c r="D5147" s="8"/>
      <c r="E5147" s="659">
        <v>33.0</v>
      </c>
      <c r="F5147" s="660" t="s">
        <v>161</v>
      </c>
      <c r="G5147" s="661"/>
      <c r="H5147" s="633">
        <v>14876.03</v>
      </c>
      <c r="I5147" s="14"/>
      <c r="J5147" s="534" t="s">
        <v>3073</v>
      </c>
    </row>
    <row r="5148">
      <c r="A5148" s="451">
        <v>46048.0</v>
      </c>
      <c r="B5148" s="539" t="s">
        <v>10</v>
      </c>
      <c r="C5148" s="477"/>
      <c r="D5148" s="452">
        <v>613.0</v>
      </c>
      <c r="E5148" s="459">
        <v>84591.0</v>
      </c>
      <c r="F5148" s="460" t="s">
        <v>2827</v>
      </c>
      <c r="G5148" s="460" t="s">
        <v>2828</v>
      </c>
      <c r="H5148" s="461">
        <v>12014.5</v>
      </c>
      <c r="I5148" s="328"/>
      <c r="J5148" s="534" t="s">
        <v>3057</v>
      </c>
    </row>
    <row r="5149">
      <c r="A5149" s="167">
        <v>46048.0</v>
      </c>
      <c r="B5149" s="8" t="s">
        <v>10</v>
      </c>
      <c r="C5149" s="9"/>
      <c r="D5149" s="8">
        <v>612.0</v>
      </c>
      <c r="E5149" s="576"/>
      <c r="F5149" s="677" t="s">
        <v>176</v>
      </c>
      <c r="G5149" s="678"/>
      <c r="H5149" s="679">
        <v>10579.75</v>
      </c>
      <c r="I5149" s="15"/>
      <c r="J5149" s="534" t="s">
        <v>3073</v>
      </c>
    </row>
    <row r="5150">
      <c r="A5150" s="451">
        <v>46048.0</v>
      </c>
      <c r="B5150" s="539" t="s">
        <v>3</v>
      </c>
      <c r="C5150" s="477"/>
      <c r="D5150" s="452">
        <v>510.0</v>
      </c>
      <c r="E5150" s="466">
        <v>84592.0</v>
      </c>
      <c r="F5150" s="467" t="s">
        <v>2825</v>
      </c>
      <c r="G5150" s="467" t="s">
        <v>2826</v>
      </c>
      <c r="H5150" s="457">
        <v>9648.5</v>
      </c>
      <c r="I5150" s="328"/>
      <c r="J5150" s="534" t="s">
        <v>3057</v>
      </c>
    </row>
    <row r="5151">
      <c r="A5151" s="167">
        <v>46048.0</v>
      </c>
      <c r="B5151" s="8" t="s">
        <v>10</v>
      </c>
      <c r="C5151" s="17" t="s">
        <v>40</v>
      </c>
      <c r="D5151" s="8">
        <v>610.0</v>
      </c>
      <c r="E5151" s="675">
        <v>16673.0</v>
      </c>
      <c r="F5151" s="660" t="s">
        <v>171</v>
      </c>
      <c r="G5151" s="661"/>
      <c r="H5151" s="633">
        <v>6649.8</v>
      </c>
      <c r="I5151" s="15"/>
      <c r="J5151" s="534" t="s">
        <v>3073</v>
      </c>
    </row>
    <row r="5152">
      <c r="A5152" s="167">
        <v>46048.0</v>
      </c>
      <c r="B5152" s="8" t="s">
        <v>10</v>
      </c>
      <c r="C5152" s="9"/>
      <c r="D5152" s="8"/>
      <c r="E5152" s="659">
        <v>32.0</v>
      </c>
      <c r="F5152" s="660" t="s">
        <v>160</v>
      </c>
      <c r="G5152" s="661"/>
      <c r="H5152" s="633">
        <v>5945.0</v>
      </c>
      <c r="I5152" s="14"/>
      <c r="J5152" s="534" t="s">
        <v>3073</v>
      </c>
    </row>
    <row r="5153">
      <c r="A5153" s="167">
        <v>46048.0</v>
      </c>
      <c r="B5153" s="8" t="s">
        <v>3</v>
      </c>
      <c r="C5153" s="8">
        <v>0.0</v>
      </c>
      <c r="D5153" s="8">
        <v>510.0</v>
      </c>
      <c r="E5153" s="659">
        <v>70.0</v>
      </c>
      <c r="F5153" s="674" t="s">
        <v>560</v>
      </c>
      <c r="G5153" s="661"/>
      <c r="H5153" s="633">
        <v>5500.0</v>
      </c>
      <c r="I5153" s="14"/>
      <c r="J5153" s="534" t="s">
        <v>3056</v>
      </c>
    </row>
    <row r="5154">
      <c r="A5154" s="167">
        <v>46048.0</v>
      </c>
      <c r="B5154" s="8" t="s">
        <v>10</v>
      </c>
      <c r="C5154" s="17" t="s">
        <v>16</v>
      </c>
      <c r="D5154" s="8">
        <v>613.0</v>
      </c>
      <c r="E5154" s="675">
        <v>16679.0</v>
      </c>
      <c r="F5154" s="660" t="s">
        <v>169</v>
      </c>
      <c r="G5154" s="661"/>
      <c r="H5154" s="633">
        <v>4987.98</v>
      </c>
      <c r="I5154" s="15"/>
      <c r="J5154" s="534" t="s">
        <v>3073</v>
      </c>
    </row>
    <row r="5155">
      <c r="A5155" s="167">
        <v>46048.0</v>
      </c>
      <c r="B5155" s="8" t="s">
        <v>10</v>
      </c>
      <c r="C5155" s="9"/>
      <c r="D5155" s="10"/>
      <c r="E5155" s="659">
        <v>35.0</v>
      </c>
      <c r="F5155" s="660" t="s">
        <v>161</v>
      </c>
      <c r="G5155" s="661"/>
      <c r="H5155" s="633">
        <v>3142.67</v>
      </c>
      <c r="I5155" s="14"/>
      <c r="J5155" s="534" t="s">
        <v>3073</v>
      </c>
    </row>
    <row r="5156">
      <c r="A5156" s="451">
        <v>46048.0</v>
      </c>
      <c r="B5156" s="539" t="s">
        <v>10</v>
      </c>
      <c r="C5156" s="477"/>
      <c r="D5156" s="452">
        <v>613.0</v>
      </c>
      <c r="E5156" s="459">
        <v>84597.0</v>
      </c>
      <c r="F5156" s="460" t="s">
        <v>2817</v>
      </c>
      <c r="G5156" s="460" t="s">
        <v>2818</v>
      </c>
      <c r="H5156" s="461">
        <v>3000.0</v>
      </c>
      <c r="I5156" s="328"/>
      <c r="J5156" s="534" t="s">
        <v>3057</v>
      </c>
    </row>
    <row r="5157">
      <c r="A5157" s="167">
        <v>46048.0</v>
      </c>
      <c r="B5157" s="8" t="s">
        <v>10</v>
      </c>
      <c r="C5157" s="17" t="s">
        <v>40</v>
      </c>
      <c r="D5157" s="8">
        <v>613.0</v>
      </c>
      <c r="E5157" s="675">
        <v>16678.0</v>
      </c>
      <c r="F5157" s="660" t="s">
        <v>172</v>
      </c>
      <c r="G5157" s="661"/>
      <c r="H5157" s="633">
        <v>1980.0</v>
      </c>
      <c r="I5157" s="15"/>
      <c r="J5157" s="534" t="s">
        <v>3073</v>
      </c>
    </row>
    <row r="5158">
      <c r="A5158" s="167">
        <v>46048.0</v>
      </c>
      <c r="B5158" s="8" t="s">
        <v>10</v>
      </c>
      <c r="C5158" s="10"/>
      <c r="D5158" s="8">
        <v>612.0</v>
      </c>
      <c r="E5158" s="576"/>
      <c r="F5158" s="660" t="s">
        <v>24</v>
      </c>
      <c r="G5158" s="661"/>
      <c r="H5158" s="633">
        <v>1650.59</v>
      </c>
      <c r="I5158" s="14"/>
      <c r="J5158" s="534" t="s">
        <v>3074</v>
      </c>
    </row>
    <row r="5159">
      <c r="A5159" s="167">
        <v>46048.0</v>
      </c>
      <c r="B5159" s="8" t="s">
        <v>10</v>
      </c>
      <c r="C5159" s="10"/>
      <c r="D5159" s="8">
        <v>613.0</v>
      </c>
      <c r="E5159" s="576"/>
      <c r="F5159" s="663" t="s">
        <v>1185</v>
      </c>
      <c r="G5159" s="664"/>
      <c r="H5159" s="665">
        <v>1505.58</v>
      </c>
      <c r="I5159" s="14"/>
      <c r="J5159" s="534" t="s">
        <v>3055</v>
      </c>
    </row>
    <row r="5160">
      <c r="A5160" s="167">
        <v>46048.0</v>
      </c>
      <c r="B5160" s="8" t="s">
        <v>10</v>
      </c>
      <c r="C5160" s="10"/>
      <c r="D5160" s="8">
        <v>613.0</v>
      </c>
      <c r="E5160" s="576"/>
      <c r="F5160" s="663" t="s">
        <v>1184</v>
      </c>
      <c r="G5160" s="664"/>
      <c r="H5160" s="665">
        <v>1270.44</v>
      </c>
      <c r="I5160" s="14"/>
      <c r="J5160" s="534" t="s">
        <v>3055</v>
      </c>
    </row>
    <row r="5161">
      <c r="A5161" s="167">
        <v>46048.0</v>
      </c>
      <c r="B5161" s="8" t="s">
        <v>10</v>
      </c>
      <c r="C5161" s="17" t="s">
        <v>82</v>
      </c>
      <c r="D5161" s="8">
        <v>610.0</v>
      </c>
      <c r="E5161" s="675">
        <v>16675.0</v>
      </c>
      <c r="F5161" s="660" t="s">
        <v>166</v>
      </c>
      <c r="G5161" s="661"/>
      <c r="H5161" s="633">
        <v>1133.4</v>
      </c>
      <c r="I5161" s="15"/>
      <c r="J5161" s="534" t="s">
        <v>3073</v>
      </c>
    </row>
    <row r="5162">
      <c r="A5162" s="451">
        <v>46048.0</v>
      </c>
      <c r="B5162" s="539" t="s">
        <v>10</v>
      </c>
      <c r="C5162" s="477"/>
      <c r="D5162" s="452">
        <v>613.0</v>
      </c>
      <c r="E5162" s="459">
        <v>84600.0</v>
      </c>
      <c r="F5162" s="460" t="s">
        <v>2200</v>
      </c>
      <c r="G5162" s="460" t="s">
        <v>2813</v>
      </c>
      <c r="H5162" s="461">
        <v>1100.0</v>
      </c>
      <c r="I5162" s="328"/>
      <c r="J5162" s="534" t="s">
        <v>3057</v>
      </c>
    </row>
    <row r="5163">
      <c r="A5163" s="167">
        <v>46048.0</v>
      </c>
      <c r="B5163" s="8" t="s">
        <v>10</v>
      </c>
      <c r="C5163" s="10"/>
      <c r="D5163" s="8">
        <v>613.0</v>
      </c>
      <c r="E5163" s="576"/>
      <c r="F5163" s="663" t="s">
        <v>1186</v>
      </c>
      <c r="G5163" s="664"/>
      <c r="H5163" s="665">
        <v>966.87</v>
      </c>
      <c r="I5163" s="14"/>
      <c r="J5163" s="534" t="s">
        <v>3055</v>
      </c>
    </row>
    <row r="5164">
      <c r="A5164" s="167">
        <v>46048.0</v>
      </c>
      <c r="B5164" s="8" t="s">
        <v>10</v>
      </c>
      <c r="C5164" s="9"/>
      <c r="D5164" s="8">
        <v>612.0</v>
      </c>
      <c r="E5164" s="576"/>
      <c r="F5164" s="660" t="s">
        <v>24</v>
      </c>
      <c r="G5164" s="661"/>
      <c r="H5164" s="633">
        <v>884.63</v>
      </c>
      <c r="I5164" s="14"/>
      <c r="J5164" s="534" t="s">
        <v>3073</v>
      </c>
    </row>
    <row r="5165">
      <c r="A5165" s="167">
        <v>46048.0</v>
      </c>
      <c r="B5165" s="8" t="s">
        <v>10</v>
      </c>
      <c r="C5165" s="10"/>
      <c r="D5165" s="10"/>
      <c r="E5165" s="659">
        <v>68.0</v>
      </c>
      <c r="F5165" s="676"/>
      <c r="G5165" s="661"/>
      <c r="H5165" s="633">
        <v>538.0</v>
      </c>
      <c r="I5165" s="14"/>
      <c r="J5165" s="534" t="s">
        <v>3056</v>
      </c>
    </row>
    <row r="5166">
      <c r="A5166" s="167">
        <v>46048.0</v>
      </c>
      <c r="B5166" s="8" t="s">
        <v>10</v>
      </c>
      <c r="C5166" s="10"/>
      <c r="D5166" s="8">
        <v>612.0</v>
      </c>
      <c r="E5166" s="576"/>
      <c r="F5166" s="660" t="s">
        <v>24</v>
      </c>
      <c r="G5166" s="661"/>
      <c r="H5166" s="633">
        <v>534.2</v>
      </c>
      <c r="I5166" s="14"/>
      <c r="J5166" s="534" t="s">
        <v>3074</v>
      </c>
    </row>
    <row r="5167">
      <c r="A5167" s="167">
        <v>46048.0</v>
      </c>
      <c r="B5167" s="8" t="s">
        <v>10</v>
      </c>
      <c r="C5167" s="17" t="s">
        <v>40</v>
      </c>
      <c r="D5167" s="8">
        <v>613.0</v>
      </c>
      <c r="E5167" s="675">
        <v>16677.0</v>
      </c>
      <c r="F5167" s="660" t="s">
        <v>173</v>
      </c>
      <c r="G5167" s="661"/>
      <c r="H5167" s="633">
        <v>528.0</v>
      </c>
      <c r="I5167" s="15"/>
      <c r="J5167" s="534" t="s">
        <v>3073</v>
      </c>
    </row>
    <row r="5168">
      <c r="A5168" s="167">
        <v>46048.0</v>
      </c>
      <c r="B5168" s="8" t="s">
        <v>10</v>
      </c>
      <c r="C5168" s="10"/>
      <c r="D5168" s="8">
        <v>612.0</v>
      </c>
      <c r="E5168" s="576"/>
      <c r="F5168" s="660" t="s">
        <v>24</v>
      </c>
      <c r="G5168" s="661"/>
      <c r="H5168" s="633">
        <v>527.5</v>
      </c>
      <c r="I5168" s="14"/>
      <c r="J5168" s="534" t="s">
        <v>3074</v>
      </c>
    </row>
    <row r="5169">
      <c r="A5169" s="167">
        <v>46048.0</v>
      </c>
      <c r="B5169" s="8" t="s">
        <v>10</v>
      </c>
      <c r="C5169" s="10"/>
      <c r="D5169" s="8">
        <v>613.0</v>
      </c>
      <c r="E5169" s="576"/>
      <c r="F5169" s="663" t="s">
        <v>1183</v>
      </c>
      <c r="G5169" s="664"/>
      <c r="H5169" s="665">
        <v>521.09</v>
      </c>
      <c r="I5169" s="14"/>
      <c r="J5169" s="534" t="s">
        <v>3055</v>
      </c>
    </row>
    <row r="5170">
      <c r="A5170" s="167">
        <v>46048.0</v>
      </c>
      <c r="B5170" s="8" t="s">
        <v>10</v>
      </c>
      <c r="C5170" s="10"/>
      <c r="D5170" s="8">
        <v>612.0</v>
      </c>
      <c r="E5170" s="576"/>
      <c r="F5170" s="660" t="s">
        <v>24</v>
      </c>
      <c r="G5170" s="661"/>
      <c r="H5170" s="633">
        <v>509.47</v>
      </c>
      <c r="I5170" s="14"/>
      <c r="J5170" s="534" t="s">
        <v>3074</v>
      </c>
    </row>
    <row r="5171">
      <c r="A5171" s="167">
        <v>46048.0</v>
      </c>
      <c r="B5171" s="8" t="s">
        <v>10</v>
      </c>
      <c r="C5171" s="10"/>
      <c r="D5171" s="8">
        <v>612.0</v>
      </c>
      <c r="E5171" s="576"/>
      <c r="F5171" s="660" t="s">
        <v>24</v>
      </c>
      <c r="G5171" s="661"/>
      <c r="H5171" s="633">
        <v>464.84</v>
      </c>
      <c r="I5171" s="14"/>
      <c r="J5171" s="534" t="s">
        <v>3059</v>
      </c>
    </row>
    <row r="5172">
      <c r="A5172" s="451">
        <v>46048.0</v>
      </c>
      <c r="B5172" s="539" t="s">
        <v>10</v>
      </c>
      <c r="C5172" s="477"/>
      <c r="D5172" s="452">
        <v>613.0</v>
      </c>
      <c r="E5172" s="459">
        <v>84599.0</v>
      </c>
      <c r="F5172" s="460" t="s">
        <v>2200</v>
      </c>
      <c r="G5172" s="460" t="s">
        <v>2814</v>
      </c>
      <c r="H5172" s="461">
        <v>440.0</v>
      </c>
      <c r="I5172" s="328"/>
      <c r="J5172" s="534" t="s">
        <v>3057</v>
      </c>
    </row>
    <row r="5173">
      <c r="A5173" s="167">
        <v>46048.0</v>
      </c>
      <c r="B5173" s="8" t="s">
        <v>10</v>
      </c>
      <c r="C5173" s="10"/>
      <c r="D5173" s="8">
        <v>612.0</v>
      </c>
      <c r="E5173" s="576"/>
      <c r="F5173" s="660" t="s">
        <v>24</v>
      </c>
      <c r="G5173" s="661"/>
      <c r="H5173" s="633">
        <v>439.09</v>
      </c>
      <c r="I5173" s="14"/>
      <c r="J5173" s="534" t="s">
        <v>3074</v>
      </c>
    </row>
    <row r="5174">
      <c r="A5174" s="167">
        <v>46048.0</v>
      </c>
      <c r="B5174" s="8" t="s">
        <v>10</v>
      </c>
      <c r="C5174" s="9"/>
      <c r="D5174" s="8">
        <v>612.0</v>
      </c>
      <c r="E5174" s="576"/>
      <c r="F5174" s="660" t="s">
        <v>24</v>
      </c>
      <c r="G5174" s="661"/>
      <c r="H5174" s="633">
        <v>381.98</v>
      </c>
      <c r="I5174" s="14"/>
      <c r="J5174" s="534" t="s">
        <v>3073</v>
      </c>
    </row>
    <row r="5175">
      <c r="A5175" s="167">
        <v>46048.0</v>
      </c>
      <c r="B5175" s="8" t="s">
        <v>10</v>
      </c>
      <c r="C5175" s="10"/>
      <c r="D5175" s="8">
        <v>612.0</v>
      </c>
      <c r="E5175" s="576"/>
      <c r="F5175" s="660" t="s">
        <v>24</v>
      </c>
      <c r="G5175" s="661"/>
      <c r="H5175" s="633">
        <v>380.78</v>
      </c>
      <c r="I5175" s="14"/>
      <c r="J5175" s="534" t="s">
        <v>3074</v>
      </c>
    </row>
    <row r="5176">
      <c r="A5176" s="451">
        <v>46048.0</v>
      </c>
      <c r="B5176" s="539" t="s">
        <v>10</v>
      </c>
      <c r="C5176" s="477"/>
      <c r="D5176" s="452">
        <v>613.0</v>
      </c>
      <c r="E5176" s="459">
        <v>84606.0</v>
      </c>
      <c r="F5176" s="460" t="s">
        <v>2805</v>
      </c>
      <c r="G5176" s="460" t="s">
        <v>2806</v>
      </c>
      <c r="H5176" s="461">
        <v>373.0</v>
      </c>
      <c r="I5176" s="328"/>
      <c r="J5176" s="534" t="s">
        <v>3057</v>
      </c>
    </row>
    <row r="5177">
      <c r="A5177" s="167">
        <v>46048.0</v>
      </c>
      <c r="B5177" s="8" t="s">
        <v>10</v>
      </c>
      <c r="C5177" s="9"/>
      <c r="D5177" s="8">
        <v>612.0</v>
      </c>
      <c r="E5177" s="576"/>
      <c r="F5177" s="660" t="s">
        <v>24</v>
      </c>
      <c r="G5177" s="661"/>
      <c r="H5177" s="633">
        <v>351.26</v>
      </c>
      <c r="I5177" s="14"/>
      <c r="J5177" s="534" t="s">
        <v>3073</v>
      </c>
    </row>
    <row r="5178">
      <c r="A5178" s="167">
        <v>46048.0</v>
      </c>
      <c r="B5178" s="8" t="s">
        <v>10</v>
      </c>
      <c r="C5178" s="10"/>
      <c r="D5178" s="8">
        <v>612.0</v>
      </c>
      <c r="E5178" s="576"/>
      <c r="F5178" s="660" t="s">
        <v>24</v>
      </c>
      <c r="G5178" s="661"/>
      <c r="H5178" s="633">
        <v>346.79</v>
      </c>
      <c r="I5178" s="14"/>
      <c r="J5178" s="534" t="s">
        <v>3074</v>
      </c>
    </row>
    <row r="5179">
      <c r="A5179" s="167">
        <v>46048.0</v>
      </c>
      <c r="B5179" s="8" t="s">
        <v>10</v>
      </c>
      <c r="C5179" s="10"/>
      <c r="D5179" s="8">
        <v>612.0</v>
      </c>
      <c r="E5179" s="576"/>
      <c r="F5179" s="660" t="s">
        <v>24</v>
      </c>
      <c r="G5179" s="661"/>
      <c r="H5179" s="633">
        <v>267.82</v>
      </c>
      <c r="I5179" s="14"/>
      <c r="J5179" s="534" t="s">
        <v>3059</v>
      </c>
    </row>
    <row r="5180">
      <c r="A5180" s="167">
        <v>46048.0</v>
      </c>
      <c r="B5180" s="8" t="s">
        <v>10</v>
      </c>
      <c r="C5180" s="10"/>
      <c r="D5180" s="8">
        <v>612.0</v>
      </c>
      <c r="E5180" s="576"/>
      <c r="F5180" s="660" t="s">
        <v>24</v>
      </c>
      <c r="G5180" s="661"/>
      <c r="H5180" s="633">
        <v>264.78</v>
      </c>
      <c r="I5180" s="14"/>
      <c r="J5180" s="534" t="s">
        <v>3074</v>
      </c>
    </row>
    <row r="5181">
      <c r="A5181" s="167">
        <v>46048.0</v>
      </c>
      <c r="B5181" s="8" t="s">
        <v>10</v>
      </c>
      <c r="C5181" s="10"/>
      <c r="D5181" s="8">
        <v>147.0</v>
      </c>
      <c r="E5181" s="576"/>
      <c r="F5181" s="660" t="s">
        <v>25</v>
      </c>
      <c r="G5181" s="661"/>
      <c r="H5181" s="633">
        <v>264.09</v>
      </c>
      <c r="I5181" s="14"/>
      <c r="J5181" s="534" t="s">
        <v>3074</v>
      </c>
    </row>
    <row r="5182">
      <c r="A5182" s="167">
        <v>46048.0</v>
      </c>
      <c r="B5182" s="8" t="s">
        <v>10</v>
      </c>
      <c r="C5182" s="9"/>
      <c r="D5182" s="8">
        <v>612.0</v>
      </c>
      <c r="E5182" s="576"/>
      <c r="F5182" s="660" t="s">
        <v>24</v>
      </c>
      <c r="G5182" s="661"/>
      <c r="H5182" s="633">
        <v>254.68</v>
      </c>
      <c r="I5182" s="14"/>
      <c r="J5182" s="534" t="s">
        <v>3073</v>
      </c>
    </row>
    <row r="5183">
      <c r="A5183" s="167">
        <v>46048.0</v>
      </c>
      <c r="B5183" s="8" t="s">
        <v>10</v>
      </c>
      <c r="C5183" s="9"/>
      <c r="D5183" s="8">
        <v>612.0</v>
      </c>
      <c r="E5183" s="576"/>
      <c r="F5183" s="660" t="s">
        <v>24</v>
      </c>
      <c r="G5183" s="661"/>
      <c r="H5183" s="633">
        <v>234.84</v>
      </c>
      <c r="I5183" s="14"/>
      <c r="J5183" s="534" t="s">
        <v>3073</v>
      </c>
    </row>
    <row r="5184">
      <c r="A5184" s="167">
        <v>46048.0</v>
      </c>
      <c r="B5184" s="8" t="s">
        <v>10</v>
      </c>
      <c r="C5184" s="9"/>
      <c r="D5184" s="8">
        <v>612.0</v>
      </c>
      <c r="E5184" s="576"/>
      <c r="F5184" s="660" t="s">
        <v>24</v>
      </c>
      <c r="G5184" s="661"/>
      <c r="H5184" s="633">
        <v>221.01</v>
      </c>
      <c r="I5184" s="14"/>
      <c r="J5184" s="534" t="s">
        <v>3073</v>
      </c>
    </row>
    <row r="5185">
      <c r="A5185" s="167">
        <v>46048.0</v>
      </c>
      <c r="B5185" s="8" t="s">
        <v>10</v>
      </c>
      <c r="C5185" s="9"/>
      <c r="D5185" s="8">
        <v>612.0</v>
      </c>
      <c r="E5185" s="576"/>
      <c r="F5185" s="660" t="s">
        <v>24</v>
      </c>
      <c r="G5185" s="661"/>
      <c r="H5185" s="633">
        <v>216.91</v>
      </c>
      <c r="I5185" s="14"/>
      <c r="J5185" s="534" t="s">
        <v>3073</v>
      </c>
    </row>
    <row r="5186">
      <c r="A5186" s="167">
        <v>46048.0</v>
      </c>
      <c r="B5186" s="8" t="s">
        <v>10</v>
      </c>
      <c r="C5186" s="9"/>
      <c r="D5186" s="8">
        <v>612.0</v>
      </c>
      <c r="E5186" s="576"/>
      <c r="F5186" s="660" t="s">
        <v>24</v>
      </c>
      <c r="G5186" s="661"/>
      <c r="H5186" s="633">
        <v>203.21</v>
      </c>
      <c r="I5186" s="14"/>
      <c r="J5186" s="534" t="s">
        <v>3073</v>
      </c>
    </row>
    <row r="5187">
      <c r="A5187" s="167">
        <v>46048.0</v>
      </c>
      <c r="B5187" s="8" t="s">
        <v>10</v>
      </c>
      <c r="C5187" s="10"/>
      <c r="D5187" s="8">
        <v>612.0</v>
      </c>
      <c r="E5187" s="576"/>
      <c r="F5187" s="660" t="s">
        <v>24</v>
      </c>
      <c r="G5187" s="661"/>
      <c r="H5187" s="633">
        <v>186.94</v>
      </c>
      <c r="I5187" s="14"/>
      <c r="J5187" s="534" t="s">
        <v>3074</v>
      </c>
    </row>
    <row r="5188">
      <c r="A5188" s="167">
        <v>46048.0</v>
      </c>
      <c r="B5188" s="8" t="s">
        <v>10</v>
      </c>
      <c r="C5188" s="9"/>
      <c r="D5188" s="8">
        <v>612.0</v>
      </c>
      <c r="E5188" s="576"/>
      <c r="F5188" s="660" t="s">
        <v>24</v>
      </c>
      <c r="G5188" s="661"/>
      <c r="H5188" s="633">
        <v>182.36</v>
      </c>
      <c r="I5188" s="14"/>
      <c r="J5188" s="534" t="s">
        <v>3073</v>
      </c>
    </row>
    <row r="5189">
      <c r="A5189" s="167">
        <v>46048.0</v>
      </c>
      <c r="B5189" s="8" t="s">
        <v>10</v>
      </c>
      <c r="C5189" s="9"/>
      <c r="D5189" s="8">
        <v>612.0</v>
      </c>
      <c r="E5189" s="576"/>
      <c r="F5189" s="660" t="s">
        <v>24</v>
      </c>
      <c r="G5189" s="661"/>
      <c r="H5189" s="633">
        <v>170.63</v>
      </c>
      <c r="I5189" s="14"/>
      <c r="J5189" s="534" t="s">
        <v>3073</v>
      </c>
    </row>
    <row r="5190">
      <c r="A5190" s="167">
        <v>46048.0</v>
      </c>
      <c r="B5190" s="8" t="s">
        <v>10</v>
      </c>
      <c r="C5190" s="9"/>
      <c r="D5190" s="8">
        <v>612.0</v>
      </c>
      <c r="E5190" s="576"/>
      <c r="F5190" s="660" t="s">
        <v>24</v>
      </c>
      <c r="G5190" s="661"/>
      <c r="H5190" s="633">
        <v>157.36</v>
      </c>
      <c r="I5190" s="14"/>
      <c r="J5190" s="534" t="s">
        <v>3073</v>
      </c>
    </row>
    <row r="5191">
      <c r="A5191" s="167">
        <v>46048.0</v>
      </c>
      <c r="B5191" s="8" t="s">
        <v>10</v>
      </c>
      <c r="C5191" s="10"/>
      <c r="D5191" s="8">
        <v>612.0</v>
      </c>
      <c r="E5191" s="576"/>
      <c r="F5191" s="660" t="s">
        <v>24</v>
      </c>
      <c r="G5191" s="661"/>
      <c r="H5191" s="633">
        <v>151.65</v>
      </c>
      <c r="I5191" s="14"/>
      <c r="J5191" s="534" t="s">
        <v>3074</v>
      </c>
    </row>
    <row r="5192">
      <c r="A5192" s="167">
        <v>46048.0</v>
      </c>
      <c r="B5192" s="8" t="s">
        <v>10</v>
      </c>
      <c r="C5192" s="9"/>
      <c r="D5192" s="8">
        <v>612.0</v>
      </c>
      <c r="E5192" s="576"/>
      <c r="F5192" s="660" t="s">
        <v>24</v>
      </c>
      <c r="G5192" s="661"/>
      <c r="H5192" s="633">
        <v>149.06</v>
      </c>
      <c r="I5192" s="14"/>
      <c r="J5192" s="534" t="s">
        <v>3073</v>
      </c>
    </row>
    <row r="5193">
      <c r="A5193" s="167">
        <v>46048.0</v>
      </c>
      <c r="B5193" s="8" t="s">
        <v>10</v>
      </c>
      <c r="C5193" s="9"/>
      <c r="D5193" s="8">
        <v>612.0</v>
      </c>
      <c r="E5193" s="576"/>
      <c r="F5193" s="660" t="s">
        <v>24</v>
      </c>
      <c r="G5193" s="661"/>
      <c r="H5193" s="633">
        <v>147.76</v>
      </c>
      <c r="I5193" s="14"/>
      <c r="J5193" s="534" t="s">
        <v>3073</v>
      </c>
    </row>
    <row r="5194">
      <c r="A5194" s="167">
        <v>46048.0</v>
      </c>
      <c r="B5194" s="8" t="s">
        <v>10</v>
      </c>
      <c r="C5194" s="9"/>
      <c r="D5194" s="8">
        <v>147.0</v>
      </c>
      <c r="E5194" s="576"/>
      <c r="F5194" s="660" t="s">
        <v>25</v>
      </c>
      <c r="G5194" s="661"/>
      <c r="H5194" s="633">
        <v>141.54</v>
      </c>
      <c r="I5194" s="14"/>
      <c r="J5194" s="534" t="s">
        <v>3073</v>
      </c>
    </row>
    <row r="5195">
      <c r="A5195" s="167">
        <v>46048.0</v>
      </c>
      <c r="B5195" s="8" t="s">
        <v>10</v>
      </c>
      <c r="C5195" s="9"/>
      <c r="D5195" s="8">
        <v>612.0</v>
      </c>
      <c r="E5195" s="576"/>
      <c r="F5195" s="660" t="s">
        <v>24</v>
      </c>
      <c r="G5195" s="661"/>
      <c r="H5195" s="633">
        <v>140.84</v>
      </c>
      <c r="I5195" s="14"/>
      <c r="J5195" s="534" t="s">
        <v>3073</v>
      </c>
    </row>
    <row r="5196">
      <c r="A5196" s="167">
        <v>46048.0</v>
      </c>
      <c r="B5196" s="8" t="s">
        <v>10</v>
      </c>
      <c r="C5196" s="9"/>
      <c r="D5196" s="8">
        <v>612.0</v>
      </c>
      <c r="E5196" s="576"/>
      <c r="F5196" s="660" t="s">
        <v>24</v>
      </c>
      <c r="G5196" s="661"/>
      <c r="H5196" s="633">
        <v>135.96</v>
      </c>
      <c r="I5196" s="14"/>
      <c r="J5196" s="534" t="s">
        <v>3073</v>
      </c>
    </row>
    <row r="5197">
      <c r="A5197" s="167">
        <v>46048.0</v>
      </c>
      <c r="B5197" s="8" t="s">
        <v>10</v>
      </c>
      <c r="C5197" s="10"/>
      <c r="D5197" s="8">
        <v>612.0</v>
      </c>
      <c r="E5197" s="576"/>
      <c r="F5197" s="660" t="s">
        <v>24</v>
      </c>
      <c r="G5197" s="661"/>
      <c r="H5197" s="633">
        <v>130.52</v>
      </c>
      <c r="I5197" s="14"/>
      <c r="J5197" s="534" t="s">
        <v>3059</v>
      </c>
    </row>
    <row r="5198">
      <c r="A5198" s="167">
        <v>46048.0</v>
      </c>
      <c r="B5198" s="8" t="s">
        <v>10</v>
      </c>
      <c r="C5198" s="9"/>
      <c r="D5198" s="8">
        <v>612.0</v>
      </c>
      <c r="E5198" s="576"/>
      <c r="F5198" s="660" t="s">
        <v>24</v>
      </c>
      <c r="G5198" s="661"/>
      <c r="H5198" s="633">
        <v>120.15</v>
      </c>
      <c r="I5198" s="14"/>
      <c r="J5198" s="534" t="s">
        <v>3073</v>
      </c>
    </row>
    <row r="5199">
      <c r="A5199" s="167">
        <v>46048.0</v>
      </c>
      <c r="B5199" s="8" t="s">
        <v>10</v>
      </c>
      <c r="C5199" s="9"/>
      <c r="D5199" s="8">
        <v>612.0</v>
      </c>
      <c r="E5199" s="576"/>
      <c r="F5199" s="660" t="s">
        <v>24</v>
      </c>
      <c r="G5199" s="661"/>
      <c r="H5199" s="633">
        <v>110.62</v>
      </c>
      <c r="I5199" s="14"/>
      <c r="J5199" s="534" t="s">
        <v>3073</v>
      </c>
    </row>
    <row r="5200">
      <c r="A5200" s="167">
        <v>46048.0</v>
      </c>
      <c r="B5200" s="8" t="s">
        <v>10</v>
      </c>
      <c r="C5200" s="10"/>
      <c r="D5200" s="8">
        <v>612.0</v>
      </c>
      <c r="E5200" s="576"/>
      <c r="F5200" s="660" t="s">
        <v>24</v>
      </c>
      <c r="G5200" s="661"/>
      <c r="H5200" s="633">
        <v>105.92</v>
      </c>
      <c r="I5200" s="14"/>
      <c r="J5200" s="534" t="s">
        <v>3074</v>
      </c>
    </row>
    <row r="5201">
      <c r="A5201" s="167">
        <v>46048.0</v>
      </c>
      <c r="B5201" s="8" t="s">
        <v>10</v>
      </c>
      <c r="C5201" s="9"/>
      <c r="D5201" s="8">
        <v>612.0</v>
      </c>
      <c r="E5201" s="576"/>
      <c r="F5201" s="660" t="s">
        <v>24</v>
      </c>
      <c r="G5201" s="661"/>
      <c r="H5201" s="633">
        <v>91.95</v>
      </c>
      <c r="I5201" s="14"/>
      <c r="J5201" s="534" t="s">
        <v>3073</v>
      </c>
    </row>
    <row r="5202">
      <c r="A5202" s="167">
        <v>46048.0</v>
      </c>
      <c r="B5202" s="8" t="s">
        <v>10</v>
      </c>
      <c r="C5202" s="9"/>
      <c r="D5202" s="8">
        <v>612.0</v>
      </c>
      <c r="E5202" s="576"/>
      <c r="F5202" s="660" t="s">
        <v>24</v>
      </c>
      <c r="G5202" s="661"/>
      <c r="H5202" s="633">
        <v>88.02</v>
      </c>
      <c r="I5202" s="14"/>
      <c r="J5202" s="534" t="s">
        <v>3073</v>
      </c>
    </row>
    <row r="5203">
      <c r="A5203" s="167">
        <v>46048.0</v>
      </c>
      <c r="B5203" s="8" t="s">
        <v>10</v>
      </c>
      <c r="C5203" s="10"/>
      <c r="D5203" s="8">
        <v>147.0</v>
      </c>
      <c r="E5203" s="576"/>
      <c r="F5203" s="660" t="s">
        <v>25</v>
      </c>
      <c r="G5203" s="661"/>
      <c r="H5203" s="633">
        <v>85.47</v>
      </c>
      <c r="I5203" s="14"/>
      <c r="J5203" s="534" t="s">
        <v>3074</v>
      </c>
    </row>
    <row r="5204">
      <c r="A5204" s="167">
        <v>46048.0</v>
      </c>
      <c r="B5204" s="8" t="s">
        <v>10</v>
      </c>
      <c r="C5204" s="10"/>
      <c r="D5204" s="8">
        <v>147.0</v>
      </c>
      <c r="E5204" s="576"/>
      <c r="F5204" s="660" t="s">
        <v>25</v>
      </c>
      <c r="G5204" s="661"/>
      <c r="H5204" s="633">
        <v>84.4</v>
      </c>
      <c r="I5204" s="14"/>
      <c r="J5204" s="534" t="s">
        <v>3074</v>
      </c>
    </row>
    <row r="5205">
      <c r="A5205" s="167">
        <v>46048.0</v>
      </c>
      <c r="B5205" s="8" t="s">
        <v>10</v>
      </c>
      <c r="C5205" s="10"/>
      <c r="D5205" s="8">
        <v>147.0</v>
      </c>
      <c r="E5205" s="576"/>
      <c r="F5205" s="660" t="s">
        <v>25</v>
      </c>
      <c r="G5205" s="661"/>
      <c r="H5205" s="633">
        <v>81.52</v>
      </c>
      <c r="I5205" s="14"/>
      <c r="J5205" s="534" t="s">
        <v>3074</v>
      </c>
    </row>
    <row r="5206">
      <c r="A5206" s="167">
        <v>46048.0</v>
      </c>
      <c r="B5206" s="8" t="s">
        <v>10</v>
      </c>
      <c r="C5206" s="10"/>
      <c r="D5206" s="8">
        <v>147.0</v>
      </c>
      <c r="E5206" s="576"/>
      <c r="F5206" s="660" t="s">
        <v>25</v>
      </c>
      <c r="G5206" s="661"/>
      <c r="H5206" s="633">
        <v>74.34</v>
      </c>
      <c r="I5206" s="14"/>
      <c r="J5206" s="534" t="s">
        <v>3059</v>
      </c>
    </row>
    <row r="5207">
      <c r="A5207" s="167">
        <v>46048.0</v>
      </c>
      <c r="B5207" s="8" t="s">
        <v>10</v>
      </c>
      <c r="C5207" s="10"/>
      <c r="D5207" s="8">
        <v>147.0</v>
      </c>
      <c r="E5207" s="576"/>
      <c r="F5207" s="660" t="s">
        <v>25</v>
      </c>
      <c r="G5207" s="661"/>
      <c r="H5207" s="633">
        <v>70.25</v>
      </c>
      <c r="I5207" s="14"/>
      <c r="J5207" s="534" t="s">
        <v>3074</v>
      </c>
    </row>
    <row r="5208">
      <c r="A5208" s="167">
        <v>46048.0</v>
      </c>
      <c r="B5208" s="8" t="s">
        <v>10</v>
      </c>
      <c r="C5208" s="10"/>
      <c r="D5208" s="8">
        <v>612.0</v>
      </c>
      <c r="E5208" s="576"/>
      <c r="F5208" s="660" t="s">
        <v>24</v>
      </c>
      <c r="G5208" s="661"/>
      <c r="H5208" s="633">
        <v>69.65</v>
      </c>
      <c r="I5208" s="14"/>
      <c r="J5208" s="534" t="s">
        <v>3064</v>
      </c>
    </row>
    <row r="5209">
      <c r="A5209" s="167">
        <v>46048.0</v>
      </c>
      <c r="B5209" s="8" t="s">
        <v>10</v>
      </c>
      <c r="C5209" s="9"/>
      <c r="D5209" s="8">
        <v>147.0</v>
      </c>
      <c r="E5209" s="576"/>
      <c r="F5209" s="660" t="s">
        <v>25</v>
      </c>
      <c r="G5209" s="661"/>
      <c r="H5209" s="633">
        <v>61.12</v>
      </c>
      <c r="I5209" s="14"/>
      <c r="J5209" s="534" t="s">
        <v>3073</v>
      </c>
    </row>
    <row r="5210">
      <c r="A5210" s="167">
        <v>46048.0</v>
      </c>
      <c r="B5210" s="8" t="s">
        <v>10</v>
      </c>
      <c r="C5210" s="10"/>
      <c r="D5210" s="8">
        <v>147.0</v>
      </c>
      <c r="E5210" s="576"/>
      <c r="F5210" s="660" t="s">
        <v>25</v>
      </c>
      <c r="G5210" s="661"/>
      <c r="H5210" s="633">
        <v>60.92</v>
      </c>
      <c r="I5210" s="14"/>
      <c r="J5210" s="534" t="s">
        <v>3074</v>
      </c>
    </row>
    <row r="5211">
      <c r="A5211" s="167">
        <v>46048.0</v>
      </c>
      <c r="B5211" s="8" t="s">
        <v>10</v>
      </c>
      <c r="C5211" s="9"/>
      <c r="D5211" s="8">
        <v>612.0</v>
      </c>
      <c r="E5211" s="576"/>
      <c r="F5211" s="660" t="s">
        <v>24</v>
      </c>
      <c r="G5211" s="661"/>
      <c r="H5211" s="633">
        <v>60.2</v>
      </c>
      <c r="I5211" s="14"/>
      <c r="J5211" s="534" t="s">
        <v>3073</v>
      </c>
    </row>
    <row r="5212">
      <c r="A5212" s="167">
        <v>46048.0</v>
      </c>
      <c r="B5212" s="8" t="s">
        <v>10</v>
      </c>
      <c r="C5212" s="9"/>
      <c r="D5212" s="8">
        <v>147.0</v>
      </c>
      <c r="E5212" s="576"/>
      <c r="F5212" s="660" t="s">
        <v>25</v>
      </c>
      <c r="G5212" s="661"/>
      <c r="H5212" s="633">
        <v>56.2</v>
      </c>
      <c r="I5212" s="14"/>
      <c r="J5212" s="534" t="s">
        <v>3073</v>
      </c>
    </row>
    <row r="5213">
      <c r="A5213" s="167">
        <v>46048.0</v>
      </c>
      <c r="B5213" s="8" t="s">
        <v>10</v>
      </c>
      <c r="C5213" s="10"/>
      <c r="D5213" s="8">
        <v>147.0</v>
      </c>
      <c r="E5213" s="576"/>
      <c r="F5213" s="660" t="s">
        <v>25</v>
      </c>
      <c r="G5213" s="661"/>
      <c r="H5213" s="633">
        <v>55.49</v>
      </c>
      <c r="I5213" s="14"/>
      <c r="J5213" s="534" t="s">
        <v>3074</v>
      </c>
    </row>
    <row r="5214">
      <c r="A5214" s="451">
        <v>46048.0</v>
      </c>
      <c r="B5214" s="539" t="s">
        <v>10</v>
      </c>
      <c r="C5214" s="453" t="s">
        <v>1601</v>
      </c>
      <c r="D5214" s="452">
        <v>613.0</v>
      </c>
      <c r="E5214" s="459">
        <v>84601.0</v>
      </c>
      <c r="F5214" s="460" t="s">
        <v>2812</v>
      </c>
      <c r="G5214" s="460" t="s">
        <v>2808</v>
      </c>
      <c r="H5214" s="461">
        <v>50.0</v>
      </c>
      <c r="I5214" s="328"/>
      <c r="J5214" s="534" t="s">
        <v>3057</v>
      </c>
    </row>
    <row r="5215">
      <c r="A5215" s="167">
        <v>46048.0</v>
      </c>
      <c r="B5215" s="8" t="s">
        <v>10</v>
      </c>
      <c r="C5215" s="10"/>
      <c r="D5215" s="8">
        <v>147.0</v>
      </c>
      <c r="E5215" s="576"/>
      <c r="F5215" s="660" t="s">
        <v>25</v>
      </c>
      <c r="G5215" s="29"/>
      <c r="H5215" s="15">
        <v>42.84</v>
      </c>
      <c r="I5215" s="606"/>
      <c r="J5215" s="534" t="s">
        <v>3059</v>
      </c>
    </row>
    <row r="5216">
      <c r="A5216" s="167">
        <v>46048.0</v>
      </c>
      <c r="B5216" s="8" t="s">
        <v>10</v>
      </c>
      <c r="C5216" s="10"/>
      <c r="D5216" s="8">
        <v>147.0</v>
      </c>
      <c r="E5216" s="576"/>
      <c r="F5216" s="660" t="s">
        <v>25</v>
      </c>
      <c r="G5216" s="29"/>
      <c r="H5216" s="15">
        <v>42.36</v>
      </c>
      <c r="I5216" s="606"/>
      <c r="J5216" s="534" t="s">
        <v>3074</v>
      </c>
    </row>
    <row r="5217">
      <c r="A5217" s="167">
        <v>46048.0</v>
      </c>
      <c r="B5217" s="8" t="s">
        <v>10</v>
      </c>
      <c r="C5217" s="9"/>
      <c r="D5217" s="8">
        <v>147.0</v>
      </c>
      <c r="E5217" s="576"/>
      <c r="F5217" s="660" t="s">
        <v>25</v>
      </c>
      <c r="G5217" s="29"/>
      <c r="H5217" s="15">
        <v>40.75</v>
      </c>
      <c r="I5217" s="606"/>
      <c r="J5217" s="534" t="s">
        <v>3073</v>
      </c>
    </row>
    <row r="5218">
      <c r="A5218" s="167">
        <v>46048.0</v>
      </c>
      <c r="B5218" s="8" t="s">
        <v>10</v>
      </c>
      <c r="C5218" s="9"/>
      <c r="D5218" s="8">
        <v>612.0</v>
      </c>
      <c r="E5218" s="576"/>
      <c r="F5218" s="660" t="s">
        <v>24</v>
      </c>
      <c r="G5218" s="29"/>
      <c r="H5218" s="15">
        <v>39.06</v>
      </c>
      <c r="I5218" s="606"/>
      <c r="J5218" s="534" t="s">
        <v>3073</v>
      </c>
    </row>
    <row r="5219">
      <c r="A5219" s="167">
        <v>46048.0</v>
      </c>
      <c r="B5219" s="8" t="s">
        <v>10</v>
      </c>
      <c r="C5219" s="9"/>
      <c r="D5219" s="8">
        <v>147.0</v>
      </c>
      <c r="E5219" s="576"/>
      <c r="F5219" s="660" t="s">
        <v>25</v>
      </c>
      <c r="G5219" s="29"/>
      <c r="H5219" s="15">
        <v>37.57</v>
      </c>
      <c r="I5219" s="606"/>
      <c r="J5219" s="534" t="s">
        <v>3073</v>
      </c>
    </row>
    <row r="5220">
      <c r="A5220" s="167">
        <v>46048.0</v>
      </c>
      <c r="B5220" s="8" t="s">
        <v>10</v>
      </c>
      <c r="C5220" s="9"/>
      <c r="D5220" s="8">
        <v>147.0</v>
      </c>
      <c r="E5220" s="576"/>
      <c r="F5220" s="660" t="s">
        <v>25</v>
      </c>
      <c r="G5220" s="29"/>
      <c r="H5220" s="15">
        <v>35.36</v>
      </c>
      <c r="I5220" s="606"/>
      <c r="J5220" s="534" t="s">
        <v>3073</v>
      </c>
    </row>
    <row r="5221">
      <c r="A5221" s="167">
        <v>46048.0</v>
      </c>
      <c r="B5221" s="8" t="s">
        <v>10</v>
      </c>
      <c r="C5221" s="9"/>
      <c r="D5221" s="8">
        <v>147.0</v>
      </c>
      <c r="E5221" s="576"/>
      <c r="F5221" s="660" t="s">
        <v>25</v>
      </c>
      <c r="G5221" s="29"/>
      <c r="H5221" s="15">
        <v>34.71</v>
      </c>
      <c r="I5221" s="606"/>
      <c r="J5221" s="534" t="s">
        <v>3073</v>
      </c>
    </row>
    <row r="5222">
      <c r="A5222" s="167">
        <v>46048.0</v>
      </c>
      <c r="B5222" s="8" t="s">
        <v>10</v>
      </c>
      <c r="C5222" s="9"/>
      <c r="D5222" s="8">
        <v>147.0</v>
      </c>
      <c r="E5222" s="576"/>
      <c r="F5222" s="660" t="s">
        <v>25</v>
      </c>
      <c r="G5222" s="29"/>
      <c r="H5222" s="15">
        <v>32.51</v>
      </c>
      <c r="I5222" s="606"/>
      <c r="J5222" s="534" t="s">
        <v>3073</v>
      </c>
    </row>
    <row r="5223">
      <c r="A5223" s="451">
        <v>46048.0</v>
      </c>
      <c r="B5223" s="539" t="s">
        <v>10</v>
      </c>
      <c r="C5223" s="453" t="s">
        <v>1511</v>
      </c>
      <c r="D5223" s="452">
        <v>613.0</v>
      </c>
      <c r="E5223" s="459">
        <v>84603.0</v>
      </c>
      <c r="F5223" s="460" t="s">
        <v>2809</v>
      </c>
      <c r="G5223" s="541" t="s">
        <v>2808</v>
      </c>
      <c r="H5223" s="542">
        <v>30.0</v>
      </c>
      <c r="I5223" s="662"/>
      <c r="J5223" s="534" t="s">
        <v>3057</v>
      </c>
    </row>
    <row r="5224">
      <c r="A5224" s="167">
        <v>46048.0</v>
      </c>
      <c r="B5224" s="8" t="s">
        <v>10</v>
      </c>
      <c r="C5224" s="10"/>
      <c r="D5224" s="8">
        <v>147.0</v>
      </c>
      <c r="E5224" s="576"/>
      <c r="F5224" s="660" t="s">
        <v>25</v>
      </c>
      <c r="G5224" s="29"/>
      <c r="H5224" s="15">
        <v>29.91</v>
      </c>
      <c r="I5224" s="606"/>
      <c r="J5224" s="534" t="s">
        <v>3074</v>
      </c>
    </row>
    <row r="5225">
      <c r="A5225" s="167">
        <v>46048.0</v>
      </c>
      <c r="B5225" s="8" t="s">
        <v>10</v>
      </c>
      <c r="C5225" s="9"/>
      <c r="D5225" s="8">
        <v>147.0</v>
      </c>
      <c r="E5225" s="576"/>
      <c r="F5225" s="660" t="s">
        <v>25</v>
      </c>
      <c r="G5225" s="29"/>
      <c r="H5225" s="15">
        <v>29.18</v>
      </c>
      <c r="I5225" s="606"/>
      <c r="J5225" s="534" t="s">
        <v>3073</v>
      </c>
    </row>
    <row r="5226">
      <c r="A5226" s="167">
        <v>46048.0</v>
      </c>
      <c r="B5226" s="8" t="s">
        <v>10</v>
      </c>
      <c r="C5226" s="9"/>
      <c r="D5226" s="8">
        <v>147.0</v>
      </c>
      <c r="E5226" s="576"/>
      <c r="F5226" s="660" t="s">
        <v>25</v>
      </c>
      <c r="G5226" s="29"/>
      <c r="H5226" s="15">
        <v>27.3</v>
      </c>
      <c r="I5226" s="606"/>
      <c r="J5226" s="534" t="s">
        <v>3073</v>
      </c>
    </row>
    <row r="5227">
      <c r="A5227" s="167">
        <v>46048.0</v>
      </c>
      <c r="B5227" s="8" t="s">
        <v>10</v>
      </c>
      <c r="C5227" s="9"/>
      <c r="D5227" s="8">
        <v>147.0</v>
      </c>
      <c r="E5227" s="576"/>
      <c r="F5227" s="660" t="s">
        <v>25</v>
      </c>
      <c r="G5227" s="29"/>
      <c r="H5227" s="15">
        <v>25.18</v>
      </c>
      <c r="I5227" s="606"/>
      <c r="J5227" s="534" t="s">
        <v>3073</v>
      </c>
    </row>
    <row r="5228">
      <c r="A5228" s="167">
        <v>46048.0</v>
      </c>
      <c r="B5228" s="8" t="s">
        <v>10</v>
      </c>
      <c r="C5228" s="10"/>
      <c r="D5228" s="8">
        <v>147.0</v>
      </c>
      <c r="E5228" s="576"/>
      <c r="F5228" s="660" t="s">
        <v>25</v>
      </c>
      <c r="G5228" s="661"/>
      <c r="H5228" s="633">
        <v>24.26</v>
      </c>
      <c r="I5228" s="606"/>
      <c r="J5228" s="534" t="s">
        <v>3074</v>
      </c>
    </row>
    <row r="5229">
      <c r="A5229" s="167">
        <v>46048.0</v>
      </c>
      <c r="B5229" s="8" t="s">
        <v>10</v>
      </c>
      <c r="C5229" s="9"/>
      <c r="D5229" s="8">
        <v>147.0</v>
      </c>
      <c r="E5229" s="576"/>
      <c r="F5229" s="660" t="s">
        <v>25</v>
      </c>
      <c r="G5229" s="661"/>
      <c r="H5229" s="633">
        <v>23.85</v>
      </c>
      <c r="I5229" s="606"/>
      <c r="J5229" s="534" t="s">
        <v>3073</v>
      </c>
    </row>
    <row r="5230">
      <c r="A5230" s="167">
        <v>46048.0</v>
      </c>
      <c r="B5230" s="8" t="s">
        <v>10</v>
      </c>
      <c r="C5230" s="9"/>
      <c r="D5230" s="8">
        <v>147.0</v>
      </c>
      <c r="E5230" s="576"/>
      <c r="F5230" s="660" t="s">
        <v>25</v>
      </c>
      <c r="G5230" s="661"/>
      <c r="H5230" s="633">
        <v>23.64</v>
      </c>
      <c r="I5230" s="606"/>
      <c r="J5230" s="534" t="s">
        <v>3073</v>
      </c>
    </row>
    <row r="5231">
      <c r="A5231" s="167">
        <v>46048.0</v>
      </c>
      <c r="B5231" s="8" t="s">
        <v>10</v>
      </c>
      <c r="C5231" s="9"/>
      <c r="D5231" s="8">
        <v>147.0</v>
      </c>
      <c r="E5231" s="576"/>
      <c r="F5231" s="660" t="s">
        <v>25</v>
      </c>
      <c r="G5231" s="661"/>
      <c r="H5231" s="633">
        <v>22.53</v>
      </c>
      <c r="I5231" s="606"/>
      <c r="J5231" s="534" t="s">
        <v>3073</v>
      </c>
    </row>
    <row r="5232">
      <c r="A5232" s="167">
        <v>46048.0</v>
      </c>
      <c r="B5232" s="8" t="s">
        <v>10</v>
      </c>
      <c r="C5232" s="9"/>
      <c r="D5232" s="8">
        <v>147.0</v>
      </c>
      <c r="E5232" s="576"/>
      <c r="F5232" s="660" t="s">
        <v>25</v>
      </c>
      <c r="G5232" s="661"/>
      <c r="H5232" s="633">
        <v>21.75</v>
      </c>
      <c r="I5232" s="606"/>
      <c r="J5232" s="534" t="s">
        <v>3073</v>
      </c>
    </row>
    <row r="5233">
      <c r="A5233" s="167">
        <v>46048.0</v>
      </c>
      <c r="B5233" s="8" t="s">
        <v>10</v>
      </c>
      <c r="C5233" s="10"/>
      <c r="D5233" s="8">
        <v>147.0</v>
      </c>
      <c r="E5233" s="576"/>
      <c r="F5233" s="660" t="s">
        <v>25</v>
      </c>
      <c r="G5233" s="661"/>
      <c r="H5233" s="633">
        <v>20.88</v>
      </c>
      <c r="I5233" s="606"/>
      <c r="J5233" s="534" t="s">
        <v>3059</v>
      </c>
    </row>
    <row r="5234">
      <c r="A5234" s="451">
        <v>46048.0</v>
      </c>
      <c r="B5234" s="539" t="s">
        <v>10</v>
      </c>
      <c r="C5234" s="453" t="s">
        <v>1511</v>
      </c>
      <c r="D5234" s="452">
        <v>613.0</v>
      </c>
      <c r="E5234" s="459">
        <v>84604.0</v>
      </c>
      <c r="F5234" s="460" t="s">
        <v>1537</v>
      </c>
      <c r="G5234" s="460" t="s">
        <v>2808</v>
      </c>
      <c r="H5234" s="461">
        <v>20.0</v>
      </c>
      <c r="I5234" s="662"/>
      <c r="J5234" s="534" t="s">
        <v>3057</v>
      </c>
    </row>
    <row r="5235">
      <c r="A5235" s="167">
        <v>46048.0</v>
      </c>
      <c r="B5235" s="8" t="s">
        <v>10</v>
      </c>
      <c r="C5235" s="9"/>
      <c r="D5235" s="8">
        <v>147.0</v>
      </c>
      <c r="E5235" s="576"/>
      <c r="F5235" s="660" t="s">
        <v>25</v>
      </c>
      <c r="G5235" s="661"/>
      <c r="H5235" s="633">
        <v>19.22</v>
      </c>
      <c r="I5235" s="606"/>
      <c r="J5235" s="534" t="s">
        <v>3073</v>
      </c>
    </row>
    <row r="5236">
      <c r="A5236" s="167">
        <v>46048.0</v>
      </c>
      <c r="B5236" s="8" t="s">
        <v>10</v>
      </c>
      <c r="C5236" s="10"/>
      <c r="D5236" s="8">
        <v>612.0</v>
      </c>
      <c r="E5236" s="576"/>
      <c r="F5236" s="660" t="s">
        <v>24</v>
      </c>
      <c r="G5236" s="661"/>
      <c r="H5236" s="633">
        <v>18.32</v>
      </c>
      <c r="I5236" s="606"/>
      <c r="J5236" s="534" t="s">
        <v>3059</v>
      </c>
    </row>
    <row r="5237">
      <c r="A5237" s="167">
        <v>46048.0</v>
      </c>
      <c r="B5237" s="8" t="s">
        <v>10</v>
      </c>
      <c r="C5237" s="9"/>
      <c r="D5237" s="8">
        <v>147.0</v>
      </c>
      <c r="E5237" s="576"/>
      <c r="F5237" s="660" t="s">
        <v>25</v>
      </c>
      <c r="G5237" s="661"/>
      <c r="H5237" s="633">
        <v>17.7</v>
      </c>
      <c r="I5237" s="606"/>
      <c r="J5237" s="534" t="s">
        <v>3073</v>
      </c>
    </row>
    <row r="5238">
      <c r="A5238" s="167">
        <v>46048.0</v>
      </c>
      <c r="B5238" s="8" t="s">
        <v>10</v>
      </c>
      <c r="C5238" s="10"/>
      <c r="D5238" s="8">
        <v>147.0</v>
      </c>
      <c r="E5238" s="576"/>
      <c r="F5238" s="660" t="s">
        <v>25</v>
      </c>
      <c r="G5238" s="661"/>
      <c r="H5238" s="633">
        <v>16.95</v>
      </c>
      <c r="I5238" s="606"/>
      <c r="J5238" s="534" t="s">
        <v>3074</v>
      </c>
    </row>
    <row r="5239">
      <c r="A5239" s="167">
        <v>46048.0</v>
      </c>
      <c r="B5239" s="8" t="s">
        <v>10</v>
      </c>
      <c r="C5239" s="10"/>
      <c r="D5239" s="8">
        <v>612.0</v>
      </c>
      <c r="E5239" s="576"/>
      <c r="F5239" s="660" t="s">
        <v>24</v>
      </c>
      <c r="G5239" s="661"/>
      <c r="H5239" s="633">
        <v>15.56</v>
      </c>
      <c r="I5239" s="606"/>
      <c r="J5239" s="534" t="s">
        <v>3064</v>
      </c>
    </row>
    <row r="5240">
      <c r="A5240" s="167">
        <v>46048.0</v>
      </c>
      <c r="B5240" s="8" t="s">
        <v>10</v>
      </c>
      <c r="C5240" s="9"/>
      <c r="D5240" s="8">
        <v>147.0</v>
      </c>
      <c r="E5240" s="576"/>
      <c r="F5240" s="660" t="s">
        <v>25</v>
      </c>
      <c r="G5240" s="661"/>
      <c r="H5240" s="633">
        <v>14.71</v>
      </c>
      <c r="I5240" s="606"/>
      <c r="J5240" s="534" t="s">
        <v>3073</v>
      </c>
    </row>
    <row r="5241">
      <c r="A5241" s="167">
        <v>46048.0</v>
      </c>
      <c r="B5241" s="8" t="s">
        <v>10</v>
      </c>
      <c r="C5241" s="9"/>
      <c r="D5241" s="8">
        <v>147.0</v>
      </c>
      <c r="E5241" s="576"/>
      <c r="F5241" s="660" t="s">
        <v>25</v>
      </c>
      <c r="G5241" s="661"/>
      <c r="H5241" s="633">
        <v>14.08</v>
      </c>
      <c r="I5241" s="606"/>
      <c r="J5241" s="534" t="s">
        <v>3073</v>
      </c>
    </row>
    <row r="5242">
      <c r="A5242" s="167">
        <v>46048.0</v>
      </c>
      <c r="B5242" s="8" t="s">
        <v>10</v>
      </c>
      <c r="C5242" s="10"/>
      <c r="D5242" s="8">
        <v>147.0</v>
      </c>
      <c r="E5242" s="576"/>
      <c r="F5242" s="660" t="s">
        <v>25</v>
      </c>
      <c r="G5242" s="661"/>
      <c r="H5242" s="633">
        <v>11.14</v>
      </c>
      <c r="I5242" s="606"/>
      <c r="J5242" s="534" t="s">
        <v>3064</v>
      </c>
    </row>
    <row r="5243">
      <c r="A5243" s="451">
        <v>46048.0</v>
      </c>
      <c r="B5243" s="539" t="s">
        <v>10</v>
      </c>
      <c r="C5243" s="453" t="s">
        <v>1601</v>
      </c>
      <c r="D5243" s="452">
        <v>613.0</v>
      </c>
      <c r="E5243" s="459">
        <v>84605.0</v>
      </c>
      <c r="F5243" s="460" t="s">
        <v>2807</v>
      </c>
      <c r="G5243" s="460" t="s">
        <v>2808</v>
      </c>
      <c r="H5243" s="461">
        <v>10.0</v>
      </c>
      <c r="I5243" s="662"/>
      <c r="J5243" s="534" t="s">
        <v>3057</v>
      </c>
    </row>
    <row r="5244">
      <c r="A5244" s="451">
        <v>46048.0</v>
      </c>
      <c r="B5244" s="539" t="s">
        <v>10</v>
      </c>
      <c r="C5244" s="453" t="s">
        <v>2810</v>
      </c>
      <c r="D5244" s="452">
        <v>613.0</v>
      </c>
      <c r="E5244" s="459">
        <v>84602.0</v>
      </c>
      <c r="F5244" s="460" t="s">
        <v>2811</v>
      </c>
      <c r="G5244" s="460" t="s">
        <v>2808</v>
      </c>
      <c r="H5244" s="461">
        <v>10.0</v>
      </c>
      <c r="I5244" s="662"/>
      <c r="J5244" s="534" t="s">
        <v>3057</v>
      </c>
    </row>
    <row r="5245">
      <c r="A5245" s="167">
        <v>46048.0</v>
      </c>
      <c r="B5245" s="8" t="s">
        <v>10</v>
      </c>
      <c r="C5245" s="9"/>
      <c r="D5245" s="8">
        <v>147.0</v>
      </c>
      <c r="E5245" s="576"/>
      <c r="F5245" s="660" t="s">
        <v>25</v>
      </c>
      <c r="G5245" s="661"/>
      <c r="H5245" s="633">
        <v>9.63</v>
      </c>
      <c r="I5245" s="606"/>
      <c r="J5245" s="534" t="s">
        <v>3073</v>
      </c>
    </row>
    <row r="5246">
      <c r="A5246" s="167">
        <v>46048.0</v>
      </c>
      <c r="B5246" s="8" t="s">
        <v>10</v>
      </c>
      <c r="C5246" s="9"/>
      <c r="D5246" s="8">
        <v>147.0</v>
      </c>
      <c r="E5246" s="576"/>
      <c r="F5246" s="660" t="s">
        <v>25</v>
      </c>
      <c r="G5246" s="661"/>
      <c r="H5246" s="633">
        <v>6.25</v>
      </c>
      <c r="I5246" s="606"/>
      <c r="J5246" s="534" t="s">
        <v>3073</v>
      </c>
    </row>
    <row r="5247">
      <c r="A5247" s="167">
        <v>46048.0</v>
      </c>
      <c r="B5247" s="8" t="s">
        <v>10</v>
      </c>
      <c r="C5247" s="10"/>
      <c r="D5247" s="8">
        <v>612.0</v>
      </c>
      <c r="E5247" s="576"/>
      <c r="F5247" s="660" t="s">
        <v>24</v>
      </c>
      <c r="G5247" s="661"/>
      <c r="H5247" s="633">
        <v>6.24</v>
      </c>
      <c r="I5247" s="606"/>
      <c r="J5247" s="534" t="s">
        <v>3059</v>
      </c>
    </row>
    <row r="5248">
      <c r="A5248" s="167">
        <v>46048.0</v>
      </c>
      <c r="B5248" s="8" t="s">
        <v>10</v>
      </c>
      <c r="C5248" s="9"/>
      <c r="D5248" s="8">
        <v>612.0</v>
      </c>
      <c r="E5248" s="576"/>
      <c r="F5248" s="660" t="s">
        <v>24</v>
      </c>
      <c r="G5248" s="661"/>
      <c r="H5248" s="633">
        <v>5.71</v>
      </c>
      <c r="I5248" s="606"/>
      <c r="J5248" s="534" t="s">
        <v>3073</v>
      </c>
    </row>
    <row r="5249">
      <c r="A5249" s="167">
        <v>46048.0</v>
      </c>
      <c r="B5249" s="8" t="s">
        <v>10</v>
      </c>
      <c r="C5249" s="10"/>
      <c r="D5249" s="8">
        <v>612.0</v>
      </c>
      <c r="E5249" s="576"/>
      <c r="F5249" s="660" t="s">
        <v>24</v>
      </c>
      <c r="G5249" s="661"/>
      <c r="H5249" s="633">
        <v>4.25</v>
      </c>
      <c r="I5249" s="606"/>
      <c r="J5249" s="534" t="s">
        <v>3064</v>
      </c>
    </row>
    <row r="5250">
      <c r="A5250" s="167">
        <v>46048.0</v>
      </c>
      <c r="B5250" s="8" t="s">
        <v>10</v>
      </c>
      <c r="C5250" s="10"/>
      <c r="D5250" s="8">
        <v>612.0</v>
      </c>
      <c r="E5250" s="576"/>
      <c r="F5250" s="660" t="s">
        <v>24</v>
      </c>
      <c r="G5250" s="661"/>
      <c r="H5250" s="633">
        <v>3.78</v>
      </c>
      <c r="I5250" s="606"/>
      <c r="J5250" s="534" t="s">
        <v>3059</v>
      </c>
    </row>
    <row r="5251">
      <c r="A5251" s="167">
        <v>46048.0</v>
      </c>
      <c r="B5251" s="8" t="s">
        <v>10</v>
      </c>
      <c r="C5251" s="10"/>
      <c r="D5251" s="8">
        <v>612.0</v>
      </c>
      <c r="E5251" s="576"/>
      <c r="F5251" s="660" t="s">
        <v>24</v>
      </c>
      <c r="G5251" s="661"/>
      <c r="H5251" s="633">
        <v>3.41</v>
      </c>
      <c r="I5251" s="606"/>
      <c r="J5251" s="534" t="s">
        <v>3059</v>
      </c>
    </row>
    <row r="5252">
      <c r="A5252" s="167">
        <v>46048.0</v>
      </c>
      <c r="B5252" s="8" t="s">
        <v>10</v>
      </c>
      <c r="C5252" s="10"/>
      <c r="D5252" s="8">
        <v>147.0</v>
      </c>
      <c r="E5252" s="576"/>
      <c r="F5252" s="660" t="s">
        <v>25</v>
      </c>
      <c r="G5252" s="661"/>
      <c r="H5252" s="633">
        <v>2.94</v>
      </c>
      <c r="I5252" s="606"/>
      <c r="J5252" s="534" t="s">
        <v>3059</v>
      </c>
    </row>
    <row r="5253">
      <c r="A5253" s="167">
        <v>46048.0</v>
      </c>
      <c r="B5253" s="8" t="s">
        <v>10</v>
      </c>
      <c r="C5253" s="10"/>
      <c r="D5253" s="8">
        <v>147.0</v>
      </c>
      <c r="E5253" s="576"/>
      <c r="F5253" s="660" t="s">
        <v>25</v>
      </c>
      <c r="G5253" s="661"/>
      <c r="H5253" s="633">
        <v>2.49</v>
      </c>
      <c r="I5253" s="606"/>
      <c r="J5253" s="534" t="s">
        <v>3064</v>
      </c>
    </row>
    <row r="5254">
      <c r="A5254" s="167">
        <v>46048.0</v>
      </c>
      <c r="B5254" s="8" t="s">
        <v>10</v>
      </c>
      <c r="C5254" s="10"/>
      <c r="D5254" s="8">
        <v>147.0</v>
      </c>
      <c r="E5254" s="576"/>
      <c r="F5254" s="660" t="s">
        <v>25</v>
      </c>
      <c r="G5254" s="661"/>
      <c r="H5254" s="633">
        <v>1.0</v>
      </c>
      <c r="I5254" s="606"/>
      <c r="J5254" s="534" t="s">
        <v>3059</v>
      </c>
    </row>
    <row r="5255">
      <c r="A5255" s="167">
        <v>46048.0</v>
      </c>
      <c r="B5255" s="8" t="s">
        <v>10</v>
      </c>
      <c r="C5255" s="9"/>
      <c r="D5255" s="8">
        <v>147.0</v>
      </c>
      <c r="E5255" s="576"/>
      <c r="F5255" s="660" t="s">
        <v>25</v>
      </c>
      <c r="G5255" s="661"/>
      <c r="H5255" s="633">
        <v>0.91</v>
      </c>
      <c r="I5255" s="606"/>
      <c r="J5255" s="534" t="s">
        <v>3073</v>
      </c>
    </row>
    <row r="5256">
      <c r="A5256" s="167">
        <v>46048.0</v>
      </c>
      <c r="B5256" s="8" t="s">
        <v>10</v>
      </c>
      <c r="C5256" s="10"/>
      <c r="D5256" s="8">
        <v>612.0</v>
      </c>
      <c r="E5256" s="576"/>
      <c r="F5256" s="660" t="s">
        <v>24</v>
      </c>
      <c r="G5256" s="661"/>
      <c r="H5256" s="633">
        <v>0.87</v>
      </c>
      <c r="I5256" s="606"/>
      <c r="J5256" s="534" t="s">
        <v>3059</v>
      </c>
    </row>
    <row r="5257">
      <c r="A5257" s="167">
        <v>46048.0</v>
      </c>
      <c r="B5257" s="8" t="s">
        <v>10</v>
      </c>
      <c r="C5257" s="10"/>
      <c r="D5257" s="8">
        <v>147.0</v>
      </c>
      <c r="E5257" s="576"/>
      <c r="F5257" s="660" t="s">
        <v>25</v>
      </c>
      <c r="G5257" s="661"/>
      <c r="H5257" s="633">
        <v>0.68</v>
      </c>
      <c r="I5257" s="606"/>
      <c r="J5257" s="534" t="s">
        <v>3064</v>
      </c>
    </row>
    <row r="5258">
      <c r="A5258" s="167">
        <v>46048.0</v>
      </c>
      <c r="B5258" s="8" t="s">
        <v>10</v>
      </c>
      <c r="C5258" s="10"/>
      <c r="D5258" s="8">
        <v>147.0</v>
      </c>
      <c r="E5258" s="576"/>
      <c r="F5258" s="660" t="s">
        <v>25</v>
      </c>
      <c r="G5258" s="661"/>
      <c r="H5258" s="633">
        <v>0.6</v>
      </c>
      <c r="I5258" s="606"/>
      <c r="J5258" s="534" t="s">
        <v>3059</v>
      </c>
    </row>
    <row r="5259">
      <c r="A5259" s="167">
        <v>46048.0</v>
      </c>
      <c r="B5259" s="8" t="s">
        <v>10</v>
      </c>
      <c r="C5259" s="10"/>
      <c r="D5259" s="8">
        <v>147.0</v>
      </c>
      <c r="E5259" s="576"/>
      <c r="F5259" s="660" t="s">
        <v>25</v>
      </c>
      <c r="G5259" s="661"/>
      <c r="H5259" s="633">
        <v>0.54</v>
      </c>
      <c r="I5259" s="606"/>
      <c r="J5259" s="534" t="s">
        <v>3059</v>
      </c>
    </row>
    <row r="5260">
      <c r="A5260" s="167">
        <v>46048.0</v>
      </c>
      <c r="B5260" s="8" t="s">
        <v>10</v>
      </c>
      <c r="C5260" s="10"/>
      <c r="D5260" s="8">
        <v>147.0</v>
      </c>
      <c r="E5260" s="576"/>
      <c r="F5260" s="660" t="s">
        <v>25</v>
      </c>
      <c r="G5260" s="661"/>
      <c r="H5260" s="633">
        <v>0.14</v>
      </c>
      <c r="I5260" s="606"/>
      <c r="J5260" s="534" t="s">
        <v>3059</v>
      </c>
    </row>
    <row r="5261">
      <c r="A5261" s="167">
        <v>46048.0</v>
      </c>
      <c r="B5261" s="8" t="s">
        <v>63</v>
      </c>
      <c r="C5261" s="10"/>
      <c r="D5261" s="8" t="s">
        <v>32</v>
      </c>
      <c r="E5261" s="576"/>
      <c r="F5261" s="577" t="s">
        <v>483</v>
      </c>
      <c r="G5261" s="585"/>
      <c r="H5261" s="578"/>
      <c r="I5261" s="579">
        <v>500000.0</v>
      </c>
      <c r="J5261" s="534" t="s">
        <v>3056</v>
      </c>
    </row>
    <row r="5262">
      <c r="A5262" s="167">
        <v>46048.0</v>
      </c>
      <c r="B5262" s="8" t="s">
        <v>63</v>
      </c>
      <c r="C5262" s="10"/>
      <c r="D5262" s="8" t="s">
        <v>32</v>
      </c>
      <c r="E5262" s="576"/>
      <c r="F5262" s="577" t="s">
        <v>483</v>
      </c>
      <c r="G5262" s="585"/>
      <c r="H5262" s="578"/>
      <c r="I5262" s="579">
        <v>400000.0</v>
      </c>
      <c r="J5262" s="534" t="s">
        <v>3056</v>
      </c>
    </row>
    <row r="5263">
      <c r="A5263" s="167">
        <v>46048.0</v>
      </c>
      <c r="B5263" s="8" t="s">
        <v>13</v>
      </c>
      <c r="C5263" s="8">
        <v>30.0</v>
      </c>
      <c r="D5263" s="8">
        <v>102.0</v>
      </c>
      <c r="E5263" s="576"/>
      <c r="F5263" s="604" t="s">
        <v>41</v>
      </c>
      <c r="G5263" s="605">
        <v>46032.0</v>
      </c>
      <c r="H5263" s="606"/>
      <c r="I5263" s="633">
        <v>229162.0</v>
      </c>
      <c r="J5263" s="534" t="s">
        <v>3074</v>
      </c>
    </row>
    <row r="5264">
      <c r="A5264" s="373">
        <v>46048.0</v>
      </c>
      <c r="B5264" s="138" t="s">
        <v>13</v>
      </c>
      <c r="C5264" s="138">
        <v>50.0</v>
      </c>
      <c r="D5264" s="138">
        <v>102.0</v>
      </c>
      <c r="E5264" s="572"/>
      <c r="F5264" s="667" t="s">
        <v>52</v>
      </c>
      <c r="G5264" s="593">
        <v>46046.0</v>
      </c>
      <c r="H5264" s="594"/>
      <c r="I5264" s="668">
        <v>167200.0</v>
      </c>
      <c r="J5264" s="534" t="s">
        <v>3061</v>
      </c>
    </row>
    <row r="5265">
      <c r="A5265" s="167">
        <v>46048.0</v>
      </c>
      <c r="B5265" s="8" t="s">
        <v>63</v>
      </c>
      <c r="C5265" s="10"/>
      <c r="D5265" s="8" t="s">
        <v>32</v>
      </c>
      <c r="E5265" s="576"/>
      <c r="F5265" s="586" t="s">
        <v>327</v>
      </c>
      <c r="G5265" s="587"/>
      <c r="H5265" s="588"/>
      <c r="I5265" s="579">
        <v>160000.0</v>
      </c>
      <c r="J5265" s="534" t="s">
        <v>3055</v>
      </c>
    </row>
    <row r="5266">
      <c r="A5266" s="167">
        <v>46048.0</v>
      </c>
      <c r="B5266" s="8" t="s">
        <v>13</v>
      </c>
      <c r="C5266" s="8">
        <v>73.0</v>
      </c>
      <c r="D5266" s="8">
        <v>102.0</v>
      </c>
      <c r="E5266" s="576"/>
      <c r="F5266" s="616" t="s">
        <v>788</v>
      </c>
      <c r="G5266" s="617">
        <v>46037.0</v>
      </c>
      <c r="H5266" s="618"/>
      <c r="I5266" s="642">
        <v>158048.9</v>
      </c>
      <c r="J5266" s="534" t="s">
        <v>3060</v>
      </c>
    </row>
    <row r="5267">
      <c r="A5267" s="167">
        <v>46048.0</v>
      </c>
      <c r="B5267" s="8" t="s">
        <v>63</v>
      </c>
      <c r="C5267" s="10"/>
      <c r="D5267" s="8" t="s">
        <v>32</v>
      </c>
      <c r="E5267" s="576"/>
      <c r="F5267" s="596" t="s">
        <v>492</v>
      </c>
      <c r="G5267" s="680"/>
      <c r="H5267" s="578"/>
      <c r="I5267" s="579">
        <v>150000.0</v>
      </c>
      <c r="J5267" s="534" t="s">
        <v>3055</v>
      </c>
    </row>
    <row r="5268">
      <c r="A5268" s="167">
        <v>46048.0</v>
      </c>
      <c r="B5268" s="8" t="s">
        <v>13</v>
      </c>
      <c r="C5268" s="17" t="s">
        <v>48</v>
      </c>
      <c r="D5268" s="8">
        <v>102.0</v>
      </c>
      <c r="E5268" s="576"/>
      <c r="F5268" s="589" t="s">
        <v>585</v>
      </c>
      <c r="G5268" s="590">
        <v>46021.0</v>
      </c>
      <c r="H5268" s="591"/>
      <c r="I5268" s="669">
        <v>120000.0</v>
      </c>
      <c r="J5268" s="534" t="s">
        <v>3066</v>
      </c>
    </row>
    <row r="5269">
      <c r="A5269" s="167">
        <v>46048.0</v>
      </c>
      <c r="B5269" s="8" t="s">
        <v>13</v>
      </c>
      <c r="C5269" s="17" t="s">
        <v>28</v>
      </c>
      <c r="D5269" s="8">
        <v>102.0</v>
      </c>
      <c r="E5269" s="576"/>
      <c r="F5269" s="581" t="s">
        <v>99</v>
      </c>
      <c r="G5269" s="582">
        <v>46045.0</v>
      </c>
      <c r="H5269" s="583"/>
      <c r="I5269" s="637">
        <v>112479.0</v>
      </c>
      <c r="J5269" s="534" t="s">
        <v>3073</v>
      </c>
    </row>
    <row r="5270">
      <c r="A5270" s="167">
        <v>46048.0</v>
      </c>
      <c r="B5270" s="8" t="s">
        <v>13</v>
      </c>
      <c r="C5270" s="8">
        <v>30.0</v>
      </c>
      <c r="D5270" s="8">
        <v>102.0</v>
      </c>
      <c r="E5270" s="576"/>
      <c r="F5270" s="604" t="s">
        <v>41</v>
      </c>
      <c r="G5270" s="605">
        <v>46046.0</v>
      </c>
      <c r="H5270" s="606"/>
      <c r="I5270" s="633">
        <v>103158.07</v>
      </c>
      <c r="J5270" s="534" t="s">
        <v>3074</v>
      </c>
    </row>
    <row r="5271">
      <c r="A5271" s="167">
        <v>46048.0</v>
      </c>
      <c r="B5271" s="8" t="s">
        <v>13</v>
      </c>
      <c r="C5271" s="17" t="s">
        <v>28</v>
      </c>
      <c r="D5271" s="8">
        <v>102.0</v>
      </c>
      <c r="E5271" s="576"/>
      <c r="F5271" s="581" t="s">
        <v>99</v>
      </c>
      <c r="G5271" s="582">
        <v>46046.0</v>
      </c>
      <c r="H5271" s="583"/>
      <c r="I5271" s="637">
        <v>85343.0</v>
      </c>
      <c r="J5271" s="534" t="s">
        <v>3073</v>
      </c>
    </row>
    <row r="5272">
      <c r="A5272" s="373">
        <v>46048.0</v>
      </c>
      <c r="B5272" s="138" t="s">
        <v>13</v>
      </c>
      <c r="C5272" s="138">
        <v>50.0</v>
      </c>
      <c r="D5272" s="138">
        <v>102.0</v>
      </c>
      <c r="E5272" s="572"/>
      <c r="F5272" s="667" t="s">
        <v>52</v>
      </c>
      <c r="G5272" s="593">
        <v>46046.0</v>
      </c>
      <c r="H5272" s="594"/>
      <c r="I5272" s="668">
        <v>82480.0</v>
      </c>
      <c r="J5272" s="534" t="s">
        <v>3061</v>
      </c>
    </row>
    <row r="5273">
      <c r="A5273" s="451">
        <v>46048.0</v>
      </c>
      <c r="B5273" s="539" t="s">
        <v>13</v>
      </c>
      <c r="C5273" s="453" t="s">
        <v>1601</v>
      </c>
      <c r="D5273" s="452">
        <v>1012.0</v>
      </c>
      <c r="E5273" s="454">
        <v>20737.0</v>
      </c>
      <c r="F5273" s="455" t="s">
        <v>2801</v>
      </c>
      <c r="G5273" s="455"/>
      <c r="H5273" s="457"/>
      <c r="I5273" s="457">
        <v>79735.0</v>
      </c>
      <c r="J5273" s="534" t="s">
        <v>3057</v>
      </c>
    </row>
    <row r="5274">
      <c r="A5274" s="451">
        <v>46048.0</v>
      </c>
      <c r="B5274" s="539" t="s">
        <v>13</v>
      </c>
      <c r="C5274" s="453" t="s">
        <v>1601</v>
      </c>
      <c r="D5274" s="452">
        <v>102.0</v>
      </c>
      <c r="E5274" s="454">
        <v>20748.0</v>
      </c>
      <c r="F5274" s="455" t="s">
        <v>2790</v>
      </c>
      <c r="G5274" s="455"/>
      <c r="H5274" s="457"/>
      <c r="I5274" s="457">
        <v>68830.0</v>
      </c>
      <c r="J5274" s="534" t="s">
        <v>3057</v>
      </c>
    </row>
    <row r="5275">
      <c r="A5275" s="167">
        <v>46048.0</v>
      </c>
      <c r="B5275" s="8" t="s">
        <v>13</v>
      </c>
      <c r="C5275" s="8">
        <v>40.0</v>
      </c>
      <c r="D5275" s="8">
        <v>102.0</v>
      </c>
      <c r="E5275" s="576"/>
      <c r="F5275" s="581" t="s">
        <v>76</v>
      </c>
      <c r="G5275" s="681"/>
      <c r="H5275" s="583"/>
      <c r="I5275" s="637">
        <v>65464.0</v>
      </c>
      <c r="J5275" s="534" t="s">
        <v>3066</v>
      </c>
    </row>
    <row r="5276">
      <c r="A5276" s="167">
        <v>46048.0</v>
      </c>
      <c r="B5276" s="8" t="s">
        <v>13</v>
      </c>
      <c r="C5276" s="17" t="s">
        <v>48</v>
      </c>
      <c r="D5276" s="8">
        <v>102.0</v>
      </c>
      <c r="E5276" s="576"/>
      <c r="F5276" s="589" t="s">
        <v>636</v>
      </c>
      <c r="G5276" s="590">
        <v>46021.0</v>
      </c>
      <c r="H5276" s="591"/>
      <c r="I5276" s="669">
        <v>64602.53</v>
      </c>
      <c r="J5276" s="534" t="s">
        <v>3066</v>
      </c>
    </row>
    <row r="5277">
      <c r="A5277" s="167">
        <v>46048.0</v>
      </c>
      <c r="B5277" s="8" t="s">
        <v>13</v>
      </c>
      <c r="C5277" s="17" t="s">
        <v>170</v>
      </c>
      <c r="D5277" s="8">
        <v>102.0</v>
      </c>
      <c r="E5277" s="576"/>
      <c r="F5277" s="581" t="s">
        <v>99</v>
      </c>
      <c r="G5277" s="582">
        <v>46048.0</v>
      </c>
      <c r="H5277" s="583"/>
      <c r="I5277" s="637">
        <v>60897.54</v>
      </c>
      <c r="J5277" s="534" t="s">
        <v>3073</v>
      </c>
    </row>
    <row r="5278">
      <c r="A5278" s="167">
        <v>46048.0</v>
      </c>
      <c r="B5278" s="8" t="s">
        <v>63</v>
      </c>
      <c r="C5278" s="10"/>
      <c r="D5278" s="8" t="s">
        <v>32</v>
      </c>
      <c r="E5278" s="576"/>
      <c r="F5278" s="586" t="s">
        <v>856</v>
      </c>
      <c r="G5278" s="587"/>
      <c r="H5278" s="588"/>
      <c r="I5278" s="579">
        <v>60000.0</v>
      </c>
      <c r="J5278" s="534" t="s">
        <v>3055</v>
      </c>
    </row>
    <row r="5279">
      <c r="A5279" s="167">
        <v>46048.0</v>
      </c>
      <c r="B5279" s="8" t="s">
        <v>13</v>
      </c>
      <c r="C5279" s="8">
        <v>30.0</v>
      </c>
      <c r="D5279" s="8">
        <v>102.0</v>
      </c>
      <c r="E5279" s="576"/>
      <c r="F5279" s="604" t="s">
        <v>41</v>
      </c>
      <c r="G5279" s="682" t="s">
        <v>418</v>
      </c>
      <c r="H5279" s="606"/>
      <c r="I5279" s="633">
        <v>57725.54</v>
      </c>
      <c r="J5279" s="534" t="s">
        <v>3059</v>
      </c>
    </row>
    <row r="5280">
      <c r="A5280" s="167">
        <v>46048.0</v>
      </c>
      <c r="B5280" s="8" t="s">
        <v>13</v>
      </c>
      <c r="C5280" s="8">
        <v>75.0</v>
      </c>
      <c r="D5280" s="8">
        <v>102.0</v>
      </c>
      <c r="E5280" s="576"/>
      <c r="F5280" s="589" t="s">
        <v>558</v>
      </c>
      <c r="G5280" s="590">
        <v>46031.0</v>
      </c>
      <c r="H5280" s="591"/>
      <c r="I5280" s="669">
        <v>54835.93</v>
      </c>
      <c r="J5280" s="534" t="s">
        <v>3056</v>
      </c>
    </row>
    <row r="5281">
      <c r="A5281" s="373">
        <v>46048.0</v>
      </c>
      <c r="B5281" s="8" t="s">
        <v>13</v>
      </c>
      <c r="C5281" s="8">
        <v>75.0</v>
      </c>
      <c r="D5281" s="8">
        <v>102.0</v>
      </c>
      <c r="E5281" s="576"/>
      <c r="F5281" s="683" t="s">
        <v>454</v>
      </c>
      <c r="G5281" s="624">
        <v>46025.0</v>
      </c>
      <c r="H5281" s="684"/>
      <c r="I5281" s="685">
        <v>54771.68</v>
      </c>
      <c r="J5281" s="534" t="s">
        <v>3061</v>
      </c>
    </row>
    <row r="5282">
      <c r="A5282" s="167">
        <v>46048.0</v>
      </c>
      <c r="B5282" s="8" t="s">
        <v>13</v>
      </c>
      <c r="C5282" s="17" t="s">
        <v>14</v>
      </c>
      <c r="D5282" s="8">
        <v>102.0</v>
      </c>
      <c r="E5282" s="576"/>
      <c r="F5282" s="600" t="s">
        <v>30</v>
      </c>
      <c r="G5282" s="601">
        <v>46046.0</v>
      </c>
      <c r="H5282" s="602"/>
      <c r="I5282" s="638">
        <v>54654.0</v>
      </c>
      <c r="J5282" s="534" t="s">
        <v>3073</v>
      </c>
    </row>
    <row r="5283">
      <c r="A5283" s="167">
        <v>46048.0</v>
      </c>
      <c r="B5283" s="8" t="s">
        <v>13</v>
      </c>
      <c r="C5283" s="17" t="s">
        <v>14</v>
      </c>
      <c r="D5283" s="8">
        <v>102.0</v>
      </c>
      <c r="E5283" s="576"/>
      <c r="F5283" s="600" t="s">
        <v>30</v>
      </c>
      <c r="G5283" s="601">
        <v>45682.0</v>
      </c>
      <c r="H5283" s="602"/>
      <c r="I5283" s="638">
        <v>52601.0</v>
      </c>
      <c r="J5283" s="534" t="s">
        <v>3073</v>
      </c>
    </row>
    <row r="5284">
      <c r="A5284" s="167">
        <v>46048.0</v>
      </c>
      <c r="B5284" s="8" t="s">
        <v>13</v>
      </c>
      <c r="C5284" s="8">
        <v>54.0</v>
      </c>
      <c r="D5284" s="8">
        <v>102.0</v>
      </c>
      <c r="E5284" s="576"/>
      <c r="F5284" s="597" t="s">
        <v>472</v>
      </c>
      <c r="G5284" s="368">
        <v>46046.0</v>
      </c>
      <c r="H5284" s="239"/>
      <c r="I5284" s="641">
        <v>52115.5</v>
      </c>
      <c r="J5284" s="534" t="s">
        <v>3064</v>
      </c>
    </row>
    <row r="5285">
      <c r="A5285" s="167">
        <v>46048.0</v>
      </c>
      <c r="B5285" s="8" t="s">
        <v>13</v>
      </c>
      <c r="C5285" s="17" t="s">
        <v>16</v>
      </c>
      <c r="D5285" s="8">
        <v>102.0</v>
      </c>
      <c r="E5285" s="576"/>
      <c r="F5285" s="592" t="s">
        <v>17</v>
      </c>
      <c r="G5285" s="370">
        <v>46045.0</v>
      </c>
      <c r="H5285" s="14"/>
      <c r="I5285" s="633">
        <v>50453.1</v>
      </c>
      <c r="J5285" s="534" t="s">
        <v>3073</v>
      </c>
    </row>
    <row r="5286">
      <c r="A5286" s="373">
        <v>46048.0</v>
      </c>
      <c r="B5286" s="138" t="s">
        <v>13</v>
      </c>
      <c r="C5286" s="138">
        <v>50.0</v>
      </c>
      <c r="D5286" s="138">
        <v>102.0</v>
      </c>
      <c r="E5286" s="572"/>
      <c r="F5286" s="667" t="s">
        <v>52</v>
      </c>
      <c r="G5286" s="593">
        <v>46047.0</v>
      </c>
      <c r="H5286" s="594"/>
      <c r="I5286" s="92">
        <v>49960.0</v>
      </c>
      <c r="J5286" s="534" t="s">
        <v>3061</v>
      </c>
    </row>
    <row r="5287">
      <c r="A5287" s="167">
        <v>46048.0</v>
      </c>
      <c r="B5287" s="8" t="s">
        <v>13</v>
      </c>
      <c r="C5287" s="8">
        <v>54.0</v>
      </c>
      <c r="D5287" s="8">
        <v>102.0</v>
      </c>
      <c r="E5287" s="576"/>
      <c r="F5287" s="597" t="s">
        <v>472</v>
      </c>
      <c r="G5287" s="598">
        <v>46045.0</v>
      </c>
      <c r="H5287" s="599"/>
      <c r="I5287" s="240">
        <v>48112.0</v>
      </c>
      <c r="J5287" s="534" t="s">
        <v>3064</v>
      </c>
    </row>
    <row r="5288">
      <c r="A5288" s="167">
        <v>46048.0</v>
      </c>
      <c r="B5288" s="8" t="s">
        <v>13</v>
      </c>
      <c r="C5288" s="8">
        <v>73.0</v>
      </c>
      <c r="D5288" s="8">
        <v>102.0</v>
      </c>
      <c r="E5288" s="576"/>
      <c r="F5288" s="619" t="s">
        <v>824</v>
      </c>
      <c r="G5288" s="617">
        <v>46008.0</v>
      </c>
      <c r="H5288" s="618"/>
      <c r="I5288" s="62">
        <v>48011.0</v>
      </c>
      <c r="J5288" s="534" t="s">
        <v>3060</v>
      </c>
    </row>
    <row r="5289">
      <c r="A5289" s="167">
        <v>46048.0</v>
      </c>
      <c r="B5289" s="8" t="s">
        <v>13</v>
      </c>
      <c r="C5289" s="8">
        <v>73.0</v>
      </c>
      <c r="D5289" s="8">
        <v>102.0</v>
      </c>
      <c r="E5289" s="576"/>
      <c r="F5289" s="683" t="s">
        <v>429</v>
      </c>
      <c r="G5289" s="629"/>
      <c r="H5289" s="618"/>
      <c r="I5289" s="62">
        <v>38112.22</v>
      </c>
      <c r="J5289" s="534" t="s">
        <v>3068</v>
      </c>
    </row>
    <row r="5290">
      <c r="A5290" s="373">
        <v>46048.0</v>
      </c>
      <c r="B5290" s="138" t="s">
        <v>13</v>
      </c>
      <c r="C5290" s="138">
        <v>50.0</v>
      </c>
      <c r="D5290" s="138">
        <v>102.0</v>
      </c>
      <c r="E5290" s="572"/>
      <c r="F5290" s="667" t="s">
        <v>52</v>
      </c>
      <c r="G5290" s="593">
        <v>46045.0</v>
      </c>
      <c r="H5290" s="594"/>
      <c r="I5290" s="92">
        <v>37180.0</v>
      </c>
      <c r="J5290" s="534" t="s">
        <v>3061</v>
      </c>
    </row>
    <row r="5291">
      <c r="A5291" s="167">
        <v>46048.0</v>
      </c>
      <c r="B5291" s="8" t="s">
        <v>13</v>
      </c>
      <c r="C5291" s="8">
        <v>30.0</v>
      </c>
      <c r="D5291" s="8">
        <v>102.0</v>
      </c>
      <c r="E5291" s="576"/>
      <c r="F5291" s="604" t="s">
        <v>41</v>
      </c>
      <c r="G5291" s="682" t="s">
        <v>417</v>
      </c>
      <c r="H5291" s="606"/>
      <c r="I5291" s="15">
        <v>35713.23</v>
      </c>
      <c r="J5291" s="534" t="s">
        <v>3059</v>
      </c>
    </row>
    <row r="5292">
      <c r="A5292" s="167">
        <v>46048.0</v>
      </c>
      <c r="B5292" s="8" t="s">
        <v>13</v>
      </c>
      <c r="C5292" s="8">
        <v>51.0</v>
      </c>
      <c r="D5292" s="8">
        <v>102.0</v>
      </c>
      <c r="E5292" s="576"/>
      <c r="F5292" s="581" t="s">
        <v>1005</v>
      </c>
      <c r="G5292" s="626">
        <v>46045.0</v>
      </c>
      <c r="H5292" s="628"/>
      <c r="I5292" s="49">
        <v>30344.09</v>
      </c>
      <c r="J5292" s="534" t="s">
        <v>3055</v>
      </c>
    </row>
    <row r="5293">
      <c r="A5293" s="167">
        <v>46048.0</v>
      </c>
      <c r="B5293" s="138" t="s">
        <v>13</v>
      </c>
      <c r="C5293" s="138">
        <v>75.0</v>
      </c>
      <c r="D5293" s="138">
        <v>102.0</v>
      </c>
      <c r="E5293" s="572"/>
      <c r="F5293" s="650" t="s">
        <v>363</v>
      </c>
      <c r="G5293" s="686">
        <v>46044.0</v>
      </c>
      <c r="H5293" s="583"/>
      <c r="I5293" s="49">
        <v>30024.67</v>
      </c>
      <c r="J5293" s="534" t="s">
        <v>3065</v>
      </c>
    </row>
    <row r="5294">
      <c r="A5294" s="167">
        <v>46048.0</v>
      </c>
      <c r="B5294" s="8" t="s">
        <v>13</v>
      </c>
      <c r="C5294" s="8">
        <v>30.0</v>
      </c>
      <c r="D5294" s="8">
        <v>102.0</v>
      </c>
      <c r="E5294" s="576"/>
      <c r="F5294" s="604" t="s">
        <v>41</v>
      </c>
      <c r="G5294" s="605">
        <v>46046.0</v>
      </c>
      <c r="H5294" s="606"/>
      <c r="I5294" s="15">
        <v>29935.09</v>
      </c>
      <c r="J5294" s="534" t="s">
        <v>3074</v>
      </c>
    </row>
    <row r="5295">
      <c r="A5295" s="167">
        <v>46048.0</v>
      </c>
      <c r="B5295" s="8" t="s">
        <v>13</v>
      </c>
      <c r="C5295" s="8">
        <v>30.0</v>
      </c>
      <c r="D5295" s="8">
        <v>102.0</v>
      </c>
      <c r="E5295" s="576"/>
      <c r="F5295" s="604" t="s">
        <v>41</v>
      </c>
      <c r="G5295" s="605">
        <v>46047.0</v>
      </c>
      <c r="H5295" s="606"/>
      <c r="I5295" s="15">
        <v>29321.49</v>
      </c>
      <c r="J5295" s="534" t="s">
        <v>3074</v>
      </c>
    </row>
    <row r="5296">
      <c r="A5296" s="167">
        <v>46048.0</v>
      </c>
      <c r="B5296" s="8" t="s">
        <v>13</v>
      </c>
      <c r="C5296" s="8">
        <v>30.0</v>
      </c>
      <c r="D5296" s="8">
        <v>102.0</v>
      </c>
      <c r="E5296" s="576"/>
      <c r="F5296" s="604" t="s">
        <v>41</v>
      </c>
      <c r="G5296" s="605">
        <v>46045.0</v>
      </c>
      <c r="H5296" s="606"/>
      <c r="I5296" s="15">
        <v>29083.48</v>
      </c>
      <c r="J5296" s="534" t="s">
        <v>3074</v>
      </c>
    </row>
    <row r="5297">
      <c r="A5297" s="451">
        <v>46048.0</v>
      </c>
      <c r="B5297" s="539" t="s">
        <v>13</v>
      </c>
      <c r="C5297" s="453" t="s">
        <v>1632</v>
      </c>
      <c r="D5297" s="452">
        <v>102.0</v>
      </c>
      <c r="E5297" s="454">
        <v>20739.0</v>
      </c>
      <c r="F5297" s="455" t="s">
        <v>2799</v>
      </c>
      <c r="G5297" s="455"/>
      <c r="H5297" s="457"/>
      <c r="I5297" s="498">
        <v>28816.0</v>
      </c>
      <c r="J5297" s="534" t="s">
        <v>3057</v>
      </c>
    </row>
    <row r="5298">
      <c r="A5298" s="167">
        <v>46048.0</v>
      </c>
      <c r="B5298" s="8" t="s">
        <v>13</v>
      </c>
      <c r="C5298" s="17" t="s">
        <v>14</v>
      </c>
      <c r="D5298" s="8">
        <v>102.0</v>
      </c>
      <c r="E5298" s="576"/>
      <c r="F5298" s="600" t="s">
        <v>146</v>
      </c>
      <c r="G5298" s="601">
        <v>46045.0</v>
      </c>
      <c r="H5298" s="602"/>
      <c r="I5298" s="20">
        <v>28067.5</v>
      </c>
      <c r="J5298" s="534" t="s">
        <v>3073</v>
      </c>
    </row>
    <row r="5299">
      <c r="A5299" s="167">
        <v>46048.0</v>
      </c>
      <c r="B5299" s="8" t="s">
        <v>13</v>
      </c>
      <c r="C5299" s="8">
        <v>54.0</v>
      </c>
      <c r="D5299" s="8">
        <v>102.0</v>
      </c>
      <c r="E5299" s="576"/>
      <c r="F5299" s="597" t="s">
        <v>472</v>
      </c>
      <c r="G5299" s="598">
        <v>46047.0</v>
      </c>
      <c r="H5299" s="599"/>
      <c r="I5299" s="240">
        <v>25894.0</v>
      </c>
      <c r="J5299" s="534" t="s">
        <v>3064</v>
      </c>
    </row>
    <row r="5300">
      <c r="A5300" s="167">
        <v>46048.0</v>
      </c>
      <c r="B5300" s="8" t="s">
        <v>13</v>
      </c>
      <c r="C5300" s="8">
        <v>30.0</v>
      </c>
      <c r="D5300" s="8">
        <v>102.0</v>
      </c>
      <c r="E5300" s="576"/>
      <c r="F5300" s="604" t="s">
        <v>41</v>
      </c>
      <c r="G5300" s="605">
        <v>46045.0</v>
      </c>
      <c r="H5300" s="606"/>
      <c r="I5300" s="15">
        <v>25681.76</v>
      </c>
      <c r="J5300" s="534" t="s">
        <v>3074</v>
      </c>
    </row>
    <row r="5301">
      <c r="A5301" s="167">
        <v>46048.0</v>
      </c>
      <c r="B5301" s="8" t="s">
        <v>13</v>
      </c>
      <c r="C5301" s="10"/>
      <c r="D5301" s="8">
        <v>102.0</v>
      </c>
      <c r="E5301" s="576"/>
      <c r="F5301" s="687" t="s">
        <v>27</v>
      </c>
      <c r="G5301" s="661"/>
      <c r="H5301" s="606"/>
      <c r="I5301" s="15">
        <v>25570.0</v>
      </c>
      <c r="J5301" s="534" t="s">
        <v>3060</v>
      </c>
    </row>
    <row r="5302">
      <c r="A5302" s="167">
        <v>46048.0</v>
      </c>
      <c r="B5302" s="8" t="s">
        <v>13</v>
      </c>
      <c r="C5302" s="8">
        <v>51.0</v>
      </c>
      <c r="D5302" s="8">
        <v>102.0</v>
      </c>
      <c r="E5302" s="576"/>
      <c r="F5302" s="581" t="s">
        <v>1005</v>
      </c>
      <c r="G5302" s="626">
        <v>46045.0</v>
      </c>
      <c r="H5302" s="628"/>
      <c r="I5302" s="49">
        <v>23377.61</v>
      </c>
      <c r="J5302" s="534" t="s">
        <v>3055</v>
      </c>
    </row>
    <row r="5303">
      <c r="A5303" s="167">
        <v>46048.0</v>
      </c>
      <c r="B5303" s="8" t="s">
        <v>13</v>
      </c>
      <c r="C5303" s="17" t="s">
        <v>42</v>
      </c>
      <c r="D5303" s="8">
        <v>102.0</v>
      </c>
      <c r="E5303" s="576"/>
      <c r="F5303" s="619" t="s">
        <v>714</v>
      </c>
      <c r="G5303" s="617">
        <v>46046.0</v>
      </c>
      <c r="H5303" s="618"/>
      <c r="I5303" s="62">
        <v>22595.54</v>
      </c>
      <c r="J5303" s="534" t="s">
        <v>3068</v>
      </c>
    </row>
    <row r="5304">
      <c r="A5304" s="167">
        <v>46048.0</v>
      </c>
      <c r="B5304" s="8" t="s">
        <v>13</v>
      </c>
      <c r="C5304" s="8">
        <v>30.0</v>
      </c>
      <c r="D5304" s="8">
        <v>102.0</v>
      </c>
      <c r="E5304" s="576"/>
      <c r="F5304" s="604" t="s">
        <v>41</v>
      </c>
      <c r="G5304" s="605">
        <v>46047.0</v>
      </c>
      <c r="H5304" s="606"/>
      <c r="I5304" s="15">
        <v>21825.06</v>
      </c>
      <c r="J5304" s="534" t="s">
        <v>3074</v>
      </c>
    </row>
    <row r="5305">
      <c r="A5305" s="167">
        <v>46048.0</v>
      </c>
      <c r="B5305" s="8" t="s">
        <v>13</v>
      </c>
      <c r="C5305" s="17" t="s">
        <v>16</v>
      </c>
      <c r="D5305" s="8">
        <v>102.0</v>
      </c>
      <c r="E5305" s="576"/>
      <c r="F5305" s="592" t="s">
        <v>17</v>
      </c>
      <c r="G5305" s="688">
        <v>46046.0</v>
      </c>
      <c r="H5305" s="606"/>
      <c r="I5305" s="15">
        <v>21046.37</v>
      </c>
      <c r="J5305" s="534" t="s">
        <v>3073</v>
      </c>
    </row>
    <row r="5306">
      <c r="A5306" s="167">
        <v>46048.0</v>
      </c>
      <c r="B5306" s="8" t="s">
        <v>13</v>
      </c>
      <c r="C5306" s="8">
        <v>32.0</v>
      </c>
      <c r="D5306" s="8">
        <v>102.0</v>
      </c>
      <c r="E5306" s="576"/>
      <c r="F5306" s="632" t="s">
        <v>650</v>
      </c>
      <c r="G5306" s="631">
        <v>46047.0</v>
      </c>
      <c r="H5306" s="606"/>
      <c r="I5306" s="15">
        <v>20083.16</v>
      </c>
      <c r="J5306" s="534" t="s">
        <v>3074</v>
      </c>
    </row>
    <row r="5307">
      <c r="A5307" s="167">
        <v>46048.0</v>
      </c>
      <c r="B5307" s="8" t="s">
        <v>13</v>
      </c>
      <c r="C5307" s="8">
        <v>51.0</v>
      </c>
      <c r="D5307" s="8">
        <v>102.0</v>
      </c>
      <c r="E5307" s="576"/>
      <c r="F5307" s="581" t="s">
        <v>1005</v>
      </c>
      <c r="G5307" s="626">
        <v>46045.0</v>
      </c>
      <c r="H5307" s="628"/>
      <c r="I5307" s="49">
        <v>20031.76</v>
      </c>
      <c r="J5307" s="534" t="s">
        <v>3055</v>
      </c>
    </row>
    <row r="5308">
      <c r="A5308" s="167">
        <v>46048.0</v>
      </c>
      <c r="B5308" s="8" t="s">
        <v>13</v>
      </c>
      <c r="C5308" s="8">
        <v>51.0</v>
      </c>
      <c r="D5308" s="8">
        <v>102.0</v>
      </c>
      <c r="E5308" s="576"/>
      <c r="F5308" s="581" t="s">
        <v>1005</v>
      </c>
      <c r="G5308" s="626">
        <v>46045.0</v>
      </c>
      <c r="H5308" s="628"/>
      <c r="I5308" s="49">
        <v>19694.5</v>
      </c>
      <c r="J5308" s="534" t="s">
        <v>3055</v>
      </c>
    </row>
    <row r="5309">
      <c r="A5309" s="451">
        <v>46048.0</v>
      </c>
      <c r="B5309" s="539" t="s">
        <v>13</v>
      </c>
      <c r="C5309" s="453" t="s">
        <v>1511</v>
      </c>
      <c r="D5309" s="452">
        <v>102.0</v>
      </c>
      <c r="E5309" s="454">
        <v>20746.0</v>
      </c>
      <c r="F5309" s="455" t="s">
        <v>2792</v>
      </c>
      <c r="G5309" s="455"/>
      <c r="H5309" s="457"/>
      <c r="I5309" s="498">
        <v>19178.0</v>
      </c>
      <c r="J5309" s="534" t="s">
        <v>3057</v>
      </c>
    </row>
    <row r="5310">
      <c r="A5310" s="167">
        <v>46048.0</v>
      </c>
      <c r="B5310" s="8" t="s">
        <v>13</v>
      </c>
      <c r="C5310" s="17" t="s">
        <v>18</v>
      </c>
      <c r="D5310" s="8">
        <v>102.0</v>
      </c>
      <c r="E5310" s="576"/>
      <c r="F5310" s="634" t="s">
        <v>37</v>
      </c>
      <c r="G5310" s="646">
        <v>46045.0</v>
      </c>
      <c r="H5310" s="647"/>
      <c r="I5310" s="26">
        <v>19158.05</v>
      </c>
      <c r="J5310" s="534" t="s">
        <v>3073</v>
      </c>
    </row>
    <row r="5311">
      <c r="A5311" s="167">
        <v>46048.0</v>
      </c>
      <c r="B5311" s="8" t="s">
        <v>13</v>
      </c>
      <c r="C5311" s="8">
        <v>70.0</v>
      </c>
      <c r="D5311" s="8">
        <v>102.0</v>
      </c>
      <c r="E5311" s="576"/>
      <c r="F5311" s="689" t="s">
        <v>231</v>
      </c>
      <c r="G5311" s="644">
        <v>46044.0</v>
      </c>
      <c r="H5311" s="645"/>
      <c r="I5311" s="108">
        <v>19029.0</v>
      </c>
      <c r="J5311" s="534" t="s">
        <v>3067</v>
      </c>
    </row>
    <row r="5312">
      <c r="A5312" s="167">
        <v>46048.0</v>
      </c>
      <c r="B5312" s="8" t="s">
        <v>13</v>
      </c>
      <c r="C5312" s="8">
        <v>51.0</v>
      </c>
      <c r="D5312" s="8">
        <v>102.0</v>
      </c>
      <c r="E5312" s="576"/>
      <c r="F5312" s="634" t="s">
        <v>1005</v>
      </c>
      <c r="G5312" s="690">
        <v>46046.0</v>
      </c>
      <c r="H5312" s="628"/>
      <c r="I5312" s="26">
        <v>18747.36</v>
      </c>
      <c r="J5312" s="534" t="s">
        <v>3055</v>
      </c>
    </row>
    <row r="5313">
      <c r="A5313" s="469">
        <v>46048.0</v>
      </c>
      <c r="B5313" s="551" t="s">
        <v>13</v>
      </c>
      <c r="C5313" s="471" t="s">
        <v>82</v>
      </c>
      <c r="D5313" s="470">
        <v>102.0</v>
      </c>
      <c r="E5313" s="472">
        <v>20738.0</v>
      </c>
      <c r="F5313" s="473" t="s">
        <v>2800</v>
      </c>
      <c r="G5313" s="473"/>
      <c r="H5313" s="476"/>
      <c r="I5313" s="501">
        <v>18143.5</v>
      </c>
      <c r="J5313" s="534" t="s">
        <v>3057</v>
      </c>
    </row>
    <row r="5314">
      <c r="A5314" s="167">
        <v>46048.0</v>
      </c>
      <c r="B5314" s="8" t="s">
        <v>13</v>
      </c>
      <c r="C5314" s="10"/>
      <c r="D5314" s="8">
        <v>102.0</v>
      </c>
      <c r="E5314" s="576"/>
      <c r="F5314" s="687" t="s">
        <v>27</v>
      </c>
      <c r="G5314" s="661"/>
      <c r="H5314" s="606"/>
      <c r="I5314" s="15">
        <v>18122.0</v>
      </c>
      <c r="J5314" s="534" t="s">
        <v>3060</v>
      </c>
    </row>
    <row r="5315">
      <c r="A5315" s="167">
        <v>46048.0</v>
      </c>
      <c r="B5315" s="8" t="s">
        <v>13</v>
      </c>
      <c r="C5315" s="10"/>
      <c r="D5315" s="8">
        <v>102.0</v>
      </c>
      <c r="E5315" s="576"/>
      <c r="F5315" s="687" t="s">
        <v>27</v>
      </c>
      <c r="G5315" s="661"/>
      <c r="H5315" s="606"/>
      <c r="I5315" s="15">
        <v>18122.0</v>
      </c>
      <c r="J5315" s="534" t="s">
        <v>3060</v>
      </c>
    </row>
    <row r="5316">
      <c r="A5316" s="451">
        <v>46048.0</v>
      </c>
      <c r="B5316" s="539" t="s">
        <v>13</v>
      </c>
      <c r="C5316" s="453" t="s">
        <v>1511</v>
      </c>
      <c r="D5316" s="452">
        <v>102.0</v>
      </c>
      <c r="E5316" s="454">
        <v>20741.0</v>
      </c>
      <c r="F5316" s="455" t="s">
        <v>2797</v>
      </c>
      <c r="G5316" s="455"/>
      <c r="H5316" s="457"/>
      <c r="I5316" s="498">
        <v>18058.0</v>
      </c>
      <c r="J5316" s="534" t="s">
        <v>3057</v>
      </c>
    </row>
    <row r="5317">
      <c r="A5317" s="167">
        <v>46048.0</v>
      </c>
      <c r="B5317" s="8" t="s">
        <v>13</v>
      </c>
      <c r="C5317" s="8">
        <v>30.0</v>
      </c>
      <c r="D5317" s="8">
        <v>102.0</v>
      </c>
      <c r="E5317" s="576"/>
      <c r="F5317" s="604" t="s">
        <v>419</v>
      </c>
      <c r="G5317" s="605">
        <v>46047.0</v>
      </c>
      <c r="H5317" s="606"/>
      <c r="I5317" s="15">
        <v>17404.11</v>
      </c>
      <c r="J5317" s="534" t="s">
        <v>3059</v>
      </c>
    </row>
    <row r="5318">
      <c r="A5318" s="451">
        <v>46048.0</v>
      </c>
      <c r="B5318" s="539" t="s">
        <v>13</v>
      </c>
      <c r="C5318" s="453" t="s">
        <v>1511</v>
      </c>
      <c r="D5318" s="452">
        <v>102.0</v>
      </c>
      <c r="E5318" s="454">
        <v>20745.0</v>
      </c>
      <c r="F5318" s="455" t="s">
        <v>2793</v>
      </c>
      <c r="G5318" s="455"/>
      <c r="H5318" s="457"/>
      <c r="I5318" s="498">
        <v>17344.0</v>
      </c>
      <c r="J5318" s="534" t="s">
        <v>3057</v>
      </c>
    </row>
    <row r="5319">
      <c r="A5319" s="451">
        <v>46048.0</v>
      </c>
      <c r="B5319" s="539" t="s">
        <v>13</v>
      </c>
      <c r="C5319" s="453" t="s">
        <v>1511</v>
      </c>
      <c r="D5319" s="452">
        <v>102.0</v>
      </c>
      <c r="E5319" s="454">
        <v>20744.0</v>
      </c>
      <c r="F5319" s="455" t="s">
        <v>2794</v>
      </c>
      <c r="G5319" s="455"/>
      <c r="H5319" s="457"/>
      <c r="I5319" s="498">
        <v>17009.0</v>
      </c>
      <c r="J5319" s="534" t="s">
        <v>3057</v>
      </c>
    </row>
    <row r="5320">
      <c r="A5320" s="167">
        <v>46048.0</v>
      </c>
      <c r="B5320" s="8" t="s">
        <v>13</v>
      </c>
      <c r="C5320" s="10"/>
      <c r="D5320" s="8">
        <v>102.0</v>
      </c>
      <c r="E5320" s="576"/>
      <c r="F5320" s="687" t="s">
        <v>27</v>
      </c>
      <c r="G5320" s="661"/>
      <c r="H5320" s="606"/>
      <c r="I5320" s="15">
        <v>16964.0</v>
      </c>
      <c r="J5320" s="534" t="s">
        <v>3060</v>
      </c>
    </row>
    <row r="5321">
      <c r="A5321" s="167">
        <v>46048.0</v>
      </c>
      <c r="B5321" s="8" t="s">
        <v>13</v>
      </c>
      <c r="C5321" s="8">
        <v>73.0</v>
      </c>
      <c r="D5321" s="8">
        <v>102.0</v>
      </c>
      <c r="E5321" s="576"/>
      <c r="F5321" s="619" t="s">
        <v>759</v>
      </c>
      <c r="G5321" s="617">
        <v>46035.0</v>
      </c>
      <c r="H5321" s="618"/>
      <c r="I5321" s="62">
        <v>16047.35</v>
      </c>
      <c r="J5321" s="534" t="s">
        <v>3060</v>
      </c>
    </row>
    <row r="5322">
      <c r="A5322" s="167">
        <v>46048.0</v>
      </c>
      <c r="B5322" s="8" t="s">
        <v>13</v>
      </c>
      <c r="C5322" s="8">
        <v>32.0</v>
      </c>
      <c r="D5322" s="8">
        <v>102.0</v>
      </c>
      <c r="E5322" s="576"/>
      <c r="F5322" s="632" t="s">
        <v>650</v>
      </c>
      <c r="G5322" s="631">
        <v>46046.0</v>
      </c>
      <c r="H5322" s="606"/>
      <c r="I5322" s="15">
        <v>15853.11</v>
      </c>
      <c r="J5322" s="534" t="s">
        <v>3074</v>
      </c>
    </row>
    <row r="5323">
      <c r="A5323" s="167">
        <v>46048.0</v>
      </c>
      <c r="B5323" s="8" t="s">
        <v>13</v>
      </c>
      <c r="C5323" s="8">
        <v>70.0</v>
      </c>
      <c r="D5323" s="8">
        <v>102.0</v>
      </c>
      <c r="E5323" s="576"/>
      <c r="F5323" s="689" t="s">
        <v>229</v>
      </c>
      <c r="G5323" s="644">
        <v>45995.0</v>
      </c>
      <c r="H5323" s="645"/>
      <c r="I5323" s="108">
        <v>15600.0</v>
      </c>
      <c r="J5323" s="534" t="s">
        <v>3067</v>
      </c>
    </row>
    <row r="5324">
      <c r="A5324" s="167">
        <v>46048.0</v>
      </c>
      <c r="B5324" s="8" t="s">
        <v>13</v>
      </c>
      <c r="C5324" s="8">
        <v>51.0</v>
      </c>
      <c r="D5324" s="8">
        <v>102.0</v>
      </c>
      <c r="E5324" s="576"/>
      <c r="F5324" s="634" t="s">
        <v>1005</v>
      </c>
      <c r="G5324" s="690">
        <v>46046.0</v>
      </c>
      <c r="H5324" s="628"/>
      <c r="I5324" s="26">
        <v>15413.18</v>
      </c>
      <c r="J5324" s="534" t="s">
        <v>3055</v>
      </c>
    </row>
    <row r="5325">
      <c r="A5325" s="167">
        <v>46048.0</v>
      </c>
      <c r="B5325" s="8" t="s">
        <v>13</v>
      </c>
      <c r="C5325" s="17" t="s">
        <v>28</v>
      </c>
      <c r="D5325" s="8">
        <v>102.0</v>
      </c>
      <c r="E5325" s="576"/>
      <c r="F5325" s="581" t="s">
        <v>99</v>
      </c>
      <c r="G5325" s="582">
        <v>46047.0</v>
      </c>
      <c r="H5325" s="583"/>
      <c r="I5325" s="49">
        <v>15342.5</v>
      </c>
      <c r="J5325" s="534" t="s">
        <v>3073</v>
      </c>
    </row>
    <row r="5326">
      <c r="A5326" s="167">
        <v>46048.0</v>
      </c>
      <c r="B5326" s="8" t="s">
        <v>13</v>
      </c>
      <c r="C5326" s="8">
        <v>73.0</v>
      </c>
      <c r="D5326" s="8">
        <v>102.0</v>
      </c>
      <c r="E5326" s="576"/>
      <c r="F5326" s="589" t="s">
        <v>787</v>
      </c>
      <c r="G5326" s="590">
        <v>46030.0</v>
      </c>
      <c r="H5326" s="591"/>
      <c r="I5326" s="179">
        <v>15000.0</v>
      </c>
      <c r="J5326" s="534" t="s">
        <v>3060</v>
      </c>
    </row>
    <row r="5327">
      <c r="A5327" s="451">
        <v>46048.0</v>
      </c>
      <c r="B5327" s="539" t="s">
        <v>13</v>
      </c>
      <c r="C5327" s="453" t="s">
        <v>1632</v>
      </c>
      <c r="D5327" s="452">
        <v>102.0</v>
      </c>
      <c r="E5327" s="454">
        <v>20736.0</v>
      </c>
      <c r="F5327" s="455" t="s">
        <v>2802</v>
      </c>
      <c r="G5327" s="455"/>
      <c r="H5327" s="457"/>
      <c r="I5327" s="498">
        <v>14894.0</v>
      </c>
      <c r="J5327" s="534" t="s">
        <v>3057</v>
      </c>
    </row>
    <row r="5328">
      <c r="A5328" s="167">
        <v>46048.0</v>
      </c>
      <c r="B5328" s="138" t="s">
        <v>13</v>
      </c>
      <c r="C5328" s="138">
        <v>75.0</v>
      </c>
      <c r="D5328" s="138">
        <v>102.0</v>
      </c>
      <c r="E5328" s="572"/>
      <c r="F5328" s="650" t="s">
        <v>364</v>
      </c>
      <c r="G5328" s="686">
        <v>46044.0</v>
      </c>
      <c r="H5328" s="583"/>
      <c r="I5328" s="49">
        <v>14155.0</v>
      </c>
      <c r="J5328" s="534" t="s">
        <v>3065</v>
      </c>
    </row>
    <row r="5329">
      <c r="A5329" s="167">
        <v>46048.0</v>
      </c>
      <c r="B5329" s="8" t="s">
        <v>13</v>
      </c>
      <c r="C5329" s="17" t="s">
        <v>28</v>
      </c>
      <c r="D5329" s="8">
        <v>102.0</v>
      </c>
      <c r="E5329" s="576"/>
      <c r="F5329" s="634" t="s">
        <v>159</v>
      </c>
      <c r="G5329" s="64">
        <v>46049.0</v>
      </c>
      <c r="H5329" s="25"/>
      <c r="I5329" s="635">
        <v>13847.15</v>
      </c>
      <c r="J5329" s="534" t="s">
        <v>3073</v>
      </c>
    </row>
    <row r="5330">
      <c r="A5330" s="167">
        <v>46048.0</v>
      </c>
      <c r="B5330" s="8" t="s">
        <v>13</v>
      </c>
      <c r="C5330" s="8">
        <v>73.0</v>
      </c>
      <c r="D5330" s="8">
        <v>102.0</v>
      </c>
      <c r="E5330" s="576"/>
      <c r="F5330" s="619" t="s">
        <v>731</v>
      </c>
      <c r="G5330" s="60">
        <v>45679.0</v>
      </c>
      <c r="H5330" s="61"/>
      <c r="I5330" s="642">
        <v>13775.41</v>
      </c>
      <c r="J5330" s="534" t="s">
        <v>3060</v>
      </c>
    </row>
    <row r="5331">
      <c r="A5331" s="451">
        <v>46048.0</v>
      </c>
      <c r="B5331" s="539" t="s">
        <v>13</v>
      </c>
      <c r="C5331" s="453" t="s">
        <v>68</v>
      </c>
      <c r="D5331" s="452">
        <v>102.0</v>
      </c>
      <c r="E5331" s="454">
        <v>20743.0</v>
      </c>
      <c r="F5331" s="455" t="s">
        <v>2795</v>
      </c>
      <c r="G5331" s="497"/>
      <c r="H5331" s="498"/>
      <c r="I5331" s="457">
        <v>13608.5</v>
      </c>
      <c r="J5331" s="534" t="s">
        <v>3057</v>
      </c>
    </row>
    <row r="5332">
      <c r="A5332" s="167">
        <v>46048.0</v>
      </c>
      <c r="B5332" s="8" t="s">
        <v>13</v>
      </c>
      <c r="C5332" s="17" t="s">
        <v>28</v>
      </c>
      <c r="D5332" s="8">
        <v>102.0</v>
      </c>
      <c r="E5332" s="576"/>
      <c r="F5332" s="581" t="s">
        <v>35</v>
      </c>
      <c r="G5332" s="47">
        <v>46046.0</v>
      </c>
      <c r="H5332" s="48"/>
      <c r="I5332" s="637">
        <v>13154.11</v>
      </c>
      <c r="J5332" s="534" t="s">
        <v>3073</v>
      </c>
    </row>
    <row r="5333">
      <c r="A5333" s="167">
        <v>46048.0</v>
      </c>
      <c r="B5333" s="8" t="s">
        <v>13</v>
      </c>
      <c r="C5333" s="17" t="s">
        <v>28</v>
      </c>
      <c r="D5333" s="8">
        <v>102.0</v>
      </c>
      <c r="E5333" s="576"/>
      <c r="F5333" s="581" t="s">
        <v>148</v>
      </c>
      <c r="G5333" s="47">
        <v>46045.0</v>
      </c>
      <c r="H5333" s="48"/>
      <c r="I5333" s="637">
        <v>13064.27</v>
      </c>
      <c r="J5333" s="534" t="s">
        <v>3073</v>
      </c>
    </row>
    <row r="5334">
      <c r="A5334" s="167">
        <v>46048.0</v>
      </c>
      <c r="B5334" s="8" t="s">
        <v>13</v>
      </c>
      <c r="C5334" s="8">
        <v>75.0</v>
      </c>
      <c r="D5334" s="8">
        <v>102.0</v>
      </c>
      <c r="E5334" s="576"/>
      <c r="F5334" s="589" t="s">
        <v>558</v>
      </c>
      <c r="G5334" s="177">
        <v>46030.0</v>
      </c>
      <c r="H5334" s="178"/>
      <c r="I5334" s="669">
        <v>12588.49</v>
      </c>
      <c r="J5334" s="534" t="s">
        <v>3056</v>
      </c>
    </row>
    <row r="5335">
      <c r="A5335" s="167">
        <v>46048.0</v>
      </c>
      <c r="B5335" s="8" t="s">
        <v>13</v>
      </c>
      <c r="C5335" s="17" t="s">
        <v>16</v>
      </c>
      <c r="D5335" s="8">
        <v>102.0</v>
      </c>
      <c r="E5335" s="576"/>
      <c r="F5335" s="592" t="s">
        <v>17</v>
      </c>
      <c r="G5335" s="370">
        <v>46046.0</v>
      </c>
      <c r="H5335" s="14"/>
      <c r="I5335" s="633">
        <v>12178.73</v>
      </c>
      <c r="J5335" s="534" t="s">
        <v>3073</v>
      </c>
    </row>
    <row r="5336">
      <c r="A5336" s="167">
        <v>46048.0</v>
      </c>
      <c r="B5336" s="8" t="s">
        <v>13</v>
      </c>
      <c r="C5336" s="8">
        <v>70.0</v>
      </c>
      <c r="D5336" s="8">
        <v>102.0</v>
      </c>
      <c r="E5336" s="576"/>
      <c r="F5336" s="689" t="s">
        <v>265</v>
      </c>
      <c r="G5336" s="106">
        <v>46036.0</v>
      </c>
      <c r="H5336" s="107"/>
      <c r="I5336" s="673">
        <v>11315.0</v>
      </c>
      <c r="J5336" s="534" t="s">
        <v>3067</v>
      </c>
    </row>
    <row r="5337">
      <c r="A5337" s="167">
        <v>46048.0</v>
      </c>
      <c r="B5337" s="8" t="s">
        <v>13</v>
      </c>
      <c r="C5337" s="8">
        <v>30.0</v>
      </c>
      <c r="D5337" s="8">
        <v>102.0</v>
      </c>
      <c r="E5337" s="576"/>
      <c r="F5337" s="604" t="s">
        <v>512</v>
      </c>
      <c r="G5337" s="57">
        <v>46048.0</v>
      </c>
      <c r="H5337" s="14"/>
      <c r="I5337" s="633">
        <v>11080.23</v>
      </c>
      <c r="J5337" s="534" t="s">
        <v>3056</v>
      </c>
    </row>
    <row r="5338">
      <c r="A5338" s="167">
        <v>46048.0</v>
      </c>
      <c r="B5338" s="8" t="s">
        <v>13</v>
      </c>
      <c r="C5338" s="8">
        <v>73.0</v>
      </c>
      <c r="D5338" s="8">
        <v>102.0</v>
      </c>
      <c r="E5338" s="576"/>
      <c r="F5338" s="683" t="s">
        <v>429</v>
      </c>
      <c r="G5338" s="293"/>
      <c r="H5338" s="61"/>
      <c r="I5338" s="642">
        <v>11066.94</v>
      </c>
      <c r="J5338" s="534" t="s">
        <v>3068</v>
      </c>
    </row>
    <row r="5339">
      <c r="A5339" s="167">
        <v>46048.0</v>
      </c>
      <c r="B5339" s="8" t="s">
        <v>13</v>
      </c>
      <c r="C5339" s="17" t="s">
        <v>40</v>
      </c>
      <c r="D5339" s="8">
        <v>102.0</v>
      </c>
      <c r="E5339" s="576"/>
      <c r="F5339" s="604" t="s">
        <v>41</v>
      </c>
      <c r="G5339" s="57">
        <v>46047.0</v>
      </c>
      <c r="H5339" s="14"/>
      <c r="I5339" s="633">
        <v>10896.0</v>
      </c>
      <c r="J5339" s="534" t="s">
        <v>3073</v>
      </c>
    </row>
    <row r="5340">
      <c r="A5340" s="167">
        <v>46048.0</v>
      </c>
      <c r="B5340" s="8" t="s">
        <v>13</v>
      </c>
      <c r="C5340" s="8">
        <v>32.0</v>
      </c>
      <c r="D5340" s="8">
        <v>102.0</v>
      </c>
      <c r="E5340" s="576"/>
      <c r="F5340" s="632" t="s">
        <v>650</v>
      </c>
      <c r="G5340" s="292">
        <v>46046.0</v>
      </c>
      <c r="H5340" s="14"/>
      <c r="I5340" s="633">
        <v>10205.46</v>
      </c>
      <c r="J5340" s="534" t="s">
        <v>3074</v>
      </c>
    </row>
    <row r="5341">
      <c r="A5341" s="451">
        <v>46048.0</v>
      </c>
      <c r="B5341" s="539" t="s">
        <v>13</v>
      </c>
      <c r="C5341" s="453" t="s">
        <v>1511</v>
      </c>
      <c r="D5341" s="452">
        <v>102.0</v>
      </c>
      <c r="E5341" s="454">
        <v>20742.0</v>
      </c>
      <c r="F5341" s="455" t="s">
        <v>2796</v>
      </c>
      <c r="G5341" s="497"/>
      <c r="H5341" s="498"/>
      <c r="I5341" s="457">
        <v>10040.0</v>
      </c>
      <c r="J5341" s="534" t="s">
        <v>3057</v>
      </c>
    </row>
    <row r="5342">
      <c r="A5342" s="167">
        <v>46048.0</v>
      </c>
      <c r="B5342" s="8" t="s">
        <v>13</v>
      </c>
      <c r="C5342" s="8">
        <v>30.0</v>
      </c>
      <c r="D5342" s="8">
        <v>102.0</v>
      </c>
      <c r="E5342" s="576"/>
      <c r="F5342" s="604" t="s">
        <v>41</v>
      </c>
      <c r="G5342" s="57">
        <v>46047.0</v>
      </c>
      <c r="H5342" s="14"/>
      <c r="I5342" s="633">
        <v>9830.0</v>
      </c>
      <c r="J5342" s="534" t="s">
        <v>3074</v>
      </c>
    </row>
    <row r="5343">
      <c r="A5343" s="167">
        <v>46048.0</v>
      </c>
      <c r="B5343" s="8" t="s">
        <v>13</v>
      </c>
      <c r="C5343" s="8">
        <v>51.0</v>
      </c>
      <c r="D5343" s="8">
        <v>102.0</v>
      </c>
      <c r="E5343" s="576"/>
      <c r="F5343" s="634" t="s">
        <v>1005</v>
      </c>
      <c r="G5343" s="341">
        <v>46046.0</v>
      </c>
      <c r="H5343" s="196"/>
      <c r="I5343" s="635">
        <v>9739.25</v>
      </c>
      <c r="J5343" s="534" t="s">
        <v>3055</v>
      </c>
    </row>
    <row r="5344">
      <c r="A5344" s="167">
        <v>46048.0</v>
      </c>
      <c r="B5344" s="8" t="s">
        <v>13</v>
      </c>
      <c r="C5344" s="17" t="s">
        <v>16</v>
      </c>
      <c r="D5344" s="8">
        <v>102.0</v>
      </c>
      <c r="E5344" s="576"/>
      <c r="F5344" s="592" t="s">
        <v>17</v>
      </c>
      <c r="G5344" s="370">
        <v>46047.0</v>
      </c>
      <c r="H5344" s="14"/>
      <c r="I5344" s="633">
        <v>9704.77</v>
      </c>
      <c r="J5344" s="534" t="s">
        <v>3073</v>
      </c>
    </row>
    <row r="5345">
      <c r="A5345" s="167">
        <v>46048.0</v>
      </c>
      <c r="B5345" s="8" t="s">
        <v>13</v>
      </c>
      <c r="C5345" s="17" t="s">
        <v>28</v>
      </c>
      <c r="D5345" s="8">
        <v>102.0</v>
      </c>
      <c r="E5345" s="576"/>
      <c r="F5345" s="581" t="s">
        <v>148</v>
      </c>
      <c r="G5345" s="582">
        <v>46045.0</v>
      </c>
      <c r="H5345" s="583"/>
      <c r="I5345" s="49">
        <v>9698.13</v>
      </c>
      <c r="J5345" s="534" t="s">
        <v>3073</v>
      </c>
    </row>
    <row r="5346">
      <c r="A5346" s="167">
        <v>46048.0</v>
      </c>
      <c r="B5346" s="8" t="s">
        <v>13</v>
      </c>
      <c r="C5346" s="17" t="s">
        <v>28</v>
      </c>
      <c r="D5346" s="8">
        <v>102.0</v>
      </c>
      <c r="E5346" s="576"/>
      <c r="F5346" s="634" t="s">
        <v>159</v>
      </c>
      <c r="G5346" s="652">
        <v>46049.0</v>
      </c>
      <c r="H5346" s="647"/>
      <c r="I5346" s="26">
        <v>9614.39</v>
      </c>
      <c r="J5346" s="534" t="s">
        <v>3073</v>
      </c>
    </row>
    <row r="5347">
      <c r="A5347" s="167">
        <v>46048.0</v>
      </c>
      <c r="B5347" s="8" t="s">
        <v>13</v>
      </c>
      <c r="C5347" s="17" t="s">
        <v>14</v>
      </c>
      <c r="D5347" s="8">
        <v>102.0</v>
      </c>
      <c r="E5347" s="576"/>
      <c r="F5347" s="600" t="s">
        <v>150</v>
      </c>
      <c r="G5347" s="601">
        <v>46046.0</v>
      </c>
      <c r="H5347" s="602"/>
      <c r="I5347" s="20">
        <v>9500.24</v>
      </c>
      <c r="J5347" s="534" t="s">
        <v>3073</v>
      </c>
    </row>
    <row r="5348">
      <c r="A5348" s="167">
        <v>46048.0</v>
      </c>
      <c r="B5348" s="8" t="s">
        <v>13</v>
      </c>
      <c r="C5348" s="8">
        <v>32.0</v>
      </c>
      <c r="D5348" s="8">
        <v>102.0</v>
      </c>
      <c r="E5348" s="576"/>
      <c r="F5348" s="632" t="s">
        <v>650</v>
      </c>
      <c r="G5348" s="631">
        <v>46045.0</v>
      </c>
      <c r="H5348" s="606"/>
      <c r="I5348" s="15">
        <v>8883.42</v>
      </c>
      <c r="J5348" s="534" t="s">
        <v>3074</v>
      </c>
    </row>
    <row r="5349">
      <c r="A5349" s="167">
        <v>46048.0</v>
      </c>
      <c r="B5349" s="8" t="s">
        <v>13</v>
      </c>
      <c r="C5349" s="8">
        <v>90.0</v>
      </c>
      <c r="D5349" s="8">
        <v>102.0</v>
      </c>
      <c r="E5349" s="576"/>
      <c r="F5349" s="609" t="s">
        <v>185</v>
      </c>
      <c r="G5349" s="691"/>
      <c r="H5349" s="611"/>
      <c r="I5349" s="45">
        <v>8606.01</v>
      </c>
      <c r="J5349" s="534" t="s">
        <v>3060</v>
      </c>
    </row>
    <row r="5350">
      <c r="A5350" s="167">
        <v>46048.0</v>
      </c>
      <c r="B5350" s="8" t="s">
        <v>13</v>
      </c>
      <c r="C5350" s="17" t="s">
        <v>14</v>
      </c>
      <c r="D5350" s="8">
        <v>102.0</v>
      </c>
      <c r="E5350" s="576"/>
      <c r="F5350" s="600" t="s">
        <v>174</v>
      </c>
      <c r="G5350" s="692"/>
      <c r="H5350" s="602"/>
      <c r="I5350" s="20">
        <v>8391.0</v>
      </c>
      <c r="J5350" s="534" t="s">
        <v>3073</v>
      </c>
    </row>
    <row r="5351">
      <c r="A5351" s="167">
        <v>46048.0</v>
      </c>
      <c r="B5351" s="8" t="s">
        <v>13</v>
      </c>
      <c r="C5351" s="17" t="s">
        <v>16</v>
      </c>
      <c r="D5351" s="8">
        <v>102.0</v>
      </c>
      <c r="E5351" s="576"/>
      <c r="F5351" s="592" t="s">
        <v>17</v>
      </c>
      <c r="G5351" s="688">
        <v>46045.0</v>
      </c>
      <c r="H5351" s="606"/>
      <c r="I5351" s="15">
        <v>8271.77</v>
      </c>
      <c r="J5351" s="534" t="s">
        <v>3073</v>
      </c>
    </row>
    <row r="5352">
      <c r="A5352" s="167">
        <v>46048.0</v>
      </c>
      <c r="B5352" s="8" t="s">
        <v>13</v>
      </c>
      <c r="C5352" s="17" t="s">
        <v>18</v>
      </c>
      <c r="D5352" s="8">
        <v>102.0</v>
      </c>
      <c r="E5352" s="576"/>
      <c r="F5352" s="634" t="s">
        <v>37</v>
      </c>
      <c r="G5352" s="646">
        <v>46045.0</v>
      </c>
      <c r="H5352" s="647"/>
      <c r="I5352" s="26">
        <v>8255.33</v>
      </c>
      <c r="J5352" s="534" t="s">
        <v>3073</v>
      </c>
    </row>
    <row r="5353">
      <c r="A5353" s="167">
        <v>46048.0</v>
      </c>
      <c r="B5353" s="8" t="s">
        <v>13</v>
      </c>
      <c r="C5353" s="17" t="s">
        <v>28</v>
      </c>
      <c r="D5353" s="8">
        <v>102.0</v>
      </c>
      <c r="E5353" s="576"/>
      <c r="F5353" s="581" t="s">
        <v>148</v>
      </c>
      <c r="G5353" s="582">
        <v>46046.0</v>
      </c>
      <c r="H5353" s="583"/>
      <c r="I5353" s="49">
        <v>8252.8</v>
      </c>
      <c r="J5353" s="534" t="s">
        <v>3073</v>
      </c>
    </row>
    <row r="5354">
      <c r="A5354" s="167">
        <v>46048.0</v>
      </c>
      <c r="B5354" s="8" t="s">
        <v>13</v>
      </c>
      <c r="C5354" s="8">
        <v>51.0</v>
      </c>
      <c r="D5354" s="8">
        <v>102.0</v>
      </c>
      <c r="E5354" s="576"/>
      <c r="F5354" s="634" t="s">
        <v>1005</v>
      </c>
      <c r="G5354" s="690">
        <v>46046.0</v>
      </c>
      <c r="H5354" s="628"/>
      <c r="I5354" s="26">
        <v>8200.71</v>
      </c>
      <c r="J5354" s="534" t="s">
        <v>3055</v>
      </c>
    </row>
    <row r="5355">
      <c r="A5355" s="167">
        <v>46048.0</v>
      </c>
      <c r="B5355" s="8" t="s">
        <v>13</v>
      </c>
      <c r="C5355" s="8">
        <v>70.0</v>
      </c>
      <c r="D5355" s="8">
        <v>102.0</v>
      </c>
      <c r="E5355" s="576"/>
      <c r="F5355" s="689" t="s">
        <v>229</v>
      </c>
      <c r="G5355" s="644">
        <v>46044.0</v>
      </c>
      <c r="H5355" s="645"/>
      <c r="I5355" s="108">
        <v>8165.0</v>
      </c>
      <c r="J5355" s="534" t="s">
        <v>3067</v>
      </c>
    </row>
    <row r="5356">
      <c r="A5356" s="469">
        <v>46048.0</v>
      </c>
      <c r="B5356" s="551" t="s">
        <v>13</v>
      </c>
      <c r="C5356" s="471" t="s">
        <v>82</v>
      </c>
      <c r="D5356" s="470">
        <v>102.0</v>
      </c>
      <c r="E5356" s="472">
        <v>20740.0</v>
      </c>
      <c r="F5356" s="473" t="s">
        <v>2798</v>
      </c>
      <c r="G5356" s="473"/>
      <c r="H5356" s="476"/>
      <c r="I5356" s="501">
        <v>7746.0</v>
      </c>
      <c r="J5356" s="534" t="s">
        <v>3057</v>
      </c>
    </row>
    <row r="5357">
      <c r="A5357" s="167">
        <v>46048.0</v>
      </c>
      <c r="B5357" s="8" t="s">
        <v>13</v>
      </c>
      <c r="C5357" s="17" t="s">
        <v>14</v>
      </c>
      <c r="D5357" s="8">
        <v>102.0</v>
      </c>
      <c r="E5357" s="576"/>
      <c r="F5357" s="600" t="s">
        <v>150</v>
      </c>
      <c r="G5357" s="601">
        <v>46047.0</v>
      </c>
      <c r="H5357" s="602"/>
      <c r="I5357" s="20">
        <v>7527.83</v>
      </c>
      <c r="J5357" s="534" t="s">
        <v>3073</v>
      </c>
    </row>
    <row r="5358">
      <c r="A5358" s="167">
        <v>46048.0</v>
      </c>
      <c r="B5358" s="8" t="s">
        <v>13</v>
      </c>
      <c r="C5358" s="8">
        <v>70.0</v>
      </c>
      <c r="D5358" s="8">
        <v>102.0</v>
      </c>
      <c r="E5358" s="576"/>
      <c r="F5358" s="689" t="s">
        <v>228</v>
      </c>
      <c r="G5358" s="644">
        <v>45979.0</v>
      </c>
      <c r="H5358" s="645"/>
      <c r="I5358" s="108">
        <v>7325.0</v>
      </c>
      <c r="J5358" s="534" t="s">
        <v>3067</v>
      </c>
    </row>
    <row r="5359">
      <c r="A5359" s="167">
        <v>46048.0</v>
      </c>
      <c r="B5359" s="8" t="s">
        <v>13</v>
      </c>
      <c r="C5359" s="8">
        <v>70.0</v>
      </c>
      <c r="D5359" s="8">
        <v>102.0</v>
      </c>
      <c r="E5359" s="576"/>
      <c r="F5359" s="689" t="s">
        <v>233</v>
      </c>
      <c r="G5359" s="644">
        <v>46044.0</v>
      </c>
      <c r="H5359" s="645"/>
      <c r="I5359" s="108">
        <v>7188.0</v>
      </c>
      <c r="J5359" s="534" t="s">
        <v>3067</v>
      </c>
    </row>
    <row r="5360">
      <c r="A5360" s="167">
        <v>46048.0</v>
      </c>
      <c r="B5360" s="8" t="s">
        <v>13</v>
      </c>
      <c r="C5360" s="17" t="s">
        <v>14</v>
      </c>
      <c r="D5360" s="8">
        <v>102.0</v>
      </c>
      <c r="E5360" s="576"/>
      <c r="F5360" s="600" t="s">
        <v>174</v>
      </c>
      <c r="G5360" s="601">
        <v>46045.0</v>
      </c>
      <c r="H5360" s="606"/>
      <c r="I5360" s="15">
        <v>6950.0</v>
      </c>
      <c r="J5360" s="534" t="s">
        <v>3073</v>
      </c>
    </row>
    <row r="5361">
      <c r="A5361" s="167">
        <v>46048.0</v>
      </c>
      <c r="B5361" s="8" t="s">
        <v>13</v>
      </c>
      <c r="C5361" s="8">
        <v>30.0</v>
      </c>
      <c r="D5361" s="8">
        <v>102.0</v>
      </c>
      <c r="E5361" s="576"/>
      <c r="F5361" s="604" t="s">
        <v>41</v>
      </c>
      <c r="G5361" s="605">
        <v>46047.0</v>
      </c>
      <c r="H5361" s="606"/>
      <c r="I5361" s="15">
        <v>6649.8</v>
      </c>
      <c r="J5361" s="534" t="s">
        <v>3074</v>
      </c>
    </row>
    <row r="5362">
      <c r="A5362" s="167">
        <v>46048.0</v>
      </c>
      <c r="B5362" s="8" t="s">
        <v>13</v>
      </c>
      <c r="C5362" s="17" t="s">
        <v>28</v>
      </c>
      <c r="D5362" s="8">
        <v>102.0</v>
      </c>
      <c r="E5362" s="576"/>
      <c r="F5362" s="581" t="s">
        <v>35</v>
      </c>
      <c r="G5362" s="582">
        <v>46047.0</v>
      </c>
      <c r="H5362" s="583"/>
      <c r="I5362" s="49">
        <v>6585.34</v>
      </c>
      <c r="J5362" s="534" t="s">
        <v>3073</v>
      </c>
    </row>
    <row r="5363">
      <c r="A5363" s="167">
        <v>46048.0</v>
      </c>
      <c r="B5363" s="8" t="s">
        <v>13</v>
      </c>
      <c r="C5363" s="8">
        <v>70.0</v>
      </c>
      <c r="D5363" s="8">
        <v>102.0</v>
      </c>
      <c r="E5363" s="576"/>
      <c r="F5363" s="689" t="s">
        <v>295</v>
      </c>
      <c r="G5363" s="644">
        <v>46019.0</v>
      </c>
      <c r="H5363" s="645"/>
      <c r="I5363" s="108">
        <v>6350.0</v>
      </c>
      <c r="J5363" s="534" t="s">
        <v>3067</v>
      </c>
    </row>
    <row r="5364">
      <c r="A5364" s="167">
        <v>46048.0</v>
      </c>
      <c r="B5364" s="8" t="s">
        <v>13</v>
      </c>
      <c r="C5364" s="17" t="s">
        <v>18</v>
      </c>
      <c r="D5364" s="8">
        <v>102.0</v>
      </c>
      <c r="E5364" s="576"/>
      <c r="F5364" s="634" t="s">
        <v>80</v>
      </c>
      <c r="G5364" s="646">
        <v>46045.0</v>
      </c>
      <c r="H5364" s="647"/>
      <c r="I5364" s="26">
        <v>6344.0</v>
      </c>
      <c r="J5364" s="534" t="s">
        <v>3073</v>
      </c>
    </row>
    <row r="5365">
      <c r="A5365" s="167">
        <v>46048.0</v>
      </c>
      <c r="B5365" s="8" t="s">
        <v>13</v>
      </c>
      <c r="C5365" s="8">
        <v>32.0</v>
      </c>
      <c r="D5365" s="8">
        <v>102.0</v>
      </c>
      <c r="E5365" s="576"/>
      <c r="F5365" s="632" t="s">
        <v>1445</v>
      </c>
      <c r="G5365" s="631">
        <v>46045.0</v>
      </c>
      <c r="H5365" s="606"/>
      <c r="I5365" s="15">
        <v>6029.5</v>
      </c>
      <c r="J5365" s="534" t="s">
        <v>3074</v>
      </c>
    </row>
    <row r="5366">
      <c r="A5366" s="167">
        <v>46048.0</v>
      </c>
      <c r="B5366" s="8" t="s">
        <v>13</v>
      </c>
      <c r="C5366" s="17" t="s">
        <v>18</v>
      </c>
      <c r="D5366" s="8">
        <v>102.0</v>
      </c>
      <c r="E5366" s="576"/>
      <c r="F5366" s="634" t="s">
        <v>159</v>
      </c>
      <c r="G5366" s="652">
        <v>46049.0</v>
      </c>
      <c r="H5366" s="647"/>
      <c r="I5366" s="26">
        <v>5585.82</v>
      </c>
      <c r="J5366" s="534" t="s">
        <v>3073</v>
      </c>
    </row>
    <row r="5367">
      <c r="A5367" s="167">
        <v>46048.0</v>
      </c>
      <c r="B5367" s="8" t="s">
        <v>13</v>
      </c>
      <c r="C5367" s="8">
        <v>50.0</v>
      </c>
      <c r="D5367" s="8">
        <v>102.0</v>
      </c>
      <c r="E5367" s="576"/>
      <c r="F5367" s="592" t="s">
        <v>97</v>
      </c>
      <c r="G5367" s="693">
        <v>46046.0</v>
      </c>
      <c r="H5367" s="606"/>
      <c r="I5367" s="15">
        <v>5492.5</v>
      </c>
      <c r="J5367" s="534" t="s">
        <v>3064</v>
      </c>
    </row>
    <row r="5368">
      <c r="A5368" s="167">
        <v>46048.0</v>
      </c>
      <c r="B5368" s="138" t="s">
        <v>13</v>
      </c>
      <c r="C5368" s="138">
        <v>75.0</v>
      </c>
      <c r="D5368" s="138">
        <v>102.0</v>
      </c>
      <c r="E5368" s="572"/>
      <c r="F5368" s="650" t="s">
        <v>362</v>
      </c>
      <c r="G5368" s="686">
        <v>46044.0</v>
      </c>
      <c r="H5368" s="583"/>
      <c r="I5368" s="49">
        <v>5471.26</v>
      </c>
      <c r="J5368" s="534" t="s">
        <v>3065</v>
      </c>
    </row>
    <row r="5369">
      <c r="A5369" s="167">
        <v>46048.0</v>
      </c>
      <c r="B5369" s="8" t="s">
        <v>13</v>
      </c>
      <c r="C5369" s="17" t="s">
        <v>18</v>
      </c>
      <c r="D5369" s="8">
        <v>102.0</v>
      </c>
      <c r="E5369" s="576"/>
      <c r="F5369" s="634" t="s">
        <v>159</v>
      </c>
      <c r="G5369" s="652">
        <v>46049.0</v>
      </c>
      <c r="H5369" s="647"/>
      <c r="I5369" s="26">
        <v>5422.16</v>
      </c>
      <c r="J5369" s="534" t="s">
        <v>3073</v>
      </c>
    </row>
    <row r="5370">
      <c r="A5370" s="167">
        <v>46048.0</v>
      </c>
      <c r="B5370" s="8" t="s">
        <v>13</v>
      </c>
      <c r="C5370" s="17" t="s">
        <v>28</v>
      </c>
      <c r="D5370" s="8">
        <v>102.0</v>
      </c>
      <c r="E5370" s="576"/>
      <c r="F5370" s="581" t="s">
        <v>148</v>
      </c>
      <c r="G5370" s="582">
        <v>46047.0</v>
      </c>
      <c r="H5370" s="583"/>
      <c r="I5370" s="49">
        <v>5103.93</v>
      </c>
      <c r="J5370" s="534" t="s">
        <v>3073</v>
      </c>
    </row>
    <row r="5371">
      <c r="A5371" s="167">
        <v>46048.0</v>
      </c>
      <c r="B5371" s="8" t="s">
        <v>13</v>
      </c>
      <c r="C5371" s="9"/>
      <c r="D5371" s="8">
        <v>102.0</v>
      </c>
      <c r="E5371" s="576"/>
      <c r="F5371" s="694" t="s">
        <v>27</v>
      </c>
      <c r="G5371" s="661"/>
      <c r="H5371" s="606"/>
      <c r="I5371" s="15">
        <v>4987.98</v>
      </c>
      <c r="J5371" s="534" t="s">
        <v>3073</v>
      </c>
    </row>
    <row r="5372">
      <c r="A5372" s="167">
        <v>46048.0</v>
      </c>
      <c r="B5372" s="8" t="s">
        <v>13</v>
      </c>
      <c r="C5372" s="8">
        <v>30.0</v>
      </c>
      <c r="D5372" s="8">
        <v>102.0</v>
      </c>
      <c r="E5372" s="576"/>
      <c r="F5372" s="604" t="s">
        <v>41</v>
      </c>
      <c r="G5372" s="605">
        <v>46047.0</v>
      </c>
      <c r="H5372" s="606"/>
      <c r="I5372" s="15">
        <v>4401.0</v>
      </c>
      <c r="J5372" s="534" t="s">
        <v>3074</v>
      </c>
    </row>
    <row r="5373">
      <c r="A5373" s="167">
        <v>46048.0</v>
      </c>
      <c r="B5373" s="8" t="s">
        <v>13</v>
      </c>
      <c r="C5373" s="8">
        <v>30.0</v>
      </c>
      <c r="D5373" s="8">
        <v>102.0</v>
      </c>
      <c r="E5373" s="576"/>
      <c r="F5373" s="604" t="s">
        <v>41</v>
      </c>
      <c r="G5373" s="605">
        <v>46047.0</v>
      </c>
      <c r="H5373" s="606"/>
      <c r="I5373" s="15">
        <v>4363.5</v>
      </c>
      <c r="J5373" s="534" t="s">
        <v>3074</v>
      </c>
    </row>
    <row r="5374">
      <c r="A5374" s="167">
        <v>46048.0</v>
      </c>
      <c r="B5374" s="8" t="s">
        <v>13</v>
      </c>
      <c r="C5374" s="8">
        <v>70.0</v>
      </c>
      <c r="D5374" s="8">
        <v>102.0</v>
      </c>
      <c r="E5374" s="576"/>
      <c r="F5374" s="648" t="s">
        <v>389</v>
      </c>
      <c r="G5374" s="644">
        <v>45996.0</v>
      </c>
      <c r="H5374" s="645"/>
      <c r="I5374" s="108">
        <v>4361.11</v>
      </c>
      <c r="J5374" s="534" t="s">
        <v>3059</v>
      </c>
    </row>
    <row r="5375">
      <c r="A5375" s="167">
        <v>46048.0</v>
      </c>
      <c r="B5375" s="8" t="s">
        <v>13</v>
      </c>
      <c r="C5375" s="236">
        <v>54.0</v>
      </c>
      <c r="D5375" s="119">
        <v>102.0</v>
      </c>
      <c r="E5375" s="612"/>
      <c r="F5375" s="640" t="s">
        <v>472</v>
      </c>
      <c r="G5375" s="653"/>
      <c r="H5375" s="599"/>
      <c r="I5375" s="240">
        <v>3798.5</v>
      </c>
      <c r="J5375" s="534" t="s">
        <v>3064</v>
      </c>
    </row>
    <row r="5376">
      <c r="A5376" s="167">
        <v>46048.0</v>
      </c>
      <c r="B5376" s="8" t="s">
        <v>13</v>
      </c>
      <c r="C5376" s="8">
        <v>70.0</v>
      </c>
      <c r="D5376" s="8">
        <v>102.0</v>
      </c>
      <c r="E5376" s="576"/>
      <c r="F5376" s="648" t="s">
        <v>783</v>
      </c>
      <c r="G5376" s="695" t="s">
        <v>823</v>
      </c>
      <c r="H5376" s="645"/>
      <c r="I5376" s="108">
        <v>3668.2</v>
      </c>
      <c r="J5376" s="534" t="s">
        <v>3060</v>
      </c>
    </row>
    <row r="5377">
      <c r="A5377" s="167">
        <v>46048.0</v>
      </c>
      <c r="B5377" s="8" t="s">
        <v>13</v>
      </c>
      <c r="C5377" s="8">
        <v>54.0</v>
      </c>
      <c r="D5377" s="8">
        <v>102.0</v>
      </c>
      <c r="E5377" s="576"/>
      <c r="F5377" s="597" t="s">
        <v>1275</v>
      </c>
      <c r="G5377" s="598">
        <v>46047.0</v>
      </c>
      <c r="H5377" s="599"/>
      <c r="I5377" s="240">
        <v>3666.28</v>
      </c>
      <c r="J5377" s="534" t="s">
        <v>3064</v>
      </c>
    </row>
    <row r="5378">
      <c r="A5378" s="167">
        <v>46048.0</v>
      </c>
      <c r="B5378" s="8" t="s">
        <v>13</v>
      </c>
      <c r="C5378" s="8">
        <v>73.0</v>
      </c>
      <c r="D5378" s="8">
        <v>102.0</v>
      </c>
      <c r="E5378" s="576"/>
      <c r="F5378" s="683" t="s">
        <v>559</v>
      </c>
      <c r="G5378" s="617">
        <v>46036.0</v>
      </c>
      <c r="H5378" s="618"/>
      <c r="I5378" s="62">
        <v>3570.7</v>
      </c>
      <c r="J5378" s="534" t="s">
        <v>3056</v>
      </c>
    </row>
    <row r="5379">
      <c r="A5379" s="167">
        <v>46048.0</v>
      </c>
      <c r="B5379" s="8" t="s">
        <v>13</v>
      </c>
      <c r="C5379" s="17" t="s">
        <v>14</v>
      </c>
      <c r="D5379" s="8">
        <v>102.0</v>
      </c>
      <c r="E5379" s="576"/>
      <c r="F5379" s="600" t="s">
        <v>150</v>
      </c>
      <c r="G5379" s="601">
        <v>46045.0</v>
      </c>
      <c r="H5379" s="602"/>
      <c r="I5379" s="20">
        <v>3428.93</v>
      </c>
      <c r="J5379" s="534" t="s">
        <v>3073</v>
      </c>
    </row>
    <row r="5380">
      <c r="A5380" s="167">
        <v>46048.0</v>
      </c>
      <c r="B5380" s="8" t="s">
        <v>13</v>
      </c>
      <c r="C5380" s="8">
        <v>73.0</v>
      </c>
      <c r="D5380" s="8">
        <v>102.0</v>
      </c>
      <c r="E5380" s="576"/>
      <c r="F5380" s="619" t="s">
        <v>822</v>
      </c>
      <c r="G5380" s="617">
        <v>46028.0</v>
      </c>
      <c r="H5380" s="618"/>
      <c r="I5380" s="62">
        <v>3330.0</v>
      </c>
      <c r="J5380" s="534" t="s">
        <v>3060</v>
      </c>
    </row>
    <row r="5381">
      <c r="A5381" s="167">
        <v>46048.0</v>
      </c>
      <c r="B5381" s="8" t="s">
        <v>13</v>
      </c>
      <c r="C5381" s="17" t="s">
        <v>18</v>
      </c>
      <c r="D5381" s="8">
        <v>102.0</v>
      </c>
      <c r="E5381" s="576"/>
      <c r="F5381" s="634" t="s">
        <v>39</v>
      </c>
      <c r="G5381" s="696">
        <v>46038.0</v>
      </c>
      <c r="H5381" s="606"/>
      <c r="I5381" s="15">
        <v>3274.89</v>
      </c>
      <c r="J5381" s="534" t="s">
        <v>3073</v>
      </c>
    </row>
    <row r="5382">
      <c r="A5382" s="167">
        <v>46048.0</v>
      </c>
      <c r="B5382" s="8" t="s">
        <v>13</v>
      </c>
      <c r="C5382" s="17" t="s">
        <v>18</v>
      </c>
      <c r="D5382" s="8">
        <v>102.0</v>
      </c>
      <c r="E5382" s="576"/>
      <c r="F5382" s="634" t="s">
        <v>39</v>
      </c>
      <c r="G5382" s="646">
        <v>46036.0</v>
      </c>
      <c r="H5382" s="647"/>
      <c r="I5382" s="26">
        <v>3119.67</v>
      </c>
      <c r="J5382" s="534" t="s">
        <v>3073</v>
      </c>
    </row>
    <row r="5383">
      <c r="A5383" s="167">
        <v>46048.0</v>
      </c>
      <c r="B5383" s="8" t="s">
        <v>13</v>
      </c>
      <c r="C5383" s="17" t="s">
        <v>18</v>
      </c>
      <c r="D5383" s="8">
        <v>102.0</v>
      </c>
      <c r="E5383" s="576"/>
      <c r="F5383" s="634" t="s">
        <v>39</v>
      </c>
      <c r="G5383" s="696">
        <v>46039.0</v>
      </c>
      <c r="H5383" s="606"/>
      <c r="I5383" s="15">
        <v>3119.67</v>
      </c>
      <c r="J5383" s="534" t="s">
        <v>3073</v>
      </c>
    </row>
    <row r="5384">
      <c r="A5384" s="167">
        <v>46048.0</v>
      </c>
      <c r="B5384" s="8" t="s">
        <v>13</v>
      </c>
      <c r="C5384" s="236">
        <v>54.0</v>
      </c>
      <c r="D5384" s="119">
        <v>102.0</v>
      </c>
      <c r="E5384" s="612"/>
      <c r="F5384" s="640" t="s">
        <v>472</v>
      </c>
      <c r="G5384" s="653"/>
      <c r="H5384" s="599"/>
      <c r="I5384" s="240">
        <v>2967.5</v>
      </c>
      <c r="J5384" s="534" t="s">
        <v>3064</v>
      </c>
    </row>
    <row r="5385">
      <c r="A5385" s="167">
        <v>46048.0</v>
      </c>
      <c r="B5385" s="8" t="s">
        <v>13</v>
      </c>
      <c r="C5385" s="17" t="s">
        <v>28</v>
      </c>
      <c r="D5385" s="8">
        <v>102.0</v>
      </c>
      <c r="E5385" s="576"/>
      <c r="F5385" s="581" t="s">
        <v>165</v>
      </c>
      <c r="G5385" s="582">
        <v>46044.0</v>
      </c>
      <c r="H5385" s="583"/>
      <c r="I5385" s="49">
        <v>2808.0</v>
      </c>
      <c r="J5385" s="534" t="s">
        <v>3073</v>
      </c>
    </row>
    <row r="5386">
      <c r="A5386" s="167">
        <v>46048.0</v>
      </c>
      <c r="B5386" s="8" t="s">
        <v>13</v>
      </c>
      <c r="C5386" s="17" t="s">
        <v>16</v>
      </c>
      <c r="D5386" s="8">
        <v>102.0</v>
      </c>
      <c r="E5386" s="576"/>
      <c r="F5386" s="592" t="s">
        <v>17</v>
      </c>
      <c r="G5386" s="688">
        <v>46047.0</v>
      </c>
      <c r="H5386" s="606"/>
      <c r="I5386" s="15">
        <v>2553.26</v>
      </c>
      <c r="J5386" s="534" t="s">
        <v>3073</v>
      </c>
    </row>
    <row r="5387">
      <c r="A5387" s="167">
        <v>46048.0</v>
      </c>
      <c r="B5387" s="8" t="s">
        <v>13</v>
      </c>
      <c r="C5387" s="8">
        <v>30.0</v>
      </c>
      <c r="D5387" s="8">
        <v>102.0</v>
      </c>
      <c r="E5387" s="576"/>
      <c r="F5387" s="604" t="s">
        <v>41</v>
      </c>
      <c r="G5387" s="605">
        <v>46047.0</v>
      </c>
      <c r="H5387" s="606"/>
      <c r="I5387" s="15">
        <v>2443.03</v>
      </c>
      <c r="J5387" s="534" t="s">
        <v>3059</v>
      </c>
    </row>
    <row r="5388">
      <c r="A5388" s="167">
        <v>46048.0</v>
      </c>
      <c r="B5388" s="8" t="s">
        <v>13</v>
      </c>
      <c r="C5388" s="17" t="s">
        <v>28</v>
      </c>
      <c r="D5388" s="8">
        <v>102.0</v>
      </c>
      <c r="E5388" s="576"/>
      <c r="F5388" s="581" t="s">
        <v>99</v>
      </c>
      <c r="G5388" s="697">
        <v>46041.0</v>
      </c>
      <c r="H5388" s="583"/>
      <c r="I5388" s="49">
        <v>2158.0</v>
      </c>
      <c r="J5388" s="534" t="s">
        <v>3073</v>
      </c>
    </row>
    <row r="5389">
      <c r="A5389" s="167">
        <v>46048.0</v>
      </c>
      <c r="B5389" s="8" t="s">
        <v>13</v>
      </c>
      <c r="C5389" s="9"/>
      <c r="D5389" s="8">
        <v>102.0</v>
      </c>
      <c r="E5389" s="576"/>
      <c r="F5389" s="694" t="s">
        <v>27</v>
      </c>
      <c r="G5389" s="661"/>
      <c r="H5389" s="606"/>
      <c r="I5389" s="15">
        <v>2057.0</v>
      </c>
      <c r="J5389" s="534" t="s">
        <v>3073</v>
      </c>
    </row>
    <row r="5390">
      <c r="A5390" s="698">
        <v>46048.0</v>
      </c>
      <c r="B5390" s="418" t="s">
        <v>13</v>
      </c>
      <c r="C5390" s="418">
        <v>30.0</v>
      </c>
      <c r="D5390" s="418">
        <v>102.0</v>
      </c>
      <c r="E5390" s="699"/>
      <c r="F5390" s="604" t="s">
        <v>41</v>
      </c>
      <c r="G5390" s="605">
        <v>46032.0</v>
      </c>
      <c r="H5390" s="700"/>
      <c r="I5390" s="249">
        <v>1980.0</v>
      </c>
      <c r="J5390" s="534" t="s">
        <v>3074</v>
      </c>
    </row>
    <row r="5391">
      <c r="A5391" s="167">
        <v>46048.0</v>
      </c>
      <c r="B5391" s="8" t="s">
        <v>13</v>
      </c>
      <c r="C5391" s="8">
        <v>10.0</v>
      </c>
      <c r="D5391" s="8">
        <v>102.0</v>
      </c>
      <c r="E5391" s="576"/>
      <c r="F5391" s="701" t="s">
        <v>19</v>
      </c>
      <c r="G5391" s="646">
        <v>46048.0</v>
      </c>
      <c r="H5391" s="647"/>
      <c r="I5391" s="26">
        <v>1960.75</v>
      </c>
      <c r="J5391" s="534" t="s">
        <v>3060</v>
      </c>
    </row>
    <row r="5392">
      <c r="A5392" s="167">
        <v>46048.0</v>
      </c>
      <c r="B5392" s="8" t="s">
        <v>13</v>
      </c>
      <c r="C5392" s="8">
        <v>73.0</v>
      </c>
      <c r="D5392" s="8">
        <v>102.0</v>
      </c>
      <c r="E5392" s="576"/>
      <c r="F5392" s="619" t="s">
        <v>822</v>
      </c>
      <c r="G5392" s="617">
        <v>45994.0</v>
      </c>
      <c r="H5392" s="618"/>
      <c r="I5392" s="62">
        <v>1763.0</v>
      </c>
      <c r="J5392" s="534" t="s">
        <v>3060</v>
      </c>
    </row>
    <row r="5393">
      <c r="A5393" s="167">
        <v>46048.0</v>
      </c>
      <c r="B5393" s="8" t="s">
        <v>13</v>
      </c>
      <c r="C5393" s="8">
        <v>50.0</v>
      </c>
      <c r="D5393" s="8">
        <v>102.0</v>
      </c>
      <c r="E5393" s="576"/>
      <c r="F5393" s="592" t="s">
        <v>97</v>
      </c>
      <c r="G5393" s="693">
        <v>46046.0</v>
      </c>
      <c r="H5393" s="606"/>
      <c r="I5393" s="15">
        <v>1631.5</v>
      </c>
      <c r="J5393" s="534" t="s">
        <v>3064</v>
      </c>
    </row>
    <row r="5394">
      <c r="A5394" s="167">
        <v>46048.0</v>
      </c>
      <c r="B5394" s="8" t="s">
        <v>13</v>
      </c>
      <c r="C5394" s="9"/>
      <c r="D5394" s="8">
        <v>102.0</v>
      </c>
      <c r="E5394" s="576"/>
      <c r="F5394" s="687" t="s">
        <v>27</v>
      </c>
      <c r="G5394" s="661"/>
      <c r="H5394" s="606"/>
      <c r="I5394" s="15">
        <v>1599.0</v>
      </c>
      <c r="J5394" s="534" t="s">
        <v>3066</v>
      </c>
    </row>
    <row r="5395">
      <c r="A5395" s="373">
        <v>46048.0</v>
      </c>
      <c r="B5395" s="8" t="s">
        <v>13</v>
      </c>
      <c r="C5395" s="8">
        <v>50.0</v>
      </c>
      <c r="D5395" s="8">
        <v>102.0</v>
      </c>
      <c r="E5395" s="576"/>
      <c r="F5395" s="667" t="s">
        <v>52</v>
      </c>
      <c r="G5395" s="593">
        <v>46044.0</v>
      </c>
      <c r="H5395" s="594"/>
      <c r="I5395" s="92">
        <v>1432.5</v>
      </c>
      <c r="J5395" s="534" t="s">
        <v>3061</v>
      </c>
    </row>
    <row r="5396">
      <c r="A5396" s="167">
        <v>46048.0</v>
      </c>
      <c r="B5396" s="8" t="s">
        <v>13</v>
      </c>
      <c r="C5396" s="17" t="s">
        <v>18</v>
      </c>
      <c r="D5396" s="8">
        <v>102.0</v>
      </c>
      <c r="E5396" s="576"/>
      <c r="F5396" s="634" t="s">
        <v>39</v>
      </c>
      <c r="G5396" s="696">
        <v>46037.0</v>
      </c>
      <c r="H5396" s="606"/>
      <c r="I5396" s="15">
        <v>1382.36</v>
      </c>
      <c r="J5396" s="534" t="s">
        <v>3073</v>
      </c>
    </row>
    <row r="5397">
      <c r="A5397" s="167">
        <v>46048.0</v>
      </c>
      <c r="B5397" s="8" t="s">
        <v>13</v>
      </c>
      <c r="C5397" s="17" t="s">
        <v>18</v>
      </c>
      <c r="D5397" s="8">
        <v>102.0</v>
      </c>
      <c r="E5397" s="576"/>
      <c r="F5397" s="634" t="s">
        <v>39</v>
      </c>
      <c r="G5397" s="661"/>
      <c r="H5397" s="606"/>
      <c r="I5397" s="15">
        <v>1344.0</v>
      </c>
      <c r="J5397" s="534" t="s">
        <v>3073</v>
      </c>
    </row>
    <row r="5398">
      <c r="A5398" s="167">
        <v>46048.0</v>
      </c>
      <c r="B5398" s="8" t="s">
        <v>13</v>
      </c>
      <c r="C5398" s="17" t="s">
        <v>42</v>
      </c>
      <c r="D5398" s="8">
        <v>102.0</v>
      </c>
      <c r="E5398" s="576"/>
      <c r="F5398" s="619" t="s">
        <v>711</v>
      </c>
      <c r="G5398" s="617">
        <v>46004.0</v>
      </c>
      <c r="H5398" s="618"/>
      <c r="I5398" s="62">
        <v>1335.0</v>
      </c>
      <c r="J5398" s="534" t="s">
        <v>3068</v>
      </c>
    </row>
    <row r="5399">
      <c r="A5399" s="167">
        <v>46048.0</v>
      </c>
      <c r="B5399" s="8" t="s">
        <v>13</v>
      </c>
      <c r="C5399" s="17" t="s">
        <v>18</v>
      </c>
      <c r="D5399" s="8">
        <v>102.0</v>
      </c>
      <c r="E5399" s="576"/>
      <c r="F5399" s="634" t="s">
        <v>19</v>
      </c>
      <c r="G5399" s="657"/>
      <c r="H5399" s="647"/>
      <c r="I5399" s="26">
        <v>1280.4</v>
      </c>
      <c r="J5399" s="534" t="s">
        <v>3073</v>
      </c>
    </row>
    <row r="5400">
      <c r="A5400" s="167">
        <v>46048.0</v>
      </c>
      <c r="B5400" s="8" t="s">
        <v>13</v>
      </c>
      <c r="C5400" s="17" t="s">
        <v>18</v>
      </c>
      <c r="D5400" s="8">
        <v>102.0</v>
      </c>
      <c r="E5400" s="576"/>
      <c r="F5400" s="634" t="s">
        <v>39</v>
      </c>
      <c r="G5400" s="661"/>
      <c r="H5400" s="606"/>
      <c r="I5400" s="15">
        <v>1280.0</v>
      </c>
      <c r="J5400" s="534" t="s">
        <v>3073</v>
      </c>
    </row>
    <row r="5401">
      <c r="A5401" s="167">
        <v>46048.0</v>
      </c>
      <c r="B5401" s="8" t="s">
        <v>13</v>
      </c>
      <c r="C5401" s="17" t="s">
        <v>105</v>
      </c>
      <c r="D5401" s="8">
        <v>102.0</v>
      </c>
      <c r="E5401" s="576"/>
      <c r="F5401" s="634" t="s">
        <v>39</v>
      </c>
      <c r="G5401" s="661"/>
      <c r="H5401" s="606"/>
      <c r="I5401" s="15">
        <v>1269.03</v>
      </c>
      <c r="J5401" s="534" t="s">
        <v>3073</v>
      </c>
    </row>
    <row r="5402">
      <c r="A5402" s="167">
        <v>46048.0</v>
      </c>
      <c r="B5402" s="8" t="s">
        <v>13</v>
      </c>
      <c r="C5402" s="8">
        <v>70.0</v>
      </c>
      <c r="D5402" s="8">
        <v>102.0</v>
      </c>
      <c r="E5402" s="576"/>
      <c r="F5402" s="689" t="s">
        <v>287</v>
      </c>
      <c r="G5402" s="644">
        <v>46044.0</v>
      </c>
      <c r="H5402" s="645"/>
      <c r="I5402" s="108">
        <v>1195.0</v>
      </c>
      <c r="J5402" s="534" t="s">
        <v>3067</v>
      </c>
    </row>
    <row r="5403">
      <c r="A5403" s="167">
        <v>46048.0</v>
      </c>
      <c r="B5403" s="8" t="s">
        <v>13</v>
      </c>
      <c r="C5403" s="9"/>
      <c r="D5403" s="8">
        <v>102.0</v>
      </c>
      <c r="E5403" s="576"/>
      <c r="F5403" s="694" t="s">
        <v>27</v>
      </c>
      <c r="G5403" s="661"/>
      <c r="H5403" s="606"/>
      <c r="I5403" s="15">
        <v>1133.4</v>
      </c>
      <c r="J5403" s="534" t="s">
        <v>3073</v>
      </c>
    </row>
    <row r="5404">
      <c r="A5404" s="167">
        <v>46048.0</v>
      </c>
      <c r="B5404" s="8" t="s">
        <v>13</v>
      </c>
      <c r="C5404" s="17" t="s">
        <v>18</v>
      </c>
      <c r="D5404" s="8">
        <v>102.0</v>
      </c>
      <c r="E5404" s="576"/>
      <c r="F5404" s="634" t="s">
        <v>19</v>
      </c>
      <c r="G5404" s="646">
        <v>46048.0</v>
      </c>
      <c r="H5404" s="647"/>
      <c r="I5404" s="26">
        <v>1113.7</v>
      </c>
      <c r="J5404" s="534" t="s">
        <v>3073</v>
      </c>
    </row>
    <row r="5405">
      <c r="A5405" s="167">
        <v>46048.0</v>
      </c>
      <c r="B5405" s="8" t="s">
        <v>13</v>
      </c>
      <c r="C5405" s="17" t="s">
        <v>18</v>
      </c>
      <c r="D5405" s="8">
        <v>102.0</v>
      </c>
      <c r="E5405" s="576"/>
      <c r="F5405" s="634" t="s">
        <v>39</v>
      </c>
      <c r="G5405" s="696">
        <v>46043.0</v>
      </c>
      <c r="H5405" s="606"/>
      <c r="I5405" s="15">
        <v>1113.7</v>
      </c>
      <c r="J5405" s="534" t="s">
        <v>3073</v>
      </c>
    </row>
    <row r="5406">
      <c r="A5406" s="167">
        <v>46048.0</v>
      </c>
      <c r="B5406" s="138" t="s">
        <v>13</v>
      </c>
      <c r="C5406" s="138">
        <v>75.0</v>
      </c>
      <c r="D5406" s="138">
        <v>102.0</v>
      </c>
      <c r="E5406" s="572"/>
      <c r="F5406" s="650" t="s">
        <v>361</v>
      </c>
      <c r="G5406" s="686">
        <v>46043.0</v>
      </c>
      <c r="H5406" s="583"/>
      <c r="I5406" s="49">
        <v>968.62</v>
      </c>
      <c r="J5406" s="534" t="s">
        <v>3065</v>
      </c>
    </row>
    <row r="5407">
      <c r="A5407" s="167">
        <v>46048.0</v>
      </c>
      <c r="B5407" s="8" t="s">
        <v>13</v>
      </c>
      <c r="C5407" s="8">
        <v>30.0</v>
      </c>
      <c r="D5407" s="8">
        <v>102.0</v>
      </c>
      <c r="E5407" s="576"/>
      <c r="F5407" s="604" t="s">
        <v>41</v>
      </c>
      <c r="G5407" s="605" t="s">
        <v>1492</v>
      </c>
      <c r="H5407" s="606"/>
      <c r="I5407" s="15">
        <v>967.0</v>
      </c>
      <c r="J5407" s="534" t="s">
        <v>3074</v>
      </c>
    </row>
    <row r="5408">
      <c r="A5408" s="167">
        <v>46048.0</v>
      </c>
      <c r="B5408" s="8" t="s">
        <v>13</v>
      </c>
      <c r="C5408" s="17" t="s">
        <v>18</v>
      </c>
      <c r="D5408" s="8">
        <v>102.0</v>
      </c>
      <c r="E5408" s="576"/>
      <c r="F5408" s="634" t="s">
        <v>39</v>
      </c>
      <c r="G5408" s="646">
        <v>46035.0</v>
      </c>
      <c r="H5408" s="647"/>
      <c r="I5408" s="26">
        <v>958.38</v>
      </c>
      <c r="J5408" s="534" t="s">
        <v>3073</v>
      </c>
    </row>
    <row r="5409">
      <c r="A5409" s="167">
        <v>46048.0</v>
      </c>
      <c r="B5409" s="8" t="s">
        <v>13</v>
      </c>
      <c r="C5409" s="8">
        <v>90.0</v>
      </c>
      <c r="D5409" s="8">
        <v>102.0</v>
      </c>
      <c r="E5409" s="576"/>
      <c r="F5409" s="592" t="s">
        <v>408</v>
      </c>
      <c r="G5409" s="658">
        <v>46047.0</v>
      </c>
      <c r="H5409" s="606"/>
      <c r="I5409" s="15">
        <v>832.14</v>
      </c>
      <c r="J5409" s="534" t="s">
        <v>3059</v>
      </c>
    </row>
    <row r="5410">
      <c r="A5410" s="167">
        <v>46048.0</v>
      </c>
      <c r="B5410" s="8" t="s">
        <v>13</v>
      </c>
      <c r="C5410" s="9"/>
      <c r="D5410" s="8">
        <v>102.0</v>
      </c>
      <c r="E5410" s="576"/>
      <c r="F5410" s="694" t="s">
        <v>27</v>
      </c>
      <c r="G5410" s="661"/>
      <c r="H5410" s="606"/>
      <c r="I5410" s="15">
        <v>793.5</v>
      </c>
      <c r="J5410" s="534" t="s">
        <v>3073</v>
      </c>
    </row>
    <row r="5411">
      <c r="A5411" s="167">
        <v>46048.0</v>
      </c>
      <c r="B5411" s="8" t="s">
        <v>13</v>
      </c>
      <c r="C5411" s="8">
        <v>30.0</v>
      </c>
      <c r="D5411" s="8">
        <v>102.0</v>
      </c>
      <c r="E5411" s="576"/>
      <c r="F5411" s="604" t="s">
        <v>512</v>
      </c>
      <c r="G5411" s="605">
        <v>46048.0</v>
      </c>
      <c r="H5411" s="606"/>
      <c r="I5411" s="15">
        <v>737.18</v>
      </c>
      <c r="J5411" s="534" t="s">
        <v>3056</v>
      </c>
    </row>
    <row r="5412">
      <c r="A5412" s="167">
        <v>46048.0</v>
      </c>
      <c r="B5412" s="8" t="s">
        <v>13</v>
      </c>
      <c r="C5412" s="8">
        <v>70.0</v>
      </c>
      <c r="D5412" s="8">
        <v>102.0</v>
      </c>
      <c r="E5412" s="576"/>
      <c r="F5412" s="689" t="s">
        <v>288</v>
      </c>
      <c r="G5412" s="644">
        <v>46044.0</v>
      </c>
      <c r="H5412" s="645"/>
      <c r="I5412" s="108">
        <v>677.5</v>
      </c>
      <c r="J5412" s="534" t="s">
        <v>3067</v>
      </c>
    </row>
    <row r="5413">
      <c r="A5413" s="451">
        <v>46048.0</v>
      </c>
      <c r="B5413" s="539" t="s">
        <v>13</v>
      </c>
      <c r="C5413" s="453" t="s">
        <v>1562</v>
      </c>
      <c r="D5413" s="452">
        <v>102.0</v>
      </c>
      <c r="E5413" s="454">
        <v>20747.0</v>
      </c>
      <c r="F5413" s="455" t="s">
        <v>2791</v>
      </c>
      <c r="G5413" s="455"/>
      <c r="H5413" s="457"/>
      <c r="I5413" s="498">
        <v>600.0</v>
      </c>
      <c r="J5413" s="534" t="s">
        <v>3057</v>
      </c>
    </row>
    <row r="5414">
      <c r="A5414" s="167">
        <v>46048.0</v>
      </c>
      <c r="B5414" s="8" t="s">
        <v>13</v>
      </c>
      <c r="C5414" s="8">
        <v>54.0</v>
      </c>
      <c r="D5414" s="8">
        <v>102.0</v>
      </c>
      <c r="E5414" s="576"/>
      <c r="F5414" s="597" t="s">
        <v>1275</v>
      </c>
      <c r="G5414" s="598">
        <v>46047.0</v>
      </c>
      <c r="H5414" s="599"/>
      <c r="I5414" s="240">
        <v>536.42</v>
      </c>
      <c r="J5414" s="534" t="s">
        <v>3064</v>
      </c>
    </row>
    <row r="5415">
      <c r="A5415" s="698">
        <v>46048.0</v>
      </c>
      <c r="B5415" s="418" t="s">
        <v>13</v>
      </c>
      <c r="C5415" s="419">
        <v>30.0</v>
      </c>
      <c r="D5415" s="420">
        <v>102.0</v>
      </c>
      <c r="E5415" s="702"/>
      <c r="F5415" s="703" t="s">
        <v>41</v>
      </c>
      <c r="G5415" s="605">
        <v>46032.0</v>
      </c>
      <c r="H5415" s="700"/>
      <c r="I5415" s="249">
        <v>528.0</v>
      </c>
      <c r="J5415" s="534" t="s">
        <v>3074</v>
      </c>
    </row>
    <row r="5416">
      <c r="A5416" s="167">
        <v>46048.0</v>
      </c>
      <c r="B5416" s="8" t="s">
        <v>13</v>
      </c>
      <c r="C5416" s="236">
        <v>54.0</v>
      </c>
      <c r="D5416" s="119">
        <v>102.0</v>
      </c>
      <c r="E5416" s="612"/>
      <c r="F5416" s="640" t="s">
        <v>472</v>
      </c>
      <c r="G5416" s="653"/>
      <c r="H5416" s="599"/>
      <c r="I5416" s="240">
        <v>526.5</v>
      </c>
      <c r="J5416" s="534" t="s">
        <v>3064</v>
      </c>
    </row>
    <row r="5417">
      <c r="A5417" s="167">
        <v>46048.0</v>
      </c>
      <c r="B5417" s="8" t="s">
        <v>13</v>
      </c>
      <c r="C5417" s="8">
        <v>90.0</v>
      </c>
      <c r="D5417" s="8">
        <v>102.0</v>
      </c>
      <c r="E5417" s="576"/>
      <c r="F5417" s="592" t="s">
        <v>408</v>
      </c>
      <c r="G5417" s="658">
        <v>46046.0</v>
      </c>
      <c r="H5417" s="606"/>
      <c r="I5417" s="15">
        <v>503.36</v>
      </c>
      <c r="J5417" s="534" t="s">
        <v>3059</v>
      </c>
    </row>
    <row r="5418">
      <c r="A5418" s="167">
        <v>46048.0</v>
      </c>
      <c r="B5418" s="8" t="s">
        <v>13</v>
      </c>
      <c r="C5418" s="17" t="s">
        <v>18</v>
      </c>
      <c r="D5418" s="8">
        <v>102.0</v>
      </c>
      <c r="E5418" s="576"/>
      <c r="F5418" s="634" t="s">
        <v>39</v>
      </c>
      <c r="G5418" s="696">
        <v>46042.0</v>
      </c>
      <c r="H5418" s="606"/>
      <c r="I5418" s="15">
        <v>500.0</v>
      </c>
      <c r="J5418" s="534" t="s">
        <v>3073</v>
      </c>
    </row>
    <row r="5419">
      <c r="A5419" s="167">
        <v>46048.0</v>
      </c>
      <c r="B5419" s="8" t="s">
        <v>13</v>
      </c>
      <c r="C5419" s="9"/>
      <c r="D5419" s="8">
        <v>102.0</v>
      </c>
      <c r="E5419" s="576"/>
      <c r="F5419" s="694" t="s">
        <v>27</v>
      </c>
      <c r="G5419" s="661"/>
      <c r="H5419" s="606"/>
      <c r="I5419" s="15">
        <v>388.31</v>
      </c>
      <c r="J5419" s="534" t="s">
        <v>3073</v>
      </c>
    </row>
    <row r="5420">
      <c r="A5420" s="167">
        <v>46048.0</v>
      </c>
      <c r="B5420" s="8" t="s">
        <v>13</v>
      </c>
      <c r="C5420" s="17" t="s">
        <v>14</v>
      </c>
      <c r="D5420" s="8">
        <v>102.0</v>
      </c>
      <c r="E5420" s="576"/>
      <c r="F5420" s="600" t="s">
        <v>150</v>
      </c>
      <c r="G5420" s="42">
        <v>46046.0</v>
      </c>
      <c r="H5420" s="41"/>
      <c r="I5420" s="638">
        <v>353.39</v>
      </c>
      <c r="J5420" s="534" t="s">
        <v>3073</v>
      </c>
    </row>
    <row r="5421">
      <c r="A5421" s="167">
        <v>46048.0</v>
      </c>
      <c r="B5421" s="8" t="s">
        <v>13</v>
      </c>
      <c r="C5421" s="8">
        <v>50.0</v>
      </c>
      <c r="D5421" s="8">
        <v>102.0</v>
      </c>
      <c r="E5421" s="576"/>
      <c r="F5421" s="592" t="s">
        <v>97</v>
      </c>
      <c r="G5421" s="370">
        <v>46053.0</v>
      </c>
      <c r="H5421" s="14"/>
      <c r="I5421" s="633">
        <v>350.0</v>
      </c>
      <c r="J5421" s="534" t="s">
        <v>3064</v>
      </c>
    </row>
    <row r="5422">
      <c r="A5422" s="167">
        <v>46048.0</v>
      </c>
      <c r="B5422" s="8" t="s">
        <v>13</v>
      </c>
      <c r="C5422" s="425">
        <v>32.0</v>
      </c>
      <c r="D5422" s="119">
        <v>102.0</v>
      </c>
      <c r="E5422" s="612"/>
      <c r="F5422" s="704" t="s">
        <v>650</v>
      </c>
      <c r="G5422" s="292">
        <v>46057.0</v>
      </c>
      <c r="H5422" s="239"/>
      <c r="I5422" s="641">
        <v>350.0</v>
      </c>
      <c r="J5422" s="534" t="s">
        <v>3074</v>
      </c>
    </row>
    <row r="5423">
      <c r="A5423" s="167">
        <v>46048.0</v>
      </c>
      <c r="B5423" s="8" t="s">
        <v>13</v>
      </c>
      <c r="C5423" s="425">
        <v>30.0</v>
      </c>
      <c r="D5423" s="119">
        <v>102.0</v>
      </c>
      <c r="E5423" s="612"/>
      <c r="F5423" s="703" t="s">
        <v>41</v>
      </c>
      <c r="G5423" s="57">
        <v>46062.0</v>
      </c>
      <c r="H5423" s="239"/>
      <c r="I5423" s="641">
        <v>350.0</v>
      </c>
      <c r="J5423" s="534" t="s">
        <v>3074</v>
      </c>
    </row>
    <row r="5424">
      <c r="A5424" s="167">
        <v>46048.0</v>
      </c>
      <c r="B5424" s="8" t="s">
        <v>13</v>
      </c>
      <c r="C5424" s="17" t="s">
        <v>18</v>
      </c>
      <c r="D5424" s="8">
        <v>102.0</v>
      </c>
      <c r="E5424" s="576"/>
      <c r="F5424" s="634" t="s">
        <v>19</v>
      </c>
      <c r="G5424" s="36"/>
      <c r="H5424" s="25"/>
      <c r="I5424" s="635">
        <v>320.02</v>
      </c>
      <c r="J5424" s="534" t="s">
        <v>3073</v>
      </c>
    </row>
    <row r="5425">
      <c r="A5425" s="167">
        <v>46048.0</v>
      </c>
      <c r="B5425" s="8" t="s">
        <v>13</v>
      </c>
      <c r="C5425" s="17" t="s">
        <v>18</v>
      </c>
      <c r="D5425" s="8">
        <v>102.0</v>
      </c>
      <c r="E5425" s="576"/>
      <c r="F5425" s="634" t="s">
        <v>19</v>
      </c>
      <c r="G5425" s="53">
        <v>46034.0</v>
      </c>
      <c r="H5425" s="25"/>
      <c r="I5425" s="635">
        <v>300.0</v>
      </c>
      <c r="J5425" s="534" t="s">
        <v>3073</v>
      </c>
    </row>
    <row r="5426">
      <c r="A5426" s="167">
        <v>46048.0</v>
      </c>
      <c r="B5426" s="8" t="s">
        <v>13</v>
      </c>
      <c r="C5426" s="8">
        <v>70.0</v>
      </c>
      <c r="D5426" s="8">
        <v>102.0</v>
      </c>
      <c r="E5426" s="576"/>
      <c r="F5426" s="689" t="s">
        <v>294</v>
      </c>
      <c r="G5426" s="106">
        <v>46044.0</v>
      </c>
      <c r="H5426" s="107"/>
      <c r="I5426" s="673">
        <v>291.0</v>
      </c>
      <c r="J5426" s="534" t="s">
        <v>3067</v>
      </c>
    </row>
    <row r="5427">
      <c r="A5427" s="167">
        <v>46048.0</v>
      </c>
      <c r="B5427" s="8" t="s">
        <v>13</v>
      </c>
      <c r="C5427" s="8">
        <v>70.0</v>
      </c>
      <c r="D5427" s="8">
        <v>102.0</v>
      </c>
      <c r="E5427" s="576"/>
      <c r="F5427" s="689" t="s">
        <v>240</v>
      </c>
      <c r="G5427" s="106">
        <v>46043.0</v>
      </c>
      <c r="H5427" s="107"/>
      <c r="I5427" s="673">
        <v>278.0</v>
      </c>
      <c r="J5427" s="534" t="s">
        <v>3067</v>
      </c>
    </row>
    <row r="5428">
      <c r="A5428" s="167">
        <v>46048.0</v>
      </c>
      <c r="B5428" s="8" t="s">
        <v>13</v>
      </c>
      <c r="C5428" s="8">
        <v>54.0</v>
      </c>
      <c r="D5428" s="8">
        <v>102.0</v>
      </c>
      <c r="E5428" s="576"/>
      <c r="F5428" s="366" t="s">
        <v>1275</v>
      </c>
      <c r="G5428" s="368">
        <v>46047.0</v>
      </c>
      <c r="H5428" s="239"/>
      <c r="I5428" s="641">
        <v>265.25</v>
      </c>
      <c r="J5428" s="534" t="s">
        <v>3064</v>
      </c>
    </row>
    <row r="5429">
      <c r="A5429" s="167">
        <v>46048.0</v>
      </c>
      <c r="B5429" s="8" t="s">
        <v>13</v>
      </c>
      <c r="C5429" s="17" t="s">
        <v>28</v>
      </c>
      <c r="D5429" s="8">
        <v>102.0</v>
      </c>
      <c r="E5429" s="576"/>
      <c r="F5429" s="600" t="s">
        <v>165</v>
      </c>
      <c r="G5429" s="42">
        <v>46045.0</v>
      </c>
      <c r="H5429" s="41"/>
      <c r="I5429" s="638">
        <v>255.0</v>
      </c>
      <c r="J5429" s="534" t="s">
        <v>3073</v>
      </c>
    </row>
    <row r="5430">
      <c r="A5430" s="167">
        <v>46048.0</v>
      </c>
      <c r="B5430" s="8" t="s">
        <v>13</v>
      </c>
      <c r="C5430" s="8">
        <v>90.0</v>
      </c>
      <c r="D5430" s="8">
        <v>102.0</v>
      </c>
      <c r="E5430" s="576"/>
      <c r="F5430" s="592" t="s">
        <v>408</v>
      </c>
      <c r="G5430" s="194">
        <v>46046.0</v>
      </c>
      <c r="H5430" s="14"/>
      <c r="I5430" s="633">
        <v>173.4</v>
      </c>
      <c r="J5430" s="534" t="s">
        <v>3059</v>
      </c>
    </row>
    <row r="5431">
      <c r="A5431" s="167">
        <v>46048.0</v>
      </c>
      <c r="B5431" s="8" t="s">
        <v>13</v>
      </c>
      <c r="C5431" s="17" t="s">
        <v>18</v>
      </c>
      <c r="D5431" s="8">
        <v>102.0</v>
      </c>
      <c r="E5431" s="576"/>
      <c r="F5431" s="634" t="s">
        <v>39</v>
      </c>
      <c r="G5431" s="661"/>
      <c r="H5431" s="606"/>
      <c r="I5431" s="15">
        <v>167.12</v>
      </c>
      <c r="J5431" s="534" t="s">
        <v>3073</v>
      </c>
    </row>
    <row r="5432">
      <c r="A5432" s="167">
        <v>46048.0</v>
      </c>
      <c r="B5432" s="8" t="s">
        <v>13</v>
      </c>
      <c r="C5432" s="17" t="s">
        <v>18</v>
      </c>
      <c r="D5432" s="8">
        <v>102.0</v>
      </c>
      <c r="E5432" s="576"/>
      <c r="F5432" s="634" t="s">
        <v>39</v>
      </c>
      <c r="G5432" s="646">
        <v>46035.0</v>
      </c>
      <c r="H5432" s="647"/>
      <c r="I5432" s="26">
        <v>143.78</v>
      </c>
      <c r="J5432" s="534" t="s">
        <v>3073</v>
      </c>
    </row>
    <row r="5433">
      <c r="A5433" s="167">
        <v>46048.0</v>
      </c>
      <c r="B5433" s="8" t="s">
        <v>13</v>
      </c>
      <c r="C5433" s="8">
        <v>90.0</v>
      </c>
      <c r="D5433" s="8">
        <v>102.0</v>
      </c>
      <c r="E5433" s="576"/>
      <c r="F5433" s="592" t="s">
        <v>408</v>
      </c>
      <c r="G5433" s="658">
        <v>46047.0</v>
      </c>
      <c r="H5433" s="606"/>
      <c r="I5433" s="15">
        <v>116.4</v>
      </c>
      <c r="J5433" s="534" t="s">
        <v>3059</v>
      </c>
    </row>
    <row r="5434">
      <c r="A5434" s="167">
        <v>46048.0</v>
      </c>
      <c r="B5434" s="8" t="s">
        <v>13</v>
      </c>
      <c r="C5434" s="8">
        <v>70.0</v>
      </c>
      <c r="D5434" s="8">
        <v>102.0</v>
      </c>
      <c r="E5434" s="576"/>
      <c r="F5434" s="689" t="s">
        <v>242</v>
      </c>
      <c r="G5434" s="644">
        <v>46044.0</v>
      </c>
      <c r="H5434" s="645"/>
      <c r="I5434" s="108">
        <v>104.0</v>
      </c>
      <c r="J5434" s="534" t="s">
        <v>3067</v>
      </c>
    </row>
    <row r="5435">
      <c r="A5435" s="167">
        <v>46048.0</v>
      </c>
      <c r="B5435" s="8" t="s">
        <v>13</v>
      </c>
      <c r="C5435" s="17" t="s">
        <v>18</v>
      </c>
      <c r="D5435" s="8">
        <v>102.0</v>
      </c>
      <c r="E5435" s="576"/>
      <c r="F5435" s="634" t="s">
        <v>39</v>
      </c>
      <c r="G5435" s="661"/>
      <c r="H5435" s="606"/>
      <c r="I5435" s="15">
        <v>57.26</v>
      </c>
      <c r="J5435" s="534" t="s">
        <v>3073</v>
      </c>
    </row>
    <row r="5436">
      <c r="A5436" s="373">
        <v>46049.0</v>
      </c>
      <c r="B5436" s="138" t="s">
        <v>31</v>
      </c>
      <c r="C5436" s="139"/>
      <c r="D5436" s="138" t="s">
        <v>32</v>
      </c>
      <c r="E5436" s="572"/>
      <c r="F5436" s="705" t="s">
        <v>1471</v>
      </c>
      <c r="G5436" s="706"/>
      <c r="H5436" s="707">
        <v>1210000.0</v>
      </c>
      <c r="I5436" s="376"/>
      <c r="J5436" s="534" t="s">
        <v>3058</v>
      </c>
    </row>
    <row r="5437">
      <c r="A5437" s="167">
        <v>46049.0</v>
      </c>
      <c r="B5437" s="8" t="s">
        <v>3</v>
      </c>
      <c r="C5437" s="8">
        <v>0.0</v>
      </c>
      <c r="D5437" s="8">
        <v>510.0</v>
      </c>
      <c r="E5437" s="659">
        <v>29.0</v>
      </c>
      <c r="F5437" s="674" t="s">
        <v>541</v>
      </c>
      <c r="G5437" s="661"/>
      <c r="H5437" s="633">
        <v>711522.56</v>
      </c>
      <c r="I5437" s="14"/>
      <c r="J5437" s="534" t="s">
        <v>3060</v>
      </c>
    </row>
    <row r="5438">
      <c r="A5438" s="167">
        <v>46049.0</v>
      </c>
      <c r="B5438" s="8" t="s">
        <v>3</v>
      </c>
      <c r="C5438" s="17" t="s">
        <v>105</v>
      </c>
      <c r="D5438" s="8">
        <v>510.0</v>
      </c>
      <c r="E5438" s="659">
        <v>41.0</v>
      </c>
      <c r="F5438" s="660" t="s">
        <v>181</v>
      </c>
      <c r="G5438" s="661"/>
      <c r="H5438" s="633">
        <v>407283.66</v>
      </c>
      <c r="I5438" s="15"/>
      <c r="J5438" s="534" t="s">
        <v>3073</v>
      </c>
    </row>
    <row r="5439">
      <c r="A5439" s="373">
        <v>46049.0</v>
      </c>
      <c r="B5439" s="138" t="s">
        <v>3</v>
      </c>
      <c r="C5439" s="139"/>
      <c r="D5439" s="138">
        <v>510.0</v>
      </c>
      <c r="E5439" s="708">
        <v>21.0</v>
      </c>
      <c r="F5439" s="573" t="s">
        <v>107</v>
      </c>
      <c r="G5439" s="709"/>
      <c r="H5439" s="668">
        <v>332150.16</v>
      </c>
      <c r="I5439" s="72"/>
      <c r="J5439" s="534" t="s">
        <v>3061</v>
      </c>
    </row>
    <row r="5440">
      <c r="A5440" s="167">
        <v>46049.0</v>
      </c>
      <c r="B5440" s="8" t="s">
        <v>3</v>
      </c>
      <c r="C5440" s="17" t="s">
        <v>18</v>
      </c>
      <c r="D5440" s="8">
        <v>510.0</v>
      </c>
      <c r="E5440" s="659">
        <v>27.0</v>
      </c>
      <c r="F5440" s="674" t="s">
        <v>555</v>
      </c>
      <c r="G5440" s="661"/>
      <c r="H5440" s="633">
        <v>293318.78</v>
      </c>
      <c r="I5440" s="14"/>
      <c r="J5440" s="534" t="s">
        <v>3066</v>
      </c>
    </row>
    <row r="5441">
      <c r="A5441" s="373">
        <v>46049.0</v>
      </c>
      <c r="B5441" s="138" t="s">
        <v>3</v>
      </c>
      <c r="C5441" s="139"/>
      <c r="D5441" s="138">
        <v>510.0</v>
      </c>
      <c r="E5441" s="708">
        <v>23.0</v>
      </c>
      <c r="F5441" s="573" t="s">
        <v>462</v>
      </c>
      <c r="G5441" s="709"/>
      <c r="H5441" s="668">
        <v>205208.88</v>
      </c>
      <c r="I5441" s="72"/>
      <c r="J5441" s="534" t="s">
        <v>3061</v>
      </c>
    </row>
    <row r="5442">
      <c r="A5442" s="167">
        <v>46049.0</v>
      </c>
      <c r="B5442" s="8" t="s">
        <v>31</v>
      </c>
      <c r="C5442" s="10"/>
      <c r="D5442" s="8" t="s">
        <v>32</v>
      </c>
      <c r="E5442" s="576"/>
      <c r="F5442" s="596" t="s">
        <v>56</v>
      </c>
      <c r="G5442" s="585"/>
      <c r="H5442" s="579">
        <v>180000.0</v>
      </c>
      <c r="I5442" s="14"/>
      <c r="J5442" s="534" t="s">
        <v>3067</v>
      </c>
    </row>
    <row r="5443">
      <c r="A5443" s="167">
        <v>46049.0</v>
      </c>
      <c r="B5443" s="8" t="s">
        <v>3</v>
      </c>
      <c r="C5443" s="8">
        <v>0.0</v>
      </c>
      <c r="D5443" s="8">
        <v>510.0</v>
      </c>
      <c r="E5443" s="659">
        <v>75.0</v>
      </c>
      <c r="F5443" s="674" t="s">
        <v>568</v>
      </c>
      <c r="G5443" s="661"/>
      <c r="H5443" s="633">
        <v>176630.09</v>
      </c>
      <c r="I5443" s="14"/>
      <c r="J5443" s="534" t="s">
        <v>3056</v>
      </c>
    </row>
    <row r="5444">
      <c r="A5444" s="373">
        <v>46049.0</v>
      </c>
      <c r="B5444" s="138" t="s">
        <v>3</v>
      </c>
      <c r="C5444" s="138">
        <v>10.0</v>
      </c>
      <c r="D5444" s="138">
        <v>510.0</v>
      </c>
      <c r="E5444" s="708">
        <v>13.0</v>
      </c>
      <c r="F5444" s="573" t="s">
        <v>107</v>
      </c>
      <c r="G5444" s="709"/>
      <c r="H5444" s="574">
        <v>159976.23</v>
      </c>
      <c r="I5444" s="376"/>
      <c r="J5444" s="534" t="s">
        <v>3058</v>
      </c>
    </row>
    <row r="5445">
      <c r="A5445" s="167">
        <v>46049.0</v>
      </c>
      <c r="B5445" s="8" t="s">
        <v>31</v>
      </c>
      <c r="C5445" s="10"/>
      <c r="D5445" s="8" t="s">
        <v>32</v>
      </c>
      <c r="E5445" s="576"/>
      <c r="F5445" s="603" t="s">
        <v>534</v>
      </c>
      <c r="G5445" s="595"/>
      <c r="H5445" s="579">
        <v>130000.0</v>
      </c>
      <c r="I5445" s="14"/>
      <c r="J5445" s="534" t="s">
        <v>3056</v>
      </c>
    </row>
    <row r="5446">
      <c r="A5446" s="167">
        <v>46049.0</v>
      </c>
      <c r="B5446" s="8" t="s">
        <v>3</v>
      </c>
      <c r="C5446" s="17" t="s">
        <v>40</v>
      </c>
      <c r="D5446" s="8">
        <v>510.0</v>
      </c>
      <c r="E5446" s="659">
        <v>29.0</v>
      </c>
      <c r="F5446" s="674" t="s">
        <v>638</v>
      </c>
      <c r="G5446" s="661"/>
      <c r="H5446" s="633">
        <v>128791.62</v>
      </c>
      <c r="I5446" s="14"/>
      <c r="J5446" s="534" t="s">
        <v>3066</v>
      </c>
    </row>
    <row r="5447">
      <c r="A5447" s="373">
        <v>46049.0</v>
      </c>
      <c r="B5447" s="138" t="s">
        <v>3</v>
      </c>
      <c r="C5447" s="139"/>
      <c r="D5447" s="138">
        <v>510.0</v>
      </c>
      <c r="E5447" s="708">
        <v>22.0</v>
      </c>
      <c r="F5447" s="573" t="s">
        <v>461</v>
      </c>
      <c r="G5447" s="709"/>
      <c r="H5447" s="668">
        <v>102609.75</v>
      </c>
      <c r="I5447" s="72"/>
      <c r="J5447" s="534" t="s">
        <v>3061</v>
      </c>
    </row>
    <row r="5448">
      <c r="A5448" s="373">
        <v>46049.0</v>
      </c>
      <c r="B5448" s="138" t="s">
        <v>31</v>
      </c>
      <c r="C5448" s="139"/>
      <c r="D5448" s="138" t="s">
        <v>32</v>
      </c>
      <c r="E5448" s="572"/>
      <c r="F5448" s="710" t="s">
        <v>56</v>
      </c>
      <c r="G5448" s="711"/>
      <c r="H5448" s="707">
        <v>90000.0</v>
      </c>
      <c r="I5448" s="376"/>
      <c r="J5448" s="534" t="s">
        <v>3058</v>
      </c>
    </row>
    <row r="5449">
      <c r="A5449" s="167">
        <v>46049.0</v>
      </c>
      <c r="B5449" s="8" t="s">
        <v>31</v>
      </c>
      <c r="C5449" s="10"/>
      <c r="D5449" s="8" t="s">
        <v>32</v>
      </c>
      <c r="E5449" s="576"/>
      <c r="F5449" s="596" t="s">
        <v>366</v>
      </c>
      <c r="G5449" s="585"/>
      <c r="H5449" s="579">
        <v>70000.0</v>
      </c>
      <c r="I5449" s="14"/>
      <c r="J5449" s="534" t="s">
        <v>3064</v>
      </c>
    </row>
    <row r="5450">
      <c r="A5450" s="167">
        <v>46049.0</v>
      </c>
      <c r="B5450" s="8" t="s">
        <v>3</v>
      </c>
      <c r="C5450" s="17" t="s">
        <v>18</v>
      </c>
      <c r="D5450" s="8">
        <v>510.0</v>
      </c>
      <c r="E5450" s="659">
        <v>28.0</v>
      </c>
      <c r="F5450" s="674" t="s">
        <v>638</v>
      </c>
      <c r="G5450" s="661"/>
      <c r="H5450" s="633">
        <v>69257.27</v>
      </c>
      <c r="I5450" s="14"/>
      <c r="J5450" s="534" t="s">
        <v>3066</v>
      </c>
    </row>
    <row r="5451">
      <c r="A5451" s="451">
        <v>46049.0</v>
      </c>
      <c r="B5451" s="539" t="s">
        <v>3</v>
      </c>
      <c r="C5451" s="453" t="s">
        <v>40</v>
      </c>
      <c r="D5451" s="452">
        <v>510.0</v>
      </c>
      <c r="E5451" s="466">
        <v>84615.0</v>
      </c>
      <c r="F5451" s="467" t="s">
        <v>2844</v>
      </c>
      <c r="G5451" s="467" t="s">
        <v>2845</v>
      </c>
      <c r="H5451" s="468">
        <v>67850.0</v>
      </c>
      <c r="I5451" s="328"/>
      <c r="J5451" s="534" t="s">
        <v>3057</v>
      </c>
    </row>
    <row r="5452">
      <c r="A5452" s="167">
        <v>46049.0</v>
      </c>
      <c r="B5452" s="8" t="s">
        <v>3</v>
      </c>
      <c r="C5452" s="8">
        <v>0.0</v>
      </c>
      <c r="D5452" s="8">
        <v>510.0</v>
      </c>
      <c r="E5452" s="659">
        <v>76.0</v>
      </c>
      <c r="F5452" s="674" t="s">
        <v>569</v>
      </c>
      <c r="G5452" s="661"/>
      <c r="H5452" s="633">
        <v>67081.96</v>
      </c>
      <c r="I5452" s="14"/>
      <c r="J5452" s="534" t="s">
        <v>3056</v>
      </c>
    </row>
    <row r="5453">
      <c r="A5453" s="167">
        <v>46049.0</v>
      </c>
      <c r="B5453" s="8" t="s">
        <v>31</v>
      </c>
      <c r="C5453" s="10"/>
      <c r="D5453" s="8" t="s">
        <v>32</v>
      </c>
      <c r="E5453" s="576"/>
      <c r="F5453" s="586" t="s">
        <v>1491</v>
      </c>
      <c r="G5453" s="595"/>
      <c r="H5453" s="579">
        <v>55000.0</v>
      </c>
      <c r="I5453" s="14"/>
      <c r="J5453" s="534" t="s">
        <v>3074</v>
      </c>
    </row>
    <row r="5454">
      <c r="A5454" s="167">
        <v>46049.0</v>
      </c>
      <c r="B5454" s="8" t="s">
        <v>31</v>
      </c>
      <c r="C5454" s="10"/>
      <c r="D5454" s="8" t="s">
        <v>32</v>
      </c>
      <c r="E5454" s="576"/>
      <c r="F5454" s="586" t="s">
        <v>366</v>
      </c>
      <c r="G5454" s="595"/>
      <c r="H5454" s="579">
        <v>50000.0</v>
      </c>
      <c r="I5454" s="14"/>
      <c r="J5454" s="534" t="s">
        <v>3065</v>
      </c>
    </row>
    <row r="5455">
      <c r="A5455" s="373">
        <v>46049.0</v>
      </c>
      <c r="B5455" s="138" t="s">
        <v>31</v>
      </c>
      <c r="C5455" s="139"/>
      <c r="D5455" s="138" t="s">
        <v>32</v>
      </c>
      <c r="E5455" s="572"/>
      <c r="F5455" s="710" t="s">
        <v>366</v>
      </c>
      <c r="G5455" s="711"/>
      <c r="H5455" s="707">
        <v>50000.0</v>
      </c>
      <c r="I5455" s="376"/>
      <c r="J5455" s="534" t="s">
        <v>3058</v>
      </c>
    </row>
    <row r="5456">
      <c r="A5456" s="167">
        <v>46049.0</v>
      </c>
      <c r="B5456" s="8" t="s">
        <v>10</v>
      </c>
      <c r="C5456" s="17" t="s">
        <v>717</v>
      </c>
      <c r="D5456" s="8">
        <v>613.0</v>
      </c>
      <c r="E5456" s="659">
        <v>33.0</v>
      </c>
      <c r="F5456" s="674" t="s">
        <v>718</v>
      </c>
      <c r="G5456" s="661"/>
      <c r="H5456" s="633">
        <v>45164.41</v>
      </c>
      <c r="I5456" s="14"/>
      <c r="J5456" s="534" t="s">
        <v>3068</v>
      </c>
    </row>
    <row r="5457">
      <c r="A5457" s="167">
        <v>46049.0</v>
      </c>
      <c r="B5457" s="8" t="s">
        <v>3</v>
      </c>
      <c r="C5457" s="17" t="s">
        <v>105</v>
      </c>
      <c r="D5457" s="8">
        <v>510.0</v>
      </c>
      <c r="E5457" s="659">
        <v>40.0</v>
      </c>
      <c r="F5457" s="660" t="s">
        <v>180</v>
      </c>
      <c r="G5457" s="661"/>
      <c r="H5457" s="633">
        <v>38198.27</v>
      </c>
      <c r="I5457" s="15"/>
      <c r="J5457" s="534" t="s">
        <v>3073</v>
      </c>
    </row>
    <row r="5458">
      <c r="A5458" s="451">
        <v>46049.0</v>
      </c>
      <c r="B5458" s="539" t="s">
        <v>3</v>
      </c>
      <c r="C5458" s="453" t="s">
        <v>18</v>
      </c>
      <c r="D5458" s="452">
        <v>510.0</v>
      </c>
      <c r="E5458" s="466">
        <v>84619.0</v>
      </c>
      <c r="F5458" s="467" t="s">
        <v>1678</v>
      </c>
      <c r="G5458" s="467" t="s">
        <v>1679</v>
      </c>
      <c r="H5458" s="468">
        <v>28620.0</v>
      </c>
      <c r="I5458" s="328"/>
      <c r="J5458" s="534" t="s">
        <v>3057</v>
      </c>
    </row>
    <row r="5459">
      <c r="A5459" s="167">
        <v>46049.0</v>
      </c>
      <c r="B5459" s="8" t="s">
        <v>3</v>
      </c>
      <c r="C5459" s="17" t="s">
        <v>105</v>
      </c>
      <c r="D5459" s="8">
        <v>501.0</v>
      </c>
      <c r="E5459" s="659">
        <v>30.0</v>
      </c>
      <c r="F5459" s="674" t="s">
        <v>639</v>
      </c>
      <c r="G5459" s="661"/>
      <c r="H5459" s="633">
        <v>27318.19</v>
      </c>
      <c r="I5459" s="14"/>
      <c r="J5459" s="534" t="s">
        <v>3066</v>
      </c>
    </row>
    <row r="5460">
      <c r="A5460" s="451">
        <v>46049.0</v>
      </c>
      <c r="B5460" s="539" t="s">
        <v>3</v>
      </c>
      <c r="C5460" s="453" t="s">
        <v>105</v>
      </c>
      <c r="D5460" s="452">
        <v>510.0</v>
      </c>
      <c r="E5460" s="466">
        <v>84614.0</v>
      </c>
      <c r="F5460" s="467" t="s">
        <v>2844</v>
      </c>
      <c r="G5460" s="467" t="s">
        <v>2845</v>
      </c>
      <c r="H5460" s="468">
        <v>26452.5</v>
      </c>
      <c r="I5460" s="328"/>
      <c r="J5460" s="534" t="s">
        <v>3057</v>
      </c>
    </row>
    <row r="5461">
      <c r="A5461" s="167">
        <v>46049.0</v>
      </c>
      <c r="B5461" s="8" t="s">
        <v>10</v>
      </c>
      <c r="C5461" s="17" t="s">
        <v>720</v>
      </c>
      <c r="D5461" s="8">
        <v>613.0</v>
      </c>
      <c r="E5461" s="659">
        <v>36.0</v>
      </c>
      <c r="F5461" s="674" t="s">
        <v>721</v>
      </c>
      <c r="G5461" s="661"/>
      <c r="H5461" s="633">
        <v>24940.0</v>
      </c>
      <c r="I5461" s="14"/>
      <c r="J5461" s="534" t="s">
        <v>3068</v>
      </c>
    </row>
    <row r="5462">
      <c r="A5462" s="451">
        <v>46049.0</v>
      </c>
      <c r="B5462" s="539" t="s">
        <v>3</v>
      </c>
      <c r="C5462" s="453" t="s">
        <v>14</v>
      </c>
      <c r="D5462" s="452">
        <v>510.0</v>
      </c>
      <c r="E5462" s="466">
        <v>84624.0</v>
      </c>
      <c r="F5462" s="467" t="s">
        <v>2109</v>
      </c>
      <c r="G5462" s="467" t="s">
        <v>2276</v>
      </c>
      <c r="H5462" s="468">
        <v>18142.0</v>
      </c>
      <c r="I5462" s="328"/>
      <c r="J5462" s="534" t="s">
        <v>3057</v>
      </c>
    </row>
    <row r="5463">
      <c r="A5463" s="451">
        <v>46049.0</v>
      </c>
      <c r="B5463" s="539" t="s">
        <v>3</v>
      </c>
      <c r="C5463" s="453" t="s">
        <v>28</v>
      </c>
      <c r="D5463" s="452">
        <v>510.0</v>
      </c>
      <c r="E5463" s="466">
        <v>84611.0</v>
      </c>
      <c r="F5463" s="467" t="s">
        <v>2846</v>
      </c>
      <c r="G5463" s="467" t="s">
        <v>2848</v>
      </c>
      <c r="H5463" s="468">
        <v>17680.0</v>
      </c>
      <c r="I5463" s="328"/>
      <c r="J5463" s="534" t="s">
        <v>3057</v>
      </c>
    </row>
    <row r="5464">
      <c r="A5464" s="451">
        <v>46049.0</v>
      </c>
      <c r="B5464" s="539" t="s">
        <v>3</v>
      </c>
      <c r="C5464" s="453" t="s">
        <v>28</v>
      </c>
      <c r="D5464" s="452">
        <v>510.0</v>
      </c>
      <c r="E5464" s="466">
        <v>84623.0</v>
      </c>
      <c r="F5464" s="467" t="s">
        <v>2109</v>
      </c>
      <c r="G5464" s="467" t="s">
        <v>2276</v>
      </c>
      <c r="H5464" s="468">
        <v>16548.0</v>
      </c>
      <c r="I5464" s="328"/>
      <c r="J5464" s="534" t="s">
        <v>3057</v>
      </c>
    </row>
    <row r="5465">
      <c r="A5465" s="451">
        <v>46049.0</v>
      </c>
      <c r="B5465" s="539" t="s">
        <v>3</v>
      </c>
      <c r="C5465" s="453" t="s">
        <v>18</v>
      </c>
      <c r="D5465" s="452">
        <v>510.0</v>
      </c>
      <c r="E5465" s="466">
        <v>84612.0</v>
      </c>
      <c r="F5465" s="467" t="s">
        <v>2846</v>
      </c>
      <c r="G5465" s="467" t="s">
        <v>2847</v>
      </c>
      <c r="H5465" s="468">
        <v>16000.0</v>
      </c>
      <c r="I5465" s="328"/>
      <c r="J5465" s="534" t="s">
        <v>3057</v>
      </c>
    </row>
    <row r="5466">
      <c r="A5466" s="167">
        <v>46049.0</v>
      </c>
      <c r="B5466" s="8" t="s">
        <v>3</v>
      </c>
      <c r="C5466" s="17" t="s">
        <v>40</v>
      </c>
      <c r="D5466" s="8">
        <v>510.0</v>
      </c>
      <c r="E5466" s="659">
        <v>32.0</v>
      </c>
      <c r="F5466" s="674" t="s">
        <v>715</v>
      </c>
      <c r="G5466" s="661"/>
      <c r="H5466" s="633">
        <v>12960.0</v>
      </c>
      <c r="I5466" s="14"/>
      <c r="J5466" s="534" t="s">
        <v>3068</v>
      </c>
    </row>
    <row r="5467">
      <c r="A5467" s="167">
        <v>46049.0</v>
      </c>
      <c r="B5467" s="8" t="s">
        <v>10</v>
      </c>
      <c r="C5467" s="17" t="s">
        <v>717</v>
      </c>
      <c r="D5467" s="8">
        <v>610.0</v>
      </c>
      <c r="E5467" s="659">
        <v>34.0</v>
      </c>
      <c r="F5467" s="674" t="s">
        <v>719</v>
      </c>
      <c r="G5467" s="661"/>
      <c r="H5467" s="633">
        <v>11836.0</v>
      </c>
      <c r="I5467" s="14"/>
      <c r="J5467" s="534" t="s">
        <v>3068</v>
      </c>
    </row>
    <row r="5468">
      <c r="A5468" s="167">
        <v>46049.0</v>
      </c>
      <c r="B5468" s="8" t="s">
        <v>10</v>
      </c>
      <c r="C5468" s="17" t="s">
        <v>717</v>
      </c>
      <c r="D5468" s="8">
        <v>610.0</v>
      </c>
      <c r="E5468" s="659">
        <v>35.0</v>
      </c>
      <c r="F5468" s="674" t="s">
        <v>719</v>
      </c>
      <c r="G5468" s="661"/>
      <c r="H5468" s="633">
        <v>11836.0</v>
      </c>
      <c r="I5468" s="14"/>
      <c r="J5468" s="534" t="s">
        <v>3068</v>
      </c>
    </row>
    <row r="5469">
      <c r="A5469" s="167">
        <v>46049.0</v>
      </c>
      <c r="B5469" s="8" t="s">
        <v>10</v>
      </c>
      <c r="C5469" s="17" t="s">
        <v>120</v>
      </c>
      <c r="D5469" s="8">
        <v>613.0</v>
      </c>
      <c r="E5469" s="659">
        <v>31.0</v>
      </c>
      <c r="F5469" s="674" t="s">
        <v>640</v>
      </c>
      <c r="G5469" s="661"/>
      <c r="H5469" s="633">
        <v>10000.0</v>
      </c>
      <c r="I5469" s="14"/>
      <c r="J5469" s="534" t="s">
        <v>3066</v>
      </c>
    </row>
    <row r="5470">
      <c r="A5470" s="167">
        <v>46049.0</v>
      </c>
      <c r="B5470" s="8" t="s">
        <v>10</v>
      </c>
      <c r="C5470" s="17" t="s">
        <v>120</v>
      </c>
      <c r="D5470" s="8">
        <v>613.0</v>
      </c>
      <c r="E5470" s="659">
        <v>32.0</v>
      </c>
      <c r="F5470" s="674" t="s">
        <v>640</v>
      </c>
      <c r="G5470" s="661"/>
      <c r="H5470" s="633">
        <v>10000.0</v>
      </c>
      <c r="I5470" s="14"/>
      <c r="J5470" s="534" t="s">
        <v>3066</v>
      </c>
    </row>
    <row r="5471">
      <c r="A5471" s="451">
        <v>46049.0</v>
      </c>
      <c r="B5471" s="539" t="s">
        <v>10</v>
      </c>
      <c r="C5471" s="477"/>
      <c r="D5471" s="452">
        <v>613.0</v>
      </c>
      <c r="E5471" s="459">
        <v>84621.0</v>
      </c>
      <c r="F5471" s="460" t="s">
        <v>2853</v>
      </c>
      <c r="G5471" s="460" t="s">
        <v>2854</v>
      </c>
      <c r="H5471" s="461">
        <v>9640.0</v>
      </c>
      <c r="I5471" s="328"/>
      <c r="J5471" s="534" t="s">
        <v>3057</v>
      </c>
    </row>
    <row r="5472">
      <c r="A5472" s="451">
        <v>46049.0</v>
      </c>
      <c r="B5472" s="539" t="s">
        <v>3</v>
      </c>
      <c r="C5472" s="453" t="s">
        <v>28</v>
      </c>
      <c r="D5472" s="452">
        <v>510.0</v>
      </c>
      <c r="E5472" s="466">
        <v>84618.0</v>
      </c>
      <c r="F5472" s="467" t="s">
        <v>1678</v>
      </c>
      <c r="G5472" s="467" t="s">
        <v>1679</v>
      </c>
      <c r="H5472" s="468">
        <v>8594.0</v>
      </c>
      <c r="I5472" s="328"/>
      <c r="J5472" s="534" t="s">
        <v>3057</v>
      </c>
    </row>
    <row r="5473">
      <c r="A5473" s="451">
        <v>46049.0</v>
      </c>
      <c r="B5473" s="539" t="s">
        <v>3</v>
      </c>
      <c r="C5473" s="453" t="s">
        <v>18</v>
      </c>
      <c r="D5473" s="452">
        <v>510.0</v>
      </c>
      <c r="E5473" s="466">
        <v>84622.0</v>
      </c>
      <c r="F5473" s="467" t="s">
        <v>2109</v>
      </c>
      <c r="G5473" s="467" t="s">
        <v>2276</v>
      </c>
      <c r="H5473" s="468">
        <v>7650.0</v>
      </c>
      <c r="I5473" s="328"/>
      <c r="J5473" s="534" t="s">
        <v>3057</v>
      </c>
    </row>
    <row r="5474">
      <c r="A5474" s="451">
        <v>46049.0</v>
      </c>
      <c r="B5474" s="539" t="s">
        <v>3</v>
      </c>
      <c r="C5474" s="453" t="s">
        <v>14</v>
      </c>
      <c r="D5474" s="452">
        <v>510.0</v>
      </c>
      <c r="E5474" s="466">
        <v>84616.0</v>
      </c>
      <c r="F5474" s="467" t="s">
        <v>1678</v>
      </c>
      <c r="G5474" s="467" t="s">
        <v>1679</v>
      </c>
      <c r="H5474" s="468">
        <v>6630.0</v>
      </c>
      <c r="I5474" s="328"/>
      <c r="J5474" s="534" t="s">
        <v>3057</v>
      </c>
    </row>
    <row r="5475">
      <c r="A5475" s="167">
        <v>46049.0</v>
      </c>
      <c r="B5475" s="8" t="s">
        <v>10</v>
      </c>
      <c r="C5475" s="17" t="s">
        <v>593</v>
      </c>
      <c r="D5475" s="8">
        <v>613.0</v>
      </c>
      <c r="E5475" s="659">
        <v>37.0</v>
      </c>
      <c r="F5475" s="674" t="s">
        <v>452</v>
      </c>
      <c r="G5475" s="661"/>
      <c r="H5475" s="633">
        <v>5826.61</v>
      </c>
      <c r="I5475" s="14"/>
      <c r="J5475" s="534" t="s">
        <v>3068</v>
      </c>
    </row>
    <row r="5476">
      <c r="A5476" s="451">
        <v>46049.0</v>
      </c>
      <c r="B5476" s="539" t="s">
        <v>3</v>
      </c>
      <c r="C5476" s="453" t="s">
        <v>14</v>
      </c>
      <c r="D5476" s="452">
        <v>510.0</v>
      </c>
      <c r="E5476" s="466">
        <v>84613.0</v>
      </c>
      <c r="F5476" s="467" t="s">
        <v>2846</v>
      </c>
      <c r="G5476" s="467" t="s">
        <v>2847</v>
      </c>
      <c r="H5476" s="468">
        <v>4640.0</v>
      </c>
      <c r="I5476" s="328"/>
      <c r="J5476" s="534" t="s">
        <v>3057</v>
      </c>
    </row>
    <row r="5477">
      <c r="A5477" s="167">
        <v>46049.0</v>
      </c>
      <c r="B5477" s="8" t="s">
        <v>10</v>
      </c>
      <c r="C5477" s="8">
        <v>38.0</v>
      </c>
      <c r="D5477" s="8">
        <v>613.0</v>
      </c>
      <c r="E5477" s="659">
        <v>77.0</v>
      </c>
      <c r="F5477" s="674" t="s">
        <v>570</v>
      </c>
      <c r="G5477" s="661"/>
      <c r="H5477" s="633">
        <v>4491.0</v>
      </c>
      <c r="I5477" s="14"/>
      <c r="J5477" s="534" t="s">
        <v>3056</v>
      </c>
    </row>
    <row r="5478">
      <c r="A5478" s="167">
        <v>46049.0</v>
      </c>
      <c r="B5478" s="8" t="s">
        <v>10</v>
      </c>
      <c r="C5478" s="17" t="s">
        <v>717</v>
      </c>
      <c r="D5478" s="8">
        <v>613.0</v>
      </c>
      <c r="E5478" s="659">
        <v>38.0</v>
      </c>
      <c r="F5478" s="674" t="s">
        <v>722</v>
      </c>
      <c r="G5478" s="661"/>
      <c r="H5478" s="633">
        <v>4080.0</v>
      </c>
      <c r="I5478" s="14"/>
      <c r="J5478" s="534" t="s">
        <v>3068</v>
      </c>
    </row>
    <row r="5479">
      <c r="A5479" s="451">
        <v>46049.0</v>
      </c>
      <c r="B5479" s="539" t="s">
        <v>3</v>
      </c>
      <c r="C5479" s="453" t="s">
        <v>105</v>
      </c>
      <c r="D5479" s="452">
        <v>510.0</v>
      </c>
      <c r="E5479" s="466">
        <v>84625.0</v>
      </c>
      <c r="F5479" s="467" t="s">
        <v>2852</v>
      </c>
      <c r="G5479" s="467" t="s">
        <v>2117</v>
      </c>
      <c r="H5479" s="468">
        <v>4050.0</v>
      </c>
      <c r="I5479" s="328"/>
      <c r="J5479" s="534" t="s">
        <v>3057</v>
      </c>
    </row>
    <row r="5480">
      <c r="A5480" s="451">
        <v>46049.0</v>
      </c>
      <c r="B5480" s="539" t="s">
        <v>3</v>
      </c>
      <c r="C5480" s="453" t="s">
        <v>28</v>
      </c>
      <c r="D5480" s="452">
        <v>510.0</v>
      </c>
      <c r="E5480" s="466">
        <v>84608.0</v>
      </c>
      <c r="F5480" s="467" t="s">
        <v>2849</v>
      </c>
      <c r="G5480" s="467" t="s">
        <v>2851</v>
      </c>
      <c r="H5480" s="468">
        <v>4016.0</v>
      </c>
      <c r="I5480" s="328"/>
      <c r="J5480" s="534" t="s">
        <v>3057</v>
      </c>
    </row>
    <row r="5481">
      <c r="A5481" s="167">
        <v>46049.0</v>
      </c>
      <c r="B5481" s="8" t="s">
        <v>10</v>
      </c>
      <c r="C5481" s="10"/>
      <c r="D5481" s="8">
        <v>613.0</v>
      </c>
      <c r="E5481" s="576"/>
      <c r="F5481" s="663" t="s">
        <v>1200</v>
      </c>
      <c r="G5481" s="664"/>
      <c r="H5481" s="665">
        <v>3840.92</v>
      </c>
      <c r="I5481" s="14"/>
      <c r="J5481" s="534" t="s">
        <v>3055</v>
      </c>
    </row>
    <row r="5482">
      <c r="A5482" s="167">
        <v>46049.0</v>
      </c>
      <c r="B5482" s="8" t="s">
        <v>10</v>
      </c>
      <c r="C5482" s="17" t="s">
        <v>40</v>
      </c>
      <c r="D5482" s="8">
        <v>613.0</v>
      </c>
      <c r="E5482" s="659">
        <v>33.0</v>
      </c>
      <c r="F5482" s="674" t="s">
        <v>641</v>
      </c>
      <c r="G5482" s="661"/>
      <c r="H5482" s="633">
        <v>2880.0</v>
      </c>
      <c r="I5482" s="14"/>
      <c r="J5482" s="534" t="s">
        <v>3066</v>
      </c>
    </row>
    <row r="5483">
      <c r="A5483" s="451">
        <v>46049.0</v>
      </c>
      <c r="B5483" s="539" t="s">
        <v>3</v>
      </c>
      <c r="C5483" s="453" t="s">
        <v>14</v>
      </c>
      <c r="D5483" s="452">
        <v>510.0</v>
      </c>
      <c r="E5483" s="466">
        <v>84609.0</v>
      </c>
      <c r="F5483" s="467" t="s">
        <v>2849</v>
      </c>
      <c r="G5483" s="467" t="s">
        <v>2851</v>
      </c>
      <c r="H5483" s="468">
        <v>2744.0</v>
      </c>
      <c r="I5483" s="328"/>
      <c r="J5483" s="534" t="s">
        <v>3057</v>
      </c>
    </row>
    <row r="5484">
      <c r="A5484" s="167">
        <v>46049.0</v>
      </c>
      <c r="B5484" s="8" t="s">
        <v>10</v>
      </c>
      <c r="C5484" s="10"/>
      <c r="D5484" s="8">
        <v>613.0</v>
      </c>
      <c r="E5484" s="576"/>
      <c r="F5484" s="663" t="s">
        <v>1187</v>
      </c>
      <c r="G5484" s="664"/>
      <c r="H5484" s="665">
        <v>2671.74</v>
      </c>
      <c r="I5484" s="14"/>
      <c r="J5484" s="534" t="s">
        <v>3055</v>
      </c>
    </row>
    <row r="5485">
      <c r="A5485" s="451">
        <v>46049.0</v>
      </c>
      <c r="B5485" s="539" t="s">
        <v>3</v>
      </c>
      <c r="C5485" s="453" t="s">
        <v>46</v>
      </c>
      <c r="D5485" s="452">
        <v>510.0</v>
      </c>
      <c r="E5485" s="466">
        <v>84617.0</v>
      </c>
      <c r="F5485" s="467" t="s">
        <v>1678</v>
      </c>
      <c r="G5485" s="467" t="s">
        <v>1679</v>
      </c>
      <c r="H5485" s="468">
        <v>2100.0</v>
      </c>
      <c r="I5485" s="328"/>
      <c r="J5485" s="534" t="s">
        <v>3057</v>
      </c>
    </row>
    <row r="5486">
      <c r="A5486" s="167">
        <v>46049.0</v>
      </c>
      <c r="B5486" s="8" t="s">
        <v>10</v>
      </c>
      <c r="C5486" s="10"/>
      <c r="D5486" s="8">
        <v>613.0</v>
      </c>
      <c r="E5486" s="576"/>
      <c r="F5486" s="663" t="s">
        <v>1188</v>
      </c>
      <c r="G5486" s="664"/>
      <c r="H5486" s="665">
        <v>2059.5</v>
      </c>
      <c r="I5486" s="14"/>
      <c r="J5486" s="534" t="s">
        <v>3055</v>
      </c>
    </row>
    <row r="5487">
      <c r="A5487" s="451">
        <v>46049.0</v>
      </c>
      <c r="B5487" s="539" t="s">
        <v>3</v>
      </c>
      <c r="C5487" s="453" t="s">
        <v>18</v>
      </c>
      <c r="D5487" s="452">
        <v>510.0</v>
      </c>
      <c r="E5487" s="466">
        <v>84610.0</v>
      </c>
      <c r="F5487" s="467" t="s">
        <v>2849</v>
      </c>
      <c r="G5487" s="467" t="s">
        <v>2850</v>
      </c>
      <c r="H5487" s="468">
        <v>1472.0</v>
      </c>
      <c r="I5487" s="328"/>
      <c r="J5487" s="534" t="s">
        <v>3057</v>
      </c>
    </row>
    <row r="5488">
      <c r="A5488" s="167">
        <v>46049.0</v>
      </c>
      <c r="B5488" s="8" t="s">
        <v>10</v>
      </c>
      <c r="C5488" s="10"/>
      <c r="D5488" s="8">
        <v>613.0</v>
      </c>
      <c r="E5488" s="576"/>
      <c r="F5488" s="663" t="s">
        <v>1197</v>
      </c>
      <c r="G5488" s="664"/>
      <c r="H5488" s="665">
        <v>1385.83</v>
      </c>
      <c r="I5488" s="14"/>
      <c r="J5488" s="534" t="s">
        <v>3055</v>
      </c>
    </row>
    <row r="5489">
      <c r="A5489" s="167">
        <v>46049.0</v>
      </c>
      <c r="B5489" s="8" t="s">
        <v>10</v>
      </c>
      <c r="C5489" s="10"/>
      <c r="D5489" s="8">
        <v>613.0</v>
      </c>
      <c r="E5489" s="576"/>
      <c r="F5489" s="663" t="s">
        <v>1190</v>
      </c>
      <c r="G5489" s="664"/>
      <c r="H5489" s="665">
        <v>1250.17</v>
      </c>
      <c r="I5489" s="14"/>
      <c r="J5489" s="534" t="s">
        <v>3055</v>
      </c>
    </row>
    <row r="5490">
      <c r="A5490" s="167">
        <v>46049.0</v>
      </c>
      <c r="B5490" s="8" t="s">
        <v>10</v>
      </c>
      <c r="C5490" s="10"/>
      <c r="D5490" s="8">
        <v>613.0</v>
      </c>
      <c r="E5490" s="576"/>
      <c r="F5490" s="663" t="s">
        <v>1189</v>
      </c>
      <c r="G5490" s="664"/>
      <c r="H5490" s="665">
        <v>1200.0</v>
      </c>
      <c r="I5490" s="14"/>
      <c r="J5490" s="534" t="s">
        <v>3055</v>
      </c>
    </row>
    <row r="5491">
      <c r="A5491" s="167">
        <v>46049.0</v>
      </c>
      <c r="B5491" s="8" t="s">
        <v>10</v>
      </c>
      <c r="C5491" s="10"/>
      <c r="D5491" s="8">
        <v>613.0</v>
      </c>
      <c r="E5491" s="576"/>
      <c r="F5491" s="663" t="s">
        <v>1195</v>
      </c>
      <c r="G5491" s="664"/>
      <c r="H5491" s="665">
        <v>1148.64</v>
      </c>
      <c r="I5491" s="14"/>
      <c r="J5491" s="534" t="s">
        <v>3055</v>
      </c>
    </row>
    <row r="5492">
      <c r="A5492" s="167">
        <v>46049.0</v>
      </c>
      <c r="B5492" s="8" t="s">
        <v>10</v>
      </c>
      <c r="C5492" s="10"/>
      <c r="D5492" s="8">
        <v>613.0</v>
      </c>
      <c r="E5492" s="576"/>
      <c r="F5492" s="663" t="s">
        <v>1191</v>
      </c>
      <c r="G5492" s="664"/>
      <c r="H5492" s="665">
        <v>1094.71</v>
      </c>
      <c r="I5492" s="14"/>
      <c r="J5492" s="534" t="s">
        <v>3055</v>
      </c>
    </row>
    <row r="5493">
      <c r="A5493" s="167">
        <v>46049.0</v>
      </c>
      <c r="B5493" s="8" t="s">
        <v>10</v>
      </c>
      <c r="C5493" s="10"/>
      <c r="D5493" s="8">
        <v>613.0</v>
      </c>
      <c r="E5493" s="576"/>
      <c r="F5493" s="663" t="s">
        <v>1194</v>
      </c>
      <c r="G5493" s="664"/>
      <c r="H5493" s="665">
        <v>1000.0</v>
      </c>
      <c r="I5493" s="14"/>
      <c r="J5493" s="534" t="s">
        <v>3055</v>
      </c>
    </row>
    <row r="5494">
      <c r="A5494" s="167">
        <v>46049.0</v>
      </c>
      <c r="B5494" s="8" t="s">
        <v>10</v>
      </c>
      <c r="C5494" s="17" t="s">
        <v>40</v>
      </c>
      <c r="D5494" s="8">
        <v>610.0</v>
      </c>
      <c r="E5494" s="659">
        <v>34.0</v>
      </c>
      <c r="F5494" s="674" t="s">
        <v>642</v>
      </c>
      <c r="G5494" s="661"/>
      <c r="H5494" s="633">
        <v>879.0</v>
      </c>
      <c r="I5494" s="14"/>
      <c r="J5494" s="534" t="s">
        <v>3066</v>
      </c>
    </row>
    <row r="5495">
      <c r="A5495" s="167">
        <v>46049.0</v>
      </c>
      <c r="B5495" s="8" t="s">
        <v>10</v>
      </c>
      <c r="C5495" s="10"/>
      <c r="D5495" s="8">
        <v>613.0</v>
      </c>
      <c r="E5495" s="576"/>
      <c r="F5495" s="663" t="s">
        <v>1192</v>
      </c>
      <c r="G5495" s="664"/>
      <c r="H5495" s="665">
        <v>735.51</v>
      </c>
      <c r="I5495" s="14"/>
      <c r="J5495" s="534" t="s">
        <v>3055</v>
      </c>
    </row>
    <row r="5496">
      <c r="A5496" s="167">
        <v>46049.0</v>
      </c>
      <c r="B5496" s="8" t="s">
        <v>10</v>
      </c>
      <c r="C5496" s="10"/>
      <c r="D5496" s="8">
        <v>613.0</v>
      </c>
      <c r="E5496" s="576"/>
      <c r="F5496" s="663" t="s">
        <v>1199</v>
      </c>
      <c r="G5496" s="664"/>
      <c r="H5496" s="665">
        <v>504.0</v>
      </c>
      <c r="I5496" s="14"/>
      <c r="J5496" s="534" t="s">
        <v>3055</v>
      </c>
    </row>
    <row r="5497">
      <c r="A5497" s="167">
        <v>46049.0</v>
      </c>
      <c r="B5497" s="8" t="s">
        <v>10</v>
      </c>
      <c r="C5497" s="10"/>
      <c r="D5497" s="8">
        <v>613.0</v>
      </c>
      <c r="E5497" s="576"/>
      <c r="F5497" s="663" t="s">
        <v>1199</v>
      </c>
      <c r="G5497" s="664"/>
      <c r="H5497" s="665">
        <v>504.0</v>
      </c>
      <c r="I5497" s="14"/>
      <c r="J5497" s="534" t="s">
        <v>3055</v>
      </c>
    </row>
    <row r="5498">
      <c r="A5498" s="167">
        <v>46049.0</v>
      </c>
      <c r="B5498" s="8" t="s">
        <v>10</v>
      </c>
      <c r="C5498" s="10"/>
      <c r="D5498" s="8">
        <v>613.0</v>
      </c>
      <c r="E5498" s="576"/>
      <c r="F5498" s="663" t="s">
        <v>1193</v>
      </c>
      <c r="G5498" s="664"/>
      <c r="H5498" s="665">
        <v>478.0</v>
      </c>
      <c r="I5498" s="14"/>
      <c r="J5498" s="534" t="s">
        <v>3055</v>
      </c>
    </row>
    <row r="5499">
      <c r="A5499" s="167">
        <v>46049.0</v>
      </c>
      <c r="B5499" s="8" t="s">
        <v>10</v>
      </c>
      <c r="C5499" s="10"/>
      <c r="D5499" s="8">
        <v>613.0</v>
      </c>
      <c r="E5499" s="576"/>
      <c r="F5499" s="663" t="s">
        <v>1193</v>
      </c>
      <c r="G5499" s="664"/>
      <c r="H5499" s="665">
        <v>478.0</v>
      </c>
      <c r="I5499" s="14"/>
      <c r="J5499" s="534" t="s">
        <v>3055</v>
      </c>
    </row>
    <row r="5500">
      <c r="A5500" s="167">
        <v>46049.0</v>
      </c>
      <c r="B5500" s="8" t="s">
        <v>10</v>
      </c>
      <c r="C5500" s="10"/>
      <c r="D5500" s="8">
        <v>612.0</v>
      </c>
      <c r="E5500" s="576"/>
      <c r="F5500" s="660" t="s">
        <v>24</v>
      </c>
      <c r="G5500" s="661"/>
      <c r="H5500" s="633">
        <v>352.26</v>
      </c>
      <c r="I5500" s="14"/>
      <c r="J5500" s="534" t="s">
        <v>3074</v>
      </c>
    </row>
    <row r="5501">
      <c r="A5501" s="167">
        <v>46049.0</v>
      </c>
      <c r="B5501" s="8" t="s">
        <v>10</v>
      </c>
      <c r="C5501" s="10"/>
      <c r="D5501" s="8">
        <v>612.0</v>
      </c>
      <c r="E5501" s="576"/>
      <c r="F5501" s="660" t="s">
        <v>24</v>
      </c>
      <c r="G5501" s="661"/>
      <c r="H5501" s="633">
        <v>265.37</v>
      </c>
      <c r="I5501" s="14"/>
      <c r="J5501" s="534" t="s">
        <v>3074</v>
      </c>
    </row>
    <row r="5502">
      <c r="A5502" s="167">
        <v>46049.0</v>
      </c>
      <c r="B5502" s="8" t="s">
        <v>10</v>
      </c>
      <c r="C5502" s="10"/>
      <c r="D5502" s="8">
        <v>613.0</v>
      </c>
      <c r="E5502" s="576"/>
      <c r="F5502" s="663" t="s">
        <v>1196</v>
      </c>
      <c r="G5502" s="664"/>
      <c r="H5502" s="665">
        <v>250.0</v>
      </c>
      <c r="I5502" s="14"/>
      <c r="J5502" s="534" t="s">
        <v>3055</v>
      </c>
    </row>
    <row r="5503">
      <c r="A5503" s="167">
        <v>46049.0</v>
      </c>
      <c r="B5503" s="8" t="s">
        <v>10</v>
      </c>
      <c r="C5503" s="10"/>
      <c r="D5503" s="8">
        <v>612.0</v>
      </c>
      <c r="E5503" s="576"/>
      <c r="F5503" s="660" t="s">
        <v>24</v>
      </c>
      <c r="G5503" s="661"/>
      <c r="H5503" s="633">
        <v>238.23</v>
      </c>
      <c r="I5503" s="14"/>
      <c r="J5503" s="534" t="s">
        <v>3059</v>
      </c>
    </row>
    <row r="5504">
      <c r="A5504" s="167">
        <v>46049.0</v>
      </c>
      <c r="B5504" s="8" t="s">
        <v>10</v>
      </c>
      <c r="C5504" s="9"/>
      <c r="D5504" s="8">
        <v>612.0</v>
      </c>
      <c r="E5504" s="576"/>
      <c r="F5504" s="660" t="s">
        <v>24</v>
      </c>
      <c r="G5504" s="661"/>
      <c r="H5504" s="633">
        <v>227.6</v>
      </c>
      <c r="I5504" s="15"/>
      <c r="J5504" s="534" t="s">
        <v>3073</v>
      </c>
    </row>
    <row r="5505">
      <c r="A5505" s="167">
        <v>46049.0</v>
      </c>
      <c r="B5505" s="8" t="s">
        <v>10</v>
      </c>
      <c r="C5505" s="9"/>
      <c r="D5505" s="8">
        <v>612.0</v>
      </c>
      <c r="E5505" s="576"/>
      <c r="F5505" s="660" t="s">
        <v>24</v>
      </c>
      <c r="G5505" s="661"/>
      <c r="H5505" s="633">
        <v>180.54</v>
      </c>
      <c r="I5505" s="15"/>
      <c r="J5505" s="534" t="s">
        <v>3073</v>
      </c>
    </row>
    <row r="5506">
      <c r="A5506" s="167">
        <v>46049.0</v>
      </c>
      <c r="B5506" s="8" t="s">
        <v>10</v>
      </c>
      <c r="C5506" s="10"/>
      <c r="D5506" s="8">
        <v>613.0</v>
      </c>
      <c r="E5506" s="576"/>
      <c r="F5506" s="663" t="s">
        <v>1198</v>
      </c>
      <c r="G5506" s="664"/>
      <c r="H5506" s="665">
        <v>174.0</v>
      </c>
      <c r="I5506" s="14"/>
      <c r="J5506" s="534" t="s">
        <v>3055</v>
      </c>
    </row>
    <row r="5507">
      <c r="A5507" s="167">
        <v>46049.0</v>
      </c>
      <c r="B5507" s="8" t="s">
        <v>10</v>
      </c>
      <c r="C5507" s="10"/>
      <c r="D5507" s="8">
        <v>613.0</v>
      </c>
      <c r="E5507" s="576"/>
      <c r="F5507" s="663" t="s">
        <v>1198</v>
      </c>
      <c r="G5507" s="664"/>
      <c r="H5507" s="665">
        <v>174.0</v>
      </c>
      <c r="I5507" s="14"/>
      <c r="J5507" s="534" t="s">
        <v>3055</v>
      </c>
    </row>
    <row r="5508">
      <c r="A5508" s="167">
        <v>46049.0</v>
      </c>
      <c r="B5508" s="8" t="s">
        <v>10</v>
      </c>
      <c r="C5508" s="10"/>
      <c r="D5508" s="8">
        <v>612.0</v>
      </c>
      <c r="E5508" s="576"/>
      <c r="F5508" s="660" t="s">
        <v>24</v>
      </c>
      <c r="G5508" s="661"/>
      <c r="H5508" s="633">
        <v>159.41</v>
      </c>
      <c r="I5508" s="14"/>
      <c r="J5508" s="534" t="s">
        <v>3074</v>
      </c>
    </row>
    <row r="5509">
      <c r="A5509" s="167">
        <v>46049.0</v>
      </c>
      <c r="B5509" s="8" t="s">
        <v>10</v>
      </c>
      <c r="C5509" s="9"/>
      <c r="D5509" s="8">
        <v>612.0</v>
      </c>
      <c r="E5509" s="576"/>
      <c r="F5509" s="660" t="s">
        <v>24</v>
      </c>
      <c r="G5509" s="661"/>
      <c r="H5509" s="633">
        <v>157.52</v>
      </c>
      <c r="I5509" s="15"/>
      <c r="J5509" s="534" t="s">
        <v>3073</v>
      </c>
    </row>
    <row r="5510">
      <c r="A5510" s="167">
        <v>46049.0</v>
      </c>
      <c r="B5510" s="8" t="s">
        <v>10</v>
      </c>
      <c r="C5510" s="9"/>
      <c r="D5510" s="8">
        <v>612.0</v>
      </c>
      <c r="E5510" s="576"/>
      <c r="F5510" s="660" t="s">
        <v>24</v>
      </c>
      <c r="G5510" s="661"/>
      <c r="H5510" s="633">
        <v>137.89</v>
      </c>
      <c r="I5510" s="15"/>
      <c r="J5510" s="534" t="s">
        <v>3073</v>
      </c>
    </row>
    <row r="5511">
      <c r="A5511" s="167">
        <v>46049.0</v>
      </c>
      <c r="B5511" s="8" t="s">
        <v>10</v>
      </c>
      <c r="C5511" s="9"/>
      <c r="D5511" s="8">
        <v>612.0</v>
      </c>
      <c r="E5511" s="576"/>
      <c r="F5511" s="660" t="s">
        <v>24</v>
      </c>
      <c r="G5511" s="661"/>
      <c r="H5511" s="633">
        <v>136.62</v>
      </c>
      <c r="I5511" s="15"/>
      <c r="J5511" s="534" t="s">
        <v>3073</v>
      </c>
    </row>
    <row r="5512">
      <c r="A5512" s="167">
        <v>46049.0</v>
      </c>
      <c r="B5512" s="8" t="s">
        <v>10</v>
      </c>
      <c r="C5512" s="10"/>
      <c r="D5512" s="8">
        <v>612.0</v>
      </c>
      <c r="E5512" s="576"/>
      <c r="F5512" s="660" t="s">
        <v>24</v>
      </c>
      <c r="G5512" s="661"/>
      <c r="H5512" s="633">
        <v>136.58</v>
      </c>
      <c r="I5512" s="14"/>
      <c r="J5512" s="534" t="s">
        <v>3074</v>
      </c>
    </row>
    <row r="5513">
      <c r="A5513" s="167">
        <v>46049.0</v>
      </c>
      <c r="B5513" s="8" t="s">
        <v>10</v>
      </c>
      <c r="C5513" s="9"/>
      <c r="D5513" s="8">
        <v>612.0</v>
      </c>
      <c r="E5513" s="576"/>
      <c r="F5513" s="660" t="s">
        <v>24</v>
      </c>
      <c r="G5513" s="661"/>
      <c r="H5513" s="633">
        <v>111.48</v>
      </c>
      <c r="I5513" s="15"/>
      <c r="J5513" s="534" t="s">
        <v>3073</v>
      </c>
    </row>
    <row r="5514">
      <c r="A5514" s="167">
        <v>46049.0</v>
      </c>
      <c r="B5514" s="8" t="s">
        <v>10</v>
      </c>
      <c r="C5514" s="10"/>
      <c r="D5514" s="8">
        <v>612.0</v>
      </c>
      <c r="E5514" s="576"/>
      <c r="F5514" s="660" t="s">
        <v>24</v>
      </c>
      <c r="G5514" s="661"/>
      <c r="H5514" s="633">
        <v>80.15</v>
      </c>
      <c r="I5514" s="14"/>
      <c r="J5514" s="534" t="s">
        <v>3059</v>
      </c>
    </row>
    <row r="5515">
      <c r="A5515" s="451">
        <v>46049.0</v>
      </c>
      <c r="B5515" s="539" t="s">
        <v>10</v>
      </c>
      <c r="C5515" s="453" t="s">
        <v>14</v>
      </c>
      <c r="D5515" s="452">
        <v>613.0</v>
      </c>
      <c r="E5515" s="459">
        <v>84620.0</v>
      </c>
      <c r="F5515" s="460" t="s">
        <v>2855</v>
      </c>
      <c r="G5515" s="460" t="s">
        <v>2856</v>
      </c>
      <c r="H5515" s="461">
        <v>66.0</v>
      </c>
      <c r="I5515" s="328"/>
      <c r="J5515" s="534" t="s">
        <v>3057</v>
      </c>
    </row>
    <row r="5516">
      <c r="A5516" s="167">
        <v>46049.0</v>
      </c>
      <c r="B5516" s="8" t="s">
        <v>10</v>
      </c>
      <c r="C5516" s="10"/>
      <c r="D5516" s="8">
        <v>147.0</v>
      </c>
      <c r="E5516" s="576"/>
      <c r="F5516" s="660" t="s">
        <v>25</v>
      </c>
      <c r="G5516" s="661"/>
      <c r="H5516" s="633">
        <v>56.36</v>
      </c>
      <c r="I5516" s="14"/>
      <c r="J5516" s="534" t="s">
        <v>3074</v>
      </c>
    </row>
    <row r="5517">
      <c r="A5517" s="167">
        <v>46049.0</v>
      </c>
      <c r="B5517" s="8" t="s">
        <v>10</v>
      </c>
      <c r="C5517" s="9"/>
      <c r="D5517" s="8">
        <v>612.0</v>
      </c>
      <c r="E5517" s="576"/>
      <c r="F5517" s="660" t="s">
        <v>24</v>
      </c>
      <c r="G5517" s="661"/>
      <c r="H5517" s="633">
        <v>55.79</v>
      </c>
      <c r="I5517" s="15"/>
      <c r="J5517" s="534" t="s">
        <v>3073</v>
      </c>
    </row>
    <row r="5518">
      <c r="A5518" s="167">
        <v>46049.0</v>
      </c>
      <c r="B5518" s="8" t="s">
        <v>10</v>
      </c>
      <c r="C5518" s="9"/>
      <c r="D5518" s="8">
        <v>612.0</v>
      </c>
      <c r="E5518" s="576"/>
      <c r="F5518" s="660" t="s">
        <v>24</v>
      </c>
      <c r="G5518" s="661"/>
      <c r="H5518" s="633">
        <v>42.79</v>
      </c>
      <c r="I5518" s="15"/>
      <c r="J5518" s="534" t="s">
        <v>3073</v>
      </c>
    </row>
    <row r="5519">
      <c r="A5519" s="167">
        <v>46049.0</v>
      </c>
      <c r="B5519" s="8" t="s">
        <v>10</v>
      </c>
      <c r="C5519" s="10"/>
      <c r="D5519" s="8">
        <v>147.0</v>
      </c>
      <c r="E5519" s="576"/>
      <c r="F5519" s="660" t="s">
        <v>25</v>
      </c>
      <c r="G5519" s="661"/>
      <c r="H5519" s="633">
        <v>42.46</v>
      </c>
      <c r="I5519" s="14"/>
      <c r="J5519" s="534" t="s">
        <v>3074</v>
      </c>
    </row>
    <row r="5520">
      <c r="A5520" s="167">
        <v>46049.0</v>
      </c>
      <c r="B5520" s="8" t="s">
        <v>10</v>
      </c>
      <c r="C5520" s="10"/>
      <c r="D5520" s="8">
        <v>612.0</v>
      </c>
      <c r="E5520" s="576"/>
      <c r="F5520" s="660" t="s">
        <v>24</v>
      </c>
      <c r="G5520" s="661"/>
      <c r="H5520" s="633">
        <v>38.93</v>
      </c>
      <c r="I5520" s="14"/>
      <c r="J5520" s="534" t="s">
        <v>3064</v>
      </c>
    </row>
    <row r="5521">
      <c r="A5521" s="167">
        <v>46049.0</v>
      </c>
      <c r="B5521" s="8" t="s">
        <v>10</v>
      </c>
      <c r="C5521" s="10"/>
      <c r="D5521" s="8">
        <v>147.0</v>
      </c>
      <c r="E5521" s="576"/>
      <c r="F5521" s="660" t="s">
        <v>25</v>
      </c>
      <c r="G5521" s="661"/>
      <c r="H5521" s="633">
        <v>38.11</v>
      </c>
      <c r="I5521" s="14"/>
      <c r="J5521" s="534" t="s">
        <v>3059</v>
      </c>
    </row>
    <row r="5522">
      <c r="A5522" s="167">
        <v>46049.0</v>
      </c>
      <c r="B5522" s="8" t="s">
        <v>10</v>
      </c>
      <c r="C5522" s="9"/>
      <c r="D5522" s="8">
        <v>147.0</v>
      </c>
      <c r="E5522" s="576"/>
      <c r="F5522" s="660" t="s">
        <v>25</v>
      </c>
      <c r="G5522" s="661"/>
      <c r="H5522" s="633">
        <v>36.42</v>
      </c>
      <c r="I5522" s="15"/>
      <c r="J5522" s="534" t="s">
        <v>3073</v>
      </c>
    </row>
    <row r="5523">
      <c r="A5523" s="167">
        <v>46049.0</v>
      </c>
      <c r="B5523" s="8" t="s">
        <v>10</v>
      </c>
      <c r="C5523" s="9"/>
      <c r="D5523" s="8">
        <v>147.0</v>
      </c>
      <c r="E5523" s="576"/>
      <c r="F5523" s="660" t="s">
        <v>25</v>
      </c>
      <c r="G5523" s="661"/>
      <c r="H5523" s="633">
        <v>28.89</v>
      </c>
      <c r="I5523" s="15"/>
      <c r="J5523" s="534" t="s">
        <v>3073</v>
      </c>
    </row>
    <row r="5524">
      <c r="A5524" s="167">
        <v>46049.0</v>
      </c>
      <c r="B5524" s="8" t="s">
        <v>10</v>
      </c>
      <c r="C5524" s="10"/>
      <c r="D5524" s="8">
        <v>147.0</v>
      </c>
      <c r="E5524" s="576"/>
      <c r="F5524" s="660" t="s">
        <v>25</v>
      </c>
      <c r="G5524" s="661"/>
      <c r="H5524" s="633">
        <v>25.51</v>
      </c>
      <c r="I5524" s="14"/>
      <c r="J5524" s="534" t="s">
        <v>3074</v>
      </c>
    </row>
    <row r="5525">
      <c r="A5525" s="167">
        <v>46049.0</v>
      </c>
      <c r="B5525" s="8" t="s">
        <v>10</v>
      </c>
      <c r="C5525" s="9"/>
      <c r="D5525" s="8">
        <v>147.0</v>
      </c>
      <c r="E5525" s="576"/>
      <c r="F5525" s="660" t="s">
        <v>25</v>
      </c>
      <c r="G5525" s="661"/>
      <c r="H5525" s="633">
        <v>25.2</v>
      </c>
      <c r="I5525" s="15"/>
      <c r="J5525" s="534" t="s">
        <v>3073</v>
      </c>
    </row>
    <row r="5526">
      <c r="A5526" s="167">
        <v>46049.0</v>
      </c>
      <c r="B5526" s="8" t="s">
        <v>10</v>
      </c>
      <c r="C5526" s="9"/>
      <c r="D5526" s="8">
        <v>147.0</v>
      </c>
      <c r="E5526" s="576"/>
      <c r="F5526" s="660" t="s">
        <v>25</v>
      </c>
      <c r="G5526" s="661"/>
      <c r="H5526" s="633">
        <v>22.06</v>
      </c>
      <c r="I5526" s="15"/>
      <c r="J5526" s="534" t="s">
        <v>3073</v>
      </c>
    </row>
    <row r="5527">
      <c r="A5527" s="167">
        <v>46049.0</v>
      </c>
      <c r="B5527" s="8" t="s">
        <v>10</v>
      </c>
      <c r="C5527" s="9"/>
      <c r="D5527" s="8">
        <v>147.0</v>
      </c>
      <c r="E5527" s="576"/>
      <c r="F5527" s="660" t="s">
        <v>25</v>
      </c>
      <c r="G5527" s="661"/>
      <c r="H5527" s="633">
        <v>21.86</v>
      </c>
      <c r="I5527" s="15"/>
      <c r="J5527" s="534" t="s">
        <v>3073</v>
      </c>
    </row>
    <row r="5528">
      <c r="A5528" s="167">
        <v>46049.0</v>
      </c>
      <c r="B5528" s="8" t="s">
        <v>10</v>
      </c>
      <c r="C5528" s="10"/>
      <c r="D5528" s="8">
        <v>147.0</v>
      </c>
      <c r="E5528" s="576"/>
      <c r="F5528" s="660" t="s">
        <v>25</v>
      </c>
      <c r="G5528" s="661"/>
      <c r="H5528" s="633">
        <v>21.85</v>
      </c>
      <c r="I5528" s="14"/>
      <c r="J5528" s="534" t="s">
        <v>3074</v>
      </c>
    </row>
    <row r="5529">
      <c r="A5529" s="167">
        <v>46049.0</v>
      </c>
      <c r="B5529" s="8" t="s">
        <v>10</v>
      </c>
      <c r="C5529" s="9"/>
      <c r="D5529" s="8">
        <v>147.0</v>
      </c>
      <c r="E5529" s="576"/>
      <c r="F5529" s="660" t="s">
        <v>25</v>
      </c>
      <c r="G5529" s="661"/>
      <c r="H5529" s="633">
        <v>17.84</v>
      </c>
      <c r="I5529" s="15"/>
      <c r="J5529" s="534" t="s">
        <v>3073</v>
      </c>
    </row>
    <row r="5530">
      <c r="A5530" s="167">
        <v>46049.0</v>
      </c>
      <c r="B5530" s="8" t="s">
        <v>10</v>
      </c>
      <c r="C5530" s="10"/>
      <c r="D5530" s="8">
        <v>147.0</v>
      </c>
      <c r="E5530" s="576"/>
      <c r="F5530" s="660" t="s">
        <v>25</v>
      </c>
      <c r="G5530" s="661"/>
      <c r="H5530" s="633">
        <v>12.83</v>
      </c>
      <c r="I5530" s="14"/>
      <c r="J5530" s="534" t="s">
        <v>3059</v>
      </c>
    </row>
    <row r="5531">
      <c r="A5531" s="167">
        <v>46049.0</v>
      </c>
      <c r="B5531" s="8" t="s">
        <v>10</v>
      </c>
      <c r="C5531" s="10"/>
      <c r="D5531" s="8">
        <v>612.0</v>
      </c>
      <c r="E5531" s="576"/>
      <c r="F5531" s="660" t="s">
        <v>24</v>
      </c>
      <c r="G5531" s="661"/>
      <c r="H5531" s="633">
        <v>10.64</v>
      </c>
      <c r="I5531" s="14"/>
      <c r="J5531" s="534" t="s">
        <v>3064</v>
      </c>
    </row>
    <row r="5532">
      <c r="A5532" s="167">
        <v>46049.0</v>
      </c>
      <c r="B5532" s="8" t="s">
        <v>10</v>
      </c>
      <c r="C5532" s="9"/>
      <c r="D5532" s="8">
        <v>147.0</v>
      </c>
      <c r="E5532" s="576"/>
      <c r="F5532" s="660" t="s">
        <v>25</v>
      </c>
      <c r="G5532" s="661"/>
      <c r="H5532" s="633">
        <v>8.93</v>
      </c>
      <c r="I5532" s="15"/>
      <c r="J5532" s="534" t="s">
        <v>3073</v>
      </c>
    </row>
    <row r="5533">
      <c r="A5533" s="167">
        <v>46049.0</v>
      </c>
      <c r="B5533" s="8" t="s">
        <v>10</v>
      </c>
      <c r="C5533" s="9"/>
      <c r="D5533" s="8">
        <v>147.0</v>
      </c>
      <c r="E5533" s="576"/>
      <c r="F5533" s="660" t="s">
        <v>25</v>
      </c>
      <c r="G5533" s="661"/>
      <c r="H5533" s="633">
        <v>6.85</v>
      </c>
      <c r="I5533" s="15"/>
      <c r="J5533" s="534" t="s">
        <v>3073</v>
      </c>
    </row>
    <row r="5534">
      <c r="A5534" s="167">
        <v>46049.0</v>
      </c>
      <c r="B5534" s="8" t="s">
        <v>10</v>
      </c>
      <c r="C5534" s="10"/>
      <c r="D5534" s="8">
        <v>147.0</v>
      </c>
      <c r="E5534" s="576"/>
      <c r="F5534" s="660" t="s">
        <v>25</v>
      </c>
      <c r="G5534" s="661"/>
      <c r="H5534" s="633">
        <v>6.23</v>
      </c>
      <c r="I5534" s="14"/>
      <c r="J5534" s="534" t="s">
        <v>3064</v>
      </c>
    </row>
    <row r="5535">
      <c r="A5535" s="167">
        <v>46049.0</v>
      </c>
      <c r="B5535" s="8" t="s">
        <v>10</v>
      </c>
      <c r="C5535" s="10"/>
      <c r="D5535" s="8">
        <v>147.0</v>
      </c>
      <c r="E5535" s="576"/>
      <c r="F5535" s="660" t="s">
        <v>25</v>
      </c>
      <c r="G5535" s="661"/>
      <c r="H5535" s="633">
        <v>1.7</v>
      </c>
      <c r="I5535" s="14"/>
      <c r="J5535" s="534" t="s">
        <v>3064</v>
      </c>
    </row>
    <row r="5536">
      <c r="A5536" s="167">
        <v>46049.0</v>
      </c>
      <c r="B5536" s="8" t="s">
        <v>10</v>
      </c>
      <c r="C5536" s="10"/>
      <c r="D5536" s="8">
        <v>612.0</v>
      </c>
      <c r="E5536" s="576"/>
      <c r="F5536" s="660" t="s">
        <v>24</v>
      </c>
      <c r="G5536" s="661"/>
      <c r="H5536" s="633">
        <v>1.27</v>
      </c>
      <c r="I5536" s="14"/>
      <c r="J5536" s="534" t="s">
        <v>3059</v>
      </c>
    </row>
    <row r="5537">
      <c r="A5537" s="167">
        <v>46049.0</v>
      </c>
      <c r="B5537" s="8" t="s">
        <v>10</v>
      </c>
      <c r="C5537" s="10"/>
      <c r="D5537" s="8">
        <v>147.0</v>
      </c>
      <c r="E5537" s="576"/>
      <c r="F5537" s="660" t="s">
        <v>25</v>
      </c>
      <c r="G5537" s="661"/>
      <c r="H5537" s="633">
        <v>0.21</v>
      </c>
      <c r="I5537" s="14"/>
      <c r="J5537" s="534" t="s">
        <v>3059</v>
      </c>
    </row>
    <row r="5538">
      <c r="A5538" s="167">
        <v>46049.0</v>
      </c>
      <c r="B5538" s="8" t="s">
        <v>10</v>
      </c>
      <c r="C5538" s="10"/>
      <c r="D5538" s="8">
        <v>612.0</v>
      </c>
      <c r="E5538" s="576"/>
      <c r="F5538" s="660" t="s">
        <v>24</v>
      </c>
      <c r="G5538" s="661"/>
      <c r="H5538" s="633">
        <v>0.0</v>
      </c>
      <c r="I5538" s="14"/>
      <c r="J5538" s="534" t="s">
        <v>3065</v>
      </c>
    </row>
    <row r="5539">
      <c r="A5539" s="167">
        <v>46049.0</v>
      </c>
      <c r="B5539" s="8" t="s">
        <v>10</v>
      </c>
      <c r="C5539" s="10"/>
      <c r="D5539" s="8">
        <v>147.0</v>
      </c>
      <c r="E5539" s="576"/>
      <c r="F5539" s="660" t="s">
        <v>25</v>
      </c>
      <c r="G5539" s="661"/>
      <c r="H5539" s="633">
        <v>0.0</v>
      </c>
      <c r="I5539" s="14"/>
      <c r="J5539" s="534" t="s">
        <v>3065</v>
      </c>
    </row>
    <row r="5540">
      <c r="A5540" s="167">
        <v>46049.0</v>
      </c>
      <c r="B5540" s="8" t="s">
        <v>10</v>
      </c>
      <c r="C5540" s="10"/>
      <c r="D5540" s="8">
        <v>612.0</v>
      </c>
      <c r="E5540" s="576"/>
      <c r="F5540" s="660" t="s">
        <v>24</v>
      </c>
      <c r="G5540" s="661"/>
      <c r="H5540" s="633">
        <v>0.0</v>
      </c>
      <c r="I5540" s="14"/>
      <c r="J5540" s="534" t="s">
        <v>3064</v>
      </c>
    </row>
    <row r="5541">
      <c r="A5541" s="167">
        <v>46049.0</v>
      </c>
      <c r="B5541" s="8" t="s">
        <v>10</v>
      </c>
      <c r="C5541" s="10"/>
      <c r="D5541" s="8">
        <v>147.0</v>
      </c>
      <c r="E5541" s="576"/>
      <c r="F5541" s="660" t="s">
        <v>25</v>
      </c>
      <c r="G5541" s="29"/>
      <c r="H5541" s="15">
        <v>0.0</v>
      </c>
      <c r="I5541" s="606"/>
      <c r="J5541" s="534" t="s">
        <v>3064</v>
      </c>
    </row>
    <row r="5542">
      <c r="A5542" s="373">
        <v>46049.0</v>
      </c>
      <c r="B5542" s="138" t="s">
        <v>10</v>
      </c>
      <c r="C5542" s="139"/>
      <c r="D5542" s="138">
        <v>612.0</v>
      </c>
      <c r="E5542" s="572"/>
      <c r="F5542" s="573" t="s">
        <v>24</v>
      </c>
      <c r="G5542" s="91"/>
      <c r="H5542" s="375">
        <v>0.0</v>
      </c>
      <c r="I5542" s="575"/>
      <c r="J5542" s="534" t="s">
        <v>3058</v>
      </c>
    </row>
    <row r="5543">
      <c r="A5543" s="373">
        <v>46049.0</v>
      </c>
      <c r="B5543" s="138" t="s">
        <v>10</v>
      </c>
      <c r="C5543" s="139"/>
      <c r="D5543" s="138">
        <v>147.0</v>
      </c>
      <c r="E5543" s="572"/>
      <c r="F5543" s="573" t="s">
        <v>25</v>
      </c>
      <c r="G5543" s="91"/>
      <c r="H5543" s="375">
        <v>0.0</v>
      </c>
      <c r="I5543" s="575"/>
      <c r="J5543" s="534" t="s">
        <v>3058</v>
      </c>
    </row>
    <row r="5544">
      <c r="A5544" s="373">
        <v>46049.0</v>
      </c>
      <c r="B5544" s="138" t="s">
        <v>10</v>
      </c>
      <c r="C5544" s="139"/>
      <c r="D5544" s="138">
        <v>612.0</v>
      </c>
      <c r="E5544" s="572"/>
      <c r="F5544" s="573" t="s">
        <v>24</v>
      </c>
      <c r="G5544" s="91"/>
      <c r="H5544" s="375">
        <v>0.0</v>
      </c>
      <c r="I5544" s="575"/>
      <c r="J5544" s="534" t="s">
        <v>3058</v>
      </c>
    </row>
    <row r="5545">
      <c r="A5545" s="373">
        <v>46049.0</v>
      </c>
      <c r="B5545" s="138" t="s">
        <v>10</v>
      </c>
      <c r="C5545" s="139"/>
      <c r="D5545" s="138">
        <v>147.0</v>
      </c>
      <c r="E5545" s="572"/>
      <c r="F5545" s="573" t="s">
        <v>25</v>
      </c>
      <c r="G5545" s="91"/>
      <c r="H5545" s="375">
        <v>0.0</v>
      </c>
      <c r="I5545" s="575"/>
      <c r="J5545" s="534" t="s">
        <v>3058</v>
      </c>
    </row>
    <row r="5546">
      <c r="A5546" s="167">
        <v>46049.0</v>
      </c>
      <c r="B5546" s="8" t="s">
        <v>63</v>
      </c>
      <c r="C5546" s="10"/>
      <c r="D5546" s="8" t="s">
        <v>32</v>
      </c>
      <c r="E5546" s="576"/>
      <c r="F5546" s="586" t="s">
        <v>918</v>
      </c>
      <c r="G5546" s="338"/>
      <c r="H5546" s="68"/>
      <c r="I5546" s="579">
        <v>1210000.0</v>
      </c>
      <c r="J5546" s="534" t="s">
        <v>3055</v>
      </c>
    </row>
    <row r="5547">
      <c r="A5547" s="373">
        <v>46049.0</v>
      </c>
      <c r="B5547" s="138" t="s">
        <v>13</v>
      </c>
      <c r="C5547" s="138">
        <v>30.0</v>
      </c>
      <c r="D5547" s="138">
        <v>102.0</v>
      </c>
      <c r="E5547" s="572"/>
      <c r="F5547" s="580" t="s">
        <v>41</v>
      </c>
      <c r="G5547" s="298">
        <v>46045.0</v>
      </c>
      <c r="H5547" s="376"/>
      <c r="I5547" s="574">
        <v>350088.8</v>
      </c>
      <c r="J5547" s="534" t="s">
        <v>3058</v>
      </c>
    </row>
    <row r="5548">
      <c r="A5548" s="373">
        <v>46049.0</v>
      </c>
      <c r="B5548" s="138" t="s">
        <v>13</v>
      </c>
      <c r="C5548" s="138">
        <v>30.0</v>
      </c>
      <c r="D5548" s="138">
        <v>102.0</v>
      </c>
      <c r="E5548" s="572"/>
      <c r="F5548" s="580" t="s">
        <v>41</v>
      </c>
      <c r="G5548" s="298">
        <v>46044.0</v>
      </c>
      <c r="H5548" s="376"/>
      <c r="I5548" s="574">
        <v>330493.0</v>
      </c>
      <c r="J5548" s="534" t="s">
        <v>3058</v>
      </c>
    </row>
    <row r="5549">
      <c r="A5549" s="373">
        <v>46049.0</v>
      </c>
      <c r="B5549" s="138" t="s">
        <v>13</v>
      </c>
      <c r="C5549" s="138">
        <v>30.0</v>
      </c>
      <c r="D5549" s="138">
        <v>102.0</v>
      </c>
      <c r="E5549" s="572"/>
      <c r="F5549" s="580" t="s">
        <v>41</v>
      </c>
      <c r="G5549" s="298">
        <v>46027.0</v>
      </c>
      <c r="H5549" s="376"/>
      <c r="I5549" s="574">
        <v>210547.79</v>
      </c>
      <c r="J5549" s="534" t="s">
        <v>3058</v>
      </c>
    </row>
    <row r="5550">
      <c r="A5550" s="167">
        <v>46049.0</v>
      </c>
      <c r="B5550" s="8" t="s">
        <v>63</v>
      </c>
      <c r="C5550" s="10"/>
      <c r="D5550" s="8" t="s">
        <v>32</v>
      </c>
      <c r="E5550" s="576"/>
      <c r="F5550" s="577" t="s">
        <v>491</v>
      </c>
      <c r="G5550" s="38"/>
      <c r="H5550" s="112"/>
      <c r="I5550" s="579">
        <v>180000.0</v>
      </c>
      <c r="J5550" s="534" t="s">
        <v>3056</v>
      </c>
    </row>
    <row r="5551">
      <c r="A5551" s="373">
        <v>46049.0</v>
      </c>
      <c r="B5551" s="138" t="s">
        <v>13</v>
      </c>
      <c r="C5551" s="138">
        <v>50.0</v>
      </c>
      <c r="D5551" s="138">
        <v>102.0</v>
      </c>
      <c r="E5551" s="572"/>
      <c r="F5551" s="667" t="s">
        <v>52</v>
      </c>
      <c r="G5551" s="78">
        <v>46048.0</v>
      </c>
      <c r="H5551" s="72"/>
      <c r="I5551" s="668">
        <v>170620.0</v>
      </c>
      <c r="J5551" s="534" t="s">
        <v>3061</v>
      </c>
    </row>
    <row r="5552">
      <c r="A5552" s="469">
        <v>46049.0</v>
      </c>
      <c r="B5552" s="551" t="s">
        <v>13</v>
      </c>
      <c r="C5552" s="471" t="s">
        <v>18</v>
      </c>
      <c r="D5552" s="470">
        <v>102.0</v>
      </c>
      <c r="E5552" s="472">
        <v>20758.0</v>
      </c>
      <c r="F5552" s="473" t="s">
        <v>2843</v>
      </c>
      <c r="G5552" s="500"/>
      <c r="H5552" s="501"/>
      <c r="I5552" s="476">
        <v>169755.0</v>
      </c>
      <c r="J5552" s="534" t="s">
        <v>3057</v>
      </c>
    </row>
    <row r="5553">
      <c r="A5553" s="373">
        <v>46049.0</v>
      </c>
      <c r="B5553" s="138" t="s">
        <v>13</v>
      </c>
      <c r="C5553" s="138">
        <v>30.0</v>
      </c>
      <c r="D5553" s="138">
        <v>102.0</v>
      </c>
      <c r="E5553" s="572"/>
      <c r="F5553" s="580" t="s">
        <v>41</v>
      </c>
      <c r="G5553" s="298">
        <v>46043.0</v>
      </c>
      <c r="H5553" s="376"/>
      <c r="I5553" s="574">
        <v>165811.1</v>
      </c>
      <c r="J5553" s="534" t="s">
        <v>3058</v>
      </c>
    </row>
    <row r="5554">
      <c r="A5554" s="167">
        <v>46049.0</v>
      </c>
      <c r="B5554" s="8" t="s">
        <v>63</v>
      </c>
      <c r="C5554" s="10"/>
      <c r="D5554" s="8" t="s">
        <v>32</v>
      </c>
      <c r="E5554" s="576"/>
      <c r="F5554" s="603" t="s">
        <v>604</v>
      </c>
      <c r="G5554" s="595"/>
      <c r="H5554" s="588"/>
      <c r="I5554" s="537">
        <v>130000.0</v>
      </c>
      <c r="J5554" s="534" t="s">
        <v>3060</v>
      </c>
    </row>
    <row r="5555">
      <c r="A5555" s="167">
        <v>46049.0</v>
      </c>
      <c r="B5555" s="8" t="s">
        <v>13</v>
      </c>
      <c r="C5555" s="17" t="s">
        <v>48</v>
      </c>
      <c r="D5555" s="8">
        <v>102.0</v>
      </c>
      <c r="E5555" s="576"/>
      <c r="F5555" s="589" t="s">
        <v>337</v>
      </c>
      <c r="G5555" s="590">
        <v>46008.0</v>
      </c>
      <c r="H5555" s="591"/>
      <c r="I5555" s="179">
        <v>100000.0</v>
      </c>
      <c r="J5555" s="534" t="s">
        <v>3066</v>
      </c>
    </row>
    <row r="5556">
      <c r="A5556" s="451">
        <v>46049.0</v>
      </c>
      <c r="B5556" s="539" t="s">
        <v>13</v>
      </c>
      <c r="C5556" s="453" t="s">
        <v>1601</v>
      </c>
      <c r="D5556" s="452">
        <v>102.0</v>
      </c>
      <c r="E5556" s="454">
        <v>20759.0</v>
      </c>
      <c r="F5556" s="455" t="s">
        <v>2842</v>
      </c>
      <c r="G5556" s="455"/>
      <c r="H5556" s="457"/>
      <c r="I5556" s="498">
        <v>93448.0</v>
      </c>
      <c r="J5556" s="534" t="s">
        <v>3057</v>
      </c>
    </row>
    <row r="5557">
      <c r="A5557" s="167">
        <v>46049.0</v>
      </c>
      <c r="B5557" s="8" t="s">
        <v>63</v>
      </c>
      <c r="C5557" s="10"/>
      <c r="D5557" s="8" t="s">
        <v>32</v>
      </c>
      <c r="E5557" s="576"/>
      <c r="F5557" s="577" t="s">
        <v>178</v>
      </c>
      <c r="G5557" s="585"/>
      <c r="H5557" s="578"/>
      <c r="I5557" s="537">
        <v>90000.0</v>
      </c>
      <c r="J5557" s="534" t="s">
        <v>3056</v>
      </c>
    </row>
    <row r="5558">
      <c r="A5558" s="167">
        <v>46049.0</v>
      </c>
      <c r="B5558" s="8" t="s">
        <v>63</v>
      </c>
      <c r="C5558" s="9"/>
      <c r="D5558" s="8" t="s">
        <v>32</v>
      </c>
      <c r="E5558" s="576"/>
      <c r="F5558" s="596" t="s">
        <v>178</v>
      </c>
      <c r="G5558" s="585"/>
      <c r="H5558" s="578"/>
      <c r="I5558" s="537">
        <v>70000.0</v>
      </c>
      <c r="J5558" s="534" t="s">
        <v>3073</v>
      </c>
    </row>
    <row r="5559">
      <c r="A5559" s="167">
        <v>46049.0</v>
      </c>
      <c r="B5559" s="8" t="s">
        <v>13</v>
      </c>
      <c r="C5559" s="8">
        <v>54.0</v>
      </c>
      <c r="D5559" s="8">
        <v>102.0</v>
      </c>
      <c r="E5559" s="576"/>
      <c r="F5559" s="597" t="s">
        <v>472</v>
      </c>
      <c r="G5559" s="598">
        <v>46048.0</v>
      </c>
      <c r="H5559" s="599"/>
      <c r="I5559" s="240">
        <v>64908.0</v>
      </c>
      <c r="J5559" s="534" t="s">
        <v>3064</v>
      </c>
    </row>
    <row r="5560">
      <c r="A5560" s="167">
        <v>46049.0</v>
      </c>
      <c r="B5560" s="8" t="s">
        <v>13</v>
      </c>
      <c r="C5560" s="17" t="s">
        <v>48</v>
      </c>
      <c r="D5560" s="8">
        <v>102.0</v>
      </c>
      <c r="E5560" s="576"/>
      <c r="F5560" s="589" t="s">
        <v>585</v>
      </c>
      <c r="G5560" s="590">
        <v>46021.0</v>
      </c>
      <c r="H5560" s="591"/>
      <c r="I5560" s="179">
        <v>59472.2</v>
      </c>
      <c r="J5560" s="534" t="s">
        <v>3066</v>
      </c>
    </row>
    <row r="5561">
      <c r="A5561" s="167">
        <v>46049.0</v>
      </c>
      <c r="B5561" s="8" t="s">
        <v>13</v>
      </c>
      <c r="C5561" s="17" t="s">
        <v>28</v>
      </c>
      <c r="D5561" s="8">
        <v>102.0</v>
      </c>
      <c r="E5561" s="576"/>
      <c r="F5561" s="581" t="s">
        <v>99</v>
      </c>
      <c r="G5561" s="712">
        <v>46048.0</v>
      </c>
      <c r="H5561" s="606"/>
      <c r="I5561" s="15">
        <v>56125.5</v>
      </c>
      <c r="J5561" s="534" t="s">
        <v>3073</v>
      </c>
    </row>
    <row r="5562">
      <c r="A5562" s="167">
        <v>46049.0</v>
      </c>
      <c r="B5562" s="8" t="s">
        <v>63</v>
      </c>
      <c r="C5562" s="9"/>
      <c r="D5562" s="8" t="s">
        <v>32</v>
      </c>
      <c r="E5562" s="576"/>
      <c r="F5562" s="586" t="s">
        <v>179</v>
      </c>
      <c r="G5562" s="595"/>
      <c r="H5562" s="588"/>
      <c r="I5562" s="537">
        <v>55000.0</v>
      </c>
      <c r="J5562" s="534" t="s">
        <v>3073</v>
      </c>
    </row>
    <row r="5563">
      <c r="A5563" s="167">
        <v>46049.0</v>
      </c>
      <c r="B5563" s="8" t="s">
        <v>63</v>
      </c>
      <c r="C5563" s="9"/>
      <c r="D5563" s="8" t="s">
        <v>32</v>
      </c>
      <c r="E5563" s="576"/>
      <c r="F5563" s="596" t="s">
        <v>178</v>
      </c>
      <c r="G5563" s="585"/>
      <c r="H5563" s="578"/>
      <c r="I5563" s="537">
        <v>50000.0</v>
      </c>
      <c r="J5563" s="534" t="s">
        <v>3073</v>
      </c>
    </row>
    <row r="5564">
      <c r="A5564" s="167">
        <v>46049.0</v>
      </c>
      <c r="B5564" s="8" t="s">
        <v>63</v>
      </c>
      <c r="C5564" s="9"/>
      <c r="D5564" s="8" t="s">
        <v>32</v>
      </c>
      <c r="E5564" s="576"/>
      <c r="F5564" s="596" t="s">
        <v>178</v>
      </c>
      <c r="G5564" s="585"/>
      <c r="H5564" s="578"/>
      <c r="I5564" s="537">
        <v>50000.0</v>
      </c>
      <c r="J5564" s="534" t="s">
        <v>3073</v>
      </c>
    </row>
    <row r="5565">
      <c r="A5565" s="373">
        <v>46049.0</v>
      </c>
      <c r="B5565" s="138" t="s">
        <v>13</v>
      </c>
      <c r="C5565" s="138">
        <v>32.0</v>
      </c>
      <c r="D5565" s="138">
        <v>102.0</v>
      </c>
      <c r="E5565" s="572"/>
      <c r="F5565" s="607" t="s">
        <v>1445</v>
      </c>
      <c r="G5565" s="608">
        <v>46042.0</v>
      </c>
      <c r="H5565" s="575"/>
      <c r="I5565" s="375">
        <v>48521.5</v>
      </c>
      <c r="J5565" s="534" t="s">
        <v>3058</v>
      </c>
    </row>
    <row r="5566">
      <c r="A5566" s="167">
        <v>46049.0</v>
      </c>
      <c r="B5566" s="8" t="s">
        <v>13</v>
      </c>
      <c r="C5566" s="8">
        <v>70.0</v>
      </c>
      <c r="D5566" s="8">
        <v>102.0</v>
      </c>
      <c r="E5566" s="576"/>
      <c r="F5566" s="643" t="s">
        <v>258</v>
      </c>
      <c r="G5566" s="644">
        <v>46051.0</v>
      </c>
      <c r="H5566" s="645"/>
      <c r="I5566" s="108">
        <v>48300.0</v>
      </c>
      <c r="J5566" s="534" t="s">
        <v>3067</v>
      </c>
    </row>
    <row r="5567">
      <c r="A5567" s="451">
        <v>46049.0</v>
      </c>
      <c r="B5567" s="539" t="s">
        <v>13</v>
      </c>
      <c r="C5567" s="453" t="s">
        <v>28</v>
      </c>
      <c r="D5567" s="452">
        <v>102.0</v>
      </c>
      <c r="E5567" s="454">
        <v>20760.0</v>
      </c>
      <c r="F5567" s="455" t="s">
        <v>2841</v>
      </c>
      <c r="G5567" s="455"/>
      <c r="H5567" s="457"/>
      <c r="I5567" s="498">
        <v>43015.0</v>
      </c>
      <c r="J5567" s="534" t="s">
        <v>3057</v>
      </c>
    </row>
    <row r="5568">
      <c r="A5568" s="167">
        <v>46049.0</v>
      </c>
      <c r="B5568" s="8" t="s">
        <v>13</v>
      </c>
      <c r="C5568" s="17" t="s">
        <v>48</v>
      </c>
      <c r="D5568" s="8">
        <v>102.0</v>
      </c>
      <c r="E5568" s="576"/>
      <c r="F5568" s="589" t="s">
        <v>318</v>
      </c>
      <c r="G5568" s="590">
        <v>46027.0</v>
      </c>
      <c r="H5568" s="591"/>
      <c r="I5568" s="179">
        <v>38638.0</v>
      </c>
      <c r="J5568" s="534" t="s">
        <v>3066</v>
      </c>
    </row>
    <row r="5569">
      <c r="A5569" s="167">
        <v>46049.0</v>
      </c>
      <c r="B5569" s="138" t="s">
        <v>13</v>
      </c>
      <c r="C5569" s="138">
        <v>75.0</v>
      </c>
      <c r="D5569" s="138">
        <v>102.0</v>
      </c>
      <c r="E5569" s="572"/>
      <c r="F5569" s="650" t="s">
        <v>365</v>
      </c>
      <c r="G5569" s="686">
        <v>46039.0</v>
      </c>
      <c r="H5569" s="583"/>
      <c r="I5569" s="49">
        <v>38107.5</v>
      </c>
      <c r="J5569" s="534" t="s">
        <v>3065</v>
      </c>
    </row>
    <row r="5570">
      <c r="A5570" s="373">
        <v>46049.0</v>
      </c>
      <c r="B5570" s="138" t="s">
        <v>13</v>
      </c>
      <c r="C5570" s="138">
        <v>32.0</v>
      </c>
      <c r="D5570" s="138">
        <v>102.0</v>
      </c>
      <c r="E5570" s="572"/>
      <c r="F5570" s="607" t="s">
        <v>1445</v>
      </c>
      <c r="G5570" s="608">
        <v>46041.0</v>
      </c>
      <c r="H5570" s="575"/>
      <c r="I5570" s="375">
        <v>36227.0</v>
      </c>
      <c r="J5570" s="534" t="s">
        <v>3058</v>
      </c>
    </row>
    <row r="5571">
      <c r="A5571" s="167">
        <v>46049.0</v>
      </c>
      <c r="B5571" s="8" t="s">
        <v>13</v>
      </c>
      <c r="C5571" s="8">
        <v>51.0</v>
      </c>
      <c r="D5571" s="8">
        <v>102.0</v>
      </c>
      <c r="E5571" s="576"/>
      <c r="F5571" s="581" t="s">
        <v>1005</v>
      </c>
      <c r="G5571" s="626">
        <v>46048.0</v>
      </c>
      <c r="H5571" s="628"/>
      <c r="I5571" s="49">
        <v>34601.67</v>
      </c>
      <c r="J5571" s="534" t="s">
        <v>3055</v>
      </c>
    </row>
    <row r="5572">
      <c r="A5572" s="373">
        <v>46049.0</v>
      </c>
      <c r="B5572" s="138" t="s">
        <v>13</v>
      </c>
      <c r="C5572" s="138">
        <v>73.0</v>
      </c>
      <c r="D5572" s="138">
        <v>102.0</v>
      </c>
      <c r="E5572" s="572"/>
      <c r="F5572" s="607" t="s">
        <v>1449</v>
      </c>
      <c r="G5572" s="713">
        <v>46034.0</v>
      </c>
      <c r="H5572" s="714"/>
      <c r="I5572" s="382">
        <v>32668.5</v>
      </c>
      <c r="J5572" s="534" t="s">
        <v>3058</v>
      </c>
    </row>
    <row r="5573">
      <c r="A5573" s="373">
        <v>46049.0</v>
      </c>
      <c r="B5573" s="138" t="s">
        <v>13</v>
      </c>
      <c r="C5573" s="8">
        <v>40.0</v>
      </c>
      <c r="D5573" s="8">
        <v>102.0</v>
      </c>
      <c r="E5573" s="576"/>
      <c r="F5573" s="581" t="s">
        <v>76</v>
      </c>
      <c r="G5573" s="681"/>
      <c r="H5573" s="583"/>
      <c r="I5573" s="390">
        <v>32230.5</v>
      </c>
      <c r="J5573" s="534" t="s">
        <v>3058</v>
      </c>
    </row>
    <row r="5574">
      <c r="A5574" s="167">
        <v>46049.0</v>
      </c>
      <c r="B5574" s="8" t="s">
        <v>13</v>
      </c>
      <c r="C5574" s="8">
        <v>30.0</v>
      </c>
      <c r="D5574" s="8">
        <v>102.0</v>
      </c>
      <c r="E5574" s="576"/>
      <c r="F5574" s="604" t="s">
        <v>41</v>
      </c>
      <c r="G5574" s="605">
        <v>46048.0</v>
      </c>
      <c r="H5574" s="606"/>
      <c r="I5574" s="15">
        <v>31765.69</v>
      </c>
      <c r="J5574" s="534" t="s">
        <v>3059</v>
      </c>
    </row>
    <row r="5575">
      <c r="A5575" s="167">
        <v>46049.0</v>
      </c>
      <c r="B5575" s="8" t="s">
        <v>13</v>
      </c>
      <c r="C5575" s="17" t="s">
        <v>14</v>
      </c>
      <c r="D5575" s="8">
        <v>102.0</v>
      </c>
      <c r="E5575" s="576"/>
      <c r="F5575" s="600" t="s">
        <v>146</v>
      </c>
      <c r="G5575" s="601">
        <v>46048.0</v>
      </c>
      <c r="H5575" s="602"/>
      <c r="I5575" s="20">
        <v>31606.0</v>
      </c>
      <c r="J5575" s="534" t="s">
        <v>3073</v>
      </c>
    </row>
    <row r="5576">
      <c r="A5576" s="373">
        <v>46049.0</v>
      </c>
      <c r="B5576" s="138" t="s">
        <v>13</v>
      </c>
      <c r="C5576" s="138">
        <v>73.0</v>
      </c>
      <c r="D5576" s="138">
        <v>102.0</v>
      </c>
      <c r="E5576" s="572"/>
      <c r="F5576" s="623" t="s">
        <v>1465</v>
      </c>
      <c r="G5576" s="624">
        <v>46036.0</v>
      </c>
      <c r="H5576" s="625"/>
      <c r="I5576" s="374">
        <v>31267.0</v>
      </c>
      <c r="J5576" s="534" t="s">
        <v>3058</v>
      </c>
    </row>
    <row r="5577">
      <c r="A5577" s="167">
        <v>46049.0</v>
      </c>
      <c r="B5577" s="8" t="s">
        <v>13</v>
      </c>
      <c r="C5577" s="8">
        <v>51.0</v>
      </c>
      <c r="D5577" s="8">
        <v>102.0</v>
      </c>
      <c r="E5577" s="576"/>
      <c r="F5577" s="581" t="s">
        <v>1005</v>
      </c>
      <c r="G5577" s="626">
        <v>46048.0</v>
      </c>
      <c r="H5577" s="628"/>
      <c r="I5577" s="49">
        <v>30591.95</v>
      </c>
      <c r="J5577" s="534" t="s">
        <v>3055</v>
      </c>
    </row>
    <row r="5578">
      <c r="A5578" s="373">
        <v>46049.0</v>
      </c>
      <c r="B5578" s="138" t="s">
        <v>13</v>
      </c>
      <c r="C5578" s="138">
        <v>73.0</v>
      </c>
      <c r="D5578" s="138">
        <v>102.0</v>
      </c>
      <c r="E5578" s="572"/>
      <c r="F5578" s="623" t="s">
        <v>1402</v>
      </c>
      <c r="G5578" s="715"/>
      <c r="H5578" s="625"/>
      <c r="I5578" s="374">
        <v>30154.5</v>
      </c>
      <c r="J5578" s="534" t="s">
        <v>3058</v>
      </c>
    </row>
    <row r="5579">
      <c r="A5579" s="373">
        <v>46049.0</v>
      </c>
      <c r="B5579" s="138" t="s">
        <v>13</v>
      </c>
      <c r="C5579" s="138">
        <v>73.0</v>
      </c>
      <c r="D5579" s="138">
        <v>102.0</v>
      </c>
      <c r="E5579" s="572"/>
      <c r="F5579" s="623" t="s">
        <v>1460</v>
      </c>
      <c r="G5579" s="624">
        <v>46009.0</v>
      </c>
      <c r="H5579" s="625"/>
      <c r="I5579" s="374">
        <v>29549.5</v>
      </c>
      <c r="J5579" s="534" t="s">
        <v>3058</v>
      </c>
    </row>
    <row r="5580">
      <c r="A5580" s="167">
        <v>46049.0</v>
      </c>
      <c r="B5580" s="8" t="s">
        <v>13</v>
      </c>
      <c r="C5580" s="8">
        <v>70.0</v>
      </c>
      <c r="D5580" s="8">
        <v>102.0</v>
      </c>
      <c r="E5580" s="576"/>
      <c r="F5580" s="689" t="s">
        <v>269</v>
      </c>
      <c r="G5580" s="644">
        <v>46048.0</v>
      </c>
      <c r="H5580" s="645"/>
      <c r="I5580" s="108">
        <v>28884.5</v>
      </c>
      <c r="J5580" s="534" t="s">
        <v>3067</v>
      </c>
    </row>
    <row r="5581">
      <c r="A5581" s="167">
        <v>46049.0</v>
      </c>
      <c r="B5581" s="8" t="s">
        <v>13</v>
      </c>
      <c r="C5581" s="8">
        <v>51.0</v>
      </c>
      <c r="D5581" s="8">
        <v>102.0</v>
      </c>
      <c r="E5581" s="576"/>
      <c r="F5581" s="581" t="s">
        <v>1005</v>
      </c>
      <c r="G5581" s="626">
        <v>46048.0</v>
      </c>
      <c r="H5581" s="628"/>
      <c r="I5581" s="49">
        <v>28558.01</v>
      </c>
      <c r="J5581" s="534" t="s">
        <v>3055</v>
      </c>
    </row>
    <row r="5582">
      <c r="A5582" s="451">
        <v>46049.0</v>
      </c>
      <c r="B5582" s="539" t="s">
        <v>13</v>
      </c>
      <c r="C5582" s="453" t="s">
        <v>1511</v>
      </c>
      <c r="D5582" s="452">
        <v>102.0</v>
      </c>
      <c r="E5582" s="454">
        <v>20752.0</v>
      </c>
      <c r="F5582" s="455" t="s">
        <v>2835</v>
      </c>
      <c r="G5582" s="455"/>
      <c r="H5582" s="457"/>
      <c r="I5582" s="498">
        <v>27676.0</v>
      </c>
      <c r="J5582" s="534" t="s">
        <v>3057</v>
      </c>
    </row>
    <row r="5583">
      <c r="A5583" s="451">
        <v>46049.0</v>
      </c>
      <c r="B5583" s="539" t="s">
        <v>13</v>
      </c>
      <c r="C5583" s="453" t="s">
        <v>1511</v>
      </c>
      <c r="D5583" s="452">
        <v>102.0</v>
      </c>
      <c r="E5583" s="454">
        <v>20755.0</v>
      </c>
      <c r="F5583" s="455" t="s">
        <v>2832</v>
      </c>
      <c r="G5583" s="455"/>
      <c r="H5583" s="457"/>
      <c r="I5583" s="498">
        <v>26469.0</v>
      </c>
      <c r="J5583" s="534" t="s">
        <v>3057</v>
      </c>
    </row>
    <row r="5584">
      <c r="A5584" s="451">
        <v>46049.0</v>
      </c>
      <c r="B5584" s="539" t="s">
        <v>13</v>
      </c>
      <c r="C5584" s="453" t="s">
        <v>1511</v>
      </c>
      <c r="D5584" s="452">
        <v>102.0</v>
      </c>
      <c r="E5584" s="454">
        <v>20751.0</v>
      </c>
      <c r="F5584" s="455" t="s">
        <v>2836</v>
      </c>
      <c r="G5584" s="455"/>
      <c r="H5584" s="457"/>
      <c r="I5584" s="498">
        <v>25426.5</v>
      </c>
      <c r="J5584" s="534" t="s">
        <v>3057</v>
      </c>
    </row>
    <row r="5585">
      <c r="A5585" s="451">
        <v>46049.0</v>
      </c>
      <c r="B5585" s="539" t="s">
        <v>13</v>
      </c>
      <c r="C5585" s="453" t="s">
        <v>1511</v>
      </c>
      <c r="D5585" s="452">
        <v>102.0</v>
      </c>
      <c r="E5585" s="454">
        <v>20753.0</v>
      </c>
      <c r="F5585" s="455" t="s">
        <v>2834</v>
      </c>
      <c r="G5585" s="455"/>
      <c r="H5585" s="457"/>
      <c r="I5585" s="498">
        <v>25327.0</v>
      </c>
      <c r="J5585" s="534" t="s">
        <v>3057</v>
      </c>
    </row>
    <row r="5586">
      <c r="A5586" s="373">
        <v>46049.0</v>
      </c>
      <c r="B5586" s="138" t="s">
        <v>13</v>
      </c>
      <c r="C5586" s="8">
        <v>40.0</v>
      </c>
      <c r="D5586" s="8">
        <v>102.0</v>
      </c>
      <c r="E5586" s="576"/>
      <c r="F5586" s="581" t="s">
        <v>76</v>
      </c>
      <c r="G5586" s="681"/>
      <c r="H5586" s="583"/>
      <c r="I5586" s="390">
        <v>25316.0</v>
      </c>
      <c r="J5586" s="534" t="s">
        <v>3058</v>
      </c>
    </row>
    <row r="5587">
      <c r="A5587" s="451">
        <v>46049.0</v>
      </c>
      <c r="B5587" s="539" t="s">
        <v>13</v>
      </c>
      <c r="C5587" s="453" t="s">
        <v>1511</v>
      </c>
      <c r="D5587" s="452">
        <v>102.0</v>
      </c>
      <c r="E5587" s="454">
        <v>20756.0</v>
      </c>
      <c r="F5587" s="455" t="s">
        <v>2831</v>
      </c>
      <c r="G5587" s="455"/>
      <c r="H5587" s="457"/>
      <c r="I5587" s="498">
        <v>23069.0</v>
      </c>
      <c r="J5587" s="534" t="s">
        <v>3057</v>
      </c>
    </row>
    <row r="5588">
      <c r="A5588" s="373">
        <v>46049.0</v>
      </c>
      <c r="B5588" s="138" t="s">
        <v>13</v>
      </c>
      <c r="C5588" s="8">
        <v>40.0</v>
      </c>
      <c r="D5588" s="8">
        <v>102.0</v>
      </c>
      <c r="E5588" s="576"/>
      <c r="F5588" s="581" t="s">
        <v>76</v>
      </c>
      <c r="G5588" s="681"/>
      <c r="H5588" s="583"/>
      <c r="I5588" s="390">
        <v>23066.5</v>
      </c>
      <c r="J5588" s="534" t="s">
        <v>3058</v>
      </c>
    </row>
    <row r="5589">
      <c r="A5589" s="167">
        <v>46049.0</v>
      </c>
      <c r="B5589" s="8" t="s">
        <v>13</v>
      </c>
      <c r="C5589" s="8">
        <v>51.0</v>
      </c>
      <c r="D5589" s="8">
        <v>102.0</v>
      </c>
      <c r="E5589" s="576"/>
      <c r="F5589" s="581" t="s">
        <v>1005</v>
      </c>
      <c r="G5589" s="626">
        <v>46048.0</v>
      </c>
      <c r="H5589" s="628"/>
      <c r="I5589" s="49">
        <v>23017.84</v>
      </c>
      <c r="J5589" s="534" t="s">
        <v>3055</v>
      </c>
    </row>
    <row r="5590">
      <c r="A5590" s="451">
        <v>46049.0</v>
      </c>
      <c r="B5590" s="539" t="s">
        <v>13</v>
      </c>
      <c r="C5590" s="453" t="s">
        <v>1511</v>
      </c>
      <c r="D5590" s="452">
        <v>102.0</v>
      </c>
      <c r="E5590" s="454">
        <v>20763.0</v>
      </c>
      <c r="F5590" s="455" t="s">
        <v>2829</v>
      </c>
      <c r="G5590" s="455"/>
      <c r="H5590" s="457"/>
      <c r="I5590" s="498">
        <v>22468.0</v>
      </c>
      <c r="J5590" s="534" t="s">
        <v>3057</v>
      </c>
    </row>
    <row r="5591">
      <c r="A5591" s="167">
        <v>46049.0</v>
      </c>
      <c r="B5591" s="8" t="s">
        <v>13</v>
      </c>
      <c r="C5591" s="8">
        <v>30.0</v>
      </c>
      <c r="D5591" s="8">
        <v>102.0</v>
      </c>
      <c r="E5591" s="576"/>
      <c r="F5591" s="604" t="s">
        <v>41</v>
      </c>
      <c r="G5591" s="605">
        <v>46048.0</v>
      </c>
      <c r="H5591" s="606"/>
      <c r="I5591" s="15">
        <v>21726.87</v>
      </c>
      <c r="J5591" s="534" t="s">
        <v>3074</v>
      </c>
    </row>
    <row r="5592">
      <c r="A5592" s="373">
        <v>46049.0</v>
      </c>
      <c r="B5592" s="138" t="s">
        <v>13</v>
      </c>
      <c r="C5592" s="8">
        <v>40.0</v>
      </c>
      <c r="D5592" s="8">
        <v>102.0</v>
      </c>
      <c r="E5592" s="576"/>
      <c r="F5592" s="581" t="s">
        <v>76</v>
      </c>
      <c r="G5592" s="681"/>
      <c r="H5592" s="583"/>
      <c r="I5592" s="390">
        <v>21384.0</v>
      </c>
      <c r="J5592" s="534" t="s">
        <v>3058</v>
      </c>
    </row>
    <row r="5593">
      <c r="A5593" s="451">
        <v>46049.0</v>
      </c>
      <c r="B5593" s="539" t="s">
        <v>13</v>
      </c>
      <c r="C5593" s="453" t="s">
        <v>1511</v>
      </c>
      <c r="D5593" s="452">
        <v>102.0</v>
      </c>
      <c r="E5593" s="454">
        <v>20757.0</v>
      </c>
      <c r="F5593" s="455" t="s">
        <v>2830</v>
      </c>
      <c r="G5593" s="455"/>
      <c r="H5593" s="457"/>
      <c r="I5593" s="498">
        <v>21343.0</v>
      </c>
      <c r="J5593" s="534" t="s">
        <v>3057</v>
      </c>
    </row>
    <row r="5594">
      <c r="A5594" s="167">
        <v>46049.0</v>
      </c>
      <c r="B5594" s="8" t="s">
        <v>13</v>
      </c>
      <c r="C5594" s="8">
        <v>73.0</v>
      </c>
      <c r="D5594" s="8">
        <v>102.0</v>
      </c>
      <c r="E5594" s="576"/>
      <c r="F5594" s="619" t="s">
        <v>735</v>
      </c>
      <c r="G5594" s="617">
        <v>46013.0</v>
      </c>
      <c r="H5594" s="618"/>
      <c r="I5594" s="62">
        <v>19609.0</v>
      </c>
      <c r="J5594" s="534" t="s">
        <v>3060</v>
      </c>
    </row>
    <row r="5595">
      <c r="A5595" s="451">
        <v>46049.0</v>
      </c>
      <c r="B5595" s="539" t="s">
        <v>13</v>
      </c>
      <c r="C5595" s="453" t="s">
        <v>14</v>
      </c>
      <c r="D5595" s="452">
        <v>102.0</v>
      </c>
      <c r="E5595" s="454">
        <v>20762.0</v>
      </c>
      <c r="F5595" s="455" t="s">
        <v>2839</v>
      </c>
      <c r="G5595" s="455"/>
      <c r="H5595" s="457"/>
      <c r="I5595" s="716">
        <v>18441.0</v>
      </c>
      <c r="J5595" s="534" t="s">
        <v>3057</v>
      </c>
    </row>
    <row r="5596">
      <c r="A5596" s="451">
        <v>46049.0</v>
      </c>
      <c r="B5596" s="539" t="s">
        <v>13</v>
      </c>
      <c r="C5596" s="453" t="s">
        <v>1511</v>
      </c>
      <c r="D5596" s="452">
        <v>102.0</v>
      </c>
      <c r="E5596" s="454">
        <v>20754.0</v>
      </c>
      <c r="F5596" s="455" t="s">
        <v>2833</v>
      </c>
      <c r="G5596" s="455"/>
      <c r="H5596" s="457"/>
      <c r="I5596" s="498">
        <v>18414.0</v>
      </c>
      <c r="J5596" s="534" t="s">
        <v>3057</v>
      </c>
    </row>
    <row r="5597">
      <c r="A5597" s="451">
        <v>46049.0</v>
      </c>
      <c r="B5597" s="539" t="s">
        <v>13</v>
      </c>
      <c r="C5597" s="453" t="s">
        <v>1511</v>
      </c>
      <c r="D5597" s="452">
        <v>102.0</v>
      </c>
      <c r="E5597" s="454">
        <v>20750.0</v>
      </c>
      <c r="F5597" s="455" t="s">
        <v>2837</v>
      </c>
      <c r="G5597" s="455"/>
      <c r="H5597" s="457"/>
      <c r="I5597" s="498">
        <v>18327.0</v>
      </c>
      <c r="J5597" s="534" t="s">
        <v>3057</v>
      </c>
    </row>
    <row r="5598">
      <c r="A5598" s="451">
        <v>46049.0</v>
      </c>
      <c r="B5598" s="539" t="s">
        <v>13</v>
      </c>
      <c r="C5598" s="453" t="s">
        <v>1511</v>
      </c>
      <c r="D5598" s="452">
        <v>102.0</v>
      </c>
      <c r="E5598" s="454">
        <v>20749.0</v>
      </c>
      <c r="F5598" s="455" t="s">
        <v>2838</v>
      </c>
      <c r="G5598" s="455"/>
      <c r="H5598" s="457"/>
      <c r="I5598" s="498">
        <v>17821.0</v>
      </c>
      <c r="J5598" s="534" t="s">
        <v>3057</v>
      </c>
    </row>
    <row r="5599">
      <c r="A5599" s="167">
        <v>46049.0</v>
      </c>
      <c r="B5599" s="8" t="s">
        <v>13</v>
      </c>
      <c r="C5599" s="8">
        <v>70.0</v>
      </c>
      <c r="D5599" s="8">
        <v>102.0</v>
      </c>
      <c r="E5599" s="576"/>
      <c r="F5599" s="648" t="s">
        <v>565</v>
      </c>
      <c r="G5599" s="644">
        <v>46008.0</v>
      </c>
      <c r="H5599" s="645"/>
      <c r="I5599" s="108">
        <v>16000.0</v>
      </c>
      <c r="J5599" s="534" t="s">
        <v>3056</v>
      </c>
    </row>
    <row r="5600">
      <c r="A5600" s="167">
        <v>46049.0</v>
      </c>
      <c r="B5600" s="8" t="s">
        <v>13</v>
      </c>
      <c r="C5600" s="17" t="s">
        <v>48</v>
      </c>
      <c r="D5600" s="8">
        <v>102.0</v>
      </c>
      <c r="E5600" s="576"/>
      <c r="F5600" s="589" t="s">
        <v>608</v>
      </c>
      <c r="G5600" s="590">
        <v>46027.0</v>
      </c>
      <c r="H5600" s="591"/>
      <c r="I5600" s="179">
        <v>15903.0</v>
      </c>
      <c r="J5600" s="534" t="s">
        <v>3066</v>
      </c>
    </row>
    <row r="5601">
      <c r="A5601" s="373">
        <v>46049.0</v>
      </c>
      <c r="B5601" s="138" t="s">
        <v>13</v>
      </c>
      <c r="C5601" s="138">
        <v>73.0</v>
      </c>
      <c r="D5601" s="138">
        <v>102.0</v>
      </c>
      <c r="E5601" s="572"/>
      <c r="F5601" s="623" t="s">
        <v>1410</v>
      </c>
      <c r="G5601" s="624">
        <v>46010.0</v>
      </c>
      <c r="H5601" s="625"/>
      <c r="I5601" s="374">
        <v>15440.0</v>
      </c>
      <c r="J5601" s="534" t="s">
        <v>3058</v>
      </c>
    </row>
    <row r="5602">
      <c r="A5602" s="373">
        <v>46049.0</v>
      </c>
      <c r="B5602" s="138" t="s">
        <v>13</v>
      </c>
      <c r="C5602" s="138">
        <v>73.0</v>
      </c>
      <c r="D5602" s="138">
        <v>102.0</v>
      </c>
      <c r="E5602" s="572"/>
      <c r="F5602" s="623" t="s">
        <v>1386</v>
      </c>
      <c r="G5602" s="624">
        <v>46034.0</v>
      </c>
      <c r="H5602" s="625"/>
      <c r="I5602" s="374">
        <v>14956.0</v>
      </c>
      <c r="J5602" s="534" t="s">
        <v>3058</v>
      </c>
    </row>
    <row r="5603">
      <c r="A5603" s="167">
        <v>46049.0</v>
      </c>
      <c r="B5603" s="8" t="s">
        <v>13</v>
      </c>
      <c r="C5603" s="17" t="s">
        <v>40</v>
      </c>
      <c r="D5603" s="8">
        <v>102.0</v>
      </c>
      <c r="E5603" s="576"/>
      <c r="F5603" s="649" t="s">
        <v>41</v>
      </c>
      <c r="G5603" s="605">
        <v>46049.0</v>
      </c>
      <c r="H5603" s="606"/>
      <c r="I5603" s="15">
        <v>14758.55</v>
      </c>
      <c r="J5603" s="534" t="s">
        <v>3068</v>
      </c>
    </row>
    <row r="5604">
      <c r="A5604" s="167">
        <v>46049.0</v>
      </c>
      <c r="B5604" s="8" t="s">
        <v>13</v>
      </c>
      <c r="C5604" s="8">
        <v>30.0</v>
      </c>
      <c r="D5604" s="8">
        <v>102.0</v>
      </c>
      <c r="E5604" s="576"/>
      <c r="F5604" s="604" t="s">
        <v>41</v>
      </c>
      <c r="G5604" s="605">
        <v>46048.0</v>
      </c>
      <c r="H5604" s="606"/>
      <c r="I5604" s="15">
        <v>14691.35</v>
      </c>
      <c r="J5604" s="534" t="s">
        <v>3074</v>
      </c>
    </row>
    <row r="5605">
      <c r="A5605" s="167">
        <v>46049.0</v>
      </c>
      <c r="B5605" s="8" t="s">
        <v>13</v>
      </c>
      <c r="C5605" s="17" t="s">
        <v>48</v>
      </c>
      <c r="D5605" s="8">
        <v>102.0</v>
      </c>
      <c r="E5605" s="576"/>
      <c r="F5605" s="589" t="s">
        <v>637</v>
      </c>
      <c r="G5605" s="590">
        <v>46001.0</v>
      </c>
      <c r="H5605" s="591"/>
      <c r="I5605" s="179">
        <v>14099.0</v>
      </c>
      <c r="J5605" s="534" t="s">
        <v>3066</v>
      </c>
    </row>
    <row r="5606">
      <c r="A5606" s="167">
        <v>46049.0</v>
      </c>
      <c r="B5606" s="8" t="s">
        <v>13</v>
      </c>
      <c r="C5606" s="17" t="s">
        <v>42</v>
      </c>
      <c r="D5606" s="8">
        <v>102.0</v>
      </c>
      <c r="E5606" s="576"/>
      <c r="F5606" s="619" t="s">
        <v>716</v>
      </c>
      <c r="G5606" s="617">
        <v>46029.0</v>
      </c>
      <c r="H5606" s="618"/>
      <c r="I5606" s="62">
        <v>13287.0</v>
      </c>
      <c r="J5606" s="534" t="s">
        <v>3068</v>
      </c>
    </row>
    <row r="5607">
      <c r="A5607" s="167">
        <v>46049.0</v>
      </c>
      <c r="B5607" s="8" t="s">
        <v>13</v>
      </c>
      <c r="C5607" s="9"/>
      <c r="D5607" s="8">
        <v>102.0</v>
      </c>
      <c r="E5607" s="576"/>
      <c r="F5607" s="717" t="s">
        <v>103</v>
      </c>
      <c r="G5607" s="661"/>
      <c r="H5607" s="606"/>
      <c r="I5607" s="15">
        <v>12969.09</v>
      </c>
      <c r="J5607" s="534" t="s">
        <v>3073</v>
      </c>
    </row>
    <row r="5608">
      <c r="A5608" s="167">
        <v>46049.0</v>
      </c>
      <c r="B5608" s="8" t="s">
        <v>13</v>
      </c>
      <c r="C5608" s="8">
        <v>73.0</v>
      </c>
      <c r="D5608" s="8">
        <v>102.0</v>
      </c>
      <c r="E5608" s="576"/>
      <c r="F5608" s="619" t="s">
        <v>825</v>
      </c>
      <c r="G5608" s="617">
        <v>46042.0</v>
      </c>
      <c r="H5608" s="618"/>
      <c r="I5608" s="62">
        <v>12848.53</v>
      </c>
      <c r="J5608" s="534" t="s">
        <v>3060</v>
      </c>
    </row>
    <row r="5609">
      <c r="A5609" s="167">
        <v>46049.0</v>
      </c>
      <c r="B5609" s="8" t="s">
        <v>13</v>
      </c>
      <c r="C5609" s="17" t="s">
        <v>42</v>
      </c>
      <c r="D5609" s="8">
        <v>102.0</v>
      </c>
      <c r="E5609" s="576"/>
      <c r="F5609" s="619" t="s">
        <v>687</v>
      </c>
      <c r="G5609" s="617">
        <v>46021.0</v>
      </c>
      <c r="H5609" s="618"/>
      <c r="I5609" s="62">
        <v>12343.0</v>
      </c>
      <c r="J5609" s="534" t="s">
        <v>3068</v>
      </c>
    </row>
    <row r="5610">
      <c r="A5610" s="167">
        <v>46049.0</v>
      </c>
      <c r="B5610" s="8" t="s">
        <v>13</v>
      </c>
      <c r="C5610" s="8">
        <v>70.0</v>
      </c>
      <c r="D5610" s="8">
        <v>102.0</v>
      </c>
      <c r="E5610" s="576"/>
      <c r="F5610" s="689" t="s">
        <v>236</v>
      </c>
      <c r="G5610" s="644">
        <v>46045.0</v>
      </c>
      <c r="H5610" s="645"/>
      <c r="I5610" s="108">
        <v>11595.0</v>
      </c>
      <c r="J5610" s="534" t="s">
        <v>3067</v>
      </c>
    </row>
    <row r="5611">
      <c r="A5611" s="167">
        <v>46049.0</v>
      </c>
      <c r="B5611" s="8" t="s">
        <v>13</v>
      </c>
      <c r="C5611" s="17" t="s">
        <v>14</v>
      </c>
      <c r="D5611" s="8">
        <v>102.0</v>
      </c>
      <c r="E5611" s="576"/>
      <c r="F5611" s="600" t="s">
        <v>79</v>
      </c>
      <c r="G5611" s="601">
        <v>46048.0</v>
      </c>
      <c r="H5611" s="602"/>
      <c r="I5611" s="20">
        <v>11234.3</v>
      </c>
      <c r="J5611" s="534" t="s">
        <v>3073</v>
      </c>
    </row>
    <row r="5612">
      <c r="A5612" s="373">
        <v>46049.0</v>
      </c>
      <c r="B5612" s="138" t="s">
        <v>13</v>
      </c>
      <c r="C5612" s="138">
        <v>73.0</v>
      </c>
      <c r="D5612" s="138">
        <v>102.0</v>
      </c>
      <c r="E5612" s="572"/>
      <c r="F5612" s="623" t="s">
        <v>1468</v>
      </c>
      <c r="G5612" s="624">
        <v>46039.0</v>
      </c>
      <c r="H5612" s="625"/>
      <c r="I5612" s="374">
        <v>11231.5</v>
      </c>
      <c r="J5612" s="534" t="s">
        <v>3058</v>
      </c>
    </row>
    <row r="5613">
      <c r="A5613" s="167">
        <v>46049.0</v>
      </c>
      <c r="B5613" s="138" t="s">
        <v>13</v>
      </c>
      <c r="C5613" s="138">
        <v>75.0</v>
      </c>
      <c r="D5613" s="138">
        <v>102.0</v>
      </c>
      <c r="E5613" s="572"/>
      <c r="F5613" s="650" t="s">
        <v>341</v>
      </c>
      <c r="G5613" s="686">
        <v>46045.0</v>
      </c>
      <c r="H5613" s="583"/>
      <c r="I5613" s="49">
        <v>10919.33</v>
      </c>
      <c r="J5613" s="534" t="s">
        <v>3065</v>
      </c>
    </row>
    <row r="5614">
      <c r="A5614" s="167">
        <v>46049.0</v>
      </c>
      <c r="B5614" s="8" t="s">
        <v>13</v>
      </c>
      <c r="C5614" s="8">
        <v>30.0</v>
      </c>
      <c r="D5614" s="8">
        <v>102.0</v>
      </c>
      <c r="E5614" s="576"/>
      <c r="F5614" s="604" t="s">
        <v>41</v>
      </c>
      <c r="G5614" s="605">
        <v>46048.0</v>
      </c>
      <c r="H5614" s="606"/>
      <c r="I5614" s="15">
        <v>10685.66</v>
      </c>
      <c r="J5614" s="534" t="s">
        <v>3059</v>
      </c>
    </row>
    <row r="5615">
      <c r="A5615" s="373">
        <v>46049.0</v>
      </c>
      <c r="B5615" s="138" t="s">
        <v>13</v>
      </c>
      <c r="C5615" s="138">
        <v>73.0</v>
      </c>
      <c r="D5615" s="138">
        <v>102.0</v>
      </c>
      <c r="E5615" s="572"/>
      <c r="F5615" s="623" t="s">
        <v>1461</v>
      </c>
      <c r="G5615" s="624">
        <v>46037.0</v>
      </c>
      <c r="H5615" s="625"/>
      <c r="I5615" s="374">
        <v>9650.0</v>
      </c>
      <c r="J5615" s="534" t="s">
        <v>3058</v>
      </c>
    </row>
    <row r="5616">
      <c r="A5616" s="167">
        <v>46049.0</v>
      </c>
      <c r="B5616" s="8" t="s">
        <v>13</v>
      </c>
      <c r="C5616" s="8">
        <v>32.0</v>
      </c>
      <c r="D5616" s="8">
        <v>102.0</v>
      </c>
      <c r="E5616" s="576"/>
      <c r="F5616" s="632" t="s">
        <v>650</v>
      </c>
      <c r="G5616" s="631">
        <v>46048.0</v>
      </c>
      <c r="H5616" s="606"/>
      <c r="I5616" s="15">
        <v>9609.47</v>
      </c>
      <c r="J5616" s="534" t="s">
        <v>3074</v>
      </c>
    </row>
    <row r="5617">
      <c r="A5617" s="373">
        <v>46049.0</v>
      </c>
      <c r="B5617" s="138" t="s">
        <v>13</v>
      </c>
      <c r="C5617" s="138">
        <v>73.0</v>
      </c>
      <c r="D5617" s="138">
        <v>102.0</v>
      </c>
      <c r="E5617" s="572"/>
      <c r="F5617" s="623" t="s">
        <v>1463</v>
      </c>
      <c r="G5617" s="624">
        <v>46036.0</v>
      </c>
      <c r="H5617" s="625"/>
      <c r="I5617" s="374">
        <v>9173.0</v>
      </c>
      <c r="J5617" s="534" t="s">
        <v>3058</v>
      </c>
    </row>
    <row r="5618">
      <c r="A5618" s="167">
        <v>46049.0</v>
      </c>
      <c r="B5618" s="8" t="s">
        <v>13</v>
      </c>
      <c r="C5618" s="17" t="s">
        <v>18</v>
      </c>
      <c r="D5618" s="8">
        <v>102.0</v>
      </c>
      <c r="E5618" s="576"/>
      <c r="F5618" s="634" t="s">
        <v>35</v>
      </c>
      <c r="G5618" s="646">
        <v>46048.0</v>
      </c>
      <c r="H5618" s="647"/>
      <c r="I5618" s="26">
        <v>8430.31</v>
      </c>
      <c r="J5618" s="534" t="s">
        <v>3073</v>
      </c>
    </row>
    <row r="5619">
      <c r="A5619" s="167">
        <v>46049.0</v>
      </c>
      <c r="B5619" s="8" t="s">
        <v>13</v>
      </c>
      <c r="C5619" s="17" t="s">
        <v>18</v>
      </c>
      <c r="D5619" s="8">
        <v>102.0</v>
      </c>
      <c r="E5619" s="576"/>
      <c r="F5619" s="634" t="s">
        <v>35</v>
      </c>
      <c r="G5619" s="646">
        <v>46048.0</v>
      </c>
      <c r="H5619" s="647"/>
      <c r="I5619" s="26">
        <v>8396.75</v>
      </c>
      <c r="J5619" s="534" t="s">
        <v>3073</v>
      </c>
    </row>
    <row r="5620">
      <c r="A5620" s="167">
        <v>46049.0</v>
      </c>
      <c r="B5620" s="8" t="s">
        <v>13</v>
      </c>
      <c r="C5620" s="17" t="s">
        <v>14</v>
      </c>
      <c r="D5620" s="8">
        <v>102.0</v>
      </c>
      <c r="E5620" s="576"/>
      <c r="F5620" s="600" t="s">
        <v>177</v>
      </c>
      <c r="G5620" s="601">
        <v>46048.0</v>
      </c>
      <c r="H5620" s="602"/>
      <c r="I5620" s="20">
        <v>7816.5</v>
      </c>
      <c r="J5620" s="534" t="s">
        <v>3073</v>
      </c>
    </row>
    <row r="5621">
      <c r="A5621" s="167">
        <v>46049.0</v>
      </c>
      <c r="B5621" s="8" t="s">
        <v>13</v>
      </c>
      <c r="C5621" s="17" t="s">
        <v>16</v>
      </c>
      <c r="D5621" s="8">
        <v>102.0</v>
      </c>
      <c r="E5621" s="576"/>
      <c r="F5621" s="592" t="s">
        <v>17</v>
      </c>
      <c r="G5621" s="688">
        <v>46048.0</v>
      </c>
      <c r="H5621" s="606"/>
      <c r="I5621" s="15">
        <v>7556.03</v>
      </c>
      <c r="J5621" s="534" t="s">
        <v>3073</v>
      </c>
    </row>
    <row r="5622">
      <c r="A5622" s="167">
        <v>46049.0</v>
      </c>
      <c r="B5622" s="8" t="s">
        <v>13</v>
      </c>
      <c r="C5622" s="8">
        <v>70.0</v>
      </c>
      <c r="D5622" s="8">
        <v>102.0</v>
      </c>
      <c r="E5622" s="576"/>
      <c r="F5622" s="689" t="s">
        <v>298</v>
      </c>
      <c r="G5622" s="644">
        <v>46031.0</v>
      </c>
      <c r="H5622" s="645"/>
      <c r="I5622" s="108">
        <v>7500.0</v>
      </c>
      <c r="J5622" s="534" t="s">
        <v>3067</v>
      </c>
    </row>
    <row r="5623">
      <c r="A5623" s="167">
        <v>46049.0</v>
      </c>
      <c r="B5623" s="8" t="s">
        <v>13</v>
      </c>
      <c r="C5623" s="8">
        <v>32.0</v>
      </c>
      <c r="D5623" s="8">
        <v>102.0</v>
      </c>
      <c r="E5623" s="576"/>
      <c r="F5623" s="632" t="s">
        <v>650</v>
      </c>
      <c r="G5623" s="631">
        <v>46048.0</v>
      </c>
      <c r="H5623" s="606"/>
      <c r="I5623" s="15">
        <v>7195.36</v>
      </c>
      <c r="J5623" s="534" t="s">
        <v>3074</v>
      </c>
    </row>
    <row r="5624">
      <c r="A5624" s="373">
        <v>46049.0</v>
      </c>
      <c r="B5624" s="138" t="s">
        <v>13</v>
      </c>
      <c r="C5624" s="8">
        <v>40.0</v>
      </c>
      <c r="D5624" s="8">
        <v>102.0</v>
      </c>
      <c r="E5624" s="576"/>
      <c r="F5624" s="581" t="s">
        <v>76</v>
      </c>
      <c r="G5624" s="681"/>
      <c r="H5624" s="583"/>
      <c r="I5624" s="390">
        <v>6959.5</v>
      </c>
      <c r="J5624" s="534" t="s">
        <v>3058</v>
      </c>
    </row>
    <row r="5625">
      <c r="A5625" s="451">
        <v>46049.0</v>
      </c>
      <c r="B5625" s="539" t="s">
        <v>13</v>
      </c>
      <c r="C5625" s="453" t="s">
        <v>82</v>
      </c>
      <c r="D5625" s="452">
        <v>102.0</v>
      </c>
      <c r="E5625" s="454">
        <v>20761.0</v>
      </c>
      <c r="F5625" s="455" t="s">
        <v>2840</v>
      </c>
      <c r="G5625" s="455"/>
      <c r="H5625" s="457"/>
      <c r="I5625" s="498">
        <v>6390.5</v>
      </c>
      <c r="J5625" s="534" t="s">
        <v>3057</v>
      </c>
    </row>
    <row r="5626">
      <c r="A5626" s="167">
        <v>46049.0</v>
      </c>
      <c r="B5626" s="8" t="s">
        <v>13</v>
      </c>
      <c r="C5626" s="17" t="s">
        <v>42</v>
      </c>
      <c r="D5626" s="8">
        <v>102.0</v>
      </c>
      <c r="E5626" s="576"/>
      <c r="F5626" s="619" t="s">
        <v>658</v>
      </c>
      <c r="G5626" s="617">
        <v>46032.0</v>
      </c>
      <c r="H5626" s="618"/>
      <c r="I5626" s="62">
        <v>6384.0</v>
      </c>
      <c r="J5626" s="534" t="s">
        <v>3068</v>
      </c>
    </row>
    <row r="5627">
      <c r="A5627" s="373">
        <v>46049.0</v>
      </c>
      <c r="B5627" s="138" t="s">
        <v>13</v>
      </c>
      <c r="C5627" s="138">
        <v>73.0</v>
      </c>
      <c r="D5627" s="138">
        <v>102.0</v>
      </c>
      <c r="E5627" s="572"/>
      <c r="F5627" s="623" t="s">
        <v>1409</v>
      </c>
      <c r="G5627" s="624">
        <v>46036.0</v>
      </c>
      <c r="H5627" s="625"/>
      <c r="I5627" s="374">
        <v>6308.0</v>
      </c>
      <c r="J5627" s="534" t="s">
        <v>3058</v>
      </c>
    </row>
    <row r="5628">
      <c r="A5628" s="373">
        <v>46049.0</v>
      </c>
      <c r="B5628" s="138" t="s">
        <v>13</v>
      </c>
      <c r="C5628" s="138">
        <v>73.0</v>
      </c>
      <c r="D5628" s="138">
        <v>102.0</v>
      </c>
      <c r="E5628" s="572"/>
      <c r="F5628" s="607" t="s">
        <v>1450</v>
      </c>
      <c r="G5628" s="713">
        <v>46034.0</v>
      </c>
      <c r="H5628" s="714"/>
      <c r="I5628" s="382">
        <v>6302.0</v>
      </c>
      <c r="J5628" s="534" t="s">
        <v>3058</v>
      </c>
    </row>
    <row r="5629">
      <c r="A5629" s="373">
        <v>46049.0</v>
      </c>
      <c r="B5629" s="138" t="s">
        <v>13</v>
      </c>
      <c r="C5629" s="138">
        <v>73.0</v>
      </c>
      <c r="D5629" s="138">
        <v>102.0</v>
      </c>
      <c r="E5629" s="572"/>
      <c r="F5629" s="623" t="s">
        <v>1335</v>
      </c>
      <c r="G5629" s="624">
        <v>46036.0</v>
      </c>
      <c r="H5629" s="625"/>
      <c r="I5629" s="374">
        <v>6202.0</v>
      </c>
      <c r="J5629" s="534" t="s">
        <v>3058</v>
      </c>
    </row>
    <row r="5630">
      <c r="A5630" s="373">
        <v>46049.0</v>
      </c>
      <c r="B5630" s="138" t="s">
        <v>13</v>
      </c>
      <c r="C5630" s="8">
        <v>40.0</v>
      </c>
      <c r="D5630" s="8">
        <v>102.0</v>
      </c>
      <c r="E5630" s="576"/>
      <c r="F5630" s="581" t="s">
        <v>76</v>
      </c>
      <c r="G5630" s="681"/>
      <c r="H5630" s="583"/>
      <c r="I5630" s="390">
        <v>6010.5</v>
      </c>
      <c r="J5630" s="534" t="s">
        <v>3058</v>
      </c>
    </row>
    <row r="5631">
      <c r="A5631" s="167">
        <v>46049.0</v>
      </c>
      <c r="B5631" s="8" t="s">
        <v>13</v>
      </c>
      <c r="C5631" s="17" t="s">
        <v>48</v>
      </c>
      <c r="D5631" s="8">
        <v>102.0</v>
      </c>
      <c r="E5631" s="576"/>
      <c r="F5631" s="589" t="s">
        <v>458</v>
      </c>
      <c r="G5631" s="590">
        <v>46020.0</v>
      </c>
      <c r="H5631" s="591"/>
      <c r="I5631" s="179">
        <v>5976.0</v>
      </c>
      <c r="J5631" s="534" t="s">
        <v>3066</v>
      </c>
    </row>
    <row r="5632">
      <c r="A5632" s="167">
        <v>46049.0</v>
      </c>
      <c r="B5632" s="8" t="s">
        <v>13</v>
      </c>
      <c r="C5632" s="17" t="s">
        <v>16</v>
      </c>
      <c r="D5632" s="8">
        <v>102.0</v>
      </c>
      <c r="E5632" s="576"/>
      <c r="F5632" s="592" t="s">
        <v>17</v>
      </c>
      <c r="G5632" s="688">
        <v>46048.0</v>
      </c>
      <c r="H5632" s="606"/>
      <c r="I5632" s="15">
        <v>5874.17</v>
      </c>
      <c r="J5632" s="534" t="s">
        <v>3073</v>
      </c>
    </row>
    <row r="5633">
      <c r="A5633" s="167">
        <v>46049.0</v>
      </c>
      <c r="B5633" s="8" t="s">
        <v>13</v>
      </c>
      <c r="C5633" s="8">
        <v>70.0</v>
      </c>
      <c r="D5633" s="8">
        <v>102.0</v>
      </c>
      <c r="E5633" s="576"/>
      <c r="F5633" s="643" t="s">
        <v>420</v>
      </c>
      <c r="G5633" s="644">
        <v>46044.0</v>
      </c>
      <c r="H5633" s="645"/>
      <c r="I5633" s="108">
        <v>5444.46</v>
      </c>
      <c r="J5633" s="534" t="s">
        <v>3059</v>
      </c>
    </row>
    <row r="5634">
      <c r="A5634" s="373">
        <v>46049.0</v>
      </c>
      <c r="B5634" s="138" t="s">
        <v>13</v>
      </c>
      <c r="C5634" s="138">
        <v>73.0</v>
      </c>
      <c r="D5634" s="138">
        <v>102.0</v>
      </c>
      <c r="E5634" s="572"/>
      <c r="F5634" s="623" t="s">
        <v>1377</v>
      </c>
      <c r="G5634" s="624">
        <v>46037.0</v>
      </c>
      <c r="H5634" s="625"/>
      <c r="I5634" s="374">
        <v>5441.5</v>
      </c>
      <c r="J5634" s="534" t="s">
        <v>3058</v>
      </c>
    </row>
    <row r="5635">
      <c r="A5635" s="373">
        <v>46049.0</v>
      </c>
      <c r="B5635" s="8" t="s">
        <v>13</v>
      </c>
      <c r="C5635" s="8">
        <v>75.0</v>
      </c>
      <c r="D5635" s="8">
        <v>102.0</v>
      </c>
      <c r="E5635" s="576"/>
      <c r="F5635" s="589" t="s">
        <v>441</v>
      </c>
      <c r="G5635" s="718">
        <v>46007.0</v>
      </c>
      <c r="H5635" s="719"/>
      <c r="I5635" s="218">
        <v>5330.0</v>
      </c>
      <c r="J5635" s="534" t="s">
        <v>3061</v>
      </c>
    </row>
    <row r="5636">
      <c r="A5636" s="167">
        <v>46049.0</v>
      </c>
      <c r="B5636" s="8" t="s">
        <v>13</v>
      </c>
      <c r="C5636" s="8">
        <v>27.0</v>
      </c>
      <c r="D5636" s="8">
        <v>102.0</v>
      </c>
      <c r="E5636" s="576"/>
      <c r="F5636" s="720" t="s">
        <v>917</v>
      </c>
      <c r="G5636" s="721">
        <v>46048.0</v>
      </c>
      <c r="H5636" s="196"/>
      <c r="I5636" s="641">
        <v>5241.5</v>
      </c>
      <c r="J5636" s="534" t="s">
        <v>3055</v>
      </c>
    </row>
    <row r="5637">
      <c r="A5637" s="167">
        <v>46049.0</v>
      </c>
      <c r="B5637" s="8" t="s">
        <v>13</v>
      </c>
      <c r="C5637" s="8">
        <v>70.0</v>
      </c>
      <c r="D5637" s="8">
        <v>102.0</v>
      </c>
      <c r="E5637" s="576"/>
      <c r="F5637" s="672" t="s">
        <v>222</v>
      </c>
      <c r="G5637" s="722">
        <v>46036.0</v>
      </c>
      <c r="H5637" s="48"/>
      <c r="I5637" s="637">
        <v>5000.0</v>
      </c>
      <c r="J5637" s="534" t="s">
        <v>3060</v>
      </c>
    </row>
    <row r="5638">
      <c r="A5638" s="373">
        <v>46049.0</v>
      </c>
      <c r="B5638" s="8" t="s">
        <v>13</v>
      </c>
      <c r="C5638" s="8">
        <v>50.0</v>
      </c>
      <c r="D5638" s="8">
        <v>102.0</v>
      </c>
      <c r="E5638" s="576"/>
      <c r="F5638" s="667" t="s">
        <v>52</v>
      </c>
      <c r="G5638" s="593">
        <v>46047.0</v>
      </c>
      <c r="H5638" s="72"/>
      <c r="I5638" s="668">
        <v>4966.5</v>
      </c>
      <c r="J5638" s="534" t="s">
        <v>3061</v>
      </c>
    </row>
    <row r="5639">
      <c r="A5639" s="373">
        <v>46049.0</v>
      </c>
      <c r="B5639" s="138" t="s">
        <v>13</v>
      </c>
      <c r="C5639" s="138">
        <v>50.0</v>
      </c>
      <c r="D5639" s="138">
        <v>102.0</v>
      </c>
      <c r="E5639" s="572"/>
      <c r="F5639" s="667" t="s">
        <v>52</v>
      </c>
      <c r="G5639" s="593">
        <v>46047.0</v>
      </c>
      <c r="H5639" s="72"/>
      <c r="I5639" s="668">
        <v>4950.0</v>
      </c>
      <c r="J5639" s="534" t="s">
        <v>3061</v>
      </c>
    </row>
    <row r="5640">
      <c r="A5640" s="373">
        <v>46049.0</v>
      </c>
      <c r="B5640" s="138" t="s">
        <v>13</v>
      </c>
      <c r="C5640" s="138">
        <v>50.0</v>
      </c>
      <c r="D5640" s="138">
        <v>102.0</v>
      </c>
      <c r="E5640" s="572"/>
      <c r="F5640" s="667" t="s">
        <v>52</v>
      </c>
      <c r="G5640" s="593">
        <v>46048.0</v>
      </c>
      <c r="H5640" s="72"/>
      <c r="I5640" s="668">
        <v>4600.0</v>
      </c>
      <c r="J5640" s="534" t="s">
        <v>3061</v>
      </c>
    </row>
    <row r="5641">
      <c r="A5641" s="373">
        <v>46049.0</v>
      </c>
      <c r="B5641" s="138" t="s">
        <v>13</v>
      </c>
      <c r="C5641" s="138">
        <v>73.0</v>
      </c>
      <c r="D5641" s="138">
        <v>102.0</v>
      </c>
      <c r="E5641" s="572"/>
      <c r="F5641" s="623" t="s">
        <v>1424</v>
      </c>
      <c r="G5641" s="624">
        <v>46036.0</v>
      </c>
      <c r="H5641" s="221"/>
      <c r="I5641" s="636">
        <v>4023.0</v>
      </c>
      <c r="J5641" s="534" t="s">
        <v>3058</v>
      </c>
    </row>
    <row r="5642">
      <c r="A5642" s="373">
        <v>46049.0</v>
      </c>
      <c r="B5642" s="138" t="s">
        <v>13</v>
      </c>
      <c r="C5642" s="138">
        <v>73.0</v>
      </c>
      <c r="D5642" s="138">
        <v>102.0</v>
      </c>
      <c r="E5642" s="572"/>
      <c r="F5642" s="623" t="s">
        <v>1451</v>
      </c>
      <c r="G5642" s="624">
        <v>46034.0</v>
      </c>
      <c r="H5642" s="221"/>
      <c r="I5642" s="636">
        <v>3589.5</v>
      </c>
      <c r="J5642" s="534" t="s">
        <v>3058</v>
      </c>
    </row>
    <row r="5643">
      <c r="A5643" s="373">
        <v>46049.0</v>
      </c>
      <c r="B5643" s="138" t="s">
        <v>13</v>
      </c>
      <c r="C5643" s="138">
        <v>73.0</v>
      </c>
      <c r="D5643" s="138">
        <v>102.0</v>
      </c>
      <c r="E5643" s="572"/>
      <c r="F5643" s="623" t="s">
        <v>1462</v>
      </c>
      <c r="G5643" s="624">
        <v>46036.0</v>
      </c>
      <c r="H5643" s="221"/>
      <c r="I5643" s="636">
        <v>3585.5</v>
      </c>
      <c r="J5643" s="534" t="s">
        <v>3058</v>
      </c>
    </row>
    <row r="5644">
      <c r="A5644" s="373">
        <v>46049.0</v>
      </c>
      <c r="B5644" s="138" t="s">
        <v>13</v>
      </c>
      <c r="C5644" s="138">
        <v>73.0</v>
      </c>
      <c r="D5644" s="138">
        <v>102.0</v>
      </c>
      <c r="E5644" s="572"/>
      <c r="F5644" s="623" t="s">
        <v>1452</v>
      </c>
      <c r="G5644" s="624">
        <v>46034.0</v>
      </c>
      <c r="H5644" s="221"/>
      <c r="I5644" s="636">
        <v>3481.5</v>
      </c>
      <c r="J5644" s="534" t="s">
        <v>3058</v>
      </c>
    </row>
    <row r="5645">
      <c r="A5645" s="167">
        <v>46049.0</v>
      </c>
      <c r="B5645" s="8" t="s">
        <v>13</v>
      </c>
      <c r="C5645" s="17" t="s">
        <v>28</v>
      </c>
      <c r="D5645" s="8">
        <v>102.0</v>
      </c>
      <c r="E5645" s="576"/>
      <c r="F5645" s="581" t="s">
        <v>99</v>
      </c>
      <c r="G5645" s="696">
        <v>46046.0</v>
      </c>
      <c r="H5645" s="14"/>
      <c r="I5645" s="633">
        <v>2924.0</v>
      </c>
      <c r="J5645" s="534" t="s">
        <v>3073</v>
      </c>
    </row>
    <row r="5646">
      <c r="A5646" s="167">
        <v>46049.0</v>
      </c>
      <c r="B5646" s="8" t="s">
        <v>505</v>
      </c>
      <c r="C5646" s="10"/>
      <c r="D5646" s="8" t="s">
        <v>32</v>
      </c>
      <c r="E5646" s="576"/>
      <c r="F5646" s="723" t="s">
        <v>566</v>
      </c>
      <c r="G5646" s="724"/>
      <c r="H5646" s="131"/>
      <c r="I5646" s="725">
        <v>2888.4</v>
      </c>
      <c r="J5646" s="534" t="s">
        <v>3056</v>
      </c>
    </row>
    <row r="5647">
      <c r="A5647" s="373">
        <v>46049.0</v>
      </c>
      <c r="B5647" s="138" t="s">
        <v>13</v>
      </c>
      <c r="C5647" s="138">
        <v>73.0</v>
      </c>
      <c r="D5647" s="138">
        <v>102.0</v>
      </c>
      <c r="E5647" s="572"/>
      <c r="F5647" s="623" t="s">
        <v>1383</v>
      </c>
      <c r="G5647" s="624">
        <v>46037.0</v>
      </c>
      <c r="H5647" s="625"/>
      <c r="I5647" s="374">
        <v>2863.0</v>
      </c>
      <c r="J5647" s="534" t="s">
        <v>3058</v>
      </c>
    </row>
    <row r="5648">
      <c r="A5648" s="167">
        <v>46049.0</v>
      </c>
      <c r="B5648" s="8" t="s">
        <v>13</v>
      </c>
      <c r="C5648" s="17" t="s">
        <v>14</v>
      </c>
      <c r="D5648" s="8">
        <v>102.0</v>
      </c>
      <c r="E5648" s="576"/>
      <c r="F5648" s="600" t="s">
        <v>79</v>
      </c>
      <c r="G5648" s="601">
        <v>46048.0</v>
      </c>
      <c r="H5648" s="602"/>
      <c r="I5648" s="20">
        <v>2846.24</v>
      </c>
      <c r="J5648" s="534" t="s">
        <v>3073</v>
      </c>
    </row>
    <row r="5649">
      <c r="A5649" s="167">
        <v>46049.0</v>
      </c>
      <c r="B5649" s="8" t="s">
        <v>13</v>
      </c>
      <c r="C5649" s="17" t="s">
        <v>626</v>
      </c>
      <c r="D5649" s="8">
        <v>102.0</v>
      </c>
      <c r="E5649" s="576"/>
      <c r="F5649" s="630" t="s">
        <v>650</v>
      </c>
      <c r="G5649" s="631">
        <v>46050.0</v>
      </c>
      <c r="H5649" s="606"/>
      <c r="I5649" s="15">
        <v>2500.0</v>
      </c>
      <c r="J5649" s="534" t="s">
        <v>3068</v>
      </c>
    </row>
    <row r="5650">
      <c r="A5650" s="167">
        <v>46049.0</v>
      </c>
      <c r="B5650" s="8" t="s">
        <v>13</v>
      </c>
      <c r="C5650" s="9"/>
      <c r="D5650" s="8">
        <v>102.0</v>
      </c>
      <c r="E5650" s="576"/>
      <c r="F5650" s="717" t="s">
        <v>103</v>
      </c>
      <c r="G5650" s="661"/>
      <c r="H5650" s="606"/>
      <c r="I5650" s="15">
        <v>2417.01</v>
      </c>
      <c r="J5650" s="534" t="s">
        <v>3073</v>
      </c>
    </row>
    <row r="5651">
      <c r="A5651" s="373">
        <v>46049.0</v>
      </c>
      <c r="B5651" s="138" t="s">
        <v>13</v>
      </c>
      <c r="C5651" s="138">
        <v>30.0</v>
      </c>
      <c r="D5651" s="138">
        <v>102.0</v>
      </c>
      <c r="E5651" s="572"/>
      <c r="F5651" s="580" t="s">
        <v>41</v>
      </c>
      <c r="G5651" s="584">
        <v>46046.0</v>
      </c>
      <c r="H5651" s="575"/>
      <c r="I5651" s="375">
        <v>2351.05</v>
      </c>
      <c r="J5651" s="534" t="s">
        <v>3058</v>
      </c>
    </row>
    <row r="5652">
      <c r="A5652" s="373">
        <v>46049.0</v>
      </c>
      <c r="B5652" s="138" t="s">
        <v>13</v>
      </c>
      <c r="C5652" s="138">
        <v>73.0</v>
      </c>
      <c r="D5652" s="138">
        <v>102.0</v>
      </c>
      <c r="E5652" s="572"/>
      <c r="F5652" s="623" t="s">
        <v>1312</v>
      </c>
      <c r="G5652" s="624">
        <v>46036.0</v>
      </c>
      <c r="H5652" s="625"/>
      <c r="I5652" s="374">
        <v>2278.0</v>
      </c>
      <c r="J5652" s="534" t="s">
        <v>3058</v>
      </c>
    </row>
    <row r="5653">
      <c r="A5653" s="373">
        <v>46049.0</v>
      </c>
      <c r="B5653" s="138" t="s">
        <v>13</v>
      </c>
      <c r="C5653" s="138">
        <v>73.0</v>
      </c>
      <c r="D5653" s="138">
        <v>102.0</v>
      </c>
      <c r="E5653" s="572"/>
      <c r="F5653" s="623" t="s">
        <v>1400</v>
      </c>
      <c r="G5653" s="624">
        <v>46036.0</v>
      </c>
      <c r="H5653" s="625"/>
      <c r="I5653" s="374">
        <v>2184.0</v>
      </c>
      <c r="J5653" s="534" t="s">
        <v>3058</v>
      </c>
    </row>
    <row r="5654">
      <c r="A5654" s="167">
        <v>46049.0</v>
      </c>
      <c r="B5654" s="8" t="s">
        <v>13</v>
      </c>
      <c r="C5654" s="8">
        <v>54.0</v>
      </c>
      <c r="D5654" s="8">
        <v>102.0</v>
      </c>
      <c r="E5654" s="576"/>
      <c r="F5654" s="597" t="s">
        <v>1275</v>
      </c>
      <c r="G5654" s="598">
        <v>46048.0</v>
      </c>
      <c r="H5654" s="599"/>
      <c r="I5654" s="240">
        <v>2048.71</v>
      </c>
      <c r="J5654" s="534" t="s">
        <v>3064</v>
      </c>
    </row>
    <row r="5655">
      <c r="A5655" s="167">
        <v>46049.0</v>
      </c>
      <c r="B5655" s="8" t="s">
        <v>13</v>
      </c>
      <c r="C5655" s="8">
        <v>70.0</v>
      </c>
      <c r="D5655" s="8">
        <v>102.0</v>
      </c>
      <c r="E5655" s="576"/>
      <c r="F5655" s="689" t="s">
        <v>289</v>
      </c>
      <c r="G5655" s="644">
        <v>46045.0</v>
      </c>
      <c r="H5655" s="645"/>
      <c r="I5655" s="108">
        <v>2024.0</v>
      </c>
      <c r="J5655" s="534" t="s">
        <v>3067</v>
      </c>
    </row>
    <row r="5656">
      <c r="A5656" s="373">
        <v>46049.0</v>
      </c>
      <c r="B5656" s="138" t="s">
        <v>13</v>
      </c>
      <c r="C5656" s="138">
        <v>73.0</v>
      </c>
      <c r="D5656" s="138">
        <v>102.0</v>
      </c>
      <c r="E5656" s="572"/>
      <c r="F5656" s="623" t="s">
        <v>1425</v>
      </c>
      <c r="G5656" s="624">
        <v>46036.0</v>
      </c>
      <c r="H5656" s="625"/>
      <c r="I5656" s="374">
        <v>2005.0</v>
      </c>
      <c r="J5656" s="534" t="s">
        <v>3058</v>
      </c>
    </row>
    <row r="5657">
      <c r="A5657" s="167">
        <v>46049.0</v>
      </c>
      <c r="B5657" s="8" t="s">
        <v>13</v>
      </c>
      <c r="C5657" s="8">
        <v>70.0</v>
      </c>
      <c r="D5657" s="8">
        <v>102.0</v>
      </c>
      <c r="E5657" s="576"/>
      <c r="F5657" s="689" t="s">
        <v>296</v>
      </c>
      <c r="G5657" s="644">
        <v>46045.0</v>
      </c>
      <c r="H5657" s="645"/>
      <c r="I5657" s="108">
        <v>1912.0</v>
      </c>
      <c r="J5657" s="534" t="s">
        <v>3067</v>
      </c>
    </row>
    <row r="5658">
      <c r="A5658" s="373">
        <v>46049.0</v>
      </c>
      <c r="B5658" s="138" t="s">
        <v>13</v>
      </c>
      <c r="C5658" s="138">
        <v>73.0</v>
      </c>
      <c r="D5658" s="138">
        <v>102.0</v>
      </c>
      <c r="E5658" s="572"/>
      <c r="F5658" s="623" t="s">
        <v>1353</v>
      </c>
      <c r="G5658" s="624">
        <v>46004.0</v>
      </c>
      <c r="H5658" s="625"/>
      <c r="I5658" s="374">
        <v>1818.5</v>
      </c>
      <c r="J5658" s="534" t="s">
        <v>3058</v>
      </c>
    </row>
    <row r="5659">
      <c r="A5659" s="167">
        <v>46049.0</v>
      </c>
      <c r="B5659" s="8" t="s">
        <v>13</v>
      </c>
      <c r="C5659" s="8">
        <v>70.0</v>
      </c>
      <c r="D5659" s="8">
        <v>102.0</v>
      </c>
      <c r="E5659" s="576"/>
      <c r="F5659" s="689" t="s">
        <v>783</v>
      </c>
      <c r="G5659" s="644">
        <v>46030.0</v>
      </c>
      <c r="H5659" s="645"/>
      <c r="I5659" s="108">
        <v>1805.35</v>
      </c>
      <c r="J5659" s="534" t="s">
        <v>3060</v>
      </c>
    </row>
    <row r="5660">
      <c r="A5660" s="373">
        <v>46049.0</v>
      </c>
      <c r="B5660" s="138" t="s">
        <v>13</v>
      </c>
      <c r="C5660" s="138">
        <v>73.0</v>
      </c>
      <c r="D5660" s="138">
        <v>102.0</v>
      </c>
      <c r="E5660" s="572"/>
      <c r="F5660" s="623" t="s">
        <v>1469</v>
      </c>
      <c r="G5660" s="624">
        <v>46036.0</v>
      </c>
      <c r="H5660" s="625"/>
      <c r="I5660" s="374">
        <v>1735.5</v>
      </c>
      <c r="J5660" s="534" t="s">
        <v>3058</v>
      </c>
    </row>
    <row r="5661">
      <c r="A5661" s="373">
        <v>46049.0</v>
      </c>
      <c r="B5661" s="138" t="s">
        <v>13</v>
      </c>
      <c r="C5661" s="138">
        <v>73.0</v>
      </c>
      <c r="D5661" s="138">
        <v>102.0</v>
      </c>
      <c r="E5661" s="572"/>
      <c r="F5661" s="623" t="s">
        <v>1454</v>
      </c>
      <c r="G5661" s="624">
        <v>46037.0</v>
      </c>
      <c r="H5661" s="625"/>
      <c r="I5661" s="374">
        <v>1597.0</v>
      </c>
      <c r="J5661" s="534" t="s">
        <v>3058</v>
      </c>
    </row>
    <row r="5662">
      <c r="A5662" s="373">
        <v>46049.0</v>
      </c>
      <c r="B5662" s="138" t="s">
        <v>13</v>
      </c>
      <c r="C5662" s="138">
        <v>73.0</v>
      </c>
      <c r="D5662" s="138">
        <v>102.0</v>
      </c>
      <c r="E5662" s="572"/>
      <c r="F5662" s="623" t="s">
        <v>1405</v>
      </c>
      <c r="G5662" s="624">
        <v>46037.0</v>
      </c>
      <c r="H5662" s="625"/>
      <c r="I5662" s="374">
        <v>1576.0</v>
      </c>
      <c r="J5662" s="534" t="s">
        <v>3058</v>
      </c>
    </row>
    <row r="5663">
      <c r="A5663" s="373">
        <v>46049.0</v>
      </c>
      <c r="B5663" s="138" t="s">
        <v>13</v>
      </c>
      <c r="C5663" s="139"/>
      <c r="D5663" s="138">
        <v>102.0</v>
      </c>
      <c r="E5663" s="572"/>
      <c r="F5663" s="726" t="s">
        <v>27</v>
      </c>
      <c r="G5663" s="709"/>
      <c r="H5663" s="575"/>
      <c r="I5663" s="375">
        <v>1559.04</v>
      </c>
      <c r="J5663" s="534" t="s">
        <v>3058</v>
      </c>
    </row>
    <row r="5664">
      <c r="A5664" s="167">
        <v>46049.0</v>
      </c>
      <c r="B5664" s="8" t="s">
        <v>13</v>
      </c>
      <c r="C5664" s="10"/>
      <c r="D5664" s="8">
        <v>102.0</v>
      </c>
      <c r="E5664" s="576"/>
      <c r="F5664" s="694" t="s">
        <v>27</v>
      </c>
      <c r="G5664" s="661"/>
      <c r="H5664" s="606"/>
      <c r="I5664" s="15">
        <v>1500.0</v>
      </c>
      <c r="J5664" s="534" t="s">
        <v>3056</v>
      </c>
    </row>
    <row r="5665">
      <c r="A5665" s="167">
        <v>46049.0</v>
      </c>
      <c r="B5665" s="8" t="s">
        <v>13</v>
      </c>
      <c r="C5665" s="17" t="s">
        <v>42</v>
      </c>
      <c r="D5665" s="8">
        <v>102.0</v>
      </c>
      <c r="E5665" s="576"/>
      <c r="F5665" s="616" t="s">
        <v>699</v>
      </c>
      <c r="G5665" s="617">
        <v>46044.0</v>
      </c>
      <c r="H5665" s="618"/>
      <c r="I5665" s="62">
        <v>1414.08</v>
      </c>
      <c r="J5665" s="534" t="s">
        <v>3068</v>
      </c>
    </row>
    <row r="5666">
      <c r="A5666" s="373">
        <v>46049.0</v>
      </c>
      <c r="B5666" s="138" t="s">
        <v>13</v>
      </c>
      <c r="C5666" s="138">
        <v>73.0</v>
      </c>
      <c r="D5666" s="138">
        <v>102.0</v>
      </c>
      <c r="E5666" s="572"/>
      <c r="F5666" s="623" t="s">
        <v>1453</v>
      </c>
      <c r="G5666" s="624">
        <v>46034.0</v>
      </c>
      <c r="H5666" s="625"/>
      <c r="I5666" s="374">
        <v>1392.0</v>
      </c>
      <c r="J5666" s="534" t="s">
        <v>3058</v>
      </c>
    </row>
    <row r="5667">
      <c r="A5667" s="373">
        <v>46049.0</v>
      </c>
      <c r="B5667" s="138" t="s">
        <v>13</v>
      </c>
      <c r="C5667" s="138">
        <v>73.0</v>
      </c>
      <c r="D5667" s="138">
        <v>102.0</v>
      </c>
      <c r="E5667" s="572"/>
      <c r="F5667" s="623" t="s">
        <v>1426</v>
      </c>
      <c r="G5667" s="624">
        <v>46036.0</v>
      </c>
      <c r="H5667" s="625"/>
      <c r="I5667" s="374">
        <v>1161.0</v>
      </c>
      <c r="J5667" s="534" t="s">
        <v>3058</v>
      </c>
    </row>
    <row r="5668">
      <c r="A5668" s="167">
        <v>46049.0</v>
      </c>
      <c r="B5668" s="8" t="s">
        <v>13</v>
      </c>
      <c r="C5668" s="8">
        <v>70.0</v>
      </c>
      <c r="D5668" s="8">
        <v>102.0</v>
      </c>
      <c r="E5668" s="576"/>
      <c r="F5668" s="689" t="s">
        <v>268</v>
      </c>
      <c r="G5668" s="644">
        <v>46045.0</v>
      </c>
      <c r="H5668" s="645"/>
      <c r="I5668" s="108">
        <v>1134.0</v>
      </c>
      <c r="J5668" s="534" t="s">
        <v>3067</v>
      </c>
    </row>
    <row r="5669">
      <c r="A5669" s="373">
        <v>46049.0</v>
      </c>
      <c r="B5669" s="138" t="s">
        <v>13</v>
      </c>
      <c r="C5669" s="138">
        <v>73.0</v>
      </c>
      <c r="D5669" s="138">
        <v>102.0</v>
      </c>
      <c r="E5669" s="572"/>
      <c r="F5669" s="623" t="s">
        <v>1361</v>
      </c>
      <c r="G5669" s="624">
        <v>46041.0</v>
      </c>
      <c r="H5669" s="625"/>
      <c r="I5669" s="374">
        <v>1119.0</v>
      </c>
      <c r="J5669" s="534" t="s">
        <v>3058</v>
      </c>
    </row>
    <row r="5670">
      <c r="A5670" s="373">
        <v>46049.0</v>
      </c>
      <c r="B5670" s="138" t="s">
        <v>13</v>
      </c>
      <c r="C5670" s="138">
        <v>73.0</v>
      </c>
      <c r="D5670" s="138">
        <v>102.0</v>
      </c>
      <c r="E5670" s="572"/>
      <c r="F5670" s="623" t="s">
        <v>1464</v>
      </c>
      <c r="G5670" s="624">
        <v>46036.0</v>
      </c>
      <c r="H5670" s="625"/>
      <c r="I5670" s="374">
        <v>1054.0</v>
      </c>
      <c r="J5670" s="534" t="s">
        <v>3058</v>
      </c>
    </row>
    <row r="5671">
      <c r="A5671" s="167">
        <v>46049.0</v>
      </c>
      <c r="B5671" s="8" t="s">
        <v>13</v>
      </c>
      <c r="C5671" s="8">
        <v>70.0</v>
      </c>
      <c r="D5671" s="8">
        <v>102.0</v>
      </c>
      <c r="E5671" s="576"/>
      <c r="F5671" s="689" t="s">
        <v>268</v>
      </c>
      <c r="G5671" s="644">
        <v>46045.0</v>
      </c>
      <c r="H5671" s="645"/>
      <c r="I5671" s="108">
        <v>978.0</v>
      </c>
      <c r="J5671" s="534" t="s">
        <v>3067</v>
      </c>
    </row>
    <row r="5672">
      <c r="A5672" s="167">
        <v>46049.0</v>
      </c>
      <c r="B5672" s="8" t="s">
        <v>13</v>
      </c>
      <c r="C5672" s="8">
        <v>70.0</v>
      </c>
      <c r="D5672" s="8">
        <v>102.0</v>
      </c>
      <c r="E5672" s="576"/>
      <c r="F5672" s="689" t="s">
        <v>421</v>
      </c>
      <c r="G5672" s="644">
        <v>46043.0</v>
      </c>
      <c r="H5672" s="645"/>
      <c r="I5672" s="108">
        <v>958.52</v>
      </c>
      <c r="J5672" s="534" t="s">
        <v>3059</v>
      </c>
    </row>
    <row r="5673">
      <c r="A5673" s="167">
        <v>46049.0</v>
      </c>
      <c r="B5673" s="8" t="s">
        <v>13</v>
      </c>
      <c r="C5673" s="8">
        <v>70.0</v>
      </c>
      <c r="D5673" s="8">
        <v>102.0</v>
      </c>
      <c r="E5673" s="576"/>
      <c r="F5673" s="689" t="s">
        <v>297</v>
      </c>
      <c r="G5673" s="644">
        <v>46045.0</v>
      </c>
      <c r="H5673" s="645"/>
      <c r="I5673" s="108">
        <v>948.0</v>
      </c>
      <c r="J5673" s="534" t="s">
        <v>3067</v>
      </c>
    </row>
    <row r="5674">
      <c r="A5674" s="373">
        <v>46049.0</v>
      </c>
      <c r="B5674" s="138" t="s">
        <v>13</v>
      </c>
      <c r="C5674" s="138">
        <v>73.0</v>
      </c>
      <c r="D5674" s="138">
        <v>102.0</v>
      </c>
      <c r="E5674" s="572"/>
      <c r="F5674" s="623" t="s">
        <v>1333</v>
      </c>
      <c r="G5674" s="624">
        <v>46036.0</v>
      </c>
      <c r="H5674" s="625"/>
      <c r="I5674" s="374">
        <v>884.0</v>
      </c>
      <c r="J5674" s="534" t="s">
        <v>3058</v>
      </c>
    </row>
    <row r="5675">
      <c r="A5675" s="167">
        <v>46049.0</v>
      </c>
      <c r="B5675" s="8" t="s">
        <v>13</v>
      </c>
      <c r="C5675" s="8">
        <v>10.0</v>
      </c>
      <c r="D5675" s="8">
        <v>102.0</v>
      </c>
      <c r="E5675" s="576"/>
      <c r="F5675" s="701" t="s">
        <v>567</v>
      </c>
      <c r="G5675" s="646">
        <v>46048.0</v>
      </c>
      <c r="H5675" s="647"/>
      <c r="I5675" s="26">
        <v>872.83</v>
      </c>
      <c r="J5675" s="534" t="s">
        <v>3056</v>
      </c>
    </row>
    <row r="5676">
      <c r="A5676" s="373">
        <v>46049.0</v>
      </c>
      <c r="B5676" s="138" t="s">
        <v>13</v>
      </c>
      <c r="C5676" s="138">
        <v>73.0</v>
      </c>
      <c r="D5676" s="138">
        <v>102.0</v>
      </c>
      <c r="E5676" s="572"/>
      <c r="F5676" s="623" t="s">
        <v>1458</v>
      </c>
      <c r="G5676" s="624">
        <v>46037.0</v>
      </c>
      <c r="H5676" s="625"/>
      <c r="I5676" s="374">
        <v>871.5</v>
      </c>
      <c r="J5676" s="534" t="s">
        <v>3058</v>
      </c>
    </row>
    <row r="5677">
      <c r="A5677" s="373">
        <v>46049.0</v>
      </c>
      <c r="B5677" s="138" t="s">
        <v>13</v>
      </c>
      <c r="C5677" s="138">
        <v>73.0</v>
      </c>
      <c r="D5677" s="138">
        <v>102.0</v>
      </c>
      <c r="E5677" s="572"/>
      <c r="F5677" s="623" t="s">
        <v>1466</v>
      </c>
      <c r="G5677" s="624">
        <v>46041.0</v>
      </c>
      <c r="H5677" s="625"/>
      <c r="I5677" s="374">
        <v>814.0</v>
      </c>
      <c r="J5677" s="534" t="s">
        <v>3058</v>
      </c>
    </row>
    <row r="5678">
      <c r="A5678" s="373">
        <v>46049.0</v>
      </c>
      <c r="B5678" s="138" t="s">
        <v>13</v>
      </c>
      <c r="C5678" s="138">
        <v>73.0</v>
      </c>
      <c r="D5678" s="138">
        <v>102.0</v>
      </c>
      <c r="E5678" s="572"/>
      <c r="F5678" s="623" t="s">
        <v>1447</v>
      </c>
      <c r="G5678" s="624">
        <v>46036.0</v>
      </c>
      <c r="H5678" s="625"/>
      <c r="I5678" s="374">
        <v>767.5</v>
      </c>
      <c r="J5678" s="534" t="s">
        <v>3058</v>
      </c>
    </row>
    <row r="5679">
      <c r="A5679" s="373">
        <v>46049.0</v>
      </c>
      <c r="B5679" s="138" t="s">
        <v>13</v>
      </c>
      <c r="C5679" s="138">
        <v>73.0</v>
      </c>
      <c r="D5679" s="138">
        <v>102.0</v>
      </c>
      <c r="E5679" s="572"/>
      <c r="F5679" s="623" t="s">
        <v>1322</v>
      </c>
      <c r="G5679" s="624">
        <v>46041.0</v>
      </c>
      <c r="H5679" s="625"/>
      <c r="I5679" s="374">
        <v>673.0</v>
      </c>
      <c r="J5679" s="534" t="s">
        <v>3058</v>
      </c>
    </row>
    <row r="5680">
      <c r="A5680" s="373">
        <v>46049.0</v>
      </c>
      <c r="B5680" s="138" t="s">
        <v>13</v>
      </c>
      <c r="C5680" s="138">
        <v>73.0</v>
      </c>
      <c r="D5680" s="138">
        <v>102.0</v>
      </c>
      <c r="E5680" s="572"/>
      <c r="F5680" s="623" t="s">
        <v>1459</v>
      </c>
      <c r="G5680" s="624">
        <v>46037.0</v>
      </c>
      <c r="H5680" s="625"/>
      <c r="I5680" s="374">
        <v>670.0</v>
      </c>
      <c r="J5680" s="534" t="s">
        <v>3058</v>
      </c>
    </row>
    <row r="5681">
      <c r="A5681" s="167">
        <v>46049.0</v>
      </c>
      <c r="B5681" s="8" t="s">
        <v>13</v>
      </c>
      <c r="C5681" s="8">
        <v>54.0</v>
      </c>
      <c r="D5681" s="8">
        <v>102.0</v>
      </c>
      <c r="E5681" s="576"/>
      <c r="F5681" s="597" t="s">
        <v>1275</v>
      </c>
      <c r="G5681" s="598">
        <v>46048.0</v>
      </c>
      <c r="H5681" s="599"/>
      <c r="I5681" s="240">
        <v>665.6</v>
      </c>
      <c r="J5681" s="534" t="s">
        <v>3064</v>
      </c>
    </row>
    <row r="5682">
      <c r="A5682" s="167">
        <v>46049.0</v>
      </c>
      <c r="B5682" s="8" t="s">
        <v>13</v>
      </c>
      <c r="C5682" s="17" t="s">
        <v>42</v>
      </c>
      <c r="D5682" s="8">
        <v>102.0</v>
      </c>
      <c r="E5682" s="576"/>
      <c r="F5682" s="619" t="s">
        <v>658</v>
      </c>
      <c r="G5682" s="617">
        <v>45667.0</v>
      </c>
      <c r="H5682" s="618"/>
      <c r="I5682" s="62">
        <v>586.0</v>
      </c>
      <c r="J5682" s="534" t="s">
        <v>3068</v>
      </c>
    </row>
    <row r="5683">
      <c r="A5683" s="167">
        <v>46049.0</v>
      </c>
      <c r="B5683" s="8" t="s">
        <v>13</v>
      </c>
      <c r="C5683" s="8">
        <v>27.0</v>
      </c>
      <c r="D5683" s="8">
        <v>102.0</v>
      </c>
      <c r="E5683" s="576"/>
      <c r="F5683" s="720" t="s">
        <v>917</v>
      </c>
      <c r="G5683" s="721">
        <v>46048.0</v>
      </c>
      <c r="H5683" s="628"/>
      <c r="I5683" s="240">
        <v>521.27</v>
      </c>
      <c r="J5683" s="534" t="s">
        <v>3055</v>
      </c>
    </row>
    <row r="5684">
      <c r="A5684" s="167">
        <v>46049.0</v>
      </c>
      <c r="B5684" s="8" t="s">
        <v>13</v>
      </c>
      <c r="C5684" s="17" t="s">
        <v>42</v>
      </c>
      <c r="D5684" s="8">
        <v>102.0</v>
      </c>
      <c r="E5684" s="576"/>
      <c r="F5684" s="619" t="s">
        <v>685</v>
      </c>
      <c r="G5684" s="617">
        <v>46029.0</v>
      </c>
      <c r="H5684" s="618"/>
      <c r="I5684" s="62">
        <v>514.0</v>
      </c>
      <c r="J5684" s="534" t="s">
        <v>3068</v>
      </c>
    </row>
    <row r="5685">
      <c r="A5685" s="167">
        <v>46049.0</v>
      </c>
      <c r="B5685" s="8" t="s">
        <v>13</v>
      </c>
      <c r="C5685" s="17" t="s">
        <v>48</v>
      </c>
      <c r="D5685" s="8">
        <v>102.0</v>
      </c>
      <c r="E5685" s="576"/>
      <c r="F5685" s="589" t="s">
        <v>337</v>
      </c>
      <c r="G5685" s="590">
        <v>46008.0</v>
      </c>
      <c r="H5685" s="591"/>
      <c r="I5685" s="179">
        <v>500.0</v>
      </c>
      <c r="J5685" s="534" t="s">
        <v>3066</v>
      </c>
    </row>
    <row r="5686">
      <c r="A5686" s="373">
        <v>46049.0</v>
      </c>
      <c r="B5686" s="138" t="s">
        <v>13</v>
      </c>
      <c r="C5686" s="138">
        <v>73.0</v>
      </c>
      <c r="D5686" s="138">
        <v>102.0</v>
      </c>
      <c r="E5686" s="572"/>
      <c r="F5686" s="623" t="s">
        <v>1470</v>
      </c>
      <c r="G5686" s="624">
        <v>46036.0</v>
      </c>
      <c r="H5686" s="625"/>
      <c r="I5686" s="374">
        <v>425.0</v>
      </c>
      <c r="J5686" s="534" t="s">
        <v>3058</v>
      </c>
    </row>
    <row r="5687">
      <c r="A5687" s="167">
        <v>46049.0</v>
      </c>
      <c r="B5687" s="8" t="s">
        <v>13</v>
      </c>
      <c r="C5687" s="17" t="s">
        <v>18</v>
      </c>
      <c r="D5687" s="8">
        <v>102.0</v>
      </c>
      <c r="E5687" s="576"/>
      <c r="F5687" s="634" t="s">
        <v>39</v>
      </c>
      <c r="G5687" s="646">
        <v>46035.0</v>
      </c>
      <c r="H5687" s="647"/>
      <c r="I5687" s="26">
        <v>373.0</v>
      </c>
      <c r="J5687" s="534" t="s">
        <v>3073</v>
      </c>
    </row>
    <row r="5688">
      <c r="A5688" s="167">
        <v>46049.0</v>
      </c>
      <c r="B5688" s="8" t="s">
        <v>13</v>
      </c>
      <c r="C5688" s="17" t="s">
        <v>14</v>
      </c>
      <c r="D5688" s="8">
        <v>102.0</v>
      </c>
      <c r="E5688" s="576"/>
      <c r="F5688" s="600" t="s">
        <v>146</v>
      </c>
      <c r="G5688" s="712">
        <v>46049.0</v>
      </c>
      <c r="H5688" s="606"/>
      <c r="I5688" s="15">
        <v>347.5</v>
      </c>
      <c r="J5688" s="534" t="s">
        <v>3073</v>
      </c>
    </row>
    <row r="5689">
      <c r="A5689" s="373">
        <v>46049.0</v>
      </c>
      <c r="B5689" s="138" t="s">
        <v>13</v>
      </c>
      <c r="C5689" s="138">
        <v>73.0</v>
      </c>
      <c r="D5689" s="138">
        <v>102.0</v>
      </c>
      <c r="E5689" s="572"/>
      <c r="F5689" s="623" t="s">
        <v>1318</v>
      </c>
      <c r="G5689" s="624">
        <v>46041.0</v>
      </c>
      <c r="H5689" s="625"/>
      <c r="I5689" s="374">
        <v>286.0</v>
      </c>
      <c r="J5689" s="534" t="s">
        <v>3058</v>
      </c>
    </row>
    <row r="5690">
      <c r="A5690" s="373">
        <v>46049.0</v>
      </c>
      <c r="B5690" s="138" t="s">
        <v>13</v>
      </c>
      <c r="C5690" s="138">
        <v>73.0</v>
      </c>
      <c r="D5690" s="138">
        <v>102.0</v>
      </c>
      <c r="E5690" s="572"/>
      <c r="F5690" s="623" t="s">
        <v>1367</v>
      </c>
      <c r="G5690" s="624">
        <v>46037.0</v>
      </c>
      <c r="H5690" s="625"/>
      <c r="I5690" s="374">
        <v>258.0</v>
      </c>
      <c r="J5690" s="534" t="s">
        <v>3058</v>
      </c>
    </row>
    <row r="5691">
      <c r="A5691" s="373">
        <v>46049.0</v>
      </c>
      <c r="B5691" s="138" t="s">
        <v>13</v>
      </c>
      <c r="C5691" s="138">
        <v>73.0</v>
      </c>
      <c r="D5691" s="138">
        <v>102.0</v>
      </c>
      <c r="E5691" s="572"/>
      <c r="F5691" s="623" t="s">
        <v>1455</v>
      </c>
      <c r="G5691" s="624">
        <v>46037.0</v>
      </c>
      <c r="H5691" s="625"/>
      <c r="I5691" s="374">
        <v>250.5</v>
      </c>
      <c r="J5691" s="534" t="s">
        <v>3058</v>
      </c>
    </row>
    <row r="5692">
      <c r="A5692" s="373">
        <v>46049.0</v>
      </c>
      <c r="B5692" s="138" t="s">
        <v>13</v>
      </c>
      <c r="C5692" s="8">
        <v>90.0</v>
      </c>
      <c r="D5692" s="8">
        <v>102.0</v>
      </c>
      <c r="E5692" s="576"/>
      <c r="F5692" s="609" t="s">
        <v>185</v>
      </c>
      <c r="G5692" s="727"/>
      <c r="H5692" s="656"/>
      <c r="I5692" s="403">
        <v>250.0</v>
      </c>
      <c r="J5692" s="534" t="s">
        <v>3058</v>
      </c>
    </row>
    <row r="5693">
      <c r="A5693" s="373">
        <v>46049.0</v>
      </c>
      <c r="B5693" s="138" t="s">
        <v>13</v>
      </c>
      <c r="C5693" s="138">
        <v>73.0</v>
      </c>
      <c r="D5693" s="138">
        <v>102.0</v>
      </c>
      <c r="E5693" s="572"/>
      <c r="F5693" s="623" t="s">
        <v>1379</v>
      </c>
      <c r="G5693" s="624">
        <v>46037.0</v>
      </c>
      <c r="H5693" s="625"/>
      <c r="I5693" s="374">
        <v>228.0</v>
      </c>
      <c r="J5693" s="534" t="s">
        <v>3058</v>
      </c>
    </row>
    <row r="5694">
      <c r="A5694" s="373">
        <v>46049.0</v>
      </c>
      <c r="B5694" s="138" t="s">
        <v>13</v>
      </c>
      <c r="C5694" s="138">
        <v>73.0</v>
      </c>
      <c r="D5694" s="138">
        <v>102.0</v>
      </c>
      <c r="E5694" s="572"/>
      <c r="F5694" s="623" t="s">
        <v>1448</v>
      </c>
      <c r="G5694" s="624">
        <v>46036.0</v>
      </c>
      <c r="H5694" s="625"/>
      <c r="I5694" s="374">
        <v>214.0</v>
      </c>
      <c r="J5694" s="534" t="s">
        <v>3058</v>
      </c>
    </row>
    <row r="5695">
      <c r="A5695" s="373">
        <v>46049.0</v>
      </c>
      <c r="B5695" s="138" t="s">
        <v>13</v>
      </c>
      <c r="C5695" s="138">
        <v>73.0</v>
      </c>
      <c r="D5695" s="138">
        <v>102.0</v>
      </c>
      <c r="E5695" s="572"/>
      <c r="F5695" s="623" t="s">
        <v>1457</v>
      </c>
      <c r="G5695" s="624">
        <v>46037.0</v>
      </c>
      <c r="H5695" s="625"/>
      <c r="I5695" s="374">
        <v>208.5</v>
      </c>
      <c r="J5695" s="534" t="s">
        <v>3058</v>
      </c>
    </row>
    <row r="5696">
      <c r="A5696" s="373">
        <v>46049.0</v>
      </c>
      <c r="B5696" s="138" t="s">
        <v>13</v>
      </c>
      <c r="C5696" s="138">
        <v>73.0</v>
      </c>
      <c r="D5696" s="138">
        <v>102.0</v>
      </c>
      <c r="E5696" s="572"/>
      <c r="F5696" s="623" t="s">
        <v>1456</v>
      </c>
      <c r="G5696" s="624">
        <v>46037.0</v>
      </c>
      <c r="H5696" s="625"/>
      <c r="I5696" s="374">
        <v>190.0</v>
      </c>
      <c r="J5696" s="534" t="s">
        <v>3058</v>
      </c>
    </row>
    <row r="5697">
      <c r="A5697" s="373">
        <v>46049.0</v>
      </c>
      <c r="B5697" s="138" t="s">
        <v>13</v>
      </c>
      <c r="C5697" s="138">
        <v>73.0</v>
      </c>
      <c r="D5697" s="138">
        <v>102.0</v>
      </c>
      <c r="E5697" s="572"/>
      <c r="F5697" s="650" t="s">
        <v>1467</v>
      </c>
      <c r="G5697" s="728">
        <v>46041.0</v>
      </c>
      <c r="H5697" s="729"/>
      <c r="I5697" s="390">
        <v>176.0</v>
      </c>
      <c r="J5697" s="534" t="s">
        <v>3058</v>
      </c>
    </row>
    <row r="5698">
      <c r="A5698" s="167">
        <v>46049.0</v>
      </c>
      <c r="B5698" s="8" t="s">
        <v>13</v>
      </c>
      <c r="C5698" s="8">
        <v>90.0</v>
      </c>
      <c r="D5698" s="8">
        <v>102.0</v>
      </c>
      <c r="E5698" s="576"/>
      <c r="F5698" s="592" t="s">
        <v>408</v>
      </c>
      <c r="G5698" s="658">
        <v>46048.0</v>
      </c>
      <c r="H5698" s="606"/>
      <c r="I5698" s="15">
        <v>169.43</v>
      </c>
      <c r="J5698" s="534" t="s">
        <v>3059</v>
      </c>
    </row>
    <row r="5699">
      <c r="A5699" s="373">
        <v>46049.0</v>
      </c>
      <c r="B5699" s="138" t="s">
        <v>13</v>
      </c>
      <c r="C5699" s="138">
        <v>73.0</v>
      </c>
      <c r="D5699" s="138">
        <v>102.0</v>
      </c>
      <c r="E5699" s="572"/>
      <c r="F5699" s="650" t="s">
        <v>1363</v>
      </c>
      <c r="G5699" s="728">
        <v>46041.0</v>
      </c>
      <c r="H5699" s="729"/>
      <c r="I5699" s="390">
        <v>113.0</v>
      </c>
      <c r="J5699" s="534" t="s">
        <v>3058</v>
      </c>
    </row>
    <row r="5700">
      <c r="A5700" s="167">
        <v>46050.0</v>
      </c>
      <c r="B5700" s="8" t="s">
        <v>1036</v>
      </c>
      <c r="C5700" s="10"/>
      <c r="D5700" s="8" t="s">
        <v>425</v>
      </c>
      <c r="E5700" s="576"/>
      <c r="F5700" s="730" t="s">
        <v>1203</v>
      </c>
      <c r="G5700" s="731"/>
      <c r="H5700" s="732">
        <v>612028.05</v>
      </c>
      <c r="I5700" s="14"/>
      <c r="J5700" s="534" t="s">
        <v>3055</v>
      </c>
    </row>
    <row r="5701">
      <c r="A5701" s="167">
        <v>46050.0</v>
      </c>
      <c r="B5701" s="8" t="s">
        <v>3</v>
      </c>
      <c r="C5701" s="8">
        <v>0.0</v>
      </c>
      <c r="D5701" s="8">
        <v>510.0</v>
      </c>
      <c r="E5701" s="675">
        <v>5053.0</v>
      </c>
      <c r="F5701" s="660" t="s">
        <v>1201</v>
      </c>
      <c r="G5701" s="733"/>
      <c r="H5701" s="633">
        <v>501684.89</v>
      </c>
      <c r="I5701" s="14"/>
      <c r="J5701" s="534" t="s">
        <v>3055</v>
      </c>
    </row>
    <row r="5702">
      <c r="A5702" s="373">
        <v>46050.0</v>
      </c>
      <c r="B5702" s="138" t="s">
        <v>3</v>
      </c>
      <c r="C5702" s="139"/>
      <c r="D5702" s="138">
        <v>510.0</v>
      </c>
      <c r="E5702" s="708">
        <v>24.0</v>
      </c>
      <c r="F5702" s="573" t="s">
        <v>463</v>
      </c>
      <c r="G5702" s="709"/>
      <c r="H5702" s="668">
        <v>331874.0</v>
      </c>
      <c r="I5702" s="72"/>
      <c r="J5702" s="534" t="s">
        <v>3061</v>
      </c>
    </row>
    <row r="5703">
      <c r="A5703" s="373">
        <v>46050.0</v>
      </c>
      <c r="B5703" s="138" t="s">
        <v>31</v>
      </c>
      <c r="C5703" s="139"/>
      <c r="D5703" s="138" t="s">
        <v>32</v>
      </c>
      <c r="E5703" s="572"/>
      <c r="F5703" s="705" t="s">
        <v>307</v>
      </c>
      <c r="G5703" s="706"/>
      <c r="H5703" s="707">
        <v>315000.0</v>
      </c>
      <c r="I5703" s="376"/>
      <c r="J5703" s="534" t="s">
        <v>3058</v>
      </c>
    </row>
    <row r="5704">
      <c r="A5704" s="167">
        <v>46050.0</v>
      </c>
      <c r="B5704" s="8" t="s">
        <v>3</v>
      </c>
      <c r="C5704" s="8">
        <v>0.0</v>
      </c>
      <c r="D5704" s="8">
        <v>510.0</v>
      </c>
      <c r="E5704" s="659">
        <v>78.0</v>
      </c>
      <c r="F5704" s="674" t="s">
        <v>573</v>
      </c>
      <c r="G5704" s="661"/>
      <c r="H5704" s="633">
        <v>214478.4</v>
      </c>
      <c r="I5704" s="14"/>
      <c r="J5704" s="534" t="s">
        <v>3056</v>
      </c>
    </row>
    <row r="5705">
      <c r="A5705" s="167">
        <v>46050.0</v>
      </c>
      <c r="B5705" s="8" t="s">
        <v>3</v>
      </c>
      <c r="C5705" s="8">
        <v>0.0</v>
      </c>
      <c r="D5705" s="8">
        <v>510.0</v>
      </c>
      <c r="E5705" s="675">
        <v>5049.0</v>
      </c>
      <c r="F5705" s="660" t="s">
        <v>893</v>
      </c>
      <c r="G5705" s="733"/>
      <c r="H5705" s="633">
        <v>150868.57</v>
      </c>
      <c r="I5705" s="14"/>
      <c r="J5705" s="534" t="s">
        <v>3055</v>
      </c>
    </row>
    <row r="5706">
      <c r="A5706" s="167">
        <v>46050.0</v>
      </c>
      <c r="B5706" s="8" t="s">
        <v>31</v>
      </c>
      <c r="C5706" s="9"/>
      <c r="D5706" s="8" t="s">
        <v>32</v>
      </c>
      <c r="E5706" s="576"/>
      <c r="F5706" s="596" t="s">
        <v>113</v>
      </c>
      <c r="G5706" s="585"/>
      <c r="H5706" s="579">
        <v>150000.0</v>
      </c>
      <c r="I5706" s="15"/>
      <c r="J5706" s="534" t="s">
        <v>3073</v>
      </c>
    </row>
    <row r="5707">
      <c r="A5707" s="167">
        <v>46050.0</v>
      </c>
      <c r="B5707" s="8" t="s">
        <v>31</v>
      </c>
      <c r="C5707" s="10"/>
      <c r="D5707" s="8" t="s">
        <v>32</v>
      </c>
      <c r="E5707" s="576"/>
      <c r="F5707" s="603" t="s">
        <v>604</v>
      </c>
      <c r="G5707" s="595"/>
      <c r="H5707" s="579">
        <v>112000.0</v>
      </c>
      <c r="I5707" s="14"/>
      <c r="J5707" s="534" t="s">
        <v>3060</v>
      </c>
    </row>
    <row r="5708">
      <c r="A5708" s="167">
        <v>46050.0</v>
      </c>
      <c r="B5708" s="8" t="s">
        <v>31</v>
      </c>
      <c r="C5708" s="10"/>
      <c r="D5708" s="8" t="s">
        <v>32</v>
      </c>
      <c r="E5708" s="576"/>
      <c r="F5708" s="596" t="s">
        <v>302</v>
      </c>
      <c r="G5708" s="585"/>
      <c r="H5708" s="579">
        <v>100000.0</v>
      </c>
      <c r="I5708" s="14"/>
      <c r="J5708" s="534" t="s">
        <v>3067</v>
      </c>
    </row>
    <row r="5709">
      <c r="A5709" s="167">
        <v>46050.0</v>
      </c>
      <c r="B5709" s="8" t="s">
        <v>31</v>
      </c>
      <c r="C5709" s="10"/>
      <c r="D5709" s="8" t="s">
        <v>32</v>
      </c>
      <c r="E5709" s="576"/>
      <c r="F5709" s="596" t="s">
        <v>113</v>
      </c>
      <c r="G5709" s="585"/>
      <c r="H5709" s="579">
        <v>100000.0</v>
      </c>
      <c r="I5709" s="14"/>
      <c r="J5709" s="534" t="s">
        <v>3074</v>
      </c>
    </row>
    <row r="5710">
      <c r="A5710" s="167">
        <v>46050.0</v>
      </c>
      <c r="B5710" s="8" t="s">
        <v>3</v>
      </c>
      <c r="C5710" s="8">
        <v>0.0</v>
      </c>
      <c r="D5710" s="8">
        <v>510.0</v>
      </c>
      <c r="E5710" s="675">
        <v>5048.0</v>
      </c>
      <c r="F5710" s="660" t="s">
        <v>1202</v>
      </c>
      <c r="G5710" s="733"/>
      <c r="H5710" s="633">
        <v>79352.73</v>
      </c>
      <c r="I5710" s="14"/>
      <c r="J5710" s="534" t="s">
        <v>3055</v>
      </c>
    </row>
    <row r="5711">
      <c r="A5711" s="167">
        <v>46050.0</v>
      </c>
      <c r="B5711" s="8" t="s">
        <v>31</v>
      </c>
      <c r="C5711" s="10"/>
      <c r="D5711" s="8" t="s">
        <v>32</v>
      </c>
      <c r="E5711" s="576"/>
      <c r="F5711" s="586" t="s">
        <v>307</v>
      </c>
      <c r="G5711" s="595"/>
      <c r="H5711" s="579">
        <v>50000.0</v>
      </c>
      <c r="I5711" s="14"/>
      <c r="J5711" s="534" t="s">
        <v>3064</v>
      </c>
    </row>
    <row r="5712">
      <c r="A5712" s="167">
        <v>46050.0</v>
      </c>
      <c r="B5712" s="8" t="s">
        <v>31</v>
      </c>
      <c r="C5712" s="9"/>
      <c r="D5712" s="8" t="s">
        <v>32</v>
      </c>
      <c r="E5712" s="576"/>
      <c r="F5712" s="577" t="s">
        <v>604</v>
      </c>
      <c r="G5712" s="585"/>
      <c r="H5712" s="579">
        <v>40000.0</v>
      </c>
      <c r="I5712" s="14"/>
      <c r="J5712" s="534" t="s">
        <v>3066</v>
      </c>
    </row>
    <row r="5713">
      <c r="A5713" s="451">
        <v>46050.0</v>
      </c>
      <c r="B5713" s="539" t="s">
        <v>10</v>
      </c>
      <c r="C5713" s="453" t="s">
        <v>1519</v>
      </c>
      <c r="D5713" s="452">
        <v>613.0</v>
      </c>
      <c r="E5713" s="459">
        <v>84626.0</v>
      </c>
      <c r="F5713" s="460" t="s">
        <v>2904</v>
      </c>
      <c r="G5713" s="460" t="s">
        <v>2905</v>
      </c>
      <c r="H5713" s="461">
        <v>20000.0</v>
      </c>
      <c r="I5713" s="328"/>
      <c r="J5713" s="534" t="s">
        <v>3057</v>
      </c>
    </row>
    <row r="5714">
      <c r="A5714" s="167">
        <v>46050.0</v>
      </c>
      <c r="B5714" s="8" t="s">
        <v>31</v>
      </c>
      <c r="C5714" s="10"/>
      <c r="D5714" s="8" t="s">
        <v>32</v>
      </c>
      <c r="E5714" s="576"/>
      <c r="F5714" s="586" t="s">
        <v>259</v>
      </c>
      <c r="G5714" s="595"/>
      <c r="H5714" s="579">
        <v>20000.0</v>
      </c>
      <c r="I5714" s="14"/>
      <c r="J5714" s="534" t="s">
        <v>3067</v>
      </c>
    </row>
    <row r="5715">
      <c r="A5715" s="167">
        <v>46050.0</v>
      </c>
      <c r="B5715" s="8" t="s">
        <v>10</v>
      </c>
      <c r="C5715" s="17" t="s">
        <v>593</v>
      </c>
      <c r="D5715" s="8">
        <v>612.0</v>
      </c>
      <c r="E5715" s="659">
        <v>35.0</v>
      </c>
      <c r="F5715" s="674" t="s">
        <v>643</v>
      </c>
      <c r="G5715" s="661"/>
      <c r="H5715" s="633">
        <v>19085.0</v>
      </c>
      <c r="I5715" s="14"/>
      <c r="J5715" s="534" t="s">
        <v>3066</v>
      </c>
    </row>
    <row r="5716">
      <c r="A5716" s="167">
        <v>46050.0</v>
      </c>
      <c r="B5716" s="8" t="s">
        <v>10</v>
      </c>
      <c r="C5716" s="17" t="s">
        <v>593</v>
      </c>
      <c r="D5716" s="8">
        <v>610.0</v>
      </c>
      <c r="E5716" s="659">
        <v>40.0</v>
      </c>
      <c r="F5716" s="674" t="s">
        <v>724</v>
      </c>
      <c r="G5716" s="661"/>
      <c r="H5716" s="633">
        <v>13540.0</v>
      </c>
      <c r="I5716" s="14"/>
      <c r="J5716" s="534" t="s">
        <v>3068</v>
      </c>
    </row>
    <row r="5717">
      <c r="A5717" s="167">
        <v>46050.0</v>
      </c>
      <c r="B5717" s="8" t="s">
        <v>10</v>
      </c>
      <c r="C5717" s="17" t="s">
        <v>593</v>
      </c>
      <c r="D5717" s="8">
        <v>610.0</v>
      </c>
      <c r="E5717" s="659">
        <v>39.0</v>
      </c>
      <c r="F5717" s="674" t="s">
        <v>724</v>
      </c>
      <c r="G5717" s="661"/>
      <c r="H5717" s="633">
        <v>12001.5</v>
      </c>
      <c r="I5717" s="14"/>
      <c r="J5717" s="534" t="s">
        <v>3068</v>
      </c>
    </row>
    <row r="5718">
      <c r="A5718" s="451">
        <v>46050.0</v>
      </c>
      <c r="B5718" s="539" t="s">
        <v>3</v>
      </c>
      <c r="C5718" s="453" t="s">
        <v>40</v>
      </c>
      <c r="D5718" s="452">
        <v>510.0</v>
      </c>
      <c r="E5718" s="466">
        <v>84703.0</v>
      </c>
      <c r="F5718" s="467" t="s">
        <v>2871</v>
      </c>
      <c r="G5718" s="467" t="s">
        <v>1572</v>
      </c>
      <c r="H5718" s="468">
        <v>10414.8</v>
      </c>
      <c r="I5718" s="328"/>
      <c r="J5718" s="534" t="s">
        <v>3057</v>
      </c>
    </row>
    <row r="5719">
      <c r="A5719" s="451">
        <v>46050.0</v>
      </c>
      <c r="B5719" s="539" t="s">
        <v>3</v>
      </c>
      <c r="C5719" s="453" t="s">
        <v>40</v>
      </c>
      <c r="D5719" s="452">
        <v>510.0</v>
      </c>
      <c r="E5719" s="466">
        <v>84684.0</v>
      </c>
      <c r="F5719" s="467" t="s">
        <v>2871</v>
      </c>
      <c r="G5719" s="467" t="s">
        <v>2689</v>
      </c>
      <c r="H5719" s="468">
        <v>9550.0</v>
      </c>
      <c r="I5719" s="328"/>
      <c r="J5719" s="534" t="s">
        <v>3057</v>
      </c>
    </row>
    <row r="5720">
      <c r="A5720" s="451">
        <v>46050.0</v>
      </c>
      <c r="B5720" s="539" t="s">
        <v>3</v>
      </c>
      <c r="C5720" s="453" t="s">
        <v>40</v>
      </c>
      <c r="D5720" s="452">
        <v>510.0</v>
      </c>
      <c r="E5720" s="466">
        <v>84695.0</v>
      </c>
      <c r="F5720" s="467" t="s">
        <v>2871</v>
      </c>
      <c r="G5720" s="467" t="s">
        <v>2692</v>
      </c>
      <c r="H5720" s="468">
        <v>9456.0</v>
      </c>
      <c r="I5720" s="328"/>
      <c r="J5720" s="534" t="s">
        <v>3057</v>
      </c>
    </row>
    <row r="5721">
      <c r="A5721" s="451">
        <v>46050.0</v>
      </c>
      <c r="B5721" s="539" t="s">
        <v>3</v>
      </c>
      <c r="C5721" s="453" t="s">
        <v>40</v>
      </c>
      <c r="D5721" s="452">
        <v>510.0</v>
      </c>
      <c r="E5721" s="466">
        <v>84696.0</v>
      </c>
      <c r="F5721" s="467" t="s">
        <v>2871</v>
      </c>
      <c r="G5721" s="467" t="s">
        <v>2874</v>
      </c>
      <c r="H5721" s="468">
        <v>9425.0</v>
      </c>
      <c r="I5721" s="328"/>
      <c r="J5721" s="534" t="s">
        <v>3057</v>
      </c>
    </row>
    <row r="5722">
      <c r="A5722" s="451">
        <v>46050.0</v>
      </c>
      <c r="B5722" s="539" t="s">
        <v>3</v>
      </c>
      <c r="C5722" s="453" t="s">
        <v>40</v>
      </c>
      <c r="D5722" s="452">
        <v>510.0</v>
      </c>
      <c r="E5722" s="466">
        <v>84671.0</v>
      </c>
      <c r="F5722" s="467" t="s">
        <v>2871</v>
      </c>
      <c r="G5722" s="467" t="s">
        <v>1571</v>
      </c>
      <c r="H5722" s="468">
        <v>8770.0</v>
      </c>
      <c r="I5722" s="328"/>
      <c r="J5722" s="534" t="s">
        <v>3057</v>
      </c>
    </row>
    <row r="5723">
      <c r="A5723" s="451">
        <v>46050.0</v>
      </c>
      <c r="B5723" s="539" t="s">
        <v>3</v>
      </c>
      <c r="C5723" s="453" t="s">
        <v>40</v>
      </c>
      <c r="D5723" s="452">
        <v>510.0</v>
      </c>
      <c r="E5723" s="466">
        <v>84683.0</v>
      </c>
      <c r="F5723" s="467" t="s">
        <v>2871</v>
      </c>
      <c r="G5723" s="467" t="s">
        <v>1571</v>
      </c>
      <c r="H5723" s="468">
        <v>8152.0</v>
      </c>
      <c r="I5723" s="328"/>
      <c r="J5723" s="534" t="s">
        <v>3057</v>
      </c>
    </row>
    <row r="5724">
      <c r="A5724" s="451">
        <v>46050.0</v>
      </c>
      <c r="B5724" s="539" t="s">
        <v>3</v>
      </c>
      <c r="C5724" s="453" t="s">
        <v>40</v>
      </c>
      <c r="D5724" s="452">
        <v>510.0</v>
      </c>
      <c r="E5724" s="466">
        <v>84702.0</v>
      </c>
      <c r="F5724" s="467" t="s">
        <v>2871</v>
      </c>
      <c r="G5724" s="467" t="s">
        <v>1572</v>
      </c>
      <c r="H5724" s="468">
        <v>8100.0</v>
      </c>
      <c r="I5724" s="328"/>
      <c r="J5724" s="534" t="s">
        <v>3057</v>
      </c>
    </row>
    <row r="5725">
      <c r="A5725" s="451">
        <v>46050.0</v>
      </c>
      <c r="B5725" s="539" t="s">
        <v>3</v>
      </c>
      <c r="C5725" s="453" t="s">
        <v>40</v>
      </c>
      <c r="D5725" s="452">
        <v>510.0</v>
      </c>
      <c r="E5725" s="466">
        <v>84675.0</v>
      </c>
      <c r="F5725" s="467" t="s">
        <v>2871</v>
      </c>
      <c r="G5725" s="467" t="s">
        <v>1614</v>
      </c>
      <c r="H5725" s="468">
        <v>7791.0</v>
      </c>
      <c r="I5725" s="328"/>
      <c r="J5725" s="534" t="s">
        <v>3057</v>
      </c>
    </row>
    <row r="5726">
      <c r="A5726" s="451">
        <v>46050.0</v>
      </c>
      <c r="B5726" s="539" t="s">
        <v>3</v>
      </c>
      <c r="C5726" s="453" t="s">
        <v>40</v>
      </c>
      <c r="D5726" s="452">
        <v>510.0</v>
      </c>
      <c r="E5726" s="466">
        <v>84674.0</v>
      </c>
      <c r="F5726" s="467" t="s">
        <v>2871</v>
      </c>
      <c r="G5726" s="467" t="s">
        <v>1614</v>
      </c>
      <c r="H5726" s="468">
        <v>7560.0</v>
      </c>
      <c r="I5726" s="328"/>
      <c r="J5726" s="534" t="s">
        <v>3057</v>
      </c>
    </row>
    <row r="5727">
      <c r="A5727" s="451">
        <v>46050.0</v>
      </c>
      <c r="B5727" s="539" t="s">
        <v>3</v>
      </c>
      <c r="C5727" s="453" t="s">
        <v>40</v>
      </c>
      <c r="D5727" s="452">
        <v>510.0</v>
      </c>
      <c r="E5727" s="466">
        <v>84673.0</v>
      </c>
      <c r="F5727" s="467" t="s">
        <v>2871</v>
      </c>
      <c r="G5727" s="467" t="s">
        <v>1571</v>
      </c>
      <c r="H5727" s="468">
        <v>7200.0</v>
      </c>
      <c r="I5727" s="328"/>
      <c r="J5727" s="534" t="s">
        <v>3057</v>
      </c>
    </row>
    <row r="5728">
      <c r="A5728" s="451">
        <v>46050.0</v>
      </c>
      <c r="B5728" s="539" t="s">
        <v>3</v>
      </c>
      <c r="C5728" s="453" t="s">
        <v>40</v>
      </c>
      <c r="D5728" s="452">
        <v>510.0</v>
      </c>
      <c r="E5728" s="466">
        <v>84688.0</v>
      </c>
      <c r="F5728" s="467" t="s">
        <v>2871</v>
      </c>
      <c r="G5728" s="467" t="s">
        <v>1614</v>
      </c>
      <c r="H5728" s="468">
        <v>6860.0</v>
      </c>
      <c r="I5728" s="328"/>
      <c r="J5728" s="534" t="s">
        <v>3057</v>
      </c>
    </row>
    <row r="5729">
      <c r="A5729" s="451">
        <v>46050.0</v>
      </c>
      <c r="B5729" s="539" t="s">
        <v>3</v>
      </c>
      <c r="C5729" s="453" t="s">
        <v>40</v>
      </c>
      <c r="D5729" s="452">
        <v>510.0</v>
      </c>
      <c r="E5729" s="466">
        <v>84670.0</v>
      </c>
      <c r="F5729" s="467" t="s">
        <v>2871</v>
      </c>
      <c r="G5729" s="467" t="s">
        <v>1572</v>
      </c>
      <c r="H5729" s="468">
        <v>6800.0</v>
      </c>
      <c r="I5729" s="328"/>
      <c r="J5729" s="534" t="s">
        <v>3057</v>
      </c>
    </row>
    <row r="5730">
      <c r="A5730" s="451">
        <v>46050.0</v>
      </c>
      <c r="B5730" s="539" t="s">
        <v>3</v>
      </c>
      <c r="C5730" s="453" t="s">
        <v>40</v>
      </c>
      <c r="D5730" s="452">
        <v>510.0</v>
      </c>
      <c r="E5730" s="466">
        <v>84685.0</v>
      </c>
      <c r="F5730" s="467" t="s">
        <v>2871</v>
      </c>
      <c r="G5730" s="467" t="s">
        <v>1572</v>
      </c>
      <c r="H5730" s="468">
        <v>6579.0</v>
      </c>
      <c r="I5730" s="328"/>
      <c r="J5730" s="534" t="s">
        <v>3057</v>
      </c>
    </row>
    <row r="5731">
      <c r="A5731" s="451">
        <v>46050.0</v>
      </c>
      <c r="B5731" s="539" t="s">
        <v>3</v>
      </c>
      <c r="C5731" s="453" t="s">
        <v>40</v>
      </c>
      <c r="D5731" s="452">
        <v>510.0</v>
      </c>
      <c r="E5731" s="466">
        <v>84686.0</v>
      </c>
      <c r="F5731" s="467" t="s">
        <v>2871</v>
      </c>
      <c r="G5731" s="467" t="s">
        <v>2689</v>
      </c>
      <c r="H5731" s="468">
        <v>6500.0</v>
      </c>
      <c r="I5731" s="328"/>
      <c r="J5731" s="534" t="s">
        <v>3057</v>
      </c>
    </row>
    <row r="5732">
      <c r="A5732" s="451">
        <v>46050.0</v>
      </c>
      <c r="B5732" s="539" t="s">
        <v>3</v>
      </c>
      <c r="C5732" s="453" t="s">
        <v>40</v>
      </c>
      <c r="D5732" s="452">
        <v>510.0</v>
      </c>
      <c r="E5732" s="466">
        <v>84700.0</v>
      </c>
      <c r="F5732" s="467" t="s">
        <v>2871</v>
      </c>
      <c r="G5732" s="467" t="s">
        <v>2872</v>
      </c>
      <c r="H5732" s="468">
        <v>6296.0</v>
      </c>
      <c r="I5732" s="328"/>
      <c r="J5732" s="534" t="s">
        <v>3057</v>
      </c>
    </row>
    <row r="5733">
      <c r="A5733" s="451">
        <v>46050.0</v>
      </c>
      <c r="B5733" s="539" t="s">
        <v>3</v>
      </c>
      <c r="C5733" s="453" t="s">
        <v>40</v>
      </c>
      <c r="D5733" s="452">
        <v>510.0</v>
      </c>
      <c r="E5733" s="466">
        <v>84694.0</v>
      </c>
      <c r="F5733" s="467" t="s">
        <v>2871</v>
      </c>
      <c r="G5733" s="467" t="s">
        <v>1780</v>
      </c>
      <c r="H5733" s="468">
        <v>6000.0</v>
      </c>
      <c r="I5733" s="328"/>
      <c r="J5733" s="534" t="s">
        <v>3057</v>
      </c>
    </row>
    <row r="5734">
      <c r="A5734" s="451">
        <v>46050.0</v>
      </c>
      <c r="B5734" s="539" t="s">
        <v>3</v>
      </c>
      <c r="C5734" s="453" t="s">
        <v>40</v>
      </c>
      <c r="D5734" s="452">
        <v>510.0</v>
      </c>
      <c r="E5734" s="466">
        <v>84672.0</v>
      </c>
      <c r="F5734" s="467" t="s">
        <v>2871</v>
      </c>
      <c r="G5734" s="467" t="s">
        <v>1571</v>
      </c>
      <c r="H5734" s="468">
        <v>5610.0</v>
      </c>
      <c r="I5734" s="328"/>
      <c r="J5734" s="534" t="s">
        <v>3057</v>
      </c>
    </row>
    <row r="5735">
      <c r="A5735" s="451">
        <v>46050.0</v>
      </c>
      <c r="B5735" s="539" t="s">
        <v>3</v>
      </c>
      <c r="C5735" s="453" t="s">
        <v>40</v>
      </c>
      <c r="D5735" s="452">
        <v>510.0</v>
      </c>
      <c r="E5735" s="466">
        <v>84697.0</v>
      </c>
      <c r="F5735" s="467" t="s">
        <v>2871</v>
      </c>
      <c r="G5735" s="545" t="s">
        <v>1571</v>
      </c>
      <c r="H5735" s="546">
        <v>5492.0</v>
      </c>
      <c r="I5735" s="662"/>
      <c r="J5735" s="534" t="s">
        <v>3057</v>
      </c>
    </row>
    <row r="5736">
      <c r="A5736" s="451">
        <v>46050.0</v>
      </c>
      <c r="B5736" s="539" t="s">
        <v>3</v>
      </c>
      <c r="C5736" s="453" t="s">
        <v>40</v>
      </c>
      <c r="D5736" s="452">
        <v>510.0</v>
      </c>
      <c r="E5736" s="466">
        <v>84692.0</v>
      </c>
      <c r="F5736" s="467" t="s">
        <v>2871</v>
      </c>
      <c r="G5736" s="545" t="s">
        <v>1571</v>
      </c>
      <c r="H5736" s="546">
        <v>5216.0</v>
      </c>
      <c r="I5736" s="662"/>
      <c r="J5736" s="534" t="s">
        <v>3057</v>
      </c>
    </row>
    <row r="5737">
      <c r="A5737" s="451">
        <v>46050.0</v>
      </c>
      <c r="B5737" s="539" t="s">
        <v>3</v>
      </c>
      <c r="C5737" s="453" t="s">
        <v>40</v>
      </c>
      <c r="D5737" s="452">
        <v>510.0</v>
      </c>
      <c r="E5737" s="466">
        <v>84677.0</v>
      </c>
      <c r="F5737" s="467" t="s">
        <v>2871</v>
      </c>
      <c r="G5737" s="545" t="s">
        <v>1614</v>
      </c>
      <c r="H5737" s="546">
        <v>5180.0</v>
      </c>
      <c r="I5737" s="662"/>
      <c r="J5737" s="534" t="s">
        <v>3057</v>
      </c>
    </row>
    <row r="5738">
      <c r="A5738" s="451">
        <v>46050.0</v>
      </c>
      <c r="B5738" s="539" t="s">
        <v>3</v>
      </c>
      <c r="C5738" s="453" t="s">
        <v>40</v>
      </c>
      <c r="D5738" s="452">
        <v>510.0</v>
      </c>
      <c r="E5738" s="466">
        <v>84698.0</v>
      </c>
      <c r="F5738" s="467" t="s">
        <v>2871</v>
      </c>
      <c r="G5738" s="545" t="s">
        <v>1572</v>
      </c>
      <c r="H5738" s="546">
        <v>5040.0</v>
      </c>
      <c r="I5738" s="662"/>
      <c r="J5738" s="534" t="s">
        <v>3057</v>
      </c>
    </row>
    <row r="5739">
      <c r="A5739" s="451">
        <v>46050.0</v>
      </c>
      <c r="B5739" s="539" t="s">
        <v>3</v>
      </c>
      <c r="C5739" s="453" t="s">
        <v>40</v>
      </c>
      <c r="D5739" s="452">
        <v>510.0</v>
      </c>
      <c r="E5739" s="466">
        <v>84701.0</v>
      </c>
      <c r="F5739" s="467" t="s">
        <v>2871</v>
      </c>
      <c r="G5739" s="545" t="s">
        <v>1770</v>
      </c>
      <c r="H5739" s="546">
        <v>4900.0</v>
      </c>
      <c r="I5739" s="662"/>
      <c r="J5739" s="534" t="s">
        <v>3057</v>
      </c>
    </row>
    <row r="5740">
      <c r="A5740" s="451">
        <v>46050.0</v>
      </c>
      <c r="B5740" s="539" t="s">
        <v>10</v>
      </c>
      <c r="C5740" s="453" t="s">
        <v>42</v>
      </c>
      <c r="D5740" s="452">
        <v>613.0</v>
      </c>
      <c r="E5740" s="459">
        <v>84655.0</v>
      </c>
      <c r="F5740" s="460" t="s">
        <v>2871</v>
      </c>
      <c r="G5740" s="541" t="s">
        <v>2006</v>
      </c>
      <c r="H5740" s="542">
        <v>4200.0</v>
      </c>
      <c r="I5740" s="662"/>
      <c r="J5740" s="534" t="s">
        <v>3057</v>
      </c>
    </row>
    <row r="5741">
      <c r="A5741" s="451">
        <v>46050.0</v>
      </c>
      <c r="B5741" s="539" t="s">
        <v>10</v>
      </c>
      <c r="C5741" s="453" t="s">
        <v>717</v>
      </c>
      <c r="D5741" s="452">
        <v>613.0</v>
      </c>
      <c r="E5741" s="459">
        <v>84627.0</v>
      </c>
      <c r="F5741" s="460" t="s">
        <v>2902</v>
      </c>
      <c r="G5741" s="541" t="s">
        <v>2903</v>
      </c>
      <c r="H5741" s="542">
        <v>4160.0</v>
      </c>
      <c r="I5741" s="662"/>
      <c r="J5741" s="534" t="s">
        <v>3057</v>
      </c>
    </row>
    <row r="5742">
      <c r="A5742" s="451">
        <v>46050.0</v>
      </c>
      <c r="B5742" s="539" t="s">
        <v>3</v>
      </c>
      <c r="C5742" s="453" t="s">
        <v>40</v>
      </c>
      <c r="D5742" s="452">
        <v>510.0</v>
      </c>
      <c r="E5742" s="466">
        <v>84682.0</v>
      </c>
      <c r="F5742" s="467" t="s">
        <v>2871</v>
      </c>
      <c r="G5742" s="545" t="s">
        <v>1572</v>
      </c>
      <c r="H5742" s="546">
        <v>4080.0</v>
      </c>
      <c r="I5742" s="662"/>
      <c r="J5742" s="534" t="s">
        <v>3057</v>
      </c>
    </row>
    <row r="5743">
      <c r="A5743" s="451">
        <v>46050.0</v>
      </c>
      <c r="B5743" s="539" t="s">
        <v>10</v>
      </c>
      <c r="C5743" s="453" t="s">
        <v>42</v>
      </c>
      <c r="D5743" s="452">
        <v>613.0</v>
      </c>
      <c r="E5743" s="459">
        <v>84649.0</v>
      </c>
      <c r="F5743" s="460" t="s">
        <v>2871</v>
      </c>
      <c r="G5743" s="541" t="s">
        <v>1579</v>
      </c>
      <c r="H5743" s="542">
        <v>3915.0</v>
      </c>
      <c r="I5743" s="662"/>
      <c r="J5743" s="534" t="s">
        <v>3057</v>
      </c>
    </row>
    <row r="5744">
      <c r="A5744" s="167">
        <v>46050.0</v>
      </c>
      <c r="B5744" s="8" t="s">
        <v>10</v>
      </c>
      <c r="C5744" s="10"/>
      <c r="D5744" s="8">
        <v>613.0</v>
      </c>
      <c r="E5744" s="576"/>
      <c r="F5744" s="663" t="s">
        <v>1217</v>
      </c>
      <c r="G5744" s="333"/>
      <c r="H5744" s="334">
        <v>3495.37</v>
      </c>
      <c r="I5744" s="606"/>
      <c r="J5744" s="534" t="s">
        <v>3055</v>
      </c>
    </row>
    <row r="5745">
      <c r="A5745" s="167">
        <v>46050.0</v>
      </c>
      <c r="B5745" s="8" t="s">
        <v>10</v>
      </c>
      <c r="C5745" s="10"/>
      <c r="D5745" s="8">
        <v>613.0</v>
      </c>
      <c r="E5745" s="576"/>
      <c r="F5745" s="663" t="s">
        <v>1208</v>
      </c>
      <c r="G5745" s="333"/>
      <c r="H5745" s="334">
        <v>3400.05</v>
      </c>
      <c r="I5745" s="606"/>
      <c r="J5745" s="534" t="s">
        <v>3055</v>
      </c>
    </row>
    <row r="5746">
      <c r="A5746" s="451">
        <v>46050.0</v>
      </c>
      <c r="B5746" s="539" t="s">
        <v>10</v>
      </c>
      <c r="C5746" s="453" t="s">
        <v>42</v>
      </c>
      <c r="D5746" s="452">
        <v>613.0</v>
      </c>
      <c r="E5746" s="459">
        <v>84669.0</v>
      </c>
      <c r="F5746" s="460" t="s">
        <v>2871</v>
      </c>
      <c r="G5746" s="541" t="s">
        <v>2875</v>
      </c>
      <c r="H5746" s="542">
        <v>3216.67</v>
      </c>
      <c r="I5746" s="662"/>
      <c r="J5746" s="534" t="s">
        <v>3057</v>
      </c>
    </row>
    <row r="5747">
      <c r="A5747" s="451">
        <v>46050.0</v>
      </c>
      <c r="B5747" s="539" t="s">
        <v>10</v>
      </c>
      <c r="C5747" s="453" t="s">
        <v>42</v>
      </c>
      <c r="D5747" s="452">
        <v>613.0</v>
      </c>
      <c r="E5747" s="459">
        <v>84650.0</v>
      </c>
      <c r="F5747" s="460" t="s">
        <v>2871</v>
      </c>
      <c r="G5747" s="541" t="s">
        <v>2886</v>
      </c>
      <c r="H5747" s="542">
        <v>3216.67</v>
      </c>
      <c r="I5747" s="662"/>
      <c r="J5747" s="534" t="s">
        <v>3057</v>
      </c>
    </row>
    <row r="5748">
      <c r="A5748" s="451">
        <v>46050.0</v>
      </c>
      <c r="B5748" s="539" t="s">
        <v>10</v>
      </c>
      <c r="C5748" s="453" t="s">
        <v>40</v>
      </c>
      <c r="D5748" s="452">
        <v>613.0</v>
      </c>
      <c r="E5748" s="459">
        <v>84638.0</v>
      </c>
      <c r="F5748" s="460" t="s">
        <v>2871</v>
      </c>
      <c r="G5748" s="541" t="s">
        <v>2892</v>
      </c>
      <c r="H5748" s="542">
        <v>3216.66</v>
      </c>
      <c r="I5748" s="662"/>
      <c r="J5748" s="534" t="s">
        <v>3057</v>
      </c>
    </row>
    <row r="5749">
      <c r="A5749" s="167">
        <v>46050.0</v>
      </c>
      <c r="B5749" s="8" t="s">
        <v>10</v>
      </c>
      <c r="C5749" s="10"/>
      <c r="D5749" s="8">
        <v>613.0</v>
      </c>
      <c r="E5749" s="576"/>
      <c r="F5749" s="663" t="s">
        <v>1214</v>
      </c>
      <c r="G5749" s="333"/>
      <c r="H5749" s="334">
        <v>3173.19</v>
      </c>
      <c r="I5749" s="606"/>
      <c r="J5749" s="534" t="s">
        <v>3055</v>
      </c>
    </row>
    <row r="5750">
      <c r="A5750" s="451">
        <v>46050.0</v>
      </c>
      <c r="B5750" s="539" t="s">
        <v>3</v>
      </c>
      <c r="C5750" s="453" t="s">
        <v>40</v>
      </c>
      <c r="D5750" s="452">
        <v>510.0</v>
      </c>
      <c r="E5750" s="466">
        <v>84681.0</v>
      </c>
      <c r="F5750" s="467" t="s">
        <v>2871</v>
      </c>
      <c r="G5750" s="467" t="s">
        <v>1572</v>
      </c>
      <c r="H5750" s="468">
        <v>3000.0</v>
      </c>
      <c r="I5750" s="328"/>
      <c r="J5750" s="534" t="s">
        <v>3057</v>
      </c>
    </row>
    <row r="5751">
      <c r="A5751" s="451">
        <v>46050.0</v>
      </c>
      <c r="B5751" s="539" t="s">
        <v>10</v>
      </c>
      <c r="C5751" s="453" t="s">
        <v>40</v>
      </c>
      <c r="D5751" s="452">
        <v>613.0</v>
      </c>
      <c r="E5751" s="459">
        <v>84629.0</v>
      </c>
      <c r="F5751" s="460" t="s">
        <v>2871</v>
      </c>
      <c r="G5751" s="460" t="s">
        <v>2896</v>
      </c>
      <c r="H5751" s="461">
        <v>2555.0</v>
      </c>
      <c r="I5751" s="328"/>
      <c r="J5751" s="534" t="s">
        <v>3057</v>
      </c>
    </row>
    <row r="5752">
      <c r="A5752" s="451">
        <v>46050.0</v>
      </c>
      <c r="B5752" s="539" t="s">
        <v>3</v>
      </c>
      <c r="C5752" s="453" t="s">
        <v>40</v>
      </c>
      <c r="D5752" s="452">
        <v>510.0</v>
      </c>
      <c r="E5752" s="466">
        <v>84678.0</v>
      </c>
      <c r="F5752" s="467" t="s">
        <v>2871</v>
      </c>
      <c r="G5752" s="467" t="s">
        <v>1571</v>
      </c>
      <c r="H5752" s="468">
        <v>2376.0</v>
      </c>
      <c r="I5752" s="328"/>
      <c r="J5752" s="534" t="s">
        <v>3057</v>
      </c>
    </row>
    <row r="5753">
      <c r="A5753" s="451">
        <v>46050.0</v>
      </c>
      <c r="B5753" s="539" t="s">
        <v>3</v>
      </c>
      <c r="C5753" s="453" t="s">
        <v>40</v>
      </c>
      <c r="D5753" s="452">
        <v>510.0</v>
      </c>
      <c r="E5753" s="466">
        <v>84693.0</v>
      </c>
      <c r="F5753" s="467" t="s">
        <v>2871</v>
      </c>
      <c r="G5753" s="467" t="s">
        <v>1957</v>
      </c>
      <c r="H5753" s="468">
        <v>2120.0</v>
      </c>
      <c r="I5753" s="328"/>
      <c r="J5753" s="534" t="s">
        <v>3057</v>
      </c>
    </row>
    <row r="5754">
      <c r="A5754" s="451">
        <v>46050.0</v>
      </c>
      <c r="B5754" s="539" t="s">
        <v>3</v>
      </c>
      <c r="C5754" s="453" t="s">
        <v>40</v>
      </c>
      <c r="D5754" s="452">
        <v>510.0</v>
      </c>
      <c r="E5754" s="466">
        <v>84676.0</v>
      </c>
      <c r="F5754" s="467" t="s">
        <v>2871</v>
      </c>
      <c r="G5754" s="467" t="s">
        <v>1614</v>
      </c>
      <c r="H5754" s="468">
        <v>2100.0</v>
      </c>
      <c r="I5754" s="328"/>
      <c r="J5754" s="534" t="s">
        <v>3057</v>
      </c>
    </row>
    <row r="5755">
      <c r="A5755" s="451">
        <v>46050.0</v>
      </c>
      <c r="B5755" s="539" t="s">
        <v>3</v>
      </c>
      <c r="C5755" s="453" t="s">
        <v>40</v>
      </c>
      <c r="D5755" s="452">
        <v>510.0</v>
      </c>
      <c r="E5755" s="466">
        <v>84680.0</v>
      </c>
      <c r="F5755" s="467" t="s">
        <v>2871</v>
      </c>
      <c r="G5755" s="467" t="s">
        <v>1612</v>
      </c>
      <c r="H5755" s="468">
        <v>2000.0</v>
      </c>
      <c r="I5755" s="328"/>
      <c r="J5755" s="534" t="s">
        <v>3057</v>
      </c>
    </row>
    <row r="5756">
      <c r="A5756" s="451">
        <v>46050.0</v>
      </c>
      <c r="B5756" s="539" t="s">
        <v>3</v>
      </c>
      <c r="C5756" s="453" t="s">
        <v>40</v>
      </c>
      <c r="D5756" s="452">
        <v>510.0</v>
      </c>
      <c r="E5756" s="466">
        <v>84687.0</v>
      </c>
      <c r="F5756" s="467" t="s">
        <v>2871</v>
      </c>
      <c r="G5756" s="467" t="s">
        <v>1572</v>
      </c>
      <c r="H5756" s="468">
        <v>1950.0</v>
      </c>
      <c r="I5756" s="328"/>
      <c r="J5756" s="534" t="s">
        <v>3057</v>
      </c>
    </row>
    <row r="5757">
      <c r="A5757" s="451">
        <v>46050.0</v>
      </c>
      <c r="B5757" s="539" t="s">
        <v>3</v>
      </c>
      <c r="C5757" s="453" t="s">
        <v>40</v>
      </c>
      <c r="D5757" s="452">
        <v>510.0</v>
      </c>
      <c r="E5757" s="466">
        <v>84679.0</v>
      </c>
      <c r="F5757" s="467" t="s">
        <v>2871</v>
      </c>
      <c r="G5757" s="467" t="s">
        <v>1612</v>
      </c>
      <c r="H5757" s="468">
        <v>1600.0</v>
      </c>
      <c r="I5757" s="328"/>
      <c r="J5757" s="534" t="s">
        <v>3057</v>
      </c>
    </row>
    <row r="5758">
      <c r="A5758" s="451">
        <v>46050.0</v>
      </c>
      <c r="B5758" s="539" t="s">
        <v>3</v>
      </c>
      <c r="C5758" s="453" t="s">
        <v>40</v>
      </c>
      <c r="D5758" s="452">
        <v>510.0</v>
      </c>
      <c r="E5758" s="466">
        <v>84704.0</v>
      </c>
      <c r="F5758" s="467" t="s">
        <v>2871</v>
      </c>
      <c r="G5758" s="467" t="s">
        <v>1998</v>
      </c>
      <c r="H5758" s="468">
        <v>1560.0</v>
      </c>
      <c r="I5758" s="328"/>
      <c r="J5758" s="534" t="s">
        <v>3057</v>
      </c>
    </row>
    <row r="5759">
      <c r="A5759" s="167">
        <v>46050.0</v>
      </c>
      <c r="B5759" s="8" t="s">
        <v>10</v>
      </c>
      <c r="C5759" s="10"/>
      <c r="D5759" s="8">
        <v>613.0</v>
      </c>
      <c r="E5759" s="576"/>
      <c r="F5759" s="663" t="s">
        <v>1204</v>
      </c>
      <c r="G5759" s="664"/>
      <c r="H5759" s="665">
        <v>1543.0</v>
      </c>
      <c r="I5759" s="14"/>
      <c r="J5759" s="534" t="s">
        <v>3055</v>
      </c>
    </row>
    <row r="5760">
      <c r="A5760" s="451">
        <v>46050.0</v>
      </c>
      <c r="B5760" s="539" t="s">
        <v>10</v>
      </c>
      <c r="C5760" s="453" t="s">
        <v>42</v>
      </c>
      <c r="D5760" s="452">
        <v>613.0</v>
      </c>
      <c r="E5760" s="459">
        <v>84658.0</v>
      </c>
      <c r="F5760" s="460" t="s">
        <v>2871</v>
      </c>
      <c r="G5760" s="460" t="s">
        <v>2883</v>
      </c>
      <c r="H5760" s="461">
        <v>1517.0</v>
      </c>
      <c r="I5760" s="328"/>
      <c r="J5760" s="534" t="s">
        <v>3057</v>
      </c>
    </row>
    <row r="5761">
      <c r="A5761" s="451">
        <v>46050.0</v>
      </c>
      <c r="B5761" s="539" t="s">
        <v>10</v>
      </c>
      <c r="C5761" s="453" t="s">
        <v>40</v>
      </c>
      <c r="D5761" s="452">
        <v>613.0</v>
      </c>
      <c r="E5761" s="459">
        <v>84628.0</v>
      </c>
      <c r="F5761" s="460" t="s">
        <v>2871</v>
      </c>
      <c r="G5761" s="460" t="s">
        <v>2897</v>
      </c>
      <c r="H5761" s="461">
        <v>1471.03</v>
      </c>
      <c r="I5761" s="328"/>
      <c r="J5761" s="534" t="s">
        <v>3057</v>
      </c>
    </row>
    <row r="5762">
      <c r="A5762" s="167">
        <v>46050.0</v>
      </c>
      <c r="B5762" s="8" t="s">
        <v>10</v>
      </c>
      <c r="C5762" s="10"/>
      <c r="D5762" s="8">
        <v>613.0</v>
      </c>
      <c r="E5762" s="576"/>
      <c r="F5762" s="663" t="s">
        <v>1210</v>
      </c>
      <c r="G5762" s="664"/>
      <c r="H5762" s="665">
        <v>1150.0</v>
      </c>
      <c r="I5762" s="14"/>
      <c r="J5762" s="534" t="s">
        <v>3055</v>
      </c>
    </row>
    <row r="5763">
      <c r="A5763" s="451">
        <v>46050.0</v>
      </c>
      <c r="B5763" s="539" t="s">
        <v>3</v>
      </c>
      <c r="C5763" s="453" t="s">
        <v>40</v>
      </c>
      <c r="D5763" s="452">
        <v>510.0</v>
      </c>
      <c r="E5763" s="466">
        <v>84699.0</v>
      </c>
      <c r="F5763" s="467" t="s">
        <v>2871</v>
      </c>
      <c r="G5763" s="467" t="s">
        <v>2873</v>
      </c>
      <c r="H5763" s="468">
        <v>1146.0</v>
      </c>
      <c r="I5763" s="328"/>
      <c r="J5763" s="534" t="s">
        <v>3057</v>
      </c>
    </row>
    <row r="5764">
      <c r="A5764" s="167">
        <v>46050.0</v>
      </c>
      <c r="B5764" s="8" t="s">
        <v>10</v>
      </c>
      <c r="C5764" s="10"/>
      <c r="D5764" s="8">
        <v>613.0</v>
      </c>
      <c r="E5764" s="576"/>
      <c r="F5764" s="663" t="s">
        <v>1215</v>
      </c>
      <c r="G5764" s="664"/>
      <c r="H5764" s="665">
        <v>1102.1</v>
      </c>
      <c r="I5764" s="14"/>
      <c r="J5764" s="534" t="s">
        <v>3055</v>
      </c>
    </row>
    <row r="5765">
      <c r="A5765" s="167">
        <v>46050.0</v>
      </c>
      <c r="B5765" s="8" t="s">
        <v>10</v>
      </c>
      <c r="C5765" s="10"/>
      <c r="D5765" s="8">
        <v>613.0</v>
      </c>
      <c r="E5765" s="576"/>
      <c r="F5765" s="663" t="s">
        <v>1207</v>
      </c>
      <c r="G5765" s="664"/>
      <c r="H5765" s="665">
        <v>1048.43</v>
      </c>
      <c r="I5765" s="14"/>
      <c r="J5765" s="534" t="s">
        <v>3055</v>
      </c>
    </row>
    <row r="5766">
      <c r="A5766" s="167">
        <v>46050.0</v>
      </c>
      <c r="B5766" s="8" t="s">
        <v>10</v>
      </c>
      <c r="C5766" s="10"/>
      <c r="D5766" s="8">
        <v>612.0</v>
      </c>
      <c r="E5766" s="576"/>
      <c r="F5766" s="660" t="s">
        <v>24</v>
      </c>
      <c r="G5766" s="661"/>
      <c r="H5766" s="633">
        <v>1018.29</v>
      </c>
      <c r="I5766" s="14"/>
      <c r="J5766" s="534" t="s">
        <v>3074</v>
      </c>
    </row>
    <row r="5767">
      <c r="A5767" s="451">
        <v>46050.0</v>
      </c>
      <c r="B5767" s="539" t="s">
        <v>10</v>
      </c>
      <c r="C5767" s="453" t="s">
        <v>42</v>
      </c>
      <c r="D5767" s="452">
        <v>613.0</v>
      </c>
      <c r="E5767" s="459">
        <v>84654.0</v>
      </c>
      <c r="F5767" s="460" t="s">
        <v>2871</v>
      </c>
      <c r="G5767" s="460" t="s">
        <v>1579</v>
      </c>
      <c r="H5767" s="461">
        <v>1015.0</v>
      </c>
      <c r="I5767" s="328"/>
      <c r="J5767" s="534" t="s">
        <v>3057</v>
      </c>
    </row>
    <row r="5768">
      <c r="A5768" s="451">
        <v>46050.0</v>
      </c>
      <c r="B5768" s="539" t="s">
        <v>10</v>
      </c>
      <c r="C5768" s="453" t="s">
        <v>42</v>
      </c>
      <c r="D5768" s="452">
        <v>613.0</v>
      </c>
      <c r="E5768" s="459">
        <v>84646.0</v>
      </c>
      <c r="F5768" s="460" t="s">
        <v>2871</v>
      </c>
      <c r="G5768" s="460" t="s">
        <v>1945</v>
      </c>
      <c r="H5768" s="461">
        <v>999.88</v>
      </c>
      <c r="I5768" s="328"/>
      <c r="J5768" s="534" t="s">
        <v>3057</v>
      </c>
    </row>
    <row r="5769">
      <c r="A5769" s="167">
        <v>46050.0</v>
      </c>
      <c r="B5769" s="8" t="s">
        <v>10</v>
      </c>
      <c r="C5769" s="10"/>
      <c r="D5769" s="8">
        <v>613.0</v>
      </c>
      <c r="E5769" s="576"/>
      <c r="F5769" s="663" t="s">
        <v>1211</v>
      </c>
      <c r="G5769" s="664"/>
      <c r="H5769" s="665">
        <v>900.04</v>
      </c>
      <c r="I5769" s="14"/>
      <c r="J5769" s="534" t="s">
        <v>3055</v>
      </c>
    </row>
    <row r="5770">
      <c r="A5770" s="167">
        <v>46050.0</v>
      </c>
      <c r="B5770" s="8" t="s">
        <v>10</v>
      </c>
      <c r="C5770" s="10"/>
      <c r="D5770" s="8">
        <v>613.0</v>
      </c>
      <c r="E5770" s="576"/>
      <c r="F5770" s="663" t="s">
        <v>1209</v>
      </c>
      <c r="G5770" s="664"/>
      <c r="H5770" s="665">
        <v>889.49</v>
      </c>
      <c r="I5770" s="14"/>
      <c r="J5770" s="534" t="s">
        <v>3055</v>
      </c>
    </row>
    <row r="5771">
      <c r="A5771" s="167">
        <v>46050.0</v>
      </c>
      <c r="B5771" s="8" t="s">
        <v>10</v>
      </c>
      <c r="C5771" s="10"/>
      <c r="D5771" s="8">
        <v>613.0</v>
      </c>
      <c r="E5771" s="576"/>
      <c r="F5771" s="663" t="s">
        <v>1213</v>
      </c>
      <c r="G5771" s="664"/>
      <c r="H5771" s="665">
        <v>834.09</v>
      </c>
      <c r="I5771" s="14"/>
      <c r="J5771" s="534" t="s">
        <v>3055</v>
      </c>
    </row>
    <row r="5772">
      <c r="A5772" s="167">
        <v>46050.0</v>
      </c>
      <c r="B5772" s="8" t="s">
        <v>10</v>
      </c>
      <c r="C5772" s="10"/>
      <c r="D5772" s="8">
        <v>613.0</v>
      </c>
      <c r="E5772" s="576"/>
      <c r="F5772" s="663" t="s">
        <v>1212</v>
      </c>
      <c r="G5772" s="664"/>
      <c r="H5772" s="665">
        <v>812.81</v>
      </c>
      <c r="I5772" s="14"/>
      <c r="J5772" s="534" t="s">
        <v>3055</v>
      </c>
    </row>
    <row r="5773">
      <c r="A5773" s="451">
        <v>46050.0</v>
      </c>
      <c r="B5773" s="539" t="s">
        <v>10</v>
      </c>
      <c r="C5773" s="453" t="s">
        <v>40</v>
      </c>
      <c r="D5773" s="452">
        <v>613.0</v>
      </c>
      <c r="E5773" s="459">
        <v>84639.0</v>
      </c>
      <c r="F5773" s="460" t="s">
        <v>2871</v>
      </c>
      <c r="G5773" s="460" t="s">
        <v>2001</v>
      </c>
      <c r="H5773" s="461">
        <v>800.0</v>
      </c>
      <c r="I5773" s="328"/>
      <c r="J5773" s="534" t="s">
        <v>3057</v>
      </c>
    </row>
    <row r="5774">
      <c r="A5774" s="451">
        <v>46050.0</v>
      </c>
      <c r="B5774" s="539" t="s">
        <v>10</v>
      </c>
      <c r="C5774" s="453" t="s">
        <v>42</v>
      </c>
      <c r="D5774" s="452">
        <v>613.0</v>
      </c>
      <c r="E5774" s="459">
        <v>84647.0</v>
      </c>
      <c r="F5774" s="460" t="s">
        <v>2871</v>
      </c>
      <c r="G5774" s="460" t="s">
        <v>2888</v>
      </c>
      <c r="H5774" s="461">
        <v>720.0</v>
      </c>
      <c r="I5774" s="328"/>
      <c r="J5774" s="534" t="s">
        <v>3057</v>
      </c>
    </row>
    <row r="5775">
      <c r="A5775" s="451">
        <v>46050.0</v>
      </c>
      <c r="B5775" s="539" t="s">
        <v>10</v>
      </c>
      <c r="C5775" s="453" t="s">
        <v>42</v>
      </c>
      <c r="D5775" s="452">
        <v>613.0</v>
      </c>
      <c r="E5775" s="459">
        <v>84648.0</v>
      </c>
      <c r="F5775" s="460" t="s">
        <v>2871</v>
      </c>
      <c r="G5775" s="460" t="s">
        <v>2887</v>
      </c>
      <c r="H5775" s="461">
        <v>666.66</v>
      </c>
      <c r="I5775" s="328"/>
      <c r="J5775" s="534" t="s">
        <v>3057</v>
      </c>
    </row>
    <row r="5776">
      <c r="A5776" s="167">
        <v>46050.0</v>
      </c>
      <c r="B5776" s="8" t="s">
        <v>10</v>
      </c>
      <c r="C5776" s="10"/>
      <c r="D5776" s="8">
        <v>612.0</v>
      </c>
      <c r="E5776" s="576"/>
      <c r="F5776" s="660" t="s">
        <v>24</v>
      </c>
      <c r="G5776" s="661"/>
      <c r="H5776" s="633">
        <v>598.52</v>
      </c>
      <c r="I5776" s="14"/>
      <c r="J5776" s="534" t="s">
        <v>3074</v>
      </c>
    </row>
    <row r="5777">
      <c r="A5777" s="451">
        <v>46050.0</v>
      </c>
      <c r="B5777" s="539" t="s">
        <v>10</v>
      </c>
      <c r="C5777" s="453" t="s">
        <v>42</v>
      </c>
      <c r="D5777" s="452">
        <v>613.0</v>
      </c>
      <c r="E5777" s="459">
        <v>84659.0</v>
      </c>
      <c r="F5777" s="460" t="s">
        <v>2871</v>
      </c>
      <c r="G5777" s="460" t="s">
        <v>2882</v>
      </c>
      <c r="H5777" s="461">
        <v>540.0</v>
      </c>
      <c r="I5777" s="328"/>
      <c r="J5777" s="534" t="s">
        <v>3057</v>
      </c>
    </row>
    <row r="5778">
      <c r="A5778" s="451">
        <v>46050.0</v>
      </c>
      <c r="B5778" s="539" t="s">
        <v>10</v>
      </c>
      <c r="C5778" s="453" t="s">
        <v>42</v>
      </c>
      <c r="D5778" s="452">
        <v>613.0</v>
      </c>
      <c r="E5778" s="459">
        <v>84661.0</v>
      </c>
      <c r="F5778" s="460" t="s">
        <v>2871</v>
      </c>
      <c r="G5778" s="460" t="s">
        <v>2880</v>
      </c>
      <c r="H5778" s="461">
        <v>533.32</v>
      </c>
      <c r="I5778" s="328"/>
      <c r="J5778" s="534" t="s">
        <v>3057</v>
      </c>
    </row>
    <row r="5779">
      <c r="A5779" s="451">
        <v>46050.0</v>
      </c>
      <c r="B5779" s="539" t="s">
        <v>10</v>
      </c>
      <c r="C5779" s="453" t="s">
        <v>40</v>
      </c>
      <c r="D5779" s="452">
        <v>613.0</v>
      </c>
      <c r="E5779" s="459">
        <v>84634.0</v>
      </c>
      <c r="F5779" s="460" t="s">
        <v>2871</v>
      </c>
      <c r="G5779" s="460" t="s">
        <v>2024</v>
      </c>
      <c r="H5779" s="461">
        <v>522.0</v>
      </c>
      <c r="I5779" s="328"/>
      <c r="J5779" s="534" t="s">
        <v>3057</v>
      </c>
    </row>
    <row r="5780">
      <c r="A5780" s="451">
        <v>46050.0</v>
      </c>
      <c r="B5780" s="539" t="s">
        <v>10</v>
      </c>
      <c r="C5780" s="453" t="s">
        <v>16</v>
      </c>
      <c r="D5780" s="452">
        <v>613.0</v>
      </c>
      <c r="E5780" s="459">
        <v>84690.0</v>
      </c>
      <c r="F5780" s="460" t="s">
        <v>2898</v>
      </c>
      <c r="G5780" s="460" t="s">
        <v>2900</v>
      </c>
      <c r="H5780" s="461">
        <v>500.0</v>
      </c>
      <c r="I5780" s="328"/>
      <c r="J5780" s="534" t="s">
        <v>3057</v>
      </c>
    </row>
    <row r="5781">
      <c r="A5781" s="451">
        <v>46050.0</v>
      </c>
      <c r="B5781" s="539" t="s">
        <v>10</v>
      </c>
      <c r="C5781" s="453" t="s">
        <v>40</v>
      </c>
      <c r="D5781" s="452">
        <v>613.0</v>
      </c>
      <c r="E5781" s="459">
        <v>84689.0</v>
      </c>
      <c r="F5781" s="460" t="s">
        <v>2898</v>
      </c>
      <c r="G5781" s="460" t="s">
        <v>2901</v>
      </c>
      <c r="H5781" s="461">
        <v>500.0</v>
      </c>
      <c r="I5781" s="328"/>
      <c r="J5781" s="534" t="s">
        <v>3057</v>
      </c>
    </row>
    <row r="5782">
      <c r="A5782" s="451">
        <v>46050.0</v>
      </c>
      <c r="B5782" s="539" t="s">
        <v>10</v>
      </c>
      <c r="C5782" s="453" t="s">
        <v>42</v>
      </c>
      <c r="D5782" s="452">
        <v>613.0</v>
      </c>
      <c r="E5782" s="459">
        <v>84660.0</v>
      </c>
      <c r="F5782" s="460" t="s">
        <v>2871</v>
      </c>
      <c r="G5782" s="460" t="s">
        <v>2881</v>
      </c>
      <c r="H5782" s="461">
        <v>480.0</v>
      </c>
      <c r="I5782" s="328"/>
      <c r="J5782" s="534" t="s">
        <v>3057</v>
      </c>
    </row>
    <row r="5783">
      <c r="A5783" s="167">
        <v>46050.0</v>
      </c>
      <c r="B5783" s="8" t="s">
        <v>10</v>
      </c>
      <c r="C5783" s="10"/>
      <c r="D5783" s="8">
        <v>613.0</v>
      </c>
      <c r="E5783" s="576"/>
      <c r="F5783" s="663" t="s">
        <v>1205</v>
      </c>
      <c r="G5783" s="664"/>
      <c r="H5783" s="665">
        <v>478.0</v>
      </c>
      <c r="I5783" s="14"/>
      <c r="J5783" s="534" t="s">
        <v>3055</v>
      </c>
    </row>
    <row r="5784">
      <c r="A5784" s="167">
        <v>46050.0</v>
      </c>
      <c r="B5784" s="8" t="s">
        <v>10</v>
      </c>
      <c r="C5784" s="10"/>
      <c r="D5784" s="8">
        <v>613.0</v>
      </c>
      <c r="E5784" s="576"/>
      <c r="F5784" s="663" t="s">
        <v>1205</v>
      </c>
      <c r="G5784" s="664"/>
      <c r="H5784" s="665">
        <v>478.0</v>
      </c>
      <c r="I5784" s="14"/>
      <c r="J5784" s="534" t="s">
        <v>3055</v>
      </c>
    </row>
    <row r="5785">
      <c r="A5785" s="451">
        <v>46050.0</v>
      </c>
      <c r="B5785" s="539" t="s">
        <v>10</v>
      </c>
      <c r="C5785" s="453" t="s">
        <v>40</v>
      </c>
      <c r="D5785" s="452">
        <v>613.0</v>
      </c>
      <c r="E5785" s="459">
        <v>84630.0</v>
      </c>
      <c r="F5785" s="460" t="s">
        <v>2871</v>
      </c>
      <c r="G5785" s="460" t="s">
        <v>2895</v>
      </c>
      <c r="H5785" s="461">
        <v>419.6</v>
      </c>
      <c r="I5785" s="328"/>
      <c r="J5785" s="534" t="s">
        <v>3057</v>
      </c>
    </row>
    <row r="5786">
      <c r="A5786" s="167">
        <v>46050.0</v>
      </c>
      <c r="B5786" s="8" t="s">
        <v>10</v>
      </c>
      <c r="C5786" s="8">
        <v>72.0</v>
      </c>
      <c r="D5786" s="8">
        <v>612.0</v>
      </c>
      <c r="E5786" s="576"/>
      <c r="F5786" s="734" t="s">
        <v>1482</v>
      </c>
      <c r="G5786" s="735"/>
      <c r="H5786" s="736">
        <v>416.95</v>
      </c>
      <c r="I5786" s="14"/>
      <c r="J5786" s="534" t="s">
        <v>3075</v>
      </c>
    </row>
    <row r="5787">
      <c r="A5787" s="451">
        <v>46050.0</v>
      </c>
      <c r="B5787" s="539" t="s">
        <v>10</v>
      </c>
      <c r="C5787" s="453" t="s">
        <v>40</v>
      </c>
      <c r="D5787" s="452">
        <v>613.0</v>
      </c>
      <c r="E5787" s="459">
        <v>84633.0</v>
      </c>
      <c r="F5787" s="460" t="s">
        <v>2871</v>
      </c>
      <c r="G5787" s="460" t="s">
        <v>2001</v>
      </c>
      <c r="H5787" s="461">
        <v>400.0</v>
      </c>
      <c r="I5787" s="328"/>
      <c r="J5787" s="534" t="s">
        <v>3057</v>
      </c>
    </row>
    <row r="5788">
      <c r="A5788" s="451">
        <v>46050.0</v>
      </c>
      <c r="B5788" s="539" t="s">
        <v>10</v>
      </c>
      <c r="C5788" s="453" t="s">
        <v>42</v>
      </c>
      <c r="D5788" s="452">
        <v>613.0</v>
      </c>
      <c r="E5788" s="459">
        <v>84656.0</v>
      </c>
      <c r="F5788" s="460" t="s">
        <v>2871</v>
      </c>
      <c r="G5788" s="460" t="s">
        <v>1768</v>
      </c>
      <c r="H5788" s="461">
        <v>396.0</v>
      </c>
      <c r="I5788" s="328"/>
      <c r="J5788" s="534" t="s">
        <v>3057</v>
      </c>
    </row>
    <row r="5789">
      <c r="A5789" s="451">
        <v>46050.0</v>
      </c>
      <c r="B5789" s="539" t="s">
        <v>10</v>
      </c>
      <c r="C5789" s="453" t="s">
        <v>40</v>
      </c>
      <c r="D5789" s="452">
        <v>613.0</v>
      </c>
      <c r="E5789" s="459">
        <v>84644.0</v>
      </c>
      <c r="F5789" s="460" t="s">
        <v>2871</v>
      </c>
      <c r="G5789" s="460" t="s">
        <v>1768</v>
      </c>
      <c r="H5789" s="461">
        <v>396.0</v>
      </c>
      <c r="I5789" s="328"/>
      <c r="J5789" s="534" t="s">
        <v>3057</v>
      </c>
    </row>
    <row r="5790">
      <c r="A5790" s="451">
        <v>46050.0</v>
      </c>
      <c r="B5790" s="539" t="s">
        <v>10</v>
      </c>
      <c r="C5790" s="453" t="s">
        <v>42</v>
      </c>
      <c r="D5790" s="452">
        <v>613.0</v>
      </c>
      <c r="E5790" s="459">
        <v>84652.0</v>
      </c>
      <c r="F5790" s="460" t="s">
        <v>2871</v>
      </c>
      <c r="G5790" s="460" t="s">
        <v>2884</v>
      </c>
      <c r="H5790" s="461">
        <v>382.0</v>
      </c>
      <c r="I5790" s="328"/>
      <c r="J5790" s="534" t="s">
        <v>3057</v>
      </c>
    </row>
    <row r="5791">
      <c r="A5791" s="167">
        <v>46050.0</v>
      </c>
      <c r="B5791" s="8" t="s">
        <v>10</v>
      </c>
      <c r="C5791" s="10"/>
      <c r="D5791" s="8">
        <v>613.0</v>
      </c>
      <c r="E5791" s="576"/>
      <c r="F5791" s="663" t="s">
        <v>1216</v>
      </c>
      <c r="G5791" s="664"/>
      <c r="H5791" s="665">
        <v>357.64</v>
      </c>
      <c r="I5791" s="14"/>
      <c r="J5791" s="534" t="s">
        <v>3055</v>
      </c>
    </row>
    <row r="5792">
      <c r="A5792" s="451">
        <v>46050.0</v>
      </c>
      <c r="B5792" s="539" t="s">
        <v>10</v>
      </c>
      <c r="C5792" s="453" t="s">
        <v>42</v>
      </c>
      <c r="D5792" s="452">
        <v>613.0</v>
      </c>
      <c r="E5792" s="459">
        <v>84651.0</v>
      </c>
      <c r="F5792" s="460" t="s">
        <v>2871</v>
      </c>
      <c r="G5792" s="460" t="s">
        <v>2885</v>
      </c>
      <c r="H5792" s="461">
        <v>350.0</v>
      </c>
      <c r="I5792" s="328"/>
      <c r="J5792" s="534" t="s">
        <v>3057</v>
      </c>
    </row>
    <row r="5793">
      <c r="A5793" s="451">
        <v>46050.0</v>
      </c>
      <c r="B5793" s="539" t="s">
        <v>10</v>
      </c>
      <c r="C5793" s="453" t="s">
        <v>40</v>
      </c>
      <c r="D5793" s="452">
        <v>613.0</v>
      </c>
      <c r="E5793" s="459">
        <v>84640.0</v>
      </c>
      <c r="F5793" s="460" t="s">
        <v>2871</v>
      </c>
      <c r="G5793" s="460" t="s">
        <v>2891</v>
      </c>
      <c r="H5793" s="461">
        <v>350.0</v>
      </c>
      <c r="I5793" s="328"/>
      <c r="J5793" s="534" t="s">
        <v>3057</v>
      </c>
    </row>
    <row r="5794">
      <c r="A5794" s="167">
        <v>46050.0</v>
      </c>
      <c r="B5794" s="8" t="s">
        <v>3</v>
      </c>
      <c r="C5794" s="10"/>
      <c r="D5794" s="8">
        <v>510.0</v>
      </c>
      <c r="E5794" s="659">
        <v>1.0</v>
      </c>
      <c r="F5794" s="660" t="s">
        <v>727</v>
      </c>
      <c r="G5794" s="661"/>
      <c r="H5794" s="633">
        <v>290.0</v>
      </c>
      <c r="I5794" s="15"/>
      <c r="J5794" s="534" t="s">
        <v>3072</v>
      </c>
    </row>
    <row r="5795">
      <c r="A5795" s="167">
        <v>46050.0</v>
      </c>
      <c r="B5795" s="8" t="s">
        <v>10</v>
      </c>
      <c r="C5795" s="10"/>
      <c r="D5795" s="8">
        <v>612.0</v>
      </c>
      <c r="E5795" s="576"/>
      <c r="F5795" s="660" t="s">
        <v>24</v>
      </c>
      <c r="G5795" s="661"/>
      <c r="H5795" s="633">
        <v>279.96</v>
      </c>
      <c r="I5795" s="14"/>
      <c r="J5795" s="534" t="s">
        <v>3074</v>
      </c>
    </row>
    <row r="5796">
      <c r="A5796" s="167">
        <v>46050.0</v>
      </c>
      <c r="B5796" s="8" t="s">
        <v>10</v>
      </c>
      <c r="C5796" s="9"/>
      <c r="D5796" s="8">
        <v>612.0</v>
      </c>
      <c r="E5796" s="576"/>
      <c r="F5796" s="660" t="s">
        <v>24</v>
      </c>
      <c r="G5796" s="661"/>
      <c r="H5796" s="633">
        <v>237.01</v>
      </c>
      <c r="I5796" s="15"/>
      <c r="J5796" s="534" t="s">
        <v>3073</v>
      </c>
    </row>
    <row r="5797">
      <c r="A5797" s="451">
        <v>46050.0</v>
      </c>
      <c r="B5797" s="539" t="s">
        <v>10</v>
      </c>
      <c r="C5797" s="453" t="s">
        <v>626</v>
      </c>
      <c r="D5797" s="452">
        <v>613.0</v>
      </c>
      <c r="E5797" s="459">
        <v>84666.0</v>
      </c>
      <c r="F5797" s="460" t="s">
        <v>2871</v>
      </c>
      <c r="G5797" s="460" t="s">
        <v>1865</v>
      </c>
      <c r="H5797" s="461">
        <v>235.0</v>
      </c>
      <c r="I5797" s="328"/>
      <c r="J5797" s="534" t="s">
        <v>3057</v>
      </c>
    </row>
    <row r="5798">
      <c r="A5798" s="167">
        <v>46050.0</v>
      </c>
      <c r="B5798" s="8" t="s">
        <v>10</v>
      </c>
      <c r="C5798" s="9"/>
      <c r="D5798" s="8">
        <v>612.0</v>
      </c>
      <c r="E5798" s="576"/>
      <c r="F5798" s="660" t="s">
        <v>24</v>
      </c>
      <c r="G5798" s="661"/>
      <c r="H5798" s="633">
        <v>226.07</v>
      </c>
      <c r="I5798" s="15"/>
      <c r="J5798" s="534" t="s">
        <v>3073</v>
      </c>
    </row>
    <row r="5799">
      <c r="A5799" s="451">
        <v>46050.0</v>
      </c>
      <c r="B5799" s="539" t="s">
        <v>10</v>
      </c>
      <c r="C5799" s="453" t="s">
        <v>196</v>
      </c>
      <c r="D5799" s="452">
        <v>613.0</v>
      </c>
      <c r="E5799" s="459">
        <v>84663.0</v>
      </c>
      <c r="F5799" s="460" t="s">
        <v>2871</v>
      </c>
      <c r="G5799" s="460" t="s">
        <v>2878</v>
      </c>
      <c r="H5799" s="461">
        <v>201.01</v>
      </c>
      <c r="I5799" s="328"/>
      <c r="J5799" s="534" t="s">
        <v>3057</v>
      </c>
    </row>
    <row r="5800">
      <c r="A5800" s="451">
        <v>46050.0</v>
      </c>
      <c r="B5800" s="539" t="s">
        <v>10</v>
      </c>
      <c r="C5800" s="453" t="s">
        <v>40</v>
      </c>
      <c r="D5800" s="452">
        <v>613.0</v>
      </c>
      <c r="E5800" s="459">
        <v>84643.0</v>
      </c>
      <c r="F5800" s="460" t="s">
        <v>2871</v>
      </c>
      <c r="G5800" s="460" t="s">
        <v>1615</v>
      </c>
      <c r="H5800" s="461">
        <v>200.0</v>
      </c>
      <c r="I5800" s="662"/>
      <c r="J5800" s="534" t="s">
        <v>3057</v>
      </c>
    </row>
    <row r="5801">
      <c r="A5801" s="451">
        <v>46050.0</v>
      </c>
      <c r="B5801" s="539" t="s">
        <v>10</v>
      </c>
      <c r="C5801" s="453" t="s">
        <v>40</v>
      </c>
      <c r="D5801" s="452">
        <v>613.0</v>
      </c>
      <c r="E5801" s="459">
        <v>84635.0</v>
      </c>
      <c r="F5801" s="460" t="s">
        <v>2871</v>
      </c>
      <c r="G5801" s="460" t="s">
        <v>2894</v>
      </c>
      <c r="H5801" s="461">
        <v>200.0</v>
      </c>
      <c r="I5801" s="662"/>
      <c r="J5801" s="534" t="s">
        <v>3057</v>
      </c>
    </row>
    <row r="5802">
      <c r="A5802" s="167">
        <v>46050.0</v>
      </c>
      <c r="B5802" s="8" t="s">
        <v>10</v>
      </c>
      <c r="C5802" s="10"/>
      <c r="D5802" s="8">
        <v>612.0</v>
      </c>
      <c r="E5802" s="576"/>
      <c r="F5802" s="660" t="s">
        <v>24</v>
      </c>
      <c r="G5802" s="661"/>
      <c r="H5802" s="633">
        <v>196.49</v>
      </c>
      <c r="I5802" s="606"/>
      <c r="J5802" s="534" t="s">
        <v>3059</v>
      </c>
    </row>
    <row r="5803">
      <c r="A5803" s="451">
        <v>46050.0</v>
      </c>
      <c r="B5803" s="539" t="s">
        <v>10</v>
      </c>
      <c r="C5803" s="453" t="s">
        <v>105</v>
      </c>
      <c r="D5803" s="452">
        <v>613.0</v>
      </c>
      <c r="E5803" s="459">
        <v>84691.0</v>
      </c>
      <c r="F5803" s="460" t="s">
        <v>2898</v>
      </c>
      <c r="G5803" s="460" t="s">
        <v>2899</v>
      </c>
      <c r="H5803" s="461">
        <v>190.0</v>
      </c>
      <c r="I5803" s="662"/>
      <c r="J5803" s="534" t="s">
        <v>3057</v>
      </c>
    </row>
    <row r="5804">
      <c r="A5804" s="451">
        <v>46050.0</v>
      </c>
      <c r="B5804" s="539" t="s">
        <v>10</v>
      </c>
      <c r="C5804" s="453" t="s">
        <v>626</v>
      </c>
      <c r="D5804" s="452">
        <v>613.0</v>
      </c>
      <c r="E5804" s="459">
        <v>84667.0</v>
      </c>
      <c r="F5804" s="460" t="s">
        <v>2871</v>
      </c>
      <c r="G5804" s="460" t="s">
        <v>2877</v>
      </c>
      <c r="H5804" s="461">
        <v>175.53</v>
      </c>
      <c r="I5804" s="662"/>
      <c r="J5804" s="534" t="s">
        <v>3057</v>
      </c>
    </row>
    <row r="5805">
      <c r="A5805" s="167">
        <v>46050.0</v>
      </c>
      <c r="B5805" s="8" t="s">
        <v>10</v>
      </c>
      <c r="C5805" s="10"/>
      <c r="D5805" s="8">
        <v>613.0</v>
      </c>
      <c r="E5805" s="576"/>
      <c r="F5805" s="663" t="s">
        <v>1206</v>
      </c>
      <c r="G5805" s="664"/>
      <c r="H5805" s="665">
        <v>174.0</v>
      </c>
      <c r="I5805" s="606"/>
      <c r="J5805" s="534" t="s">
        <v>3055</v>
      </c>
    </row>
    <row r="5806">
      <c r="A5806" s="167">
        <v>46050.0</v>
      </c>
      <c r="B5806" s="8" t="s">
        <v>10</v>
      </c>
      <c r="C5806" s="10"/>
      <c r="D5806" s="8">
        <v>613.0</v>
      </c>
      <c r="E5806" s="576"/>
      <c r="F5806" s="663" t="s">
        <v>1206</v>
      </c>
      <c r="G5806" s="664"/>
      <c r="H5806" s="665">
        <v>174.0</v>
      </c>
      <c r="I5806" s="606"/>
      <c r="J5806" s="534" t="s">
        <v>3055</v>
      </c>
    </row>
    <row r="5807">
      <c r="A5807" s="167">
        <v>46050.0</v>
      </c>
      <c r="B5807" s="8" t="s">
        <v>10</v>
      </c>
      <c r="C5807" s="10"/>
      <c r="D5807" s="8">
        <v>147.0</v>
      </c>
      <c r="E5807" s="576"/>
      <c r="F5807" s="660" t="s">
        <v>25</v>
      </c>
      <c r="G5807" s="661"/>
      <c r="H5807" s="633">
        <v>162.93</v>
      </c>
      <c r="I5807" s="606"/>
      <c r="J5807" s="534" t="s">
        <v>3074</v>
      </c>
    </row>
    <row r="5808">
      <c r="A5808" s="451">
        <v>46050.0</v>
      </c>
      <c r="B5808" s="539" t="s">
        <v>10</v>
      </c>
      <c r="C5808" s="453" t="s">
        <v>626</v>
      </c>
      <c r="D5808" s="452">
        <v>613.0</v>
      </c>
      <c r="E5808" s="459">
        <v>84665.0</v>
      </c>
      <c r="F5808" s="460" t="s">
        <v>2871</v>
      </c>
      <c r="G5808" s="460" t="s">
        <v>1622</v>
      </c>
      <c r="H5808" s="461">
        <v>160.0</v>
      </c>
      <c r="I5808" s="662"/>
      <c r="J5808" s="534" t="s">
        <v>3057</v>
      </c>
    </row>
    <row r="5809">
      <c r="A5809" s="451">
        <v>46050.0</v>
      </c>
      <c r="B5809" s="539" t="s">
        <v>10</v>
      </c>
      <c r="C5809" s="453" t="s">
        <v>626</v>
      </c>
      <c r="D5809" s="452">
        <v>613.0</v>
      </c>
      <c r="E5809" s="459">
        <v>84664.0</v>
      </c>
      <c r="F5809" s="460" t="s">
        <v>2871</v>
      </c>
      <c r="G5809" s="460" t="s">
        <v>1622</v>
      </c>
      <c r="H5809" s="461">
        <v>160.0</v>
      </c>
      <c r="I5809" s="662"/>
      <c r="J5809" s="534" t="s">
        <v>3057</v>
      </c>
    </row>
    <row r="5810">
      <c r="A5810" s="451">
        <v>46050.0</v>
      </c>
      <c r="B5810" s="539" t="s">
        <v>10</v>
      </c>
      <c r="C5810" s="453" t="s">
        <v>42</v>
      </c>
      <c r="D5810" s="452">
        <v>613.0</v>
      </c>
      <c r="E5810" s="459">
        <v>84645.0</v>
      </c>
      <c r="F5810" s="460" t="s">
        <v>2871</v>
      </c>
      <c r="G5810" s="460" t="s">
        <v>2889</v>
      </c>
      <c r="H5810" s="461">
        <v>148.0</v>
      </c>
      <c r="I5810" s="662"/>
      <c r="J5810" s="534" t="s">
        <v>3057</v>
      </c>
    </row>
    <row r="5811">
      <c r="A5811" s="167">
        <v>46050.0</v>
      </c>
      <c r="B5811" s="8" t="s">
        <v>10</v>
      </c>
      <c r="C5811" s="9"/>
      <c r="D5811" s="8">
        <v>612.0</v>
      </c>
      <c r="E5811" s="576"/>
      <c r="F5811" s="660" t="s">
        <v>24</v>
      </c>
      <c r="G5811" s="661"/>
      <c r="H5811" s="633">
        <v>146.47</v>
      </c>
      <c r="I5811" s="633"/>
      <c r="J5811" s="534" t="s">
        <v>3073</v>
      </c>
    </row>
    <row r="5812">
      <c r="A5812" s="451">
        <v>46050.0</v>
      </c>
      <c r="B5812" s="539" t="s">
        <v>10</v>
      </c>
      <c r="C5812" s="453" t="s">
        <v>626</v>
      </c>
      <c r="D5812" s="452">
        <v>613.0</v>
      </c>
      <c r="E5812" s="459">
        <v>84668.0</v>
      </c>
      <c r="F5812" s="460" t="s">
        <v>2871</v>
      </c>
      <c r="G5812" s="460" t="s">
        <v>2876</v>
      </c>
      <c r="H5812" s="461">
        <v>132.0</v>
      </c>
      <c r="I5812" s="662"/>
      <c r="J5812" s="534" t="s">
        <v>3057</v>
      </c>
    </row>
    <row r="5813">
      <c r="A5813" s="167">
        <v>46050.0</v>
      </c>
      <c r="B5813" s="8" t="s">
        <v>10</v>
      </c>
      <c r="C5813" s="9"/>
      <c r="D5813" s="8">
        <v>612.0</v>
      </c>
      <c r="E5813" s="576"/>
      <c r="F5813" s="660" t="s">
        <v>24</v>
      </c>
      <c r="G5813" s="661"/>
      <c r="H5813" s="633">
        <v>131.51</v>
      </c>
      <c r="I5813" s="633"/>
      <c r="J5813" s="534" t="s">
        <v>3073</v>
      </c>
    </row>
    <row r="5814">
      <c r="A5814" s="167">
        <v>46050.0</v>
      </c>
      <c r="B5814" s="8" t="s">
        <v>10</v>
      </c>
      <c r="C5814" s="9"/>
      <c r="D5814" s="8">
        <v>612.0</v>
      </c>
      <c r="E5814" s="576"/>
      <c r="F5814" s="660" t="s">
        <v>24</v>
      </c>
      <c r="G5814" s="661"/>
      <c r="H5814" s="633">
        <v>129.94</v>
      </c>
      <c r="I5814" s="633"/>
      <c r="J5814" s="534" t="s">
        <v>3073</v>
      </c>
    </row>
    <row r="5815">
      <c r="A5815" s="451">
        <v>46050.0</v>
      </c>
      <c r="B5815" s="539" t="s">
        <v>10</v>
      </c>
      <c r="C5815" s="453" t="s">
        <v>42</v>
      </c>
      <c r="D5815" s="452">
        <v>613.0</v>
      </c>
      <c r="E5815" s="459">
        <v>84653.0</v>
      </c>
      <c r="F5815" s="460" t="s">
        <v>2871</v>
      </c>
      <c r="G5815" s="460" t="s">
        <v>2706</v>
      </c>
      <c r="H5815" s="461">
        <v>126.0</v>
      </c>
      <c r="I5815" s="662"/>
      <c r="J5815" s="534" t="s">
        <v>3057</v>
      </c>
    </row>
    <row r="5816">
      <c r="A5816" s="167">
        <v>46050.0</v>
      </c>
      <c r="B5816" s="8" t="s">
        <v>10</v>
      </c>
      <c r="C5816" s="9"/>
      <c r="D5816" s="8">
        <v>612.0</v>
      </c>
      <c r="E5816" s="576"/>
      <c r="F5816" s="660" t="s">
        <v>24</v>
      </c>
      <c r="G5816" s="661"/>
      <c r="H5816" s="633">
        <v>100.41</v>
      </c>
      <c r="I5816" s="633"/>
      <c r="J5816" s="534" t="s">
        <v>3073</v>
      </c>
    </row>
    <row r="5817">
      <c r="A5817" s="451">
        <v>46050.0</v>
      </c>
      <c r="B5817" s="539" t="s">
        <v>10</v>
      </c>
      <c r="C5817" s="453" t="s">
        <v>42</v>
      </c>
      <c r="D5817" s="452">
        <v>613.0</v>
      </c>
      <c r="E5817" s="459">
        <v>84657.0</v>
      </c>
      <c r="F5817" s="460" t="s">
        <v>2871</v>
      </c>
      <c r="G5817" s="460" t="s">
        <v>1764</v>
      </c>
      <c r="H5817" s="461">
        <v>100.0</v>
      </c>
      <c r="I5817" s="662"/>
      <c r="J5817" s="534" t="s">
        <v>3057</v>
      </c>
    </row>
    <row r="5818">
      <c r="A5818" s="451">
        <v>46050.0</v>
      </c>
      <c r="B5818" s="539" t="s">
        <v>10</v>
      </c>
      <c r="C5818" s="453" t="s">
        <v>40</v>
      </c>
      <c r="D5818" s="452">
        <v>613.0</v>
      </c>
      <c r="E5818" s="459">
        <v>84642.0</v>
      </c>
      <c r="F5818" s="460" t="s">
        <v>2871</v>
      </c>
      <c r="G5818" s="460" t="s">
        <v>2890</v>
      </c>
      <c r="H5818" s="542">
        <v>96.0</v>
      </c>
      <c r="I5818" s="662"/>
      <c r="J5818" s="534" t="s">
        <v>3057</v>
      </c>
    </row>
    <row r="5819">
      <c r="A5819" s="167">
        <v>46050.0</v>
      </c>
      <c r="B5819" s="8" t="s">
        <v>10</v>
      </c>
      <c r="C5819" s="10"/>
      <c r="D5819" s="8">
        <v>147.0</v>
      </c>
      <c r="E5819" s="576"/>
      <c r="F5819" s="660" t="s">
        <v>25</v>
      </c>
      <c r="G5819" s="661"/>
      <c r="H5819" s="15">
        <v>95.76</v>
      </c>
      <c r="I5819" s="606"/>
      <c r="J5819" s="534" t="s">
        <v>3074</v>
      </c>
    </row>
    <row r="5820">
      <c r="A5820" s="167">
        <v>46050.0</v>
      </c>
      <c r="B5820" s="8" t="s">
        <v>10</v>
      </c>
      <c r="C5820" s="9"/>
      <c r="D5820" s="8">
        <v>612.0</v>
      </c>
      <c r="E5820" s="576"/>
      <c r="F5820" s="660" t="s">
        <v>24</v>
      </c>
      <c r="G5820" s="661"/>
      <c r="H5820" s="15">
        <v>86.27</v>
      </c>
      <c r="I5820" s="633"/>
      <c r="J5820" s="534" t="s">
        <v>3073</v>
      </c>
    </row>
    <row r="5821">
      <c r="A5821" s="451">
        <v>46050.0</v>
      </c>
      <c r="B5821" s="539" t="s">
        <v>10</v>
      </c>
      <c r="C5821" s="453" t="s">
        <v>40</v>
      </c>
      <c r="D5821" s="452">
        <v>613.0</v>
      </c>
      <c r="E5821" s="459">
        <v>84641.0</v>
      </c>
      <c r="F5821" s="460" t="s">
        <v>2871</v>
      </c>
      <c r="G5821" s="460" t="s">
        <v>2063</v>
      </c>
      <c r="H5821" s="542">
        <v>70.89</v>
      </c>
      <c r="I5821" s="662"/>
      <c r="J5821" s="534" t="s">
        <v>3057</v>
      </c>
    </row>
    <row r="5822">
      <c r="A5822" s="451">
        <v>46050.0</v>
      </c>
      <c r="B5822" s="539" t="s">
        <v>10</v>
      </c>
      <c r="C5822" s="453" t="s">
        <v>40</v>
      </c>
      <c r="D5822" s="452">
        <v>613.0</v>
      </c>
      <c r="E5822" s="459">
        <v>84632.0</v>
      </c>
      <c r="F5822" s="460" t="s">
        <v>2871</v>
      </c>
      <c r="G5822" s="460" t="s">
        <v>2063</v>
      </c>
      <c r="H5822" s="542">
        <v>70.89</v>
      </c>
      <c r="I5822" s="662"/>
      <c r="J5822" s="534" t="s">
        <v>3057</v>
      </c>
    </row>
    <row r="5823">
      <c r="A5823" s="451">
        <v>46050.0</v>
      </c>
      <c r="B5823" s="539" t="s">
        <v>10</v>
      </c>
      <c r="C5823" s="453" t="s">
        <v>40</v>
      </c>
      <c r="D5823" s="452">
        <v>613.0</v>
      </c>
      <c r="E5823" s="459">
        <v>84631.0</v>
      </c>
      <c r="F5823" s="460" t="s">
        <v>2871</v>
      </c>
      <c r="G5823" s="460" t="s">
        <v>2063</v>
      </c>
      <c r="H5823" s="542">
        <v>70.89</v>
      </c>
      <c r="I5823" s="662"/>
      <c r="J5823" s="534" t="s">
        <v>3057</v>
      </c>
    </row>
    <row r="5824">
      <c r="A5824" s="167">
        <v>46050.0</v>
      </c>
      <c r="B5824" s="8" t="s">
        <v>10</v>
      </c>
      <c r="C5824" s="8">
        <v>72.0</v>
      </c>
      <c r="D5824" s="8">
        <v>147.0</v>
      </c>
      <c r="E5824" s="576"/>
      <c r="F5824" s="734" t="s">
        <v>12</v>
      </c>
      <c r="G5824" s="735"/>
      <c r="H5824" s="71">
        <v>66.71</v>
      </c>
      <c r="I5824" s="606"/>
      <c r="J5824" s="534" t="s">
        <v>3075</v>
      </c>
    </row>
    <row r="5825">
      <c r="A5825" s="167">
        <v>46050.0</v>
      </c>
      <c r="B5825" s="8" t="s">
        <v>10</v>
      </c>
      <c r="C5825" s="10"/>
      <c r="D5825" s="8">
        <v>612.0</v>
      </c>
      <c r="E5825" s="576"/>
      <c r="F5825" s="660" t="s">
        <v>24</v>
      </c>
      <c r="G5825" s="661"/>
      <c r="H5825" s="15">
        <v>60.83</v>
      </c>
      <c r="I5825" s="606"/>
      <c r="J5825" s="534" t="s">
        <v>3059</v>
      </c>
    </row>
    <row r="5826">
      <c r="A5826" s="451">
        <v>46050.0</v>
      </c>
      <c r="B5826" s="539" t="s">
        <v>10</v>
      </c>
      <c r="C5826" s="453" t="s">
        <v>40</v>
      </c>
      <c r="D5826" s="452">
        <v>613.0</v>
      </c>
      <c r="E5826" s="459">
        <v>84636.0</v>
      </c>
      <c r="F5826" s="460" t="s">
        <v>2871</v>
      </c>
      <c r="G5826" s="460" t="s">
        <v>2063</v>
      </c>
      <c r="H5826" s="542">
        <v>50.0</v>
      </c>
      <c r="I5826" s="662"/>
      <c r="J5826" s="534" t="s">
        <v>3057</v>
      </c>
    </row>
    <row r="5827">
      <c r="A5827" s="167">
        <v>46050.0</v>
      </c>
      <c r="B5827" s="8" t="s">
        <v>10</v>
      </c>
      <c r="C5827" s="10"/>
      <c r="D5827" s="8">
        <v>147.0</v>
      </c>
      <c r="E5827" s="576"/>
      <c r="F5827" s="660" t="s">
        <v>25</v>
      </c>
      <c r="G5827" s="661"/>
      <c r="H5827" s="15">
        <v>44.79</v>
      </c>
      <c r="I5827" s="606"/>
      <c r="J5827" s="534" t="s">
        <v>3074</v>
      </c>
    </row>
    <row r="5828">
      <c r="A5828" s="451">
        <v>46050.0</v>
      </c>
      <c r="B5828" s="539" t="s">
        <v>10</v>
      </c>
      <c r="C5828" s="453" t="s">
        <v>196</v>
      </c>
      <c r="D5828" s="452">
        <v>613.0</v>
      </c>
      <c r="E5828" s="459">
        <v>84662.0</v>
      </c>
      <c r="F5828" s="460" t="s">
        <v>2871</v>
      </c>
      <c r="G5828" s="460" t="s">
        <v>2879</v>
      </c>
      <c r="H5828" s="542">
        <v>39.95</v>
      </c>
      <c r="I5828" s="662"/>
      <c r="J5828" s="534" t="s">
        <v>3057</v>
      </c>
    </row>
    <row r="5829">
      <c r="A5829" s="167">
        <v>46050.0</v>
      </c>
      <c r="B5829" s="8" t="s">
        <v>10</v>
      </c>
      <c r="C5829" s="9"/>
      <c r="D5829" s="8">
        <v>147.0</v>
      </c>
      <c r="E5829" s="576"/>
      <c r="F5829" s="660" t="s">
        <v>25</v>
      </c>
      <c r="G5829" s="661"/>
      <c r="H5829" s="15">
        <v>37.92</v>
      </c>
      <c r="I5829" s="633"/>
      <c r="J5829" s="534" t="s">
        <v>3073</v>
      </c>
    </row>
    <row r="5830">
      <c r="A5830" s="167">
        <v>46050.0</v>
      </c>
      <c r="B5830" s="8" t="s">
        <v>10</v>
      </c>
      <c r="C5830" s="9"/>
      <c r="D5830" s="8">
        <v>147.0</v>
      </c>
      <c r="E5830" s="576"/>
      <c r="F5830" s="660" t="s">
        <v>25</v>
      </c>
      <c r="G5830" s="661"/>
      <c r="H5830" s="15">
        <v>36.17</v>
      </c>
      <c r="I5830" s="633"/>
      <c r="J5830" s="534" t="s">
        <v>3073</v>
      </c>
    </row>
    <row r="5831">
      <c r="A5831" s="167">
        <v>46050.0</v>
      </c>
      <c r="B5831" s="8" t="s">
        <v>10</v>
      </c>
      <c r="C5831" s="10"/>
      <c r="D5831" s="8">
        <v>612.0</v>
      </c>
      <c r="E5831" s="576"/>
      <c r="F5831" s="660" t="s">
        <v>24</v>
      </c>
      <c r="G5831" s="661"/>
      <c r="H5831" s="15">
        <v>36.16</v>
      </c>
      <c r="I5831" s="606"/>
      <c r="J5831" s="534" t="s">
        <v>3064</v>
      </c>
    </row>
    <row r="5832">
      <c r="A5832" s="451">
        <v>46050.0</v>
      </c>
      <c r="B5832" s="539" t="s">
        <v>10</v>
      </c>
      <c r="C5832" s="453" t="s">
        <v>40</v>
      </c>
      <c r="D5832" s="452">
        <v>613.0</v>
      </c>
      <c r="E5832" s="459">
        <v>84637.0</v>
      </c>
      <c r="F5832" s="460" t="s">
        <v>2871</v>
      </c>
      <c r="G5832" s="460" t="s">
        <v>2893</v>
      </c>
      <c r="H5832" s="542">
        <v>32.5</v>
      </c>
      <c r="I5832" s="662"/>
      <c r="J5832" s="534" t="s">
        <v>3057</v>
      </c>
    </row>
    <row r="5833">
      <c r="A5833" s="167">
        <v>46050.0</v>
      </c>
      <c r="B5833" s="8" t="s">
        <v>10</v>
      </c>
      <c r="C5833" s="10"/>
      <c r="D5833" s="8">
        <v>612.0</v>
      </c>
      <c r="E5833" s="576"/>
      <c r="F5833" s="660" t="s">
        <v>24</v>
      </c>
      <c r="G5833" s="661"/>
      <c r="H5833" s="15">
        <v>31.69</v>
      </c>
      <c r="I5833" s="606"/>
      <c r="J5833" s="534" t="s">
        <v>3064</v>
      </c>
    </row>
    <row r="5834">
      <c r="A5834" s="167">
        <v>46050.0</v>
      </c>
      <c r="B5834" s="8" t="s">
        <v>10</v>
      </c>
      <c r="C5834" s="10"/>
      <c r="D5834" s="8">
        <v>147.0</v>
      </c>
      <c r="E5834" s="576"/>
      <c r="F5834" s="660" t="s">
        <v>25</v>
      </c>
      <c r="G5834" s="661"/>
      <c r="H5834" s="15">
        <v>31.44</v>
      </c>
      <c r="I5834" s="606"/>
      <c r="J5834" s="534" t="s">
        <v>3059</v>
      </c>
    </row>
    <row r="5835">
      <c r="A5835" s="167">
        <v>46050.0</v>
      </c>
      <c r="B5835" s="8" t="s">
        <v>10</v>
      </c>
      <c r="C5835" s="9"/>
      <c r="D5835" s="8">
        <v>147.0</v>
      </c>
      <c r="E5835" s="576"/>
      <c r="F5835" s="660" t="s">
        <v>25</v>
      </c>
      <c r="G5835" s="661"/>
      <c r="H5835" s="15">
        <v>23.44</v>
      </c>
      <c r="I5835" s="633"/>
      <c r="J5835" s="534" t="s">
        <v>3073</v>
      </c>
    </row>
    <row r="5836">
      <c r="A5836" s="167">
        <v>46050.0</v>
      </c>
      <c r="B5836" s="8" t="s">
        <v>10</v>
      </c>
      <c r="C5836" s="9"/>
      <c r="D5836" s="8">
        <v>147.0</v>
      </c>
      <c r="E5836" s="576"/>
      <c r="F5836" s="660" t="s">
        <v>25</v>
      </c>
      <c r="G5836" s="661"/>
      <c r="H5836" s="633">
        <v>21.04</v>
      </c>
      <c r="I5836" s="15"/>
      <c r="J5836" s="534" t="s">
        <v>3073</v>
      </c>
    </row>
    <row r="5837">
      <c r="A5837" s="167">
        <v>46050.0</v>
      </c>
      <c r="B5837" s="8" t="s">
        <v>10</v>
      </c>
      <c r="C5837" s="9"/>
      <c r="D5837" s="8">
        <v>147.0</v>
      </c>
      <c r="E5837" s="576"/>
      <c r="F5837" s="660" t="s">
        <v>25</v>
      </c>
      <c r="G5837" s="661"/>
      <c r="H5837" s="633">
        <v>20.79</v>
      </c>
      <c r="I5837" s="15"/>
      <c r="J5837" s="534" t="s">
        <v>3073</v>
      </c>
    </row>
    <row r="5838">
      <c r="A5838" s="167">
        <v>46050.0</v>
      </c>
      <c r="B5838" s="8" t="s">
        <v>10</v>
      </c>
      <c r="C5838" s="9"/>
      <c r="D5838" s="8">
        <v>147.0</v>
      </c>
      <c r="E5838" s="576"/>
      <c r="F5838" s="660" t="s">
        <v>25</v>
      </c>
      <c r="G5838" s="661"/>
      <c r="H5838" s="633">
        <v>16.07</v>
      </c>
      <c r="I5838" s="15"/>
      <c r="J5838" s="534" t="s">
        <v>3073</v>
      </c>
    </row>
    <row r="5839">
      <c r="A5839" s="167">
        <v>46050.0</v>
      </c>
      <c r="B5839" s="8" t="s">
        <v>10</v>
      </c>
      <c r="C5839" s="9"/>
      <c r="D5839" s="8">
        <v>147.0</v>
      </c>
      <c r="E5839" s="576"/>
      <c r="F5839" s="660" t="s">
        <v>25</v>
      </c>
      <c r="G5839" s="661"/>
      <c r="H5839" s="633">
        <v>13.8</v>
      </c>
      <c r="I5839" s="15"/>
      <c r="J5839" s="534" t="s">
        <v>3073</v>
      </c>
    </row>
    <row r="5840">
      <c r="A5840" s="167">
        <v>46050.0</v>
      </c>
      <c r="B5840" s="8" t="s">
        <v>10</v>
      </c>
      <c r="C5840" s="10"/>
      <c r="D5840" s="8">
        <v>612.0</v>
      </c>
      <c r="E5840" s="576"/>
      <c r="F5840" s="660" t="s">
        <v>24</v>
      </c>
      <c r="G5840" s="661"/>
      <c r="H5840" s="633">
        <v>13.28</v>
      </c>
      <c r="I5840" s="14"/>
      <c r="J5840" s="534" t="s">
        <v>3059</v>
      </c>
    </row>
    <row r="5841">
      <c r="A5841" s="167">
        <v>46050.0</v>
      </c>
      <c r="B5841" s="8" t="s">
        <v>10</v>
      </c>
      <c r="C5841" s="10"/>
      <c r="D5841" s="8">
        <v>147.0</v>
      </c>
      <c r="E5841" s="576"/>
      <c r="F5841" s="660" t="s">
        <v>25</v>
      </c>
      <c r="G5841" s="661"/>
      <c r="H5841" s="633">
        <v>9.72</v>
      </c>
      <c r="I5841" s="14"/>
      <c r="J5841" s="534" t="s">
        <v>3059</v>
      </c>
    </row>
    <row r="5842">
      <c r="A5842" s="167">
        <v>46050.0</v>
      </c>
      <c r="B5842" s="8" t="s">
        <v>10</v>
      </c>
      <c r="C5842" s="10"/>
      <c r="D5842" s="8">
        <v>612.0</v>
      </c>
      <c r="E5842" s="576"/>
      <c r="F5842" s="660" t="s">
        <v>24</v>
      </c>
      <c r="G5842" s="661"/>
      <c r="H5842" s="633">
        <v>7.16</v>
      </c>
      <c r="I5842" s="14"/>
      <c r="J5842" s="534" t="s">
        <v>3059</v>
      </c>
    </row>
    <row r="5843">
      <c r="A5843" s="167">
        <v>46050.0</v>
      </c>
      <c r="B5843" s="8" t="s">
        <v>10</v>
      </c>
      <c r="C5843" s="10"/>
      <c r="D5843" s="8">
        <v>147.0</v>
      </c>
      <c r="E5843" s="576"/>
      <c r="F5843" s="660" t="s">
        <v>25</v>
      </c>
      <c r="G5843" s="661"/>
      <c r="H5843" s="633">
        <v>5.79</v>
      </c>
      <c r="I5843" s="14"/>
      <c r="J5843" s="534" t="s">
        <v>3064</v>
      </c>
    </row>
    <row r="5844">
      <c r="A5844" s="167">
        <v>46050.0</v>
      </c>
      <c r="B5844" s="8" t="s">
        <v>10</v>
      </c>
      <c r="C5844" s="10"/>
      <c r="D5844" s="8">
        <v>147.0</v>
      </c>
      <c r="E5844" s="576"/>
      <c r="F5844" s="660" t="s">
        <v>25</v>
      </c>
      <c r="G5844" s="661"/>
      <c r="H5844" s="633">
        <v>5.07</v>
      </c>
      <c r="I5844" s="14"/>
      <c r="J5844" s="534" t="s">
        <v>3064</v>
      </c>
    </row>
    <row r="5845">
      <c r="A5845" s="167">
        <v>46050.0</v>
      </c>
      <c r="B5845" s="8" t="s">
        <v>10</v>
      </c>
      <c r="C5845" s="10"/>
      <c r="D5845" s="8">
        <v>147.0</v>
      </c>
      <c r="E5845" s="576"/>
      <c r="F5845" s="660" t="s">
        <v>25</v>
      </c>
      <c r="G5845" s="661"/>
      <c r="H5845" s="633">
        <v>2.13</v>
      </c>
      <c r="I5845" s="14"/>
      <c r="J5845" s="534" t="s">
        <v>3059</v>
      </c>
    </row>
    <row r="5846">
      <c r="A5846" s="167">
        <v>46050.0</v>
      </c>
      <c r="B5846" s="8" t="s">
        <v>10</v>
      </c>
      <c r="C5846" s="9"/>
      <c r="D5846" s="8">
        <v>612.0</v>
      </c>
      <c r="E5846" s="576"/>
      <c r="F5846" s="660" t="s">
        <v>24</v>
      </c>
      <c r="G5846" s="661"/>
      <c r="H5846" s="633">
        <v>1.81</v>
      </c>
      <c r="I5846" s="15"/>
      <c r="J5846" s="534" t="s">
        <v>3073</v>
      </c>
    </row>
    <row r="5847">
      <c r="A5847" s="167">
        <v>46050.0</v>
      </c>
      <c r="B5847" s="8" t="s">
        <v>10</v>
      </c>
      <c r="C5847" s="10"/>
      <c r="D5847" s="8">
        <v>147.0</v>
      </c>
      <c r="E5847" s="576"/>
      <c r="F5847" s="660" t="s">
        <v>25</v>
      </c>
      <c r="G5847" s="661"/>
      <c r="H5847" s="633">
        <v>1.15</v>
      </c>
      <c r="I5847" s="14"/>
      <c r="J5847" s="534" t="s">
        <v>3059</v>
      </c>
    </row>
    <row r="5848">
      <c r="A5848" s="167">
        <v>46050.0</v>
      </c>
      <c r="B5848" s="8" t="s">
        <v>10</v>
      </c>
      <c r="C5848" s="9"/>
      <c r="D5848" s="8">
        <v>147.0</v>
      </c>
      <c r="E5848" s="576"/>
      <c r="F5848" s="660" t="s">
        <v>25</v>
      </c>
      <c r="G5848" s="661"/>
      <c r="H5848" s="633">
        <v>0.29</v>
      </c>
      <c r="I5848" s="15"/>
      <c r="J5848" s="534" t="s">
        <v>3073</v>
      </c>
    </row>
    <row r="5849">
      <c r="A5849" s="167">
        <v>46050.0</v>
      </c>
      <c r="B5849" s="8" t="s">
        <v>63</v>
      </c>
      <c r="C5849" s="10"/>
      <c r="D5849" s="8" t="s">
        <v>32</v>
      </c>
      <c r="E5849" s="576"/>
      <c r="F5849" s="586" t="s">
        <v>918</v>
      </c>
      <c r="G5849" s="587"/>
      <c r="H5849" s="588"/>
      <c r="I5849" s="537">
        <v>315000.0</v>
      </c>
      <c r="J5849" s="534" t="s">
        <v>3055</v>
      </c>
    </row>
    <row r="5850">
      <c r="A5850" s="506">
        <v>46050.0</v>
      </c>
      <c r="B5850" s="737" t="s">
        <v>13</v>
      </c>
      <c r="C5850" s="508" t="s">
        <v>18</v>
      </c>
      <c r="D5850" s="507">
        <v>102.0</v>
      </c>
      <c r="E5850" s="509">
        <v>20770.0</v>
      </c>
      <c r="F5850" s="510" t="s">
        <v>2870</v>
      </c>
      <c r="G5850" s="510"/>
      <c r="H5850" s="513"/>
      <c r="I5850" s="512">
        <v>194849.0</v>
      </c>
      <c r="J5850" s="534" t="s">
        <v>3057</v>
      </c>
    </row>
    <row r="5851">
      <c r="A5851" s="373">
        <v>46050.0</v>
      </c>
      <c r="B5851" s="138" t="s">
        <v>13</v>
      </c>
      <c r="C5851" s="138">
        <v>50.0</v>
      </c>
      <c r="D5851" s="138">
        <v>102.0</v>
      </c>
      <c r="E5851" s="572"/>
      <c r="F5851" s="667" t="s">
        <v>52</v>
      </c>
      <c r="G5851" s="593">
        <v>46049.0</v>
      </c>
      <c r="H5851" s="594"/>
      <c r="I5851" s="92">
        <v>175050.0</v>
      </c>
      <c r="J5851" s="534" t="s">
        <v>3061</v>
      </c>
    </row>
    <row r="5852">
      <c r="A5852" s="167">
        <v>46050.0</v>
      </c>
      <c r="B5852" s="8" t="s">
        <v>63</v>
      </c>
      <c r="C5852" s="10"/>
      <c r="D5852" s="8" t="s">
        <v>32</v>
      </c>
      <c r="E5852" s="576"/>
      <c r="F5852" s="596" t="s">
        <v>493</v>
      </c>
      <c r="G5852" s="680"/>
      <c r="H5852" s="578"/>
      <c r="I5852" s="537">
        <v>150000.0</v>
      </c>
      <c r="J5852" s="534" t="s">
        <v>3055</v>
      </c>
    </row>
    <row r="5853">
      <c r="A5853" s="167">
        <v>46050.0</v>
      </c>
      <c r="B5853" s="8" t="s">
        <v>63</v>
      </c>
      <c r="C5853" s="10"/>
      <c r="D5853" s="8" t="s">
        <v>32</v>
      </c>
      <c r="E5853" s="576"/>
      <c r="F5853" s="603" t="s">
        <v>534</v>
      </c>
      <c r="G5853" s="595"/>
      <c r="H5853" s="588"/>
      <c r="I5853" s="537">
        <v>112000.0</v>
      </c>
      <c r="J5853" s="534" t="s">
        <v>3056</v>
      </c>
    </row>
    <row r="5854">
      <c r="A5854" s="167">
        <v>46050.0</v>
      </c>
      <c r="B5854" s="8" t="s">
        <v>63</v>
      </c>
      <c r="C5854" s="10"/>
      <c r="D5854" s="8" t="s">
        <v>32</v>
      </c>
      <c r="E5854" s="576"/>
      <c r="F5854" s="596" t="s">
        <v>492</v>
      </c>
      <c r="G5854" s="680"/>
      <c r="H5854" s="578"/>
      <c r="I5854" s="537">
        <v>100000.0</v>
      </c>
      <c r="J5854" s="534" t="s">
        <v>3055</v>
      </c>
    </row>
    <row r="5855">
      <c r="A5855" s="167">
        <v>46050.0</v>
      </c>
      <c r="B5855" s="8" t="s">
        <v>63</v>
      </c>
      <c r="C5855" s="10"/>
      <c r="D5855" s="8" t="s">
        <v>32</v>
      </c>
      <c r="E5855" s="576"/>
      <c r="F5855" s="596" t="s">
        <v>1024</v>
      </c>
      <c r="G5855" s="680"/>
      <c r="H5855" s="578"/>
      <c r="I5855" s="537">
        <v>100000.0</v>
      </c>
      <c r="J5855" s="534" t="s">
        <v>3055</v>
      </c>
    </row>
    <row r="5856">
      <c r="A5856" s="451">
        <v>46050.0</v>
      </c>
      <c r="B5856" s="539" t="s">
        <v>13</v>
      </c>
      <c r="C5856" s="453" t="s">
        <v>28</v>
      </c>
      <c r="D5856" s="452">
        <v>102.0</v>
      </c>
      <c r="E5856" s="454">
        <v>20776.0</v>
      </c>
      <c r="F5856" s="455" t="s">
        <v>2864</v>
      </c>
      <c r="G5856" s="455"/>
      <c r="H5856" s="457"/>
      <c r="I5856" s="498">
        <v>58473.0</v>
      </c>
      <c r="J5856" s="534" t="s">
        <v>3057</v>
      </c>
    </row>
    <row r="5857">
      <c r="A5857" s="167">
        <v>46050.0</v>
      </c>
      <c r="B5857" s="8" t="s">
        <v>13</v>
      </c>
      <c r="C5857" s="8">
        <v>30.0</v>
      </c>
      <c r="D5857" s="8">
        <v>102.0</v>
      </c>
      <c r="E5857" s="576"/>
      <c r="F5857" s="604" t="s">
        <v>41</v>
      </c>
      <c r="G5857" s="605">
        <v>46049.0</v>
      </c>
      <c r="H5857" s="606"/>
      <c r="I5857" s="15">
        <v>56373.77</v>
      </c>
      <c r="J5857" s="534" t="s">
        <v>3074</v>
      </c>
    </row>
    <row r="5858">
      <c r="A5858" s="451">
        <v>46050.0</v>
      </c>
      <c r="B5858" s="539" t="s">
        <v>13</v>
      </c>
      <c r="C5858" s="453" t="s">
        <v>28</v>
      </c>
      <c r="D5858" s="452">
        <v>102.0</v>
      </c>
      <c r="E5858" s="454">
        <v>20774.0</v>
      </c>
      <c r="F5858" s="455" t="s">
        <v>2866</v>
      </c>
      <c r="G5858" s="455"/>
      <c r="H5858" s="457"/>
      <c r="I5858" s="498">
        <v>51259.0</v>
      </c>
      <c r="J5858" s="534" t="s">
        <v>3057</v>
      </c>
    </row>
    <row r="5859">
      <c r="A5859" s="167">
        <v>46050.0</v>
      </c>
      <c r="B5859" s="8" t="s">
        <v>13</v>
      </c>
      <c r="C5859" s="8">
        <v>73.0</v>
      </c>
      <c r="D5859" s="8">
        <v>102.0</v>
      </c>
      <c r="E5859" s="576"/>
      <c r="F5859" s="738" t="s">
        <v>804</v>
      </c>
      <c r="G5859" s="722">
        <v>46021.0</v>
      </c>
      <c r="H5859" s="583"/>
      <c r="I5859" s="49">
        <v>50000.0</v>
      </c>
      <c r="J5859" s="534" t="s">
        <v>3060</v>
      </c>
    </row>
    <row r="5860">
      <c r="A5860" s="167">
        <v>46050.0</v>
      </c>
      <c r="B5860" s="8" t="s">
        <v>63</v>
      </c>
      <c r="C5860" s="10"/>
      <c r="D5860" s="8" t="s">
        <v>32</v>
      </c>
      <c r="E5860" s="576"/>
      <c r="F5860" s="586" t="s">
        <v>327</v>
      </c>
      <c r="G5860" s="587"/>
      <c r="H5860" s="588"/>
      <c r="I5860" s="537">
        <v>50000.0</v>
      </c>
      <c r="J5860" s="534" t="s">
        <v>3055</v>
      </c>
    </row>
    <row r="5861">
      <c r="A5861" s="167">
        <v>46050.0</v>
      </c>
      <c r="B5861" s="8" t="s">
        <v>13</v>
      </c>
      <c r="C5861" s="17" t="s">
        <v>48</v>
      </c>
      <c r="D5861" s="8">
        <v>102.0</v>
      </c>
      <c r="E5861" s="576"/>
      <c r="F5861" s="589" t="s">
        <v>591</v>
      </c>
      <c r="G5861" s="590">
        <v>46004.0</v>
      </c>
      <c r="H5861" s="591"/>
      <c r="I5861" s="179">
        <v>48832.28</v>
      </c>
      <c r="J5861" s="534" t="s">
        <v>3066</v>
      </c>
    </row>
    <row r="5862">
      <c r="A5862" s="167">
        <v>46050.0</v>
      </c>
      <c r="B5862" s="8" t="s">
        <v>13</v>
      </c>
      <c r="C5862" s="8">
        <v>54.0</v>
      </c>
      <c r="D5862" s="8">
        <v>102.0</v>
      </c>
      <c r="E5862" s="576"/>
      <c r="F5862" s="581" t="s">
        <v>1274</v>
      </c>
      <c r="G5862" s="697">
        <v>46049.0</v>
      </c>
      <c r="H5862" s="583"/>
      <c r="I5862" s="49">
        <v>47588.0</v>
      </c>
      <c r="J5862" s="534" t="s">
        <v>3064</v>
      </c>
    </row>
    <row r="5863">
      <c r="A5863" s="373">
        <v>46050.0</v>
      </c>
      <c r="B5863" s="138" t="s">
        <v>13</v>
      </c>
      <c r="C5863" s="138">
        <v>32.0</v>
      </c>
      <c r="D5863" s="138">
        <v>102.0</v>
      </c>
      <c r="E5863" s="572"/>
      <c r="F5863" s="607" t="s">
        <v>1445</v>
      </c>
      <c r="G5863" s="608">
        <v>46045.0</v>
      </c>
      <c r="H5863" s="575"/>
      <c r="I5863" s="375">
        <v>43063.0</v>
      </c>
      <c r="J5863" s="534" t="s">
        <v>3058</v>
      </c>
    </row>
    <row r="5864">
      <c r="A5864" s="373">
        <v>46050.0</v>
      </c>
      <c r="B5864" s="138" t="s">
        <v>13</v>
      </c>
      <c r="C5864" s="138">
        <v>32.0</v>
      </c>
      <c r="D5864" s="138">
        <v>102.0</v>
      </c>
      <c r="E5864" s="572"/>
      <c r="F5864" s="607" t="s">
        <v>1445</v>
      </c>
      <c r="G5864" s="608">
        <v>46044.0</v>
      </c>
      <c r="H5864" s="575"/>
      <c r="I5864" s="375">
        <v>41718.0</v>
      </c>
      <c r="J5864" s="534" t="s">
        <v>3058</v>
      </c>
    </row>
    <row r="5865">
      <c r="A5865" s="167">
        <v>46050.0</v>
      </c>
      <c r="B5865" s="8" t="s">
        <v>63</v>
      </c>
      <c r="C5865" s="10"/>
      <c r="D5865" s="8" t="s">
        <v>32</v>
      </c>
      <c r="E5865" s="576"/>
      <c r="F5865" s="603" t="s">
        <v>534</v>
      </c>
      <c r="G5865" s="595"/>
      <c r="H5865" s="588"/>
      <c r="I5865" s="537">
        <v>40000.0</v>
      </c>
      <c r="J5865" s="534" t="s">
        <v>3056</v>
      </c>
    </row>
    <row r="5866">
      <c r="A5866" s="373">
        <v>46050.0</v>
      </c>
      <c r="B5866" s="138" t="s">
        <v>13</v>
      </c>
      <c r="C5866" s="236">
        <v>32.0</v>
      </c>
      <c r="D5866" s="119">
        <v>102.0</v>
      </c>
      <c r="E5866" s="612"/>
      <c r="F5866" s="613" t="s">
        <v>650</v>
      </c>
      <c r="G5866" s="614"/>
      <c r="H5866" s="615"/>
      <c r="I5866" s="382">
        <v>39132.5</v>
      </c>
      <c r="J5866" s="534" t="s">
        <v>3058</v>
      </c>
    </row>
    <row r="5867">
      <c r="A5867" s="373">
        <v>46050.0</v>
      </c>
      <c r="B5867" s="138" t="s">
        <v>13</v>
      </c>
      <c r="C5867" s="138">
        <v>32.0</v>
      </c>
      <c r="D5867" s="138">
        <v>102.0</v>
      </c>
      <c r="E5867" s="572"/>
      <c r="F5867" s="607" t="s">
        <v>1445</v>
      </c>
      <c r="G5867" s="608">
        <v>46043.0</v>
      </c>
      <c r="H5867" s="575"/>
      <c r="I5867" s="375">
        <v>37731.0</v>
      </c>
      <c r="J5867" s="534" t="s">
        <v>3058</v>
      </c>
    </row>
    <row r="5868">
      <c r="A5868" s="373">
        <v>46050.0</v>
      </c>
      <c r="B5868" s="138" t="s">
        <v>13</v>
      </c>
      <c r="C5868" s="138">
        <v>73.0</v>
      </c>
      <c r="D5868" s="138">
        <v>102.0</v>
      </c>
      <c r="E5868" s="572"/>
      <c r="F5868" s="623" t="s">
        <v>1480</v>
      </c>
      <c r="G5868" s="624">
        <v>46004.0</v>
      </c>
      <c r="H5868" s="625"/>
      <c r="I5868" s="374">
        <v>37453.0</v>
      </c>
      <c r="J5868" s="534" t="s">
        <v>3058</v>
      </c>
    </row>
    <row r="5869">
      <c r="A5869" s="373">
        <v>46050.0</v>
      </c>
      <c r="B5869" s="138" t="s">
        <v>13</v>
      </c>
      <c r="C5869" s="138">
        <v>32.0</v>
      </c>
      <c r="D5869" s="138">
        <v>102.0</v>
      </c>
      <c r="E5869" s="572"/>
      <c r="F5869" s="607" t="s">
        <v>1445</v>
      </c>
      <c r="G5869" s="608">
        <v>46046.0</v>
      </c>
      <c r="H5869" s="575"/>
      <c r="I5869" s="375">
        <v>36163.5</v>
      </c>
      <c r="J5869" s="534" t="s">
        <v>3058</v>
      </c>
    </row>
    <row r="5870">
      <c r="A5870" s="167">
        <v>46050.0</v>
      </c>
      <c r="B5870" s="8" t="s">
        <v>13</v>
      </c>
      <c r="C5870" s="8">
        <v>32.0</v>
      </c>
      <c r="D5870" s="8">
        <v>102.0</v>
      </c>
      <c r="E5870" s="576"/>
      <c r="F5870" s="632" t="s">
        <v>650</v>
      </c>
      <c r="G5870" s="631">
        <v>46049.0</v>
      </c>
      <c r="H5870" s="606"/>
      <c r="I5870" s="15">
        <v>34757.43</v>
      </c>
      <c r="J5870" s="534" t="s">
        <v>3074</v>
      </c>
    </row>
    <row r="5871">
      <c r="A5871" s="469">
        <v>46050.0</v>
      </c>
      <c r="B5871" s="551" t="s">
        <v>13</v>
      </c>
      <c r="C5871" s="471" t="s">
        <v>18</v>
      </c>
      <c r="D5871" s="470">
        <v>102.0</v>
      </c>
      <c r="E5871" s="472">
        <v>20771.0</v>
      </c>
      <c r="F5871" s="473" t="s">
        <v>2869</v>
      </c>
      <c r="G5871" s="473"/>
      <c r="H5871" s="476"/>
      <c r="I5871" s="501">
        <v>34469.5</v>
      </c>
      <c r="J5871" s="534" t="s">
        <v>3057</v>
      </c>
    </row>
    <row r="5872">
      <c r="A5872" s="373">
        <v>46050.0</v>
      </c>
      <c r="B5872" s="8" t="s">
        <v>13</v>
      </c>
      <c r="C5872" s="8">
        <v>75.0</v>
      </c>
      <c r="D5872" s="8">
        <v>102.0</v>
      </c>
      <c r="E5872" s="576"/>
      <c r="F5872" s="589" t="s">
        <v>338</v>
      </c>
      <c r="G5872" s="718">
        <v>45988.0</v>
      </c>
      <c r="H5872" s="719"/>
      <c r="I5872" s="218">
        <v>32000.0</v>
      </c>
      <c r="J5872" s="534" t="s">
        <v>3061</v>
      </c>
    </row>
    <row r="5873">
      <c r="A5873" s="451">
        <v>46050.0</v>
      </c>
      <c r="B5873" s="539" t="s">
        <v>13</v>
      </c>
      <c r="C5873" s="453" t="s">
        <v>14</v>
      </c>
      <c r="D5873" s="452">
        <v>102.0</v>
      </c>
      <c r="E5873" s="454">
        <v>20773.0</v>
      </c>
      <c r="F5873" s="455" t="s">
        <v>2867</v>
      </c>
      <c r="G5873" s="455"/>
      <c r="H5873" s="457"/>
      <c r="I5873" s="716">
        <v>31483.5</v>
      </c>
      <c r="J5873" s="534" t="s">
        <v>3057</v>
      </c>
    </row>
    <row r="5874">
      <c r="A5874" s="167">
        <v>46050.0</v>
      </c>
      <c r="B5874" s="8" t="s">
        <v>13</v>
      </c>
      <c r="C5874" s="138">
        <v>73.0</v>
      </c>
      <c r="D5874" s="138">
        <v>102.0</v>
      </c>
      <c r="E5874" s="572"/>
      <c r="F5874" s="623" t="s">
        <v>571</v>
      </c>
      <c r="G5874" s="715"/>
      <c r="H5874" s="625"/>
      <c r="I5874" s="62">
        <v>29048.52</v>
      </c>
      <c r="J5874" s="534" t="s">
        <v>3056</v>
      </c>
    </row>
    <row r="5875">
      <c r="A5875" s="451">
        <v>46050.0</v>
      </c>
      <c r="B5875" s="539" t="s">
        <v>13</v>
      </c>
      <c r="C5875" s="453" t="s">
        <v>1511</v>
      </c>
      <c r="D5875" s="452">
        <v>102.0</v>
      </c>
      <c r="E5875" s="454">
        <v>20769.0</v>
      </c>
      <c r="F5875" s="455" t="s">
        <v>2859</v>
      </c>
      <c r="G5875" s="455"/>
      <c r="H5875" s="457"/>
      <c r="I5875" s="498">
        <v>28092.0</v>
      </c>
      <c r="J5875" s="534" t="s">
        <v>3057</v>
      </c>
    </row>
    <row r="5876">
      <c r="A5876" s="167">
        <v>46050.0</v>
      </c>
      <c r="B5876" s="8" t="s">
        <v>13</v>
      </c>
      <c r="C5876" s="8">
        <v>70.0</v>
      </c>
      <c r="D5876" s="8">
        <v>102.0</v>
      </c>
      <c r="E5876" s="576"/>
      <c r="F5876" s="648" t="s">
        <v>243</v>
      </c>
      <c r="G5876" s="644">
        <v>46006.0</v>
      </c>
      <c r="H5876" s="645"/>
      <c r="I5876" s="108">
        <v>27907.0</v>
      </c>
      <c r="J5876" s="534" t="s">
        <v>3067</v>
      </c>
    </row>
    <row r="5877">
      <c r="A5877" s="167">
        <v>46050.0</v>
      </c>
      <c r="B5877" s="8" t="s">
        <v>13</v>
      </c>
      <c r="C5877" s="17" t="s">
        <v>14</v>
      </c>
      <c r="D5877" s="8">
        <v>102.0</v>
      </c>
      <c r="E5877" s="576"/>
      <c r="F5877" s="600" t="s">
        <v>146</v>
      </c>
      <c r="G5877" s="601">
        <v>46049.0</v>
      </c>
      <c r="H5877" s="602"/>
      <c r="I5877" s="20">
        <v>27518.0</v>
      </c>
      <c r="J5877" s="534" t="s">
        <v>3073</v>
      </c>
    </row>
    <row r="5878">
      <c r="A5878" s="167">
        <v>46050.0</v>
      </c>
      <c r="B5878" s="8" t="s">
        <v>13</v>
      </c>
      <c r="C5878" s="8">
        <v>30.0</v>
      </c>
      <c r="D5878" s="8">
        <v>102.0</v>
      </c>
      <c r="E5878" s="576"/>
      <c r="F5878" s="604" t="s">
        <v>41</v>
      </c>
      <c r="G5878" s="605">
        <v>46049.0</v>
      </c>
      <c r="H5878" s="606"/>
      <c r="I5878" s="15">
        <v>26199.61</v>
      </c>
      <c r="J5878" s="534" t="s">
        <v>3059</v>
      </c>
    </row>
    <row r="5879">
      <c r="A5879" s="373">
        <v>46050.0</v>
      </c>
      <c r="B5879" s="138" t="s">
        <v>13</v>
      </c>
      <c r="C5879" s="236">
        <v>32.0</v>
      </c>
      <c r="D5879" s="119">
        <v>102.0</v>
      </c>
      <c r="E5879" s="612"/>
      <c r="F5879" s="613" t="s">
        <v>650</v>
      </c>
      <c r="G5879" s="614"/>
      <c r="H5879" s="615"/>
      <c r="I5879" s="382">
        <v>26023.5</v>
      </c>
      <c r="J5879" s="534" t="s">
        <v>3058</v>
      </c>
    </row>
    <row r="5880">
      <c r="A5880" s="451">
        <v>46050.0</v>
      </c>
      <c r="B5880" s="539" t="s">
        <v>13</v>
      </c>
      <c r="C5880" s="453" t="s">
        <v>1511</v>
      </c>
      <c r="D5880" s="452">
        <v>102.0</v>
      </c>
      <c r="E5880" s="454">
        <v>20767.0</v>
      </c>
      <c r="F5880" s="455" t="s">
        <v>2861</v>
      </c>
      <c r="G5880" s="455"/>
      <c r="H5880" s="457"/>
      <c r="I5880" s="498">
        <v>24670.0</v>
      </c>
      <c r="J5880" s="534" t="s">
        <v>3057</v>
      </c>
    </row>
    <row r="5881">
      <c r="A5881" s="167">
        <v>46050.0</v>
      </c>
      <c r="B5881" s="8" t="s">
        <v>13</v>
      </c>
      <c r="C5881" s="8">
        <v>51.0</v>
      </c>
      <c r="D5881" s="8">
        <v>102.0</v>
      </c>
      <c r="E5881" s="576"/>
      <c r="F5881" s="581" t="s">
        <v>1005</v>
      </c>
      <c r="G5881" s="626">
        <v>46049.0</v>
      </c>
      <c r="H5881" s="628"/>
      <c r="I5881" s="49">
        <v>24014.19</v>
      </c>
      <c r="J5881" s="534" t="s">
        <v>3055</v>
      </c>
    </row>
    <row r="5882">
      <c r="A5882" s="451">
        <v>46050.0</v>
      </c>
      <c r="B5882" s="539" t="s">
        <v>13</v>
      </c>
      <c r="C5882" s="453" t="s">
        <v>1511</v>
      </c>
      <c r="D5882" s="452">
        <v>102.0</v>
      </c>
      <c r="E5882" s="454">
        <v>20768.0</v>
      </c>
      <c r="F5882" s="455" t="s">
        <v>2860</v>
      </c>
      <c r="G5882" s="455"/>
      <c r="H5882" s="457"/>
      <c r="I5882" s="498">
        <v>23975.0</v>
      </c>
      <c r="J5882" s="534" t="s">
        <v>3057</v>
      </c>
    </row>
    <row r="5883">
      <c r="A5883" s="167">
        <v>46050.0</v>
      </c>
      <c r="B5883" s="8" t="s">
        <v>13</v>
      </c>
      <c r="C5883" s="8">
        <v>70.0</v>
      </c>
      <c r="D5883" s="8">
        <v>102.0</v>
      </c>
      <c r="E5883" s="576"/>
      <c r="F5883" s="648" t="s">
        <v>572</v>
      </c>
      <c r="G5883" s="644">
        <v>46021.0</v>
      </c>
      <c r="H5883" s="645"/>
      <c r="I5883" s="108">
        <v>23807.9</v>
      </c>
      <c r="J5883" s="534" t="s">
        <v>3056</v>
      </c>
    </row>
    <row r="5884">
      <c r="A5884" s="167">
        <v>46050.0</v>
      </c>
      <c r="B5884" s="8" t="s">
        <v>13</v>
      </c>
      <c r="C5884" s="8">
        <v>75.0</v>
      </c>
      <c r="D5884" s="8">
        <v>102.0</v>
      </c>
      <c r="E5884" s="576"/>
      <c r="F5884" s="672" t="s">
        <v>338</v>
      </c>
      <c r="G5884" s="722">
        <v>46001.0</v>
      </c>
      <c r="H5884" s="583"/>
      <c r="I5884" s="49">
        <v>23230.0</v>
      </c>
      <c r="J5884" s="534" t="s">
        <v>3060</v>
      </c>
    </row>
    <row r="5885">
      <c r="A5885" s="167">
        <v>46050.0</v>
      </c>
      <c r="B5885" s="8" t="s">
        <v>13</v>
      </c>
      <c r="C5885" s="8">
        <v>51.0</v>
      </c>
      <c r="D5885" s="8">
        <v>102.0</v>
      </c>
      <c r="E5885" s="576"/>
      <c r="F5885" s="581" t="s">
        <v>1005</v>
      </c>
      <c r="G5885" s="626">
        <v>46049.0</v>
      </c>
      <c r="H5885" s="628"/>
      <c r="I5885" s="49">
        <v>23088.69</v>
      </c>
      <c r="J5885" s="534" t="s">
        <v>3055</v>
      </c>
    </row>
    <row r="5886">
      <c r="A5886" s="451">
        <v>46050.0</v>
      </c>
      <c r="B5886" s="539" t="s">
        <v>13</v>
      </c>
      <c r="C5886" s="453" t="s">
        <v>1511</v>
      </c>
      <c r="D5886" s="452">
        <v>102.0</v>
      </c>
      <c r="E5886" s="454">
        <v>20765.0</v>
      </c>
      <c r="F5886" s="455" t="s">
        <v>2837</v>
      </c>
      <c r="G5886" s="455"/>
      <c r="H5886" s="457"/>
      <c r="I5886" s="498">
        <v>22569.0</v>
      </c>
      <c r="J5886" s="534" t="s">
        <v>3057</v>
      </c>
    </row>
    <row r="5887">
      <c r="A5887" s="451">
        <v>46050.0</v>
      </c>
      <c r="B5887" s="539" t="s">
        <v>13</v>
      </c>
      <c r="C5887" s="453" t="s">
        <v>1511</v>
      </c>
      <c r="D5887" s="452">
        <v>102.0</v>
      </c>
      <c r="E5887" s="454">
        <v>20777.0</v>
      </c>
      <c r="F5887" s="455" t="s">
        <v>2858</v>
      </c>
      <c r="G5887" s="455"/>
      <c r="H5887" s="457"/>
      <c r="I5887" s="498">
        <v>22359.0</v>
      </c>
      <c r="J5887" s="534" t="s">
        <v>3057</v>
      </c>
    </row>
    <row r="5888">
      <c r="A5888" s="167">
        <v>46050.0</v>
      </c>
      <c r="B5888" s="8" t="s">
        <v>13</v>
      </c>
      <c r="C5888" s="8">
        <v>51.0</v>
      </c>
      <c r="D5888" s="8">
        <v>102.0</v>
      </c>
      <c r="E5888" s="576"/>
      <c r="F5888" s="581" t="s">
        <v>1005</v>
      </c>
      <c r="G5888" s="626">
        <v>46049.0</v>
      </c>
      <c r="H5888" s="628"/>
      <c r="I5888" s="49">
        <v>21445.33</v>
      </c>
      <c r="J5888" s="534" t="s">
        <v>3055</v>
      </c>
    </row>
    <row r="5889">
      <c r="A5889" s="373">
        <v>46050.0</v>
      </c>
      <c r="B5889" s="138" t="s">
        <v>63</v>
      </c>
      <c r="C5889" s="138" t="s">
        <v>32</v>
      </c>
      <c r="D5889" s="139"/>
      <c r="E5889" s="572"/>
      <c r="F5889" s="705" t="s">
        <v>392</v>
      </c>
      <c r="G5889" s="706"/>
      <c r="H5889" s="739"/>
      <c r="I5889" s="538">
        <v>20000.0</v>
      </c>
      <c r="J5889" s="534" t="s">
        <v>3061</v>
      </c>
    </row>
    <row r="5890">
      <c r="A5890" s="167">
        <v>46050.0</v>
      </c>
      <c r="B5890" s="8" t="s">
        <v>13</v>
      </c>
      <c r="C5890" s="138">
        <v>30.0</v>
      </c>
      <c r="D5890" s="138">
        <v>102.0</v>
      </c>
      <c r="E5890" s="572"/>
      <c r="F5890" s="580" t="s">
        <v>41</v>
      </c>
      <c r="G5890" s="584">
        <v>46053.0</v>
      </c>
      <c r="H5890" s="740"/>
      <c r="I5890" s="205">
        <v>19791.37</v>
      </c>
      <c r="J5890" s="534" t="s">
        <v>3068</v>
      </c>
    </row>
    <row r="5891">
      <c r="A5891" s="451">
        <v>46050.0</v>
      </c>
      <c r="B5891" s="539" t="s">
        <v>13</v>
      </c>
      <c r="C5891" s="453" t="s">
        <v>1511</v>
      </c>
      <c r="D5891" s="452">
        <v>102.0</v>
      </c>
      <c r="E5891" s="454">
        <v>20778.0</v>
      </c>
      <c r="F5891" s="455" t="s">
        <v>2857</v>
      </c>
      <c r="G5891" s="455"/>
      <c r="H5891" s="457"/>
      <c r="I5891" s="498">
        <v>18863.0</v>
      </c>
      <c r="J5891" s="534" t="s">
        <v>3057</v>
      </c>
    </row>
    <row r="5892">
      <c r="A5892" s="167">
        <v>46050.0</v>
      </c>
      <c r="B5892" s="8" t="s">
        <v>13</v>
      </c>
      <c r="C5892" s="10"/>
      <c r="D5892" s="8">
        <v>102.0</v>
      </c>
      <c r="E5892" s="576"/>
      <c r="F5892" s="741" t="s">
        <v>1497</v>
      </c>
      <c r="G5892" s="742"/>
      <c r="H5892" s="743"/>
      <c r="I5892" s="262">
        <v>18437.44</v>
      </c>
      <c r="J5892" s="534" t="s">
        <v>3075</v>
      </c>
    </row>
    <row r="5893">
      <c r="A5893" s="167">
        <v>46050.0</v>
      </c>
      <c r="B5893" s="8" t="s">
        <v>13</v>
      </c>
      <c r="C5893" s="10"/>
      <c r="D5893" s="8">
        <v>102.0</v>
      </c>
      <c r="E5893" s="576"/>
      <c r="F5893" s="687" t="s">
        <v>27</v>
      </c>
      <c r="G5893" s="661"/>
      <c r="H5893" s="606"/>
      <c r="I5893" s="15">
        <v>18296.0</v>
      </c>
      <c r="J5893" s="534" t="s">
        <v>3060</v>
      </c>
    </row>
    <row r="5894">
      <c r="A5894" s="451">
        <v>46050.0</v>
      </c>
      <c r="B5894" s="539" t="s">
        <v>13</v>
      </c>
      <c r="C5894" s="453" t="s">
        <v>1511</v>
      </c>
      <c r="D5894" s="452">
        <v>102.0</v>
      </c>
      <c r="E5894" s="454">
        <v>20766.0</v>
      </c>
      <c r="F5894" s="455" t="s">
        <v>2862</v>
      </c>
      <c r="G5894" s="455"/>
      <c r="H5894" s="457"/>
      <c r="I5894" s="498">
        <v>16747.5</v>
      </c>
      <c r="J5894" s="534" t="s">
        <v>3057</v>
      </c>
    </row>
    <row r="5895">
      <c r="A5895" s="167">
        <v>46050.0</v>
      </c>
      <c r="B5895" s="8" t="s">
        <v>13</v>
      </c>
      <c r="C5895" s="8">
        <v>70.0</v>
      </c>
      <c r="D5895" s="8">
        <v>102.0</v>
      </c>
      <c r="E5895" s="576"/>
      <c r="F5895" s="648" t="s">
        <v>243</v>
      </c>
      <c r="G5895" s="644">
        <v>45999.0</v>
      </c>
      <c r="H5895" s="645"/>
      <c r="I5895" s="108">
        <v>16633.0</v>
      </c>
      <c r="J5895" s="534" t="s">
        <v>3067</v>
      </c>
    </row>
    <row r="5896">
      <c r="A5896" s="451">
        <v>46050.0</v>
      </c>
      <c r="B5896" s="539" t="s">
        <v>13</v>
      </c>
      <c r="C5896" s="453" t="s">
        <v>14</v>
      </c>
      <c r="D5896" s="452">
        <v>102.0</v>
      </c>
      <c r="E5896" s="454">
        <v>20775.0</v>
      </c>
      <c r="F5896" s="455" t="s">
        <v>2865</v>
      </c>
      <c r="G5896" s="455"/>
      <c r="H5896" s="457"/>
      <c r="I5896" s="498">
        <v>16035.5</v>
      </c>
      <c r="J5896" s="534" t="s">
        <v>3057</v>
      </c>
    </row>
    <row r="5897">
      <c r="A5897" s="167">
        <v>46050.0</v>
      </c>
      <c r="B5897" s="8" t="s">
        <v>13</v>
      </c>
      <c r="C5897" s="8">
        <v>70.0</v>
      </c>
      <c r="D5897" s="8">
        <v>102.0</v>
      </c>
      <c r="E5897" s="576"/>
      <c r="F5897" s="648" t="s">
        <v>246</v>
      </c>
      <c r="G5897" s="644">
        <v>46048.0</v>
      </c>
      <c r="H5897" s="645"/>
      <c r="I5897" s="108">
        <v>15766.0</v>
      </c>
      <c r="J5897" s="534" t="s">
        <v>3067</v>
      </c>
    </row>
    <row r="5898">
      <c r="A5898" s="451">
        <v>46050.0</v>
      </c>
      <c r="B5898" s="539" t="s">
        <v>13</v>
      </c>
      <c r="C5898" s="453" t="s">
        <v>1511</v>
      </c>
      <c r="D5898" s="452">
        <v>102.0</v>
      </c>
      <c r="E5898" s="454">
        <v>20764.0</v>
      </c>
      <c r="F5898" s="455" t="s">
        <v>2863</v>
      </c>
      <c r="G5898" s="455"/>
      <c r="H5898" s="457"/>
      <c r="I5898" s="498">
        <v>15443.0</v>
      </c>
      <c r="J5898" s="534" t="s">
        <v>3057</v>
      </c>
    </row>
    <row r="5899">
      <c r="A5899" s="167">
        <v>46050.0</v>
      </c>
      <c r="B5899" s="8" t="s">
        <v>13</v>
      </c>
      <c r="C5899" s="8">
        <v>30.0</v>
      </c>
      <c r="D5899" s="8">
        <v>102.0</v>
      </c>
      <c r="E5899" s="576"/>
      <c r="F5899" s="604" t="s">
        <v>41</v>
      </c>
      <c r="G5899" s="605">
        <v>46049.0</v>
      </c>
      <c r="H5899" s="606"/>
      <c r="I5899" s="15">
        <v>15289.96</v>
      </c>
      <c r="J5899" s="534" t="s">
        <v>3074</v>
      </c>
    </row>
    <row r="5900">
      <c r="A5900" s="167">
        <v>46050.0</v>
      </c>
      <c r="B5900" s="8" t="s">
        <v>13</v>
      </c>
      <c r="C5900" s="8">
        <v>70.0</v>
      </c>
      <c r="D5900" s="8">
        <v>102.0</v>
      </c>
      <c r="E5900" s="576"/>
      <c r="F5900" s="648" t="s">
        <v>234</v>
      </c>
      <c r="G5900" s="644">
        <v>46015.0</v>
      </c>
      <c r="H5900" s="645"/>
      <c r="I5900" s="108">
        <v>15000.0</v>
      </c>
      <c r="J5900" s="534" t="s">
        <v>3067</v>
      </c>
    </row>
    <row r="5901">
      <c r="A5901" s="167">
        <v>46050.0</v>
      </c>
      <c r="B5901" s="8" t="s">
        <v>13</v>
      </c>
      <c r="C5901" s="8">
        <v>51.0</v>
      </c>
      <c r="D5901" s="8">
        <v>102.0</v>
      </c>
      <c r="E5901" s="576"/>
      <c r="F5901" s="581" t="s">
        <v>1005</v>
      </c>
      <c r="G5901" s="626">
        <v>46049.0</v>
      </c>
      <c r="H5901" s="628"/>
      <c r="I5901" s="49">
        <v>14590.86</v>
      </c>
      <c r="J5901" s="534" t="s">
        <v>3055</v>
      </c>
    </row>
    <row r="5902">
      <c r="A5902" s="373">
        <v>46050.0</v>
      </c>
      <c r="B5902" s="138" t="s">
        <v>13</v>
      </c>
      <c r="C5902" s="138">
        <v>73.0</v>
      </c>
      <c r="D5902" s="138">
        <v>102.0</v>
      </c>
      <c r="E5902" s="572"/>
      <c r="F5902" s="623" t="s">
        <v>1429</v>
      </c>
      <c r="G5902" s="624">
        <v>46041.0</v>
      </c>
      <c r="H5902" s="625"/>
      <c r="I5902" s="374">
        <v>13414.0</v>
      </c>
      <c r="J5902" s="534" t="s">
        <v>3058</v>
      </c>
    </row>
    <row r="5903">
      <c r="A5903" s="167">
        <v>46050.0</v>
      </c>
      <c r="B5903" s="8" t="s">
        <v>13</v>
      </c>
      <c r="C5903" s="17" t="s">
        <v>14</v>
      </c>
      <c r="D5903" s="8">
        <v>102.0</v>
      </c>
      <c r="E5903" s="576"/>
      <c r="F5903" s="600" t="s">
        <v>177</v>
      </c>
      <c r="G5903" s="601">
        <v>46049.0</v>
      </c>
      <c r="H5903" s="602"/>
      <c r="I5903" s="20">
        <v>13260.0</v>
      </c>
      <c r="J5903" s="534" t="s">
        <v>3073</v>
      </c>
    </row>
    <row r="5904">
      <c r="A5904" s="167">
        <v>46050.0</v>
      </c>
      <c r="B5904" s="8" t="s">
        <v>13</v>
      </c>
      <c r="C5904" s="17" t="s">
        <v>16</v>
      </c>
      <c r="D5904" s="8">
        <v>102.0</v>
      </c>
      <c r="E5904" s="576"/>
      <c r="F5904" s="592" t="s">
        <v>17</v>
      </c>
      <c r="G5904" s="688">
        <v>46049.0</v>
      </c>
      <c r="H5904" s="606"/>
      <c r="I5904" s="15">
        <v>13227.12</v>
      </c>
      <c r="J5904" s="534" t="s">
        <v>3073</v>
      </c>
    </row>
    <row r="5905">
      <c r="A5905" s="167">
        <v>46050.0</v>
      </c>
      <c r="B5905" s="8" t="s">
        <v>13</v>
      </c>
      <c r="C5905" s="8">
        <v>70.0</v>
      </c>
      <c r="D5905" s="8">
        <v>102.0</v>
      </c>
      <c r="E5905" s="576"/>
      <c r="F5905" s="648" t="s">
        <v>248</v>
      </c>
      <c r="G5905" s="644">
        <v>45683.0</v>
      </c>
      <c r="H5905" s="645"/>
      <c r="I5905" s="108">
        <v>12940.0</v>
      </c>
      <c r="J5905" s="534" t="s">
        <v>3067</v>
      </c>
    </row>
    <row r="5906">
      <c r="A5906" s="373">
        <v>46050.0</v>
      </c>
      <c r="B5906" s="138" t="s">
        <v>13</v>
      </c>
      <c r="C5906" s="139"/>
      <c r="D5906" s="138">
        <v>102.0</v>
      </c>
      <c r="E5906" s="572"/>
      <c r="F5906" s="726" t="s">
        <v>27</v>
      </c>
      <c r="G5906" s="709"/>
      <c r="H5906" s="575"/>
      <c r="I5906" s="375">
        <v>12934.5</v>
      </c>
      <c r="J5906" s="534" t="s">
        <v>3058</v>
      </c>
    </row>
    <row r="5907">
      <c r="A5907" s="167">
        <v>46050.0</v>
      </c>
      <c r="B5907" s="8" t="s">
        <v>13</v>
      </c>
      <c r="C5907" s="17" t="s">
        <v>28</v>
      </c>
      <c r="D5907" s="8">
        <v>102.0</v>
      </c>
      <c r="E5907" s="576"/>
      <c r="F5907" s="581" t="s">
        <v>148</v>
      </c>
      <c r="G5907" s="47">
        <v>46049.0</v>
      </c>
      <c r="H5907" s="48"/>
      <c r="I5907" s="637">
        <v>12695.15</v>
      </c>
      <c r="J5907" s="534" t="s">
        <v>3073</v>
      </c>
    </row>
    <row r="5908">
      <c r="A5908" s="167">
        <v>46050.0</v>
      </c>
      <c r="B5908" s="8" t="s">
        <v>13</v>
      </c>
      <c r="C5908" s="8">
        <v>70.0</v>
      </c>
      <c r="D5908" s="8">
        <v>102.0</v>
      </c>
      <c r="E5908" s="576"/>
      <c r="F5908" s="689" t="s">
        <v>251</v>
      </c>
      <c r="G5908" s="106">
        <v>46048.0</v>
      </c>
      <c r="H5908" s="107"/>
      <c r="I5908" s="673">
        <v>11096.0</v>
      </c>
      <c r="J5908" s="534" t="s">
        <v>3067</v>
      </c>
    </row>
    <row r="5909">
      <c r="A5909" s="167">
        <v>46050.0</v>
      </c>
      <c r="B5909" s="8" t="s">
        <v>13</v>
      </c>
      <c r="C5909" s="17" t="s">
        <v>18</v>
      </c>
      <c r="D5909" s="8">
        <v>102.0</v>
      </c>
      <c r="E5909" s="576"/>
      <c r="F5909" s="634" t="s">
        <v>39</v>
      </c>
      <c r="G5909" s="64">
        <v>46049.0</v>
      </c>
      <c r="H5909" s="25"/>
      <c r="I5909" s="635">
        <v>10600.0</v>
      </c>
      <c r="J5909" s="534" t="s">
        <v>3073</v>
      </c>
    </row>
    <row r="5910">
      <c r="A5910" s="167">
        <v>46050.0</v>
      </c>
      <c r="B5910" s="8" t="s">
        <v>13</v>
      </c>
      <c r="C5910" s="8">
        <v>70.0</v>
      </c>
      <c r="D5910" s="8">
        <v>102.0</v>
      </c>
      <c r="E5910" s="576"/>
      <c r="F5910" s="648" t="s">
        <v>300</v>
      </c>
      <c r="G5910" s="106">
        <v>46006.0</v>
      </c>
      <c r="H5910" s="107"/>
      <c r="I5910" s="673">
        <v>10511.0</v>
      </c>
      <c r="J5910" s="534" t="s">
        <v>3067</v>
      </c>
    </row>
    <row r="5911">
      <c r="A5911" s="167">
        <v>46050.0</v>
      </c>
      <c r="B5911" s="8" t="s">
        <v>13</v>
      </c>
      <c r="C5911" s="8">
        <v>73.0</v>
      </c>
      <c r="D5911" s="8">
        <v>102.0</v>
      </c>
      <c r="E5911" s="576"/>
      <c r="F5911" s="619" t="s">
        <v>734</v>
      </c>
      <c r="G5911" s="60">
        <v>46042.0</v>
      </c>
      <c r="H5911" s="61"/>
      <c r="I5911" s="642">
        <v>10125.82</v>
      </c>
      <c r="J5911" s="534" t="s">
        <v>3060</v>
      </c>
    </row>
    <row r="5912">
      <c r="A5912" s="167">
        <v>46050.0</v>
      </c>
      <c r="B5912" s="8" t="s">
        <v>13</v>
      </c>
      <c r="C5912" s="8">
        <v>70.0</v>
      </c>
      <c r="D5912" s="8">
        <v>102.0</v>
      </c>
      <c r="E5912" s="576"/>
      <c r="F5912" s="648" t="s">
        <v>299</v>
      </c>
      <c r="G5912" s="106">
        <v>46035.0</v>
      </c>
      <c r="H5912" s="107"/>
      <c r="I5912" s="673">
        <v>8682.23</v>
      </c>
      <c r="J5912" s="534" t="s">
        <v>3067</v>
      </c>
    </row>
    <row r="5913">
      <c r="A5913" s="167">
        <v>46050.0</v>
      </c>
      <c r="B5913" s="8" t="s">
        <v>13</v>
      </c>
      <c r="C5913" s="17" t="s">
        <v>28</v>
      </c>
      <c r="D5913" s="8">
        <v>102.0</v>
      </c>
      <c r="E5913" s="576"/>
      <c r="F5913" s="581" t="s">
        <v>148</v>
      </c>
      <c r="G5913" s="47">
        <v>46049.0</v>
      </c>
      <c r="H5913" s="48"/>
      <c r="I5913" s="637">
        <v>8422.45</v>
      </c>
      <c r="J5913" s="534" t="s">
        <v>3073</v>
      </c>
    </row>
    <row r="5914">
      <c r="A5914" s="167">
        <v>46050.0</v>
      </c>
      <c r="B5914" s="8" t="s">
        <v>13</v>
      </c>
      <c r="C5914" s="8">
        <v>30.0</v>
      </c>
      <c r="D5914" s="8">
        <v>102.0</v>
      </c>
      <c r="E5914" s="576"/>
      <c r="F5914" s="604" t="s">
        <v>41</v>
      </c>
      <c r="G5914" s="57">
        <v>46049.0</v>
      </c>
      <c r="H5914" s="14"/>
      <c r="I5914" s="633">
        <v>8110.28</v>
      </c>
      <c r="J5914" s="534" t="s">
        <v>3059</v>
      </c>
    </row>
    <row r="5915">
      <c r="A5915" s="167">
        <v>46050.0</v>
      </c>
      <c r="B5915" s="8" t="s">
        <v>13</v>
      </c>
      <c r="C5915" s="17" t="s">
        <v>18</v>
      </c>
      <c r="D5915" s="8">
        <v>102.0</v>
      </c>
      <c r="E5915" s="576"/>
      <c r="F5915" s="634" t="s">
        <v>37</v>
      </c>
      <c r="G5915" s="53">
        <v>46049.0</v>
      </c>
      <c r="H5915" s="25"/>
      <c r="I5915" s="635">
        <v>7837.66</v>
      </c>
      <c r="J5915" s="534" t="s">
        <v>3073</v>
      </c>
    </row>
    <row r="5916">
      <c r="A5916" s="167">
        <v>46050.0</v>
      </c>
      <c r="B5916" s="8" t="s">
        <v>13</v>
      </c>
      <c r="C5916" s="8">
        <v>70.0</v>
      </c>
      <c r="D5916" s="8">
        <v>102.0</v>
      </c>
      <c r="E5916" s="576"/>
      <c r="F5916" s="648" t="s">
        <v>187</v>
      </c>
      <c r="G5916" s="106">
        <v>46027.0</v>
      </c>
      <c r="H5916" s="107"/>
      <c r="I5916" s="673">
        <v>7438.0</v>
      </c>
      <c r="J5916" s="534" t="s">
        <v>3067</v>
      </c>
    </row>
    <row r="5917">
      <c r="A5917" s="167">
        <v>46050.0</v>
      </c>
      <c r="B5917" s="8" t="s">
        <v>13</v>
      </c>
      <c r="C5917" s="17" t="s">
        <v>14</v>
      </c>
      <c r="D5917" s="8">
        <v>102.0</v>
      </c>
      <c r="E5917" s="576"/>
      <c r="F5917" s="600" t="s">
        <v>79</v>
      </c>
      <c r="G5917" s="42">
        <v>46049.0</v>
      </c>
      <c r="H5917" s="41"/>
      <c r="I5917" s="638">
        <v>7097.64</v>
      </c>
      <c r="J5917" s="534" t="s">
        <v>3073</v>
      </c>
    </row>
    <row r="5918">
      <c r="A5918" s="167">
        <v>46050.0</v>
      </c>
      <c r="B5918" s="8" t="s">
        <v>13</v>
      </c>
      <c r="C5918" s="8">
        <v>70.0</v>
      </c>
      <c r="D5918" s="8">
        <v>102.0</v>
      </c>
      <c r="E5918" s="576"/>
      <c r="F5918" s="672" t="s">
        <v>223</v>
      </c>
      <c r="G5918" s="190">
        <v>46030.0</v>
      </c>
      <c r="H5918" s="48"/>
      <c r="I5918" s="637">
        <v>6609.0</v>
      </c>
      <c r="J5918" s="534" t="s">
        <v>3060</v>
      </c>
    </row>
    <row r="5919">
      <c r="A5919" s="167">
        <v>46050.0</v>
      </c>
      <c r="B5919" s="8" t="s">
        <v>13</v>
      </c>
      <c r="C5919" s="138">
        <v>73.0</v>
      </c>
      <c r="D5919" s="138">
        <v>102.0</v>
      </c>
      <c r="E5919" s="572"/>
      <c r="F5919" s="623" t="s">
        <v>723</v>
      </c>
      <c r="G5919" s="624">
        <v>46049.0</v>
      </c>
      <c r="H5919" s="625"/>
      <c r="I5919" s="62">
        <v>6144.82</v>
      </c>
      <c r="J5919" s="534" t="s">
        <v>3068</v>
      </c>
    </row>
    <row r="5920">
      <c r="A5920" s="167">
        <v>46050.0</v>
      </c>
      <c r="B5920" s="8" t="s">
        <v>13</v>
      </c>
      <c r="C5920" s="8">
        <v>70.0</v>
      </c>
      <c r="D5920" s="8">
        <v>102.0</v>
      </c>
      <c r="E5920" s="576"/>
      <c r="F5920" s="648" t="s">
        <v>247</v>
      </c>
      <c r="G5920" s="644">
        <v>46027.0</v>
      </c>
      <c r="H5920" s="645"/>
      <c r="I5920" s="108">
        <v>5938.0</v>
      </c>
      <c r="J5920" s="534" t="s">
        <v>3067</v>
      </c>
    </row>
    <row r="5921">
      <c r="A5921" s="167">
        <v>46050.0</v>
      </c>
      <c r="B5921" s="8" t="s">
        <v>13</v>
      </c>
      <c r="C5921" s="17" t="s">
        <v>18</v>
      </c>
      <c r="D5921" s="8">
        <v>102.0</v>
      </c>
      <c r="E5921" s="576"/>
      <c r="F5921" s="634" t="s">
        <v>80</v>
      </c>
      <c r="G5921" s="646">
        <v>46045.0</v>
      </c>
      <c r="H5921" s="647"/>
      <c r="I5921" s="26">
        <v>5837.0</v>
      </c>
      <c r="J5921" s="534" t="s">
        <v>3073</v>
      </c>
    </row>
    <row r="5922">
      <c r="A5922" s="373">
        <v>46050.0</v>
      </c>
      <c r="B5922" s="138" t="s">
        <v>13</v>
      </c>
      <c r="C5922" s="138">
        <v>73.0</v>
      </c>
      <c r="D5922" s="138">
        <v>102.0</v>
      </c>
      <c r="E5922" s="572"/>
      <c r="F5922" s="623" t="s">
        <v>1473</v>
      </c>
      <c r="G5922" s="624">
        <v>46041.0</v>
      </c>
      <c r="H5922" s="625"/>
      <c r="I5922" s="374">
        <v>5780.0</v>
      </c>
      <c r="J5922" s="534" t="s">
        <v>3058</v>
      </c>
    </row>
    <row r="5923">
      <c r="A5923" s="167">
        <v>46050.0</v>
      </c>
      <c r="B5923" s="8" t="s">
        <v>13</v>
      </c>
      <c r="C5923" s="17" t="s">
        <v>18</v>
      </c>
      <c r="D5923" s="8">
        <v>102.0</v>
      </c>
      <c r="E5923" s="576"/>
      <c r="F5923" s="634" t="s">
        <v>37</v>
      </c>
      <c r="G5923" s="646">
        <v>46049.0</v>
      </c>
      <c r="H5923" s="647"/>
      <c r="I5923" s="26">
        <v>5671.58</v>
      </c>
      <c r="J5923" s="534" t="s">
        <v>3073</v>
      </c>
    </row>
    <row r="5924">
      <c r="A5924" s="373">
        <v>46050.0</v>
      </c>
      <c r="B5924" s="138" t="s">
        <v>13</v>
      </c>
      <c r="C5924" s="138">
        <v>50.0</v>
      </c>
      <c r="D5924" s="138">
        <v>102.0</v>
      </c>
      <c r="E5924" s="572"/>
      <c r="F5924" s="667" t="s">
        <v>52</v>
      </c>
      <c r="G5924" s="593">
        <v>46048.0</v>
      </c>
      <c r="H5924" s="594"/>
      <c r="I5924" s="92">
        <v>5100.0</v>
      </c>
      <c r="J5924" s="534" t="s">
        <v>3061</v>
      </c>
    </row>
    <row r="5925">
      <c r="A5925" s="167">
        <v>46050.0</v>
      </c>
      <c r="B5925" s="8" t="s">
        <v>13</v>
      </c>
      <c r="C5925" s="17" t="s">
        <v>16</v>
      </c>
      <c r="D5925" s="8">
        <v>102.0</v>
      </c>
      <c r="E5925" s="576"/>
      <c r="F5925" s="592" t="s">
        <v>17</v>
      </c>
      <c r="G5925" s="688">
        <v>46049.0</v>
      </c>
      <c r="H5925" s="606"/>
      <c r="I5925" s="15">
        <v>4860.0</v>
      </c>
      <c r="J5925" s="534" t="s">
        <v>3073</v>
      </c>
    </row>
    <row r="5926">
      <c r="A5926" s="167">
        <v>46050.0</v>
      </c>
      <c r="B5926" s="8" t="s">
        <v>13</v>
      </c>
      <c r="C5926" s="8">
        <v>70.0</v>
      </c>
      <c r="D5926" s="8">
        <v>102.0</v>
      </c>
      <c r="E5926" s="576"/>
      <c r="F5926" s="648" t="s">
        <v>301</v>
      </c>
      <c r="G5926" s="644">
        <v>46048.0</v>
      </c>
      <c r="H5926" s="645"/>
      <c r="I5926" s="108">
        <v>4570.0</v>
      </c>
      <c r="J5926" s="534" t="s">
        <v>3067</v>
      </c>
    </row>
    <row r="5927">
      <c r="A5927" s="167">
        <v>46050.0</v>
      </c>
      <c r="B5927" s="8" t="s">
        <v>13</v>
      </c>
      <c r="C5927" s="17" t="s">
        <v>28</v>
      </c>
      <c r="D5927" s="8">
        <v>102.0</v>
      </c>
      <c r="E5927" s="576"/>
      <c r="F5927" s="581" t="s">
        <v>76</v>
      </c>
      <c r="G5927" s="582">
        <v>46049.0</v>
      </c>
      <c r="H5927" s="583"/>
      <c r="I5927" s="49">
        <v>3950.0</v>
      </c>
      <c r="J5927" s="534" t="s">
        <v>3073</v>
      </c>
    </row>
    <row r="5928">
      <c r="A5928" s="373">
        <v>46050.0</v>
      </c>
      <c r="B5928" s="138" t="s">
        <v>13</v>
      </c>
      <c r="C5928" s="138">
        <v>73.0</v>
      </c>
      <c r="D5928" s="138">
        <v>102.0</v>
      </c>
      <c r="E5928" s="572"/>
      <c r="F5928" s="623" t="s">
        <v>1291</v>
      </c>
      <c r="G5928" s="624">
        <v>46041.0</v>
      </c>
      <c r="H5928" s="625"/>
      <c r="I5928" s="374">
        <v>3664.0</v>
      </c>
      <c r="J5928" s="534" t="s">
        <v>3058</v>
      </c>
    </row>
    <row r="5929">
      <c r="A5929" s="167">
        <v>46050.0</v>
      </c>
      <c r="B5929" s="8" t="s">
        <v>13</v>
      </c>
      <c r="C5929" s="17" t="s">
        <v>18</v>
      </c>
      <c r="D5929" s="8">
        <v>102.0</v>
      </c>
      <c r="E5929" s="576"/>
      <c r="F5929" s="634" t="s">
        <v>39</v>
      </c>
      <c r="G5929" s="652">
        <v>46044.0</v>
      </c>
      <c r="H5929" s="647"/>
      <c r="I5929" s="26">
        <v>3298.0</v>
      </c>
      <c r="J5929" s="534" t="s">
        <v>3073</v>
      </c>
    </row>
    <row r="5930">
      <c r="A5930" s="167">
        <v>46050.0</v>
      </c>
      <c r="B5930" s="8" t="s">
        <v>13</v>
      </c>
      <c r="C5930" s="8">
        <v>70.0</v>
      </c>
      <c r="D5930" s="8">
        <v>102.0</v>
      </c>
      <c r="E5930" s="576"/>
      <c r="F5930" s="648" t="s">
        <v>290</v>
      </c>
      <c r="G5930" s="644">
        <v>45817.0</v>
      </c>
      <c r="H5930" s="645"/>
      <c r="I5930" s="108">
        <v>3000.0</v>
      </c>
      <c r="J5930" s="534" t="s">
        <v>3067</v>
      </c>
    </row>
    <row r="5931">
      <c r="A5931" s="167">
        <v>46050.0</v>
      </c>
      <c r="B5931" s="8" t="s">
        <v>13</v>
      </c>
      <c r="C5931" s="8">
        <v>70.0</v>
      </c>
      <c r="D5931" s="8">
        <v>102.0</v>
      </c>
      <c r="E5931" s="576"/>
      <c r="F5931" s="648" t="s">
        <v>291</v>
      </c>
      <c r="G5931" s="644">
        <v>46006.0</v>
      </c>
      <c r="H5931" s="645"/>
      <c r="I5931" s="108">
        <v>3000.0</v>
      </c>
      <c r="J5931" s="534" t="s">
        <v>3067</v>
      </c>
    </row>
    <row r="5932">
      <c r="A5932" s="167">
        <v>46050.0</v>
      </c>
      <c r="B5932" s="8" t="s">
        <v>13</v>
      </c>
      <c r="C5932" s="17" t="s">
        <v>18</v>
      </c>
      <c r="D5932" s="8">
        <v>102.0</v>
      </c>
      <c r="E5932" s="576"/>
      <c r="F5932" s="634" t="s">
        <v>80</v>
      </c>
      <c r="G5932" s="646">
        <v>46048.0</v>
      </c>
      <c r="H5932" s="647"/>
      <c r="I5932" s="26">
        <v>2930.0</v>
      </c>
      <c r="J5932" s="534" t="s">
        <v>3073</v>
      </c>
    </row>
    <row r="5933">
      <c r="A5933" s="373">
        <v>46050.0</v>
      </c>
      <c r="B5933" s="138" t="s">
        <v>13</v>
      </c>
      <c r="C5933" s="8">
        <v>90.0</v>
      </c>
      <c r="D5933" s="8">
        <v>102.0</v>
      </c>
      <c r="E5933" s="576"/>
      <c r="F5933" s="609" t="s">
        <v>185</v>
      </c>
      <c r="G5933" s="655">
        <v>46041.0</v>
      </c>
      <c r="H5933" s="656"/>
      <c r="I5933" s="403">
        <v>2498.0</v>
      </c>
      <c r="J5933" s="534" t="s">
        <v>3058</v>
      </c>
    </row>
    <row r="5934">
      <c r="A5934" s="167">
        <v>46050.0</v>
      </c>
      <c r="B5934" s="8" t="s">
        <v>13</v>
      </c>
      <c r="C5934" s="8">
        <v>54.0</v>
      </c>
      <c r="D5934" s="8">
        <v>102.0</v>
      </c>
      <c r="E5934" s="576"/>
      <c r="F5934" s="581" t="s">
        <v>1275</v>
      </c>
      <c r="G5934" s="697">
        <v>46049.0</v>
      </c>
      <c r="H5934" s="583"/>
      <c r="I5934" s="49">
        <v>2260.1</v>
      </c>
      <c r="J5934" s="534" t="s">
        <v>3064</v>
      </c>
    </row>
    <row r="5935">
      <c r="A5935" s="167">
        <v>46050.0</v>
      </c>
      <c r="B5935" s="8" t="s">
        <v>13</v>
      </c>
      <c r="C5935" s="17" t="s">
        <v>18</v>
      </c>
      <c r="D5935" s="8">
        <v>102.0</v>
      </c>
      <c r="E5935" s="576"/>
      <c r="F5935" s="634" t="s">
        <v>39</v>
      </c>
      <c r="G5935" s="652">
        <v>46048.0</v>
      </c>
      <c r="H5935" s="647"/>
      <c r="I5935" s="26">
        <v>2245.5</v>
      </c>
      <c r="J5935" s="534" t="s">
        <v>3073</v>
      </c>
    </row>
    <row r="5936">
      <c r="A5936" s="167">
        <v>46050.0</v>
      </c>
      <c r="B5936" s="8" t="s">
        <v>13</v>
      </c>
      <c r="C5936" s="8">
        <v>70.0</v>
      </c>
      <c r="D5936" s="8">
        <v>102.0</v>
      </c>
      <c r="E5936" s="576"/>
      <c r="F5936" s="648" t="s">
        <v>292</v>
      </c>
      <c r="G5936" s="644">
        <v>46048.0</v>
      </c>
      <c r="H5936" s="645"/>
      <c r="I5936" s="108">
        <v>2177.0</v>
      </c>
      <c r="J5936" s="534" t="s">
        <v>3067</v>
      </c>
    </row>
    <row r="5937">
      <c r="A5937" s="167">
        <v>46050.0</v>
      </c>
      <c r="B5937" s="8" t="s">
        <v>13</v>
      </c>
      <c r="C5937" s="8">
        <v>70.0</v>
      </c>
      <c r="D5937" s="8">
        <v>102.0</v>
      </c>
      <c r="E5937" s="576"/>
      <c r="F5937" s="648" t="s">
        <v>250</v>
      </c>
      <c r="G5937" s="644">
        <v>46048.0</v>
      </c>
      <c r="H5937" s="645"/>
      <c r="I5937" s="108">
        <v>2100.0</v>
      </c>
      <c r="J5937" s="534" t="s">
        <v>3067</v>
      </c>
    </row>
    <row r="5938">
      <c r="A5938" s="373">
        <v>46050.0</v>
      </c>
      <c r="B5938" s="138" t="s">
        <v>13</v>
      </c>
      <c r="C5938" s="138">
        <v>73.0</v>
      </c>
      <c r="D5938" s="138">
        <v>102.0</v>
      </c>
      <c r="E5938" s="572"/>
      <c r="F5938" s="623" t="s">
        <v>1479</v>
      </c>
      <c r="G5938" s="624">
        <v>46041.0</v>
      </c>
      <c r="H5938" s="625"/>
      <c r="I5938" s="374">
        <v>1949.5</v>
      </c>
      <c r="J5938" s="534" t="s">
        <v>3058</v>
      </c>
    </row>
    <row r="5939">
      <c r="A5939" s="373">
        <v>46050.0</v>
      </c>
      <c r="B5939" s="138" t="s">
        <v>13</v>
      </c>
      <c r="C5939" s="8">
        <v>40.0</v>
      </c>
      <c r="D5939" s="8">
        <v>102.0</v>
      </c>
      <c r="E5939" s="576"/>
      <c r="F5939" s="581" t="s">
        <v>76</v>
      </c>
      <c r="G5939" s="722">
        <v>46041.0</v>
      </c>
      <c r="H5939" s="583"/>
      <c r="I5939" s="390">
        <v>1938.0</v>
      </c>
      <c r="J5939" s="534" t="s">
        <v>3058</v>
      </c>
    </row>
    <row r="5940">
      <c r="A5940" s="373">
        <v>46050.0</v>
      </c>
      <c r="B5940" s="8" t="s">
        <v>13</v>
      </c>
      <c r="C5940" s="10"/>
      <c r="D5940" s="8">
        <v>102.0</v>
      </c>
      <c r="E5940" s="576"/>
      <c r="F5940" s="667" t="s">
        <v>52</v>
      </c>
      <c r="G5940" s="593">
        <v>46048.0</v>
      </c>
      <c r="H5940" s="594"/>
      <c r="I5940" s="92">
        <v>1804.0</v>
      </c>
      <c r="J5940" s="534" t="s">
        <v>3061</v>
      </c>
    </row>
    <row r="5941">
      <c r="A5941" s="167">
        <v>46050.0</v>
      </c>
      <c r="B5941" s="8" t="s">
        <v>13</v>
      </c>
      <c r="C5941" s="8">
        <v>90.0</v>
      </c>
      <c r="D5941" s="8">
        <v>102.0</v>
      </c>
      <c r="E5941" s="576"/>
      <c r="F5941" s="592" t="s">
        <v>408</v>
      </c>
      <c r="G5941" s="658">
        <v>46049.0</v>
      </c>
      <c r="H5941" s="606"/>
      <c r="I5941" s="15">
        <v>1769.7</v>
      </c>
      <c r="J5941" s="534" t="s">
        <v>3059</v>
      </c>
    </row>
    <row r="5942">
      <c r="A5942" s="167">
        <v>46050.0</v>
      </c>
      <c r="B5942" s="8" t="s">
        <v>13</v>
      </c>
      <c r="C5942" s="8">
        <v>70.0</v>
      </c>
      <c r="D5942" s="8">
        <v>102.0</v>
      </c>
      <c r="E5942" s="576"/>
      <c r="F5942" s="648" t="s">
        <v>276</v>
      </c>
      <c r="G5942" s="644">
        <v>46048.0</v>
      </c>
      <c r="H5942" s="645"/>
      <c r="I5942" s="108">
        <v>1750.0</v>
      </c>
      <c r="J5942" s="534" t="s">
        <v>3067</v>
      </c>
    </row>
    <row r="5943">
      <c r="A5943" s="167">
        <v>46050.0</v>
      </c>
      <c r="B5943" s="8" t="s">
        <v>13</v>
      </c>
      <c r="C5943" s="8">
        <v>70.0</v>
      </c>
      <c r="D5943" s="8">
        <v>102.0</v>
      </c>
      <c r="E5943" s="576"/>
      <c r="F5943" s="648" t="s">
        <v>244</v>
      </c>
      <c r="G5943" s="644">
        <v>46048.0</v>
      </c>
      <c r="H5943" s="645"/>
      <c r="I5943" s="108">
        <v>1740.0</v>
      </c>
      <c r="J5943" s="534" t="s">
        <v>3067</v>
      </c>
    </row>
    <row r="5944">
      <c r="A5944" s="167">
        <v>46050.0</v>
      </c>
      <c r="B5944" s="8" t="s">
        <v>13</v>
      </c>
      <c r="C5944" s="8">
        <v>54.0</v>
      </c>
      <c r="D5944" s="8">
        <v>102.0</v>
      </c>
      <c r="E5944" s="576"/>
      <c r="F5944" s="581" t="s">
        <v>1275</v>
      </c>
      <c r="G5944" s="697">
        <v>46049.0</v>
      </c>
      <c r="H5944" s="583"/>
      <c r="I5944" s="49">
        <v>1667.63</v>
      </c>
      <c r="J5944" s="534" t="s">
        <v>3064</v>
      </c>
    </row>
    <row r="5945">
      <c r="A5945" s="373">
        <v>46050.0</v>
      </c>
      <c r="B5945" s="138" t="s">
        <v>13</v>
      </c>
      <c r="C5945" s="138">
        <v>73.0</v>
      </c>
      <c r="D5945" s="138">
        <v>102.0</v>
      </c>
      <c r="E5945" s="572"/>
      <c r="F5945" s="623" t="s">
        <v>1420</v>
      </c>
      <c r="G5945" s="624">
        <v>46041.0</v>
      </c>
      <c r="H5945" s="625"/>
      <c r="I5945" s="374">
        <v>1633.5</v>
      </c>
      <c r="J5945" s="534" t="s">
        <v>3058</v>
      </c>
    </row>
    <row r="5946">
      <c r="A5946" s="469">
        <v>46050.0</v>
      </c>
      <c r="B5946" s="551" t="s">
        <v>13</v>
      </c>
      <c r="C5946" s="471" t="s">
        <v>18</v>
      </c>
      <c r="D5946" s="470">
        <v>102.0</v>
      </c>
      <c r="E5946" s="472">
        <v>20772.0</v>
      </c>
      <c r="F5946" s="473" t="s">
        <v>2868</v>
      </c>
      <c r="G5946" s="473"/>
      <c r="H5946" s="476"/>
      <c r="I5946" s="501">
        <v>1532.0</v>
      </c>
      <c r="J5946" s="534" t="s">
        <v>3057</v>
      </c>
    </row>
    <row r="5947">
      <c r="A5947" s="373">
        <v>46050.0</v>
      </c>
      <c r="B5947" s="138" t="s">
        <v>13</v>
      </c>
      <c r="C5947" s="138">
        <v>73.0</v>
      </c>
      <c r="D5947" s="138">
        <v>102.0</v>
      </c>
      <c r="E5947" s="572"/>
      <c r="F5947" s="623" t="s">
        <v>1296</v>
      </c>
      <c r="G5947" s="624">
        <v>46041.0</v>
      </c>
      <c r="H5947" s="625"/>
      <c r="I5947" s="374">
        <v>1480.0</v>
      </c>
      <c r="J5947" s="534" t="s">
        <v>3058</v>
      </c>
    </row>
    <row r="5948">
      <c r="A5948" s="167">
        <v>46050.0</v>
      </c>
      <c r="B5948" s="8" t="s">
        <v>13</v>
      </c>
      <c r="C5948" s="8">
        <v>70.0</v>
      </c>
      <c r="D5948" s="8">
        <v>102.0</v>
      </c>
      <c r="E5948" s="576"/>
      <c r="F5948" s="648" t="s">
        <v>239</v>
      </c>
      <c r="G5948" s="644">
        <v>46036.0</v>
      </c>
      <c r="H5948" s="645"/>
      <c r="I5948" s="108">
        <v>1467.5</v>
      </c>
      <c r="J5948" s="534" t="s">
        <v>3067</v>
      </c>
    </row>
    <row r="5949">
      <c r="A5949" s="167">
        <v>46050.0</v>
      </c>
      <c r="B5949" s="8" t="s">
        <v>13</v>
      </c>
      <c r="C5949" s="8">
        <v>70.0</v>
      </c>
      <c r="D5949" s="8">
        <v>102.0</v>
      </c>
      <c r="E5949" s="576"/>
      <c r="F5949" s="648" t="s">
        <v>241</v>
      </c>
      <c r="G5949" s="644">
        <v>46027.0</v>
      </c>
      <c r="H5949" s="645"/>
      <c r="I5949" s="108">
        <v>1440.0</v>
      </c>
      <c r="J5949" s="534" t="s">
        <v>3067</v>
      </c>
    </row>
    <row r="5950">
      <c r="A5950" s="167">
        <v>46050.0</v>
      </c>
      <c r="B5950" s="8" t="s">
        <v>13</v>
      </c>
      <c r="C5950" s="17" t="s">
        <v>14</v>
      </c>
      <c r="D5950" s="8">
        <v>102.0</v>
      </c>
      <c r="E5950" s="576"/>
      <c r="F5950" s="600" t="s">
        <v>30</v>
      </c>
      <c r="G5950" s="692"/>
      <c r="H5950" s="602"/>
      <c r="I5950" s="20">
        <v>1252.0</v>
      </c>
      <c r="J5950" s="534" t="s">
        <v>3073</v>
      </c>
    </row>
    <row r="5951">
      <c r="A5951" s="373">
        <v>46050.0</v>
      </c>
      <c r="B5951" s="138" t="s">
        <v>13</v>
      </c>
      <c r="C5951" s="8">
        <v>40.0</v>
      </c>
      <c r="D5951" s="8">
        <v>102.0</v>
      </c>
      <c r="E5951" s="576"/>
      <c r="F5951" s="581" t="s">
        <v>1474</v>
      </c>
      <c r="G5951" s="722">
        <v>46041.0</v>
      </c>
      <c r="H5951" s="583"/>
      <c r="I5951" s="390">
        <v>1232.5</v>
      </c>
      <c r="J5951" s="534" t="s">
        <v>3058</v>
      </c>
    </row>
    <row r="5952">
      <c r="A5952" s="373">
        <v>46050.0</v>
      </c>
      <c r="B5952" s="138" t="s">
        <v>13</v>
      </c>
      <c r="C5952" s="138">
        <v>73.0</v>
      </c>
      <c r="D5952" s="138">
        <v>102.0</v>
      </c>
      <c r="E5952" s="572"/>
      <c r="F5952" s="623" t="s">
        <v>1472</v>
      </c>
      <c r="G5952" s="624">
        <v>46041.0</v>
      </c>
      <c r="H5952" s="625"/>
      <c r="I5952" s="374">
        <v>1191.0</v>
      </c>
      <c r="J5952" s="534" t="s">
        <v>3058</v>
      </c>
    </row>
    <row r="5953">
      <c r="A5953" s="373">
        <v>46050.0</v>
      </c>
      <c r="B5953" s="138" t="s">
        <v>13</v>
      </c>
      <c r="C5953" s="138">
        <v>30.0</v>
      </c>
      <c r="D5953" s="138">
        <v>102.0</v>
      </c>
      <c r="E5953" s="572"/>
      <c r="F5953" s="607" t="s">
        <v>41</v>
      </c>
      <c r="G5953" s="608">
        <v>46039.0</v>
      </c>
      <c r="H5953" s="656"/>
      <c r="I5953" s="403">
        <v>1000.0</v>
      </c>
      <c r="J5953" s="534" t="s">
        <v>3058</v>
      </c>
    </row>
    <row r="5954">
      <c r="A5954" s="373">
        <v>46050.0</v>
      </c>
      <c r="B5954" s="138" t="s">
        <v>13</v>
      </c>
      <c r="C5954" s="138">
        <v>73.0</v>
      </c>
      <c r="D5954" s="138">
        <v>102.0</v>
      </c>
      <c r="E5954" s="572"/>
      <c r="F5954" s="654" t="s">
        <v>1419</v>
      </c>
      <c r="G5954" s="655">
        <v>46041.0</v>
      </c>
      <c r="H5954" s="656"/>
      <c r="I5954" s="403">
        <v>955.5</v>
      </c>
      <c r="J5954" s="534" t="s">
        <v>3058</v>
      </c>
    </row>
    <row r="5955">
      <c r="A5955" s="167">
        <v>46050.0</v>
      </c>
      <c r="B5955" s="8" t="s">
        <v>13</v>
      </c>
      <c r="C5955" s="8">
        <v>90.0</v>
      </c>
      <c r="D5955" s="8">
        <v>102.0</v>
      </c>
      <c r="E5955" s="576"/>
      <c r="F5955" s="592" t="s">
        <v>422</v>
      </c>
      <c r="G5955" s="658">
        <v>46049.0</v>
      </c>
      <c r="H5955" s="606"/>
      <c r="I5955" s="15">
        <v>955.3</v>
      </c>
      <c r="J5955" s="534" t="s">
        <v>3059</v>
      </c>
    </row>
    <row r="5956">
      <c r="A5956" s="373">
        <v>46050.0</v>
      </c>
      <c r="B5956" s="138" t="s">
        <v>13</v>
      </c>
      <c r="C5956" s="138">
        <v>73.0</v>
      </c>
      <c r="D5956" s="138">
        <v>102.0</v>
      </c>
      <c r="E5956" s="572"/>
      <c r="F5956" s="623" t="s">
        <v>1293</v>
      </c>
      <c r="G5956" s="624">
        <v>46041.0</v>
      </c>
      <c r="H5956" s="625"/>
      <c r="I5956" s="374">
        <v>899.5</v>
      </c>
      <c r="J5956" s="534" t="s">
        <v>3058</v>
      </c>
    </row>
    <row r="5957">
      <c r="A5957" s="373">
        <v>46050.0</v>
      </c>
      <c r="B5957" s="138" t="s">
        <v>13</v>
      </c>
      <c r="C5957" s="138">
        <v>73.0</v>
      </c>
      <c r="D5957" s="138">
        <v>102.0</v>
      </c>
      <c r="E5957" s="572"/>
      <c r="F5957" s="219" t="s">
        <v>1422</v>
      </c>
      <c r="G5957" s="624">
        <v>46041.0</v>
      </c>
      <c r="H5957" s="625"/>
      <c r="I5957" s="374">
        <v>805.5</v>
      </c>
      <c r="J5957" s="534" t="s">
        <v>3058</v>
      </c>
    </row>
    <row r="5958">
      <c r="A5958" s="373">
        <v>46050.0</v>
      </c>
      <c r="B5958" s="138" t="s">
        <v>13</v>
      </c>
      <c r="C5958" s="138">
        <v>73.0</v>
      </c>
      <c r="D5958" s="138">
        <v>102.0</v>
      </c>
      <c r="E5958" s="572"/>
      <c r="F5958" s="191" t="s">
        <v>1478</v>
      </c>
      <c r="G5958" s="655">
        <v>46041.0</v>
      </c>
      <c r="H5958" s="656"/>
      <c r="I5958" s="403">
        <v>642.0</v>
      </c>
      <c r="J5958" s="534" t="s">
        <v>3058</v>
      </c>
    </row>
    <row r="5959">
      <c r="A5959" s="167">
        <v>46050.0</v>
      </c>
      <c r="B5959" s="8" t="s">
        <v>13</v>
      </c>
      <c r="C5959" s="17" t="s">
        <v>48</v>
      </c>
      <c r="D5959" s="8">
        <v>102.0</v>
      </c>
      <c r="E5959" s="576"/>
      <c r="F5959" s="176" t="s">
        <v>591</v>
      </c>
      <c r="G5959" s="590">
        <v>46015.0</v>
      </c>
      <c r="H5959" s="591"/>
      <c r="I5959" s="179">
        <v>617.67</v>
      </c>
      <c r="J5959" s="534" t="s">
        <v>3066</v>
      </c>
    </row>
    <row r="5960">
      <c r="A5960" s="373">
        <v>46050.0</v>
      </c>
      <c r="B5960" s="138" t="s">
        <v>13</v>
      </c>
      <c r="C5960" s="138">
        <v>73.0</v>
      </c>
      <c r="D5960" s="138">
        <v>102.0</v>
      </c>
      <c r="E5960" s="572"/>
      <c r="F5960" s="219" t="s">
        <v>1476</v>
      </c>
      <c r="G5960" s="624">
        <v>46041.0</v>
      </c>
      <c r="H5960" s="625"/>
      <c r="I5960" s="374">
        <v>510.0</v>
      </c>
      <c r="J5960" s="534" t="s">
        <v>3058</v>
      </c>
    </row>
    <row r="5961">
      <c r="A5961" s="373">
        <v>46050.0</v>
      </c>
      <c r="B5961" s="138" t="s">
        <v>13</v>
      </c>
      <c r="C5961" s="138">
        <v>73.0</v>
      </c>
      <c r="D5961" s="138">
        <v>102.0</v>
      </c>
      <c r="E5961" s="572"/>
      <c r="F5961" s="219" t="s">
        <v>1313</v>
      </c>
      <c r="G5961" s="624">
        <v>46041.0</v>
      </c>
      <c r="H5961" s="625"/>
      <c r="I5961" s="374">
        <v>493.5</v>
      </c>
      <c r="J5961" s="534" t="s">
        <v>3058</v>
      </c>
    </row>
    <row r="5962">
      <c r="A5962" s="373">
        <v>46050.0</v>
      </c>
      <c r="B5962" s="138" t="s">
        <v>13</v>
      </c>
      <c r="C5962" s="138">
        <v>73.0</v>
      </c>
      <c r="D5962" s="138">
        <v>102.0</v>
      </c>
      <c r="E5962" s="572"/>
      <c r="F5962" s="219" t="s">
        <v>1475</v>
      </c>
      <c r="G5962" s="624">
        <v>46041.0</v>
      </c>
      <c r="H5962" s="625"/>
      <c r="I5962" s="374">
        <v>485.5</v>
      </c>
      <c r="J5962" s="534" t="s">
        <v>3058</v>
      </c>
    </row>
    <row r="5963">
      <c r="A5963" s="373">
        <v>46050.0</v>
      </c>
      <c r="B5963" s="138" t="s">
        <v>13</v>
      </c>
      <c r="C5963" s="138">
        <v>73.0</v>
      </c>
      <c r="D5963" s="138">
        <v>102.0</v>
      </c>
      <c r="E5963" s="572"/>
      <c r="F5963" s="219" t="s">
        <v>1323</v>
      </c>
      <c r="G5963" s="624">
        <v>46041.0</v>
      </c>
      <c r="H5963" s="625"/>
      <c r="I5963" s="374">
        <v>405.5</v>
      </c>
      <c r="J5963" s="534" t="s">
        <v>3058</v>
      </c>
    </row>
    <row r="5964">
      <c r="A5964" s="373">
        <v>46050.0</v>
      </c>
      <c r="B5964" s="138" t="s">
        <v>13</v>
      </c>
      <c r="C5964" s="138">
        <v>73.0</v>
      </c>
      <c r="D5964" s="138">
        <v>102.0</v>
      </c>
      <c r="E5964" s="572"/>
      <c r="F5964" s="219" t="s">
        <v>1421</v>
      </c>
      <c r="G5964" s="624">
        <v>46041.0</v>
      </c>
      <c r="H5964" s="625"/>
      <c r="I5964" s="374">
        <v>394.0</v>
      </c>
      <c r="J5964" s="534" t="s">
        <v>3058</v>
      </c>
    </row>
    <row r="5965">
      <c r="A5965" s="373">
        <v>46050.0</v>
      </c>
      <c r="B5965" s="138" t="s">
        <v>13</v>
      </c>
      <c r="C5965" s="138">
        <v>73.0</v>
      </c>
      <c r="D5965" s="138">
        <v>102.0</v>
      </c>
      <c r="E5965" s="572"/>
      <c r="F5965" s="623" t="s">
        <v>1477</v>
      </c>
      <c r="G5965" s="624">
        <v>46041.0</v>
      </c>
      <c r="H5965" s="625"/>
      <c r="I5965" s="374">
        <v>340.0</v>
      </c>
      <c r="J5965" s="534" t="s">
        <v>3058</v>
      </c>
    </row>
    <row r="5966">
      <c r="A5966" s="167">
        <v>46050.0</v>
      </c>
      <c r="B5966" s="8" t="s">
        <v>13</v>
      </c>
      <c r="C5966" s="17" t="s">
        <v>14</v>
      </c>
      <c r="D5966" s="8">
        <v>102.0</v>
      </c>
      <c r="E5966" s="576"/>
      <c r="F5966" s="600" t="s">
        <v>79</v>
      </c>
      <c r="G5966" s="601">
        <v>46049.0</v>
      </c>
      <c r="H5966" s="602"/>
      <c r="I5966" s="20">
        <v>118.75</v>
      </c>
      <c r="J5966" s="534" t="s">
        <v>3073</v>
      </c>
    </row>
    <row r="5967">
      <c r="A5967" s="167">
        <v>46051.0</v>
      </c>
      <c r="B5967" s="8" t="s">
        <v>1036</v>
      </c>
      <c r="C5967" s="10"/>
      <c r="D5967" s="8" t="s">
        <v>32</v>
      </c>
      <c r="E5967" s="576"/>
      <c r="F5967" s="677" t="s">
        <v>1219</v>
      </c>
      <c r="G5967" s="355"/>
      <c r="H5967" s="13">
        <v>691468.83</v>
      </c>
      <c r="I5967" s="606"/>
      <c r="J5967" s="534" t="s">
        <v>3055</v>
      </c>
    </row>
    <row r="5968">
      <c r="A5968" s="167">
        <v>46051.0</v>
      </c>
      <c r="B5968" s="8" t="s">
        <v>3</v>
      </c>
      <c r="C5968" s="8">
        <v>0.0</v>
      </c>
      <c r="D5968" s="8">
        <v>510.0</v>
      </c>
      <c r="E5968" s="675">
        <v>5055.0</v>
      </c>
      <c r="F5968" s="660" t="s">
        <v>1218</v>
      </c>
      <c r="G5968" s="6"/>
      <c r="H5968" s="15">
        <v>446081.42</v>
      </c>
      <c r="I5968" s="606"/>
      <c r="J5968" s="534" t="s">
        <v>3055</v>
      </c>
    </row>
    <row r="5969">
      <c r="A5969" s="167">
        <v>46051.0</v>
      </c>
      <c r="B5969" s="8" t="s">
        <v>3</v>
      </c>
      <c r="C5969" s="8">
        <v>0.0</v>
      </c>
      <c r="D5969" s="8">
        <v>510.0</v>
      </c>
      <c r="E5969" s="659">
        <v>30.0</v>
      </c>
      <c r="F5969" s="674" t="s">
        <v>791</v>
      </c>
      <c r="G5969" s="29"/>
      <c r="H5969" s="15">
        <v>309625.53</v>
      </c>
      <c r="I5969" s="606"/>
      <c r="J5969" s="534" t="s">
        <v>3060</v>
      </c>
    </row>
    <row r="5970">
      <c r="A5970" s="373">
        <v>46051.0</v>
      </c>
      <c r="B5970" s="138" t="s">
        <v>31</v>
      </c>
      <c r="C5970" s="139"/>
      <c r="D5970" s="138" t="s">
        <v>32</v>
      </c>
      <c r="E5970" s="572"/>
      <c r="F5970" s="710" t="s">
        <v>113</v>
      </c>
      <c r="G5970" s="98"/>
      <c r="H5970" s="538">
        <v>290000.0</v>
      </c>
      <c r="I5970" s="594"/>
      <c r="J5970" s="534" t="s">
        <v>3061</v>
      </c>
    </row>
    <row r="5971">
      <c r="A5971" s="167">
        <v>46051.0</v>
      </c>
      <c r="B5971" s="8" t="s">
        <v>31</v>
      </c>
      <c r="C5971" s="10"/>
      <c r="D5971" s="8" t="s">
        <v>32</v>
      </c>
      <c r="E5971" s="576"/>
      <c r="F5971" s="596" t="s">
        <v>113</v>
      </c>
      <c r="G5971" s="38"/>
      <c r="H5971" s="537">
        <v>280000.0</v>
      </c>
      <c r="I5971" s="606"/>
      <c r="J5971" s="534" t="s">
        <v>3074</v>
      </c>
    </row>
    <row r="5972">
      <c r="A5972" s="167">
        <v>46051.0</v>
      </c>
      <c r="B5972" s="8" t="s">
        <v>31</v>
      </c>
      <c r="C5972" s="9"/>
      <c r="D5972" s="8" t="s">
        <v>32</v>
      </c>
      <c r="E5972" s="576"/>
      <c r="F5972" s="596" t="s">
        <v>113</v>
      </c>
      <c r="G5972" s="585"/>
      <c r="H5972" s="579">
        <v>150000.0</v>
      </c>
      <c r="I5972" s="15"/>
      <c r="J5972" s="534" t="s">
        <v>3073</v>
      </c>
    </row>
    <row r="5973">
      <c r="A5973" s="167">
        <v>46051.0</v>
      </c>
      <c r="B5973" s="8" t="s">
        <v>31</v>
      </c>
      <c r="C5973" s="10"/>
      <c r="D5973" s="8" t="s">
        <v>32</v>
      </c>
      <c r="E5973" s="576"/>
      <c r="F5973" s="577" t="s">
        <v>113</v>
      </c>
      <c r="G5973" s="585"/>
      <c r="H5973" s="579">
        <v>140000.0</v>
      </c>
      <c r="I5973" s="14"/>
      <c r="J5973" s="534" t="s">
        <v>3060</v>
      </c>
    </row>
    <row r="5974">
      <c r="A5974" s="167">
        <v>46051.0</v>
      </c>
      <c r="B5974" s="8" t="s">
        <v>3</v>
      </c>
      <c r="C5974" s="8">
        <v>0.0</v>
      </c>
      <c r="D5974" s="8">
        <v>510.0</v>
      </c>
      <c r="E5974" s="675">
        <v>5043.0</v>
      </c>
      <c r="F5974" s="660" t="s">
        <v>892</v>
      </c>
      <c r="G5974" s="733"/>
      <c r="H5974" s="633">
        <v>106533.09</v>
      </c>
      <c r="I5974" s="14"/>
      <c r="J5974" s="534" t="s">
        <v>3055</v>
      </c>
    </row>
    <row r="5975">
      <c r="A5975" s="167">
        <v>46051.0</v>
      </c>
      <c r="B5975" s="8" t="s">
        <v>10</v>
      </c>
      <c r="C5975" s="8">
        <v>30.0</v>
      </c>
      <c r="D5975" s="8">
        <v>612.0</v>
      </c>
      <c r="E5975" s="659">
        <v>31.0</v>
      </c>
      <c r="F5975" s="674" t="s">
        <v>827</v>
      </c>
      <c r="G5975" s="661"/>
      <c r="H5975" s="633">
        <v>86674.48</v>
      </c>
      <c r="I5975" s="14"/>
      <c r="J5975" s="534" t="s">
        <v>3060</v>
      </c>
    </row>
    <row r="5976">
      <c r="A5976" s="451">
        <v>46051.0</v>
      </c>
      <c r="B5976" s="539" t="s">
        <v>3</v>
      </c>
      <c r="C5976" s="453" t="s">
        <v>105</v>
      </c>
      <c r="D5976" s="452">
        <v>510.0</v>
      </c>
      <c r="E5976" s="466">
        <v>84724.0</v>
      </c>
      <c r="F5976" s="467" t="s">
        <v>2936</v>
      </c>
      <c r="G5976" s="467" t="s">
        <v>2937</v>
      </c>
      <c r="H5976" s="468">
        <v>67635.0</v>
      </c>
      <c r="I5976" s="328"/>
      <c r="J5976" s="534" t="s">
        <v>3057</v>
      </c>
    </row>
    <row r="5977">
      <c r="A5977" s="167">
        <v>46051.0</v>
      </c>
      <c r="B5977" s="8" t="s">
        <v>31</v>
      </c>
      <c r="C5977" s="9"/>
      <c r="D5977" s="8" t="s">
        <v>32</v>
      </c>
      <c r="E5977" s="576"/>
      <c r="F5977" s="603" t="s">
        <v>534</v>
      </c>
      <c r="G5977" s="595"/>
      <c r="H5977" s="579">
        <v>55000.0</v>
      </c>
      <c r="I5977" s="14"/>
      <c r="J5977" s="534" t="s">
        <v>3068</v>
      </c>
    </row>
    <row r="5978">
      <c r="A5978" s="167">
        <v>46051.0</v>
      </c>
      <c r="B5978" s="8" t="s">
        <v>31</v>
      </c>
      <c r="C5978" s="9"/>
      <c r="D5978" s="8" t="s">
        <v>32</v>
      </c>
      <c r="E5978" s="576"/>
      <c r="F5978" s="603" t="s">
        <v>534</v>
      </c>
      <c r="G5978" s="595"/>
      <c r="H5978" s="579">
        <v>40000.0</v>
      </c>
      <c r="I5978" s="14"/>
      <c r="J5978" s="534" t="s">
        <v>3066</v>
      </c>
    </row>
    <row r="5979">
      <c r="A5979" s="451">
        <v>46051.0</v>
      </c>
      <c r="B5979" s="539" t="s">
        <v>3</v>
      </c>
      <c r="C5979" s="453" t="s">
        <v>16</v>
      </c>
      <c r="D5979" s="452">
        <v>510.0</v>
      </c>
      <c r="E5979" s="466">
        <v>84719.0</v>
      </c>
      <c r="F5979" s="467" t="s">
        <v>2941</v>
      </c>
      <c r="G5979" s="467" t="s">
        <v>1802</v>
      </c>
      <c r="H5979" s="468">
        <v>35035.0</v>
      </c>
      <c r="I5979" s="328"/>
      <c r="J5979" s="534" t="s">
        <v>3057</v>
      </c>
    </row>
    <row r="5980">
      <c r="A5980" s="451">
        <v>46051.0</v>
      </c>
      <c r="B5980" s="539" t="s">
        <v>3</v>
      </c>
      <c r="C5980" s="453" t="s">
        <v>105</v>
      </c>
      <c r="D5980" s="452">
        <v>510.0</v>
      </c>
      <c r="E5980" s="466">
        <v>84708.0</v>
      </c>
      <c r="F5980" s="467" t="s">
        <v>1837</v>
      </c>
      <c r="G5980" s="467" t="s">
        <v>1836</v>
      </c>
      <c r="H5980" s="468">
        <v>32670.0</v>
      </c>
      <c r="I5980" s="328"/>
      <c r="J5980" s="534" t="s">
        <v>3057</v>
      </c>
    </row>
    <row r="5981">
      <c r="A5981" s="451">
        <v>46051.0</v>
      </c>
      <c r="B5981" s="539" t="s">
        <v>3</v>
      </c>
      <c r="C5981" s="453" t="s">
        <v>105</v>
      </c>
      <c r="D5981" s="452">
        <v>510.0</v>
      </c>
      <c r="E5981" s="466">
        <v>84723.0</v>
      </c>
      <c r="F5981" s="467" t="s">
        <v>2938</v>
      </c>
      <c r="G5981" s="467" t="s">
        <v>2939</v>
      </c>
      <c r="H5981" s="468">
        <v>30240.0</v>
      </c>
      <c r="I5981" s="328"/>
      <c r="J5981" s="534" t="s">
        <v>3057</v>
      </c>
    </row>
    <row r="5982">
      <c r="A5982" s="167">
        <v>46051.0</v>
      </c>
      <c r="B5982" s="8" t="s">
        <v>31</v>
      </c>
      <c r="C5982" s="10"/>
      <c r="D5982" s="8" t="s">
        <v>32</v>
      </c>
      <c r="E5982" s="576"/>
      <c r="F5982" s="586" t="s">
        <v>307</v>
      </c>
      <c r="G5982" s="595"/>
      <c r="H5982" s="579">
        <v>30000.0</v>
      </c>
      <c r="I5982" s="14"/>
      <c r="J5982" s="534" t="s">
        <v>3065</v>
      </c>
    </row>
    <row r="5983">
      <c r="A5983" s="373">
        <v>46051.0</v>
      </c>
      <c r="B5983" s="138" t="s">
        <v>31</v>
      </c>
      <c r="C5983" s="139"/>
      <c r="D5983" s="138" t="s">
        <v>32</v>
      </c>
      <c r="E5983" s="572"/>
      <c r="F5983" s="705" t="s">
        <v>307</v>
      </c>
      <c r="G5983" s="706"/>
      <c r="H5983" s="707">
        <v>30000.0</v>
      </c>
      <c r="I5983" s="376"/>
      <c r="J5983" s="534" t="s">
        <v>3058</v>
      </c>
    </row>
    <row r="5984">
      <c r="A5984" s="451">
        <v>46051.0</v>
      </c>
      <c r="B5984" s="539" t="s">
        <v>3</v>
      </c>
      <c r="C5984" s="453" t="s">
        <v>105</v>
      </c>
      <c r="D5984" s="452">
        <v>510.0</v>
      </c>
      <c r="E5984" s="466">
        <v>84727.0</v>
      </c>
      <c r="F5984" s="467" t="s">
        <v>2103</v>
      </c>
      <c r="G5984" s="467" t="s">
        <v>2931</v>
      </c>
      <c r="H5984" s="468">
        <v>29048.0</v>
      </c>
      <c r="I5984" s="328"/>
      <c r="J5984" s="534" t="s">
        <v>3057</v>
      </c>
    </row>
    <row r="5985">
      <c r="A5985" s="451">
        <v>46051.0</v>
      </c>
      <c r="B5985" s="539" t="s">
        <v>10</v>
      </c>
      <c r="C5985" s="453" t="s">
        <v>593</v>
      </c>
      <c r="D5985" s="452">
        <v>613.0</v>
      </c>
      <c r="E5985" s="459">
        <v>84716.0</v>
      </c>
      <c r="F5985" s="460" t="s">
        <v>2943</v>
      </c>
      <c r="G5985" s="460" t="s">
        <v>2944</v>
      </c>
      <c r="H5985" s="461">
        <v>25240.0</v>
      </c>
      <c r="I5985" s="328"/>
      <c r="J5985" s="534" t="s">
        <v>3057</v>
      </c>
    </row>
    <row r="5986">
      <c r="A5986" s="451">
        <v>46051.0</v>
      </c>
      <c r="B5986" s="539" t="s">
        <v>3</v>
      </c>
      <c r="C5986" s="453" t="s">
        <v>105</v>
      </c>
      <c r="D5986" s="452">
        <v>510.0</v>
      </c>
      <c r="E5986" s="466">
        <v>84707.0</v>
      </c>
      <c r="F5986" s="467" t="s">
        <v>2952</v>
      </c>
      <c r="G5986" s="467" t="s">
        <v>2953</v>
      </c>
      <c r="H5986" s="468">
        <v>23400.0</v>
      </c>
      <c r="I5986" s="328"/>
      <c r="J5986" s="534" t="s">
        <v>3057</v>
      </c>
    </row>
    <row r="5987">
      <c r="A5987" s="167">
        <v>46051.0</v>
      </c>
      <c r="B5987" s="8" t="s">
        <v>31</v>
      </c>
      <c r="C5987" s="10"/>
      <c r="D5987" s="8" t="s">
        <v>32</v>
      </c>
      <c r="E5987" s="576"/>
      <c r="F5987" s="586" t="s">
        <v>307</v>
      </c>
      <c r="G5987" s="595"/>
      <c r="H5987" s="579">
        <v>20000.0</v>
      </c>
      <c r="I5987" s="14"/>
      <c r="J5987" s="534" t="s">
        <v>3064</v>
      </c>
    </row>
    <row r="5988">
      <c r="A5988" s="451">
        <v>46051.0</v>
      </c>
      <c r="B5988" s="539" t="s">
        <v>3</v>
      </c>
      <c r="C5988" s="453" t="s">
        <v>105</v>
      </c>
      <c r="D5988" s="452">
        <v>510.0</v>
      </c>
      <c r="E5988" s="466">
        <v>84725.0</v>
      </c>
      <c r="F5988" s="467" t="s">
        <v>2934</v>
      </c>
      <c r="G5988" s="467" t="s">
        <v>2935</v>
      </c>
      <c r="H5988" s="468">
        <v>16744.0</v>
      </c>
      <c r="I5988" s="328"/>
      <c r="J5988" s="534" t="s">
        <v>3057</v>
      </c>
    </row>
    <row r="5989">
      <c r="A5989" s="167">
        <v>46051.0</v>
      </c>
      <c r="B5989" s="8" t="s">
        <v>31</v>
      </c>
      <c r="C5989" s="10"/>
      <c r="D5989" s="8" t="s">
        <v>32</v>
      </c>
      <c r="E5989" s="576"/>
      <c r="F5989" s="603" t="s">
        <v>534</v>
      </c>
      <c r="G5989" s="595"/>
      <c r="H5989" s="579">
        <v>15000.0</v>
      </c>
      <c r="I5989" s="14"/>
      <c r="J5989" s="534" t="s">
        <v>3056</v>
      </c>
    </row>
    <row r="5990">
      <c r="A5990" s="451">
        <v>46051.0</v>
      </c>
      <c r="B5990" s="539" t="s">
        <v>3</v>
      </c>
      <c r="C5990" s="453" t="s">
        <v>105</v>
      </c>
      <c r="D5990" s="452">
        <v>510.0</v>
      </c>
      <c r="E5990" s="466">
        <v>84709.0</v>
      </c>
      <c r="F5990" s="467" t="s">
        <v>2950</v>
      </c>
      <c r="G5990" s="467" t="s">
        <v>2951</v>
      </c>
      <c r="H5990" s="468">
        <v>14500.0</v>
      </c>
      <c r="I5990" s="328"/>
      <c r="J5990" s="534" t="s">
        <v>3057</v>
      </c>
    </row>
    <row r="5991">
      <c r="A5991" s="451">
        <v>46051.0</v>
      </c>
      <c r="B5991" s="539" t="s">
        <v>3</v>
      </c>
      <c r="C5991" s="453" t="s">
        <v>105</v>
      </c>
      <c r="D5991" s="452">
        <v>510.0</v>
      </c>
      <c r="E5991" s="466">
        <v>84726.0</v>
      </c>
      <c r="F5991" s="467" t="s">
        <v>2932</v>
      </c>
      <c r="G5991" s="467" t="s">
        <v>2933</v>
      </c>
      <c r="H5991" s="468">
        <v>12500.0</v>
      </c>
      <c r="I5991" s="328"/>
      <c r="J5991" s="534" t="s">
        <v>3057</v>
      </c>
    </row>
    <row r="5992">
      <c r="A5992" s="451">
        <v>46051.0</v>
      </c>
      <c r="B5992" s="539" t="s">
        <v>3</v>
      </c>
      <c r="C5992" s="453" t="s">
        <v>105</v>
      </c>
      <c r="D5992" s="452">
        <v>510.0</v>
      </c>
      <c r="E5992" s="466">
        <v>84718.0</v>
      </c>
      <c r="F5992" s="467" t="s">
        <v>1811</v>
      </c>
      <c r="G5992" s="467" t="s">
        <v>1812</v>
      </c>
      <c r="H5992" s="468">
        <v>10851.0</v>
      </c>
      <c r="I5992" s="328"/>
      <c r="J5992" s="534" t="s">
        <v>3057</v>
      </c>
    </row>
    <row r="5993">
      <c r="A5993" s="167">
        <v>46051.0</v>
      </c>
      <c r="B5993" s="8" t="s">
        <v>3</v>
      </c>
      <c r="C5993" s="8">
        <v>0.0</v>
      </c>
      <c r="D5993" s="10"/>
      <c r="E5993" s="659">
        <v>79.0</v>
      </c>
      <c r="F5993" s="674" t="s">
        <v>563</v>
      </c>
      <c r="G5993" s="661"/>
      <c r="H5993" s="633">
        <v>9283.34</v>
      </c>
      <c r="I5993" s="14"/>
      <c r="J5993" s="534" t="s">
        <v>3056</v>
      </c>
    </row>
    <row r="5994">
      <c r="A5994" s="451">
        <v>46051.0</v>
      </c>
      <c r="B5994" s="539" t="s">
        <v>3</v>
      </c>
      <c r="C5994" s="453" t="s">
        <v>40</v>
      </c>
      <c r="D5994" s="452">
        <v>510.0</v>
      </c>
      <c r="E5994" s="466">
        <v>84705.0</v>
      </c>
      <c r="F5994" s="467" t="s">
        <v>2655</v>
      </c>
      <c r="G5994" s="467" t="s">
        <v>2293</v>
      </c>
      <c r="H5994" s="468">
        <v>7695.0</v>
      </c>
      <c r="I5994" s="328"/>
      <c r="J5994" s="534" t="s">
        <v>3057</v>
      </c>
    </row>
    <row r="5995">
      <c r="A5995" s="451">
        <v>46051.0</v>
      </c>
      <c r="B5995" s="539" t="s">
        <v>3</v>
      </c>
      <c r="C5995" s="453" t="s">
        <v>40</v>
      </c>
      <c r="D5995" s="452">
        <v>510.0</v>
      </c>
      <c r="E5995" s="466">
        <v>84710.0</v>
      </c>
      <c r="F5995" s="467" t="s">
        <v>2294</v>
      </c>
      <c r="G5995" s="467" t="s">
        <v>2949</v>
      </c>
      <c r="H5995" s="468">
        <v>6544.8</v>
      </c>
      <c r="I5995" s="328"/>
      <c r="J5995" s="534" t="s">
        <v>3057</v>
      </c>
    </row>
    <row r="5996">
      <c r="A5996" s="167">
        <v>46051.0</v>
      </c>
      <c r="B5996" s="8" t="s">
        <v>10</v>
      </c>
      <c r="C5996" s="10"/>
      <c r="D5996" s="8">
        <v>613.0</v>
      </c>
      <c r="E5996" s="576"/>
      <c r="F5996" s="663" t="s">
        <v>1228</v>
      </c>
      <c r="G5996" s="664"/>
      <c r="H5996" s="665">
        <v>3856.55</v>
      </c>
      <c r="I5996" s="14"/>
      <c r="J5996" s="534" t="s">
        <v>3055</v>
      </c>
    </row>
    <row r="5997">
      <c r="A5997" s="451">
        <v>46051.0</v>
      </c>
      <c r="B5997" s="539" t="s">
        <v>10</v>
      </c>
      <c r="C5997" s="453" t="s">
        <v>16</v>
      </c>
      <c r="D5997" s="452">
        <v>613.0</v>
      </c>
      <c r="E5997" s="459">
        <v>84715.0</v>
      </c>
      <c r="F5997" s="460" t="s">
        <v>2945</v>
      </c>
      <c r="G5997" s="460" t="s">
        <v>2819</v>
      </c>
      <c r="H5997" s="461">
        <v>3819.0</v>
      </c>
      <c r="I5997" s="328"/>
      <c r="J5997" s="534" t="s">
        <v>3057</v>
      </c>
    </row>
    <row r="5998">
      <c r="A5998" s="451">
        <v>46051.0</v>
      </c>
      <c r="B5998" s="539" t="s">
        <v>3</v>
      </c>
      <c r="C5998" s="453" t="s">
        <v>40</v>
      </c>
      <c r="D5998" s="452">
        <v>510.0</v>
      </c>
      <c r="E5998" s="466">
        <v>84711.0</v>
      </c>
      <c r="F5998" s="467" t="s">
        <v>2300</v>
      </c>
      <c r="G5998" s="467" t="s">
        <v>2949</v>
      </c>
      <c r="H5998" s="468">
        <v>3692.0</v>
      </c>
      <c r="I5998" s="328"/>
      <c r="J5998" s="534" t="s">
        <v>3057</v>
      </c>
    </row>
    <row r="5999">
      <c r="A5999" s="167">
        <v>46051.0</v>
      </c>
      <c r="B5999" s="8" t="s">
        <v>10</v>
      </c>
      <c r="C5999" s="10"/>
      <c r="D5999" s="8">
        <v>613.0</v>
      </c>
      <c r="E5999" s="576"/>
      <c r="F5999" s="663" t="s">
        <v>1224</v>
      </c>
      <c r="G5999" s="664"/>
      <c r="H5999" s="665">
        <v>3423.02</v>
      </c>
      <c r="I5999" s="14"/>
      <c r="J5999" s="534" t="s">
        <v>3055</v>
      </c>
    </row>
    <row r="6000">
      <c r="A6000" s="167">
        <v>46051.0</v>
      </c>
      <c r="B6000" s="8" t="s">
        <v>10</v>
      </c>
      <c r="C6000" s="10"/>
      <c r="D6000" s="8">
        <v>613.0</v>
      </c>
      <c r="E6000" s="576"/>
      <c r="F6000" s="663" t="s">
        <v>1223</v>
      </c>
      <c r="G6000" s="664"/>
      <c r="H6000" s="665">
        <v>3118.02</v>
      </c>
      <c r="I6000" s="14"/>
      <c r="J6000" s="534" t="s">
        <v>3055</v>
      </c>
    </row>
    <row r="6001">
      <c r="A6001" s="451">
        <v>46051.0</v>
      </c>
      <c r="B6001" s="539" t="s">
        <v>3</v>
      </c>
      <c r="C6001" s="453" t="s">
        <v>40</v>
      </c>
      <c r="D6001" s="452">
        <v>510.0</v>
      </c>
      <c r="E6001" s="466">
        <v>84713.0</v>
      </c>
      <c r="F6001" s="467" t="s">
        <v>2296</v>
      </c>
      <c r="G6001" s="467" t="s">
        <v>2947</v>
      </c>
      <c r="H6001" s="468">
        <v>3000.0</v>
      </c>
      <c r="I6001" s="328"/>
      <c r="J6001" s="534" t="s">
        <v>3057</v>
      </c>
    </row>
    <row r="6002">
      <c r="A6002" s="451">
        <v>46051.0</v>
      </c>
      <c r="B6002" s="539" t="s">
        <v>3</v>
      </c>
      <c r="C6002" s="453" t="s">
        <v>40</v>
      </c>
      <c r="D6002" s="452">
        <v>510.0</v>
      </c>
      <c r="E6002" s="466">
        <v>84714.0</v>
      </c>
      <c r="F6002" s="467" t="s">
        <v>2946</v>
      </c>
      <c r="G6002" s="467" t="s">
        <v>2288</v>
      </c>
      <c r="H6002" s="468">
        <v>2940.0</v>
      </c>
      <c r="I6002" s="328"/>
      <c r="J6002" s="534" t="s">
        <v>3057</v>
      </c>
    </row>
    <row r="6003">
      <c r="A6003" s="451">
        <v>46051.0</v>
      </c>
      <c r="B6003" s="539" t="s">
        <v>3</v>
      </c>
      <c r="C6003" s="453" t="s">
        <v>105</v>
      </c>
      <c r="D6003" s="452">
        <v>510.0</v>
      </c>
      <c r="E6003" s="466">
        <v>84721.0</v>
      </c>
      <c r="F6003" s="467" t="s">
        <v>1840</v>
      </c>
      <c r="G6003" s="467" t="s">
        <v>2940</v>
      </c>
      <c r="H6003" s="468">
        <v>2760.0</v>
      </c>
      <c r="I6003" s="328"/>
      <c r="J6003" s="534" t="s">
        <v>3057</v>
      </c>
    </row>
    <row r="6004">
      <c r="A6004" s="451">
        <v>46051.0</v>
      </c>
      <c r="B6004" s="539" t="s">
        <v>3</v>
      </c>
      <c r="C6004" s="453" t="s">
        <v>626</v>
      </c>
      <c r="D6004" s="452">
        <v>510.0</v>
      </c>
      <c r="E6004" s="466">
        <v>84706.0</v>
      </c>
      <c r="F6004" s="467" t="s">
        <v>1833</v>
      </c>
      <c r="G6004" s="467" t="s">
        <v>2293</v>
      </c>
      <c r="H6004" s="468">
        <v>2565.0</v>
      </c>
      <c r="I6004" s="328"/>
      <c r="J6004" s="534" t="s">
        <v>3057</v>
      </c>
    </row>
    <row r="6005">
      <c r="A6005" s="451">
        <v>46051.0</v>
      </c>
      <c r="B6005" s="539" t="s">
        <v>10</v>
      </c>
      <c r="C6005" s="453" t="s">
        <v>14</v>
      </c>
      <c r="D6005" s="452">
        <v>613.0</v>
      </c>
      <c r="E6005" s="459">
        <v>84729.0</v>
      </c>
      <c r="F6005" s="460" t="s">
        <v>1580</v>
      </c>
      <c r="G6005" s="460" t="s">
        <v>2929</v>
      </c>
      <c r="H6005" s="461">
        <v>2400.0</v>
      </c>
      <c r="I6005" s="328"/>
      <c r="J6005" s="534" t="s">
        <v>3057</v>
      </c>
    </row>
    <row r="6006">
      <c r="A6006" s="451">
        <v>46051.0</v>
      </c>
      <c r="B6006" s="539" t="s">
        <v>3</v>
      </c>
      <c r="C6006" s="453" t="s">
        <v>28</v>
      </c>
      <c r="D6006" s="452">
        <v>510.0</v>
      </c>
      <c r="E6006" s="466">
        <v>84722.0</v>
      </c>
      <c r="F6006" s="467" t="s">
        <v>1840</v>
      </c>
      <c r="G6006" s="467" t="s">
        <v>2940</v>
      </c>
      <c r="H6006" s="468">
        <v>2300.0</v>
      </c>
      <c r="I6006" s="328"/>
      <c r="J6006" s="534" t="s">
        <v>3057</v>
      </c>
    </row>
    <row r="6007">
      <c r="A6007" s="451">
        <v>46051.0</v>
      </c>
      <c r="B6007" s="539" t="s">
        <v>10</v>
      </c>
      <c r="C6007" s="453" t="s">
        <v>1933</v>
      </c>
      <c r="D6007" s="452">
        <v>613.0</v>
      </c>
      <c r="E6007" s="459">
        <v>84717.0</v>
      </c>
      <c r="F6007" s="460" t="s">
        <v>1820</v>
      </c>
      <c r="G6007" s="460" t="s">
        <v>2942</v>
      </c>
      <c r="H6007" s="461">
        <v>2000.0</v>
      </c>
      <c r="I6007" s="328"/>
      <c r="J6007" s="534" t="s">
        <v>3057</v>
      </c>
    </row>
    <row r="6008">
      <c r="A6008" s="167">
        <v>46051.0</v>
      </c>
      <c r="B6008" s="8" t="s">
        <v>31</v>
      </c>
      <c r="C6008" s="9"/>
      <c r="D6008" s="8" t="s">
        <v>32</v>
      </c>
      <c r="E6008" s="576"/>
      <c r="F6008" s="603" t="s">
        <v>534</v>
      </c>
      <c r="G6008" s="595"/>
      <c r="H6008" s="579">
        <v>2000.0</v>
      </c>
      <c r="I6008" s="14"/>
      <c r="J6008" s="534" t="s">
        <v>3066</v>
      </c>
    </row>
    <row r="6009">
      <c r="A6009" s="167">
        <v>46051.0</v>
      </c>
      <c r="B6009" s="8" t="s">
        <v>10</v>
      </c>
      <c r="C6009" s="17" t="s">
        <v>16</v>
      </c>
      <c r="D6009" s="8">
        <v>610.0</v>
      </c>
      <c r="E6009" s="675">
        <v>16681.0</v>
      </c>
      <c r="F6009" s="660" t="s">
        <v>182</v>
      </c>
      <c r="G6009" s="661"/>
      <c r="H6009" s="633">
        <v>1938.0</v>
      </c>
      <c r="I6009" s="15"/>
      <c r="J6009" s="534" t="s">
        <v>3073</v>
      </c>
    </row>
    <row r="6010">
      <c r="A6010" s="451">
        <v>46051.0</v>
      </c>
      <c r="B6010" s="539" t="s">
        <v>3</v>
      </c>
      <c r="C6010" s="453" t="s">
        <v>626</v>
      </c>
      <c r="D6010" s="452">
        <v>510.0</v>
      </c>
      <c r="E6010" s="466">
        <v>84712.0</v>
      </c>
      <c r="F6010" s="467" t="s">
        <v>2948</v>
      </c>
      <c r="G6010" s="467" t="s">
        <v>1836</v>
      </c>
      <c r="H6010" s="468">
        <v>1718.0</v>
      </c>
      <c r="I6010" s="328"/>
      <c r="J6010" s="534" t="s">
        <v>3057</v>
      </c>
    </row>
    <row r="6011">
      <c r="A6011" s="167">
        <v>46051.0</v>
      </c>
      <c r="B6011" s="8" t="s">
        <v>10</v>
      </c>
      <c r="C6011" s="10"/>
      <c r="D6011" s="8">
        <v>613.0</v>
      </c>
      <c r="E6011" s="576"/>
      <c r="F6011" s="663" t="s">
        <v>1220</v>
      </c>
      <c r="G6011" s="664"/>
      <c r="H6011" s="665">
        <v>1642.7</v>
      </c>
      <c r="I6011" s="14"/>
      <c r="J6011" s="534" t="s">
        <v>3055</v>
      </c>
    </row>
    <row r="6012">
      <c r="A6012" s="451">
        <v>46051.0</v>
      </c>
      <c r="B6012" s="539" t="s">
        <v>3</v>
      </c>
      <c r="C6012" s="453" t="s">
        <v>28</v>
      </c>
      <c r="D6012" s="452">
        <v>510.0</v>
      </c>
      <c r="E6012" s="466">
        <v>84731.0</v>
      </c>
      <c r="F6012" s="467" t="s">
        <v>2928</v>
      </c>
      <c r="G6012" s="467" t="s">
        <v>2117</v>
      </c>
      <c r="H6012" s="468">
        <v>1215.0</v>
      </c>
      <c r="I6012" s="328"/>
      <c r="J6012" s="534" t="s">
        <v>3057</v>
      </c>
    </row>
    <row r="6013">
      <c r="A6013" s="451">
        <v>46051.0</v>
      </c>
      <c r="B6013" s="539" t="s">
        <v>3</v>
      </c>
      <c r="C6013" s="453" t="s">
        <v>14</v>
      </c>
      <c r="D6013" s="452">
        <v>510.0</v>
      </c>
      <c r="E6013" s="466">
        <v>84730.0</v>
      </c>
      <c r="F6013" s="467" t="s">
        <v>2852</v>
      </c>
      <c r="G6013" s="467" t="s">
        <v>2117</v>
      </c>
      <c r="H6013" s="468">
        <v>1215.0</v>
      </c>
      <c r="I6013" s="328"/>
      <c r="J6013" s="534" t="s">
        <v>3057</v>
      </c>
    </row>
    <row r="6014">
      <c r="A6014" s="451">
        <v>46051.0</v>
      </c>
      <c r="B6014" s="539" t="s">
        <v>3</v>
      </c>
      <c r="C6014" s="453" t="s">
        <v>18</v>
      </c>
      <c r="D6014" s="452">
        <v>510.0</v>
      </c>
      <c r="E6014" s="466">
        <v>84720.0</v>
      </c>
      <c r="F6014" s="467" t="s">
        <v>1840</v>
      </c>
      <c r="G6014" s="467" t="s">
        <v>2940</v>
      </c>
      <c r="H6014" s="468">
        <v>1035.0</v>
      </c>
      <c r="I6014" s="328"/>
      <c r="J6014" s="534" t="s">
        <v>3057</v>
      </c>
    </row>
    <row r="6015">
      <c r="A6015" s="167">
        <v>46051.0</v>
      </c>
      <c r="B6015" s="8" t="s">
        <v>10</v>
      </c>
      <c r="C6015" s="10"/>
      <c r="D6015" s="8">
        <v>613.0</v>
      </c>
      <c r="E6015" s="576"/>
      <c r="F6015" s="663" t="s">
        <v>1222</v>
      </c>
      <c r="G6015" s="664"/>
      <c r="H6015" s="665">
        <v>1013.4</v>
      </c>
      <c r="I6015" s="14"/>
      <c r="J6015" s="534" t="s">
        <v>3055</v>
      </c>
    </row>
    <row r="6016">
      <c r="A6016" s="167">
        <v>46051.0</v>
      </c>
      <c r="B6016" s="8" t="s">
        <v>10</v>
      </c>
      <c r="C6016" s="10"/>
      <c r="D6016" s="8">
        <v>613.0</v>
      </c>
      <c r="E6016" s="576"/>
      <c r="F6016" s="663" t="s">
        <v>1229</v>
      </c>
      <c r="G6016" s="664"/>
      <c r="H6016" s="665">
        <v>863.38</v>
      </c>
      <c r="I6016" s="14"/>
      <c r="J6016" s="534" t="s">
        <v>3055</v>
      </c>
    </row>
    <row r="6017">
      <c r="A6017" s="167">
        <v>46051.0</v>
      </c>
      <c r="B6017" s="8" t="s">
        <v>10</v>
      </c>
      <c r="C6017" s="10"/>
      <c r="D6017" s="8">
        <v>613.0</v>
      </c>
      <c r="E6017" s="576"/>
      <c r="F6017" s="663" t="s">
        <v>1221</v>
      </c>
      <c r="G6017" s="664"/>
      <c r="H6017" s="665">
        <v>583.0</v>
      </c>
      <c r="I6017" s="14"/>
      <c r="J6017" s="534" t="s">
        <v>3055</v>
      </c>
    </row>
    <row r="6018">
      <c r="A6018" s="167">
        <v>46051.0</v>
      </c>
      <c r="B6018" s="8" t="s">
        <v>10</v>
      </c>
      <c r="C6018" s="10"/>
      <c r="D6018" s="8">
        <v>613.0</v>
      </c>
      <c r="E6018" s="576"/>
      <c r="F6018" s="663" t="s">
        <v>1225</v>
      </c>
      <c r="G6018" s="664"/>
      <c r="H6018" s="665">
        <v>504.0</v>
      </c>
      <c r="I6018" s="14"/>
      <c r="J6018" s="534" t="s">
        <v>3055</v>
      </c>
    </row>
    <row r="6019">
      <c r="A6019" s="167">
        <v>46051.0</v>
      </c>
      <c r="B6019" s="8" t="s">
        <v>10</v>
      </c>
      <c r="C6019" s="10"/>
      <c r="D6019" s="8">
        <v>613.0</v>
      </c>
      <c r="E6019" s="576"/>
      <c r="F6019" s="663" t="s">
        <v>1227</v>
      </c>
      <c r="G6019" s="664"/>
      <c r="H6019" s="665">
        <v>504.0</v>
      </c>
      <c r="I6019" s="14"/>
      <c r="J6019" s="534" t="s">
        <v>3055</v>
      </c>
    </row>
    <row r="6020">
      <c r="A6020" s="167">
        <v>46051.0</v>
      </c>
      <c r="B6020" s="8" t="s">
        <v>10</v>
      </c>
      <c r="C6020" s="10"/>
      <c r="D6020" s="8">
        <v>612.0</v>
      </c>
      <c r="E6020" s="576"/>
      <c r="F6020" s="660" t="s">
        <v>24</v>
      </c>
      <c r="G6020" s="661"/>
      <c r="H6020" s="633">
        <v>461.9</v>
      </c>
      <c r="I6020" s="14"/>
      <c r="J6020" s="534" t="s">
        <v>3074</v>
      </c>
    </row>
    <row r="6021">
      <c r="A6021" s="167">
        <v>46051.0</v>
      </c>
      <c r="B6021" s="8" t="s">
        <v>10</v>
      </c>
      <c r="C6021" s="9"/>
      <c r="D6021" s="8">
        <v>612.0</v>
      </c>
      <c r="E6021" s="576"/>
      <c r="F6021" s="660" t="s">
        <v>24</v>
      </c>
      <c r="G6021" s="661"/>
      <c r="H6021" s="633">
        <v>362.27</v>
      </c>
      <c r="I6021" s="15"/>
      <c r="J6021" s="534" t="s">
        <v>3073</v>
      </c>
    </row>
    <row r="6022">
      <c r="A6022" s="167">
        <v>46051.0</v>
      </c>
      <c r="B6022" s="8" t="s">
        <v>10</v>
      </c>
      <c r="C6022" s="10"/>
      <c r="D6022" s="8">
        <v>612.0</v>
      </c>
      <c r="E6022" s="576"/>
      <c r="F6022" s="660" t="s">
        <v>24</v>
      </c>
      <c r="G6022" s="661"/>
      <c r="H6022" s="633">
        <v>313.0</v>
      </c>
      <c r="I6022" s="14"/>
      <c r="J6022" s="534" t="s">
        <v>3064</v>
      </c>
    </row>
    <row r="6023">
      <c r="A6023" s="167">
        <v>46051.0</v>
      </c>
      <c r="B6023" s="8" t="s">
        <v>10</v>
      </c>
      <c r="C6023" s="10"/>
      <c r="D6023" s="8">
        <v>612.0</v>
      </c>
      <c r="E6023" s="576"/>
      <c r="F6023" s="660" t="s">
        <v>24</v>
      </c>
      <c r="G6023" s="661"/>
      <c r="H6023" s="633">
        <v>295.6</v>
      </c>
      <c r="I6023" s="14"/>
      <c r="J6023" s="534" t="s">
        <v>3074</v>
      </c>
    </row>
    <row r="6024">
      <c r="A6024" s="167">
        <v>46051.0</v>
      </c>
      <c r="B6024" s="8" t="s">
        <v>10</v>
      </c>
      <c r="C6024" s="10"/>
      <c r="D6024" s="8">
        <v>613.0</v>
      </c>
      <c r="E6024" s="576"/>
      <c r="F6024" s="663" t="s">
        <v>1226</v>
      </c>
      <c r="G6024" s="664"/>
      <c r="H6024" s="665">
        <v>266.82</v>
      </c>
      <c r="I6024" s="14"/>
      <c r="J6024" s="534" t="s">
        <v>3055</v>
      </c>
    </row>
    <row r="6025">
      <c r="A6025" s="167">
        <v>46051.0</v>
      </c>
      <c r="B6025" s="8" t="s">
        <v>10</v>
      </c>
      <c r="C6025" s="9"/>
      <c r="D6025" s="8">
        <v>612.0</v>
      </c>
      <c r="E6025" s="576"/>
      <c r="F6025" s="660" t="s">
        <v>24</v>
      </c>
      <c r="G6025" s="661"/>
      <c r="H6025" s="633">
        <v>247.78</v>
      </c>
      <c r="I6025" s="15"/>
      <c r="J6025" s="534" t="s">
        <v>3073</v>
      </c>
    </row>
    <row r="6026">
      <c r="A6026" s="167">
        <v>46051.0</v>
      </c>
      <c r="B6026" s="8" t="s">
        <v>10</v>
      </c>
      <c r="C6026" s="10"/>
      <c r="D6026" s="8">
        <v>612.0</v>
      </c>
      <c r="E6026" s="576"/>
      <c r="F6026" s="660" t="s">
        <v>24</v>
      </c>
      <c r="G6026" s="661"/>
      <c r="H6026" s="633">
        <v>241.78</v>
      </c>
      <c r="I6026" s="14"/>
      <c r="J6026" s="534" t="s">
        <v>3074</v>
      </c>
    </row>
    <row r="6027">
      <c r="A6027" s="167">
        <v>46051.0</v>
      </c>
      <c r="B6027" s="8" t="s">
        <v>10</v>
      </c>
      <c r="C6027" s="10"/>
      <c r="D6027" s="8">
        <v>612.0</v>
      </c>
      <c r="E6027" s="576"/>
      <c r="F6027" s="660" t="s">
        <v>24</v>
      </c>
      <c r="G6027" s="661"/>
      <c r="H6027" s="633">
        <v>171.22</v>
      </c>
      <c r="I6027" s="14"/>
      <c r="J6027" s="534" t="s">
        <v>3059</v>
      </c>
    </row>
    <row r="6028">
      <c r="A6028" s="167">
        <v>46051.0</v>
      </c>
      <c r="B6028" s="8" t="s">
        <v>10</v>
      </c>
      <c r="C6028" s="9"/>
      <c r="D6028" s="8">
        <v>612.0</v>
      </c>
      <c r="E6028" s="576"/>
      <c r="F6028" s="660" t="s">
        <v>24</v>
      </c>
      <c r="G6028" s="661"/>
      <c r="H6028" s="633">
        <v>170.4</v>
      </c>
      <c r="I6028" s="15"/>
      <c r="J6028" s="534" t="s">
        <v>3073</v>
      </c>
    </row>
    <row r="6029">
      <c r="A6029" s="451">
        <v>46051.0</v>
      </c>
      <c r="B6029" s="539" t="s">
        <v>10</v>
      </c>
      <c r="C6029" s="453" t="s">
        <v>167</v>
      </c>
      <c r="D6029" s="452">
        <v>613.0</v>
      </c>
      <c r="E6029" s="459">
        <v>84728.0</v>
      </c>
      <c r="F6029" s="460" t="s">
        <v>1580</v>
      </c>
      <c r="G6029" s="460" t="s">
        <v>2930</v>
      </c>
      <c r="H6029" s="461">
        <v>160.0</v>
      </c>
      <c r="I6029" s="328"/>
      <c r="J6029" s="534" t="s">
        <v>3057</v>
      </c>
    </row>
    <row r="6030">
      <c r="A6030" s="167">
        <v>46051.0</v>
      </c>
      <c r="B6030" s="8" t="s">
        <v>10</v>
      </c>
      <c r="C6030" s="9"/>
      <c r="D6030" s="8">
        <v>612.0</v>
      </c>
      <c r="E6030" s="576"/>
      <c r="F6030" s="660" t="s">
        <v>24</v>
      </c>
      <c r="G6030" s="661"/>
      <c r="H6030" s="633">
        <v>145.3</v>
      </c>
      <c r="I6030" s="15"/>
      <c r="J6030" s="534" t="s">
        <v>3073</v>
      </c>
    </row>
    <row r="6031">
      <c r="A6031" s="167">
        <v>46051.0</v>
      </c>
      <c r="B6031" s="8" t="s">
        <v>10</v>
      </c>
      <c r="C6031" s="9"/>
      <c r="D6031" s="8">
        <v>612.0</v>
      </c>
      <c r="E6031" s="576"/>
      <c r="F6031" s="660" t="s">
        <v>24</v>
      </c>
      <c r="G6031" s="661"/>
      <c r="H6031" s="633">
        <v>135.6</v>
      </c>
      <c r="I6031" s="15"/>
      <c r="J6031" s="534" t="s">
        <v>3073</v>
      </c>
    </row>
    <row r="6032">
      <c r="A6032" s="167">
        <v>46051.0</v>
      </c>
      <c r="B6032" s="8" t="s">
        <v>10</v>
      </c>
      <c r="C6032" s="10"/>
      <c r="D6032" s="8">
        <v>612.0</v>
      </c>
      <c r="E6032" s="576"/>
      <c r="F6032" s="660" t="s">
        <v>24</v>
      </c>
      <c r="G6032" s="661"/>
      <c r="H6032" s="633">
        <v>125.76</v>
      </c>
      <c r="I6032" s="14"/>
      <c r="J6032" s="534" t="s">
        <v>3074</v>
      </c>
    </row>
    <row r="6033">
      <c r="A6033" s="167">
        <v>46051.0</v>
      </c>
      <c r="B6033" s="8" t="s">
        <v>10</v>
      </c>
      <c r="C6033" s="9"/>
      <c r="D6033" s="8">
        <v>612.0</v>
      </c>
      <c r="E6033" s="576"/>
      <c r="F6033" s="660" t="s">
        <v>24</v>
      </c>
      <c r="G6033" s="661"/>
      <c r="H6033" s="633">
        <v>103.03</v>
      </c>
      <c r="I6033" s="15"/>
      <c r="J6033" s="534" t="s">
        <v>3073</v>
      </c>
    </row>
    <row r="6034">
      <c r="A6034" s="167">
        <v>46051.0</v>
      </c>
      <c r="B6034" s="8" t="s">
        <v>10</v>
      </c>
      <c r="C6034" s="10"/>
      <c r="D6034" s="8">
        <v>612.0</v>
      </c>
      <c r="E6034" s="576"/>
      <c r="F6034" s="660" t="s">
        <v>24</v>
      </c>
      <c r="G6034" s="661"/>
      <c r="H6034" s="633">
        <v>89.35</v>
      </c>
      <c r="I6034" s="14"/>
      <c r="J6034" s="534" t="s">
        <v>3059</v>
      </c>
    </row>
    <row r="6035">
      <c r="A6035" s="167">
        <v>46051.0</v>
      </c>
      <c r="B6035" s="8" t="s">
        <v>10</v>
      </c>
      <c r="C6035" s="10"/>
      <c r="D6035" s="8">
        <v>147.0</v>
      </c>
      <c r="E6035" s="576"/>
      <c r="F6035" s="660" t="s">
        <v>25</v>
      </c>
      <c r="G6035" s="661"/>
      <c r="H6035" s="633">
        <v>73.9</v>
      </c>
      <c r="I6035" s="14"/>
      <c r="J6035" s="534" t="s">
        <v>3074</v>
      </c>
    </row>
    <row r="6036">
      <c r="A6036" s="167">
        <v>46051.0</v>
      </c>
      <c r="B6036" s="8" t="s">
        <v>10</v>
      </c>
      <c r="C6036" s="9"/>
      <c r="D6036" s="8">
        <v>147.0</v>
      </c>
      <c r="E6036" s="576"/>
      <c r="F6036" s="660" t="s">
        <v>25</v>
      </c>
      <c r="G6036" s="661"/>
      <c r="H6036" s="633">
        <v>57.96</v>
      </c>
      <c r="I6036" s="15"/>
      <c r="J6036" s="534" t="s">
        <v>3073</v>
      </c>
    </row>
    <row r="6037">
      <c r="A6037" s="167">
        <v>46051.0</v>
      </c>
      <c r="B6037" s="8" t="s">
        <v>10</v>
      </c>
      <c r="C6037" s="9"/>
      <c r="D6037" s="8">
        <v>612.0</v>
      </c>
      <c r="E6037" s="576"/>
      <c r="F6037" s="660" t="s">
        <v>24</v>
      </c>
      <c r="G6037" s="661"/>
      <c r="H6037" s="633">
        <v>56.42</v>
      </c>
      <c r="I6037" s="15"/>
      <c r="J6037" s="534" t="s">
        <v>3073</v>
      </c>
    </row>
    <row r="6038">
      <c r="A6038" s="167">
        <v>46051.0</v>
      </c>
      <c r="B6038" s="8" t="s">
        <v>10</v>
      </c>
      <c r="C6038" s="10"/>
      <c r="D6038" s="8">
        <v>147.0</v>
      </c>
      <c r="E6038" s="576"/>
      <c r="F6038" s="660" t="s">
        <v>25</v>
      </c>
      <c r="G6038" s="661"/>
      <c r="H6038" s="633">
        <v>50.08</v>
      </c>
      <c r="I6038" s="14"/>
      <c r="J6038" s="534" t="s">
        <v>3064</v>
      </c>
    </row>
    <row r="6039">
      <c r="A6039" s="167">
        <v>46051.0</v>
      </c>
      <c r="B6039" s="8" t="s">
        <v>10</v>
      </c>
      <c r="C6039" s="10"/>
      <c r="D6039" s="8">
        <v>147.0</v>
      </c>
      <c r="E6039" s="576"/>
      <c r="F6039" s="660" t="s">
        <v>25</v>
      </c>
      <c r="G6039" s="661"/>
      <c r="H6039" s="633">
        <v>47.3</v>
      </c>
      <c r="I6039" s="14"/>
      <c r="J6039" s="534" t="s">
        <v>3074</v>
      </c>
    </row>
    <row r="6040">
      <c r="A6040" s="167">
        <v>46051.0</v>
      </c>
      <c r="B6040" s="8" t="s">
        <v>10</v>
      </c>
      <c r="C6040" s="9"/>
      <c r="D6040" s="8">
        <v>147.0</v>
      </c>
      <c r="E6040" s="576"/>
      <c r="F6040" s="660" t="s">
        <v>25</v>
      </c>
      <c r="G6040" s="661"/>
      <c r="H6040" s="633">
        <v>39.64</v>
      </c>
      <c r="I6040" s="15"/>
      <c r="J6040" s="534" t="s">
        <v>3073</v>
      </c>
    </row>
    <row r="6041">
      <c r="A6041" s="167">
        <v>46051.0</v>
      </c>
      <c r="B6041" s="8" t="s">
        <v>10</v>
      </c>
      <c r="C6041" s="10"/>
      <c r="D6041" s="8">
        <v>147.0</v>
      </c>
      <c r="E6041" s="576"/>
      <c r="F6041" s="660" t="s">
        <v>25</v>
      </c>
      <c r="G6041" s="661"/>
      <c r="H6041" s="633">
        <v>38.68</v>
      </c>
      <c r="I6041" s="14"/>
      <c r="J6041" s="534" t="s">
        <v>3074</v>
      </c>
    </row>
    <row r="6042">
      <c r="A6042" s="167">
        <v>46051.0</v>
      </c>
      <c r="B6042" s="8" t="s">
        <v>10</v>
      </c>
      <c r="C6042" s="10"/>
      <c r="D6042" s="8">
        <v>612.0</v>
      </c>
      <c r="E6042" s="576"/>
      <c r="F6042" s="660" t="s">
        <v>24</v>
      </c>
      <c r="G6042" s="661"/>
      <c r="H6042" s="633">
        <v>29.09</v>
      </c>
      <c r="I6042" s="14"/>
      <c r="J6042" s="534" t="s">
        <v>3064</v>
      </c>
    </row>
    <row r="6043">
      <c r="A6043" s="167">
        <v>46051.0</v>
      </c>
      <c r="B6043" s="8" t="s">
        <v>10</v>
      </c>
      <c r="C6043" s="10"/>
      <c r="D6043" s="8">
        <v>147.0</v>
      </c>
      <c r="E6043" s="576"/>
      <c r="F6043" s="660" t="s">
        <v>25</v>
      </c>
      <c r="G6043" s="661"/>
      <c r="H6043" s="633">
        <v>27.41</v>
      </c>
      <c r="I6043" s="14"/>
      <c r="J6043" s="534" t="s">
        <v>3059</v>
      </c>
    </row>
    <row r="6044">
      <c r="A6044" s="167">
        <v>46051.0</v>
      </c>
      <c r="B6044" s="8" t="s">
        <v>10</v>
      </c>
      <c r="C6044" s="9"/>
      <c r="D6044" s="8">
        <v>147.0</v>
      </c>
      <c r="E6044" s="576"/>
      <c r="F6044" s="660" t="s">
        <v>25</v>
      </c>
      <c r="G6044" s="661"/>
      <c r="H6044" s="633">
        <v>27.26</v>
      </c>
      <c r="I6044" s="15"/>
      <c r="J6044" s="534" t="s">
        <v>3073</v>
      </c>
    </row>
    <row r="6045">
      <c r="A6045" s="167">
        <v>46051.0</v>
      </c>
      <c r="B6045" s="8" t="s">
        <v>10</v>
      </c>
      <c r="C6045" s="9"/>
      <c r="D6045" s="8">
        <v>147.0</v>
      </c>
      <c r="E6045" s="576"/>
      <c r="F6045" s="660" t="s">
        <v>25</v>
      </c>
      <c r="G6045" s="661"/>
      <c r="H6045" s="633">
        <v>23.25</v>
      </c>
      <c r="I6045" s="15"/>
      <c r="J6045" s="534" t="s">
        <v>3073</v>
      </c>
    </row>
    <row r="6046">
      <c r="A6046" s="167">
        <v>46051.0</v>
      </c>
      <c r="B6046" s="8" t="s">
        <v>10</v>
      </c>
      <c r="C6046" s="9"/>
      <c r="D6046" s="8">
        <v>147.0</v>
      </c>
      <c r="E6046" s="576"/>
      <c r="F6046" s="660" t="s">
        <v>25</v>
      </c>
      <c r="G6046" s="661"/>
      <c r="H6046" s="633">
        <v>21.7</v>
      </c>
      <c r="I6046" s="15"/>
      <c r="J6046" s="534" t="s">
        <v>3073</v>
      </c>
    </row>
    <row r="6047">
      <c r="A6047" s="167">
        <v>46051.0</v>
      </c>
      <c r="B6047" s="8" t="s">
        <v>10</v>
      </c>
      <c r="C6047" s="10"/>
      <c r="D6047" s="8">
        <v>147.0</v>
      </c>
      <c r="E6047" s="576"/>
      <c r="F6047" s="660" t="s">
        <v>25</v>
      </c>
      <c r="G6047" s="661"/>
      <c r="H6047" s="633">
        <v>20.12</v>
      </c>
      <c r="I6047" s="14"/>
      <c r="J6047" s="534" t="s">
        <v>3074</v>
      </c>
    </row>
    <row r="6048">
      <c r="A6048" s="167">
        <v>46051.0</v>
      </c>
      <c r="B6048" s="8" t="s">
        <v>10</v>
      </c>
      <c r="C6048" s="9"/>
      <c r="D6048" s="8">
        <v>612.0</v>
      </c>
      <c r="E6048" s="576"/>
      <c r="F6048" s="660" t="s">
        <v>24</v>
      </c>
      <c r="G6048" s="661"/>
      <c r="H6048" s="633">
        <v>19.56</v>
      </c>
      <c r="I6048" s="15"/>
      <c r="J6048" s="534" t="s">
        <v>3073</v>
      </c>
    </row>
    <row r="6049">
      <c r="A6049" s="167">
        <v>46051.0</v>
      </c>
      <c r="B6049" s="8" t="s">
        <v>10</v>
      </c>
      <c r="C6049" s="9"/>
      <c r="D6049" s="8">
        <v>147.0</v>
      </c>
      <c r="E6049" s="576"/>
      <c r="F6049" s="660" t="s">
        <v>25</v>
      </c>
      <c r="G6049" s="661"/>
      <c r="H6049" s="633">
        <v>16.48</v>
      </c>
      <c r="I6049" s="15"/>
      <c r="J6049" s="534" t="s">
        <v>3073</v>
      </c>
    </row>
    <row r="6050">
      <c r="A6050" s="167">
        <v>46051.0</v>
      </c>
      <c r="B6050" s="8" t="s">
        <v>10</v>
      </c>
      <c r="C6050" s="10"/>
      <c r="D6050" s="8">
        <v>147.0</v>
      </c>
      <c r="E6050" s="576"/>
      <c r="F6050" s="660" t="s">
        <v>25</v>
      </c>
      <c r="G6050" s="661"/>
      <c r="H6050" s="633">
        <v>14.31</v>
      </c>
      <c r="I6050" s="14"/>
      <c r="J6050" s="534" t="s">
        <v>3059</v>
      </c>
    </row>
    <row r="6051">
      <c r="A6051" s="167">
        <v>46051.0</v>
      </c>
      <c r="B6051" s="8" t="s">
        <v>10</v>
      </c>
      <c r="C6051" s="9"/>
      <c r="D6051" s="8">
        <v>147.0</v>
      </c>
      <c r="E6051" s="576"/>
      <c r="F6051" s="660" t="s">
        <v>25</v>
      </c>
      <c r="G6051" s="661"/>
      <c r="H6051" s="633">
        <v>9.03</v>
      </c>
      <c r="I6051" s="15"/>
      <c r="J6051" s="534" t="s">
        <v>3073</v>
      </c>
    </row>
    <row r="6052">
      <c r="A6052" s="167">
        <v>46051.0</v>
      </c>
      <c r="B6052" s="8" t="s">
        <v>10</v>
      </c>
      <c r="C6052" s="10"/>
      <c r="D6052" s="8">
        <v>147.0</v>
      </c>
      <c r="E6052" s="576"/>
      <c r="F6052" s="660" t="s">
        <v>25</v>
      </c>
      <c r="G6052" s="661"/>
      <c r="H6052" s="633">
        <v>4.65</v>
      </c>
      <c r="I6052" s="14"/>
      <c r="J6052" s="534" t="s">
        <v>3064</v>
      </c>
    </row>
    <row r="6053">
      <c r="A6053" s="167">
        <v>46051.0</v>
      </c>
      <c r="B6053" s="8" t="s">
        <v>10</v>
      </c>
      <c r="C6053" s="9"/>
      <c r="D6053" s="8">
        <v>147.0</v>
      </c>
      <c r="E6053" s="576"/>
      <c r="F6053" s="660" t="s">
        <v>25</v>
      </c>
      <c r="G6053" s="661"/>
      <c r="H6053" s="633">
        <v>3.13</v>
      </c>
      <c r="I6053" s="15"/>
      <c r="J6053" s="534" t="s">
        <v>3073</v>
      </c>
    </row>
    <row r="6054">
      <c r="A6054" s="167">
        <v>46051.0</v>
      </c>
      <c r="B6054" s="8" t="s">
        <v>63</v>
      </c>
      <c r="C6054" s="10"/>
      <c r="D6054" s="8" t="s">
        <v>32</v>
      </c>
      <c r="E6054" s="576"/>
      <c r="F6054" s="596" t="s">
        <v>1230</v>
      </c>
      <c r="G6054" s="680"/>
      <c r="H6054" s="578"/>
      <c r="I6054" s="537">
        <v>290000.0</v>
      </c>
      <c r="J6054" s="534" t="s">
        <v>3055</v>
      </c>
    </row>
    <row r="6055">
      <c r="A6055" s="167">
        <v>46051.0</v>
      </c>
      <c r="B6055" s="8" t="s">
        <v>63</v>
      </c>
      <c r="C6055" s="10"/>
      <c r="D6055" s="8" t="s">
        <v>32</v>
      </c>
      <c r="E6055" s="576"/>
      <c r="F6055" s="596" t="s">
        <v>492</v>
      </c>
      <c r="G6055" s="680"/>
      <c r="H6055" s="578"/>
      <c r="I6055" s="537">
        <v>280000.0</v>
      </c>
      <c r="J6055" s="534" t="s">
        <v>3055</v>
      </c>
    </row>
    <row r="6056">
      <c r="A6056" s="167">
        <v>46051.0</v>
      </c>
      <c r="B6056" s="8" t="s">
        <v>13</v>
      </c>
      <c r="C6056" s="8">
        <v>70.0</v>
      </c>
      <c r="D6056" s="8">
        <v>102.0</v>
      </c>
      <c r="E6056" s="576"/>
      <c r="F6056" s="744" t="s">
        <v>826</v>
      </c>
      <c r="G6056" s="722">
        <v>45996.0</v>
      </c>
      <c r="H6056" s="583"/>
      <c r="I6056" s="49">
        <v>237500.0</v>
      </c>
      <c r="J6056" s="534" t="s">
        <v>3060</v>
      </c>
    </row>
    <row r="6057">
      <c r="A6057" s="167">
        <v>46051.0</v>
      </c>
      <c r="B6057" s="8" t="s">
        <v>13</v>
      </c>
      <c r="C6057" s="10"/>
      <c r="D6057" s="8">
        <v>102.0</v>
      </c>
      <c r="E6057" s="576"/>
      <c r="F6057" s="694" t="s">
        <v>27</v>
      </c>
      <c r="G6057" s="661"/>
      <c r="H6057" s="606"/>
      <c r="I6057" s="15">
        <v>213371.0</v>
      </c>
      <c r="J6057" s="534" t="s">
        <v>3074</v>
      </c>
    </row>
    <row r="6058">
      <c r="A6058" s="167">
        <v>46051.0</v>
      </c>
      <c r="B6058" s="8" t="s">
        <v>63</v>
      </c>
      <c r="C6058" s="10"/>
      <c r="D6058" s="8" t="s">
        <v>32</v>
      </c>
      <c r="E6058" s="576"/>
      <c r="F6058" s="596" t="s">
        <v>493</v>
      </c>
      <c r="G6058" s="680"/>
      <c r="H6058" s="578"/>
      <c r="I6058" s="537">
        <v>150000.0</v>
      </c>
      <c r="J6058" s="534" t="s">
        <v>3055</v>
      </c>
    </row>
    <row r="6059">
      <c r="A6059" s="167">
        <v>46051.0</v>
      </c>
      <c r="B6059" s="8" t="s">
        <v>63</v>
      </c>
      <c r="C6059" s="10"/>
      <c r="D6059" s="8" t="s">
        <v>32</v>
      </c>
      <c r="E6059" s="576"/>
      <c r="F6059" s="596" t="s">
        <v>1231</v>
      </c>
      <c r="G6059" s="680"/>
      <c r="H6059" s="578"/>
      <c r="I6059" s="537">
        <v>140000.0</v>
      </c>
      <c r="J6059" s="534" t="s">
        <v>3055</v>
      </c>
    </row>
    <row r="6060">
      <c r="A6060" s="451">
        <v>46051.0</v>
      </c>
      <c r="B6060" s="539" t="s">
        <v>13</v>
      </c>
      <c r="C6060" s="453" t="s">
        <v>1601</v>
      </c>
      <c r="D6060" s="452">
        <v>102.0</v>
      </c>
      <c r="E6060" s="454">
        <v>20781.0</v>
      </c>
      <c r="F6060" s="455" t="s">
        <v>2925</v>
      </c>
      <c r="G6060" s="455"/>
      <c r="H6060" s="457"/>
      <c r="I6060" s="498">
        <v>116770.0</v>
      </c>
      <c r="J6060" s="534" t="s">
        <v>3057</v>
      </c>
    </row>
    <row r="6061">
      <c r="A6061" s="167">
        <v>46051.0</v>
      </c>
      <c r="B6061" s="8" t="s">
        <v>13</v>
      </c>
      <c r="C6061" s="8">
        <v>70.0</v>
      </c>
      <c r="D6061" s="8">
        <v>102.0</v>
      </c>
      <c r="E6061" s="576"/>
      <c r="F6061" s="648" t="s">
        <v>773</v>
      </c>
      <c r="G6061" s="644">
        <v>46029.0</v>
      </c>
      <c r="H6061" s="645"/>
      <c r="I6061" s="108">
        <v>110831.91</v>
      </c>
      <c r="J6061" s="534" t="s">
        <v>3060</v>
      </c>
    </row>
    <row r="6062">
      <c r="A6062" s="451">
        <v>46051.0</v>
      </c>
      <c r="B6062" s="539" t="s">
        <v>13</v>
      </c>
      <c r="C6062" s="453" t="s">
        <v>1601</v>
      </c>
      <c r="D6062" s="452">
        <v>102.0</v>
      </c>
      <c r="E6062" s="454">
        <v>20780.0</v>
      </c>
      <c r="F6062" s="455" t="s">
        <v>2926</v>
      </c>
      <c r="G6062" s="455"/>
      <c r="H6062" s="457"/>
      <c r="I6062" s="498">
        <v>83139.0</v>
      </c>
      <c r="J6062" s="534" t="s">
        <v>3057</v>
      </c>
    </row>
    <row r="6063">
      <c r="A6063" s="373">
        <v>46051.0</v>
      </c>
      <c r="B6063" s="8" t="s">
        <v>13</v>
      </c>
      <c r="C6063" s="8">
        <v>75.0</v>
      </c>
      <c r="D6063" s="8">
        <v>102.0</v>
      </c>
      <c r="E6063" s="576"/>
      <c r="F6063" s="619" t="s">
        <v>436</v>
      </c>
      <c r="G6063" s="624">
        <v>46030.0</v>
      </c>
      <c r="H6063" s="684"/>
      <c r="I6063" s="161">
        <v>81420.0</v>
      </c>
      <c r="J6063" s="534" t="s">
        <v>3061</v>
      </c>
    </row>
    <row r="6064">
      <c r="A6064" s="373">
        <v>46051.0</v>
      </c>
      <c r="B6064" s="8" t="s">
        <v>13</v>
      </c>
      <c r="C6064" s="8">
        <v>50.0</v>
      </c>
      <c r="D6064" s="8">
        <v>102.0</v>
      </c>
      <c r="E6064" s="576"/>
      <c r="F6064" s="592" t="s">
        <v>52</v>
      </c>
      <c r="G6064" s="593">
        <v>46050.0</v>
      </c>
      <c r="H6064" s="594"/>
      <c r="I6064" s="92">
        <v>76000.0</v>
      </c>
      <c r="J6064" s="534" t="s">
        <v>3061</v>
      </c>
    </row>
    <row r="6065">
      <c r="A6065" s="451">
        <v>46051.0</v>
      </c>
      <c r="B6065" s="539" t="s">
        <v>13</v>
      </c>
      <c r="C6065" s="453" t="s">
        <v>1601</v>
      </c>
      <c r="D6065" s="452">
        <v>102.0</v>
      </c>
      <c r="E6065" s="454">
        <v>20779.0</v>
      </c>
      <c r="F6065" s="455" t="s">
        <v>2927</v>
      </c>
      <c r="G6065" s="455"/>
      <c r="H6065" s="457"/>
      <c r="I6065" s="498">
        <v>71037.5</v>
      </c>
      <c r="J6065" s="534" t="s">
        <v>3057</v>
      </c>
    </row>
    <row r="6066">
      <c r="A6066" s="451">
        <v>46051.0</v>
      </c>
      <c r="B6066" s="539" t="s">
        <v>13</v>
      </c>
      <c r="C6066" s="453" t="s">
        <v>93</v>
      </c>
      <c r="D6066" s="452">
        <v>102.0</v>
      </c>
      <c r="E6066" s="454">
        <v>20784.0</v>
      </c>
      <c r="F6066" s="455" t="s">
        <v>3079</v>
      </c>
      <c r="G6066" s="455"/>
      <c r="H6066" s="457"/>
      <c r="I6066" s="498">
        <v>65156.0</v>
      </c>
      <c r="J6066" s="534" t="s">
        <v>3057</v>
      </c>
    </row>
    <row r="6067">
      <c r="A6067" s="451">
        <v>46051.0</v>
      </c>
      <c r="B6067" s="539" t="s">
        <v>13</v>
      </c>
      <c r="C6067" s="453" t="s">
        <v>1632</v>
      </c>
      <c r="D6067" s="452">
        <v>102.0</v>
      </c>
      <c r="E6067" s="454">
        <v>20788.0</v>
      </c>
      <c r="F6067" s="455" t="s">
        <v>2918</v>
      </c>
      <c r="G6067" s="455"/>
      <c r="H6067" s="457"/>
      <c r="I6067" s="498">
        <v>61146.0</v>
      </c>
      <c r="J6067" s="534" t="s">
        <v>3057</v>
      </c>
    </row>
    <row r="6068">
      <c r="A6068" s="373">
        <v>46051.0</v>
      </c>
      <c r="B6068" s="8" t="s">
        <v>13</v>
      </c>
      <c r="C6068" s="8">
        <v>50.0</v>
      </c>
      <c r="D6068" s="8">
        <v>102.0</v>
      </c>
      <c r="E6068" s="576"/>
      <c r="F6068" s="592" t="s">
        <v>52</v>
      </c>
      <c r="G6068" s="593">
        <v>46050.0</v>
      </c>
      <c r="H6068" s="594"/>
      <c r="I6068" s="92">
        <v>59660.0</v>
      </c>
      <c r="J6068" s="534" t="s">
        <v>3061</v>
      </c>
    </row>
    <row r="6069">
      <c r="A6069" s="167">
        <v>46051.0</v>
      </c>
      <c r="B6069" s="8" t="s">
        <v>63</v>
      </c>
      <c r="C6069" s="10"/>
      <c r="D6069" s="8" t="s">
        <v>32</v>
      </c>
      <c r="E6069" s="576"/>
      <c r="F6069" s="603" t="s">
        <v>530</v>
      </c>
      <c r="G6069" s="595"/>
      <c r="H6069" s="588"/>
      <c r="I6069" s="537">
        <v>55000.0</v>
      </c>
      <c r="J6069" s="534" t="s">
        <v>3060</v>
      </c>
    </row>
    <row r="6070">
      <c r="A6070" s="451">
        <v>46051.0</v>
      </c>
      <c r="B6070" s="539" t="s">
        <v>13</v>
      </c>
      <c r="C6070" s="453" t="s">
        <v>93</v>
      </c>
      <c r="D6070" s="452">
        <v>102.0</v>
      </c>
      <c r="E6070" s="454">
        <v>20785.0</v>
      </c>
      <c r="F6070" s="455" t="s">
        <v>3080</v>
      </c>
      <c r="G6070" s="455"/>
      <c r="H6070" s="457"/>
      <c r="I6070" s="498">
        <v>53870.5</v>
      </c>
      <c r="J6070" s="534" t="s">
        <v>3057</v>
      </c>
    </row>
    <row r="6071">
      <c r="A6071" s="451">
        <v>46051.0</v>
      </c>
      <c r="B6071" s="539" t="s">
        <v>13</v>
      </c>
      <c r="C6071" s="453" t="s">
        <v>1601</v>
      </c>
      <c r="D6071" s="452">
        <v>102.0</v>
      </c>
      <c r="E6071" s="454">
        <v>20782.0</v>
      </c>
      <c r="F6071" s="455" t="s">
        <v>2924</v>
      </c>
      <c r="G6071" s="455"/>
      <c r="H6071" s="457"/>
      <c r="I6071" s="498">
        <v>52101.5</v>
      </c>
      <c r="J6071" s="534" t="s">
        <v>3057</v>
      </c>
    </row>
    <row r="6072">
      <c r="A6072" s="451">
        <v>46051.0</v>
      </c>
      <c r="B6072" s="539" t="s">
        <v>13</v>
      </c>
      <c r="C6072" s="453" t="s">
        <v>1632</v>
      </c>
      <c r="D6072" s="452">
        <v>102.0</v>
      </c>
      <c r="E6072" s="454">
        <v>20797.0</v>
      </c>
      <c r="F6072" s="455" t="s">
        <v>2913</v>
      </c>
      <c r="G6072" s="455"/>
      <c r="H6072" s="457"/>
      <c r="I6072" s="498">
        <v>49645.5</v>
      </c>
      <c r="J6072" s="534" t="s">
        <v>3057</v>
      </c>
    </row>
    <row r="6073">
      <c r="A6073" s="451">
        <v>46051.0</v>
      </c>
      <c r="B6073" s="539" t="s">
        <v>13</v>
      </c>
      <c r="C6073" s="453" t="s">
        <v>93</v>
      </c>
      <c r="D6073" s="452">
        <v>102.0</v>
      </c>
      <c r="E6073" s="454">
        <v>20783.0</v>
      </c>
      <c r="F6073" s="455" t="s">
        <v>3081</v>
      </c>
      <c r="G6073" s="455"/>
      <c r="H6073" s="457"/>
      <c r="I6073" s="498">
        <v>48382.5</v>
      </c>
      <c r="J6073" s="534" t="s">
        <v>3057</v>
      </c>
    </row>
    <row r="6074">
      <c r="A6074" s="167">
        <v>46051.0</v>
      </c>
      <c r="B6074" s="8" t="s">
        <v>13</v>
      </c>
      <c r="C6074" s="17" t="s">
        <v>14</v>
      </c>
      <c r="D6074" s="8">
        <v>102.0</v>
      </c>
      <c r="E6074" s="576"/>
      <c r="F6074" s="600" t="s">
        <v>30</v>
      </c>
      <c r="G6074" s="745">
        <v>46050.0</v>
      </c>
      <c r="H6074" s="602"/>
      <c r="I6074" s="20">
        <v>48341.0</v>
      </c>
      <c r="J6074" s="534" t="s">
        <v>3073</v>
      </c>
    </row>
    <row r="6075">
      <c r="A6075" s="451">
        <v>46051.0</v>
      </c>
      <c r="B6075" s="539" t="s">
        <v>13</v>
      </c>
      <c r="C6075" s="453" t="s">
        <v>93</v>
      </c>
      <c r="D6075" s="452">
        <v>102.0</v>
      </c>
      <c r="E6075" s="454">
        <v>20799.0</v>
      </c>
      <c r="F6075" s="455" t="s">
        <v>2911</v>
      </c>
      <c r="G6075" s="455"/>
      <c r="H6075" s="457"/>
      <c r="I6075" s="498">
        <v>42496.0</v>
      </c>
      <c r="J6075" s="534" t="s">
        <v>3057</v>
      </c>
    </row>
    <row r="6076">
      <c r="A6076" s="167">
        <v>46051.0</v>
      </c>
      <c r="B6076" s="8" t="s">
        <v>63</v>
      </c>
      <c r="C6076" s="10"/>
      <c r="D6076" s="8" t="s">
        <v>32</v>
      </c>
      <c r="E6076" s="576"/>
      <c r="F6076" s="603" t="s">
        <v>502</v>
      </c>
      <c r="G6076" s="595"/>
      <c r="H6076" s="588"/>
      <c r="I6076" s="537">
        <v>40000.0</v>
      </c>
      <c r="J6076" s="534" t="s">
        <v>3060</v>
      </c>
    </row>
    <row r="6077">
      <c r="A6077" s="451">
        <v>46051.0</v>
      </c>
      <c r="B6077" s="539" t="s">
        <v>13</v>
      </c>
      <c r="C6077" s="453" t="s">
        <v>93</v>
      </c>
      <c r="D6077" s="452">
        <v>102.0</v>
      </c>
      <c r="E6077" s="454">
        <v>20798.0</v>
      </c>
      <c r="F6077" s="455" t="s">
        <v>2912</v>
      </c>
      <c r="G6077" s="455"/>
      <c r="H6077" s="457"/>
      <c r="I6077" s="498">
        <v>39391.0</v>
      </c>
      <c r="J6077" s="534" t="s">
        <v>3057</v>
      </c>
    </row>
    <row r="6078">
      <c r="A6078" s="451">
        <v>46051.0</v>
      </c>
      <c r="B6078" s="539" t="s">
        <v>13</v>
      </c>
      <c r="C6078" s="453" t="s">
        <v>82</v>
      </c>
      <c r="D6078" s="452">
        <v>102.0</v>
      </c>
      <c r="E6078" s="454">
        <v>20791.0</v>
      </c>
      <c r="F6078" s="455" t="s">
        <v>2915</v>
      </c>
      <c r="G6078" s="455"/>
      <c r="H6078" s="457"/>
      <c r="I6078" s="498">
        <v>35530.0</v>
      </c>
      <c r="J6078" s="534" t="s">
        <v>3057</v>
      </c>
    </row>
    <row r="6079">
      <c r="A6079" s="451">
        <v>46051.0</v>
      </c>
      <c r="B6079" s="539" t="s">
        <v>13</v>
      </c>
      <c r="C6079" s="453" t="s">
        <v>93</v>
      </c>
      <c r="D6079" s="452">
        <v>102.0</v>
      </c>
      <c r="E6079" s="454">
        <v>20800.0</v>
      </c>
      <c r="F6079" s="455" t="s">
        <v>3082</v>
      </c>
      <c r="G6079" s="455"/>
      <c r="H6079" s="457"/>
      <c r="I6079" s="498">
        <v>32120.5</v>
      </c>
      <c r="J6079" s="534" t="s">
        <v>3057</v>
      </c>
    </row>
    <row r="6080">
      <c r="A6080" s="167">
        <v>46051.0</v>
      </c>
      <c r="B6080" s="8" t="s">
        <v>63</v>
      </c>
      <c r="C6080" s="10"/>
      <c r="D6080" s="8" t="s">
        <v>32</v>
      </c>
      <c r="E6080" s="576"/>
      <c r="F6080" s="586" t="s">
        <v>918</v>
      </c>
      <c r="G6080" s="587"/>
      <c r="H6080" s="588"/>
      <c r="I6080" s="537">
        <v>30000.0</v>
      </c>
      <c r="J6080" s="534" t="s">
        <v>3055</v>
      </c>
    </row>
    <row r="6081">
      <c r="A6081" s="167">
        <v>46051.0</v>
      </c>
      <c r="B6081" s="8" t="s">
        <v>63</v>
      </c>
      <c r="C6081" s="10"/>
      <c r="D6081" s="8" t="s">
        <v>32</v>
      </c>
      <c r="E6081" s="576"/>
      <c r="F6081" s="586" t="s">
        <v>856</v>
      </c>
      <c r="G6081" s="587"/>
      <c r="H6081" s="588"/>
      <c r="I6081" s="537">
        <v>30000.0</v>
      </c>
      <c r="J6081" s="534" t="s">
        <v>3055</v>
      </c>
    </row>
    <row r="6082">
      <c r="A6082" s="451">
        <v>46051.0</v>
      </c>
      <c r="B6082" s="539" t="s">
        <v>13</v>
      </c>
      <c r="C6082" s="453" t="s">
        <v>1511</v>
      </c>
      <c r="D6082" s="452">
        <v>102.0</v>
      </c>
      <c r="E6082" s="454">
        <v>20793.0</v>
      </c>
      <c r="F6082" s="455" t="s">
        <v>2908</v>
      </c>
      <c r="G6082" s="455"/>
      <c r="H6082" s="457"/>
      <c r="I6082" s="498">
        <v>29593.0</v>
      </c>
      <c r="J6082" s="534" t="s">
        <v>3057</v>
      </c>
    </row>
    <row r="6083">
      <c r="A6083" s="451">
        <v>46051.0</v>
      </c>
      <c r="B6083" s="539" t="s">
        <v>13</v>
      </c>
      <c r="C6083" s="453" t="s">
        <v>82</v>
      </c>
      <c r="D6083" s="452">
        <v>102.0</v>
      </c>
      <c r="E6083" s="454">
        <v>20792.0</v>
      </c>
      <c r="F6083" s="455" t="s">
        <v>2914</v>
      </c>
      <c r="G6083" s="455"/>
      <c r="H6083" s="457"/>
      <c r="I6083" s="498">
        <v>27822.5</v>
      </c>
      <c r="J6083" s="534" t="s">
        <v>3057</v>
      </c>
    </row>
    <row r="6084">
      <c r="A6084" s="373">
        <v>46051.0</v>
      </c>
      <c r="B6084" s="8" t="s">
        <v>13</v>
      </c>
      <c r="C6084" s="8">
        <v>75.0</v>
      </c>
      <c r="D6084" s="8">
        <v>102.0</v>
      </c>
      <c r="E6084" s="576"/>
      <c r="F6084" s="619" t="s">
        <v>348</v>
      </c>
      <c r="G6084" s="624">
        <v>46003.0</v>
      </c>
      <c r="H6084" s="684"/>
      <c r="I6084" s="161">
        <v>27650.0</v>
      </c>
      <c r="J6084" s="534" t="s">
        <v>3061</v>
      </c>
    </row>
    <row r="6085">
      <c r="A6085" s="167">
        <v>46051.0</v>
      </c>
      <c r="B6085" s="8" t="s">
        <v>13</v>
      </c>
      <c r="C6085" s="8">
        <v>70.0</v>
      </c>
      <c r="D6085" s="8">
        <v>102.0</v>
      </c>
      <c r="E6085" s="576"/>
      <c r="F6085" s="648" t="s">
        <v>795</v>
      </c>
      <c r="G6085" s="644">
        <v>46030.0</v>
      </c>
      <c r="H6085" s="645"/>
      <c r="I6085" s="108">
        <v>26710.51</v>
      </c>
      <c r="J6085" s="534" t="s">
        <v>3060</v>
      </c>
    </row>
    <row r="6086">
      <c r="A6086" s="451">
        <v>46051.0</v>
      </c>
      <c r="B6086" s="539" t="s">
        <v>13</v>
      </c>
      <c r="C6086" s="453" t="s">
        <v>1632</v>
      </c>
      <c r="D6086" s="452">
        <v>102.0</v>
      </c>
      <c r="E6086" s="454">
        <v>20787.0</v>
      </c>
      <c r="F6086" s="455" t="s">
        <v>2919</v>
      </c>
      <c r="G6086" s="455"/>
      <c r="H6086" s="457"/>
      <c r="I6086" s="498">
        <v>26218.5</v>
      </c>
      <c r="J6086" s="534" t="s">
        <v>3057</v>
      </c>
    </row>
    <row r="6087">
      <c r="A6087" s="373">
        <v>46051.0</v>
      </c>
      <c r="B6087" s="138" t="s">
        <v>13</v>
      </c>
      <c r="C6087" s="138">
        <v>10.0</v>
      </c>
      <c r="D6087" s="138">
        <v>102.0</v>
      </c>
      <c r="E6087" s="572"/>
      <c r="F6087" s="746" t="s">
        <v>3083</v>
      </c>
      <c r="G6087" s="747"/>
      <c r="H6087" s="748"/>
      <c r="I6087" s="88">
        <v>25443.76</v>
      </c>
      <c r="J6087" s="534" t="s">
        <v>3069</v>
      </c>
    </row>
    <row r="6088">
      <c r="A6088" s="167">
        <v>46051.0</v>
      </c>
      <c r="B6088" s="8" t="s">
        <v>13</v>
      </c>
      <c r="C6088" s="8">
        <v>30.0</v>
      </c>
      <c r="D6088" s="8">
        <v>102.0</v>
      </c>
      <c r="E6088" s="576"/>
      <c r="F6088" s="604" t="s">
        <v>41</v>
      </c>
      <c r="G6088" s="605">
        <v>46050.0</v>
      </c>
      <c r="H6088" s="606"/>
      <c r="I6088" s="15">
        <v>24815.26</v>
      </c>
      <c r="J6088" s="534" t="s">
        <v>3074</v>
      </c>
    </row>
    <row r="6089">
      <c r="A6089" s="167">
        <v>46051.0</v>
      </c>
      <c r="B6089" s="8" t="s">
        <v>13</v>
      </c>
      <c r="C6089" s="8">
        <v>30.0</v>
      </c>
      <c r="D6089" s="8">
        <v>102.0</v>
      </c>
      <c r="E6089" s="576"/>
      <c r="F6089" s="604" t="s">
        <v>41</v>
      </c>
      <c r="G6089" s="57">
        <v>46050.0</v>
      </c>
      <c r="H6089" s="14"/>
      <c r="I6089" s="633">
        <v>22828.96</v>
      </c>
      <c r="J6089" s="534" t="s">
        <v>3059</v>
      </c>
    </row>
    <row r="6090">
      <c r="A6090" s="167">
        <v>46051.0</v>
      </c>
      <c r="B6090" s="8" t="s">
        <v>13</v>
      </c>
      <c r="C6090" s="8">
        <v>73.0</v>
      </c>
      <c r="D6090" s="8">
        <v>102.0</v>
      </c>
      <c r="E6090" s="576"/>
      <c r="F6090" s="619" t="s">
        <v>754</v>
      </c>
      <c r="G6090" s="60">
        <v>46043.0</v>
      </c>
      <c r="H6090" s="61"/>
      <c r="I6090" s="642">
        <v>22255.0</v>
      </c>
      <c r="J6090" s="534" t="s">
        <v>3060</v>
      </c>
    </row>
    <row r="6091">
      <c r="A6091" s="451">
        <v>46051.0</v>
      </c>
      <c r="B6091" s="539" t="s">
        <v>13</v>
      </c>
      <c r="C6091" s="453" t="s">
        <v>1632</v>
      </c>
      <c r="D6091" s="452">
        <v>102.0</v>
      </c>
      <c r="E6091" s="454">
        <v>20786.0</v>
      </c>
      <c r="F6091" s="455" t="s">
        <v>2920</v>
      </c>
      <c r="G6091" s="497"/>
      <c r="H6091" s="498"/>
      <c r="I6091" s="457">
        <v>21544.5</v>
      </c>
      <c r="J6091" s="534" t="s">
        <v>3057</v>
      </c>
    </row>
    <row r="6092">
      <c r="A6092" s="167">
        <v>46051.0</v>
      </c>
      <c r="B6092" s="8" t="s">
        <v>13</v>
      </c>
      <c r="C6092" s="8">
        <v>51.0</v>
      </c>
      <c r="D6092" s="8">
        <v>102.0</v>
      </c>
      <c r="E6092" s="576"/>
      <c r="F6092" s="581" t="s">
        <v>1005</v>
      </c>
      <c r="G6092" s="346">
        <v>46050.0</v>
      </c>
      <c r="H6092" s="196"/>
      <c r="I6092" s="637">
        <v>20879.22</v>
      </c>
      <c r="J6092" s="534" t="s">
        <v>3055</v>
      </c>
    </row>
    <row r="6093">
      <c r="A6093" s="451">
        <v>46051.0</v>
      </c>
      <c r="B6093" s="539" t="s">
        <v>13</v>
      </c>
      <c r="C6093" s="453" t="s">
        <v>82</v>
      </c>
      <c r="D6093" s="452">
        <v>102.0</v>
      </c>
      <c r="E6093" s="454">
        <v>20801.0</v>
      </c>
      <c r="F6093" s="455" t="s">
        <v>2909</v>
      </c>
      <c r="G6093" s="497"/>
      <c r="H6093" s="498"/>
      <c r="I6093" s="457">
        <v>20251.5</v>
      </c>
      <c r="J6093" s="534" t="s">
        <v>3057</v>
      </c>
    </row>
    <row r="6094">
      <c r="A6094" s="167">
        <v>46051.0</v>
      </c>
      <c r="B6094" s="8" t="s">
        <v>13</v>
      </c>
      <c r="C6094" s="8">
        <v>73.0</v>
      </c>
      <c r="D6094" s="8">
        <v>102.0</v>
      </c>
      <c r="E6094" s="576"/>
      <c r="F6094" s="619" t="s">
        <v>574</v>
      </c>
      <c r="G6094" s="60">
        <v>45994.0</v>
      </c>
      <c r="H6094" s="61"/>
      <c r="I6094" s="642">
        <v>20186.12</v>
      </c>
      <c r="J6094" s="534" t="s">
        <v>3056</v>
      </c>
    </row>
    <row r="6095">
      <c r="A6095" s="167">
        <v>46051.0</v>
      </c>
      <c r="B6095" s="8" t="s">
        <v>63</v>
      </c>
      <c r="C6095" s="10"/>
      <c r="D6095" s="8" t="s">
        <v>32</v>
      </c>
      <c r="E6095" s="576"/>
      <c r="F6095" s="586" t="s">
        <v>327</v>
      </c>
      <c r="G6095" s="338"/>
      <c r="H6095" s="68"/>
      <c r="I6095" s="579">
        <v>20000.0</v>
      </c>
      <c r="J6095" s="534" t="s">
        <v>3055</v>
      </c>
    </row>
    <row r="6096">
      <c r="A6096" s="167">
        <v>46051.0</v>
      </c>
      <c r="B6096" s="8" t="s">
        <v>13</v>
      </c>
      <c r="C6096" s="17" t="s">
        <v>28</v>
      </c>
      <c r="D6096" s="8">
        <v>102.0</v>
      </c>
      <c r="E6096" s="576"/>
      <c r="F6096" s="581" t="s">
        <v>99</v>
      </c>
      <c r="G6096" s="47">
        <v>46050.0</v>
      </c>
      <c r="H6096" s="48"/>
      <c r="I6096" s="637">
        <v>19605.0</v>
      </c>
      <c r="J6096" s="534" t="s">
        <v>3073</v>
      </c>
    </row>
    <row r="6097">
      <c r="A6097" s="451">
        <v>46051.0</v>
      </c>
      <c r="B6097" s="539" t="s">
        <v>13</v>
      </c>
      <c r="C6097" s="453" t="s">
        <v>1511</v>
      </c>
      <c r="D6097" s="452">
        <v>102.0</v>
      </c>
      <c r="E6097" s="454">
        <v>20795.0</v>
      </c>
      <c r="F6097" s="455" t="s">
        <v>2836</v>
      </c>
      <c r="G6097" s="497"/>
      <c r="H6097" s="498"/>
      <c r="I6097" s="457">
        <v>18737.5</v>
      </c>
      <c r="J6097" s="534" t="s">
        <v>3057</v>
      </c>
    </row>
    <row r="6098">
      <c r="A6098" s="167">
        <v>46051.0</v>
      </c>
      <c r="B6098" s="8" t="s">
        <v>13</v>
      </c>
      <c r="C6098" s="17" t="s">
        <v>16</v>
      </c>
      <c r="D6098" s="8">
        <v>102.0</v>
      </c>
      <c r="E6098" s="576"/>
      <c r="F6098" s="592" t="s">
        <v>17</v>
      </c>
      <c r="G6098" s="43">
        <v>46050.0</v>
      </c>
      <c r="H6098" s="14"/>
      <c r="I6098" s="633">
        <v>18734.54</v>
      </c>
      <c r="J6098" s="534" t="s">
        <v>3073</v>
      </c>
    </row>
    <row r="6099">
      <c r="A6099" s="167">
        <v>46051.0</v>
      </c>
      <c r="B6099" s="8" t="s">
        <v>13</v>
      </c>
      <c r="C6099" s="8">
        <v>51.0</v>
      </c>
      <c r="D6099" s="8">
        <v>102.0</v>
      </c>
      <c r="E6099" s="576"/>
      <c r="F6099" s="581" t="s">
        <v>1005</v>
      </c>
      <c r="G6099" s="360">
        <v>46050.0</v>
      </c>
      <c r="H6099" s="196"/>
      <c r="I6099" s="637">
        <v>17778.61</v>
      </c>
      <c r="J6099" s="534" t="s">
        <v>3055</v>
      </c>
    </row>
    <row r="6100">
      <c r="A6100" s="167">
        <v>46051.0</v>
      </c>
      <c r="B6100" s="8" t="s">
        <v>13</v>
      </c>
      <c r="C6100" s="8">
        <v>32.0</v>
      </c>
      <c r="D6100" s="8">
        <v>102.0</v>
      </c>
      <c r="E6100" s="576"/>
      <c r="F6100" s="632" t="s">
        <v>650</v>
      </c>
      <c r="G6100" s="292">
        <v>46050.0</v>
      </c>
      <c r="H6100" s="14"/>
      <c r="I6100" s="633">
        <v>17568.01</v>
      </c>
      <c r="J6100" s="534" t="s">
        <v>3074</v>
      </c>
    </row>
    <row r="6101">
      <c r="A6101" s="451">
        <v>46051.0</v>
      </c>
      <c r="B6101" s="539" t="s">
        <v>13</v>
      </c>
      <c r="C6101" s="453" t="s">
        <v>1632</v>
      </c>
      <c r="D6101" s="452">
        <v>102.0</v>
      </c>
      <c r="E6101" s="454">
        <v>20789.0</v>
      </c>
      <c r="F6101" s="455" t="s">
        <v>2917</v>
      </c>
      <c r="G6101" s="497"/>
      <c r="H6101" s="498"/>
      <c r="I6101" s="457">
        <v>17506.0</v>
      </c>
      <c r="J6101" s="534" t="s">
        <v>3057</v>
      </c>
    </row>
    <row r="6102">
      <c r="A6102" s="167">
        <v>46051.0</v>
      </c>
      <c r="B6102" s="8" t="s">
        <v>13</v>
      </c>
      <c r="C6102" s="8">
        <v>51.0</v>
      </c>
      <c r="D6102" s="8">
        <v>102.0</v>
      </c>
      <c r="E6102" s="576"/>
      <c r="F6102" s="581" t="s">
        <v>1005</v>
      </c>
      <c r="G6102" s="346">
        <v>46050.0</v>
      </c>
      <c r="H6102" s="196"/>
      <c r="I6102" s="637">
        <v>16880.99</v>
      </c>
      <c r="J6102" s="534" t="s">
        <v>3055</v>
      </c>
    </row>
    <row r="6103">
      <c r="A6103" s="451">
        <v>46051.0</v>
      </c>
      <c r="B6103" s="539" t="s">
        <v>13</v>
      </c>
      <c r="C6103" s="453" t="s">
        <v>1632</v>
      </c>
      <c r="D6103" s="452">
        <v>102.0</v>
      </c>
      <c r="E6103" s="454">
        <v>20790.0</v>
      </c>
      <c r="F6103" s="455" t="s">
        <v>2916</v>
      </c>
      <c r="G6103" s="497"/>
      <c r="H6103" s="498"/>
      <c r="I6103" s="457">
        <v>16732.5</v>
      </c>
      <c r="J6103" s="534" t="s">
        <v>3057</v>
      </c>
    </row>
    <row r="6104">
      <c r="A6104" s="167">
        <v>46051.0</v>
      </c>
      <c r="B6104" s="8" t="s">
        <v>13</v>
      </c>
      <c r="C6104" s="8">
        <v>54.0</v>
      </c>
      <c r="D6104" s="8">
        <v>102.0</v>
      </c>
      <c r="E6104" s="576"/>
      <c r="F6104" s="581" t="s">
        <v>1275</v>
      </c>
      <c r="G6104" s="65">
        <v>46050.0</v>
      </c>
      <c r="H6104" s="48"/>
      <c r="I6104" s="637">
        <v>16473.37</v>
      </c>
      <c r="J6104" s="534" t="s">
        <v>3064</v>
      </c>
    </row>
    <row r="6105">
      <c r="A6105" s="373">
        <v>46051.0</v>
      </c>
      <c r="B6105" s="138" t="s">
        <v>13</v>
      </c>
      <c r="C6105" s="138">
        <v>73.0</v>
      </c>
      <c r="D6105" s="138">
        <v>102.0</v>
      </c>
      <c r="E6105" s="572"/>
      <c r="F6105" s="619" t="s">
        <v>1341</v>
      </c>
      <c r="G6105" s="624">
        <v>46046.0</v>
      </c>
      <c r="H6105" s="625"/>
      <c r="I6105" s="374">
        <v>16151.48</v>
      </c>
      <c r="J6105" s="534" t="s">
        <v>3058</v>
      </c>
    </row>
    <row r="6106">
      <c r="A6106" s="373">
        <v>46051.0</v>
      </c>
      <c r="B6106" s="8" t="s">
        <v>13</v>
      </c>
      <c r="C6106" s="8">
        <v>75.0</v>
      </c>
      <c r="D6106" s="8">
        <v>102.0</v>
      </c>
      <c r="E6106" s="576"/>
      <c r="F6106" s="589" t="s">
        <v>339</v>
      </c>
      <c r="G6106" s="718">
        <v>45999.0</v>
      </c>
      <c r="H6106" s="719"/>
      <c r="I6106" s="218">
        <v>15640.0</v>
      </c>
      <c r="J6106" s="534" t="s">
        <v>3061</v>
      </c>
    </row>
    <row r="6107">
      <c r="A6107" s="451">
        <v>46051.0</v>
      </c>
      <c r="B6107" s="539" t="s">
        <v>13</v>
      </c>
      <c r="C6107" s="453" t="s">
        <v>1511</v>
      </c>
      <c r="D6107" s="452">
        <v>102.0</v>
      </c>
      <c r="E6107" s="454">
        <v>20794.0</v>
      </c>
      <c r="F6107" s="455" t="s">
        <v>2907</v>
      </c>
      <c r="G6107" s="455"/>
      <c r="H6107" s="457"/>
      <c r="I6107" s="498">
        <v>15564.0</v>
      </c>
      <c r="J6107" s="534" t="s">
        <v>3057</v>
      </c>
    </row>
    <row r="6108">
      <c r="A6108" s="167">
        <v>46051.0</v>
      </c>
      <c r="B6108" s="8" t="s">
        <v>13</v>
      </c>
      <c r="C6108" s="8">
        <v>51.0</v>
      </c>
      <c r="D6108" s="8">
        <v>102.0</v>
      </c>
      <c r="E6108" s="576"/>
      <c r="F6108" s="581" t="s">
        <v>1005</v>
      </c>
      <c r="G6108" s="626">
        <v>46050.0</v>
      </c>
      <c r="H6108" s="628"/>
      <c r="I6108" s="49">
        <v>15498.47</v>
      </c>
      <c r="J6108" s="534" t="s">
        <v>3055</v>
      </c>
    </row>
    <row r="6109">
      <c r="A6109" s="167">
        <v>46051.0</v>
      </c>
      <c r="B6109" s="8" t="s">
        <v>13</v>
      </c>
      <c r="C6109" s="17" t="s">
        <v>48</v>
      </c>
      <c r="D6109" s="8">
        <v>102.0</v>
      </c>
      <c r="E6109" s="576"/>
      <c r="F6109" s="749" t="s">
        <v>584</v>
      </c>
      <c r="G6109" s="590">
        <v>46004.0</v>
      </c>
      <c r="H6109" s="591"/>
      <c r="I6109" s="179">
        <v>15000.0</v>
      </c>
      <c r="J6109" s="534" t="s">
        <v>3066</v>
      </c>
    </row>
    <row r="6110">
      <c r="A6110" s="167">
        <v>46051.0</v>
      </c>
      <c r="B6110" s="8" t="s">
        <v>13</v>
      </c>
      <c r="C6110" s="17" t="s">
        <v>48</v>
      </c>
      <c r="D6110" s="8">
        <v>102.0</v>
      </c>
      <c r="E6110" s="576"/>
      <c r="F6110" s="749" t="s">
        <v>584</v>
      </c>
      <c r="G6110" s="590">
        <v>46004.0</v>
      </c>
      <c r="H6110" s="591"/>
      <c r="I6110" s="179">
        <v>15000.0</v>
      </c>
      <c r="J6110" s="534" t="s">
        <v>3066</v>
      </c>
    </row>
    <row r="6111">
      <c r="A6111" s="167">
        <v>46051.0</v>
      </c>
      <c r="B6111" s="8" t="s">
        <v>63</v>
      </c>
      <c r="C6111" s="10"/>
      <c r="D6111" s="8" t="s">
        <v>32</v>
      </c>
      <c r="E6111" s="576"/>
      <c r="F6111" s="603" t="s">
        <v>604</v>
      </c>
      <c r="G6111" s="595"/>
      <c r="H6111" s="588"/>
      <c r="I6111" s="537">
        <v>15000.0</v>
      </c>
      <c r="J6111" s="534" t="s">
        <v>3060</v>
      </c>
    </row>
    <row r="6112">
      <c r="A6112" s="167">
        <v>46051.0</v>
      </c>
      <c r="B6112" s="8" t="s">
        <v>13</v>
      </c>
      <c r="C6112" s="8">
        <v>30.0</v>
      </c>
      <c r="D6112" s="8">
        <v>102.0</v>
      </c>
      <c r="E6112" s="576"/>
      <c r="F6112" s="604" t="s">
        <v>41</v>
      </c>
      <c r="G6112" s="605">
        <v>46050.0</v>
      </c>
      <c r="H6112" s="606"/>
      <c r="I6112" s="15">
        <v>14713.01</v>
      </c>
      <c r="J6112" s="534" t="s">
        <v>3074</v>
      </c>
    </row>
    <row r="6113">
      <c r="A6113" s="373">
        <v>46051.0</v>
      </c>
      <c r="B6113" s="8" t="s">
        <v>13</v>
      </c>
      <c r="C6113" s="8">
        <v>50.0</v>
      </c>
      <c r="D6113" s="8">
        <v>102.0</v>
      </c>
      <c r="E6113" s="576"/>
      <c r="F6113" s="592" t="s">
        <v>52</v>
      </c>
      <c r="G6113" s="593">
        <v>46049.0</v>
      </c>
      <c r="H6113" s="594"/>
      <c r="I6113" s="92">
        <v>14540.0</v>
      </c>
      <c r="J6113" s="534" t="s">
        <v>3061</v>
      </c>
    </row>
    <row r="6114">
      <c r="A6114" s="451">
        <v>46051.0</v>
      </c>
      <c r="B6114" s="539" t="s">
        <v>13</v>
      </c>
      <c r="C6114" s="453" t="s">
        <v>1511</v>
      </c>
      <c r="D6114" s="452">
        <v>102.0</v>
      </c>
      <c r="E6114" s="454">
        <v>20796.0</v>
      </c>
      <c r="F6114" s="455" t="s">
        <v>2906</v>
      </c>
      <c r="G6114" s="455"/>
      <c r="H6114" s="457"/>
      <c r="I6114" s="498">
        <v>14160.0</v>
      </c>
      <c r="J6114" s="534" t="s">
        <v>3057</v>
      </c>
    </row>
    <row r="6115">
      <c r="A6115" s="167">
        <v>46051.0</v>
      </c>
      <c r="B6115" s="8" t="s">
        <v>13</v>
      </c>
      <c r="C6115" s="17" t="s">
        <v>18</v>
      </c>
      <c r="D6115" s="8">
        <v>102.0</v>
      </c>
      <c r="E6115" s="576"/>
      <c r="F6115" s="634" t="s">
        <v>37</v>
      </c>
      <c r="G6115" s="646">
        <v>46050.0</v>
      </c>
      <c r="H6115" s="647"/>
      <c r="I6115" s="26">
        <v>13642.15</v>
      </c>
      <c r="J6115" s="534" t="s">
        <v>3073</v>
      </c>
    </row>
    <row r="6116">
      <c r="A6116" s="373">
        <v>46051.0</v>
      </c>
      <c r="B6116" s="138" t="s">
        <v>13</v>
      </c>
      <c r="C6116" s="138">
        <v>73.0</v>
      </c>
      <c r="D6116" s="138">
        <v>102.0</v>
      </c>
      <c r="E6116" s="572"/>
      <c r="F6116" s="619" t="s">
        <v>1341</v>
      </c>
      <c r="G6116" s="624">
        <v>46039.0</v>
      </c>
      <c r="H6116" s="625"/>
      <c r="I6116" s="374">
        <v>13539.24</v>
      </c>
      <c r="J6116" s="534" t="s">
        <v>3058</v>
      </c>
    </row>
    <row r="6117">
      <c r="A6117" s="167">
        <v>46051.0</v>
      </c>
      <c r="B6117" s="8" t="s">
        <v>13</v>
      </c>
      <c r="C6117" s="17" t="s">
        <v>48</v>
      </c>
      <c r="D6117" s="8">
        <v>102.0</v>
      </c>
      <c r="E6117" s="576"/>
      <c r="F6117" s="589" t="s">
        <v>610</v>
      </c>
      <c r="G6117" s="590">
        <v>46035.0</v>
      </c>
      <c r="H6117" s="591"/>
      <c r="I6117" s="179">
        <v>13375.0</v>
      </c>
      <c r="J6117" s="534" t="s">
        <v>3066</v>
      </c>
    </row>
    <row r="6118">
      <c r="A6118" s="373">
        <v>46051.0</v>
      </c>
      <c r="B6118" s="138" t="s">
        <v>13</v>
      </c>
      <c r="C6118" s="138">
        <v>10.0</v>
      </c>
      <c r="D6118" s="138">
        <v>102.0</v>
      </c>
      <c r="E6118" s="572"/>
      <c r="F6118" s="746" t="s">
        <v>220</v>
      </c>
      <c r="G6118" s="747"/>
      <c r="H6118" s="748"/>
      <c r="I6118" s="88">
        <v>12470.0</v>
      </c>
      <c r="J6118" s="534" t="s">
        <v>3069</v>
      </c>
    </row>
    <row r="6119">
      <c r="A6119" s="167">
        <v>46051.0</v>
      </c>
      <c r="B6119" s="8" t="s">
        <v>13</v>
      </c>
      <c r="C6119" s="17" t="s">
        <v>42</v>
      </c>
      <c r="D6119" s="8">
        <v>102.0</v>
      </c>
      <c r="E6119" s="576"/>
      <c r="F6119" s="619" t="s">
        <v>672</v>
      </c>
      <c r="G6119" s="617">
        <v>46037.0</v>
      </c>
      <c r="H6119" s="618"/>
      <c r="I6119" s="62">
        <v>12220.0</v>
      </c>
      <c r="J6119" s="534" t="s">
        <v>3068</v>
      </c>
    </row>
    <row r="6120">
      <c r="A6120" s="167">
        <v>46051.0</v>
      </c>
      <c r="B6120" s="8" t="s">
        <v>13</v>
      </c>
      <c r="C6120" s="8">
        <v>30.0</v>
      </c>
      <c r="D6120" s="8">
        <v>102.0</v>
      </c>
      <c r="E6120" s="576"/>
      <c r="F6120" s="604" t="s">
        <v>41</v>
      </c>
      <c r="G6120" s="605">
        <v>46050.0</v>
      </c>
      <c r="H6120" s="606"/>
      <c r="I6120" s="15">
        <v>11909.18</v>
      </c>
      <c r="J6120" s="534" t="s">
        <v>3059</v>
      </c>
    </row>
    <row r="6121">
      <c r="A6121" s="167">
        <v>46051.0</v>
      </c>
      <c r="B6121" s="8" t="s">
        <v>13</v>
      </c>
      <c r="C6121" s="8">
        <v>75.0</v>
      </c>
      <c r="D6121" s="8">
        <v>102.0</v>
      </c>
      <c r="E6121" s="576"/>
      <c r="F6121" s="749" t="s">
        <v>351</v>
      </c>
      <c r="G6121" s="590">
        <v>46049.0</v>
      </c>
      <c r="H6121" s="591"/>
      <c r="I6121" s="179">
        <v>11787.13</v>
      </c>
      <c r="J6121" s="534" t="s">
        <v>3065</v>
      </c>
    </row>
    <row r="6122">
      <c r="A6122" s="167">
        <v>46051.0</v>
      </c>
      <c r="B6122" s="138" t="s">
        <v>13</v>
      </c>
      <c r="C6122" s="138">
        <v>75.0</v>
      </c>
      <c r="D6122" s="138">
        <v>102.0</v>
      </c>
      <c r="E6122" s="572"/>
      <c r="F6122" s="654" t="s">
        <v>367</v>
      </c>
      <c r="G6122" s="693">
        <v>46049.0</v>
      </c>
      <c r="H6122" s="611"/>
      <c r="I6122" s="45">
        <v>10134.48</v>
      </c>
      <c r="J6122" s="534" t="s">
        <v>3065</v>
      </c>
    </row>
    <row r="6123">
      <c r="A6123" s="167">
        <v>46051.0</v>
      </c>
      <c r="B6123" s="8" t="s">
        <v>13</v>
      </c>
      <c r="C6123" s="8">
        <v>73.0</v>
      </c>
      <c r="D6123" s="8">
        <v>102.0</v>
      </c>
      <c r="E6123" s="576"/>
      <c r="F6123" s="619" t="s">
        <v>812</v>
      </c>
      <c r="G6123" s="617">
        <v>46030.0</v>
      </c>
      <c r="H6123" s="618"/>
      <c r="I6123" s="62">
        <v>10000.0</v>
      </c>
      <c r="J6123" s="534" t="s">
        <v>3060</v>
      </c>
    </row>
    <row r="6124">
      <c r="A6124" s="167">
        <v>46051.0</v>
      </c>
      <c r="B6124" s="8" t="s">
        <v>13</v>
      </c>
      <c r="C6124" s="17" t="s">
        <v>28</v>
      </c>
      <c r="D6124" s="8">
        <v>102.0</v>
      </c>
      <c r="E6124" s="576"/>
      <c r="F6124" s="581" t="s">
        <v>35</v>
      </c>
      <c r="G6124" s="582">
        <v>46050.0</v>
      </c>
      <c r="H6124" s="583"/>
      <c r="I6124" s="49">
        <v>9973.68</v>
      </c>
      <c r="J6124" s="534" t="s">
        <v>3073</v>
      </c>
    </row>
    <row r="6125">
      <c r="A6125" s="167">
        <v>46051.0</v>
      </c>
      <c r="B6125" s="8" t="s">
        <v>13</v>
      </c>
      <c r="C6125" s="17" t="s">
        <v>14</v>
      </c>
      <c r="D6125" s="8">
        <v>102.0</v>
      </c>
      <c r="E6125" s="576"/>
      <c r="F6125" s="600" t="s">
        <v>30</v>
      </c>
      <c r="G6125" s="745">
        <v>46050.0</v>
      </c>
      <c r="H6125" s="602"/>
      <c r="I6125" s="20">
        <v>8758.0</v>
      </c>
      <c r="J6125" s="534" t="s">
        <v>3073</v>
      </c>
    </row>
    <row r="6126">
      <c r="A6126" s="373">
        <v>46051.0</v>
      </c>
      <c r="B6126" s="8" t="s">
        <v>13</v>
      </c>
      <c r="C6126" s="8">
        <v>75.0</v>
      </c>
      <c r="D6126" s="8">
        <v>102.0</v>
      </c>
      <c r="E6126" s="576"/>
      <c r="F6126" s="589" t="s">
        <v>464</v>
      </c>
      <c r="G6126" s="718">
        <v>45985.0</v>
      </c>
      <c r="H6126" s="719"/>
      <c r="I6126" s="218">
        <v>8443.0</v>
      </c>
      <c r="J6126" s="534" t="s">
        <v>3061</v>
      </c>
    </row>
    <row r="6127">
      <c r="A6127" s="167">
        <v>46051.0</v>
      </c>
      <c r="B6127" s="8" t="s">
        <v>13</v>
      </c>
      <c r="C6127" s="8">
        <v>70.0</v>
      </c>
      <c r="D6127" s="8">
        <v>102.0</v>
      </c>
      <c r="E6127" s="576"/>
      <c r="F6127" s="648" t="s">
        <v>253</v>
      </c>
      <c r="G6127" s="644">
        <v>46028.0</v>
      </c>
      <c r="H6127" s="645"/>
      <c r="I6127" s="108">
        <v>8427.0</v>
      </c>
      <c r="J6127" s="534" t="s">
        <v>3067</v>
      </c>
    </row>
    <row r="6128">
      <c r="A6128" s="167">
        <v>46051.0</v>
      </c>
      <c r="B6128" s="8" t="s">
        <v>13</v>
      </c>
      <c r="C6128" s="17" t="s">
        <v>42</v>
      </c>
      <c r="D6128" s="8">
        <v>102.0</v>
      </c>
      <c r="E6128" s="576"/>
      <c r="F6128" s="619" t="s">
        <v>672</v>
      </c>
      <c r="G6128" s="617">
        <v>46044.0</v>
      </c>
      <c r="H6128" s="618"/>
      <c r="I6128" s="62">
        <v>8400.0</v>
      </c>
      <c r="J6128" s="534" t="s">
        <v>3068</v>
      </c>
    </row>
    <row r="6129">
      <c r="A6129" s="167">
        <v>46051.0</v>
      </c>
      <c r="B6129" s="8" t="s">
        <v>13</v>
      </c>
      <c r="C6129" s="8">
        <v>70.0</v>
      </c>
      <c r="D6129" s="8">
        <v>102.0</v>
      </c>
      <c r="E6129" s="576"/>
      <c r="F6129" s="648" t="s">
        <v>225</v>
      </c>
      <c r="G6129" s="644">
        <v>46000.0</v>
      </c>
      <c r="H6129" s="645"/>
      <c r="I6129" s="108">
        <v>8383.0</v>
      </c>
      <c r="J6129" s="534" t="s">
        <v>3067</v>
      </c>
    </row>
    <row r="6130">
      <c r="A6130" s="167">
        <v>46051.0</v>
      </c>
      <c r="B6130" s="8" t="s">
        <v>13</v>
      </c>
      <c r="C6130" s="17" t="s">
        <v>42</v>
      </c>
      <c r="D6130" s="8">
        <v>102.0</v>
      </c>
      <c r="E6130" s="576"/>
      <c r="F6130" s="619" t="s">
        <v>672</v>
      </c>
      <c r="G6130" s="617">
        <v>46044.0</v>
      </c>
      <c r="H6130" s="618"/>
      <c r="I6130" s="62">
        <v>8150.0</v>
      </c>
      <c r="J6130" s="534" t="s">
        <v>3068</v>
      </c>
    </row>
    <row r="6131">
      <c r="A6131" s="167">
        <v>46051.0</v>
      </c>
      <c r="B6131" s="8" t="s">
        <v>13</v>
      </c>
      <c r="C6131" s="17" t="s">
        <v>28</v>
      </c>
      <c r="D6131" s="8">
        <v>102.0</v>
      </c>
      <c r="E6131" s="576"/>
      <c r="F6131" s="581" t="s">
        <v>35</v>
      </c>
      <c r="G6131" s="582">
        <v>46050.0</v>
      </c>
      <c r="H6131" s="583"/>
      <c r="I6131" s="49">
        <v>8034.84</v>
      </c>
      <c r="J6131" s="534" t="s">
        <v>3073</v>
      </c>
    </row>
    <row r="6132">
      <c r="A6132" s="167">
        <v>46051.0</v>
      </c>
      <c r="B6132" s="8" t="s">
        <v>13</v>
      </c>
      <c r="C6132" s="17" t="s">
        <v>14</v>
      </c>
      <c r="D6132" s="8">
        <v>102.0</v>
      </c>
      <c r="E6132" s="576"/>
      <c r="F6132" s="600" t="s">
        <v>79</v>
      </c>
      <c r="G6132" s="745">
        <v>46050.0</v>
      </c>
      <c r="H6132" s="602"/>
      <c r="I6132" s="20">
        <v>7960.18</v>
      </c>
      <c r="J6132" s="534" t="s">
        <v>3073</v>
      </c>
    </row>
    <row r="6133">
      <c r="A6133" s="167">
        <v>46051.0</v>
      </c>
      <c r="B6133" s="8" t="s">
        <v>13</v>
      </c>
      <c r="C6133" s="8">
        <v>32.0</v>
      </c>
      <c r="D6133" s="8">
        <v>102.0</v>
      </c>
      <c r="E6133" s="576"/>
      <c r="F6133" s="632" t="s">
        <v>650</v>
      </c>
      <c r="G6133" s="631">
        <v>46050.0</v>
      </c>
      <c r="H6133" s="606"/>
      <c r="I6133" s="15">
        <v>7065.69</v>
      </c>
      <c r="J6133" s="534" t="s">
        <v>3074</v>
      </c>
    </row>
    <row r="6134">
      <c r="A6134" s="167">
        <v>46051.0</v>
      </c>
      <c r="B6134" s="8" t="s">
        <v>13</v>
      </c>
      <c r="C6134" s="17" t="s">
        <v>18</v>
      </c>
      <c r="D6134" s="8">
        <v>102.0</v>
      </c>
      <c r="E6134" s="576"/>
      <c r="F6134" s="634" t="s">
        <v>39</v>
      </c>
      <c r="G6134" s="646">
        <v>46049.0</v>
      </c>
      <c r="H6134" s="647"/>
      <c r="I6134" s="26">
        <v>6831.0</v>
      </c>
      <c r="J6134" s="534" t="s">
        <v>3073</v>
      </c>
    </row>
    <row r="6135">
      <c r="A6135" s="167">
        <v>46051.0</v>
      </c>
      <c r="B6135" s="8" t="s">
        <v>13</v>
      </c>
      <c r="C6135" s="8">
        <v>73.0</v>
      </c>
      <c r="D6135" s="8">
        <v>102.0</v>
      </c>
      <c r="E6135" s="576"/>
      <c r="F6135" s="619" t="s">
        <v>807</v>
      </c>
      <c r="G6135" s="617">
        <v>46006.0</v>
      </c>
      <c r="H6135" s="618"/>
      <c r="I6135" s="62">
        <v>6313.17</v>
      </c>
      <c r="J6135" s="534" t="s">
        <v>3060</v>
      </c>
    </row>
    <row r="6136">
      <c r="A6136" s="167">
        <v>46051.0</v>
      </c>
      <c r="B6136" s="8" t="s">
        <v>13</v>
      </c>
      <c r="C6136" s="8">
        <v>70.0</v>
      </c>
      <c r="D6136" s="8">
        <v>102.0</v>
      </c>
      <c r="E6136" s="576"/>
      <c r="F6136" s="648" t="s">
        <v>295</v>
      </c>
      <c r="G6136" s="644">
        <v>46017.0</v>
      </c>
      <c r="H6136" s="645"/>
      <c r="I6136" s="108">
        <v>6133.0</v>
      </c>
      <c r="J6136" s="534" t="s">
        <v>3067</v>
      </c>
    </row>
    <row r="6137">
      <c r="A6137" s="167">
        <v>46051.0</v>
      </c>
      <c r="B6137" s="8" t="s">
        <v>13</v>
      </c>
      <c r="C6137" s="17" t="s">
        <v>18</v>
      </c>
      <c r="D6137" s="8">
        <v>102.0</v>
      </c>
      <c r="E6137" s="576"/>
      <c r="F6137" s="634" t="s">
        <v>37</v>
      </c>
      <c r="G6137" s="646">
        <v>46050.0</v>
      </c>
      <c r="H6137" s="647"/>
      <c r="I6137" s="26">
        <v>5867.53</v>
      </c>
      <c r="J6137" s="534" t="s">
        <v>3073</v>
      </c>
    </row>
    <row r="6138">
      <c r="A6138" s="167">
        <v>46051.0</v>
      </c>
      <c r="B6138" s="8" t="s">
        <v>13</v>
      </c>
      <c r="C6138" s="8">
        <v>73.0</v>
      </c>
      <c r="D6138" s="8">
        <v>102.0</v>
      </c>
      <c r="E6138" s="576"/>
      <c r="F6138" s="619" t="s">
        <v>807</v>
      </c>
      <c r="G6138" s="617">
        <v>46041.0</v>
      </c>
      <c r="H6138" s="618"/>
      <c r="I6138" s="62">
        <v>5634.85</v>
      </c>
      <c r="J6138" s="534" t="s">
        <v>3060</v>
      </c>
    </row>
    <row r="6139">
      <c r="A6139" s="167">
        <v>46051.0</v>
      </c>
      <c r="B6139" s="8" t="s">
        <v>13</v>
      </c>
      <c r="C6139" s="8">
        <v>70.0</v>
      </c>
      <c r="D6139" s="8">
        <v>102.0</v>
      </c>
      <c r="E6139" s="576"/>
      <c r="F6139" s="648" t="s">
        <v>254</v>
      </c>
      <c r="G6139" s="644">
        <v>46035.0</v>
      </c>
      <c r="H6139" s="645"/>
      <c r="I6139" s="108">
        <v>4812.0</v>
      </c>
      <c r="J6139" s="534" t="s">
        <v>3067</v>
      </c>
    </row>
    <row r="6140">
      <c r="A6140" s="167">
        <v>46051.0</v>
      </c>
      <c r="B6140" s="8" t="s">
        <v>13</v>
      </c>
      <c r="C6140" s="8">
        <v>10.0</v>
      </c>
      <c r="D6140" s="8">
        <v>102.0</v>
      </c>
      <c r="E6140" s="576"/>
      <c r="F6140" s="701" t="s">
        <v>39</v>
      </c>
      <c r="G6140" s="646">
        <v>46050.0</v>
      </c>
      <c r="H6140" s="647"/>
      <c r="I6140" s="26">
        <v>4803.0</v>
      </c>
      <c r="J6140" s="534" t="s">
        <v>3060</v>
      </c>
    </row>
    <row r="6141">
      <c r="A6141" s="167">
        <v>46051.0</v>
      </c>
      <c r="B6141" s="8" t="s">
        <v>13</v>
      </c>
      <c r="C6141" s="138">
        <v>73.0</v>
      </c>
      <c r="D6141" s="138">
        <v>102.0</v>
      </c>
      <c r="E6141" s="572"/>
      <c r="F6141" s="623" t="s">
        <v>429</v>
      </c>
      <c r="G6141" s="715"/>
      <c r="H6141" s="625"/>
      <c r="I6141" s="62">
        <v>4221.48</v>
      </c>
      <c r="J6141" s="534" t="s">
        <v>3068</v>
      </c>
    </row>
    <row r="6142">
      <c r="A6142" s="167">
        <v>46051.0</v>
      </c>
      <c r="B6142" s="138" t="s">
        <v>13</v>
      </c>
      <c r="C6142" s="138">
        <v>75.0</v>
      </c>
      <c r="D6142" s="138">
        <v>102.0</v>
      </c>
      <c r="E6142" s="572"/>
      <c r="F6142" s="654" t="s">
        <v>332</v>
      </c>
      <c r="G6142" s="693">
        <v>46049.0</v>
      </c>
      <c r="H6142" s="611"/>
      <c r="I6142" s="45">
        <v>4174.73</v>
      </c>
      <c r="J6142" s="534" t="s">
        <v>3065</v>
      </c>
    </row>
    <row r="6143">
      <c r="A6143" s="167">
        <v>46051.0</v>
      </c>
      <c r="B6143" s="8" t="s">
        <v>13</v>
      </c>
      <c r="C6143" s="17" t="s">
        <v>16</v>
      </c>
      <c r="D6143" s="8">
        <v>102.0</v>
      </c>
      <c r="E6143" s="576"/>
      <c r="F6143" s="592" t="s">
        <v>17</v>
      </c>
      <c r="G6143" s="693">
        <v>46050.0</v>
      </c>
      <c r="H6143" s="606"/>
      <c r="I6143" s="15">
        <v>3584.16</v>
      </c>
      <c r="J6143" s="534" t="s">
        <v>3073</v>
      </c>
    </row>
    <row r="6144">
      <c r="A6144" s="167">
        <v>46051.0</v>
      </c>
      <c r="B6144" s="8" t="s">
        <v>13</v>
      </c>
      <c r="C6144" s="8">
        <v>70.0</v>
      </c>
      <c r="D6144" s="8">
        <v>102.0</v>
      </c>
      <c r="E6144" s="576"/>
      <c r="F6144" s="648" t="s">
        <v>256</v>
      </c>
      <c r="G6144" s="644">
        <v>46049.0</v>
      </c>
      <c r="H6144" s="645"/>
      <c r="I6144" s="108">
        <v>3355.0</v>
      </c>
      <c r="J6144" s="534" t="s">
        <v>3067</v>
      </c>
    </row>
    <row r="6145">
      <c r="A6145" s="167">
        <v>46051.0</v>
      </c>
      <c r="B6145" s="8" t="s">
        <v>13</v>
      </c>
      <c r="C6145" s="17" t="s">
        <v>626</v>
      </c>
      <c r="D6145" s="8">
        <v>102.0</v>
      </c>
      <c r="E6145" s="576"/>
      <c r="F6145" s="630" t="s">
        <v>650</v>
      </c>
      <c r="G6145" s="631">
        <v>46053.0</v>
      </c>
      <c r="H6145" s="606"/>
      <c r="I6145" s="15">
        <v>2433.0</v>
      </c>
      <c r="J6145" s="534" t="s">
        <v>3068</v>
      </c>
    </row>
    <row r="6146">
      <c r="A6146" s="167">
        <v>46051.0</v>
      </c>
      <c r="B6146" s="8" t="s">
        <v>13</v>
      </c>
      <c r="C6146" s="138">
        <v>73.0</v>
      </c>
      <c r="D6146" s="138">
        <v>102.0</v>
      </c>
      <c r="E6146" s="572"/>
      <c r="F6146" s="623" t="s">
        <v>429</v>
      </c>
      <c r="G6146" s="715"/>
      <c r="H6146" s="625"/>
      <c r="I6146" s="62">
        <v>2401.92</v>
      </c>
      <c r="J6146" s="534" t="s">
        <v>3056</v>
      </c>
    </row>
    <row r="6147">
      <c r="A6147" s="167">
        <v>46051.0</v>
      </c>
      <c r="B6147" s="8" t="s">
        <v>13</v>
      </c>
      <c r="C6147" s="8">
        <v>70.0</v>
      </c>
      <c r="D6147" s="8">
        <v>102.0</v>
      </c>
      <c r="E6147" s="576"/>
      <c r="F6147" s="648" t="s">
        <v>264</v>
      </c>
      <c r="G6147" s="644">
        <v>46027.0</v>
      </c>
      <c r="H6147" s="645"/>
      <c r="I6147" s="108">
        <v>2000.0</v>
      </c>
      <c r="J6147" s="534" t="s">
        <v>3067</v>
      </c>
    </row>
    <row r="6148">
      <c r="A6148" s="167">
        <v>46051.0</v>
      </c>
      <c r="B6148" s="8" t="s">
        <v>63</v>
      </c>
      <c r="C6148" s="10"/>
      <c r="D6148" s="8" t="s">
        <v>32</v>
      </c>
      <c r="E6148" s="576"/>
      <c r="F6148" s="603" t="s">
        <v>502</v>
      </c>
      <c r="G6148" s="595"/>
      <c r="H6148" s="588"/>
      <c r="I6148" s="537">
        <v>2000.0</v>
      </c>
      <c r="J6148" s="534" t="s">
        <v>3060</v>
      </c>
    </row>
    <row r="6149">
      <c r="A6149" s="167">
        <v>46051.0</v>
      </c>
      <c r="B6149" s="8" t="s">
        <v>13</v>
      </c>
      <c r="C6149" s="17" t="s">
        <v>42</v>
      </c>
      <c r="D6149" s="8">
        <v>102.0</v>
      </c>
      <c r="E6149" s="576"/>
      <c r="F6149" s="619" t="s">
        <v>672</v>
      </c>
      <c r="G6149" s="617">
        <v>46044.0</v>
      </c>
      <c r="H6149" s="618"/>
      <c r="I6149" s="62">
        <v>1985.0</v>
      </c>
      <c r="J6149" s="534" t="s">
        <v>3068</v>
      </c>
    </row>
    <row r="6150">
      <c r="A6150" s="167">
        <v>46051.0</v>
      </c>
      <c r="B6150" s="8" t="s">
        <v>13</v>
      </c>
      <c r="C6150" s="17" t="s">
        <v>16</v>
      </c>
      <c r="D6150" s="8">
        <v>102.0</v>
      </c>
      <c r="E6150" s="576"/>
      <c r="F6150" s="592" t="s">
        <v>97</v>
      </c>
      <c r="G6150" s="693">
        <v>46046.0</v>
      </c>
      <c r="H6150" s="606"/>
      <c r="I6150" s="15">
        <v>1938.0</v>
      </c>
      <c r="J6150" s="534" t="s">
        <v>3073</v>
      </c>
    </row>
    <row r="6151">
      <c r="A6151" s="167">
        <v>46051.0</v>
      </c>
      <c r="B6151" s="8" t="s">
        <v>13</v>
      </c>
      <c r="C6151" s="8">
        <v>54.0</v>
      </c>
      <c r="D6151" s="8">
        <v>102.0</v>
      </c>
      <c r="E6151" s="576"/>
      <c r="F6151" s="581" t="s">
        <v>1275</v>
      </c>
      <c r="G6151" s="697">
        <v>46050.0</v>
      </c>
      <c r="H6151" s="583"/>
      <c r="I6151" s="49">
        <v>1818.17</v>
      </c>
      <c r="J6151" s="534" t="s">
        <v>3064</v>
      </c>
    </row>
    <row r="6152">
      <c r="A6152" s="167">
        <v>46051.0</v>
      </c>
      <c r="B6152" s="8" t="s">
        <v>13</v>
      </c>
      <c r="C6152" s="8">
        <v>70.0</v>
      </c>
      <c r="D6152" s="8">
        <v>102.0</v>
      </c>
      <c r="E6152" s="576"/>
      <c r="F6152" s="648" t="s">
        <v>303</v>
      </c>
      <c r="G6152" s="644">
        <v>46007.0</v>
      </c>
      <c r="H6152" s="645"/>
      <c r="I6152" s="108">
        <v>1474.0</v>
      </c>
      <c r="J6152" s="534" t="s">
        <v>3067</v>
      </c>
    </row>
    <row r="6153">
      <c r="A6153" s="167">
        <v>46051.0</v>
      </c>
      <c r="B6153" s="138" t="s">
        <v>13</v>
      </c>
      <c r="C6153" s="138">
        <v>75.0</v>
      </c>
      <c r="D6153" s="138">
        <v>102.0</v>
      </c>
      <c r="E6153" s="572"/>
      <c r="F6153" s="654" t="s">
        <v>331</v>
      </c>
      <c r="G6153" s="693">
        <v>46049.0</v>
      </c>
      <c r="H6153" s="611"/>
      <c r="I6153" s="45">
        <v>1436.46</v>
      </c>
      <c r="J6153" s="534" t="s">
        <v>3065</v>
      </c>
    </row>
    <row r="6154">
      <c r="A6154" s="167">
        <v>46051.0</v>
      </c>
      <c r="B6154" s="8" t="s">
        <v>13</v>
      </c>
      <c r="C6154" s="8">
        <v>70.0</v>
      </c>
      <c r="D6154" s="8">
        <v>102.0</v>
      </c>
      <c r="E6154" s="576"/>
      <c r="F6154" s="648" t="s">
        <v>304</v>
      </c>
      <c r="G6154" s="644">
        <v>45676.0</v>
      </c>
      <c r="H6154" s="645"/>
      <c r="I6154" s="108">
        <v>1367.0</v>
      </c>
      <c r="J6154" s="534" t="s">
        <v>3067</v>
      </c>
    </row>
    <row r="6155">
      <c r="A6155" s="373">
        <v>46051.0</v>
      </c>
      <c r="B6155" s="8" t="s">
        <v>13</v>
      </c>
      <c r="C6155" s="8">
        <v>50.0</v>
      </c>
      <c r="D6155" s="8">
        <v>102.0</v>
      </c>
      <c r="E6155" s="576"/>
      <c r="F6155" s="592" t="s">
        <v>52</v>
      </c>
      <c r="G6155" s="593">
        <v>46049.0</v>
      </c>
      <c r="H6155" s="594"/>
      <c r="I6155" s="92">
        <v>1163.0</v>
      </c>
      <c r="J6155" s="534" t="s">
        <v>3061</v>
      </c>
    </row>
    <row r="6156">
      <c r="A6156" s="167">
        <v>46051.0</v>
      </c>
      <c r="B6156" s="8" t="s">
        <v>13</v>
      </c>
      <c r="C6156" s="17" t="s">
        <v>14</v>
      </c>
      <c r="D6156" s="8">
        <v>102.0</v>
      </c>
      <c r="E6156" s="576"/>
      <c r="F6156" s="600" t="s">
        <v>79</v>
      </c>
      <c r="G6156" s="745">
        <v>46050.0</v>
      </c>
      <c r="H6156" s="602"/>
      <c r="I6156" s="20">
        <v>1029.26</v>
      </c>
      <c r="J6156" s="534" t="s">
        <v>3073</v>
      </c>
    </row>
    <row r="6157">
      <c r="A6157" s="167">
        <v>46051.0</v>
      </c>
      <c r="B6157" s="8" t="s">
        <v>13</v>
      </c>
      <c r="C6157" s="17" t="s">
        <v>14</v>
      </c>
      <c r="D6157" s="8">
        <v>102.0</v>
      </c>
      <c r="E6157" s="576"/>
      <c r="F6157" s="600" t="s">
        <v>30</v>
      </c>
      <c r="G6157" s="745">
        <v>46050.0</v>
      </c>
      <c r="H6157" s="602"/>
      <c r="I6157" s="20">
        <v>1000.0</v>
      </c>
      <c r="J6157" s="534" t="s">
        <v>3073</v>
      </c>
    </row>
    <row r="6158">
      <c r="A6158" s="167">
        <v>46051.0</v>
      </c>
      <c r="B6158" s="8" t="s">
        <v>13</v>
      </c>
      <c r="C6158" s="17" t="s">
        <v>14</v>
      </c>
      <c r="D6158" s="8">
        <v>102.0</v>
      </c>
      <c r="E6158" s="576"/>
      <c r="F6158" s="600" t="s">
        <v>30</v>
      </c>
      <c r="G6158" s="692"/>
      <c r="H6158" s="602"/>
      <c r="I6158" s="20">
        <v>1000.0</v>
      </c>
      <c r="J6158" s="534" t="s">
        <v>3073</v>
      </c>
    </row>
    <row r="6159">
      <c r="A6159" s="167">
        <v>46051.0</v>
      </c>
      <c r="B6159" s="8" t="s">
        <v>13</v>
      </c>
      <c r="C6159" s="17" t="s">
        <v>42</v>
      </c>
      <c r="D6159" s="8">
        <v>102.0</v>
      </c>
      <c r="E6159" s="576"/>
      <c r="F6159" s="619" t="s">
        <v>672</v>
      </c>
      <c r="G6159" s="617">
        <v>46044.0</v>
      </c>
      <c r="H6159" s="618"/>
      <c r="I6159" s="62">
        <v>454.0</v>
      </c>
      <c r="J6159" s="534" t="s">
        <v>3068</v>
      </c>
    </row>
    <row r="6160">
      <c r="A6160" s="167">
        <v>46051.0</v>
      </c>
      <c r="B6160" s="8" t="s">
        <v>13</v>
      </c>
      <c r="C6160" s="17" t="s">
        <v>42</v>
      </c>
      <c r="D6160" s="8">
        <v>102.0</v>
      </c>
      <c r="E6160" s="576"/>
      <c r="F6160" s="619" t="s">
        <v>672</v>
      </c>
      <c r="G6160" s="617">
        <v>46037.0</v>
      </c>
      <c r="H6160" s="618"/>
      <c r="I6160" s="62">
        <v>38.0</v>
      </c>
      <c r="J6160" s="534" t="s">
        <v>3068</v>
      </c>
    </row>
    <row r="6161">
      <c r="A6161" s="167">
        <v>46052.0</v>
      </c>
      <c r="B6161" s="8" t="s">
        <v>3</v>
      </c>
      <c r="C6161" s="10"/>
      <c r="D6161" s="8">
        <v>510.0</v>
      </c>
      <c r="E6161" s="659">
        <v>4.0</v>
      </c>
      <c r="F6161" s="660" t="s">
        <v>1496</v>
      </c>
      <c r="G6161" s="661"/>
      <c r="H6161" s="633">
        <v>123397.86</v>
      </c>
      <c r="I6161" s="14"/>
      <c r="J6161" s="534" t="s">
        <v>3074</v>
      </c>
    </row>
    <row r="6162">
      <c r="A6162" s="167">
        <v>46052.0</v>
      </c>
      <c r="B6162" s="8" t="s">
        <v>1036</v>
      </c>
      <c r="C6162" s="10"/>
      <c r="D6162" s="8" t="s">
        <v>425</v>
      </c>
      <c r="E6162" s="576"/>
      <c r="F6162" s="750" t="s">
        <v>1233</v>
      </c>
      <c r="G6162" s="751"/>
      <c r="H6162" s="752">
        <v>933944.34</v>
      </c>
      <c r="I6162" s="14"/>
      <c r="J6162" s="534" t="s">
        <v>3055</v>
      </c>
    </row>
    <row r="6163">
      <c r="A6163" s="451">
        <v>46052.0</v>
      </c>
      <c r="B6163" s="539" t="s">
        <v>3</v>
      </c>
      <c r="C6163" s="453" t="s">
        <v>18</v>
      </c>
      <c r="D6163" s="452">
        <v>510.0</v>
      </c>
      <c r="E6163" s="466">
        <v>84732.0</v>
      </c>
      <c r="F6163" s="467" t="s">
        <v>3033</v>
      </c>
      <c r="G6163" s="467" t="s">
        <v>1798</v>
      </c>
      <c r="H6163" s="468">
        <v>853887.5</v>
      </c>
      <c r="I6163" s="328"/>
      <c r="J6163" s="534" t="s">
        <v>3057</v>
      </c>
    </row>
    <row r="6164">
      <c r="A6164" s="167">
        <v>46052.0</v>
      </c>
      <c r="B6164" s="8" t="s">
        <v>3</v>
      </c>
      <c r="C6164" s="8">
        <v>0.0</v>
      </c>
      <c r="D6164" s="8">
        <v>510.0</v>
      </c>
      <c r="E6164" s="659">
        <v>32.0</v>
      </c>
      <c r="F6164" s="674" t="s">
        <v>541</v>
      </c>
      <c r="G6164" s="661"/>
      <c r="H6164" s="633">
        <v>722962.8</v>
      </c>
      <c r="I6164" s="14"/>
      <c r="J6164" s="534" t="s">
        <v>3060</v>
      </c>
    </row>
    <row r="6165">
      <c r="A6165" s="167">
        <v>46052.0</v>
      </c>
      <c r="B6165" s="8" t="s">
        <v>3</v>
      </c>
      <c r="C6165" s="10"/>
      <c r="D6165" s="8">
        <v>510.0</v>
      </c>
      <c r="E6165" s="659">
        <v>27.0</v>
      </c>
      <c r="F6165" s="660" t="s">
        <v>516</v>
      </c>
      <c r="G6165" s="733"/>
      <c r="H6165" s="633">
        <v>409991.99</v>
      </c>
      <c r="I6165" s="14"/>
      <c r="J6165" s="534" t="s">
        <v>3055</v>
      </c>
    </row>
    <row r="6166">
      <c r="A6166" s="167">
        <v>46052.0</v>
      </c>
      <c r="B6166" s="8" t="s">
        <v>3</v>
      </c>
      <c r="C6166" s="17" t="s">
        <v>105</v>
      </c>
      <c r="D6166" s="8">
        <v>510.0</v>
      </c>
      <c r="E6166" s="659">
        <v>41.0</v>
      </c>
      <c r="F6166" s="674" t="s">
        <v>541</v>
      </c>
      <c r="G6166" s="661"/>
      <c r="H6166" s="633">
        <v>399920.62</v>
      </c>
      <c r="I6166" s="14"/>
      <c r="J6166" s="534" t="s">
        <v>3068</v>
      </c>
    </row>
    <row r="6167">
      <c r="A6167" s="167">
        <v>46052.0</v>
      </c>
      <c r="B6167" s="8" t="s">
        <v>31</v>
      </c>
      <c r="C6167" s="10"/>
      <c r="D6167" s="8" t="s">
        <v>32</v>
      </c>
      <c r="E6167" s="576"/>
      <c r="F6167" s="586" t="s">
        <v>307</v>
      </c>
      <c r="G6167" s="595"/>
      <c r="H6167" s="579">
        <v>300000.0</v>
      </c>
      <c r="I6167" s="14"/>
      <c r="J6167" s="534" t="s">
        <v>3065</v>
      </c>
    </row>
    <row r="6168">
      <c r="A6168" s="167">
        <v>46052.0</v>
      </c>
      <c r="B6168" s="8" t="s">
        <v>3</v>
      </c>
      <c r="C6168" s="8">
        <v>0.0</v>
      </c>
      <c r="D6168" s="8">
        <v>510.0</v>
      </c>
      <c r="E6168" s="659">
        <v>83.0</v>
      </c>
      <c r="F6168" s="674" t="s">
        <v>578</v>
      </c>
      <c r="G6168" s="661"/>
      <c r="H6168" s="633">
        <v>252074.52</v>
      </c>
      <c r="I6168" s="14"/>
      <c r="J6168" s="534" t="s">
        <v>3056</v>
      </c>
    </row>
    <row r="6169">
      <c r="A6169" s="167">
        <v>46052.0</v>
      </c>
      <c r="B6169" s="8" t="s">
        <v>31</v>
      </c>
      <c r="C6169" s="9"/>
      <c r="D6169" s="8" t="s">
        <v>32</v>
      </c>
      <c r="E6169" s="576"/>
      <c r="F6169" s="596" t="s">
        <v>56</v>
      </c>
      <c r="G6169" s="585"/>
      <c r="H6169" s="579">
        <v>250000.0</v>
      </c>
      <c r="I6169" s="15"/>
      <c r="J6169" s="534" t="s">
        <v>3073</v>
      </c>
    </row>
    <row r="6170">
      <c r="A6170" s="373">
        <v>46052.0</v>
      </c>
      <c r="B6170" s="138" t="s">
        <v>3</v>
      </c>
      <c r="C6170" s="139"/>
      <c r="D6170" s="138">
        <v>510.0</v>
      </c>
      <c r="E6170" s="708">
        <v>25.0</v>
      </c>
      <c r="F6170" s="573" t="s">
        <v>465</v>
      </c>
      <c r="G6170" s="709"/>
      <c r="H6170" s="668">
        <v>162749.19</v>
      </c>
      <c r="I6170" s="72"/>
      <c r="J6170" s="534" t="s">
        <v>3061</v>
      </c>
    </row>
    <row r="6171">
      <c r="A6171" s="753">
        <v>46052.0</v>
      </c>
      <c r="B6171" s="8" t="s">
        <v>31</v>
      </c>
      <c r="C6171" s="9"/>
      <c r="D6171" s="8" t="s">
        <v>32</v>
      </c>
      <c r="E6171" s="576"/>
      <c r="F6171" s="603" t="s">
        <v>530</v>
      </c>
      <c r="G6171" s="595"/>
      <c r="H6171" s="579">
        <v>125000.0</v>
      </c>
      <c r="I6171" s="14"/>
      <c r="J6171" s="534" t="s">
        <v>3066</v>
      </c>
    </row>
    <row r="6172">
      <c r="A6172" s="167">
        <v>46052.0</v>
      </c>
      <c r="B6172" s="8" t="s">
        <v>31</v>
      </c>
      <c r="C6172" s="10"/>
      <c r="D6172" s="8" t="s">
        <v>32</v>
      </c>
      <c r="E6172" s="576"/>
      <c r="F6172" s="603" t="s">
        <v>841</v>
      </c>
      <c r="G6172" s="67"/>
      <c r="H6172" s="537">
        <v>115000.0</v>
      </c>
      <c r="I6172" s="606"/>
      <c r="J6172" s="534" t="s">
        <v>3060</v>
      </c>
    </row>
    <row r="6173">
      <c r="A6173" s="451">
        <v>46052.0</v>
      </c>
      <c r="B6173" s="539" t="s">
        <v>10</v>
      </c>
      <c r="C6173" s="453" t="s">
        <v>1792</v>
      </c>
      <c r="D6173" s="452">
        <v>613.0</v>
      </c>
      <c r="E6173" s="459">
        <v>84734.0</v>
      </c>
      <c r="F6173" s="460" t="s">
        <v>3031</v>
      </c>
      <c r="G6173" s="541" t="s">
        <v>3032</v>
      </c>
      <c r="H6173" s="542">
        <v>100000.0</v>
      </c>
      <c r="I6173" s="662"/>
      <c r="J6173" s="534" t="s">
        <v>3057</v>
      </c>
    </row>
    <row r="6174">
      <c r="A6174" s="451">
        <v>46052.0</v>
      </c>
      <c r="B6174" s="539" t="s">
        <v>10</v>
      </c>
      <c r="C6174" s="453" t="s">
        <v>1792</v>
      </c>
      <c r="D6174" s="452">
        <v>613.0</v>
      </c>
      <c r="E6174" s="459">
        <v>84733.0</v>
      </c>
      <c r="F6174" s="460" t="s">
        <v>1795</v>
      </c>
      <c r="G6174" s="541" t="s">
        <v>1796</v>
      </c>
      <c r="H6174" s="542">
        <v>75000.0</v>
      </c>
      <c r="I6174" s="662"/>
      <c r="J6174" s="534" t="s">
        <v>3057</v>
      </c>
    </row>
    <row r="6175">
      <c r="A6175" s="167">
        <v>46052.0</v>
      </c>
      <c r="B6175" s="8" t="s">
        <v>31</v>
      </c>
      <c r="C6175" s="10"/>
      <c r="D6175" s="8" t="s">
        <v>32</v>
      </c>
      <c r="E6175" s="576"/>
      <c r="F6175" s="586" t="s">
        <v>259</v>
      </c>
      <c r="G6175" s="67"/>
      <c r="H6175" s="537">
        <v>70000.0</v>
      </c>
      <c r="I6175" s="606"/>
      <c r="J6175" s="534" t="s">
        <v>3067</v>
      </c>
    </row>
    <row r="6176">
      <c r="A6176" s="167">
        <v>46052.0</v>
      </c>
      <c r="B6176" s="8" t="s">
        <v>31</v>
      </c>
      <c r="C6176" s="10"/>
      <c r="D6176" s="8" t="s">
        <v>32</v>
      </c>
      <c r="E6176" s="576"/>
      <c r="F6176" s="586" t="s">
        <v>307</v>
      </c>
      <c r="G6176" s="67"/>
      <c r="H6176" s="537">
        <v>70000.0</v>
      </c>
      <c r="I6176" s="606"/>
      <c r="J6176" s="534" t="s">
        <v>3064</v>
      </c>
    </row>
    <row r="6177">
      <c r="A6177" s="167">
        <v>46052.0</v>
      </c>
      <c r="B6177" s="8" t="s">
        <v>10</v>
      </c>
      <c r="C6177" s="8">
        <v>50.0</v>
      </c>
      <c r="D6177" s="8">
        <v>610.0</v>
      </c>
      <c r="E6177" s="659">
        <v>54.0</v>
      </c>
      <c r="F6177" s="660" t="s">
        <v>423</v>
      </c>
      <c r="G6177" s="29"/>
      <c r="H6177" s="15">
        <v>67660.0</v>
      </c>
      <c r="I6177" s="606"/>
      <c r="J6177" s="534" t="s">
        <v>3059</v>
      </c>
    </row>
    <row r="6178">
      <c r="A6178" s="373">
        <v>46052.0</v>
      </c>
      <c r="B6178" s="138" t="s">
        <v>31</v>
      </c>
      <c r="C6178" s="139"/>
      <c r="D6178" s="138" t="s">
        <v>32</v>
      </c>
      <c r="E6178" s="572"/>
      <c r="F6178" s="710" t="s">
        <v>56</v>
      </c>
      <c r="G6178" s="98"/>
      <c r="H6178" s="538">
        <v>65000.0</v>
      </c>
      <c r="I6178" s="594"/>
      <c r="J6178" s="534" t="s">
        <v>3061</v>
      </c>
    </row>
    <row r="6179">
      <c r="A6179" s="167">
        <v>46052.0</v>
      </c>
      <c r="B6179" s="8" t="s">
        <v>10</v>
      </c>
      <c r="C6179" s="8">
        <v>30.0</v>
      </c>
      <c r="D6179" s="8">
        <v>610.0</v>
      </c>
      <c r="E6179" s="659">
        <v>56.0</v>
      </c>
      <c r="F6179" s="660" t="s">
        <v>423</v>
      </c>
      <c r="G6179" s="29"/>
      <c r="H6179" s="15">
        <v>62998.6</v>
      </c>
      <c r="I6179" s="606"/>
      <c r="J6179" s="534" t="s">
        <v>3059</v>
      </c>
    </row>
    <row r="6180">
      <c r="A6180" s="167">
        <v>46052.0</v>
      </c>
      <c r="B6180" s="8" t="s">
        <v>3</v>
      </c>
      <c r="C6180" s="8">
        <v>0.0</v>
      </c>
      <c r="D6180" s="8">
        <v>510.0</v>
      </c>
      <c r="E6180" s="675">
        <v>5044.0</v>
      </c>
      <c r="F6180" s="660" t="s">
        <v>561</v>
      </c>
      <c r="G6180" s="6"/>
      <c r="H6180" s="15">
        <v>60996.32</v>
      </c>
      <c r="I6180" s="606"/>
      <c r="J6180" s="534" t="s">
        <v>3055</v>
      </c>
    </row>
    <row r="6181">
      <c r="A6181" s="167">
        <v>46052.0</v>
      </c>
      <c r="B6181" s="8" t="s">
        <v>10</v>
      </c>
      <c r="C6181" s="17" t="s">
        <v>167</v>
      </c>
      <c r="D6181" s="8">
        <v>613.0</v>
      </c>
      <c r="E6181" s="675">
        <v>16682.0</v>
      </c>
      <c r="F6181" s="660" t="s">
        <v>193</v>
      </c>
      <c r="G6181" s="661"/>
      <c r="H6181" s="633">
        <v>60071.16</v>
      </c>
      <c r="I6181" s="15"/>
      <c r="J6181" s="534" t="s">
        <v>3073</v>
      </c>
    </row>
    <row r="6182">
      <c r="A6182" s="451">
        <v>46052.0</v>
      </c>
      <c r="B6182" s="539" t="s">
        <v>10</v>
      </c>
      <c r="C6182" s="453" t="s">
        <v>593</v>
      </c>
      <c r="D6182" s="452">
        <v>613.0</v>
      </c>
      <c r="E6182" s="459">
        <v>84751.0</v>
      </c>
      <c r="F6182" s="460" t="s">
        <v>3009</v>
      </c>
      <c r="G6182" s="460" t="s">
        <v>3009</v>
      </c>
      <c r="H6182" s="461">
        <v>58968.0</v>
      </c>
      <c r="I6182" s="328"/>
      <c r="J6182" s="534" t="s">
        <v>3057</v>
      </c>
    </row>
    <row r="6183">
      <c r="A6183" s="167">
        <v>46052.0</v>
      </c>
      <c r="B6183" s="8" t="s">
        <v>10</v>
      </c>
      <c r="C6183" s="8">
        <v>10.0</v>
      </c>
      <c r="D6183" s="8">
        <v>610.0</v>
      </c>
      <c r="E6183" s="659">
        <v>52.0</v>
      </c>
      <c r="F6183" s="660" t="s">
        <v>423</v>
      </c>
      <c r="G6183" s="661"/>
      <c r="H6183" s="633">
        <v>54957.6</v>
      </c>
      <c r="I6183" s="14"/>
      <c r="J6183" s="534" t="s">
        <v>3059</v>
      </c>
    </row>
    <row r="6184">
      <c r="A6184" s="167">
        <v>46052.0</v>
      </c>
      <c r="B6184" s="8" t="s">
        <v>31</v>
      </c>
      <c r="C6184" s="10"/>
      <c r="D6184" s="8" t="s">
        <v>32</v>
      </c>
      <c r="E6184" s="576"/>
      <c r="F6184" s="596" t="s">
        <v>56</v>
      </c>
      <c r="G6184" s="585"/>
      <c r="H6184" s="579">
        <v>50000.0</v>
      </c>
      <c r="I6184" s="14"/>
      <c r="J6184" s="534" t="s">
        <v>3059</v>
      </c>
    </row>
    <row r="6185">
      <c r="A6185" s="167">
        <v>46052.0</v>
      </c>
      <c r="B6185" s="8" t="s">
        <v>31</v>
      </c>
      <c r="C6185" s="10"/>
      <c r="D6185" s="8" t="s">
        <v>32</v>
      </c>
      <c r="E6185" s="576"/>
      <c r="F6185" s="596" t="s">
        <v>56</v>
      </c>
      <c r="G6185" s="585"/>
      <c r="H6185" s="579">
        <v>50000.0</v>
      </c>
      <c r="I6185" s="14"/>
      <c r="J6185" s="534" t="s">
        <v>3064</v>
      </c>
    </row>
    <row r="6186">
      <c r="A6186" s="373">
        <v>46052.0</v>
      </c>
      <c r="B6186" s="138" t="s">
        <v>31</v>
      </c>
      <c r="C6186" s="139"/>
      <c r="D6186" s="138" t="s">
        <v>32</v>
      </c>
      <c r="E6186" s="572"/>
      <c r="F6186" s="754" t="s">
        <v>221</v>
      </c>
      <c r="G6186" s="711"/>
      <c r="H6186" s="755">
        <v>40000.0</v>
      </c>
      <c r="I6186" s="72"/>
      <c r="J6186" s="534" t="s">
        <v>3069</v>
      </c>
    </row>
    <row r="6187">
      <c r="A6187" s="451">
        <v>46052.0</v>
      </c>
      <c r="B6187" s="539" t="s">
        <v>3</v>
      </c>
      <c r="C6187" s="453" t="s">
        <v>105</v>
      </c>
      <c r="D6187" s="452">
        <v>510.0</v>
      </c>
      <c r="E6187" s="466">
        <v>84735.0</v>
      </c>
      <c r="F6187" s="467" t="s">
        <v>3030</v>
      </c>
      <c r="G6187" s="467" t="s">
        <v>1823</v>
      </c>
      <c r="H6187" s="468">
        <v>38740.0</v>
      </c>
      <c r="I6187" s="328"/>
      <c r="J6187" s="534" t="s">
        <v>3057</v>
      </c>
    </row>
    <row r="6188">
      <c r="A6188" s="167">
        <v>46052.0</v>
      </c>
      <c r="B6188" s="8" t="s">
        <v>10</v>
      </c>
      <c r="C6188" s="8">
        <v>0.0</v>
      </c>
      <c r="D6188" s="8">
        <v>610.0</v>
      </c>
      <c r="E6188" s="659">
        <v>53.0</v>
      </c>
      <c r="F6188" s="660" t="s">
        <v>423</v>
      </c>
      <c r="G6188" s="661"/>
      <c r="H6188" s="633">
        <v>35268.4</v>
      </c>
      <c r="I6188" s="14"/>
      <c r="J6188" s="534" t="s">
        <v>3059</v>
      </c>
    </row>
    <row r="6189">
      <c r="A6189" s="167">
        <v>46052.0</v>
      </c>
      <c r="B6189" s="8" t="s">
        <v>10</v>
      </c>
      <c r="C6189" s="8">
        <v>29.0</v>
      </c>
      <c r="D6189" s="8">
        <v>612.0</v>
      </c>
      <c r="E6189" s="659">
        <v>80.0</v>
      </c>
      <c r="F6189" s="674" t="s">
        <v>576</v>
      </c>
      <c r="G6189" s="661"/>
      <c r="H6189" s="633">
        <v>30980.0</v>
      </c>
      <c r="I6189" s="14"/>
      <c r="J6189" s="534" t="s">
        <v>3056</v>
      </c>
    </row>
    <row r="6190">
      <c r="A6190" s="167">
        <v>46052.0</v>
      </c>
      <c r="B6190" s="8" t="s">
        <v>10</v>
      </c>
      <c r="C6190" s="8">
        <v>29.0</v>
      </c>
      <c r="D6190" s="8">
        <v>612.0</v>
      </c>
      <c r="E6190" s="659">
        <v>81.0</v>
      </c>
      <c r="F6190" s="674" t="s">
        <v>576</v>
      </c>
      <c r="G6190" s="661"/>
      <c r="H6190" s="633">
        <v>30980.0</v>
      </c>
      <c r="I6190" s="14"/>
      <c r="J6190" s="534" t="s">
        <v>3056</v>
      </c>
    </row>
    <row r="6191">
      <c r="A6191" s="451">
        <v>46052.0</v>
      </c>
      <c r="B6191" s="539" t="s">
        <v>10</v>
      </c>
      <c r="C6191" s="453" t="s">
        <v>1559</v>
      </c>
      <c r="D6191" s="452">
        <v>610.0</v>
      </c>
      <c r="E6191" s="459">
        <v>84763.0</v>
      </c>
      <c r="F6191" s="460" t="s">
        <v>1890</v>
      </c>
      <c r="G6191" s="460" t="s">
        <v>2994</v>
      </c>
      <c r="H6191" s="461">
        <v>30000.0</v>
      </c>
      <c r="I6191" s="328"/>
      <c r="J6191" s="534" t="s">
        <v>3057</v>
      </c>
    </row>
    <row r="6192">
      <c r="A6192" s="167">
        <v>46052.0</v>
      </c>
      <c r="B6192" s="8" t="s">
        <v>31</v>
      </c>
      <c r="C6192" s="10"/>
      <c r="D6192" s="8" t="s">
        <v>32</v>
      </c>
      <c r="E6192" s="576"/>
      <c r="F6192" s="603" t="s">
        <v>530</v>
      </c>
      <c r="G6192" s="595"/>
      <c r="H6192" s="579">
        <v>30000.0</v>
      </c>
      <c r="I6192" s="14"/>
      <c r="J6192" s="534" t="s">
        <v>3056</v>
      </c>
    </row>
    <row r="6193">
      <c r="A6193" s="167">
        <v>46052.0</v>
      </c>
      <c r="B6193" s="8" t="s">
        <v>10</v>
      </c>
      <c r="C6193" s="8">
        <v>88.0</v>
      </c>
      <c r="D6193" s="8">
        <v>610.0</v>
      </c>
      <c r="E6193" s="659">
        <v>49.0</v>
      </c>
      <c r="F6193" s="660" t="s">
        <v>423</v>
      </c>
      <c r="G6193" s="661"/>
      <c r="H6193" s="633">
        <v>29944.0</v>
      </c>
      <c r="I6193" s="14"/>
      <c r="J6193" s="534" t="s">
        <v>3059</v>
      </c>
    </row>
    <row r="6194">
      <c r="A6194" s="167">
        <v>46052.0</v>
      </c>
      <c r="B6194" s="8" t="s">
        <v>3</v>
      </c>
      <c r="C6194" s="8">
        <v>10.0</v>
      </c>
      <c r="D6194" s="8">
        <v>510.0</v>
      </c>
      <c r="E6194" s="659">
        <v>84.0</v>
      </c>
      <c r="F6194" s="674" t="s">
        <v>579</v>
      </c>
      <c r="G6194" s="661"/>
      <c r="H6194" s="633">
        <v>28213.99</v>
      </c>
      <c r="I6194" s="14"/>
      <c r="J6194" s="534" t="s">
        <v>3056</v>
      </c>
    </row>
    <row r="6195">
      <c r="A6195" s="167">
        <v>46052.0</v>
      </c>
      <c r="B6195" s="8" t="s">
        <v>10</v>
      </c>
      <c r="C6195" s="8">
        <v>12.0</v>
      </c>
      <c r="D6195" s="8">
        <v>610.0</v>
      </c>
      <c r="E6195" s="659">
        <v>52.0</v>
      </c>
      <c r="F6195" s="660" t="s">
        <v>423</v>
      </c>
      <c r="G6195" s="661"/>
      <c r="H6195" s="633">
        <v>27723.8</v>
      </c>
      <c r="I6195" s="14"/>
      <c r="J6195" s="534" t="s">
        <v>3059</v>
      </c>
    </row>
    <row r="6196">
      <c r="A6196" s="167">
        <v>46052.0</v>
      </c>
      <c r="B6196" s="8" t="s">
        <v>10</v>
      </c>
      <c r="C6196" s="8">
        <v>32.0</v>
      </c>
      <c r="D6196" s="8">
        <v>610.0</v>
      </c>
      <c r="E6196" s="659">
        <v>57.0</v>
      </c>
      <c r="F6196" s="660" t="s">
        <v>423</v>
      </c>
      <c r="G6196" s="661"/>
      <c r="H6196" s="633">
        <v>24631.52</v>
      </c>
      <c r="I6196" s="14"/>
      <c r="J6196" s="534" t="s">
        <v>3059</v>
      </c>
    </row>
    <row r="6197">
      <c r="A6197" s="167">
        <v>46052.0</v>
      </c>
      <c r="B6197" s="8" t="s">
        <v>10</v>
      </c>
      <c r="C6197" s="17" t="s">
        <v>28</v>
      </c>
      <c r="D6197" s="8">
        <v>610.0</v>
      </c>
      <c r="E6197" s="659">
        <v>43.0</v>
      </c>
      <c r="F6197" s="660" t="s">
        <v>184</v>
      </c>
      <c r="G6197" s="661"/>
      <c r="H6197" s="633">
        <v>22749.4</v>
      </c>
      <c r="I6197" s="15"/>
      <c r="J6197" s="534" t="s">
        <v>3073</v>
      </c>
    </row>
    <row r="6198">
      <c r="A6198" s="167">
        <v>46052.0</v>
      </c>
      <c r="B6198" s="8" t="s">
        <v>31</v>
      </c>
      <c r="C6198" s="10"/>
      <c r="D6198" s="8" t="s">
        <v>32</v>
      </c>
      <c r="E6198" s="576"/>
      <c r="F6198" s="586" t="s">
        <v>307</v>
      </c>
      <c r="G6198" s="595"/>
      <c r="H6198" s="579">
        <v>20000.0</v>
      </c>
      <c r="I6198" s="14"/>
      <c r="J6198" s="534" t="s">
        <v>3064</v>
      </c>
    </row>
    <row r="6199">
      <c r="A6199" s="167">
        <v>46052.0</v>
      </c>
      <c r="B6199" s="8" t="s">
        <v>31</v>
      </c>
      <c r="C6199" s="10"/>
      <c r="D6199" s="8" t="s">
        <v>32</v>
      </c>
      <c r="E6199" s="576"/>
      <c r="F6199" s="586" t="s">
        <v>1491</v>
      </c>
      <c r="G6199" s="595"/>
      <c r="H6199" s="579">
        <v>20000.0</v>
      </c>
      <c r="I6199" s="14"/>
      <c r="J6199" s="534" t="s">
        <v>3075</v>
      </c>
    </row>
    <row r="6200">
      <c r="A6200" s="167">
        <v>46052.0</v>
      </c>
      <c r="B6200" s="8" t="s">
        <v>10</v>
      </c>
      <c r="C6200" s="17" t="s">
        <v>14</v>
      </c>
      <c r="D6200" s="8">
        <v>610.0</v>
      </c>
      <c r="E6200" s="659">
        <v>42.0</v>
      </c>
      <c r="F6200" s="660" t="s">
        <v>184</v>
      </c>
      <c r="G6200" s="756"/>
      <c r="H6200" s="633">
        <v>19063.8</v>
      </c>
      <c r="I6200" s="15"/>
      <c r="J6200" s="534" t="s">
        <v>3073</v>
      </c>
    </row>
    <row r="6201">
      <c r="A6201" s="451">
        <v>46052.0</v>
      </c>
      <c r="B6201" s="539" t="s">
        <v>10</v>
      </c>
      <c r="C6201" s="453" t="s">
        <v>593</v>
      </c>
      <c r="D6201" s="452">
        <v>613.0</v>
      </c>
      <c r="E6201" s="459">
        <v>84752.0</v>
      </c>
      <c r="F6201" s="460" t="s">
        <v>3008</v>
      </c>
      <c r="G6201" s="460" t="s">
        <v>3008</v>
      </c>
      <c r="H6201" s="461">
        <v>15935.0</v>
      </c>
      <c r="I6201" s="328"/>
      <c r="J6201" s="534" t="s">
        <v>3057</v>
      </c>
    </row>
    <row r="6202">
      <c r="A6202" s="167">
        <v>46052.0</v>
      </c>
      <c r="B6202" s="8" t="s">
        <v>3</v>
      </c>
      <c r="C6202" s="8">
        <v>0.0</v>
      </c>
      <c r="D6202" s="8">
        <v>510.0</v>
      </c>
      <c r="E6202" s="659">
        <v>82.0</v>
      </c>
      <c r="F6202" s="674" t="s">
        <v>573</v>
      </c>
      <c r="G6202" s="661"/>
      <c r="H6202" s="633">
        <v>15000.0</v>
      </c>
      <c r="I6202" s="14"/>
      <c r="J6202" s="534" t="s">
        <v>3056</v>
      </c>
    </row>
    <row r="6203">
      <c r="A6203" s="451">
        <v>46052.0</v>
      </c>
      <c r="B6203" s="539" t="s">
        <v>10</v>
      </c>
      <c r="C6203" s="453" t="s">
        <v>1792</v>
      </c>
      <c r="D6203" s="452">
        <v>613.0</v>
      </c>
      <c r="E6203" s="459">
        <v>84743.0</v>
      </c>
      <c r="F6203" s="460" t="s">
        <v>3027</v>
      </c>
      <c r="G6203" s="460" t="s">
        <v>3028</v>
      </c>
      <c r="H6203" s="461">
        <v>15000.0</v>
      </c>
      <c r="I6203" s="328"/>
      <c r="J6203" s="534" t="s">
        <v>3057</v>
      </c>
    </row>
    <row r="6204">
      <c r="A6204" s="451">
        <v>46052.0</v>
      </c>
      <c r="B6204" s="539" t="s">
        <v>10</v>
      </c>
      <c r="C6204" s="453" t="s">
        <v>1557</v>
      </c>
      <c r="D6204" s="452">
        <v>610.0</v>
      </c>
      <c r="E6204" s="459">
        <v>84764.0</v>
      </c>
      <c r="F6204" s="460" t="s">
        <v>1889</v>
      </c>
      <c r="G6204" s="460" t="s">
        <v>2994</v>
      </c>
      <c r="H6204" s="461">
        <v>12162.5</v>
      </c>
      <c r="I6204" s="328"/>
      <c r="J6204" s="534" t="s">
        <v>3057</v>
      </c>
    </row>
    <row r="6205">
      <c r="A6205" s="451">
        <v>46052.0</v>
      </c>
      <c r="B6205" s="539" t="s">
        <v>10</v>
      </c>
      <c r="C6205" s="453" t="s">
        <v>14</v>
      </c>
      <c r="D6205" s="452">
        <v>613.0</v>
      </c>
      <c r="E6205" s="459">
        <v>84818.0</v>
      </c>
      <c r="F6205" s="460" t="s">
        <v>3026</v>
      </c>
      <c r="G6205" s="460" t="s">
        <v>1970</v>
      </c>
      <c r="H6205" s="461">
        <v>11900.0</v>
      </c>
      <c r="I6205" s="328"/>
      <c r="J6205" s="534" t="s">
        <v>3057</v>
      </c>
    </row>
    <row r="6206">
      <c r="A6206" s="167">
        <v>46052.0</v>
      </c>
      <c r="B6206" s="8" t="s">
        <v>10</v>
      </c>
      <c r="C6206" s="180"/>
      <c r="D6206" s="364">
        <v>610.0</v>
      </c>
      <c r="E6206" s="757">
        <v>23.0</v>
      </c>
      <c r="F6206" s="660" t="s">
        <v>184</v>
      </c>
      <c r="G6206" s="733"/>
      <c r="H6206" s="633">
        <v>10946.0</v>
      </c>
      <c r="I6206" s="14"/>
      <c r="J6206" s="534" t="s">
        <v>3055</v>
      </c>
    </row>
    <row r="6207">
      <c r="A6207" s="167">
        <v>46052.0</v>
      </c>
      <c r="B6207" s="8" t="s">
        <v>10</v>
      </c>
      <c r="C6207" s="8">
        <v>12.0</v>
      </c>
      <c r="D6207" s="8">
        <v>610.0</v>
      </c>
      <c r="E6207" s="659">
        <v>82.0</v>
      </c>
      <c r="F6207" s="674" t="s">
        <v>577</v>
      </c>
      <c r="G6207" s="661"/>
      <c r="H6207" s="633">
        <v>10628.59</v>
      </c>
      <c r="I6207" s="14"/>
      <c r="J6207" s="534" t="s">
        <v>3056</v>
      </c>
    </row>
    <row r="6208">
      <c r="A6208" s="167">
        <v>46052.0</v>
      </c>
      <c r="B6208" s="8" t="s">
        <v>10</v>
      </c>
      <c r="C6208" s="8">
        <v>54.0</v>
      </c>
      <c r="D6208" s="8">
        <v>610.0</v>
      </c>
      <c r="E6208" s="659">
        <v>55.0</v>
      </c>
      <c r="F6208" s="660" t="s">
        <v>423</v>
      </c>
      <c r="G6208" s="661"/>
      <c r="H6208" s="633">
        <v>9190.4</v>
      </c>
      <c r="I6208" s="14"/>
      <c r="J6208" s="534" t="s">
        <v>3059</v>
      </c>
    </row>
    <row r="6209">
      <c r="A6209" s="167">
        <v>46052.0</v>
      </c>
      <c r="B6209" s="8" t="s">
        <v>10</v>
      </c>
      <c r="C6209" s="8">
        <v>90.0</v>
      </c>
      <c r="D6209" s="8">
        <v>610.0</v>
      </c>
      <c r="E6209" s="659">
        <v>50.0</v>
      </c>
      <c r="F6209" s="660" t="s">
        <v>423</v>
      </c>
      <c r="G6209" s="661"/>
      <c r="H6209" s="633">
        <v>9006.4</v>
      </c>
      <c r="I6209" s="14"/>
      <c r="J6209" s="534" t="s">
        <v>3059</v>
      </c>
    </row>
    <row r="6210">
      <c r="A6210" s="167">
        <v>46052.0</v>
      </c>
      <c r="B6210" s="8" t="s">
        <v>10</v>
      </c>
      <c r="C6210" s="17" t="s">
        <v>40</v>
      </c>
      <c r="D6210" s="8">
        <v>613.0</v>
      </c>
      <c r="E6210" s="675">
        <v>16693.0</v>
      </c>
      <c r="F6210" s="660" t="s">
        <v>192</v>
      </c>
      <c r="G6210" s="661"/>
      <c r="H6210" s="633">
        <v>8526.0</v>
      </c>
      <c r="I6210" s="15"/>
      <c r="J6210" s="534" t="s">
        <v>3073</v>
      </c>
    </row>
    <row r="6211">
      <c r="A6211" s="167">
        <v>46052.0</v>
      </c>
      <c r="B6211" s="8" t="s">
        <v>10</v>
      </c>
      <c r="C6211" s="180"/>
      <c r="D6211" s="364">
        <v>610.0</v>
      </c>
      <c r="E6211" s="757">
        <v>24.0</v>
      </c>
      <c r="F6211" s="660" t="s">
        <v>184</v>
      </c>
      <c r="G6211" s="733"/>
      <c r="H6211" s="633">
        <v>8451.8</v>
      </c>
      <c r="I6211" s="14"/>
      <c r="J6211" s="534" t="s">
        <v>3055</v>
      </c>
    </row>
    <row r="6212">
      <c r="A6212" s="451">
        <v>46052.0</v>
      </c>
      <c r="B6212" s="539" t="s">
        <v>10</v>
      </c>
      <c r="C6212" s="453" t="s">
        <v>196</v>
      </c>
      <c r="D6212" s="452">
        <v>610.0</v>
      </c>
      <c r="E6212" s="459">
        <v>84780.0</v>
      </c>
      <c r="F6212" s="460" t="s">
        <v>1906</v>
      </c>
      <c r="G6212" s="460" t="s">
        <v>2988</v>
      </c>
      <c r="H6212" s="461">
        <v>8169.5</v>
      </c>
      <c r="I6212" s="328"/>
      <c r="J6212" s="534" t="s">
        <v>3057</v>
      </c>
    </row>
    <row r="6213">
      <c r="A6213" s="167">
        <v>46052.0</v>
      </c>
      <c r="B6213" s="8" t="s">
        <v>10</v>
      </c>
      <c r="C6213" s="17" t="s">
        <v>40</v>
      </c>
      <c r="D6213" s="8">
        <v>613.0</v>
      </c>
      <c r="E6213" s="675">
        <v>16684.0</v>
      </c>
      <c r="F6213" s="660" t="s">
        <v>198</v>
      </c>
      <c r="G6213" s="661"/>
      <c r="H6213" s="633">
        <v>8123.4</v>
      </c>
      <c r="I6213" s="15"/>
      <c r="J6213" s="534" t="s">
        <v>3073</v>
      </c>
    </row>
    <row r="6214">
      <c r="A6214" s="451">
        <v>46052.0</v>
      </c>
      <c r="B6214" s="539" t="s">
        <v>10</v>
      </c>
      <c r="C6214" s="453" t="s">
        <v>44</v>
      </c>
      <c r="D6214" s="452">
        <v>613.0</v>
      </c>
      <c r="E6214" s="459">
        <v>84792.0</v>
      </c>
      <c r="F6214" s="460" t="s">
        <v>2961</v>
      </c>
      <c r="G6214" s="460" t="s">
        <v>2976</v>
      </c>
      <c r="H6214" s="461">
        <v>8000.0</v>
      </c>
      <c r="I6214" s="328"/>
      <c r="J6214" s="534" t="s">
        <v>3057</v>
      </c>
    </row>
    <row r="6215">
      <c r="A6215" s="451">
        <v>46052.0</v>
      </c>
      <c r="B6215" s="539" t="s">
        <v>10</v>
      </c>
      <c r="C6215" s="453" t="s">
        <v>1511</v>
      </c>
      <c r="D6215" s="452">
        <v>613.0</v>
      </c>
      <c r="E6215" s="459">
        <v>84748.0</v>
      </c>
      <c r="F6215" s="460" t="s">
        <v>2337</v>
      </c>
      <c r="G6215" s="460" t="s">
        <v>3005</v>
      </c>
      <c r="H6215" s="461">
        <v>7669.63</v>
      </c>
      <c r="I6215" s="328"/>
      <c r="J6215" s="534" t="s">
        <v>3057</v>
      </c>
    </row>
    <row r="6216">
      <c r="A6216" s="167">
        <v>46052.0</v>
      </c>
      <c r="B6216" s="8" t="s">
        <v>10</v>
      </c>
      <c r="C6216" s="10"/>
      <c r="D6216" s="8">
        <v>610.0</v>
      </c>
      <c r="E6216" s="659">
        <v>26.0</v>
      </c>
      <c r="F6216" s="660" t="s">
        <v>184</v>
      </c>
      <c r="G6216" s="733"/>
      <c r="H6216" s="633">
        <v>7241.6</v>
      </c>
      <c r="I6216" s="14"/>
      <c r="J6216" s="534" t="s">
        <v>3055</v>
      </c>
    </row>
    <row r="6217">
      <c r="A6217" s="451">
        <v>46052.0</v>
      </c>
      <c r="B6217" s="539" t="s">
        <v>10</v>
      </c>
      <c r="C6217" s="453" t="s">
        <v>1511</v>
      </c>
      <c r="D6217" s="452">
        <v>613.0</v>
      </c>
      <c r="E6217" s="459">
        <v>84749.0</v>
      </c>
      <c r="F6217" s="460" t="s">
        <v>2339</v>
      </c>
      <c r="G6217" s="460" t="s">
        <v>3005</v>
      </c>
      <c r="H6217" s="461">
        <v>7145.4</v>
      </c>
      <c r="I6217" s="328"/>
      <c r="J6217" s="534" t="s">
        <v>3057</v>
      </c>
    </row>
    <row r="6218">
      <c r="A6218" s="451">
        <v>46052.0</v>
      </c>
      <c r="B6218" s="539" t="s">
        <v>10</v>
      </c>
      <c r="C6218" s="453" t="s">
        <v>1511</v>
      </c>
      <c r="D6218" s="452">
        <v>613.0</v>
      </c>
      <c r="E6218" s="459">
        <v>84756.0</v>
      </c>
      <c r="F6218" s="460" t="s">
        <v>2338</v>
      </c>
      <c r="G6218" s="460" t="s">
        <v>3005</v>
      </c>
      <c r="H6218" s="461">
        <v>7139.32</v>
      </c>
      <c r="I6218" s="328"/>
      <c r="J6218" s="534" t="s">
        <v>3057</v>
      </c>
    </row>
    <row r="6219">
      <c r="A6219" s="167">
        <v>46052.0</v>
      </c>
      <c r="B6219" s="8" t="s">
        <v>10</v>
      </c>
      <c r="C6219" s="17" t="s">
        <v>196</v>
      </c>
      <c r="D6219" s="8">
        <v>610.0</v>
      </c>
      <c r="E6219" s="675">
        <v>16683.0</v>
      </c>
      <c r="F6219" s="660" t="s">
        <v>197</v>
      </c>
      <c r="G6219" s="661"/>
      <c r="H6219" s="633">
        <v>6590.4</v>
      </c>
      <c r="I6219" s="15"/>
      <c r="J6219" s="534" t="s">
        <v>3073</v>
      </c>
    </row>
    <row r="6220">
      <c r="A6220" s="451">
        <v>46052.0</v>
      </c>
      <c r="B6220" s="539" t="s">
        <v>10</v>
      </c>
      <c r="C6220" s="453" t="s">
        <v>1541</v>
      </c>
      <c r="D6220" s="452">
        <v>610.0</v>
      </c>
      <c r="E6220" s="459">
        <v>84774.0</v>
      </c>
      <c r="F6220" s="460" t="s">
        <v>1872</v>
      </c>
      <c r="G6220" s="460" t="s">
        <v>2994</v>
      </c>
      <c r="H6220" s="461">
        <v>6403.0</v>
      </c>
      <c r="I6220" s="328"/>
      <c r="J6220" s="534" t="s">
        <v>3057</v>
      </c>
    </row>
    <row r="6221">
      <c r="A6221" s="451">
        <v>46052.0</v>
      </c>
      <c r="B6221" s="539" t="s">
        <v>10</v>
      </c>
      <c r="C6221" s="453" t="s">
        <v>1511</v>
      </c>
      <c r="D6221" s="452">
        <v>613.0</v>
      </c>
      <c r="E6221" s="459">
        <v>84754.0</v>
      </c>
      <c r="F6221" s="460" t="s">
        <v>2334</v>
      </c>
      <c r="G6221" s="460" t="s">
        <v>3005</v>
      </c>
      <c r="H6221" s="461">
        <v>5927.32</v>
      </c>
      <c r="I6221" s="328"/>
      <c r="J6221" s="534" t="s">
        <v>3057</v>
      </c>
    </row>
    <row r="6222">
      <c r="A6222" s="451">
        <v>46052.0</v>
      </c>
      <c r="B6222" s="539" t="s">
        <v>10</v>
      </c>
      <c r="C6222" s="453" t="s">
        <v>1511</v>
      </c>
      <c r="D6222" s="452">
        <v>613.0</v>
      </c>
      <c r="E6222" s="459">
        <v>84757.0</v>
      </c>
      <c r="F6222" s="460" t="s">
        <v>3004</v>
      </c>
      <c r="G6222" s="460" t="s">
        <v>3005</v>
      </c>
      <c r="H6222" s="461">
        <v>5609.96</v>
      </c>
      <c r="I6222" s="328"/>
      <c r="J6222" s="534" t="s">
        <v>3057</v>
      </c>
    </row>
    <row r="6223">
      <c r="A6223" s="451">
        <v>46052.0</v>
      </c>
      <c r="B6223" s="539" t="s">
        <v>10</v>
      </c>
      <c r="C6223" s="453" t="s">
        <v>40</v>
      </c>
      <c r="D6223" s="452">
        <v>610.0</v>
      </c>
      <c r="E6223" s="459">
        <v>84779.0</v>
      </c>
      <c r="F6223" s="460" t="s">
        <v>1639</v>
      </c>
      <c r="G6223" s="460" t="s">
        <v>2989</v>
      </c>
      <c r="H6223" s="461">
        <v>5580.5</v>
      </c>
      <c r="I6223" s="328"/>
      <c r="J6223" s="534" t="s">
        <v>3057</v>
      </c>
    </row>
    <row r="6224">
      <c r="A6224" s="167">
        <v>46052.0</v>
      </c>
      <c r="B6224" s="8" t="s">
        <v>10</v>
      </c>
      <c r="C6224" s="17" t="s">
        <v>54</v>
      </c>
      <c r="D6224" s="8">
        <v>613.0</v>
      </c>
      <c r="E6224" s="675">
        <v>16685.0</v>
      </c>
      <c r="F6224" s="660" t="s">
        <v>200</v>
      </c>
      <c r="G6224" s="661"/>
      <c r="H6224" s="633">
        <v>5329.4</v>
      </c>
      <c r="I6224" s="15"/>
      <c r="J6224" s="534" t="s">
        <v>3073</v>
      </c>
    </row>
    <row r="6225">
      <c r="A6225" s="451">
        <v>46052.0</v>
      </c>
      <c r="B6225" s="539" t="s">
        <v>10</v>
      </c>
      <c r="C6225" s="453" t="s">
        <v>141</v>
      </c>
      <c r="D6225" s="452">
        <v>610.0</v>
      </c>
      <c r="E6225" s="459">
        <v>84762.0</v>
      </c>
      <c r="F6225" s="460" t="s">
        <v>1891</v>
      </c>
      <c r="G6225" s="460" t="s">
        <v>3000</v>
      </c>
      <c r="H6225" s="461">
        <v>4670.0</v>
      </c>
      <c r="I6225" s="328"/>
      <c r="J6225" s="534" t="s">
        <v>3057</v>
      </c>
    </row>
    <row r="6226">
      <c r="A6226" s="167">
        <v>46052.0</v>
      </c>
      <c r="B6226" s="8" t="s">
        <v>10</v>
      </c>
      <c r="C6226" s="10"/>
      <c r="D6226" s="8">
        <v>613.0</v>
      </c>
      <c r="E6226" s="576"/>
      <c r="F6226" s="663" t="s">
        <v>1234</v>
      </c>
      <c r="G6226" s="664"/>
      <c r="H6226" s="665">
        <v>4630.85</v>
      </c>
      <c r="I6226" s="14"/>
      <c r="J6226" s="534" t="s">
        <v>3055</v>
      </c>
    </row>
    <row r="6227">
      <c r="A6227" s="451">
        <v>46052.0</v>
      </c>
      <c r="B6227" s="539" t="s">
        <v>10</v>
      </c>
      <c r="C6227" s="453" t="s">
        <v>82</v>
      </c>
      <c r="D6227" s="452">
        <v>610.0</v>
      </c>
      <c r="E6227" s="459">
        <v>84773.0</v>
      </c>
      <c r="F6227" s="460" t="s">
        <v>1874</v>
      </c>
      <c r="G6227" s="460" t="s">
        <v>2995</v>
      </c>
      <c r="H6227" s="461">
        <v>4551.0</v>
      </c>
      <c r="I6227" s="328"/>
      <c r="J6227" s="534" t="s">
        <v>3057</v>
      </c>
    </row>
    <row r="6228">
      <c r="A6228" s="451">
        <v>46052.0</v>
      </c>
      <c r="B6228" s="539" t="s">
        <v>10</v>
      </c>
      <c r="C6228" s="453" t="s">
        <v>16</v>
      </c>
      <c r="D6228" s="452">
        <v>610.0</v>
      </c>
      <c r="E6228" s="459">
        <v>84775.0</v>
      </c>
      <c r="F6228" s="460" t="s">
        <v>1648</v>
      </c>
      <c r="G6228" s="460" t="s">
        <v>2993</v>
      </c>
      <c r="H6228" s="461">
        <v>4440.0</v>
      </c>
      <c r="I6228" s="328"/>
      <c r="J6228" s="534" t="s">
        <v>3057</v>
      </c>
    </row>
    <row r="6229">
      <c r="A6229" s="167">
        <v>46052.0</v>
      </c>
      <c r="B6229" s="8" t="s">
        <v>10</v>
      </c>
      <c r="C6229" s="17" t="s">
        <v>40</v>
      </c>
      <c r="D6229" s="8">
        <v>613.0</v>
      </c>
      <c r="E6229" s="675">
        <v>16695.0</v>
      </c>
      <c r="F6229" s="660" t="s">
        <v>194</v>
      </c>
      <c r="G6229" s="661"/>
      <c r="H6229" s="633">
        <v>4300.0</v>
      </c>
      <c r="I6229" s="15"/>
      <c r="J6229" s="534" t="s">
        <v>3073</v>
      </c>
    </row>
    <row r="6230">
      <c r="A6230" s="451">
        <v>46052.0</v>
      </c>
      <c r="B6230" s="539" t="s">
        <v>3</v>
      </c>
      <c r="C6230" s="453" t="s">
        <v>28</v>
      </c>
      <c r="D6230" s="452">
        <v>510.0</v>
      </c>
      <c r="E6230" s="466">
        <v>84738.0</v>
      </c>
      <c r="F6230" s="467" t="s">
        <v>2531</v>
      </c>
      <c r="G6230" s="467" t="s">
        <v>2129</v>
      </c>
      <c r="H6230" s="468">
        <v>4200.0</v>
      </c>
      <c r="I6230" s="328"/>
      <c r="J6230" s="534" t="s">
        <v>3057</v>
      </c>
    </row>
    <row r="6231">
      <c r="A6231" s="167">
        <v>46052.0</v>
      </c>
      <c r="B6231" s="8" t="s">
        <v>10</v>
      </c>
      <c r="C6231" s="8">
        <v>38.0</v>
      </c>
      <c r="D6231" s="8">
        <v>610.0</v>
      </c>
      <c r="E6231" s="659">
        <v>51.0</v>
      </c>
      <c r="F6231" s="660" t="s">
        <v>423</v>
      </c>
      <c r="G6231" s="661"/>
      <c r="H6231" s="633">
        <v>4177.8</v>
      </c>
      <c r="I6231" s="14"/>
      <c r="J6231" s="534" t="s">
        <v>3059</v>
      </c>
    </row>
    <row r="6232">
      <c r="A6232" s="451">
        <v>46052.0</v>
      </c>
      <c r="B6232" s="539" t="s">
        <v>10</v>
      </c>
      <c r="C6232" s="453" t="s">
        <v>48</v>
      </c>
      <c r="D6232" s="452">
        <v>610.0</v>
      </c>
      <c r="E6232" s="459">
        <v>84778.0</v>
      </c>
      <c r="F6232" s="460" t="s">
        <v>1642</v>
      </c>
      <c r="G6232" s="460" t="s">
        <v>2990</v>
      </c>
      <c r="H6232" s="461">
        <v>3802.5</v>
      </c>
      <c r="I6232" s="328"/>
      <c r="J6232" s="534" t="s">
        <v>3057</v>
      </c>
    </row>
    <row r="6233">
      <c r="A6233" s="167">
        <v>46052.0</v>
      </c>
      <c r="B6233" s="8" t="s">
        <v>10</v>
      </c>
      <c r="C6233" s="10"/>
      <c r="D6233" s="8">
        <v>610.0</v>
      </c>
      <c r="E6233" s="659">
        <v>25.0</v>
      </c>
      <c r="F6233" s="660" t="s">
        <v>184</v>
      </c>
      <c r="G6233" s="733"/>
      <c r="H6233" s="633">
        <v>3757.2</v>
      </c>
      <c r="I6233" s="14"/>
      <c r="J6233" s="534" t="s">
        <v>3055</v>
      </c>
    </row>
    <row r="6234">
      <c r="A6234" s="167">
        <v>46052.0</v>
      </c>
      <c r="B6234" s="8" t="s">
        <v>10</v>
      </c>
      <c r="C6234" s="17" t="s">
        <v>40</v>
      </c>
      <c r="D6234" s="8">
        <v>613.0</v>
      </c>
      <c r="E6234" s="675">
        <v>16692.0</v>
      </c>
      <c r="F6234" s="660" t="s">
        <v>192</v>
      </c>
      <c r="G6234" s="661"/>
      <c r="H6234" s="633">
        <v>3720.0</v>
      </c>
      <c r="I6234" s="15"/>
      <c r="J6234" s="534" t="s">
        <v>3073</v>
      </c>
    </row>
    <row r="6235">
      <c r="A6235" s="451">
        <v>46052.0</v>
      </c>
      <c r="B6235" s="539" t="s">
        <v>10</v>
      </c>
      <c r="C6235" s="453" t="s">
        <v>1880</v>
      </c>
      <c r="D6235" s="452">
        <v>610.0</v>
      </c>
      <c r="E6235" s="459">
        <v>84770.0</v>
      </c>
      <c r="F6235" s="460" t="s">
        <v>2324</v>
      </c>
      <c r="G6235" s="460" t="s">
        <v>2996</v>
      </c>
      <c r="H6235" s="461">
        <v>3613.5</v>
      </c>
      <c r="I6235" s="328"/>
      <c r="J6235" s="534" t="s">
        <v>3057</v>
      </c>
    </row>
    <row r="6236">
      <c r="A6236" s="451">
        <v>46052.0</v>
      </c>
      <c r="B6236" s="539" t="s">
        <v>10</v>
      </c>
      <c r="C6236" s="453" t="s">
        <v>28</v>
      </c>
      <c r="D6236" s="452">
        <v>610.0</v>
      </c>
      <c r="E6236" s="459">
        <v>84759.0</v>
      </c>
      <c r="F6236" s="460" t="s">
        <v>1896</v>
      </c>
      <c r="G6236" s="460" t="s">
        <v>3002</v>
      </c>
      <c r="H6236" s="461">
        <v>3466.5</v>
      </c>
      <c r="I6236" s="328"/>
      <c r="J6236" s="534" t="s">
        <v>3057</v>
      </c>
    </row>
    <row r="6237">
      <c r="A6237" s="451">
        <v>46052.0</v>
      </c>
      <c r="B6237" s="539" t="s">
        <v>10</v>
      </c>
      <c r="C6237" s="453" t="s">
        <v>82</v>
      </c>
      <c r="D6237" s="452">
        <v>613.0</v>
      </c>
      <c r="E6237" s="459">
        <v>84750.0</v>
      </c>
      <c r="F6237" s="460" t="s">
        <v>3010</v>
      </c>
      <c r="G6237" s="460" t="s">
        <v>3011</v>
      </c>
      <c r="H6237" s="461">
        <v>3413.45</v>
      </c>
      <c r="I6237" s="328"/>
      <c r="J6237" s="534" t="s">
        <v>3057</v>
      </c>
    </row>
    <row r="6238">
      <c r="A6238" s="451">
        <v>46052.0</v>
      </c>
      <c r="B6238" s="539" t="s">
        <v>10</v>
      </c>
      <c r="C6238" s="453" t="s">
        <v>1632</v>
      </c>
      <c r="D6238" s="452">
        <v>610.0</v>
      </c>
      <c r="E6238" s="459">
        <v>84783.0</v>
      </c>
      <c r="F6238" s="460" t="s">
        <v>1633</v>
      </c>
      <c r="G6238" s="460" t="s">
        <v>2985</v>
      </c>
      <c r="H6238" s="461">
        <v>3247.0</v>
      </c>
      <c r="I6238" s="328"/>
      <c r="J6238" s="534" t="s">
        <v>3057</v>
      </c>
    </row>
    <row r="6239">
      <c r="A6239" s="451">
        <v>46052.0</v>
      </c>
      <c r="B6239" s="539" t="s">
        <v>10</v>
      </c>
      <c r="C6239" s="453" t="s">
        <v>44</v>
      </c>
      <c r="D6239" s="452">
        <v>610.0</v>
      </c>
      <c r="E6239" s="459">
        <v>84785.0</v>
      </c>
      <c r="F6239" s="460" t="s">
        <v>1628</v>
      </c>
      <c r="G6239" s="460" t="s">
        <v>2983</v>
      </c>
      <c r="H6239" s="461">
        <v>3100.0</v>
      </c>
      <c r="I6239" s="328"/>
      <c r="J6239" s="534" t="s">
        <v>3057</v>
      </c>
    </row>
    <row r="6240">
      <c r="A6240" s="167">
        <v>46052.0</v>
      </c>
      <c r="B6240" s="8" t="s">
        <v>10</v>
      </c>
      <c r="C6240" s="10"/>
      <c r="D6240" s="8">
        <v>613.0</v>
      </c>
      <c r="E6240" s="576"/>
      <c r="F6240" s="663" t="s">
        <v>1245</v>
      </c>
      <c r="G6240" s="664"/>
      <c r="H6240" s="665">
        <v>2939.37</v>
      </c>
      <c r="I6240" s="14"/>
      <c r="J6240" s="534" t="s">
        <v>3055</v>
      </c>
    </row>
    <row r="6241">
      <c r="A6241" s="167">
        <v>46052.0</v>
      </c>
      <c r="B6241" s="8" t="s">
        <v>10</v>
      </c>
      <c r="C6241" s="10"/>
      <c r="D6241" s="8">
        <v>613.0</v>
      </c>
      <c r="E6241" s="576"/>
      <c r="F6241" s="663" t="s">
        <v>1235</v>
      </c>
      <c r="G6241" s="664"/>
      <c r="H6241" s="665">
        <v>2826.88</v>
      </c>
      <c r="I6241" s="14"/>
      <c r="J6241" s="534" t="s">
        <v>3055</v>
      </c>
    </row>
    <row r="6242">
      <c r="A6242" s="167">
        <v>46052.0</v>
      </c>
      <c r="B6242" s="8" t="s">
        <v>3</v>
      </c>
      <c r="C6242" s="8">
        <v>42.0</v>
      </c>
      <c r="D6242" s="8">
        <v>510.0</v>
      </c>
      <c r="E6242" s="659">
        <v>85.0</v>
      </c>
      <c r="F6242" s="674" t="s">
        <v>579</v>
      </c>
      <c r="G6242" s="661"/>
      <c r="H6242" s="633">
        <v>2667.6</v>
      </c>
      <c r="I6242" s="14"/>
      <c r="J6242" s="534" t="s">
        <v>3056</v>
      </c>
    </row>
    <row r="6243">
      <c r="A6243" s="451">
        <v>46052.0</v>
      </c>
      <c r="B6243" s="539" t="s">
        <v>10</v>
      </c>
      <c r="C6243" s="453" t="s">
        <v>1511</v>
      </c>
      <c r="D6243" s="452">
        <v>613.0</v>
      </c>
      <c r="E6243" s="459">
        <v>84755.0</v>
      </c>
      <c r="F6243" s="460" t="s">
        <v>3006</v>
      </c>
      <c r="G6243" s="460" t="s">
        <v>3005</v>
      </c>
      <c r="H6243" s="461">
        <v>2592.3</v>
      </c>
      <c r="I6243" s="328"/>
      <c r="J6243" s="534" t="s">
        <v>3057</v>
      </c>
    </row>
    <row r="6244">
      <c r="A6244" s="451">
        <v>46052.0</v>
      </c>
      <c r="B6244" s="539" t="s">
        <v>10</v>
      </c>
      <c r="C6244" s="453" t="s">
        <v>105</v>
      </c>
      <c r="D6244" s="452">
        <v>610.0</v>
      </c>
      <c r="E6244" s="459">
        <v>84760.0</v>
      </c>
      <c r="F6244" s="460" t="s">
        <v>1894</v>
      </c>
      <c r="G6244" s="460" t="s">
        <v>3001</v>
      </c>
      <c r="H6244" s="461">
        <v>2516.5</v>
      </c>
      <c r="I6244" s="328"/>
      <c r="J6244" s="534" t="s">
        <v>3057</v>
      </c>
    </row>
    <row r="6245">
      <c r="A6245" s="451">
        <v>46052.0</v>
      </c>
      <c r="B6245" s="539" t="s">
        <v>10</v>
      </c>
      <c r="C6245" s="453" t="s">
        <v>1601</v>
      </c>
      <c r="D6245" s="452">
        <v>613.0</v>
      </c>
      <c r="E6245" s="459">
        <v>84801.0</v>
      </c>
      <c r="F6245" s="460" t="s">
        <v>2961</v>
      </c>
      <c r="G6245" s="460" t="s">
        <v>2969</v>
      </c>
      <c r="H6245" s="461">
        <v>2500.0</v>
      </c>
      <c r="I6245" s="328"/>
      <c r="J6245" s="534" t="s">
        <v>3057</v>
      </c>
    </row>
    <row r="6246">
      <c r="A6246" s="167">
        <v>46052.0</v>
      </c>
      <c r="B6246" s="8" t="s">
        <v>10</v>
      </c>
      <c r="C6246" s="17" t="s">
        <v>16</v>
      </c>
      <c r="D6246" s="8">
        <v>613.0</v>
      </c>
      <c r="E6246" s="675">
        <v>16694.0</v>
      </c>
      <c r="F6246" s="660" t="s">
        <v>201</v>
      </c>
      <c r="G6246" s="661"/>
      <c r="H6246" s="633">
        <v>2338.0</v>
      </c>
      <c r="I6246" s="15"/>
      <c r="J6246" s="534" t="s">
        <v>3073</v>
      </c>
    </row>
    <row r="6247">
      <c r="A6247" s="167">
        <v>46052.0</v>
      </c>
      <c r="B6247" s="8" t="s">
        <v>10</v>
      </c>
      <c r="C6247" s="10"/>
      <c r="D6247" s="8">
        <v>613.0</v>
      </c>
      <c r="E6247" s="576"/>
      <c r="F6247" s="663" t="s">
        <v>1237</v>
      </c>
      <c r="G6247" s="664"/>
      <c r="H6247" s="665">
        <v>2301.59</v>
      </c>
      <c r="I6247" s="14"/>
      <c r="J6247" s="534" t="s">
        <v>3055</v>
      </c>
    </row>
    <row r="6248">
      <c r="A6248" s="451">
        <v>46052.0</v>
      </c>
      <c r="B6248" s="539" t="s">
        <v>3</v>
      </c>
      <c r="C6248" s="453" t="s">
        <v>105</v>
      </c>
      <c r="D6248" s="452">
        <v>510.0</v>
      </c>
      <c r="E6248" s="466">
        <v>84737.0</v>
      </c>
      <c r="F6248" s="467" t="s">
        <v>2531</v>
      </c>
      <c r="G6248" s="467" t="s">
        <v>2129</v>
      </c>
      <c r="H6248" s="468">
        <v>2250.0</v>
      </c>
      <c r="I6248" s="328"/>
      <c r="J6248" s="534" t="s">
        <v>3057</v>
      </c>
    </row>
    <row r="6249">
      <c r="A6249" s="451">
        <v>46052.0</v>
      </c>
      <c r="B6249" s="539" t="s">
        <v>10</v>
      </c>
      <c r="C6249" s="453" t="s">
        <v>54</v>
      </c>
      <c r="D6249" s="452">
        <v>610.0</v>
      </c>
      <c r="E6249" s="459">
        <v>84781.0</v>
      </c>
      <c r="F6249" s="460" t="s">
        <v>1637</v>
      </c>
      <c r="G6249" s="460" t="s">
        <v>2987</v>
      </c>
      <c r="H6249" s="461">
        <v>2188.5</v>
      </c>
      <c r="I6249" s="328"/>
      <c r="J6249" s="534" t="s">
        <v>3057</v>
      </c>
    </row>
    <row r="6250">
      <c r="A6250" s="167">
        <v>46052.0</v>
      </c>
      <c r="B6250" s="8" t="s">
        <v>10</v>
      </c>
      <c r="C6250" s="10"/>
      <c r="D6250" s="8">
        <v>613.0</v>
      </c>
      <c r="E6250" s="576"/>
      <c r="F6250" s="663" t="s">
        <v>1243</v>
      </c>
      <c r="G6250" s="664"/>
      <c r="H6250" s="665">
        <v>2139.47</v>
      </c>
      <c r="I6250" s="14"/>
      <c r="J6250" s="534" t="s">
        <v>3055</v>
      </c>
    </row>
    <row r="6251">
      <c r="A6251" s="167">
        <v>46052.0</v>
      </c>
      <c r="B6251" s="8" t="s">
        <v>10</v>
      </c>
      <c r="C6251" s="17" t="s">
        <v>91</v>
      </c>
      <c r="D6251" s="8">
        <v>610.0</v>
      </c>
      <c r="E6251" s="675">
        <v>16687.0</v>
      </c>
      <c r="F6251" s="660" t="s">
        <v>190</v>
      </c>
      <c r="G6251" s="661"/>
      <c r="H6251" s="633">
        <v>1876.8</v>
      </c>
      <c r="I6251" s="15"/>
      <c r="J6251" s="534" t="s">
        <v>3073</v>
      </c>
    </row>
    <row r="6252">
      <c r="A6252" s="451">
        <v>46052.0</v>
      </c>
      <c r="B6252" s="539" t="s">
        <v>3</v>
      </c>
      <c r="C6252" s="453" t="s">
        <v>14</v>
      </c>
      <c r="D6252" s="452">
        <v>510.0</v>
      </c>
      <c r="E6252" s="466">
        <v>84736.0</v>
      </c>
      <c r="F6252" s="467" t="s">
        <v>3029</v>
      </c>
      <c r="G6252" s="467" t="s">
        <v>2129</v>
      </c>
      <c r="H6252" s="468">
        <v>1800.0</v>
      </c>
      <c r="I6252" s="328"/>
      <c r="J6252" s="534" t="s">
        <v>3057</v>
      </c>
    </row>
    <row r="6253">
      <c r="A6253" s="451">
        <v>46052.0</v>
      </c>
      <c r="B6253" s="539" t="s">
        <v>10</v>
      </c>
      <c r="C6253" s="453" t="s">
        <v>1511</v>
      </c>
      <c r="D6253" s="452">
        <v>613.0</v>
      </c>
      <c r="E6253" s="459">
        <v>84753.0</v>
      </c>
      <c r="F6253" s="460" t="s">
        <v>3007</v>
      </c>
      <c r="G6253" s="460" t="s">
        <v>3005</v>
      </c>
      <c r="H6253" s="461">
        <v>1785.75</v>
      </c>
      <c r="I6253" s="328"/>
      <c r="J6253" s="534" t="s">
        <v>3057</v>
      </c>
    </row>
    <row r="6254">
      <c r="A6254" s="167">
        <v>46052.0</v>
      </c>
      <c r="B6254" s="8" t="s">
        <v>10</v>
      </c>
      <c r="C6254" s="17" t="s">
        <v>82</v>
      </c>
      <c r="D6254" s="8">
        <v>610.0</v>
      </c>
      <c r="E6254" s="675">
        <v>16688.0</v>
      </c>
      <c r="F6254" s="660" t="s">
        <v>195</v>
      </c>
      <c r="G6254" s="661"/>
      <c r="H6254" s="633">
        <v>1633.4</v>
      </c>
      <c r="I6254" s="15"/>
      <c r="J6254" s="534" t="s">
        <v>3073</v>
      </c>
    </row>
    <row r="6255">
      <c r="A6255" s="451">
        <v>46052.0</v>
      </c>
      <c r="B6255" s="539" t="s">
        <v>10</v>
      </c>
      <c r="C6255" s="453" t="s">
        <v>167</v>
      </c>
      <c r="D6255" s="452">
        <v>610.0</v>
      </c>
      <c r="E6255" s="459">
        <v>84772.0</v>
      </c>
      <c r="F6255" s="460" t="s">
        <v>1876</v>
      </c>
      <c r="G6255" s="460" t="s">
        <v>2994</v>
      </c>
      <c r="H6255" s="461">
        <v>1600.0</v>
      </c>
      <c r="I6255" s="328"/>
      <c r="J6255" s="534" t="s">
        <v>3057</v>
      </c>
    </row>
    <row r="6256">
      <c r="A6256" s="167">
        <v>46052.0</v>
      </c>
      <c r="B6256" s="8" t="s">
        <v>10</v>
      </c>
      <c r="C6256" s="10"/>
      <c r="D6256" s="8">
        <v>613.0</v>
      </c>
      <c r="E6256" s="576"/>
      <c r="F6256" s="663" t="s">
        <v>1236</v>
      </c>
      <c r="G6256" s="664"/>
      <c r="H6256" s="665">
        <v>1442.96</v>
      </c>
      <c r="I6256" s="14"/>
      <c r="J6256" s="534" t="s">
        <v>3055</v>
      </c>
    </row>
    <row r="6257">
      <c r="A6257" s="451">
        <v>46052.0</v>
      </c>
      <c r="B6257" s="539" t="s">
        <v>10</v>
      </c>
      <c r="C6257" s="453" t="s">
        <v>1601</v>
      </c>
      <c r="D6257" s="452">
        <v>610.0</v>
      </c>
      <c r="E6257" s="459">
        <v>84776.0</v>
      </c>
      <c r="F6257" s="460" t="s">
        <v>1646</v>
      </c>
      <c r="G6257" s="460" t="s">
        <v>2992</v>
      </c>
      <c r="H6257" s="461">
        <v>1393.5</v>
      </c>
      <c r="I6257" s="328"/>
      <c r="J6257" s="534" t="s">
        <v>3057</v>
      </c>
    </row>
    <row r="6258">
      <c r="A6258" s="167">
        <v>46052.0</v>
      </c>
      <c r="B6258" s="8" t="s">
        <v>10</v>
      </c>
      <c r="C6258" s="10"/>
      <c r="D6258" s="8">
        <v>613.0</v>
      </c>
      <c r="E6258" s="576"/>
      <c r="F6258" s="663" t="s">
        <v>1241</v>
      </c>
      <c r="G6258" s="664"/>
      <c r="H6258" s="665">
        <v>1337.37</v>
      </c>
      <c r="I6258" s="14"/>
      <c r="J6258" s="534" t="s">
        <v>3055</v>
      </c>
    </row>
    <row r="6259">
      <c r="A6259" s="167">
        <v>46052.0</v>
      </c>
      <c r="B6259" s="8" t="s">
        <v>10</v>
      </c>
      <c r="C6259" s="17" t="s">
        <v>202</v>
      </c>
      <c r="D6259" s="8">
        <v>610.0</v>
      </c>
      <c r="E6259" s="675">
        <v>16686.0</v>
      </c>
      <c r="F6259" s="660" t="s">
        <v>203</v>
      </c>
      <c r="G6259" s="661"/>
      <c r="H6259" s="633">
        <v>1335.4</v>
      </c>
      <c r="I6259" s="15"/>
      <c r="J6259" s="534" t="s">
        <v>3073</v>
      </c>
    </row>
    <row r="6260">
      <c r="A6260" s="167">
        <v>46052.0</v>
      </c>
      <c r="B6260" s="8" t="s">
        <v>10</v>
      </c>
      <c r="C6260" s="17" t="s">
        <v>57</v>
      </c>
      <c r="D6260" s="8">
        <v>612.0</v>
      </c>
      <c r="E6260" s="576"/>
      <c r="F6260" s="677" t="s">
        <v>186</v>
      </c>
      <c r="G6260" s="758"/>
      <c r="H6260" s="736">
        <v>1299.0</v>
      </c>
      <c r="I6260" s="15"/>
      <c r="J6260" s="534" t="s">
        <v>3073</v>
      </c>
    </row>
    <row r="6261">
      <c r="A6261" s="451">
        <v>46052.0</v>
      </c>
      <c r="B6261" s="539" t="s">
        <v>10</v>
      </c>
      <c r="C6261" s="453" t="s">
        <v>593</v>
      </c>
      <c r="D6261" s="452">
        <v>610.0</v>
      </c>
      <c r="E6261" s="459">
        <v>84765.0</v>
      </c>
      <c r="F6261" s="460" t="s">
        <v>1887</v>
      </c>
      <c r="G6261" s="460" t="s">
        <v>2999</v>
      </c>
      <c r="H6261" s="461">
        <v>1237.0</v>
      </c>
      <c r="I6261" s="328"/>
      <c r="J6261" s="534" t="s">
        <v>3057</v>
      </c>
    </row>
    <row r="6262">
      <c r="A6262" s="451">
        <v>46052.0</v>
      </c>
      <c r="B6262" s="539" t="s">
        <v>10</v>
      </c>
      <c r="C6262" s="453" t="s">
        <v>42</v>
      </c>
      <c r="D6262" s="452">
        <v>610.0</v>
      </c>
      <c r="E6262" s="459">
        <v>84771.0</v>
      </c>
      <c r="F6262" s="460" t="s">
        <v>1878</v>
      </c>
      <c r="G6262" s="460" t="s">
        <v>2996</v>
      </c>
      <c r="H6262" s="461">
        <v>1234.0</v>
      </c>
      <c r="I6262" s="328"/>
      <c r="J6262" s="534" t="s">
        <v>3057</v>
      </c>
    </row>
    <row r="6263">
      <c r="A6263" s="451">
        <v>46052.0</v>
      </c>
      <c r="B6263" s="539" t="s">
        <v>10</v>
      </c>
      <c r="C6263" s="453" t="s">
        <v>48</v>
      </c>
      <c r="D6263" s="452">
        <v>613.0</v>
      </c>
      <c r="E6263" s="459">
        <v>84804.0</v>
      </c>
      <c r="F6263" s="460" t="s">
        <v>2961</v>
      </c>
      <c r="G6263" s="460" t="s">
        <v>2967</v>
      </c>
      <c r="H6263" s="461">
        <v>1165.0</v>
      </c>
      <c r="I6263" s="328"/>
      <c r="J6263" s="534" t="s">
        <v>3057</v>
      </c>
    </row>
    <row r="6264">
      <c r="A6264" s="451">
        <v>46052.0</v>
      </c>
      <c r="B6264" s="539" t="s">
        <v>10</v>
      </c>
      <c r="C6264" s="453" t="s">
        <v>14</v>
      </c>
      <c r="D6264" s="452">
        <v>610.0</v>
      </c>
      <c r="E6264" s="459">
        <v>84758.0</v>
      </c>
      <c r="F6264" s="460" t="s">
        <v>1870</v>
      </c>
      <c r="G6264" s="460" t="s">
        <v>3003</v>
      </c>
      <c r="H6264" s="461">
        <v>1163.5</v>
      </c>
      <c r="I6264" s="328"/>
      <c r="J6264" s="534" t="s">
        <v>3057</v>
      </c>
    </row>
    <row r="6265">
      <c r="A6265" s="167">
        <v>46052.0</v>
      </c>
      <c r="B6265" s="8" t="s">
        <v>10</v>
      </c>
      <c r="C6265" s="10"/>
      <c r="D6265" s="8">
        <v>613.0</v>
      </c>
      <c r="E6265" s="576"/>
      <c r="F6265" s="663" t="s">
        <v>1239</v>
      </c>
      <c r="G6265" s="664"/>
      <c r="H6265" s="665">
        <v>1149.43</v>
      </c>
      <c r="I6265" s="14"/>
      <c r="J6265" s="534" t="s">
        <v>3055</v>
      </c>
    </row>
    <row r="6266">
      <c r="A6266" s="167">
        <v>46052.0</v>
      </c>
      <c r="B6266" s="8" t="s">
        <v>10</v>
      </c>
      <c r="C6266" s="17" t="s">
        <v>42</v>
      </c>
      <c r="D6266" s="8">
        <v>610.0</v>
      </c>
      <c r="E6266" s="675">
        <v>16696.0</v>
      </c>
      <c r="F6266" s="660" t="s">
        <v>199</v>
      </c>
      <c r="G6266" s="661"/>
      <c r="H6266" s="633">
        <v>1077.6</v>
      </c>
      <c r="I6266" s="15"/>
      <c r="J6266" s="534" t="s">
        <v>3073</v>
      </c>
    </row>
    <row r="6267">
      <c r="A6267" s="167">
        <v>46052.0</v>
      </c>
      <c r="B6267" s="8" t="s">
        <v>10</v>
      </c>
      <c r="C6267" s="10"/>
      <c r="D6267" s="8">
        <v>613.0</v>
      </c>
      <c r="E6267" s="576"/>
      <c r="F6267" s="663" t="s">
        <v>1244</v>
      </c>
      <c r="G6267" s="664"/>
      <c r="H6267" s="665">
        <v>1020.22</v>
      </c>
      <c r="I6267" s="14"/>
      <c r="J6267" s="534" t="s">
        <v>3055</v>
      </c>
    </row>
    <row r="6268">
      <c r="A6268" s="451">
        <v>46052.0</v>
      </c>
      <c r="B6268" s="539" t="s">
        <v>10</v>
      </c>
      <c r="C6268" s="453" t="s">
        <v>48</v>
      </c>
      <c r="D6268" s="452">
        <v>613.0</v>
      </c>
      <c r="E6268" s="459">
        <v>84808.0</v>
      </c>
      <c r="F6268" s="460" t="s">
        <v>2961</v>
      </c>
      <c r="G6268" s="460" t="s">
        <v>2435</v>
      </c>
      <c r="H6268" s="461">
        <v>980.0</v>
      </c>
      <c r="I6268" s="328"/>
      <c r="J6268" s="534" t="s">
        <v>3057</v>
      </c>
    </row>
    <row r="6269">
      <c r="A6269" s="451">
        <v>46052.0</v>
      </c>
      <c r="B6269" s="539" t="s">
        <v>10</v>
      </c>
      <c r="C6269" s="453" t="s">
        <v>44</v>
      </c>
      <c r="D6269" s="452">
        <v>613.0</v>
      </c>
      <c r="E6269" s="459">
        <v>84790.0</v>
      </c>
      <c r="F6269" s="460" t="s">
        <v>2961</v>
      </c>
      <c r="G6269" s="460" t="s">
        <v>2978</v>
      </c>
      <c r="H6269" s="461">
        <v>929.76</v>
      </c>
      <c r="I6269" s="493"/>
      <c r="J6269" s="534" t="s">
        <v>3057</v>
      </c>
    </row>
    <row r="6270">
      <c r="A6270" s="167">
        <v>46052.0</v>
      </c>
      <c r="B6270" s="8" t="s">
        <v>10</v>
      </c>
      <c r="C6270" s="10"/>
      <c r="D6270" s="8">
        <v>613.0</v>
      </c>
      <c r="E6270" s="576"/>
      <c r="F6270" s="663" t="s">
        <v>1240</v>
      </c>
      <c r="G6270" s="664"/>
      <c r="H6270" s="665">
        <v>912.87</v>
      </c>
      <c r="I6270" s="14"/>
      <c r="J6270" s="534" t="s">
        <v>3055</v>
      </c>
    </row>
    <row r="6271">
      <c r="A6271" s="451">
        <v>46052.0</v>
      </c>
      <c r="B6271" s="539" t="s">
        <v>10</v>
      </c>
      <c r="C6271" s="453" t="s">
        <v>48</v>
      </c>
      <c r="D6271" s="452">
        <v>613.0</v>
      </c>
      <c r="E6271" s="459">
        <v>84803.0</v>
      </c>
      <c r="F6271" s="460" t="s">
        <v>2961</v>
      </c>
      <c r="G6271" s="460" t="s">
        <v>2968</v>
      </c>
      <c r="H6271" s="461">
        <v>900.0</v>
      </c>
      <c r="I6271" s="328"/>
      <c r="J6271" s="534" t="s">
        <v>3057</v>
      </c>
    </row>
    <row r="6272">
      <c r="A6272" s="167">
        <v>46052.0</v>
      </c>
      <c r="B6272" s="8" t="s">
        <v>10</v>
      </c>
      <c r="C6272" s="10"/>
      <c r="D6272" s="8">
        <v>613.0</v>
      </c>
      <c r="E6272" s="576"/>
      <c r="F6272" s="663" t="s">
        <v>1246</v>
      </c>
      <c r="G6272" s="664"/>
      <c r="H6272" s="665">
        <v>842.65</v>
      </c>
      <c r="I6272" s="14"/>
      <c r="J6272" s="534" t="s">
        <v>3055</v>
      </c>
    </row>
    <row r="6273">
      <c r="A6273" s="451">
        <v>46052.0</v>
      </c>
      <c r="B6273" s="539" t="s">
        <v>10</v>
      </c>
      <c r="C6273" s="453" t="s">
        <v>18</v>
      </c>
      <c r="D6273" s="452">
        <v>610.0</v>
      </c>
      <c r="E6273" s="459">
        <v>84768.0</v>
      </c>
      <c r="F6273" s="460" t="s">
        <v>1884</v>
      </c>
      <c r="G6273" s="460" t="s">
        <v>2998</v>
      </c>
      <c r="H6273" s="461">
        <v>833.5</v>
      </c>
      <c r="I6273" s="328"/>
      <c r="J6273" s="534" t="s">
        <v>3057</v>
      </c>
    </row>
    <row r="6274">
      <c r="A6274" s="167">
        <v>46052.0</v>
      </c>
      <c r="B6274" s="8" t="s">
        <v>10</v>
      </c>
      <c r="C6274" s="10"/>
      <c r="D6274" s="8">
        <v>612.0</v>
      </c>
      <c r="E6274" s="576"/>
      <c r="F6274" s="660" t="s">
        <v>24</v>
      </c>
      <c r="G6274" s="661"/>
      <c r="H6274" s="633">
        <v>811.3</v>
      </c>
      <c r="I6274" s="14"/>
      <c r="J6274" s="534" t="s">
        <v>3074</v>
      </c>
    </row>
    <row r="6275">
      <c r="A6275" s="167">
        <v>46052.0</v>
      </c>
      <c r="B6275" s="8" t="s">
        <v>10</v>
      </c>
      <c r="C6275" s="10"/>
      <c r="D6275" s="8">
        <v>613.0</v>
      </c>
      <c r="E6275" s="576"/>
      <c r="F6275" s="663" t="s">
        <v>1242</v>
      </c>
      <c r="G6275" s="664"/>
      <c r="H6275" s="665">
        <v>736.36</v>
      </c>
      <c r="I6275" s="14"/>
      <c r="J6275" s="534" t="s">
        <v>3055</v>
      </c>
    </row>
    <row r="6276">
      <c r="A6276" s="753">
        <v>46052.0</v>
      </c>
      <c r="B6276" s="8" t="s">
        <v>10</v>
      </c>
      <c r="C6276" s="17" t="s">
        <v>40</v>
      </c>
      <c r="D6276" s="8">
        <v>610.0</v>
      </c>
      <c r="E6276" s="659">
        <v>36.0</v>
      </c>
      <c r="F6276" s="674" t="s">
        <v>644</v>
      </c>
      <c r="G6276" s="661"/>
      <c r="H6276" s="633">
        <v>735.51</v>
      </c>
      <c r="I6276" s="14"/>
      <c r="J6276" s="534" t="s">
        <v>3066</v>
      </c>
    </row>
    <row r="6277">
      <c r="A6277" s="451">
        <v>46052.0</v>
      </c>
      <c r="B6277" s="539" t="s">
        <v>10</v>
      </c>
      <c r="C6277" s="453" t="s">
        <v>1519</v>
      </c>
      <c r="D6277" s="452">
        <v>610.0</v>
      </c>
      <c r="E6277" s="459">
        <v>84767.0</v>
      </c>
      <c r="F6277" s="460" t="s">
        <v>1886</v>
      </c>
      <c r="G6277" s="460" t="s">
        <v>2994</v>
      </c>
      <c r="H6277" s="461">
        <v>600.0</v>
      </c>
      <c r="I6277" s="328"/>
      <c r="J6277" s="534" t="s">
        <v>3057</v>
      </c>
    </row>
    <row r="6278">
      <c r="A6278" s="451">
        <v>46052.0</v>
      </c>
      <c r="B6278" s="539" t="s">
        <v>10</v>
      </c>
      <c r="C6278" s="453" t="s">
        <v>46</v>
      </c>
      <c r="D6278" s="452">
        <v>610.0</v>
      </c>
      <c r="E6278" s="459">
        <v>84784.0</v>
      </c>
      <c r="F6278" s="460" t="s">
        <v>1899</v>
      </c>
      <c r="G6278" s="460" t="s">
        <v>2984</v>
      </c>
      <c r="H6278" s="461">
        <v>582.0</v>
      </c>
      <c r="I6278" s="328"/>
      <c r="J6278" s="534" t="s">
        <v>3057</v>
      </c>
    </row>
    <row r="6279">
      <c r="A6279" s="451">
        <v>46052.0</v>
      </c>
      <c r="B6279" s="539" t="s">
        <v>10</v>
      </c>
      <c r="C6279" s="453" t="s">
        <v>1511</v>
      </c>
      <c r="D6279" s="452">
        <v>610.0</v>
      </c>
      <c r="E6279" s="459">
        <v>84769.0</v>
      </c>
      <c r="F6279" s="460" t="s">
        <v>1882</v>
      </c>
      <c r="G6279" s="460" t="s">
        <v>2997</v>
      </c>
      <c r="H6279" s="461">
        <v>531.5</v>
      </c>
      <c r="I6279" s="328"/>
      <c r="J6279" s="534" t="s">
        <v>3057</v>
      </c>
    </row>
    <row r="6280">
      <c r="A6280" s="451">
        <v>46052.0</v>
      </c>
      <c r="B6280" s="539" t="s">
        <v>10</v>
      </c>
      <c r="C6280" s="453" t="s">
        <v>50</v>
      </c>
      <c r="D6280" s="452">
        <v>613.0</v>
      </c>
      <c r="E6280" s="459">
        <v>84815.0</v>
      </c>
      <c r="F6280" s="460" t="s">
        <v>2961</v>
      </c>
      <c r="G6280" s="460" t="s">
        <v>2496</v>
      </c>
      <c r="H6280" s="461">
        <v>500.0</v>
      </c>
      <c r="I6280" s="328"/>
      <c r="J6280" s="534" t="s">
        <v>3057</v>
      </c>
    </row>
    <row r="6281">
      <c r="A6281" s="167">
        <v>46052.0</v>
      </c>
      <c r="B6281" s="8" t="s">
        <v>10</v>
      </c>
      <c r="C6281" s="9"/>
      <c r="D6281" s="8">
        <v>612.0</v>
      </c>
      <c r="E6281" s="576"/>
      <c r="F6281" s="660" t="s">
        <v>24</v>
      </c>
      <c r="G6281" s="661"/>
      <c r="H6281" s="633">
        <v>475.91</v>
      </c>
      <c r="I6281" s="15"/>
      <c r="J6281" s="534" t="s">
        <v>3073</v>
      </c>
    </row>
    <row r="6282">
      <c r="A6282" s="451">
        <v>46052.0</v>
      </c>
      <c r="B6282" s="539" t="s">
        <v>10</v>
      </c>
      <c r="C6282" s="453" t="s">
        <v>1562</v>
      </c>
      <c r="D6282" s="452">
        <v>610.0</v>
      </c>
      <c r="E6282" s="459">
        <v>84761.0</v>
      </c>
      <c r="F6282" s="460" t="s">
        <v>1893</v>
      </c>
      <c r="G6282" s="460" t="s">
        <v>2994</v>
      </c>
      <c r="H6282" s="461">
        <v>461.5</v>
      </c>
      <c r="I6282" s="328"/>
      <c r="J6282" s="534" t="s">
        <v>3057</v>
      </c>
    </row>
    <row r="6283">
      <c r="A6283" s="451">
        <v>46052.0</v>
      </c>
      <c r="B6283" s="539" t="s">
        <v>10</v>
      </c>
      <c r="C6283" s="453" t="s">
        <v>44</v>
      </c>
      <c r="D6283" s="452">
        <v>613.0</v>
      </c>
      <c r="E6283" s="459">
        <v>84793.0</v>
      </c>
      <c r="F6283" s="460" t="s">
        <v>2961</v>
      </c>
      <c r="G6283" s="460" t="s">
        <v>2975</v>
      </c>
      <c r="H6283" s="461">
        <v>450.0</v>
      </c>
      <c r="I6283" s="328"/>
      <c r="J6283" s="534" t="s">
        <v>3057</v>
      </c>
    </row>
    <row r="6284">
      <c r="A6284" s="167">
        <v>46052.0</v>
      </c>
      <c r="B6284" s="8" t="s">
        <v>10</v>
      </c>
      <c r="C6284" s="10"/>
      <c r="D6284" s="8">
        <v>613.0</v>
      </c>
      <c r="E6284" s="576"/>
      <c r="F6284" s="663" t="s">
        <v>1238</v>
      </c>
      <c r="G6284" s="664"/>
      <c r="H6284" s="665">
        <v>443.82</v>
      </c>
      <c r="I6284" s="14"/>
      <c r="J6284" s="534" t="s">
        <v>3055</v>
      </c>
    </row>
    <row r="6285">
      <c r="A6285" s="167">
        <v>46052.0</v>
      </c>
      <c r="B6285" s="8" t="s">
        <v>10</v>
      </c>
      <c r="C6285" s="17" t="s">
        <v>40</v>
      </c>
      <c r="D6285" s="8">
        <v>613.0</v>
      </c>
      <c r="E6285" s="675">
        <v>16691.0</v>
      </c>
      <c r="F6285" s="660" t="s">
        <v>191</v>
      </c>
      <c r="G6285" s="661"/>
      <c r="H6285" s="633">
        <v>400.0</v>
      </c>
      <c r="I6285" s="15"/>
      <c r="J6285" s="534" t="s">
        <v>3073</v>
      </c>
    </row>
    <row r="6286">
      <c r="A6286" s="451">
        <v>46052.0</v>
      </c>
      <c r="B6286" s="539" t="s">
        <v>10</v>
      </c>
      <c r="C6286" s="453" t="s">
        <v>626</v>
      </c>
      <c r="D6286" s="452">
        <v>610.0</v>
      </c>
      <c r="E6286" s="459">
        <v>84782.0</v>
      </c>
      <c r="F6286" s="460" t="s">
        <v>1635</v>
      </c>
      <c r="G6286" s="460" t="s">
        <v>2986</v>
      </c>
      <c r="H6286" s="461">
        <v>393.5</v>
      </c>
      <c r="I6286" s="328"/>
      <c r="J6286" s="534" t="s">
        <v>3057</v>
      </c>
    </row>
    <row r="6287">
      <c r="A6287" s="167">
        <v>46052.0</v>
      </c>
      <c r="B6287" s="8" t="s">
        <v>10</v>
      </c>
      <c r="C6287" s="9"/>
      <c r="D6287" s="8">
        <v>612.0</v>
      </c>
      <c r="E6287" s="576"/>
      <c r="F6287" s="660" t="s">
        <v>24</v>
      </c>
      <c r="G6287" s="661"/>
      <c r="H6287" s="633">
        <v>377.16</v>
      </c>
      <c r="I6287" s="15"/>
      <c r="J6287" s="534" t="s">
        <v>3073</v>
      </c>
    </row>
    <row r="6288">
      <c r="A6288" s="451">
        <v>46052.0</v>
      </c>
      <c r="B6288" s="539" t="s">
        <v>10</v>
      </c>
      <c r="C6288" s="453" t="s">
        <v>16</v>
      </c>
      <c r="D6288" s="452">
        <v>613.0</v>
      </c>
      <c r="E6288" s="459">
        <v>84747.0</v>
      </c>
      <c r="F6288" s="460" t="s">
        <v>3012</v>
      </c>
      <c r="G6288" s="460" t="s">
        <v>3013</v>
      </c>
      <c r="H6288" s="461">
        <v>350.0</v>
      </c>
      <c r="I6288" s="328"/>
      <c r="J6288" s="534" t="s">
        <v>3057</v>
      </c>
    </row>
    <row r="6289">
      <c r="A6289" s="451">
        <v>46052.0</v>
      </c>
      <c r="B6289" s="539" t="s">
        <v>10</v>
      </c>
      <c r="C6289" s="453" t="s">
        <v>1632</v>
      </c>
      <c r="D6289" s="452">
        <v>613.0</v>
      </c>
      <c r="E6289" s="459">
        <v>84746.0</v>
      </c>
      <c r="F6289" s="460" t="s">
        <v>3014</v>
      </c>
      <c r="G6289" s="460" t="s">
        <v>3015</v>
      </c>
      <c r="H6289" s="461">
        <v>350.0</v>
      </c>
      <c r="I6289" s="328"/>
      <c r="J6289" s="534" t="s">
        <v>3057</v>
      </c>
    </row>
    <row r="6290">
      <c r="A6290" s="451">
        <v>46052.0</v>
      </c>
      <c r="B6290" s="539" t="s">
        <v>10</v>
      </c>
      <c r="C6290" s="453" t="s">
        <v>40</v>
      </c>
      <c r="D6290" s="452">
        <v>613.0</v>
      </c>
      <c r="E6290" s="459">
        <v>84745.0</v>
      </c>
      <c r="F6290" s="460" t="s">
        <v>3016</v>
      </c>
      <c r="G6290" s="460" t="s">
        <v>3017</v>
      </c>
      <c r="H6290" s="461">
        <v>350.0</v>
      </c>
      <c r="I6290" s="328"/>
      <c r="J6290" s="534" t="s">
        <v>3057</v>
      </c>
    </row>
    <row r="6291">
      <c r="A6291" s="451">
        <v>46052.0</v>
      </c>
      <c r="B6291" s="539" t="s">
        <v>10</v>
      </c>
      <c r="C6291" s="453" t="s">
        <v>18</v>
      </c>
      <c r="D6291" s="452">
        <v>613.0</v>
      </c>
      <c r="E6291" s="459">
        <v>84744.0</v>
      </c>
      <c r="F6291" s="460" t="s">
        <v>3018</v>
      </c>
      <c r="G6291" s="460" t="s">
        <v>3019</v>
      </c>
      <c r="H6291" s="461">
        <v>350.0</v>
      </c>
      <c r="I6291" s="328"/>
      <c r="J6291" s="534" t="s">
        <v>3057</v>
      </c>
    </row>
    <row r="6292">
      <c r="A6292" s="451">
        <v>46052.0</v>
      </c>
      <c r="B6292" s="539" t="s">
        <v>10</v>
      </c>
      <c r="C6292" s="453" t="s">
        <v>18</v>
      </c>
      <c r="D6292" s="452">
        <v>613.0</v>
      </c>
      <c r="E6292" s="459">
        <v>84742.0</v>
      </c>
      <c r="F6292" s="460" t="s">
        <v>3020</v>
      </c>
      <c r="G6292" s="460" t="s">
        <v>3021</v>
      </c>
      <c r="H6292" s="461">
        <v>350.0</v>
      </c>
      <c r="I6292" s="328"/>
      <c r="J6292" s="534" t="s">
        <v>3057</v>
      </c>
    </row>
    <row r="6293">
      <c r="A6293" s="451">
        <v>46052.0</v>
      </c>
      <c r="B6293" s="539" t="s">
        <v>10</v>
      </c>
      <c r="C6293" s="453" t="s">
        <v>28</v>
      </c>
      <c r="D6293" s="452">
        <v>613.0</v>
      </c>
      <c r="E6293" s="459">
        <v>84741.0</v>
      </c>
      <c r="F6293" s="460" t="s">
        <v>3022</v>
      </c>
      <c r="G6293" s="460" t="s">
        <v>3015</v>
      </c>
      <c r="H6293" s="461">
        <v>350.0</v>
      </c>
      <c r="I6293" s="328"/>
      <c r="J6293" s="534" t="s">
        <v>3057</v>
      </c>
    </row>
    <row r="6294">
      <c r="A6294" s="451">
        <v>46052.0</v>
      </c>
      <c r="B6294" s="539" t="s">
        <v>10</v>
      </c>
      <c r="C6294" s="453" t="s">
        <v>28</v>
      </c>
      <c r="D6294" s="452">
        <v>613.0</v>
      </c>
      <c r="E6294" s="459">
        <v>84740.0</v>
      </c>
      <c r="F6294" s="460" t="s">
        <v>3023</v>
      </c>
      <c r="G6294" s="759"/>
      <c r="H6294" s="461">
        <v>350.0</v>
      </c>
      <c r="I6294" s="328"/>
      <c r="J6294" s="534" t="s">
        <v>3057</v>
      </c>
    </row>
    <row r="6295">
      <c r="A6295" s="451">
        <v>46052.0</v>
      </c>
      <c r="B6295" s="539" t="s">
        <v>10</v>
      </c>
      <c r="C6295" s="453" t="s">
        <v>14</v>
      </c>
      <c r="D6295" s="452">
        <v>613.0</v>
      </c>
      <c r="E6295" s="459">
        <v>84739.0</v>
      </c>
      <c r="F6295" s="460" t="s">
        <v>3024</v>
      </c>
      <c r="G6295" s="460" t="s">
        <v>3025</v>
      </c>
      <c r="H6295" s="461">
        <v>350.0</v>
      </c>
      <c r="I6295" s="328"/>
      <c r="J6295" s="534" t="s">
        <v>3057</v>
      </c>
    </row>
    <row r="6296">
      <c r="A6296" s="451">
        <v>46052.0</v>
      </c>
      <c r="B6296" s="539" t="s">
        <v>10</v>
      </c>
      <c r="C6296" s="453" t="s">
        <v>1601</v>
      </c>
      <c r="D6296" s="452">
        <v>613.0</v>
      </c>
      <c r="E6296" s="459">
        <v>84812.0</v>
      </c>
      <c r="F6296" s="460" t="s">
        <v>2961</v>
      </c>
      <c r="G6296" s="460" t="s">
        <v>2494</v>
      </c>
      <c r="H6296" s="461">
        <v>346.0</v>
      </c>
      <c r="I6296" s="328"/>
      <c r="J6296" s="534" t="s">
        <v>3057</v>
      </c>
    </row>
    <row r="6297">
      <c r="A6297" s="167">
        <v>46052.0</v>
      </c>
      <c r="B6297" s="8" t="s">
        <v>10</v>
      </c>
      <c r="C6297" s="10"/>
      <c r="D6297" s="8">
        <v>612.0</v>
      </c>
      <c r="E6297" s="576"/>
      <c r="F6297" s="760" t="s">
        <v>1232</v>
      </c>
      <c r="G6297" s="758"/>
      <c r="H6297" s="736">
        <v>300.0</v>
      </c>
      <c r="I6297" s="14"/>
      <c r="J6297" s="534" t="s">
        <v>3055</v>
      </c>
    </row>
    <row r="6298">
      <c r="A6298" s="451">
        <v>46052.0</v>
      </c>
      <c r="B6298" s="539" t="s">
        <v>10</v>
      </c>
      <c r="C6298" s="453" t="s">
        <v>1601</v>
      </c>
      <c r="D6298" s="452">
        <v>613.0</v>
      </c>
      <c r="E6298" s="459">
        <v>84816.0</v>
      </c>
      <c r="F6298" s="460" t="s">
        <v>2961</v>
      </c>
      <c r="G6298" s="460" t="s">
        <v>2498</v>
      </c>
      <c r="H6298" s="461">
        <v>300.0</v>
      </c>
      <c r="I6298" s="328"/>
      <c r="J6298" s="534" t="s">
        <v>3057</v>
      </c>
    </row>
    <row r="6299">
      <c r="A6299" s="167">
        <v>46052.0</v>
      </c>
      <c r="B6299" s="8" t="s">
        <v>10</v>
      </c>
      <c r="C6299" s="10"/>
      <c r="D6299" s="8">
        <v>612.0</v>
      </c>
      <c r="E6299" s="576"/>
      <c r="F6299" s="660" t="s">
        <v>24</v>
      </c>
      <c r="G6299" s="661"/>
      <c r="H6299" s="633">
        <v>276.53</v>
      </c>
      <c r="I6299" s="14"/>
      <c r="J6299" s="534" t="s">
        <v>3074</v>
      </c>
    </row>
    <row r="6300">
      <c r="A6300" s="167">
        <v>46052.0</v>
      </c>
      <c r="B6300" s="8" t="s">
        <v>10</v>
      </c>
      <c r="C6300" s="9"/>
      <c r="D6300" s="8">
        <v>612.0</v>
      </c>
      <c r="E6300" s="576"/>
      <c r="F6300" s="660" t="s">
        <v>24</v>
      </c>
      <c r="G6300" s="661"/>
      <c r="H6300" s="633">
        <v>248.18</v>
      </c>
      <c r="I6300" s="15"/>
      <c r="J6300" s="534" t="s">
        <v>3073</v>
      </c>
    </row>
    <row r="6301">
      <c r="A6301" s="167">
        <v>46052.0</v>
      </c>
      <c r="B6301" s="8" t="s">
        <v>10</v>
      </c>
      <c r="C6301" s="17" t="s">
        <v>40</v>
      </c>
      <c r="D6301" s="8">
        <v>613.0</v>
      </c>
      <c r="E6301" s="675">
        <v>16690.0</v>
      </c>
      <c r="F6301" s="660" t="s">
        <v>189</v>
      </c>
      <c r="G6301" s="661"/>
      <c r="H6301" s="633">
        <v>231.0</v>
      </c>
      <c r="I6301" s="15"/>
      <c r="J6301" s="534" t="s">
        <v>3073</v>
      </c>
    </row>
    <row r="6302">
      <c r="A6302" s="167">
        <v>46052.0</v>
      </c>
      <c r="B6302" s="8" t="s">
        <v>10</v>
      </c>
      <c r="C6302" s="9"/>
      <c r="D6302" s="8">
        <v>612.0</v>
      </c>
      <c r="E6302" s="576"/>
      <c r="F6302" s="660" t="s">
        <v>24</v>
      </c>
      <c r="G6302" s="661"/>
      <c r="H6302" s="633">
        <v>224.86</v>
      </c>
      <c r="I6302" s="15"/>
      <c r="J6302" s="534" t="s">
        <v>3073</v>
      </c>
    </row>
    <row r="6303">
      <c r="A6303" s="451">
        <v>46052.0</v>
      </c>
      <c r="B6303" s="539" t="s">
        <v>10</v>
      </c>
      <c r="C6303" s="453" t="s">
        <v>44</v>
      </c>
      <c r="D6303" s="452">
        <v>613.0</v>
      </c>
      <c r="E6303" s="459">
        <v>84789.0</v>
      </c>
      <c r="F6303" s="460" t="s">
        <v>2961</v>
      </c>
      <c r="G6303" s="460" t="s">
        <v>2979</v>
      </c>
      <c r="H6303" s="461">
        <v>218.42</v>
      </c>
      <c r="I6303" s="328"/>
      <c r="J6303" s="534" t="s">
        <v>3057</v>
      </c>
    </row>
    <row r="6304">
      <c r="A6304" s="451">
        <v>46052.0</v>
      </c>
      <c r="B6304" s="539" t="s">
        <v>10</v>
      </c>
      <c r="C6304" s="453" t="s">
        <v>44</v>
      </c>
      <c r="D6304" s="452">
        <v>613.0</v>
      </c>
      <c r="E6304" s="459">
        <v>84786.0</v>
      </c>
      <c r="F6304" s="460" t="s">
        <v>2961</v>
      </c>
      <c r="G6304" s="460" t="s">
        <v>2982</v>
      </c>
      <c r="H6304" s="461">
        <v>218.42</v>
      </c>
      <c r="I6304" s="328"/>
      <c r="J6304" s="534" t="s">
        <v>3057</v>
      </c>
    </row>
    <row r="6305">
      <c r="A6305" s="167">
        <v>46052.0</v>
      </c>
      <c r="B6305" s="8" t="s">
        <v>10</v>
      </c>
      <c r="C6305" s="17" t="s">
        <v>57</v>
      </c>
      <c r="D6305" s="8">
        <v>147.0</v>
      </c>
      <c r="E6305" s="576"/>
      <c r="F6305" s="760" t="s">
        <v>25</v>
      </c>
      <c r="G6305" s="758"/>
      <c r="H6305" s="736">
        <v>207.84</v>
      </c>
      <c r="I6305" s="15"/>
      <c r="J6305" s="534" t="s">
        <v>3073</v>
      </c>
    </row>
    <row r="6306">
      <c r="A6306" s="451">
        <v>46052.0</v>
      </c>
      <c r="B6306" s="539" t="s">
        <v>10</v>
      </c>
      <c r="C6306" s="453" t="s">
        <v>44</v>
      </c>
      <c r="D6306" s="452">
        <v>613.0</v>
      </c>
      <c r="E6306" s="459">
        <v>84795.0</v>
      </c>
      <c r="F6306" s="460" t="s">
        <v>2961</v>
      </c>
      <c r="G6306" s="541" t="s">
        <v>2973</v>
      </c>
      <c r="H6306" s="761">
        <v>201.0</v>
      </c>
      <c r="I6306" s="662"/>
      <c r="J6306" s="534" t="s">
        <v>3057</v>
      </c>
    </row>
    <row r="6307">
      <c r="A6307" s="451">
        <v>46052.0</v>
      </c>
      <c r="B6307" s="539" t="s">
        <v>10</v>
      </c>
      <c r="C6307" s="453" t="s">
        <v>44</v>
      </c>
      <c r="D6307" s="452">
        <v>613.0</v>
      </c>
      <c r="E6307" s="459">
        <v>84788.0</v>
      </c>
      <c r="F6307" s="460" t="s">
        <v>2961</v>
      </c>
      <c r="G6307" s="460" t="s">
        <v>2980</v>
      </c>
      <c r="H6307" s="461">
        <v>201.0</v>
      </c>
      <c r="I6307" s="328"/>
      <c r="J6307" s="534" t="s">
        <v>3057</v>
      </c>
    </row>
    <row r="6308">
      <c r="A6308" s="451">
        <v>46052.0</v>
      </c>
      <c r="B6308" s="539" t="s">
        <v>10</v>
      </c>
      <c r="C6308" s="453" t="s">
        <v>44</v>
      </c>
      <c r="D6308" s="452">
        <v>613.0</v>
      </c>
      <c r="E6308" s="459">
        <v>84791.0</v>
      </c>
      <c r="F6308" s="460" t="s">
        <v>2961</v>
      </c>
      <c r="G6308" s="460" t="s">
        <v>2977</v>
      </c>
      <c r="H6308" s="461">
        <v>200.0</v>
      </c>
      <c r="I6308" s="328"/>
      <c r="J6308" s="534" t="s">
        <v>3057</v>
      </c>
    </row>
    <row r="6309">
      <c r="A6309" s="167">
        <v>46052.0</v>
      </c>
      <c r="B6309" s="8" t="s">
        <v>10</v>
      </c>
      <c r="C6309" s="17" t="s">
        <v>40</v>
      </c>
      <c r="D6309" s="8">
        <v>613.0</v>
      </c>
      <c r="E6309" s="675">
        <v>16689.0</v>
      </c>
      <c r="F6309" s="660" t="s">
        <v>188</v>
      </c>
      <c r="G6309" s="661"/>
      <c r="H6309" s="633">
        <v>198.0</v>
      </c>
      <c r="I6309" s="15"/>
      <c r="J6309" s="534" t="s">
        <v>3073</v>
      </c>
    </row>
    <row r="6310">
      <c r="A6310" s="167">
        <v>46052.0</v>
      </c>
      <c r="B6310" s="8" t="s">
        <v>10</v>
      </c>
      <c r="C6310" s="9"/>
      <c r="D6310" s="8">
        <v>612.0</v>
      </c>
      <c r="E6310" s="576"/>
      <c r="F6310" s="660" t="s">
        <v>24</v>
      </c>
      <c r="G6310" s="661"/>
      <c r="H6310" s="633">
        <v>196.49</v>
      </c>
      <c r="I6310" s="15"/>
      <c r="J6310" s="534" t="s">
        <v>3073</v>
      </c>
    </row>
    <row r="6311">
      <c r="A6311" s="451">
        <v>46052.0</v>
      </c>
      <c r="B6311" s="539" t="s">
        <v>10</v>
      </c>
      <c r="C6311" s="453" t="s">
        <v>44</v>
      </c>
      <c r="D6311" s="452">
        <v>613.0</v>
      </c>
      <c r="E6311" s="459">
        <v>84794.0</v>
      </c>
      <c r="F6311" s="460" t="s">
        <v>2961</v>
      </c>
      <c r="G6311" s="460" t="s">
        <v>2974</v>
      </c>
      <c r="H6311" s="461">
        <v>195.0</v>
      </c>
      <c r="I6311" s="328"/>
      <c r="J6311" s="534" t="s">
        <v>3057</v>
      </c>
    </row>
    <row r="6312">
      <c r="A6312" s="451">
        <v>46052.0</v>
      </c>
      <c r="B6312" s="539" t="s">
        <v>10</v>
      </c>
      <c r="C6312" s="453" t="s">
        <v>1553</v>
      </c>
      <c r="D6312" s="452">
        <v>610.0</v>
      </c>
      <c r="E6312" s="459">
        <v>84766.0</v>
      </c>
      <c r="F6312" s="460" t="s">
        <v>2327</v>
      </c>
      <c r="G6312" s="460" t="s">
        <v>2994</v>
      </c>
      <c r="H6312" s="461">
        <v>177.5</v>
      </c>
      <c r="I6312" s="328"/>
      <c r="J6312" s="534" t="s">
        <v>3057</v>
      </c>
    </row>
    <row r="6313">
      <c r="A6313" s="167">
        <v>46052.0</v>
      </c>
      <c r="B6313" s="8" t="s">
        <v>10</v>
      </c>
      <c r="C6313" s="10"/>
      <c r="D6313" s="8">
        <v>612.0</v>
      </c>
      <c r="E6313" s="576"/>
      <c r="F6313" s="660" t="s">
        <v>24</v>
      </c>
      <c r="G6313" s="661"/>
      <c r="H6313" s="633">
        <v>163.31</v>
      </c>
      <c r="I6313" s="14"/>
      <c r="J6313" s="534" t="s">
        <v>3074</v>
      </c>
    </row>
    <row r="6314">
      <c r="A6314" s="167">
        <v>46052.0</v>
      </c>
      <c r="B6314" s="8" t="s">
        <v>10</v>
      </c>
      <c r="C6314" s="10"/>
      <c r="D6314" s="8">
        <v>612.0</v>
      </c>
      <c r="E6314" s="576"/>
      <c r="F6314" s="660" t="s">
        <v>24</v>
      </c>
      <c r="G6314" s="661"/>
      <c r="H6314" s="633">
        <v>158.56</v>
      </c>
      <c r="I6314" s="14"/>
      <c r="J6314" s="534" t="s">
        <v>3074</v>
      </c>
    </row>
    <row r="6315">
      <c r="A6315" s="167">
        <v>46052.0</v>
      </c>
      <c r="B6315" s="8" t="s">
        <v>10</v>
      </c>
      <c r="C6315" s="10"/>
      <c r="D6315" s="8">
        <v>612.0</v>
      </c>
      <c r="E6315" s="576"/>
      <c r="F6315" s="660" t="s">
        <v>24</v>
      </c>
      <c r="G6315" s="661"/>
      <c r="H6315" s="633">
        <v>151.57</v>
      </c>
      <c r="I6315" s="14"/>
      <c r="J6315" s="534" t="s">
        <v>3064</v>
      </c>
    </row>
    <row r="6316">
      <c r="A6316" s="451">
        <v>46052.0</v>
      </c>
      <c r="B6316" s="539" t="s">
        <v>10</v>
      </c>
      <c r="C6316" s="453" t="s">
        <v>1601</v>
      </c>
      <c r="D6316" s="452">
        <v>613.0</v>
      </c>
      <c r="E6316" s="459">
        <v>84817.0</v>
      </c>
      <c r="F6316" s="460" t="s">
        <v>2961</v>
      </c>
      <c r="G6316" s="460" t="s">
        <v>2962</v>
      </c>
      <c r="H6316" s="461">
        <v>150.0</v>
      </c>
      <c r="I6316" s="328"/>
      <c r="J6316" s="534" t="s">
        <v>3057</v>
      </c>
    </row>
    <row r="6317">
      <c r="A6317" s="451">
        <v>46052.0</v>
      </c>
      <c r="B6317" s="539" t="s">
        <v>10</v>
      </c>
      <c r="C6317" s="453" t="s">
        <v>16</v>
      </c>
      <c r="D6317" s="452">
        <v>613.0</v>
      </c>
      <c r="E6317" s="459">
        <v>84813.0</v>
      </c>
      <c r="F6317" s="460" t="s">
        <v>2961</v>
      </c>
      <c r="G6317" s="460" t="s">
        <v>2964</v>
      </c>
      <c r="H6317" s="461">
        <v>150.0</v>
      </c>
      <c r="I6317" s="328"/>
      <c r="J6317" s="534" t="s">
        <v>3057</v>
      </c>
    </row>
    <row r="6318">
      <c r="A6318" s="451">
        <v>46052.0</v>
      </c>
      <c r="B6318" s="539" t="s">
        <v>10</v>
      </c>
      <c r="C6318" s="453" t="s">
        <v>16</v>
      </c>
      <c r="D6318" s="452">
        <v>613.0</v>
      </c>
      <c r="E6318" s="459">
        <v>84814.0</v>
      </c>
      <c r="F6318" s="460" t="s">
        <v>2961</v>
      </c>
      <c r="G6318" s="460" t="s">
        <v>2963</v>
      </c>
      <c r="H6318" s="461">
        <v>144.0</v>
      </c>
      <c r="I6318" s="328"/>
      <c r="J6318" s="534" t="s">
        <v>3057</v>
      </c>
    </row>
    <row r="6319">
      <c r="A6319" s="167">
        <v>46052.0</v>
      </c>
      <c r="B6319" s="8" t="s">
        <v>10</v>
      </c>
      <c r="C6319" s="10"/>
      <c r="D6319" s="8">
        <v>147.0</v>
      </c>
      <c r="E6319" s="576"/>
      <c r="F6319" s="660" t="s">
        <v>25</v>
      </c>
      <c r="G6319" s="661"/>
      <c r="H6319" s="633">
        <v>129.81</v>
      </c>
      <c r="I6319" s="14"/>
      <c r="J6319" s="534" t="s">
        <v>3074</v>
      </c>
    </row>
    <row r="6320">
      <c r="A6320" s="167">
        <v>46052.0</v>
      </c>
      <c r="B6320" s="8" t="s">
        <v>10</v>
      </c>
      <c r="C6320" s="10"/>
      <c r="D6320" s="8">
        <v>612.0</v>
      </c>
      <c r="E6320" s="576"/>
      <c r="F6320" s="660" t="s">
        <v>24</v>
      </c>
      <c r="G6320" s="661"/>
      <c r="H6320" s="633">
        <v>127.11</v>
      </c>
      <c r="I6320" s="14"/>
      <c r="J6320" s="534" t="s">
        <v>3059</v>
      </c>
    </row>
    <row r="6321">
      <c r="A6321" s="167">
        <v>46052.0</v>
      </c>
      <c r="B6321" s="8" t="s">
        <v>10</v>
      </c>
      <c r="C6321" s="10"/>
      <c r="D6321" s="8">
        <v>612.0</v>
      </c>
      <c r="E6321" s="576"/>
      <c r="F6321" s="660" t="s">
        <v>24</v>
      </c>
      <c r="G6321" s="661"/>
      <c r="H6321" s="633">
        <v>114.24</v>
      </c>
      <c r="I6321" s="14"/>
      <c r="J6321" s="534" t="s">
        <v>3059</v>
      </c>
    </row>
    <row r="6322">
      <c r="A6322" s="167">
        <v>46052.0</v>
      </c>
      <c r="B6322" s="8" t="s">
        <v>10</v>
      </c>
      <c r="C6322" s="9"/>
      <c r="D6322" s="8">
        <v>612.0</v>
      </c>
      <c r="E6322" s="576"/>
      <c r="F6322" s="660" t="s">
        <v>24</v>
      </c>
      <c r="G6322" s="29"/>
      <c r="H6322" s="15">
        <v>103.28</v>
      </c>
      <c r="I6322" s="633"/>
      <c r="J6322" s="534" t="s">
        <v>3073</v>
      </c>
    </row>
    <row r="6323">
      <c r="A6323" s="451">
        <v>46052.0</v>
      </c>
      <c r="B6323" s="539" t="s">
        <v>10</v>
      </c>
      <c r="C6323" s="453" t="s">
        <v>16</v>
      </c>
      <c r="D6323" s="452">
        <v>613.0</v>
      </c>
      <c r="E6323" s="459">
        <v>84811.0</v>
      </c>
      <c r="F6323" s="460" t="s">
        <v>2961</v>
      </c>
      <c r="G6323" s="541" t="s">
        <v>2215</v>
      </c>
      <c r="H6323" s="542">
        <v>100.0</v>
      </c>
      <c r="I6323" s="662"/>
      <c r="J6323" s="534" t="s">
        <v>3057</v>
      </c>
    </row>
    <row r="6324">
      <c r="A6324" s="451">
        <v>46052.0</v>
      </c>
      <c r="B6324" s="539" t="s">
        <v>10</v>
      </c>
      <c r="C6324" s="453" t="s">
        <v>16</v>
      </c>
      <c r="D6324" s="452">
        <v>613.0</v>
      </c>
      <c r="E6324" s="459">
        <v>84810.0</v>
      </c>
      <c r="F6324" s="460" t="s">
        <v>2961</v>
      </c>
      <c r="G6324" s="541" t="s">
        <v>2215</v>
      </c>
      <c r="H6324" s="542">
        <v>100.0</v>
      </c>
      <c r="I6324" s="662"/>
      <c r="J6324" s="534" t="s">
        <v>3057</v>
      </c>
    </row>
    <row r="6325">
      <c r="A6325" s="451">
        <v>46052.0</v>
      </c>
      <c r="B6325" s="539" t="s">
        <v>10</v>
      </c>
      <c r="C6325" s="453" t="s">
        <v>48</v>
      </c>
      <c r="D6325" s="452">
        <v>613.0</v>
      </c>
      <c r="E6325" s="459">
        <v>84809.0</v>
      </c>
      <c r="F6325" s="460" t="s">
        <v>2961</v>
      </c>
      <c r="G6325" s="541" t="s">
        <v>2965</v>
      </c>
      <c r="H6325" s="542">
        <v>100.0</v>
      </c>
      <c r="I6325" s="662"/>
      <c r="J6325" s="534" t="s">
        <v>3057</v>
      </c>
    </row>
    <row r="6326">
      <c r="A6326" s="451">
        <v>46052.0</v>
      </c>
      <c r="B6326" s="539" t="s">
        <v>10</v>
      </c>
      <c r="C6326" s="453" t="s">
        <v>16</v>
      </c>
      <c r="D6326" s="452">
        <v>613.0</v>
      </c>
      <c r="E6326" s="459">
        <v>84805.0</v>
      </c>
      <c r="F6326" s="460" t="s">
        <v>2961</v>
      </c>
      <c r="G6326" s="541" t="s">
        <v>2215</v>
      </c>
      <c r="H6326" s="542">
        <v>100.0</v>
      </c>
      <c r="I6326" s="662"/>
      <c r="J6326" s="534" t="s">
        <v>3057</v>
      </c>
    </row>
    <row r="6327">
      <c r="A6327" s="451">
        <v>46052.0</v>
      </c>
      <c r="B6327" s="539" t="s">
        <v>10</v>
      </c>
      <c r="C6327" s="453" t="s">
        <v>16</v>
      </c>
      <c r="D6327" s="452">
        <v>613.0</v>
      </c>
      <c r="E6327" s="459">
        <v>84802.0</v>
      </c>
      <c r="F6327" s="460" t="s">
        <v>2961</v>
      </c>
      <c r="G6327" s="541" t="s">
        <v>2215</v>
      </c>
      <c r="H6327" s="542">
        <v>100.0</v>
      </c>
      <c r="I6327" s="662"/>
      <c r="J6327" s="534" t="s">
        <v>3057</v>
      </c>
    </row>
    <row r="6328">
      <c r="A6328" s="451">
        <v>46052.0</v>
      </c>
      <c r="B6328" s="539" t="s">
        <v>10</v>
      </c>
      <c r="C6328" s="453" t="s">
        <v>16</v>
      </c>
      <c r="D6328" s="452">
        <v>613.0</v>
      </c>
      <c r="E6328" s="459">
        <v>84797.0</v>
      </c>
      <c r="F6328" s="460" t="s">
        <v>2961</v>
      </c>
      <c r="G6328" s="541" t="s">
        <v>2215</v>
      </c>
      <c r="H6328" s="542">
        <v>100.0</v>
      </c>
      <c r="I6328" s="662"/>
      <c r="J6328" s="534" t="s">
        <v>3057</v>
      </c>
    </row>
    <row r="6329">
      <c r="A6329" s="451">
        <v>46052.0</v>
      </c>
      <c r="B6329" s="539" t="s">
        <v>10</v>
      </c>
      <c r="C6329" s="453" t="s">
        <v>50</v>
      </c>
      <c r="D6329" s="452">
        <v>610.0</v>
      </c>
      <c r="E6329" s="459">
        <v>84777.0</v>
      </c>
      <c r="F6329" s="460" t="s">
        <v>1644</v>
      </c>
      <c r="G6329" s="541" t="s">
        <v>2991</v>
      </c>
      <c r="H6329" s="542">
        <v>93.5</v>
      </c>
      <c r="I6329" s="662"/>
      <c r="J6329" s="534" t="s">
        <v>3057</v>
      </c>
    </row>
    <row r="6330">
      <c r="A6330" s="451">
        <v>46052.0</v>
      </c>
      <c r="B6330" s="539" t="s">
        <v>10</v>
      </c>
      <c r="C6330" s="453" t="s">
        <v>44</v>
      </c>
      <c r="D6330" s="452">
        <v>613.0</v>
      </c>
      <c r="E6330" s="459">
        <v>84787.0</v>
      </c>
      <c r="F6330" s="460" t="s">
        <v>2961</v>
      </c>
      <c r="G6330" s="541" t="s">
        <v>2981</v>
      </c>
      <c r="H6330" s="542">
        <v>91.41</v>
      </c>
      <c r="I6330" s="662"/>
      <c r="J6330" s="534" t="s">
        <v>3057</v>
      </c>
    </row>
    <row r="6331">
      <c r="A6331" s="167">
        <v>46052.0</v>
      </c>
      <c r="B6331" s="8" t="s">
        <v>10</v>
      </c>
      <c r="C6331" s="9"/>
      <c r="D6331" s="8">
        <v>612.0</v>
      </c>
      <c r="E6331" s="576"/>
      <c r="F6331" s="660" t="s">
        <v>24</v>
      </c>
      <c r="G6331" s="29"/>
      <c r="H6331" s="15">
        <v>82.43</v>
      </c>
      <c r="I6331" s="633"/>
      <c r="J6331" s="534" t="s">
        <v>3073</v>
      </c>
    </row>
    <row r="6332">
      <c r="A6332" s="451">
        <v>46052.0</v>
      </c>
      <c r="B6332" s="539" t="s">
        <v>10</v>
      </c>
      <c r="C6332" s="453" t="s">
        <v>16</v>
      </c>
      <c r="D6332" s="452">
        <v>613.0</v>
      </c>
      <c r="E6332" s="459">
        <v>84806.0</v>
      </c>
      <c r="F6332" s="460" t="s">
        <v>2961</v>
      </c>
      <c r="G6332" s="541" t="s">
        <v>2244</v>
      </c>
      <c r="H6332" s="542">
        <v>80.0</v>
      </c>
      <c r="I6332" s="662"/>
      <c r="J6332" s="534" t="s">
        <v>3057</v>
      </c>
    </row>
    <row r="6333">
      <c r="A6333" s="167">
        <v>46052.0</v>
      </c>
      <c r="B6333" s="8" t="s">
        <v>10</v>
      </c>
      <c r="C6333" s="9"/>
      <c r="D6333" s="8">
        <v>147.0</v>
      </c>
      <c r="E6333" s="576"/>
      <c r="F6333" s="660" t="s">
        <v>25</v>
      </c>
      <c r="G6333" s="29"/>
      <c r="H6333" s="15">
        <v>76.15</v>
      </c>
      <c r="I6333" s="633"/>
      <c r="J6333" s="534" t="s">
        <v>3073</v>
      </c>
    </row>
    <row r="6334">
      <c r="A6334" s="451">
        <v>46052.0</v>
      </c>
      <c r="B6334" s="539" t="s">
        <v>10</v>
      </c>
      <c r="C6334" s="453" t="s">
        <v>48</v>
      </c>
      <c r="D6334" s="452">
        <v>613.0</v>
      </c>
      <c r="E6334" s="459">
        <v>84799.0</v>
      </c>
      <c r="F6334" s="460" t="s">
        <v>2961</v>
      </c>
      <c r="G6334" s="541" t="s">
        <v>2970</v>
      </c>
      <c r="H6334" s="542">
        <v>75.0</v>
      </c>
      <c r="I6334" s="662"/>
      <c r="J6334" s="534" t="s">
        <v>3057</v>
      </c>
    </row>
    <row r="6335">
      <c r="A6335" s="167">
        <v>46052.0</v>
      </c>
      <c r="B6335" s="8" t="s">
        <v>10</v>
      </c>
      <c r="C6335" s="9"/>
      <c r="D6335" s="8">
        <v>147.0</v>
      </c>
      <c r="E6335" s="576"/>
      <c r="F6335" s="660" t="s">
        <v>25</v>
      </c>
      <c r="G6335" s="661"/>
      <c r="H6335" s="633">
        <v>60.35</v>
      </c>
      <c r="I6335" s="15"/>
      <c r="J6335" s="534" t="s">
        <v>3073</v>
      </c>
    </row>
    <row r="6336">
      <c r="A6336" s="451">
        <v>46052.0</v>
      </c>
      <c r="B6336" s="539" t="s">
        <v>10</v>
      </c>
      <c r="C6336" s="453" t="s">
        <v>48</v>
      </c>
      <c r="D6336" s="452">
        <v>613.0</v>
      </c>
      <c r="E6336" s="459">
        <v>84807.0</v>
      </c>
      <c r="F6336" s="460" t="s">
        <v>2961</v>
      </c>
      <c r="G6336" s="460" t="s">
        <v>2966</v>
      </c>
      <c r="H6336" s="461">
        <v>60.0</v>
      </c>
      <c r="I6336" s="328"/>
      <c r="J6336" s="534" t="s">
        <v>3057</v>
      </c>
    </row>
    <row r="6337">
      <c r="A6337" s="167">
        <v>46052.0</v>
      </c>
      <c r="B6337" s="8" t="s">
        <v>10</v>
      </c>
      <c r="C6337" s="10"/>
      <c r="D6337" s="8">
        <v>147.0</v>
      </c>
      <c r="E6337" s="576"/>
      <c r="F6337" s="760" t="s">
        <v>25</v>
      </c>
      <c r="G6337" s="758"/>
      <c r="H6337" s="736">
        <v>48.0</v>
      </c>
      <c r="I6337" s="14"/>
      <c r="J6337" s="534" t="s">
        <v>3055</v>
      </c>
    </row>
    <row r="6338">
      <c r="A6338" s="167">
        <v>46052.0</v>
      </c>
      <c r="B6338" s="8" t="s">
        <v>10</v>
      </c>
      <c r="C6338" s="10"/>
      <c r="D6338" s="8">
        <v>147.0</v>
      </c>
      <c r="E6338" s="576"/>
      <c r="F6338" s="660" t="s">
        <v>25</v>
      </c>
      <c r="G6338" s="661"/>
      <c r="H6338" s="633">
        <v>44.24</v>
      </c>
      <c r="I6338" s="14"/>
      <c r="J6338" s="534" t="s">
        <v>3074</v>
      </c>
    </row>
    <row r="6339">
      <c r="A6339" s="451">
        <v>46052.0</v>
      </c>
      <c r="B6339" s="539" t="s">
        <v>10</v>
      </c>
      <c r="C6339" s="453" t="s">
        <v>48</v>
      </c>
      <c r="D6339" s="452">
        <v>613.0</v>
      </c>
      <c r="E6339" s="459">
        <v>84800.0</v>
      </c>
      <c r="F6339" s="460" t="s">
        <v>2961</v>
      </c>
      <c r="G6339" s="460" t="s">
        <v>2516</v>
      </c>
      <c r="H6339" s="461">
        <v>40.0</v>
      </c>
      <c r="I6339" s="328"/>
      <c r="J6339" s="534" t="s">
        <v>3057</v>
      </c>
    </row>
    <row r="6340">
      <c r="A6340" s="167">
        <v>46052.0</v>
      </c>
      <c r="B6340" s="8" t="s">
        <v>10</v>
      </c>
      <c r="C6340" s="9"/>
      <c r="D6340" s="8">
        <v>147.0</v>
      </c>
      <c r="E6340" s="576"/>
      <c r="F6340" s="660" t="s">
        <v>25</v>
      </c>
      <c r="G6340" s="661"/>
      <c r="H6340" s="633">
        <v>39.71</v>
      </c>
      <c r="I6340" s="15"/>
      <c r="J6340" s="534" t="s">
        <v>3073</v>
      </c>
    </row>
    <row r="6341">
      <c r="A6341" s="167">
        <v>46052.0</v>
      </c>
      <c r="B6341" s="8" t="s">
        <v>10</v>
      </c>
      <c r="C6341" s="9"/>
      <c r="D6341" s="8">
        <v>147.0</v>
      </c>
      <c r="E6341" s="576"/>
      <c r="F6341" s="660" t="s">
        <v>25</v>
      </c>
      <c r="G6341" s="661"/>
      <c r="H6341" s="633">
        <v>35.98</v>
      </c>
      <c r="I6341" s="15"/>
      <c r="J6341" s="534" t="s">
        <v>3073</v>
      </c>
    </row>
    <row r="6342">
      <c r="A6342" s="167">
        <v>46052.0</v>
      </c>
      <c r="B6342" s="8" t="s">
        <v>10</v>
      </c>
      <c r="C6342" s="9"/>
      <c r="D6342" s="8">
        <v>147.0</v>
      </c>
      <c r="E6342" s="576"/>
      <c r="F6342" s="660" t="s">
        <v>25</v>
      </c>
      <c r="G6342" s="661"/>
      <c r="H6342" s="633">
        <v>31.44</v>
      </c>
      <c r="I6342" s="15"/>
      <c r="J6342" s="534" t="s">
        <v>3073</v>
      </c>
    </row>
    <row r="6343">
      <c r="A6343" s="451">
        <v>46052.0</v>
      </c>
      <c r="B6343" s="539" t="s">
        <v>10</v>
      </c>
      <c r="C6343" s="453" t="s">
        <v>16</v>
      </c>
      <c r="D6343" s="452">
        <v>613.0</v>
      </c>
      <c r="E6343" s="459">
        <v>84796.0</v>
      </c>
      <c r="F6343" s="460" t="s">
        <v>2961</v>
      </c>
      <c r="G6343" s="460" t="s">
        <v>2972</v>
      </c>
      <c r="H6343" s="461">
        <v>29.42</v>
      </c>
      <c r="I6343" s="328"/>
      <c r="J6343" s="534" t="s">
        <v>3057</v>
      </c>
    </row>
    <row r="6344">
      <c r="A6344" s="167">
        <v>46052.0</v>
      </c>
      <c r="B6344" s="8" t="s">
        <v>10</v>
      </c>
      <c r="C6344" s="10"/>
      <c r="D6344" s="8">
        <v>147.0</v>
      </c>
      <c r="E6344" s="576"/>
      <c r="F6344" s="660" t="s">
        <v>25</v>
      </c>
      <c r="G6344" s="661"/>
      <c r="H6344" s="633">
        <v>26.13</v>
      </c>
      <c r="I6344" s="14"/>
      <c r="J6344" s="534" t="s">
        <v>3074</v>
      </c>
    </row>
    <row r="6345">
      <c r="A6345" s="167">
        <v>46052.0</v>
      </c>
      <c r="B6345" s="8" t="s">
        <v>10</v>
      </c>
      <c r="C6345" s="10"/>
      <c r="D6345" s="8">
        <v>147.0</v>
      </c>
      <c r="E6345" s="576"/>
      <c r="F6345" s="660" t="s">
        <v>25</v>
      </c>
      <c r="G6345" s="661"/>
      <c r="H6345" s="633">
        <v>25.37</v>
      </c>
      <c r="I6345" s="14"/>
      <c r="J6345" s="534" t="s">
        <v>3074</v>
      </c>
    </row>
    <row r="6346">
      <c r="A6346" s="167">
        <v>46052.0</v>
      </c>
      <c r="B6346" s="8" t="s">
        <v>10</v>
      </c>
      <c r="C6346" s="10"/>
      <c r="D6346" s="8">
        <v>147.0</v>
      </c>
      <c r="E6346" s="576"/>
      <c r="F6346" s="660" t="s">
        <v>25</v>
      </c>
      <c r="G6346" s="661"/>
      <c r="H6346" s="633">
        <v>24.25</v>
      </c>
      <c r="I6346" s="14"/>
      <c r="J6346" s="534" t="s">
        <v>3064</v>
      </c>
    </row>
    <row r="6347">
      <c r="A6347" s="167">
        <v>46052.0</v>
      </c>
      <c r="B6347" s="8" t="s">
        <v>10</v>
      </c>
      <c r="C6347" s="10"/>
      <c r="D6347" s="8">
        <v>147.0</v>
      </c>
      <c r="E6347" s="576"/>
      <c r="F6347" s="660" t="s">
        <v>25</v>
      </c>
      <c r="G6347" s="661"/>
      <c r="H6347" s="633">
        <v>20.34</v>
      </c>
      <c r="I6347" s="14"/>
      <c r="J6347" s="534" t="s">
        <v>3059</v>
      </c>
    </row>
    <row r="6348">
      <c r="A6348" s="451">
        <v>46052.0</v>
      </c>
      <c r="B6348" s="539" t="s">
        <v>10</v>
      </c>
      <c r="C6348" s="453" t="s">
        <v>16</v>
      </c>
      <c r="D6348" s="452">
        <v>613.0</v>
      </c>
      <c r="E6348" s="459">
        <v>84798.0</v>
      </c>
      <c r="F6348" s="460" t="s">
        <v>2961</v>
      </c>
      <c r="G6348" s="460" t="s">
        <v>2971</v>
      </c>
      <c r="H6348" s="461">
        <v>18.3</v>
      </c>
      <c r="I6348" s="328"/>
      <c r="J6348" s="534" t="s">
        <v>3057</v>
      </c>
    </row>
    <row r="6349">
      <c r="A6349" s="167">
        <v>46052.0</v>
      </c>
      <c r="B6349" s="8" t="s">
        <v>10</v>
      </c>
      <c r="C6349" s="10"/>
      <c r="D6349" s="8">
        <v>147.0</v>
      </c>
      <c r="E6349" s="576"/>
      <c r="F6349" s="660" t="s">
        <v>25</v>
      </c>
      <c r="G6349" s="661"/>
      <c r="H6349" s="633">
        <v>18.27</v>
      </c>
      <c r="I6349" s="14"/>
      <c r="J6349" s="534" t="s">
        <v>3059</v>
      </c>
    </row>
    <row r="6350">
      <c r="A6350" s="167">
        <v>46052.0</v>
      </c>
      <c r="B6350" s="8" t="s">
        <v>10</v>
      </c>
      <c r="C6350" s="9"/>
      <c r="D6350" s="8">
        <v>147.0</v>
      </c>
      <c r="E6350" s="576"/>
      <c r="F6350" s="660" t="s">
        <v>25</v>
      </c>
      <c r="G6350" s="661"/>
      <c r="H6350" s="633">
        <v>16.52</v>
      </c>
      <c r="I6350" s="15"/>
      <c r="J6350" s="534" t="s">
        <v>3073</v>
      </c>
    </row>
    <row r="6351">
      <c r="A6351" s="167">
        <v>46052.0</v>
      </c>
      <c r="B6351" s="8" t="s">
        <v>10</v>
      </c>
      <c r="C6351" s="9"/>
      <c r="D6351" s="8">
        <v>147.0</v>
      </c>
      <c r="E6351" s="576"/>
      <c r="F6351" s="660" t="s">
        <v>25</v>
      </c>
      <c r="G6351" s="661"/>
      <c r="H6351" s="633">
        <v>13.19</v>
      </c>
      <c r="I6351" s="15"/>
      <c r="J6351" s="534" t="s">
        <v>3073</v>
      </c>
    </row>
    <row r="6352">
      <c r="A6352" s="167">
        <v>46052.0</v>
      </c>
      <c r="B6352" s="8" t="s">
        <v>10</v>
      </c>
      <c r="C6352" s="10"/>
      <c r="D6352" s="8">
        <v>612.0</v>
      </c>
      <c r="E6352" s="576"/>
      <c r="F6352" s="660" t="s">
        <v>24</v>
      </c>
      <c r="G6352" s="29"/>
      <c r="H6352" s="15">
        <v>12.52</v>
      </c>
      <c r="I6352" s="606"/>
      <c r="J6352" s="534" t="s">
        <v>3064</v>
      </c>
    </row>
    <row r="6353">
      <c r="A6353" s="167">
        <v>46052.0</v>
      </c>
      <c r="B6353" s="8" t="s">
        <v>10</v>
      </c>
      <c r="C6353" s="10"/>
      <c r="D6353" s="8">
        <v>612.0</v>
      </c>
      <c r="E6353" s="576"/>
      <c r="F6353" s="660" t="s">
        <v>24</v>
      </c>
      <c r="G6353" s="29"/>
      <c r="H6353" s="15">
        <v>7.33</v>
      </c>
      <c r="I6353" s="606"/>
      <c r="J6353" s="534" t="s">
        <v>3059</v>
      </c>
    </row>
    <row r="6354">
      <c r="A6354" s="167">
        <v>46052.0</v>
      </c>
      <c r="B6354" s="8" t="s">
        <v>10</v>
      </c>
      <c r="C6354" s="10"/>
      <c r="D6354" s="8">
        <v>612.0</v>
      </c>
      <c r="E6354" s="576"/>
      <c r="F6354" s="660" t="s">
        <v>24</v>
      </c>
      <c r="G6354" s="29"/>
      <c r="H6354" s="15">
        <v>7.12</v>
      </c>
      <c r="I6354" s="606"/>
      <c r="J6354" s="534" t="s">
        <v>3059</v>
      </c>
    </row>
    <row r="6355">
      <c r="A6355" s="167">
        <v>46052.0</v>
      </c>
      <c r="B6355" s="8" t="s">
        <v>10</v>
      </c>
      <c r="C6355" s="10"/>
      <c r="D6355" s="8">
        <v>147.0</v>
      </c>
      <c r="E6355" s="576"/>
      <c r="F6355" s="660" t="s">
        <v>25</v>
      </c>
      <c r="G6355" s="29"/>
      <c r="H6355" s="15">
        <v>2.0</v>
      </c>
      <c r="I6355" s="606"/>
      <c r="J6355" s="534" t="s">
        <v>3064</v>
      </c>
    </row>
    <row r="6356">
      <c r="A6356" s="167">
        <v>46052.0</v>
      </c>
      <c r="B6356" s="8" t="s">
        <v>10</v>
      </c>
      <c r="C6356" s="10"/>
      <c r="D6356" s="8">
        <v>147.0</v>
      </c>
      <c r="E6356" s="576"/>
      <c r="F6356" s="660" t="s">
        <v>25</v>
      </c>
      <c r="G6356" s="29"/>
      <c r="H6356" s="15">
        <v>1.18</v>
      </c>
      <c r="I6356" s="606"/>
      <c r="J6356" s="534" t="s">
        <v>3059</v>
      </c>
    </row>
    <row r="6357">
      <c r="A6357" s="167">
        <v>46052.0</v>
      </c>
      <c r="B6357" s="8" t="s">
        <v>10</v>
      </c>
      <c r="C6357" s="10"/>
      <c r="D6357" s="8">
        <v>147.0</v>
      </c>
      <c r="E6357" s="576"/>
      <c r="F6357" s="660" t="s">
        <v>25</v>
      </c>
      <c r="G6357" s="29"/>
      <c r="H6357" s="15">
        <v>1.14</v>
      </c>
      <c r="I6357" s="606"/>
      <c r="J6357" s="534" t="s">
        <v>3059</v>
      </c>
    </row>
    <row r="6358">
      <c r="A6358" s="167">
        <v>46052.0</v>
      </c>
      <c r="B6358" s="8" t="s">
        <v>10</v>
      </c>
      <c r="C6358" s="10"/>
      <c r="D6358" s="8">
        <v>612.0</v>
      </c>
      <c r="E6358" s="576"/>
      <c r="F6358" s="660" t="s">
        <v>24</v>
      </c>
      <c r="G6358" s="6"/>
      <c r="H6358" s="15">
        <v>0.0</v>
      </c>
      <c r="I6358" s="606"/>
      <c r="J6358" s="534" t="s">
        <v>3055</v>
      </c>
    </row>
    <row r="6359">
      <c r="A6359" s="167">
        <v>46052.0</v>
      </c>
      <c r="B6359" s="8" t="s">
        <v>10</v>
      </c>
      <c r="C6359" s="10"/>
      <c r="D6359" s="8">
        <v>147.0</v>
      </c>
      <c r="E6359" s="576"/>
      <c r="F6359" s="660" t="s">
        <v>25</v>
      </c>
      <c r="G6359" s="6"/>
      <c r="H6359" s="15">
        <v>0.0</v>
      </c>
      <c r="I6359" s="606"/>
      <c r="J6359" s="534" t="s">
        <v>3055</v>
      </c>
    </row>
    <row r="6360">
      <c r="A6360" s="167">
        <v>46052.0</v>
      </c>
      <c r="B6360" s="8" t="s">
        <v>10</v>
      </c>
      <c r="C6360" s="10"/>
      <c r="D6360" s="8">
        <v>612.0</v>
      </c>
      <c r="E6360" s="576"/>
      <c r="F6360" s="660" t="s">
        <v>24</v>
      </c>
      <c r="G6360" s="29"/>
      <c r="H6360" s="15">
        <v>0.0</v>
      </c>
      <c r="I6360" s="606"/>
      <c r="J6360" s="534" t="s">
        <v>3064</v>
      </c>
    </row>
    <row r="6361">
      <c r="A6361" s="167">
        <v>46052.0</v>
      </c>
      <c r="B6361" s="8" t="s">
        <v>10</v>
      </c>
      <c r="C6361" s="10"/>
      <c r="D6361" s="8">
        <v>147.0</v>
      </c>
      <c r="E6361" s="576"/>
      <c r="F6361" s="660" t="s">
        <v>25</v>
      </c>
      <c r="G6361" s="29"/>
      <c r="H6361" s="15">
        <v>0.0</v>
      </c>
      <c r="I6361" s="606"/>
      <c r="J6361" s="534" t="s">
        <v>3064</v>
      </c>
    </row>
    <row r="6362">
      <c r="A6362" s="167">
        <v>46052.0</v>
      </c>
      <c r="B6362" s="8" t="s">
        <v>63</v>
      </c>
      <c r="C6362" s="10"/>
      <c r="D6362" s="8" t="s">
        <v>32</v>
      </c>
      <c r="E6362" s="576"/>
      <c r="F6362" s="586" t="s">
        <v>856</v>
      </c>
      <c r="G6362" s="338"/>
      <c r="H6362" s="68"/>
      <c r="I6362" s="579">
        <v>300000.0</v>
      </c>
      <c r="J6362" s="534" t="s">
        <v>3055</v>
      </c>
    </row>
    <row r="6363">
      <c r="A6363" s="167">
        <v>46052.0</v>
      </c>
      <c r="B6363" s="8" t="s">
        <v>63</v>
      </c>
      <c r="C6363" s="10"/>
      <c r="D6363" s="8" t="s">
        <v>32</v>
      </c>
      <c r="E6363" s="576"/>
      <c r="F6363" s="577" t="s">
        <v>483</v>
      </c>
      <c r="G6363" s="38"/>
      <c r="H6363" s="112"/>
      <c r="I6363" s="579">
        <v>250000.0</v>
      </c>
      <c r="J6363" s="534" t="s">
        <v>3056</v>
      </c>
    </row>
    <row r="6364">
      <c r="A6364" s="373">
        <v>46052.0</v>
      </c>
      <c r="B6364" s="8" t="s">
        <v>13</v>
      </c>
      <c r="C6364" s="8">
        <v>50.0</v>
      </c>
      <c r="D6364" s="8">
        <v>102.0</v>
      </c>
      <c r="E6364" s="576"/>
      <c r="F6364" s="592" t="s">
        <v>52</v>
      </c>
      <c r="G6364" s="78">
        <v>46051.0</v>
      </c>
      <c r="H6364" s="72"/>
      <c r="I6364" s="668">
        <v>172410.0</v>
      </c>
      <c r="J6364" s="534" t="s">
        <v>3061</v>
      </c>
    </row>
    <row r="6365">
      <c r="A6365" s="167">
        <v>46052.0</v>
      </c>
      <c r="B6365" s="8" t="s">
        <v>13</v>
      </c>
      <c r="C6365" s="17" t="s">
        <v>18</v>
      </c>
      <c r="D6365" s="8">
        <v>102.0</v>
      </c>
      <c r="E6365" s="576"/>
      <c r="F6365" s="634" t="s">
        <v>19</v>
      </c>
      <c r="G6365" s="36"/>
      <c r="H6365" s="25"/>
      <c r="I6365" s="635">
        <v>158048.9</v>
      </c>
      <c r="J6365" s="534" t="s">
        <v>3060</v>
      </c>
    </row>
    <row r="6366">
      <c r="A6366" s="167">
        <v>46052.0</v>
      </c>
      <c r="B6366" s="8" t="s">
        <v>63</v>
      </c>
      <c r="C6366" s="9"/>
      <c r="D6366" s="8" t="s">
        <v>32</v>
      </c>
      <c r="E6366" s="576"/>
      <c r="F6366" s="603" t="s">
        <v>502</v>
      </c>
      <c r="G6366" s="67"/>
      <c r="H6366" s="68"/>
      <c r="I6366" s="579">
        <v>125000.0</v>
      </c>
      <c r="J6366" s="534" t="s">
        <v>3068</v>
      </c>
    </row>
    <row r="6367">
      <c r="A6367" s="167">
        <v>46052.0</v>
      </c>
      <c r="B6367" s="8" t="s">
        <v>63</v>
      </c>
      <c r="C6367" s="9"/>
      <c r="D6367" s="8" t="s">
        <v>32</v>
      </c>
      <c r="E6367" s="576"/>
      <c r="F6367" s="603" t="s">
        <v>534</v>
      </c>
      <c r="G6367" s="595"/>
      <c r="H6367" s="588"/>
      <c r="I6367" s="537">
        <v>115000.0</v>
      </c>
      <c r="J6367" s="534" t="s">
        <v>3068</v>
      </c>
    </row>
    <row r="6368">
      <c r="A6368" s="167">
        <v>46052.0</v>
      </c>
      <c r="B6368" s="8" t="s">
        <v>13</v>
      </c>
      <c r="C6368" s="17" t="s">
        <v>18</v>
      </c>
      <c r="D6368" s="8">
        <v>102.0</v>
      </c>
      <c r="E6368" s="576"/>
      <c r="F6368" s="634" t="s">
        <v>19</v>
      </c>
      <c r="G6368" s="657"/>
      <c r="H6368" s="647"/>
      <c r="I6368" s="26">
        <v>103312.0</v>
      </c>
      <c r="J6368" s="534" t="s">
        <v>3073</v>
      </c>
    </row>
    <row r="6369">
      <c r="A6369" s="753">
        <v>46052.0</v>
      </c>
      <c r="B6369" s="8" t="s">
        <v>13</v>
      </c>
      <c r="C6369" s="17" t="s">
        <v>48</v>
      </c>
      <c r="D6369" s="8">
        <v>102.0</v>
      </c>
      <c r="E6369" s="576"/>
      <c r="F6369" s="581" t="s">
        <v>606</v>
      </c>
      <c r="G6369" s="722">
        <v>46014.0</v>
      </c>
      <c r="H6369" s="583"/>
      <c r="I6369" s="49">
        <v>75000.0</v>
      </c>
      <c r="J6369" s="534" t="s">
        <v>3066</v>
      </c>
    </row>
    <row r="6370">
      <c r="A6370" s="167">
        <v>46052.0</v>
      </c>
      <c r="B6370" s="138" t="s">
        <v>13</v>
      </c>
      <c r="C6370" s="138">
        <v>75.0</v>
      </c>
      <c r="D6370" s="138">
        <v>102.0</v>
      </c>
      <c r="E6370" s="572"/>
      <c r="F6370" s="749" t="s">
        <v>369</v>
      </c>
      <c r="G6370" s="590">
        <v>46018.0</v>
      </c>
      <c r="H6370" s="591"/>
      <c r="I6370" s="179">
        <v>70510.0</v>
      </c>
      <c r="J6370" s="534" t="s">
        <v>3065</v>
      </c>
    </row>
    <row r="6371">
      <c r="A6371" s="167">
        <v>46052.0</v>
      </c>
      <c r="B6371" s="8" t="s">
        <v>63</v>
      </c>
      <c r="C6371" s="10"/>
      <c r="D6371" s="8" t="s">
        <v>32</v>
      </c>
      <c r="E6371" s="576"/>
      <c r="F6371" s="586" t="s">
        <v>392</v>
      </c>
      <c r="G6371" s="595"/>
      <c r="H6371" s="588"/>
      <c r="I6371" s="537">
        <v>70000.0</v>
      </c>
      <c r="J6371" s="534" t="s">
        <v>3059</v>
      </c>
    </row>
    <row r="6372">
      <c r="A6372" s="167">
        <v>46052.0</v>
      </c>
      <c r="B6372" s="8" t="s">
        <v>63</v>
      </c>
      <c r="C6372" s="10"/>
      <c r="D6372" s="8" t="s">
        <v>32</v>
      </c>
      <c r="E6372" s="576"/>
      <c r="F6372" s="586" t="s">
        <v>327</v>
      </c>
      <c r="G6372" s="587"/>
      <c r="H6372" s="588"/>
      <c r="I6372" s="537">
        <v>70000.0</v>
      </c>
      <c r="J6372" s="534" t="s">
        <v>3055</v>
      </c>
    </row>
    <row r="6373">
      <c r="A6373" s="167">
        <v>46052.0</v>
      </c>
      <c r="B6373" s="8" t="s">
        <v>13</v>
      </c>
      <c r="C6373" s="8">
        <v>70.0</v>
      </c>
      <c r="D6373" s="8">
        <v>102.0</v>
      </c>
      <c r="E6373" s="576"/>
      <c r="F6373" s="648" t="s">
        <v>763</v>
      </c>
      <c r="G6373" s="644">
        <v>46028.0</v>
      </c>
      <c r="H6373" s="645"/>
      <c r="I6373" s="108">
        <v>65497.92</v>
      </c>
      <c r="J6373" s="534" t="s">
        <v>3060</v>
      </c>
    </row>
    <row r="6374">
      <c r="A6374" s="167">
        <v>46052.0</v>
      </c>
      <c r="B6374" s="8" t="s">
        <v>63</v>
      </c>
      <c r="C6374" s="10"/>
      <c r="D6374" s="8" t="s">
        <v>32</v>
      </c>
      <c r="E6374" s="576"/>
      <c r="F6374" s="577" t="s">
        <v>491</v>
      </c>
      <c r="G6374" s="585"/>
      <c r="H6374" s="578"/>
      <c r="I6374" s="537">
        <v>65000.0</v>
      </c>
      <c r="J6374" s="534" t="s">
        <v>3056</v>
      </c>
    </row>
    <row r="6375">
      <c r="A6375" s="167">
        <v>46052.0</v>
      </c>
      <c r="B6375" s="8" t="s">
        <v>13</v>
      </c>
      <c r="C6375" s="8">
        <v>54.0</v>
      </c>
      <c r="D6375" s="8">
        <v>102.0</v>
      </c>
      <c r="E6375" s="576"/>
      <c r="F6375" s="581" t="s">
        <v>1280</v>
      </c>
      <c r="G6375" s="697">
        <v>46050.0</v>
      </c>
      <c r="H6375" s="583"/>
      <c r="I6375" s="49">
        <v>61689.5</v>
      </c>
      <c r="J6375" s="534" t="s">
        <v>3064</v>
      </c>
    </row>
    <row r="6376">
      <c r="A6376" s="167">
        <v>46052.0</v>
      </c>
      <c r="B6376" s="8" t="s">
        <v>13</v>
      </c>
      <c r="C6376" s="17" t="s">
        <v>18</v>
      </c>
      <c r="D6376" s="8">
        <v>102.0</v>
      </c>
      <c r="E6376" s="576"/>
      <c r="F6376" s="634" t="s">
        <v>19</v>
      </c>
      <c r="G6376" s="657"/>
      <c r="H6376" s="647"/>
      <c r="I6376" s="26">
        <v>60071.16</v>
      </c>
      <c r="J6376" s="534" t="s">
        <v>3073</v>
      </c>
    </row>
    <row r="6377">
      <c r="A6377" s="167">
        <v>46052.0</v>
      </c>
      <c r="B6377" s="138" t="s">
        <v>13</v>
      </c>
      <c r="C6377" s="138">
        <v>75.0</v>
      </c>
      <c r="D6377" s="138">
        <v>102.0</v>
      </c>
      <c r="E6377" s="572"/>
      <c r="F6377" s="749" t="s">
        <v>317</v>
      </c>
      <c r="G6377" s="590">
        <v>46020.0</v>
      </c>
      <c r="H6377" s="591"/>
      <c r="I6377" s="179">
        <v>54938.0</v>
      </c>
      <c r="J6377" s="534" t="s">
        <v>3065</v>
      </c>
    </row>
    <row r="6378">
      <c r="A6378" s="167">
        <v>46052.0</v>
      </c>
      <c r="B6378" s="8" t="s">
        <v>13</v>
      </c>
      <c r="C6378" s="8">
        <v>70.0</v>
      </c>
      <c r="D6378" s="8">
        <v>102.0</v>
      </c>
      <c r="E6378" s="576"/>
      <c r="F6378" s="648" t="s">
        <v>767</v>
      </c>
      <c r="G6378" s="644">
        <v>46035.0</v>
      </c>
      <c r="H6378" s="645"/>
      <c r="I6378" s="108">
        <v>51954.57</v>
      </c>
      <c r="J6378" s="534" t="s">
        <v>3060</v>
      </c>
    </row>
    <row r="6379">
      <c r="A6379" s="167">
        <v>46052.0</v>
      </c>
      <c r="B6379" s="8" t="s">
        <v>13</v>
      </c>
      <c r="C6379" s="8">
        <v>54.0</v>
      </c>
      <c r="D6379" s="8">
        <v>102.0</v>
      </c>
      <c r="E6379" s="576"/>
      <c r="F6379" s="581" t="s">
        <v>1274</v>
      </c>
      <c r="G6379" s="697">
        <v>46051.0</v>
      </c>
      <c r="H6379" s="583"/>
      <c r="I6379" s="49">
        <v>50715.5</v>
      </c>
      <c r="J6379" s="534" t="s">
        <v>3064</v>
      </c>
    </row>
    <row r="6380">
      <c r="A6380" s="167">
        <v>46052.0</v>
      </c>
      <c r="B6380" s="8" t="s">
        <v>63</v>
      </c>
      <c r="C6380" s="10"/>
      <c r="D6380" s="8" t="s">
        <v>32</v>
      </c>
      <c r="E6380" s="576"/>
      <c r="F6380" s="577" t="s">
        <v>178</v>
      </c>
      <c r="G6380" s="585"/>
      <c r="H6380" s="578"/>
      <c r="I6380" s="537">
        <v>50000.0</v>
      </c>
      <c r="J6380" s="534" t="s">
        <v>3056</v>
      </c>
    </row>
    <row r="6381">
      <c r="A6381" s="167">
        <v>46052.0</v>
      </c>
      <c r="B6381" s="8" t="s">
        <v>63</v>
      </c>
      <c r="C6381" s="10"/>
      <c r="D6381" s="8" t="s">
        <v>32</v>
      </c>
      <c r="E6381" s="576"/>
      <c r="F6381" s="577" t="s">
        <v>491</v>
      </c>
      <c r="G6381" s="585"/>
      <c r="H6381" s="578"/>
      <c r="I6381" s="537">
        <v>50000.0</v>
      </c>
      <c r="J6381" s="534" t="s">
        <v>3056</v>
      </c>
    </row>
    <row r="6382">
      <c r="A6382" s="167">
        <v>46052.0</v>
      </c>
      <c r="B6382" s="8" t="s">
        <v>13</v>
      </c>
      <c r="C6382" s="8">
        <v>73.0</v>
      </c>
      <c r="D6382" s="8">
        <v>102.0</v>
      </c>
      <c r="E6382" s="576"/>
      <c r="F6382" s="683" t="s">
        <v>429</v>
      </c>
      <c r="G6382" s="629"/>
      <c r="H6382" s="618"/>
      <c r="I6382" s="62">
        <v>48130.22</v>
      </c>
      <c r="J6382" s="534" t="s">
        <v>3068</v>
      </c>
    </row>
    <row r="6383">
      <c r="A6383" s="167">
        <v>46052.0</v>
      </c>
      <c r="B6383" s="8" t="s">
        <v>13</v>
      </c>
      <c r="C6383" s="8">
        <v>30.0</v>
      </c>
      <c r="D6383" s="8">
        <v>102.0</v>
      </c>
      <c r="E6383" s="576"/>
      <c r="F6383" s="604" t="s">
        <v>41</v>
      </c>
      <c r="G6383" s="682" t="s">
        <v>1493</v>
      </c>
      <c r="H6383" s="606"/>
      <c r="I6383" s="15">
        <v>43793.55</v>
      </c>
      <c r="J6383" s="534" t="s">
        <v>3074</v>
      </c>
    </row>
    <row r="6384">
      <c r="A6384" s="167">
        <v>46052.0</v>
      </c>
      <c r="B6384" s="8" t="s">
        <v>13</v>
      </c>
      <c r="C6384" s="8">
        <v>70.0</v>
      </c>
      <c r="D6384" s="8">
        <v>102.0</v>
      </c>
      <c r="E6384" s="576"/>
      <c r="F6384" s="648" t="s">
        <v>766</v>
      </c>
      <c r="G6384" s="644">
        <v>46028.0</v>
      </c>
      <c r="H6384" s="645"/>
      <c r="I6384" s="108">
        <v>41612.68</v>
      </c>
      <c r="J6384" s="534" t="s">
        <v>3060</v>
      </c>
    </row>
    <row r="6385">
      <c r="A6385" s="167">
        <v>46052.0</v>
      </c>
      <c r="B6385" s="138" t="s">
        <v>13</v>
      </c>
      <c r="C6385" s="138">
        <v>75.0</v>
      </c>
      <c r="D6385" s="138">
        <v>102.0</v>
      </c>
      <c r="E6385" s="572"/>
      <c r="F6385" s="749" t="s">
        <v>368</v>
      </c>
      <c r="G6385" s="177">
        <v>45964.0</v>
      </c>
      <c r="H6385" s="178"/>
      <c r="I6385" s="669">
        <v>40000.0</v>
      </c>
      <c r="J6385" s="534" t="s">
        <v>3065</v>
      </c>
    </row>
    <row r="6386">
      <c r="A6386" s="167">
        <v>46052.0</v>
      </c>
      <c r="B6386" s="8" t="s">
        <v>63</v>
      </c>
      <c r="C6386" s="10"/>
      <c r="D6386" s="8" t="s">
        <v>32</v>
      </c>
      <c r="E6386" s="576"/>
      <c r="F6386" s="596" t="s">
        <v>427</v>
      </c>
      <c r="G6386" s="38"/>
      <c r="H6386" s="112"/>
      <c r="I6386" s="579">
        <v>40000.0</v>
      </c>
      <c r="J6386" s="534" t="s">
        <v>3059</v>
      </c>
    </row>
    <row r="6387">
      <c r="A6387" s="167">
        <v>46052.0</v>
      </c>
      <c r="B6387" s="8" t="s">
        <v>13</v>
      </c>
      <c r="C6387" s="17" t="s">
        <v>14</v>
      </c>
      <c r="D6387" s="8">
        <v>102.0</v>
      </c>
      <c r="E6387" s="576"/>
      <c r="F6387" s="600" t="s">
        <v>30</v>
      </c>
      <c r="G6387" s="111">
        <v>46051.0</v>
      </c>
      <c r="H6387" s="41"/>
      <c r="I6387" s="638">
        <v>34114.0</v>
      </c>
      <c r="J6387" s="534" t="s">
        <v>3073</v>
      </c>
    </row>
    <row r="6388">
      <c r="A6388" s="753">
        <v>46052.0</v>
      </c>
      <c r="B6388" s="8" t="s">
        <v>13</v>
      </c>
      <c r="C6388" s="17" t="s">
        <v>48</v>
      </c>
      <c r="D6388" s="8">
        <v>102.0</v>
      </c>
      <c r="E6388" s="576"/>
      <c r="F6388" s="581" t="s">
        <v>617</v>
      </c>
      <c r="G6388" s="190">
        <v>46007.0</v>
      </c>
      <c r="H6388" s="48"/>
      <c r="I6388" s="637">
        <v>30000.0</v>
      </c>
      <c r="J6388" s="534" t="s">
        <v>3066</v>
      </c>
    </row>
    <row r="6389">
      <c r="A6389" s="167">
        <v>46052.0</v>
      </c>
      <c r="B6389" s="8" t="s">
        <v>63</v>
      </c>
      <c r="C6389" s="9"/>
      <c r="D6389" s="8" t="s">
        <v>32</v>
      </c>
      <c r="E6389" s="576"/>
      <c r="F6389" s="603" t="s">
        <v>604</v>
      </c>
      <c r="G6389" s="67"/>
      <c r="H6389" s="68"/>
      <c r="I6389" s="579">
        <v>30000.0</v>
      </c>
      <c r="J6389" s="534" t="s">
        <v>3068</v>
      </c>
    </row>
    <row r="6390">
      <c r="A6390" s="167">
        <v>46052.0</v>
      </c>
      <c r="B6390" s="8" t="s">
        <v>13</v>
      </c>
      <c r="C6390" s="17" t="s">
        <v>42</v>
      </c>
      <c r="D6390" s="8">
        <v>102.0</v>
      </c>
      <c r="E6390" s="576"/>
      <c r="F6390" s="619" t="s">
        <v>661</v>
      </c>
      <c r="G6390" s="60">
        <v>46041.0</v>
      </c>
      <c r="H6390" s="61"/>
      <c r="I6390" s="642">
        <v>28807.0</v>
      </c>
      <c r="J6390" s="534" t="s">
        <v>3068</v>
      </c>
    </row>
    <row r="6391">
      <c r="A6391" s="167">
        <v>46052.0</v>
      </c>
      <c r="B6391" s="8" t="s">
        <v>13</v>
      </c>
      <c r="C6391" s="8">
        <v>70.0</v>
      </c>
      <c r="D6391" s="8">
        <v>102.0</v>
      </c>
      <c r="E6391" s="576"/>
      <c r="F6391" s="648" t="s">
        <v>831</v>
      </c>
      <c r="G6391" s="106">
        <v>46030.0</v>
      </c>
      <c r="H6391" s="107"/>
      <c r="I6391" s="673">
        <v>28078.92</v>
      </c>
      <c r="J6391" s="534" t="s">
        <v>3060</v>
      </c>
    </row>
    <row r="6392">
      <c r="A6392" s="167">
        <v>46052.0</v>
      </c>
      <c r="B6392" s="8" t="s">
        <v>13</v>
      </c>
      <c r="C6392" s="17" t="s">
        <v>14</v>
      </c>
      <c r="D6392" s="8">
        <v>102.0</v>
      </c>
      <c r="E6392" s="576"/>
      <c r="F6392" s="600" t="s">
        <v>30</v>
      </c>
      <c r="G6392" s="40"/>
      <c r="H6392" s="41"/>
      <c r="I6392" s="638">
        <v>27680.28</v>
      </c>
      <c r="J6392" s="534" t="s">
        <v>3073</v>
      </c>
    </row>
    <row r="6393">
      <c r="A6393" s="167">
        <v>46052.0</v>
      </c>
      <c r="B6393" s="8" t="s">
        <v>13</v>
      </c>
      <c r="C6393" s="8">
        <v>70.0</v>
      </c>
      <c r="D6393" s="8">
        <v>102.0</v>
      </c>
      <c r="E6393" s="576"/>
      <c r="F6393" s="648" t="s">
        <v>732</v>
      </c>
      <c r="G6393" s="106">
        <v>46022.0</v>
      </c>
      <c r="H6393" s="107"/>
      <c r="I6393" s="673">
        <v>27621.62</v>
      </c>
      <c r="J6393" s="534" t="s">
        <v>3060</v>
      </c>
    </row>
    <row r="6394">
      <c r="A6394" s="167">
        <v>46052.0</v>
      </c>
      <c r="B6394" s="8" t="s">
        <v>13</v>
      </c>
      <c r="C6394" s="8">
        <v>73.0</v>
      </c>
      <c r="D6394" s="8">
        <v>102.0</v>
      </c>
      <c r="E6394" s="576"/>
      <c r="F6394" s="683" t="s">
        <v>725</v>
      </c>
      <c r="G6394" s="60">
        <v>46030.0</v>
      </c>
      <c r="H6394" s="61"/>
      <c r="I6394" s="642">
        <v>27180.0</v>
      </c>
      <c r="J6394" s="534" t="s">
        <v>3068</v>
      </c>
    </row>
    <row r="6395">
      <c r="A6395" s="167">
        <v>46052.0</v>
      </c>
      <c r="B6395" s="8" t="s">
        <v>13</v>
      </c>
      <c r="C6395" s="8">
        <v>70.0</v>
      </c>
      <c r="D6395" s="8">
        <v>102.0</v>
      </c>
      <c r="E6395" s="576"/>
      <c r="F6395" s="648" t="s">
        <v>762</v>
      </c>
      <c r="G6395" s="106">
        <v>46030.0</v>
      </c>
      <c r="H6395" s="107"/>
      <c r="I6395" s="673">
        <v>26478.09</v>
      </c>
      <c r="J6395" s="534" t="s">
        <v>3060</v>
      </c>
    </row>
    <row r="6396">
      <c r="A6396" s="167">
        <v>46052.0</v>
      </c>
      <c r="B6396" s="8" t="s">
        <v>13</v>
      </c>
      <c r="C6396" s="17" t="s">
        <v>18</v>
      </c>
      <c r="D6396" s="8">
        <v>102.0</v>
      </c>
      <c r="E6396" s="576"/>
      <c r="F6396" s="634" t="s">
        <v>19</v>
      </c>
      <c r="G6396" s="36"/>
      <c r="H6396" s="25"/>
      <c r="I6396" s="635">
        <v>25356.0</v>
      </c>
      <c r="J6396" s="534" t="s">
        <v>3060</v>
      </c>
    </row>
    <row r="6397">
      <c r="A6397" s="167">
        <v>46052.0</v>
      </c>
      <c r="B6397" s="8" t="s">
        <v>13</v>
      </c>
      <c r="C6397" s="8">
        <v>51.0</v>
      </c>
      <c r="D6397" s="8">
        <v>102.0</v>
      </c>
      <c r="E6397" s="576"/>
      <c r="F6397" s="592" t="s">
        <v>1247</v>
      </c>
      <c r="G6397" s="347">
        <v>46051.0</v>
      </c>
      <c r="H6397" s="14"/>
      <c r="I6397" s="633">
        <v>24766.16</v>
      </c>
      <c r="J6397" s="534" t="s">
        <v>3055</v>
      </c>
    </row>
    <row r="6398">
      <c r="A6398" s="167">
        <v>46052.0</v>
      </c>
      <c r="B6398" s="138" t="s">
        <v>13</v>
      </c>
      <c r="C6398" s="138">
        <v>75.0</v>
      </c>
      <c r="D6398" s="138">
        <v>102.0</v>
      </c>
      <c r="E6398" s="572"/>
      <c r="F6398" s="592" t="s">
        <v>317</v>
      </c>
      <c r="G6398" s="185">
        <v>46020.0</v>
      </c>
      <c r="H6398" s="44"/>
      <c r="I6398" s="671">
        <v>24000.0</v>
      </c>
      <c r="J6398" s="534" t="s">
        <v>3065</v>
      </c>
    </row>
    <row r="6399">
      <c r="A6399" s="167">
        <v>46052.0</v>
      </c>
      <c r="B6399" s="8" t="s">
        <v>13</v>
      </c>
      <c r="C6399" s="17" t="s">
        <v>18</v>
      </c>
      <c r="D6399" s="8">
        <v>102.0</v>
      </c>
      <c r="E6399" s="576"/>
      <c r="F6399" s="634" t="s">
        <v>511</v>
      </c>
      <c r="G6399" s="36"/>
      <c r="H6399" s="25"/>
      <c r="I6399" s="635">
        <v>23443.17</v>
      </c>
      <c r="J6399" s="534" t="s">
        <v>3060</v>
      </c>
    </row>
    <row r="6400">
      <c r="A6400" s="167">
        <v>46052.0</v>
      </c>
      <c r="B6400" s="8" t="s">
        <v>13</v>
      </c>
      <c r="C6400" s="8">
        <v>70.0</v>
      </c>
      <c r="D6400" s="8">
        <v>102.0</v>
      </c>
      <c r="E6400" s="576"/>
      <c r="F6400" s="648" t="s">
        <v>760</v>
      </c>
      <c r="G6400" s="644">
        <v>46036.0</v>
      </c>
      <c r="H6400" s="645"/>
      <c r="I6400" s="108">
        <v>23221.29</v>
      </c>
      <c r="J6400" s="534" t="s">
        <v>3060</v>
      </c>
    </row>
    <row r="6401">
      <c r="A6401" s="167">
        <v>46052.0</v>
      </c>
      <c r="B6401" s="8" t="s">
        <v>13</v>
      </c>
      <c r="C6401" s="8">
        <v>73.0</v>
      </c>
      <c r="D6401" s="8">
        <v>102.0</v>
      </c>
      <c r="E6401" s="576"/>
      <c r="F6401" s="619" t="s">
        <v>757</v>
      </c>
      <c r="G6401" s="617">
        <v>46011.0</v>
      </c>
      <c r="H6401" s="618"/>
      <c r="I6401" s="62">
        <v>23000.0</v>
      </c>
      <c r="J6401" s="534" t="s">
        <v>3060</v>
      </c>
    </row>
    <row r="6402">
      <c r="A6402" s="167">
        <v>46052.0</v>
      </c>
      <c r="B6402" s="8" t="s">
        <v>13</v>
      </c>
      <c r="C6402" s="17" t="s">
        <v>18</v>
      </c>
      <c r="D6402" s="8">
        <v>102.0</v>
      </c>
      <c r="E6402" s="576"/>
      <c r="F6402" s="634" t="s">
        <v>19</v>
      </c>
      <c r="G6402" s="657"/>
      <c r="H6402" s="647"/>
      <c r="I6402" s="26">
        <v>22556.0</v>
      </c>
      <c r="J6402" s="534" t="s">
        <v>3060</v>
      </c>
    </row>
    <row r="6403">
      <c r="A6403" s="373">
        <v>46052.0</v>
      </c>
      <c r="B6403" s="8" t="s">
        <v>13</v>
      </c>
      <c r="C6403" s="8">
        <v>75.0</v>
      </c>
      <c r="D6403" s="8">
        <v>102.0</v>
      </c>
      <c r="E6403" s="576"/>
      <c r="F6403" s="749" t="s">
        <v>430</v>
      </c>
      <c r="G6403" s="718">
        <v>46035.0</v>
      </c>
      <c r="H6403" s="719"/>
      <c r="I6403" s="218">
        <v>22354.88</v>
      </c>
      <c r="J6403" s="534" t="s">
        <v>3061</v>
      </c>
    </row>
    <row r="6404">
      <c r="A6404" s="167">
        <v>46052.0</v>
      </c>
      <c r="B6404" s="8" t="s">
        <v>13</v>
      </c>
      <c r="C6404" s="8">
        <v>70.0</v>
      </c>
      <c r="D6404" s="8">
        <v>102.0</v>
      </c>
      <c r="E6404" s="576"/>
      <c r="F6404" s="648" t="s">
        <v>748</v>
      </c>
      <c r="G6404" s="644">
        <v>46035.0</v>
      </c>
      <c r="H6404" s="645"/>
      <c r="I6404" s="108">
        <v>20507.75</v>
      </c>
      <c r="J6404" s="534" t="s">
        <v>3060</v>
      </c>
    </row>
    <row r="6405">
      <c r="A6405" s="167">
        <v>46052.0</v>
      </c>
      <c r="B6405" s="8" t="s">
        <v>13</v>
      </c>
      <c r="C6405" s="8">
        <v>70.0</v>
      </c>
      <c r="D6405" s="8">
        <v>102.0</v>
      </c>
      <c r="E6405" s="576"/>
      <c r="F6405" s="648" t="s">
        <v>832</v>
      </c>
      <c r="G6405" s="644">
        <v>46007.0</v>
      </c>
      <c r="H6405" s="645"/>
      <c r="I6405" s="108">
        <v>20422.55</v>
      </c>
      <c r="J6405" s="534" t="s">
        <v>3060</v>
      </c>
    </row>
    <row r="6406">
      <c r="A6406" s="373">
        <v>46052.0</v>
      </c>
      <c r="B6406" s="8" t="s">
        <v>13</v>
      </c>
      <c r="C6406" s="8">
        <v>50.0</v>
      </c>
      <c r="D6406" s="8">
        <v>102.0</v>
      </c>
      <c r="E6406" s="576"/>
      <c r="F6406" s="592" t="s">
        <v>52</v>
      </c>
      <c r="G6406" s="593">
        <v>46050.0</v>
      </c>
      <c r="H6406" s="594"/>
      <c r="I6406" s="92">
        <v>20390.0</v>
      </c>
      <c r="J6406" s="534" t="s">
        <v>3061</v>
      </c>
    </row>
    <row r="6407">
      <c r="A6407" s="167">
        <v>46052.0</v>
      </c>
      <c r="B6407" s="8" t="s">
        <v>13</v>
      </c>
      <c r="C6407" s="8">
        <v>70.0</v>
      </c>
      <c r="D6407" s="8">
        <v>102.0</v>
      </c>
      <c r="E6407" s="576"/>
      <c r="F6407" s="648" t="s">
        <v>764</v>
      </c>
      <c r="G6407" s="644">
        <v>46021.0</v>
      </c>
      <c r="H6407" s="645"/>
      <c r="I6407" s="108">
        <v>20312.26</v>
      </c>
      <c r="J6407" s="534" t="s">
        <v>3060</v>
      </c>
    </row>
    <row r="6408">
      <c r="A6408" s="167">
        <v>46052.0</v>
      </c>
      <c r="B6408" s="8" t="s">
        <v>13</v>
      </c>
      <c r="C6408" s="17" t="s">
        <v>18</v>
      </c>
      <c r="D6408" s="8">
        <v>102.0</v>
      </c>
      <c r="E6408" s="576"/>
      <c r="F6408" s="634" t="s">
        <v>19</v>
      </c>
      <c r="G6408" s="652">
        <v>46051.0</v>
      </c>
      <c r="H6408" s="647"/>
      <c r="I6408" s="26">
        <v>20174.83</v>
      </c>
      <c r="J6408" s="534" t="s">
        <v>3073</v>
      </c>
    </row>
    <row r="6409">
      <c r="A6409" s="451">
        <v>46052.0</v>
      </c>
      <c r="B6409" s="539" t="s">
        <v>13</v>
      </c>
      <c r="C6409" s="453" t="s">
        <v>1511</v>
      </c>
      <c r="D6409" s="452">
        <v>102.0</v>
      </c>
      <c r="E6409" s="454">
        <v>20802.0</v>
      </c>
      <c r="F6409" s="455" t="s">
        <v>2960</v>
      </c>
      <c r="G6409" s="455"/>
      <c r="H6409" s="457"/>
      <c r="I6409" s="498">
        <v>20076.0</v>
      </c>
      <c r="J6409" s="534" t="s">
        <v>3057</v>
      </c>
    </row>
    <row r="6410">
      <c r="A6410" s="167">
        <v>46052.0</v>
      </c>
      <c r="B6410" s="8" t="s">
        <v>13</v>
      </c>
      <c r="C6410" s="8">
        <v>73.0</v>
      </c>
      <c r="D6410" s="8">
        <v>102.0</v>
      </c>
      <c r="E6410" s="576"/>
      <c r="F6410" s="619" t="s">
        <v>747</v>
      </c>
      <c r="G6410" s="617">
        <v>46036.0</v>
      </c>
      <c r="H6410" s="618"/>
      <c r="I6410" s="62">
        <v>20000.0</v>
      </c>
      <c r="J6410" s="534" t="s">
        <v>3060</v>
      </c>
    </row>
    <row r="6411">
      <c r="A6411" s="167">
        <v>46052.0</v>
      </c>
      <c r="B6411" s="8" t="s">
        <v>13</v>
      </c>
      <c r="C6411" s="8">
        <v>73.0</v>
      </c>
      <c r="D6411" s="8">
        <v>102.0</v>
      </c>
      <c r="E6411" s="576"/>
      <c r="F6411" s="619" t="s">
        <v>747</v>
      </c>
      <c r="G6411" s="617">
        <v>46036.0</v>
      </c>
      <c r="H6411" s="618"/>
      <c r="I6411" s="62">
        <v>20000.0</v>
      </c>
      <c r="J6411" s="534" t="s">
        <v>3060</v>
      </c>
    </row>
    <row r="6412">
      <c r="A6412" s="167">
        <v>46052.0</v>
      </c>
      <c r="B6412" s="8" t="s">
        <v>63</v>
      </c>
      <c r="C6412" s="10"/>
      <c r="D6412" s="8" t="s">
        <v>32</v>
      </c>
      <c r="E6412" s="576"/>
      <c r="F6412" s="586" t="s">
        <v>327</v>
      </c>
      <c r="G6412" s="587"/>
      <c r="H6412" s="588"/>
      <c r="I6412" s="537">
        <v>20000.0</v>
      </c>
      <c r="J6412" s="534" t="s">
        <v>3055</v>
      </c>
    </row>
    <row r="6413">
      <c r="A6413" s="167">
        <v>46052.0</v>
      </c>
      <c r="B6413" s="8" t="s">
        <v>63</v>
      </c>
      <c r="C6413" s="10"/>
      <c r="D6413" s="8" t="s">
        <v>32</v>
      </c>
      <c r="E6413" s="576"/>
      <c r="F6413" s="586" t="s">
        <v>1495</v>
      </c>
      <c r="G6413" s="595"/>
      <c r="H6413" s="588"/>
      <c r="I6413" s="537">
        <v>20000.0</v>
      </c>
      <c r="J6413" s="534" t="s">
        <v>3074</v>
      </c>
    </row>
    <row r="6414">
      <c r="A6414" s="167">
        <v>46052.0</v>
      </c>
      <c r="B6414" s="138" t="s">
        <v>13</v>
      </c>
      <c r="C6414" s="138">
        <v>75.0</v>
      </c>
      <c r="D6414" s="138">
        <v>102.0</v>
      </c>
      <c r="E6414" s="572"/>
      <c r="F6414" s="749" t="s">
        <v>335</v>
      </c>
      <c r="G6414" s="590">
        <v>46029.0</v>
      </c>
      <c r="H6414" s="591"/>
      <c r="I6414" s="179">
        <v>19714.0</v>
      </c>
      <c r="J6414" s="534" t="s">
        <v>3065</v>
      </c>
    </row>
    <row r="6415">
      <c r="A6415" s="167">
        <v>46052.0</v>
      </c>
      <c r="B6415" s="8" t="s">
        <v>13</v>
      </c>
      <c r="C6415" s="8">
        <v>73.0</v>
      </c>
      <c r="D6415" s="8">
        <v>102.0</v>
      </c>
      <c r="E6415" s="576"/>
      <c r="F6415" s="619" t="s">
        <v>828</v>
      </c>
      <c r="G6415" s="617">
        <v>46025.0</v>
      </c>
      <c r="H6415" s="618"/>
      <c r="I6415" s="62">
        <v>19261.88</v>
      </c>
      <c r="J6415" s="534" t="s">
        <v>3060</v>
      </c>
    </row>
    <row r="6416">
      <c r="A6416" s="167">
        <v>46052.0</v>
      </c>
      <c r="B6416" s="8" t="s">
        <v>13</v>
      </c>
      <c r="C6416" s="8">
        <v>73.0</v>
      </c>
      <c r="D6416" s="8">
        <v>102.0</v>
      </c>
      <c r="E6416" s="576"/>
      <c r="F6416" s="619" t="s">
        <v>828</v>
      </c>
      <c r="G6416" s="617">
        <v>46025.0</v>
      </c>
      <c r="H6416" s="618"/>
      <c r="I6416" s="62">
        <v>19155.06</v>
      </c>
      <c r="J6416" s="534" t="s">
        <v>3060</v>
      </c>
    </row>
    <row r="6417">
      <c r="A6417" s="167">
        <v>46052.0</v>
      </c>
      <c r="B6417" s="8" t="s">
        <v>13</v>
      </c>
      <c r="C6417" s="8">
        <v>40.0</v>
      </c>
      <c r="D6417" s="8">
        <v>102.0</v>
      </c>
      <c r="E6417" s="576"/>
      <c r="F6417" s="581" t="s">
        <v>76</v>
      </c>
      <c r="G6417" s="681"/>
      <c r="H6417" s="583"/>
      <c r="I6417" s="49">
        <v>18743.0</v>
      </c>
      <c r="J6417" s="534" t="s">
        <v>3064</v>
      </c>
    </row>
    <row r="6418">
      <c r="A6418" s="167">
        <v>46052.0</v>
      </c>
      <c r="B6418" s="8" t="s">
        <v>13</v>
      </c>
      <c r="C6418" s="118" t="s">
        <v>18</v>
      </c>
      <c r="D6418" s="119">
        <v>102.0</v>
      </c>
      <c r="E6418" s="612"/>
      <c r="F6418" s="634" t="s">
        <v>19</v>
      </c>
      <c r="G6418" s="762">
        <v>46051.0</v>
      </c>
      <c r="H6418" s="763"/>
      <c r="I6418" s="26">
        <v>18657.5</v>
      </c>
      <c r="J6418" s="534" t="s">
        <v>3073</v>
      </c>
    </row>
    <row r="6419">
      <c r="A6419" s="167">
        <v>46052.0</v>
      </c>
      <c r="B6419" s="8" t="s">
        <v>13</v>
      </c>
      <c r="C6419" s="8">
        <v>51.0</v>
      </c>
      <c r="D6419" s="8">
        <v>102.0</v>
      </c>
      <c r="E6419" s="576"/>
      <c r="F6419" s="592" t="s">
        <v>1247</v>
      </c>
      <c r="G6419" s="764">
        <v>46051.0</v>
      </c>
      <c r="H6419" s="606"/>
      <c r="I6419" s="15">
        <v>18558.71</v>
      </c>
      <c r="J6419" s="534" t="s">
        <v>3055</v>
      </c>
    </row>
    <row r="6420">
      <c r="A6420" s="167">
        <v>46052.0</v>
      </c>
      <c r="B6420" s="8" t="s">
        <v>13</v>
      </c>
      <c r="C6420" s="8">
        <v>51.0</v>
      </c>
      <c r="D6420" s="8">
        <v>102.0</v>
      </c>
      <c r="E6420" s="576"/>
      <c r="F6420" s="592" t="s">
        <v>1247</v>
      </c>
      <c r="G6420" s="764">
        <v>46051.0</v>
      </c>
      <c r="H6420" s="606"/>
      <c r="I6420" s="15">
        <v>18342.53</v>
      </c>
      <c r="J6420" s="534" t="s">
        <v>3055</v>
      </c>
    </row>
    <row r="6421">
      <c r="A6421" s="167">
        <v>46052.0</v>
      </c>
      <c r="B6421" s="8" t="s">
        <v>13</v>
      </c>
      <c r="C6421" s="8">
        <v>70.0</v>
      </c>
      <c r="D6421" s="8">
        <v>102.0</v>
      </c>
      <c r="E6421" s="576"/>
      <c r="F6421" s="648" t="s">
        <v>224</v>
      </c>
      <c r="G6421" s="644">
        <v>46030.0</v>
      </c>
      <c r="H6421" s="645"/>
      <c r="I6421" s="108">
        <v>18166.83</v>
      </c>
      <c r="J6421" s="534" t="s">
        <v>3060</v>
      </c>
    </row>
    <row r="6422">
      <c r="A6422" s="167">
        <v>46052.0</v>
      </c>
      <c r="B6422" s="8" t="s">
        <v>13</v>
      </c>
      <c r="C6422" s="8">
        <v>70.0</v>
      </c>
      <c r="D6422" s="8">
        <v>102.0</v>
      </c>
      <c r="E6422" s="576"/>
      <c r="F6422" s="648" t="s">
        <v>799</v>
      </c>
      <c r="G6422" s="644">
        <v>46035.0</v>
      </c>
      <c r="H6422" s="645"/>
      <c r="I6422" s="108">
        <v>17563.88</v>
      </c>
      <c r="J6422" s="534" t="s">
        <v>3060</v>
      </c>
    </row>
    <row r="6423">
      <c r="A6423" s="167">
        <v>46052.0</v>
      </c>
      <c r="B6423" s="8" t="s">
        <v>13</v>
      </c>
      <c r="C6423" s="8">
        <v>70.0</v>
      </c>
      <c r="D6423" s="8">
        <v>102.0</v>
      </c>
      <c r="E6423" s="576"/>
      <c r="F6423" s="648" t="s">
        <v>761</v>
      </c>
      <c r="G6423" s="644">
        <v>46017.0</v>
      </c>
      <c r="H6423" s="645"/>
      <c r="I6423" s="108">
        <v>17546.38</v>
      </c>
      <c r="J6423" s="534" t="s">
        <v>3060</v>
      </c>
    </row>
    <row r="6424">
      <c r="A6424" s="167">
        <v>46052.0</v>
      </c>
      <c r="B6424" s="138" t="s">
        <v>13</v>
      </c>
      <c r="C6424" s="138">
        <v>75.0</v>
      </c>
      <c r="D6424" s="138">
        <v>102.0</v>
      </c>
      <c r="E6424" s="572"/>
      <c r="F6424" s="749" t="s">
        <v>370</v>
      </c>
      <c r="G6424" s="590">
        <v>46008.0</v>
      </c>
      <c r="H6424" s="591"/>
      <c r="I6424" s="179">
        <v>17305.0</v>
      </c>
      <c r="J6424" s="534" t="s">
        <v>3065</v>
      </c>
    </row>
    <row r="6425">
      <c r="A6425" s="167">
        <v>46052.0</v>
      </c>
      <c r="B6425" s="8" t="s">
        <v>13</v>
      </c>
      <c r="C6425" s="8">
        <v>70.0</v>
      </c>
      <c r="D6425" s="8">
        <v>102.0</v>
      </c>
      <c r="E6425" s="576"/>
      <c r="F6425" s="648" t="s">
        <v>768</v>
      </c>
      <c r="G6425" s="644">
        <v>46021.0</v>
      </c>
      <c r="H6425" s="645"/>
      <c r="I6425" s="108">
        <v>17296.0</v>
      </c>
      <c r="J6425" s="534" t="s">
        <v>3060</v>
      </c>
    </row>
    <row r="6426">
      <c r="A6426" s="167">
        <v>46052.0</v>
      </c>
      <c r="B6426" s="8" t="s">
        <v>13</v>
      </c>
      <c r="C6426" s="8">
        <v>51.0</v>
      </c>
      <c r="D6426" s="8">
        <v>102.0</v>
      </c>
      <c r="E6426" s="576"/>
      <c r="F6426" s="592" t="s">
        <v>1247</v>
      </c>
      <c r="G6426" s="764">
        <v>46051.0</v>
      </c>
      <c r="H6426" s="606"/>
      <c r="I6426" s="15">
        <v>17110.03</v>
      </c>
      <c r="J6426" s="534" t="s">
        <v>3055</v>
      </c>
    </row>
    <row r="6427">
      <c r="A6427" s="167">
        <v>46052.0</v>
      </c>
      <c r="B6427" s="8" t="s">
        <v>13</v>
      </c>
      <c r="C6427" s="8">
        <v>30.0</v>
      </c>
      <c r="D6427" s="8">
        <v>102.0</v>
      </c>
      <c r="E6427" s="576"/>
      <c r="F6427" s="604" t="s">
        <v>41</v>
      </c>
      <c r="G6427" s="605">
        <v>46051.0</v>
      </c>
      <c r="H6427" s="606"/>
      <c r="I6427" s="15">
        <v>16946.33</v>
      </c>
      <c r="J6427" s="534" t="s">
        <v>3059</v>
      </c>
    </row>
    <row r="6428">
      <c r="A6428" s="167">
        <v>46052.0</v>
      </c>
      <c r="B6428" s="8" t="s">
        <v>13</v>
      </c>
      <c r="C6428" s="8">
        <v>70.0</v>
      </c>
      <c r="D6428" s="8">
        <v>102.0</v>
      </c>
      <c r="E6428" s="576"/>
      <c r="F6428" s="648" t="s">
        <v>829</v>
      </c>
      <c r="G6428" s="644">
        <v>46035.0</v>
      </c>
      <c r="H6428" s="645"/>
      <c r="I6428" s="108">
        <v>16741.48</v>
      </c>
      <c r="J6428" s="534" t="s">
        <v>3060</v>
      </c>
    </row>
    <row r="6429">
      <c r="A6429" s="167">
        <v>46052.0</v>
      </c>
      <c r="B6429" s="8" t="s">
        <v>13</v>
      </c>
      <c r="C6429" s="8">
        <v>30.0</v>
      </c>
      <c r="D6429" s="8">
        <v>102.0</v>
      </c>
      <c r="E6429" s="576"/>
      <c r="F6429" s="604" t="s">
        <v>41</v>
      </c>
      <c r="G6429" s="605">
        <v>46051.0</v>
      </c>
      <c r="H6429" s="606"/>
      <c r="I6429" s="15">
        <v>15751.26</v>
      </c>
      <c r="J6429" s="534" t="s">
        <v>3074</v>
      </c>
    </row>
    <row r="6430">
      <c r="A6430" s="167">
        <v>46052.0</v>
      </c>
      <c r="B6430" s="8" t="s">
        <v>13</v>
      </c>
      <c r="C6430" s="8">
        <v>30.0</v>
      </c>
      <c r="D6430" s="8">
        <v>102.0</v>
      </c>
      <c r="E6430" s="576"/>
      <c r="F6430" s="604" t="s">
        <v>41</v>
      </c>
      <c r="G6430" s="605">
        <v>46051.0</v>
      </c>
      <c r="H6430" s="606"/>
      <c r="I6430" s="15">
        <v>15232.76</v>
      </c>
      <c r="J6430" s="534" t="s">
        <v>3059</v>
      </c>
    </row>
    <row r="6431">
      <c r="A6431" s="451">
        <v>46052.0</v>
      </c>
      <c r="B6431" s="539" t="s">
        <v>13</v>
      </c>
      <c r="C6431" s="453" t="s">
        <v>1511</v>
      </c>
      <c r="D6431" s="452">
        <v>102.0</v>
      </c>
      <c r="E6431" s="454">
        <v>20803.0</v>
      </c>
      <c r="F6431" s="455" t="s">
        <v>2959</v>
      </c>
      <c r="G6431" s="455"/>
      <c r="H6431" s="457"/>
      <c r="I6431" s="498">
        <v>15151.0</v>
      </c>
      <c r="J6431" s="534" t="s">
        <v>3057</v>
      </c>
    </row>
    <row r="6432">
      <c r="A6432" s="167">
        <v>46052.0</v>
      </c>
      <c r="B6432" s="138" t="s">
        <v>13</v>
      </c>
      <c r="C6432" s="138">
        <v>75.0</v>
      </c>
      <c r="D6432" s="138">
        <v>102.0</v>
      </c>
      <c r="E6432" s="572"/>
      <c r="F6432" s="749" t="s">
        <v>311</v>
      </c>
      <c r="G6432" s="590">
        <v>46020.0</v>
      </c>
      <c r="H6432" s="591"/>
      <c r="I6432" s="179">
        <v>15000.0</v>
      </c>
      <c r="J6432" s="534" t="s">
        <v>3065</v>
      </c>
    </row>
    <row r="6433">
      <c r="A6433" s="167">
        <v>46052.0</v>
      </c>
      <c r="B6433" s="8" t="s">
        <v>13</v>
      </c>
      <c r="C6433" s="17" t="s">
        <v>42</v>
      </c>
      <c r="D6433" s="8">
        <v>102.0</v>
      </c>
      <c r="E6433" s="576"/>
      <c r="F6433" s="619" t="s">
        <v>661</v>
      </c>
      <c r="G6433" s="617">
        <v>46034.0</v>
      </c>
      <c r="H6433" s="618"/>
      <c r="I6433" s="62">
        <v>14798.0</v>
      </c>
      <c r="J6433" s="534" t="s">
        <v>3068</v>
      </c>
    </row>
    <row r="6434">
      <c r="A6434" s="753">
        <v>46052.0</v>
      </c>
      <c r="B6434" s="8" t="s">
        <v>13</v>
      </c>
      <c r="C6434" s="17" t="s">
        <v>48</v>
      </c>
      <c r="D6434" s="8">
        <v>102.0</v>
      </c>
      <c r="E6434" s="576"/>
      <c r="F6434" s="749" t="s">
        <v>587</v>
      </c>
      <c r="G6434" s="590">
        <v>45997.0</v>
      </c>
      <c r="H6434" s="591"/>
      <c r="I6434" s="179">
        <v>14500.0</v>
      </c>
      <c r="J6434" s="534" t="s">
        <v>3066</v>
      </c>
    </row>
    <row r="6435">
      <c r="A6435" s="167">
        <v>46052.0</v>
      </c>
      <c r="B6435" s="8" t="s">
        <v>13</v>
      </c>
      <c r="C6435" s="8">
        <v>73.0</v>
      </c>
      <c r="D6435" s="8">
        <v>102.0</v>
      </c>
      <c r="E6435" s="576"/>
      <c r="F6435" s="619" t="s">
        <v>757</v>
      </c>
      <c r="G6435" s="617">
        <v>46011.0</v>
      </c>
      <c r="H6435" s="618"/>
      <c r="I6435" s="62">
        <v>14345.0</v>
      </c>
      <c r="J6435" s="534" t="s">
        <v>3060</v>
      </c>
    </row>
    <row r="6436">
      <c r="A6436" s="167">
        <v>46052.0</v>
      </c>
      <c r="B6436" s="8" t="s">
        <v>13</v>
      </c>
      <c r="C6436" s="17" t="s">
        <v>14</v>
      </c>
      <c r="D6436" s="8">
        <v>102.0</v>
      </c>
      <c r="E6436" s="576"/>
      <c r="F6436" s="600" t="s">
        <v>30</v>
      </c>
      <c r="G6436" s="692"/>
      <c r="H6436" s="602"/>
      <c r="I6436" s="20">
        <v>13632.86</v>
      </c>
      <c r="J6436" s="534" t="s">
        <v>3073</v>
      </c>
    </row>
    <row r="6437">
      <c r="A6437" s="167">
        <v>46052.0</v>
      </c>
      <c r="B6437" s="8" t="s">
        <v>13</v>
      </c>
      <c r="C6437" s="8">
        <v>70.0</v>
      </c>
      <c r="D6437" s="8">
        <v>102.0</v>
      </c>
      <c r="E6437" s="576"/>
      <c r="F6437" s="648" t="s">
        <v>833</v>
      </c>
      <c r="G6437" s="644">
        <v>46028.0</v>
      </c>
      <c r="H6437" s="645"/>
      <c r="I6437" s="108">
        <v>13088.32</v>
      </c>
      <c r="J6437" s="534" t="s">
        <v>3060</v>
      </c>
    </row>
    <row r="6438">
      <c r="A6438" s="167">
        <v>46052.0</v>
      </c>
      <c r="B6438" s="8" t="s">
        <v>13</v>
      </c>
      <c r="C6438" s="8">
        <v>70.0</v>
      </c>
      <c r="D6438" s="8">
        <v>102.0</v>
      </c>
      <c r="E6438" s="576"/>
      <c r="F6438" s="648" t="s">
        <v>769</v>
      </c>
      <c r="G6438" s="644">
        <v>46028.0</v>
      </c>
      <c r="H6438" s="645"/>
      <c r="I6438" s="108">
        <v>12929.15</v>
      </c>
      <c r="J6438" s="534" t="s">
        <v>3060</v>
      </c>
    </row>
    <row r="6439">
      <c r="A6439" s="167">
        <v>46052.0</v>
      </c>
      <c r="B6439" s="8" t="s">
        <v>13</v>
      </c>
      <c r="C6439" s="8">
        <v>10.0</v>
      </c>
      <c r="D6439" s="8">
        <v>102.0</v>
      </c>
      <c r="E6439" s="576"/>
      <c r="F6439" s="634" t="s">
        <v>19</v>
      </c>
      <c r="G6439" s="657"/>
      <c r="H6439" s="647"/>
      <c r="I6439" s="26">
        <v>12000.0</v>
      </c>
      <c r="J6439" s="534" t="s">
        <v>3073</v>
      </c>
    </row>
    <row r="6440">
      <c r="A6440" s="167">
        <v>46052.0</v>
      </c>
      <c r="B6440" s="138" t="s">
        <v>13</v>
      </c>
      <c r="C6440" s="138">
        <v>75.0</v>
      </c>
      <c r="D6440" s="138">
        <v>102.0</v>
      </c>
      <c r="E6440" s="572"/>
      <c r="F6440" s="749" t="s">
        <v>372</v>
      </c>
      <c r="G6440" s="590">
        <v>46018.0</v>
      </c>
      <c r="H6440" s="591"/>
      <c r="I6440" s="179">
        <v>11500.0</v>
      </c>
      <c r="J6440" s="534" t="s">
        <v>3065</v>
      </c>
    </row>
    <row r="6441">
      <c r="A6441" s="167">
        <v>46052.0</v>
      </c>
      <c r="B6441" s="8" t="s">
        <v>13</v>
      </c>
      <c r="C6441" s="17" t="s">
        <v>16</v>
      </c>
      <c r="D6441" s="8">
        <v>102.0</v>
      </c>
      <c r="E6441" s="576"/>
      <c r="F6441" s="592" t="s">
        <v>17</v>
      </c>
      <c r="G6441" s="693">
        <v>46051.0</v>
      </c>
      <c r="H6441" s="606"/>
      <c r="I6441" s="15">
        <v>11494.09</v>
      </c>
      <c r="J6441" s="534" t="s">
        <v>3073</v>
      </c>
    </row>
    <row r="6442">
      <c r="A6442" s="167">
        <v>46052.0</v>
      </c>
      <c r="B6442" s="8" t="s">
        <v>13</v>
      </c>
      <c r="C6442" s="17" t="s">
        <v>18</v>
      </c>
      <c r="D6442" s="8">
        <v>102.0</v>
      </c>
      <c r="E6442" s="576"/>
      <c r="F6442" s="634" t="s">
        <v>39</v>
      </c>
      <c r="G6442" s="646">
        <v>46050.0</v>
      </c>
      <c r="H6442" s="647"/>
      <c r="I6442" s="26">
        <v>11029.0</v>
      </c>
      <c r="J6442" s="534" t="s">
        <v>3073</v>
      </c>
    </row>
    <row r="6443">
      <c r="A6443" s="167">
        <v>46052.0</v>
      </c>
      <c r="B6443" s="8" t="s">
        <v>13</v>
      </c>
      <c r="C6443" s="8">
        <v>70.0</v>
      </c>
      <c r="D6443" s="8">
        <v>102.0</v>
      </c>
      <c r="E6443" s="576"/>
      <c r="F6443" s="648" t="s">
        <v>771</v>
      </c>
      <c r="G6443" s="644">
        <v>46035.0</v>
      </c>
      <c r="H6443" s="645"/>
      <c r="I6443" s="108">
        <v>10638.21</v>
      </c>
      <c r="J6443" s="534" t="s">
        <v>3060</v>
      </c>
    </row>
    <row r="6444">
      <c r="A6444" s="167">
        <v>46052.0</v>
      </c>
      <c r="B6444" s="8" t="s">
        <v>13</v>
      </c>
      <c r="C6444" s="8">
        <v>70.0</v>
      </c>
      <c r="D6444" s="8">
        <v>102.0</v>
      </c>
      <c r="E6444" s="576"/>
      <c r="F6444" s="648" t="s">
        <v>830</v>
      </c>
      <c r="G6444" s="644">
        <v>46014.0</v>
      </c>
      <c r="H6444" s="645"/>
      <c r="I6444" s="108">
        <v>10413.97</v>
      </c>
      <c r="J6444" s="534" t="s">
        <v>3060</v>
      </c>
    </row>
    <row r="6445">
      <c r="A6445" s="167">
        <v>46052.0</v>
      </c>
      <c r="B6445" s="138" t="s">
        <v>13</v>
      </c>
      <c r="C6445" s="138">
        <v>75.0</v>
      </c>
      <c r="D6445" s="138">
        <v>102.0</v>
      </c>
      <c r="E6445" s="572"/>
      <c r="F6445" s="749" t="s">
        <v>373</v>
      </c>
      <c r="G6445" s="590">
        <v>46007.0</v>
      </c>
      <c r="H6445" s="591"/>
      <c r="I6445" s="179">
        <v>10400.0</v>
      </c>
      <c r="J6445" s="534" t="s">
        <v>3065</v>
      </c>
    </row>
    <row r="6446">
      <c r="A6446" s="167">
        <v>46052.0</v>
      </c>
      <c r="B6446" s="8" t="s">
        <v>13</v>
      </c>
      <c r="C6446" s="17" t="s">
        <v>16</v>
      </c>
      <c r="D6446" s="8">
        <v>102.0</v>
      </c>
      <c r="E6446" s="576"/>
      <c r="F6446" s="592" t="s">
        <v>17</v>
      </c>
      <c r="G6446" s="693">
        <v>46051.0</v>
      </c>
      <c r="H6446" s="606"/>
      <c r="I6446" s="15">
        <v>10194.67</v>
      </c>
      <c r="J6446" s="534" t="s">
        <v>3073</v>
      </c>
    </row>
    <row r="6447">
      <c r="A6447" s="167">
        <v>46052.0</v>
      </c>
      <c r="B6447" s="8" t="s">
        <v>13</v>
      </c>
      <c r="C6447" s="8">
        <v>32.0</v>
      </c>
      <c r="D6447" s="8">
        <v>102.0</v>
      </c>
      <c r="E6447" s="576"/>
      <c r="F6447" s="632" t="s">
        <v>650</v>
      </c>
      <c r="G6447" s="631">
        <v>46051.0</v>
      </c>
      <c r="H6447" s="606"/>
      <c r="I6447" s="15">
        <v>10172.7</v>
      </c>
      <c r="J6447" s="534" t="s">
        <v>3074</v>
      </c>
    </row>
    <row r="6448">
      <c r="A6448" s="167">
        <v>46052.0</v>
      </c>
      <c r="B6448" s="8" t="s">
        <v>13</v>
      </c>
      <c r="C6448" s="8">
        <v>70.0</v>
      </c>
      <c r="D6448" s="8">
        <v>102.0</v>
      </c>
      <c r="E6448" s="576"/>
      <c r="F6448" s="648" t="s">
        <v>778</v>
      </c>
      <c r="G6448" s="644">
        <v>45985.0</v>
      </c>
      <c r="H6448" s="645"/>
      <c r="I6448" s="108">
        <v>10000.0</v>
      </c>
      <c r="J6448" s="534" t="s">
        <v>3060</v>
      </c>
    </row>
    <row r="6449">
      <c r="A6449" s="167">
        <v>46052.0</v>
      </c>
      <c r="B6449" s="8" t="s">
        <v>13</v>
      </c>
      <c r="C6449" s="8">
        <v>32.0</v>
      </c>
      <c r="D6449" s="8">
        <v>102.0</v>
      </c>
      <c r="E6449" s="576"/>
      <c r="F6449" s="632" t="s">
        <v>650</v>
      </c>
      <c r="G6449" s="631">
        <v>46051.0</v>
      </c>
      <c r="H6449" s="606"/>
      <c r="I6449" s="15">
        <v>8946.32</v>
      </c>
      <c r="J6449" s="534" t="s">
        <v>3074</v>
      </c>
    </row>
    <row r="6450">
      <c r="A6450" s="167">
        <v>46052.0</v>
      </c>
      <c r="B6450" s="8" t="s">
        <v>13</v>
      </c>
      <c r="C6450" s="8">
        <v>73.0</v>
      </c>
      <c r="D6450" s="8">
        <v>102.0</v>
      </c>
      <c r="E6450" s="576"/>
      <c r="F6450" s="619" t="s">
        <v>667</v>
      </c>
      <c r="G6450" s="617">
        <v>46052.0</v>
      </c>
      <c r="H6450" s="618"/>
      <c r="I6450" s="62">
        <v>8662.88</v>
      </c>
      <c r="J6450" s="534" t="s">
        <v>3060</v>
      </c>
    </row>
    <row r="6451">
      <c r="A6451" s="167">
        <v>46052.0</v>
      </c>
      <c r="B6451" s="8" t="s">
        <v>13</v>
      </c>
      <c r="C6451" s="425">
        <v>30.0</v>
      </c>
      <c r="D6451" s="119">
        <v>102.0</v>
      </c>
      <c r="E6451" s="612"/>
      <c r="F6451" s="703" t="s">
        <v>41</v>
      </c>
      <c r="G6451" s="765" t="s">
        <v>1494</v>
      </c>
      <c r="H6451" s="615"/>
      <c r="I6451" s="428">
        <v>8526.0</v>
      </c>
      <c r="J6451" s="534" t="s">
        <v>3074</v>
      </c>
    </row>
    <row r="6452">
      <c r="A6452" s="753">
        <v>46052.0</v>
      </c>
      <c r="B6452" s="8" t="s">
        <v>13</v>
      </c>
      <c r="C6452" s="17" t="s">
        <v>48</v>
      </c>
      <c r="D6452" s="8">
        <v>102.0</v>
      </c>
      <c r="E6452" s="576"/>
      <c r="F6452" s="749" t="s">
        <v>587</v>
      </c>
      <c r="G6452" s="590">
        <v>45997.0</v>
      </c>
      <c r="H6452" s="591"/>
      <c r="I6452" s="179">
        <v>8500.0</v>
      </c>
      <c r="J6452" s="534" t="s">
        <v>3066</v>
      </c>
    </row>
    <row r="6453">
      <c r="A6453" s="167">
        <v>46052.0</v>
      </c>
      <c r="B6453" s="8" t="s">
        <v>13</v>
      </c>
      <c r="C6453" s="8">
        <v>70.0</v>
      </c>
      <c r="D6453" s="8">
        <v>102.0</v>
      </c>
      <c r="E6453" s="576"/>
      <c r="F6453" s="648" t="s">
        <v>834</v>
      </c>
      <c r="G6453" s="644">
        <v>46021.0</v>
      </c>
      <c r="H6453" s="645"/>
      <c r="I6453" s="108">
        <v>8473.59</v>
      </c>
      <c r="J6453" s="534" t="s">
        <v>3060</v>
      </c>
    </row>
    <row r="6454">
      <c r="A6454" s="167">
        <v>46052.0</v>
      </c>
      <c r="B6454" s="8" t="s">
        <v>13</v>
      </c>
      <c r="C6454" s="8">
        <v>30.0</v>
      </c>
      <c r="D6454" s="8">
        <v>102.0</v>
      </c>
      <c r="E6454" s="576"/>
      <c r="F6454" s="604" t="s">
        <v>41</v>
      </c>
      <c r="G6454" s="605">
        <v>46053.0</v>
      </c>
      <c r="H6454" s="606"/>
      <c r="I6454" s="15">
        <v>8123.4</v>
      </c>
      <c r="J6454" s="534" t="s">
        <v>3074</v>
      </c>
    </row>
    <row r="6455">
      <c r="A6455" s="167">
        <v>46052.0</v>
      </c>
      <c r="B6455" s="138" t="s">
        <v>13</v>
      </c>
      <c r="C6455" s="138">
        <v>75.0</v>
      </c>
      <c r="D6455" s="138">
        <v>102.0</v>
      </c>
      <c r="E6455" s="572"/>
      <c r="F6455" s="749" t="s">
        <v>336</v>
      </c>
      <c r="G6455" s="590">
        <v>46029.0</v>
      </c>
      <c r="H6455" s="591"/>
      <c r="I6455" s="179">
        <v>8017.5</v>
      </c>
      <c r="J6455" s="534" t="s">
        <v>3065</v>
      </c>
    </row>
    <row r="6456">
      <c r="A6456" s="167">
        <v>46052.0</v>
      </c>
      <c r="B6456" s="8" t="s">
        <v>13</v>
      </c>
      <c r="C6456" s="8">
        <v>54.0</v>
      </c>
      <c r="D6456" s="8">
        <v>102.0</v>
      </c>
      <c r="E6456" s="576"/>
      <c r="F6456" s="581" t="s">
        <v>1275</v>
      </c>
      <c r="G6456" s="697">
        <v>46051.0</v>
      </c>
      <c r="H6456" s="583"/>
      <c r="I6456" s="49">
        <v>7977.84</v>
      </c>
      <c r="J6456" s="534" t="s">
        <v>3064</v>
      </c>
    </row>
    <row r="6457">
      <c r="A6457" s="167">
        <v>46052.0</v>
      </c>
      <c r="B6457" s="8" t="s">
        <v>13</v>
      </c>
      <c r="C6457" s="17" t="s">
        <v>18</v>
      </c>
      <c r="D6457" s="8">
        <v>102.0</v>
      </c>
      <c r="E6457" s="576"/>
      <c r="F6457" s="634" t="s">
        <v>19</v>
      </c>
      <c r="G6457" s="657"/>
      <c r="H6457" s="647"/>
      <c r="I6457" s="26">
        <v>7778.5</v>
      </c>
      <c r="J6457" s="534" t="s">
        <v>3073</v>
      </c>
    </row>
    <row r="6458">
      <c r="A6458" s="167">
        <v>46052.0</v>
      </c>
      <c r="B6458" s="8" t="s">
        <v>13</v>
      </c>
      <c r="C6458" s="17" t="s">
        <v>18</v>
      </c>
      <c r="D6458" s="8">
        <v>102.0</v>
      </c>
      <c r="E6458" s="576"/>
      <c r="F6458" s="634" t="s">
        <v>836</v>
      </c>
      <c r="G6458" s="657"/>
      <c r="H6458" s="647"/>
      <c r="I6458" s="26">
        <v>7568.2</v>
      </c>
      <c r="J6458" s="534" t="s">
        <v>3060</v>
      </c>
    </row>
    <row r="6459">
      <c r="A6459" s="167">
        <v>46052.0</v>
      </c>
      <c r="B6459" s="138" t="s">
        <v>13</v>
      </c>
      <c r="C6459" s="138">
        <v>75.0</v>
      </c>
      <c r="D6459" s="138">
        <v>102.0</v>
      </c>
      <c r="E6459" s="572"/>
      <c r="F6459" s="749" t="s">
        <v>309</v>
      </c>
      <c r="G6459" s="590">
        <v>46018.0</v>
      </c>
      <c r="H6459" s="591"/>
      <c r="I6459" s="179">
        <v>7243.0</v>
      </c>
      <c r="J6459" s="534" t="s">
        <v>3065</v>
      </c>
    </row>
    <row r="6460">
      <c r="A6460" s="167">
        <v>46052.0</v>
      </c>
      <c r="B6460" s="8" t="s">
        <v>13</v>
      </c>
      <c r="C6460" s="17" t="s">
        <v>18</v>
      </c>
      <c r="D6460" s="8">
        <v>102.0</v>
      </c>
      <c r="E6460" s="576"/>
      <c r="F6460" s="634" t="s">
        <v>19</v>
      </c>
      <c r="G6460" s="657"/>
      <c r="H6460" s="647"/>
      <c r="I6460" s="26">
        <v>7200.0</v>
      </c>
      <c r="J6460" s="534" t="s">
        <v>3060</v>
      </c>
    </row>
    <row r="6461">
      <c r="A6461" s="167">
        <v>46052.0</v>
      </c>
      <c r="B6461" s="8" t="s">
        <v>13</v>
      </c>
      <c r="C6461" s="8">
        <v>70.0</v>
      </c>
      <c r="D6461" s="8">
        <v>102.0</v>
      </c>
      <c r="E6461" s="576"/>
      <c r="F6461" s="648" t="s">
        <v>777</v>
      </c>
      <c r="G6461" s="644">
        <v>46024.0</v>
      </c>
      <c r="H6461" s="645"/>
      <c r="I6461" s="108">
        <v>7184.61</v>
      </c>
      <c r="J6461" s="534" t="s">
        <v>3060</v>
      </c>
    </row>
    <row r="6462">
      <c r="A6462" s="167">
        <v>46052.0</v>
      </c>
      <c r="B6462" s="8" t="s">
        <v>13</v>
      </c>
      <c r="C6462" s="8">
        <v>70.0</v>
      </c>
      <c r="D6462" s="8">
        <v>102.0</v>
      </c>
      <c r="E6462" s="576"/>
      <c r="F6462" s="648" t="s">
        <v>800</v>
      </c>
      <c r="G6462" s="644">
        <v>46035.0</v>
      </c>
      <c r="H6462" s="645"/>
      <c r="I6462" s="108">
        <v>7171.05</v>
      </c>
      <c r="J6462" s="534" t="s">
        <v>3060</v>
      </c>
    </row>
    <row r="6463">
      <c r="A6463" s="167">
        <v>46052.0</v>
      </c>
      <c r="B6463" s="8" t="s">
        <v>13</v>
      </c>
      <c r="C6463" s="17" t="s">
        <v>18</v>
      </c>
      <c r="D6463" s="8">
        <v>102.0</v>
      </c>
      <c r="E6463" s="576"/>
      <c r="F6463" s="634" t="s">
        <v>840</v>
      </c>
      <c r="G6463" s="657"/>
      <c r="H6463" s="647"/>
      <c r="I6463" s="26">
        <v>7000.0</v>
      </c>
      <c r="J6463" s="534" t="s">
        <v>3060</v>
      </c>
    </row>
    <row r="6464">
      <c r="A6464" s="167">
        <v>46052.0</v>
      </c>
      <c r="B6464" s="138" t="s">
        <v>13</v>
      </c>
      <c r="C6464" s="138">
        <v>75.0</v>
      </c>
      <c r="D6464" s="138">
        <v>102.0</v>
      </c>
      <c r="E6464" s="572"/>
      <c r="F6464" s="749" t="s">
        <v>371</v>
      </c>
      <c r="G6464" s="590">
        <v>46001.0</v>
      </c>
      <c r="H6464" s="591"/>
      <c r="I6464" s="179">
        <v>6800.0</v>
      </c>
      <c r="J6464" s="534" t="s">
        <v>3065</v>
      </c>
    </row>
    <row r="6465">
      <c r="A6465" s="167">
        <v>46052.0</v>
      </c>
      <c r="B6465" s="8" t="s">
        <v>13</v>
      </c>
      <c r="C6465" s="8">
        <v>70.0</v>
      </c>
      <c r="D6465" s="8">
        <v>102.0</v>
      </c>
      <c r="E6465" s="576"/>
      <c r="F6465" s="648" t="s">
        <v>739</v>
      </c>
      <c r="G6465" s="766"/>
      <c r="H6465" s="645"/>
      <c r="I6465" s="108">
        <v>6730.0</v>
      </c>
      <c r="J6465" s="534" t="s">
        <v>3060</v>
      </c>
    </row>
    <row r="6466">
      <c r="A6466" s="167">
        <v>46052.0</v>
      </c>
      <c r="B6466" s="8" t="s">
        <v>13</v>
      </c>
      <c r="C6466" s="8">
        <v>30.0</v>
      </c>
      <c r="D6466" s="8">
        <v>102.0</v>
      </c>
      <c r="E6466" s="576"/>
      <c r="F6466" s="604" t="s">
        <v>41</v>
      </c>
      <c r="G6466" s="605">
        <v>46053.0</v>
      </c>
      <c r="H6466" s="606"/>
      <c r="I6466" s="15">
        <v>6590.4</v>
      </c>
      <c r="J6466" s="534" t="s">
        <v>3074</v>
      </c>
    </row>
    <row r="6467">
      <c r="A6467" s="167">
        <v>46052.0</v>
      </c>
      <c r="B6467" s="8" t="s">
        <v>13</v>
      </c>
      <c r="C6467" s="17" t="s">
        <v>14</v>
      </c>
      <c r="D6467" s="8">
        <v>102.0</v>
      </c>
      <c r="E6467" s="576"/>
      <c r="F6467" s="600" t="s">
        <v>30</v>
      </c>
      <c r="G6467" s="767" t="s">
        <v>183</v>
      </c>
      <c r="H6467" s="602"/>
      <c r="I6467" s="20">
        <v>6460.69</v>
      </c>
      <c r="J6467" s="534" t="s">
        <v>3073</v>
      </c>
    </row>
    <row r="6468">
      <c r="A6468" s="167">
        <v>46052.0</v>
      </c>
      <c r="B6468" s="8" t="s">
        <v>13</v>
      </c>
      <c r="C6468" s="10"/>
      <c r="D6468" s="8">
        <v>102.0</v>
      </c>
      <c r="E6468" s="576"/>
      <c r="F6468" s="741" t="s">
        <v>1498</v>
      </c>
      <c r="G6468" s="742"/>
      <c r="H6468" s="743"/>
      <c r="I6468" s="262">
        <v>6400.8</v>
      </c>
      <c r="J6468" s="534" t="s">
        <v>3075</v>
      </c>
    </row>
    <row r="6469">
      <c r="A6469" s="167">
        <v>46052.0</v>
      </c>
      <c r="B6469" s="138" t="s">
        <v>13</v>
      </c>
      <c r="C6469" s="138">
        <v>75.0</v>
      </c>
      <c r="D6469" s="138">
        <v>102.0</v>
      </c>
      <c r="E6469" s="572"/>
      <c r="F6469" s="749" t="s">
        <v>309</v>
      </c>
      <c r="G6469" s="590">
        <v>46018.0</v>
      </c>
      <c r="H6469" s="591"/>
      <c r="I6469" s="179">
        <v>5980.0</v>
      </c>
      <c r="J6469" s="534" t="s">
        <v>3065</v>
      </c>
    </row>
    <row r="6470">
      <c r="A6470" s="373">
        <v>46052.0</v>
      </c>
      <c r="B6470" s="8" t="s">
        <v>13</v>
      </c>
      <c r="C6470" s="10"/>
      <c r="D6470" s="8">
        <v>102.0</v>
      </c>
      <c r="E6470" s="576"/>
      <c r="F6470" s="749" t="s">
        <v>27</v>
      </c>
      <c r="G6470" s="768"/>
      <c r="H6470" s="719"/>
      <c r="I6470" s="218">
        <v>5610.23</v>
      </c>
      <c r="J6470" s="534" t="s">
        <v>3061</v>
      </c>
    </row>
    <row r="6471">
      <c r="A6471" s="167">
        <v>46052.0</v>
      </c>
      <c r="B6471" s="8" t="s">
        <v>13</v>
      </c>
      <c r="C6471" s="8">
        <v>73.0</v>
      </c>
      <c r="D6471" s="8">
        <v>102.0</v>
      </c>
      <c r="E6471" s="576"/>
      <c r="F6471" s="619" t="s">
        <v>747</v>
      </c>
      <c r="G6471" s="617">
        <v>46036.0</v>
      </c>
      <c r="H6471" s="618"/>
      <c r="I6471" s="62">
        <v>5609.0</v>
      </c>
      <c r="J6471" s="534" t="s">
        <v>3060</v>
      </c>
    </row>
    <row r="6472">
      <c r="A6472" s="167">
        <v>46052.0</v>
      </c>
      <c r="B6472" s="8" t="s">
        <v>13</v>
      </c>
      <c r="C6472" s="8">
        <v>30.0</v>
      </c>
      <c r="D6472" s="8">
        <v>102.0</v>
      </c>
      <c r="E6472" s="576"/>
      <c r="F6472" s="604" t="s">
        <v>41</v>
      </c>
      <c r="G6472" s="605">
        <v>46057.0</v>
      </c>
      <c r="H6472" s="769"/>
      <c r="I6472" s="205">
        <v>5429.65</v>
      </c>
      <c r="J6472" s="534" t="s">
        <v>3068</v>
      </c>
    </row>
    <row r="6473">
      <c r="A6473" s="167">
        <v>46052.0</v>
      </c>
      <c r="B6473" s="8" t="s">
        <v>13</v>
      </c>
      <c r="C6473" s="8">
        <v>30.0</v>
      </c>
      <c r="D6473" s="8">
        <v>102.0</v>
      </c>
      <c r="E6473" s="576"/>
      <c r="F6473" s="604" t="s">
        <v>41</v>
      </c>
      <c r="G6473" s="605">
        <v>46046.0</v>
      </c>
      <c r="H6473" s="606"/>
      <c r="I6473" s="15">
        <v>5329.4</v>
      </c>
      <c r="J6473" s="534" t="s">
        <v>3074</v>
      </c>
    </row>
    <row r="6474">
      <c r="A6474" s="167">
        <v>46052.0</v>
      </c>
      <c r="B6474" s="8" t="s">
        <v>13</v>
      </c>
      <c r="C6474" s="8">
        <v>73.0</v>
      </c>
      <c r="D6474" s="8">
        <v>102.0</v>
      </c>
      <c r="E6474" s="576"/>
      <c r="F6474" s="683" t="s">
        <v>429</v>
      </c>
      <c r="G6474" s="629"/>
      <c r="H6474" s="618"/>
      <c r="I6474" s="62">
        <v>5304.09</v>
      </c>
      <c r="J6474" s="534" t="s">
        <v>3068</v>
      </c>
    </row>
    <row r="6475">
      <c r="A6475" s="167">
        <v>46052.0</v>
      </c>
      <c r="B6475" s="8" t="s">
        <v>13</v>
      </c>
      <c r="C6475" s="138">
        <v>73.0</v>
      </c>
      <c r="D6475" s="138">
        <v>102.0</v>
      </c>
      <c r="E6475" s="572"/>
      <c r="F6475" s="623" t="s">
        <v>575</v>
      </c>
      <c r="G6475" s="624">
        <v>46044.0</v>
      </c>
      <c r="H6475" s="625"/>
      <c r="I6475" s="62">
        <v>5270.0</v>
      </c>
      <c r="J6475" s="534" t="s">
        <v>3056</v>
      </c>
    </row>
    <row r="6476">
      <c r="A6476" s="167">
        <v>46052.0</v>
      </c>
      <c r="B6476" s="8" t="s">
        <v>13</v>
      </c>
      <c r="C6476" s="17" t="s">
        <v>18</v>
      </c>
      <c r="D6476" s="8">
        <v>102.0</v>
      </c>
      <c r="E6476" s="576"/>
      <c r="F6476" s="634" t="s">
        <v>19</v>
      </c>
      <c r="G6476" s="652">
        <v>46051.0</v>
      </c>
      <c r="H6476" s="647"/>
      <c r="I6476" s="26">
        <v>5257.73</v>
      </c>
      <c r="J6476" s="534" t="s">
        <v>3073</v>
      </c>
    </row>
    <row r="6477">
      <c r="A6477" s="167">
        <v>46052.0</v>
      </c>
      <c r="B6477" s="8" t="s">
        <v>13</v>
      </c>
      <c r="C6477" s="8">
        <v>70.0</v>
      </c>
      <c r="D6477" s="8">
        <v>102.0</v>
      </c>
      <c r="E6477" s="576"/>
      <c r="F6477" s="689" t="s">
        <v>234</v>
      </c>
      <c r="G6477" s="644">
        <v>46050.0</v>
      </c>
      <c r="H6477" s="645"/>
      <c r="I6477" s="108">
        <v>4893.0</v>
      </c>
      <c r="J6477" s="534" t="s">
        <v>3067</v>
      </c>
    </row>
    <row r="6478">
      <c r="A6478" s="167">
        <v>46052.0</v>
      </c>
      <c r="B6478" s="138" t="s">
        <v>13</v>
      </c>
      <c r="C6478" s="138">
        <v>75.0</v>
      </c>
      <c r="D6478" s="138">
        <v>102.0</v>
      </c>
      <c r="E6478" s="572"/>
      <c r="F6478" s="749" t="s">
        <v>340</v>
      </c>
      <c r="G6478" s="590">
        <v>46025.0</v>
      </c>
      <c r="H6478" s="591"/>
      <c r="I6478" s="179">
        <v>4827.0</v>
      </c>
      <c r="J6478" s="534" t="s">
        <v>3065</v>
      </c>
    </row>
    <row r="6479">
      <c r="A6479" s="167">
        <v>46052.0</v>
      </c>
      <c r="B6479" s="8" t="s">
        <v>13</v>
      </c>
      <c r="C6479" s="8">
        <v>30.0</v>
      </c>
      <c r="D6479" s="8">
        <v>102.0</v>
      </c>
      <c r="E6479" s="576"/>
      <c r="F6479" s="604" t="s">
        <v>41</v>
      </c>
      <c r="G6479" s="57">
        <v>46046.0</v>
      </c>
      <c r="H6479" s="14"/>
      <c r="I6479" s="633">
        <v>4300.0</v>
      </c>
      <c r="J6479" s="534" t="s">
        <v>3074</v>
      </c>
    </row>
    <row r="6480">
      <c r="A6480" s="167">
        <v>46052.0</v>
      </c>
      <c r="B6480" s="138" t="s">
        <v>13</v>
      </c>
      <c r="C6480" s="138">
        <v>75.0</v>
      </c>
      <c r="D6480" s="138">
        <v>102.0</v>
      </c>
      <c r="E6480" s="572"/>
      <c r="F6480" s="749" t="s">
        <v>340</v>
      </c>
      <c r="G6480" s="177">
        <v>46025.0</v>
      </c>
      <c r="H6480" s="178"/>
      <c r="I6480" s="669">
        <v>3915.0</v>
      </c>
      <c r="J6480" s="534" t="s">
        <v>3065</v>
      </c>
    </row>
    <row r="6481">
      <c r="A6481" s="167">
        <v>46052.0</v>
      </c>
      <c r="B6481" s="8" t="s">
        <v>13</v>
      </c>
      <c r="C6481" s="8">
        <v>30.0</v>
      </c>
      <c r="D6481" s="8">
        <v>102.0</v>
      </c>
      <c r="E6481" s="576"/>
      <c r="F6481" s="604" t="s">
        <v>41</v>
      </c>
      <c r="G6481" s="57">
        <v>46053.0</v>
      </c>
      <c r="H6481" s="41"/>
      <c r="I6481" s="638">
        <v>3720.0</v>
      </c>
      <c r="J6481" s="534" t="s">
        <v>3074</v>
      </c>
    </row>
    <row r="6482">
      <c r="A6482" s="167">
        <v>46052.0</v>
      </c>
      <c r="B6482" s="8" t="s">
        <v>13</v>
      </c>
      <c r="C6482" s="17" t="s">
        <v>28</v>
      </c>
      <c r="D6482" s="8">
        <v>102.0</v>
      </c>
      <c r="E6482" s="576"/>
      <c r="F6482" s="581" t="s">
        <v>99</v>
      </c>
      <c r="G6482" s="47">
        <v>46048.0</v>
      </c>
      <c r="H6482" s="48"/>
      <c r="I6482" s="637">
        <v>3553.62</v>
      </c>
      <c r="J6482" s="534" t="s">
        <v>3073</v>
      </c>
    </row>
    <row r="6483">
      <c r="A6483" s="373">
        <v>46052.0</v>
      </c>
      <c r="B6483" s="8" t="s">
        <v>13</v>
      </c>
      <c r="C6483" s="8">
        <v>50.0</v>
      </c>
      <c r="D6483" s="8">
        <v>102.0</v>
      </c>
      <c r="E6483" s="576"/>
      <c r="F6483" s="592" t="s">
        <v>52</v>
      </c>
      <c r="G6483" s="78">
        <v>46051.0</v>
      </c>
      <c r="H6483" s="72"/>
      <c r="I6483" s="668">
        <v>3440.0</v>
      </c>
      <c r="J6483" s="534" t="s">
        <v>3061</v>
      </c>
    </row>
    <row r="6484">
      <c r="A6484" s="167">
        <v>46052.0</v>
      </c>
      <c r="B6484" s="8" t="s">
        <v>13</v>
      </c>
      <c r="C6484" s="118" t="s">
        <v>18</v>
      </c>
      <c r="D6484" s="119">
        <v>102.0</v>
      </c>
      <c r="E6484" s="612"/>
      <c r="F6484" s="634" t="s">
        <v>19</v>
      </c>
      <c r="G6484" s="124"/>
      <c r="H6484" s="122"/>
      <c r="I6484" s="635">
        <v>3352.65</v>
      </c>
      <c r="J6484" s="534" t="s">
        <v>3073</v>
      </c>
    </row>
    <row r="6485">
      <c r="A6485" s="167">
        <v>46052.0</v>
      </c>
      <c r="B6485" s="8" t="s">
        <v>13</v>
      </c>
      <c r="C6485" s="17" t="s">
        <v>18</v>
      </c>
      <c r="D6485" s="8">
        <v>102.0</v>
      </c>
      <c r="E6485" s="576"/>
      <c r="F6485" s="634" t="s">
        <v>19</v>
      </c>
      <c r="G6485" s="64">
        <v>46045.0</v>
      </c>
      <c r="H6485" s="25"/>
      <c r="I6485" s="635">
        <v>3284.33</v>
      </c>
      <c r="J6485" s="534" t="s">
        <v>3073</v>
      </c>
    </row>
    <row r="6486">
      <c r="A6486" s="167">
        <v>46052.0</v>
      </c>
      <c r="B6486" s="8" t="s">
        <v>13</v>
      </c>
      <c r="C6486" s="17" t="s">
        <v>18</v>
      </c>
      <c r="D6486" s="8">
        <v>102.0</v>
      </c>
      <c r="E6486" s="576"/>
      <c r="F6486" s="634" t="s">
        <v>19</v>
      </c>
      <c r="G6486" s="36"/>
      <c r="H6486" s="25"/>
      <c r="I6486" s="635">
        <v>3274.99</v>
      </c>
      <c r="J6486" s="534" t="s">
        <v>3073</v>
      </c>
    </row>
    <row r="6487">
      <c r="A6487" s="167">
        <v>46052.0</v>
      </c>
      <c r="B6487" s="8" t="s">
        <v>13</v>
      </c>
      <c r="C6487" s="17" t="s">
        <v>18</v>
      </c>
      <c r="D6487" s="8">
        <v>102.0</v>
      </c>
      <c r="E6487" s="576"/>
      <c r="F6487" s="634" t="s">
        <v>39</v>
      </c>
      <c r="G6487" s="53">
        <v>46049.0</v>
      </c>
      <c r="H6487" s="25"/>
      <c r="I6487" s="635">
        <v>3191.0</v>
      </c>
      <c r="J6487" s="534" t="s">
        <v>3073</v>
      </c>
    </row>
    <row r="6488">
      <c r="A6488" s="167">
        <v>46052.0</v>
      </c>
      <c r="B6488" s="8" t="s">
        <v>13</v>
      </c>
      <c r="C6488" s="17" t="s">
        <v>18</v>
      </c>
      <c r="D6488" s="8">
        <v>102.0</v>
      </c>
      <c r="E6488" s="576"/>
      <c r="F6488" s="634" t="s">
        <v>39</v>
      </c>
      <c r="G6488" s="64">
        <v>46031.0</v>
      </c>
      <c r="H6488" s="25"/>
      <c r="I6488" s="635">
        <v>3119.67</v>
      </c>
      <c r="J6488" s="534" t="s">
        <v>3073</v>
      </c>
    </row>
    <row r="6489">
      <c r="A6489" s="167">
        <v>46052.0</v>
      </c>
      <c r="B6489" s="8" t="s">
        <v>13</v>
      </c>
      <c r="C6489" s="17" t="s">
        <v>18</v>
      </c>
      <c r="D6489" s="8">
        <v>102.0</v>
      </c>
      <c r="E6489" s="576"/>
      <c r="F6489" s="634" t="s">
        <v>39</v>
      </c>
      <c r="G6489" s="53">
        <v>46050.0</v>
      </c>
      <c r="H6489" s="25"/>
      <c r="I6489" s="635">
        <v>2945.0</v>
      </c>
      <c r="J6489" s="534" t="s">
        <v>3073</v>
      </c>
    </row>
    <row r="6490">
      <c r="A6490" s="167">
        <v>46052.0</v>
      </c>
      <c r="B6490" s="8" t="s">
        <v>13</v>
      </c>
      <c r="C6490" s="8">
        <v>70.0</v>
      </c>
      <c r="D6490" s="8">
        <v>102.0</v>
      </c>
      <c r="E6490" s="576"/>
      <c r="F6490" s="689" t="s">
        <v>222</v>
      </c>
      <c r="G6490" s="106">
        <v>46050.0</v>
      </c>
      <c r="H6490" s="107"/>
      <c r="I6490" s="673">
        <v>2800.0</v>
      </c>
      <c r="J6490" s="534" t="s">
        <v>3067</v>
      </c>
    </row>
    <row r="6491">
      <c r="A6491" s="167">
        <v>46052.0</v>
      </c>
      <c r="B6491" s="8" t="s">
        <v>424</v>
      </c>
      <c r="C6491" s="10"/>
      <c r="D6491" s="8" t="s">
        <v>425</v>
      </c>
      <c r="E6491" s="576"/>
      <c r="F6491" s="770" t="s">
        <v>426</v>
      </c>
      <c r="G6491" s="209"/>
      <c r="H6491" s="210"/>
      <c r="I6491" s="771">
        <v>2401.0</v>
      </c>
      <c r="J6491" s="534" t="s">
        <v>3059</v>
      </c>
    </row>
    <row r="6492">
      <c r="A6492" s="167">
        <v>46052.0</v>
      </c>
      <c r="B6492" s="8" t="s">
        <v>13</v>
      </c>
      <c r="C6492" s="9"/>
      <c r="D6492" s="8">
        <v>102.0</v>
      </c>
      <c r="E6492" s="576"/>
      <c r="F6492" s="694" t="s">
        <v>27</v>
      </c>
      <c r="G6492" s="29"/>
      <c r="H6492" s="14"/>
      <c r="I6492" s="633">
        <v>2338.0</v>
      </c>
      <c r="J6492" s="534" t="s">
        <v>3073</v>
      </c>
    </row>
    <row r="6493">
      <c r="A6493" s="167">
        <v>46052.0</v>
      </c>
      <c r="B6493" s="8" t="s">
        <v>13</v>
      </c>
      <c r="C6493" s="17" t="s">
        <v>48</v>
      </c>
      <c r="D6493" s="8">
        <v>102.0</v>
      </c>
      <c r="E6493" s="576"/>
      <c r="F6493" s="643" t="s">
        <v>187</v>
      </c>
      <c r="G6493" s="106">
        <v>46042.0</v>
      </c>
      <c r="H6493" s="107"/>
      <c r="I6493" s="673">
        <v>2227.0</v>
      </c>
      <c r="J6493" s="534" t="s">
        <v>3073</v>
      </c>
    </row>
    <row r="6494">
      <c r="A6494" s="167">
        <v>46052.0</v>
      </c>
      <c r="B6494" s="8" t="s">
        <v>13</v>
      </c>
      <c r="C6494" s="17" t="s">
        <v>18</v>
      </c>
      <c r="D6494" s="8">
        <v>102.0</v>
      </c>
      <c r="E6494" s="576"/>
      <c r="F6494" s="634" t="s">
        <v>19</v>
      </c>
      <c r="G6494" s="29"/>
      <c r="H6494" s="14"/>
      <c r="I6494" s="633">
        <v>2000.0</v>
      </c>
      <c r="J6494" s="534" t="s">
        <v>3073</v>
      </c>
    </row>
    <row r="6495">
      <c r="A6495" s="167">
        <v>46052.0</v>
      </c>
      <c r="B6495" s="8" t="s">
        <v>13</v>
      </c>
      <c r="C6495" s="8">
        <v>90.0</v>
      </c>
      <c r="D6495" s="8">
        <v>102.0</v>
      </c>
      <c r="E6495" s="576"/>
      <c r="F6495" s="609" t="s">
        <v>185</v>
      </c>
      <c r="G6495" s="127"/>
      <c r="H6495" s="44"/>
      <c r="I6495" s="671">
        <v>1917.04</v>
      </c>
      <c r="J6495" s="534" t="s">
        <v>3073</v>
      </c>
    </row>
    <row r="6496">
      <c r="A6496" s="167">
        <v>46052.0</v>
      </c>
      <c r="B6496" s="8" t="s">
        <v>13</v>
      </c>
      <c r="C6496" s="17" t="s">
        <v>16</v>
      </c>
      <c r="D6496" s="8">
        <v>102.0</v>
      </c>
      <c r="E6496" s="576"/>
      <c r="F6496" s="592" t="s">
        <v>52</v>
      </c>
      <c r="G6496" s="43">
        <v>46053.0</v>
      </c>
      <c r="H6496" s="14"/>
      <c r="I6496" s="633">
        <v>1876.8</v>
      </c>
      <c r="J6496" s="534" t="s">
        <v>3073</v>
      </c>
    </row>
    <row r="6497">
      <c r="A6497" s="167">
        <v>46052.0</v>
      </c>
      <c r="B6497" s="8" t="s">
        <v>13</v>
      </c>
      <c r="C6497" s="8">
        <v>73.0</v>
      </c>
      <c r="D6497" s="8">
        <v>102.0</v>
      </c>
      <c r="E6497" s="576"/>
      <c r="F6497" s="619" t="s">
        <v>835</v>
      </c>
      <c r="G6497" s="60">
        <v>46030.0</v>
      </c>
      <c r="H6497" s="61"/>
      <c r="I6497" s="642">
        <v>1813.0</v>
      </c>
      <c r="J6497" s="534" t="s">
        <v>3060</v>
      </c>
    </row>
    <row r="6498">
      <c r="A6498" s="167">
        <v>46052.0</v>
      </c>
      <c r="B6498" s="8" t="s">
        <v>13</v>
      </c>
      <c r="C6498" s="17"/>
      <c r="D6498" s="8">
        <v>102.0</v>
      </c>
      <c r="E6498" s="576"/>
      <c r="F6498" s="694" t="s">
        <v>27</v>
      </c>
      <c r="G6498" s="29"/>
      <c r="H6498" s="14"/>
      <c r="I6498" s="633">
        <v>1633.4</v>
      </c>
      <c r="J6498" s="534" t="s">
        <v>3073</v>
      </c>
    </row>
    <row r="6499">
      <c r="A6499" s="451">
        <v>46052.0</v>
      </c>
      <c r="B6499" s="539" t="s">
        <v>13</v>
      </c>
      <c r="C6499" s="453" t="s">
        <v>1511</v>
      </c>
      <c r="D6499" s="452">
        <v>102.0</v>
      </c>
      <c r="E6499" s="454">
        <v>20808.0</v>
      </c>
      <c r="F6499" s="455" t="s">
        <v>2954</v>
      </c>
      <c r="G6499" s="497" t="s">
        <v>2955</v>
      </c>
      <c r="H6499" s="498"/>
      <c r="I6499" s="457">
        <v>1500.0</v>
      </c>
      <c r="J6499" s="534" t="s">
        <v>3057</v>
      </c>
    </row>
    <row r="6500">
      <c r="A6500" s="167">
        <v>46052.0</v>
      </c>
      <c r="B6500" s="8" t="s">
        <v>13</v>
      </c>
      <c r="C6500" s="8">
        <v>73.0</v>
      </c>
      <c r="D6500" s="8">
        <v>102.0</v>
      </c>
      <c r="E6500" s="576"/>
      <c r="F6500" s="619" t="s">
        <v>835</v>
      </c>
      <c r="G6500" s="60">
        <v>46030.0</v>
      </c>
      <c r="H6500" s="61"/>
      <c r="I6500" s="642">
        <v>1430.0</v>
      </c>
      <c r="J6500" s="534" t="s">
        <v>3060</v>
      </c>
    </row>
    <row r="6501">
      <c r="A6501" s="167">
        <v>46052.0</v>
      </c>
      <c r="B6501" s="8" t="s">
        <v>13</v>
      </c>
      <c r="C6501" s="425">
        <v>30.0</v>
      </c>
      <c r="D6501" s="119">
        <v>102.0</v>
      </c>
      <c r="E6501" s="612"/>
      <c r="F6501" s="703" t="s">
        <v>41</v>
      </c>
      <c r="G6501" s="57">
        <v>46053.0</v>
      </c>
      <c r="H6501" s="239"/>
      <c r="I6501" s="641">
        <v>1335.4</v>
      </c>
      <c r="J6501" s="534" t="s">
        <v>3074</v>
      </c>
    </row>
    <row r="6502">
      <c r="A6502" s="451">
        <v>46052.0</v>
      </c>
      <c r="B6502" s="539" t="s">
        <v>13</v>
      </c>
      <c r="C6502" s="453" t="s">
        <v>1511</v>
      </c>
      <c r="D6502" s="452">
        <v>102.0</v>
      </c>
      <c r="E6502" s="454">
        <v>20805.0</v>
      </c>
      <c r="F6502" s="455" t="s">
        <v>2957</v>
      </c>
      <c r="G6502" s="455" t="s">
        <v>2957</v>
      </c>
      <c r="H6502" s="457"/>
      <c r="I6502" s="498">
        <v>1157.0</v>
      </c>
      <c r="J6502" s="534" t="s">
        <v>3057</v>
      </c>
    </row>
    <row r="6503">
      <c r="A6503" s="451">
        <v>46052.0</v>
      </c>
      <c r="B6503" s="539" t="s">
        <v>13</v>
      </c>
      <c r="C6503" s="453" t="s">
        <v>1511</v>
      </c>
      <c r="D6503" s="452">
        <v>102.0</v>
      </c>
      <c r="E6503" s="454">
        <v>20804.0</v>
      </c>
      <c r="F6503" s="455" t="s">
        <v>2958</v>
      </c>
      <c r="G6503" s="455" t="s">
        <v>2958</v>
      </c>
      <c r="H6503" s="457"/>
      <c r="I6503" s="498">
        <v>1122.0</v>
      </c>
      <c r="J6503" s="534" t="s">
        <v>3057</v>
      </c>
    </row>
    <row r="6504">
      <c r="A6504" s="167">
        <v>46052.0</v>
      </c>
      <c r="B6504" s="8" t="s">
        <v>13</v>
      </c>
      <c r="C6504" s="8">
        <v>10.0</v>
      </c>
      <c r="D6504" s="8">
        <v>102.0</v>
      </c>
      <c r="E6504" s="576"/>
      <c r="F6504" s="634" t="s">
        <v>19</v>
      </c>
      <c r="G6504" s="652">
        <v>46042.0</v>
      </c>
      <c r="H6504" s="647"/>
      <c r="I6504" s="26">
        <v>1113.7</v>
      </c>
      <c r="J6504" s="534" t="s">
        <v>3073</v>
      </c>
    </row>
    <row r="6505">
      <c r="A6505" s="167">
        <v>46052.0</v>
      </c>
      <c r="B6505" s="8" t="s">
        <v>13</v>
      </c>
      <c r="C6505" s="9"/>
      <c r="D6505" s="8">
        <v>102.0</v>
      </c>
      <c r="E6505" s="576"/>
      <c r="F6505" s="694" t="s">
        <v>27</v>
      </c>
      <c r="G6505" s="661"/>
      <c r="H6505" s="606"/>
      <c r="I6505" s="15">
        <v>1077.6</v>
      </c>
      <c r="J6505" s="534" t="s">
        <v>3073</v>
      </c>
    </row>
    <row r="6506">
      <c r="A6506" s="373">
        <v>46052.0</v>
      </c>
      <c r="B6506" s="8" t="s">
        <v>13</v>
      </c>
      <c r="C6506" s="8">
        <v>50.0</v>
      </c>
      <c r="D6506" s="8">
        <v>102.0</v>
      </c>
      <c r="E6506" s="576"/>
      <c r="F6506" s="592" t="s">
        <v>52</v>
      </c>
      <c r="G6506" s="593">
        <v>46050.0</v>
      </c>
      <c r="H6506" s="594"/>
      <c r="I6506" s="92">
        <v>1020.0</v>
      </c>
      <c r="J6506" s="534" t="s">
        <v>3061</v>
      </c>
    </row>
    <row r="6507">
      <c r="A6507" s="167">
        <v>46052.0</v>
      </c>
      <c r="B6507" s="8" t="s">
        <v>13</v>
      </c>
      <c r="C6507" s="17" t="s">
        <v>42</v>
      </c>
      <c r="D6507" s="8">
        <v>102.0</v>
      </c>
      <c r="E6507" s="576"/>
      <c r="F6507" s="619" t="s">
        <v>726</v>
      </c>
      <c r="G6507" s="617">
        <v>46046.0</v>
      </c>
      <c r="H6507" s="618"/>
      <c r="I6507" s="62">
        <v>989.47</v>
      </c>
      <c r="J6507" s="534" t="s">
        <v>3068</v>
      </c>
    </row>
    <row r="6508">
      <c r="A6508" s="167">
        <v>46052.0</v>
      </c>
      <c r="B6508" s="8" t="s">
        <v>13</v>
      </c>
      <c r="C6508" s="8">
        <v>90.0</v>
      </c>
      <c r="D6508" s="8">
        <v>102.0</v>
      </c>
      <c r="E6508" s="576"/>
      <c r="F6508" s="592" t="s">
        <v>408</v>
      </c>
      <c r="G6508" s="658">
        <v>46051.0</v>
      </c>
      <c r="H6508" s="606"/>
      <c r="I6508" s="15">
        <v>976.91</v>
      </c>
      <c r="J6508" s="534" t="s">
        <v>3059</v>
      </c>
    </row>
    <row r="6509">
      <c r="A6509" s="167">
        <v>46052.0</v>
      </c>
      <c r="B6509" s="8" t="s">
        <v>13</v>
      </c>
      <c r="C6509" s="8">
        <v>40.0</v>
      </c>
      <c r="D6509" s="8">
        <v>102.0</v>
      </c>
      <c r="E6509" s="576"/>
      <c r="F6509" s="581" t="s">
        <v>76</v>
      </c>
      <c r="G6509" s="681"/>
      <c r="H6509" s="583"/>
      <c r="I6509" s="49">
        <v>974.6</v>
      </c>
      <c r="J6509" s="534" t="s">
        <v>3064</v>
      </c>
    </row>
    <row r="6510">
      <c r="A6510" s="167">
        <v>46052.0</v>
      </c>
      <c r="B6510" s="8" t="s">
        <v>13</v>
      </c>
      <c r="C6510" s="17" t="s">
        <v>18</v>
      </c>
      <c r="D6510" s="8">
        <v>102.0</v>
      </c>
      <c r="E6510" s="576"/>
      <c r="F6510" s="634" t="s">
        <v>19</v>
      </c>
      <c r="G6510" s="657"/>
      <c r="H6510" s="647"/>
      <c r="I6510" s="26">
        <v>958.52</v>
      </c>
      <c r="J6510" s="534" t="s">
        <v>3073</v>
      </c>
    </row>
    <row r="6511">
      <c r="A6511" s="167">
        <v>46052.0</v>
      </c>
      <c r="B6511" s="8" t="s">
        <v>13</v>
      </c>
      <c r="C6511" s="17" t="s">
        <v>18</v>
      </c>
      <c r="D6511" s="8">
        <v>102.0</v>
      </c>
      <c r="E6511" s="576"/>
      <c r="F6511" s="634" t="s">
        <v>19</v>
      </c>
      <c r="G6511" s="657"/>
      <c r="H6511" s="647"/>
      <c r="I6511" s="26">
        <v>958.52</v>
      </c>
      <c r="J6511" s="534" t="s">
        <v>3073</v>
      </c>
    </row>
    <row r="6512">
      <c r="A6512" s="167">
        <v>46052.0</v>
      </c>
      <c r="B6512" s="8" t="s">
        <v>13</v>
      </c>
      <c r="C6512" s="17" t="s">
        <v>18</v>
      </c>
      <c r="D6512" s="8">
        <v>102.0</v>
      </c>
      <c r="E6512" s="576"/>
      <c r="F6512" s="634" t="s">
        <v>39</v>
      </c>
      <c r="G6512" s="646">
        <v>46031.0</v>
      </c>
      <c r="H6512" s="647"/>
      <c r="I6512" s="26">
        <v>958.38</v>
      </c>
      <c r="J6512" s="534" t="s">
        <v>3073</v>
      </c>
    </row>
    <row r="6513">
      <c r="A6513" s="167">
        <v>46052.0</v>
      </c>
      <c r="B6513" s="8" t="s">
        <v>13</v>
      </c>
      <c r="C6513" s="8">
        <v>10.0</v>
      </c>
      <c r="D6513" s="8">
        <v>102.0</v>
      </c>
      <c r="E6513" s="576"/>
      <c r="F6513" s="634" t="s">
        <v>19</v>
      </c>
      <c r="G6513" s="657"/>
      <c r="H6513" s="647"/>
      <c r="I6513" s="26">
        <v>958.38</v>
      </c>
      <c r="J6513" s="534" t="s">
        <v>3073</v>
      </c>
    </row>
    <row r="6514">
      <c r="A6514" s="167">
        <v>46052.0</v>
      </c>
      <c r="B6514" s="8" t="s">
        <v>13</v>
      </c>
      <c r="C6514" s="8">
        <v>10.0</v>
      </c>
      <c r="D6514" s="8">
        <v>102.0</v>
      </c>
      <c r="E6514" s="576"/>
      <c r="F6514" s="634" t="s">
        <v>19</v>
      </c>
      <c r="G6514" s="657"/>
      <c r="H6514" s="647"/>
      <c r="I6514" s="26">
        <v>958.38</v>
      </c>
      <c r="J6514" s="534" t="s">
        <v>3073</v>
      </c>
    </row>
    <row r="6515">
      <c r="A6515" s="167">
        <v>46052.0</v>
      </c>
      <c r="B6515" s="8" t="s">
        <v>13</v>
      </c>
      <c r="C6515" s="10"/>
      <c r="D6515" s="8">
        <v>102.0</v>
      </c>
      <c r="E6515" s="576"/>
      <c r="F6515" s="717" t="s">
        <v>103</v>
      </c>
      <c r="G6515" s="661"/>
      <c r="H6515" s="606"/>
      <c r="I6515" s="15">
        <v>949.35</v>
      </c>
      <c r="J6515" s="534" t="s">
        <v>3059</v>
      </c>
    </row>
    <row r="6516">
      <c r="A6516" s="451">
        <v>46052.0</v>
      </c>
      <c r="B6516" s="539" t="s">
        <v>13</v>
      </c>
      <c r="C6516" s="453" t="s">
        <v>1511</v>
      </c>
      <c r="D6516" s="452">
        <v>102.0</v>
      </c>
      <c r="E6516" s="454">
        <v>20806.0</v>
      </c>
      <c r="F6516" s="455" t="s">
        <v>2956</v>
      </c>
      <c r="G6516" s="455" t="s">
        <v>2956</v>
      </c>
      <c r="H6516" s="457"/>
      <c r="I6516" s="498">
        <v>931.0</v>
      </c>
      <c r="J6516" s="534" t="s">
        <v>3057</v>
      </c>
    </row>
    <row r="6517">
      <c r="A6517" s="167">
        <v>46052.0</v>
      </c>
      <c r="B6517" s="8" t="s">
        <v>13</v>
      </c>
      <c r="C6517" s="118" t="s">
        <v>18</v>
      </c>
      <c r="D6517" s="119">
        <v>102.0</v>
      </c>
      <c r="E6517" s="612"/>
      <c r="F6517" s="634" t="s">
        <v>19</v>
      </c>
      <c r="G6517" s="772">
        <v>46045.0</v>
      </c>
      <c r="H6517" s="763"/>
      <c r="I6517" s="26">
        <v>794.74</v>
      </c>
      <c r="J6517" s="534" t="s">
        <v>3073</v>
      </c>
    </row>
    <row r="6518">
      <c r="A6518" s="167">
        <v>46052.0</v>
      </c>
      <c r="B6518" s="8" t="s">
        <v>13</v>
      </c>
      <c r="C6518" s="8">
        <v>73.0</v>
      </c>
      <c r="D6518" s="8">
        <v>102.0</v>
      </c>
      <c r="E6518" s="576"/>
      <c r="F6518" s="619" t="s">
        <v>835</v>
      </c>
      <c r="G6518" s="617">
        <v>46030.0</v>
      </c>
      <c r="H6518" s="618"/>
      <c r="I6518" s="62">
        <v>785.0</v>
      </c>
      <c r="J6518" s="534" t="s">
        <v>3060</v>
      </c>
    </row>
    <row r="6519">
      <c r="A6519" s="167">
        <v>46052.0</v>
      </c>
      <c r="B6519" s="8" t="s">
        <v>13</v>
      </c>
      <c r="C6519" s="8">
        <v>54.0</v>
      </c>
      <c r="D6519" s="8">
        <v>102.0</v>
      </c>
      <c r="E6519" s="576"/>
      <c r="F6519" s="581" t="s">
        <v>1275</v>
      </c>
      <c r="G6519" s="697">
        <v>46051.0</v>
      </c>
      <c r="H6519" s="583"/>
      <c r="I6519" s="49">
        <v>782.54</v>
      </c>
      <c r="J6519" s="534" t="s">
        <v>3064</v>
      </c>
    </row>
    <row r="6520">
      <c r="A6520" s="167">
        <v>46052.0</v>
      </c>
      <c r="B6520" s="8" t="s">
        <v>13</v>
      </c>
      <c r="C6520" s="17" t="s">
        <v>18</v>
      </c>
      <c r="D6520" s="8">
        <v>102.0</v>
      </c>
      <c r="E6520" s="576"/>
      <c r="F6520" s="634" t="s">
        <v>19</v>
      </c>
      <c r="G6520" s="657"/>
      <c r="H6520" s="647"/>
      <c r="I6520" s="26">
        <v>731.75</v>
      </c>
      <c r="J6520" s="534" t="s">
        <v>3073</v>
      </c>
    </row>
    <row r="6521">
      <c r="A6521" s="167">
        <v>46052.0</v>
      </c>
      <c r="B6521" s="8" t="s">
        <v>13</v>
      </c>
      <c r="C6521" s="17" t="s">
        <v>18</v>
      </c>
      <c r="D6521" s="8">
        <v>102.0</v>
      </c>
      <c r="E6521" s="576"/>
      <c r="F6521" s="634" t="s">
        <v>19</v>
      </c>
      <c r="G6521" s="646">
        <v>46034.0</v>
      </c>
      <c r="H6521" s="647"/>
      <c r="I6521" s="26">
        <v>718.89</v>
      </c>
      <c r="J6521" s="534" t="s">
        <v>3073</v>
      </c>
    </row>
    <row r="6522">
      <c r="A6522" s="167">
        <v>46052.0</v>
      </c>
      <c r="B6522" s="8" t="s">
        <v>13</v>
      </c>
      <c r="C6522" s="8">
        <v>10.0</v>
      </c>
      <c r="D6522" s="8">
        <v>102.0</v>
      </c>
      <c r="E6522" s="576"/>
      <c r="F6522" s="634" t="s">
        <v>19</v>
      </c>
      <c r="G6522" s="657"/>
      <c r="H6522" s="647"/>
      <c r="I6522" s="26">
        <v>670.96</v>
      </c>
      <c r="J6522" s="534" t="s">
        <v>3073</v>
      </c>
    </row>
    <row r="6523">
      <c r="A6523" s="167">
        <v>46052.0</v>
      </c>
      <c r="B6523" s="138" t="s">
        <v>13</v>
      </c>
      <c r="C6523" s="138">
        <v>75.0</v>
      </c>
      <c r="D6523" s="138">
        <v>102.0</v>
      </c>
      <c r="E6523" s="572"/>
      <c r="F6523" s="749" t="s">
        <v>368</v>
      </c>
      <c r="G6523" s="590">
        <v>45964.0</v>
      </c>
      <c r="H6523" s="591"/>
      <c r="I6523" s="179">
        <v>652.0</v>
      </c>
      <c r="J6523" s="534" t="s">
        <v>3065</v>
      </c>
    </row>
    <row r="6524">
      <c r="A6524" s="167">
        <v>46052.0</v>
      </c>
      <c r="B6524" s="8" t="s">
        <v>13</v>
      </c>
      <c r="C6524" s="17" t="s">
        <v>28</v>
      </c>
      <c r="D6524" s="8">
        <v>102.0</v>
      </c>
      <c r="E6524" s="576"/>
      <c r="F6524" s="581" t="s">
        <v>99</v>
      </c>
      <c r="G6524" s="582">
        <v>46049.0</v>
      </c>
      <c r="H6524" s="583"/>
      <c r="I6524" s="49">
        <v>522.0</v>
      </c>
      <c r="J6524" s="534" t="s">
        <v>3073</v>
      </c>
    </row>
    <row r="6525">
      <c r="A6525" s="167">
        <v>46052.0</v>
      </c>
      <c r="B6525" s="8" t="s">
        <v>13</v>
      </c>
      <c r="C6525" s="118" t="s">
        <v>18</v>
      </c>
      <c r="D6525" s="119">
        <v>102.0</v>
      </c>
      <c r="E6525" s="612"/>
      <c r="F6525" s="634" t="s">
        <v>19</v>
      </c>
      <c r="G6525" s="773"/>
      <c r="H6525" s="763"/>
      <c r="I6525" s="26">
        <v>500.0</v>
      </c>
      <c r="J6525" s="534" t="s">
        <v>3073</v>
      </c>
    </row>
    <row r="6526">
      <c r="A6526" s="167">
        <v>46052.0</v>
      </c>
      <c r="B6526" s="8" t="s">
        <v>13</v>
      </c>
      <c r="C6526" s="17" t="s">
        <v>28</v>
      </c>
      <c r="D6526" s="8">
        <v>102.0</v>
      </c>
      <c r="E6526" s="576"/>
      <c r="F6526" s="581" t="s">
        <v>99</v>
      </c>
      <c r="G6526" s="774">
        <v>46047.0</v>
      </c>
      <c r="H6526" s="775"/>
      <c r="I6526" s="52">
        <v>470.33</v>
      </c>
      <c r="J6526" s="534" t="s">
        <v>3073</v>
      </c>
    </row>
    <row r="6527">
      <c r="A6527" s="167">
        <v>46052.0</v>
      </c>
      <c r="B6527" s="8" t="s">
        <v>13</v>
      </c>
      <c r="C6527" s="8">
        <v>30.0</v>
      </c>
      <c r="D6527" s="8">
        <v>102.0</v>
      </c>
      <c r="E6527" s="576"/>
      <c r="F6527" s="604" t="s">
        <v>41</v>
      </c>
      <c r="G6527" s="605">
        <v>46053.0</v>
      </c>
      <c r="H6527" s="602"/>
      <c r="I6527" s="20">
        <v>400.0</v>
      </c>
      <c r="J6527" s="534" t="s">
        <v>3074</v>
      </c>
    </row>
    <row r="6528">
      <c r="A6528" s="167">
        <v>46052.0</v>
      </c>
      <c r="B6528" s="8" t="s">
        <v>13</v>
      </c>
      <c r="C6528" s="17" t="s">
        <v>18</v>
      </c>
      <c r="D6528" s="8">
        <v>102.0</v>
      </c>
      <c r="E6528" s="576"/>
      <c r="F6528" s="634" t="s">
        <v>19</v>
      </c>
      <c r="G6528" s="657"/>
      <c r="H6528" s="647"/>
      <c r="I6528" s="26">
        <v>362.0</v>
      </c>
      <c r="J6528" s="534" t="s">
        <v>3060</v>
      </c>
    </row>
    <row r="6529">
      <c r="A6529" s="167">
        <v>46052.0</v>
      </c>
      <c r="B6529" s="8" t="s">
        <v>13</v>
      </c>
      <c r="C6529" s="8">
        <v>50.0</v>
      </c>
      <c r="D6529" s="8">
        <v>102.0</v>
      </c>
      <c r="E6529" s="576"/>
      <c r="F6529" s="592" t="s">
        <v>52</v>
      </c>
      <c r="G6529" s="693">
        <v>46059.0</v>
      </c>
      <c r="H6529" s="14"/>
      <c r="I6529" s="633">
        <v>350.0</v>
      </c>
      <c r="J6529" s="534" t="s">
        <v>3074</v>
      </c>
    </row>
    <row r="6530">
      <c r="A6530" s="451">
        <v>46052.0</v>
      </c>
      <c r="B6530" s="539" t="s">
        <v>13</v>
      </c>
      <c r="C6530" s="453" t="s">
        <v>1511</v>
      </c>
      <c r="D6530" s="452">
        <v>102.0</v>
      </c>
      <c r="E6530" s="454">
        <v>20807.0</v>
      </c>
      <c r="F6530" s="455" t="s">
        <v>2956</v>
      </c>
      <c r="G6530" s="455" t="s">
        <v>2956</v>
      </c>
      <c r="H6530" s="498"/>
      <c r="I6530" s="457">
        <v>319.0</v>
      </c>
      <c r="J6530" s="534" t="s">
        <v>3057</v>
      </c>
    </row>
    <row r="6531">
      <c r="A6531" s="167">
        <v>46052.0</v>
      </c>
      <c r="B6531" s="8" t="s">
        <v>13</v>
      </c>
      <c r="C6531" s="17" t="s">
        <v>18</v>
      </c>
      <c r="D6531" s="8">
        <v>102.0</v>
      </c>
      <c r="E6531" s="576"/>
      <c r="F6531" s="634" t="s">
        <v>39</v>
      </c>
      <c r="G6531" s="646">
        <v>46025.0</v>
      </c>
      <c r="H6531" s="25"/>
      <c r="I6531" s="635">
        <v>300.0</v>
      </c>
      <c r="J6531" s="534" t="s">
        <v>3073</v>
      </c>
    </row>
    <row r="6532">
      <c r="A6532" s="167">
        <v>46052.0</v>
      </c>
      <c r="B6532" s="8" t="s">
        <v>13</v>
      </c>
      <c r="C6532" s="17" t="s">
        <v>18</v>
      </c>
      <c r="D6532" s="8">
        <v>102.0</v>
      </c>
      <c r="E6532" s="576"/>
      <c r="F6532" s="634" t="s">
        <v>39</v>
      </c>
      <c r="G6532" s="646">
        <v>46034.0</v>
      </c>
      <c r="H6532" s="25"/>
      <c r="I6532" s="635">
        <v>300.0</v>
      </c>
      <c r="J6532" s="534" t="s">
        <v>3073</v>
      </c>
    </row>
    <row r="6533">
      <c r="A6533" s="167">
        <v>46052.0</v>
      </c>
      <c r="B6533" s="8" t="s">
        <v>13</v>
      </c>
      <c r="C6533" s="17" t="s">
        <v>18</v>
      </c>
      <c r="D6533" s="8">
        <v>102.0</v>
      </c>
      <c r="E6533" s="576"/>
      <c r="F6533" s="634" t="s">
        <v>39</v>
      </c>
      <c r="G6533" s="646">
        <v>46034.0</v>
      </c>
      <c r="H6533" s="25"/>
      <c r="I6533" s="635">
        <v>300.0</v>
      </c>
      <c r="J6533" s="534" t="s">
        <v>3073</v>
      </c>
    </row>
    <row r="6534">
      <c r="A6534" s="167">
        <v>46052.0</v>
      </c>
      <c r="B6534" s="8" t="s">
        <v>13</v>
      </c>
      <c r="C6534" s="8">
        <v>10.0</v>
      </c>
      <c r="D6534" s="8">
        <v>102.0</v>
      </c>
      <c r="E6534" s="576"/>
      <c r="F6534" s="634" t="s">
        <v>19</v>
      </c>
      <c r="G6534" s="64">
        <v>46039.0</v>
      </c>
      <c r="H6534" s="25"/>
      <c r="I6534" s="635">
        <v>300.0</v>
      </c>
      <c r="J6534" s="534" t="s">
        <v>3073</v>
      </c>
    </row>
    <row r="6535">
      <c r="A6535" s="167">
        <v>46052.0</v>
      </c>
      <c r="B6535" s="8" t="s">
        <v>13</v>
      </c>
      <c r="C6535" s="17" t="s">
        <v>18</v>
      </c>
      <c r="D6535" s="8">
        <v>102.0</v>
      </c>
      <c r="E6535" s="576"/>
      <c r="F6535" s="634" t="s">
        <v>19</v>
      </c>
      <c r="G6535" s="36"/>
      <c r="H6535" s="25"/>
      <c r="I6535" s="635">
        <v>287.56</v>
      </c>
      <c r="J6535" s="534" t="s">
        <v>3073</v>
      </c>
    </row>
    <row r="6536">
      <c r="A6536" s="167">
        <v>46052.0</v>
      </c>
      <c r="B6536" s="8" t="s">
        <v>13</v>
      </c>
      <c r="C6536" s="118" t="s">
        <v>18</v>
      </c>
      <c r="D6536" s="119">
        <v>102.0</v>
      </c>
      <c r="E6536" s="612"/>
      <c r="F6536" s="634" t="s">
        <v>19</v>
      </c>
      <c r="G6536" s="773"/>
      <c r="H6536" s="763"/>
      <c r="I6536" s="26">
        <v>287.5</v>
      </c>
      <c r="J6536" s="534" t="s">
        <v>3073</v>
      </c>
    </row>
    <row r="6537">
      <c r="A6537" s="167">
        <v>46052.0</v>
      </c>
      <c r="B6537" s="8" t="s">
        <v>13</v>
      </c>
      <c r="C6537" s="17" t="s">
        <v>18</v>
      </c>
      <c r="D6537" s="8">
        <v>102.0</v>
      </c>
      <c r="E6537" s="576"/>
      <c r="F6537" s="634" t="s">
        <v>19</v>
      </c>
      <c r="G6537" s="657"/>
      <c r="H6537" s="647"/>
      <c r="I6537" s="26">
        <v>256.04</v>
      </c>
      <c r="J6537" s="534" t="s">
        <v>3073</v>
      </c>
    </row>
    <row r="6538">
      <c r="A6538" s="167">
        <v>46052.0</v>
      </c>
      <c r="B6538" s="8" t="s">
        <v>13</v>
      </c>
      <c r="C6538" s="8">
        <v>10.0</v>
      </c>
      <c r="D6538" s="8">
        <v>102.0</v>
      </c>
      <c r="E6538" s="576"/>
      <c r="F6538" s="634" t="s">
        <v>19</v>
      </c>
      <c r="G6538" s="657"/>
      <c r="H6538" s="647"/>
      <c r="I6538" s="26">
        <v>250.0</v>
      </c>
      <c r="J6538" s="534" t="s">
        <v>3073</v>
      </c>
    </row>
    <row r="6539">
      <c r="A6539" s="167">
        <v>46052.0</v>
      </c>
      <c r="B6539" s="8" t="s">
        <v>13</v>
      </c>
      <c r="C6539" s="8">
        <v>10.0</v>
      </c>
      <c r="D6539" s="8">
        <v>102.0</v>
      </c>
      <c r="E6539" s="576"/>
      <c r="F6539" s="634" t="s">
        <v>19</v>
      </c>
      <c r="G6539" s="657"/>
      <c r="H6539" s="647"/>
      <c r="I6539" s="26">
        <v>250.0</v>
      </c>
      <c r="J6539" s="534" t="s">
        <v>3073</v>
      </c>
    </row>
    <row r="6540">
      <c r="A6540" s="167">
        <v>46052.0</v>
      </c>
      <c r="B6540" s="8" t="s">
        <v>13</v>
      </c>
      <c r="C6540" s="8">
        <v>10.0</v>
      </c>
      <c r="D6540" s="8">
        <v>102.0</v>
      </c>
      <c r="E6540" s="576"/>
      <c r="F6540" s="634" t="s">
        <v>19</v>
      </c>
      <c r="G6540" s="657"/>
      <c r="H6540" s="647"/>
      <c r="I6540" s="26">
        <v>250.0</v>
      </c>
      <c r="J6540" s="534" t="s">
        <v>3073</v>
      </c>
    </row>
    <row r="6541">
      <c r="A6541" s="167">
        <v>46052.0</v>
      </c>
      <c r="B6541" s="8" t="s">
        <v>13</v>
      </c>
      <c r="C6541" s="8">
        <v>10.0</v>
      </c>
      <c r="D6541" s="8">
        <v>102.0</v>
      </c>
      <c r="E6541" s="576"/>
      <c r="F6541" s="634" t="s">
        <v>19</v>
      </c>
      <c r="G6541" s="657"/>
      <c r="H6541" s="647"/>
      <c r="I6541" s="26">
        <v>241.91</v>
      </c>
      <c r="J6541" s="534" t="s">
        <v>3073</v>
      </c>
    </row>
    <row r="6542">
      <c r="A6542" s="167">
        <v>46052.0</v>
      </c>
      <c r="B6542" s="8" t="s">
        <v>13</v>
      </c>
      <c r="C6542" s="8">
        <v>30.0</v>
      </c>
      <c r="D6542" s="8">
        <v>102.0</v>
      </c>
      <c r="E6542" s="576"/>
      <c r="F6542" s="604" t="s">
        <v>41</v>
      </c>
      <c r="G6542" s="605">
        <v>46046.0</v>
      </c>
      <c r="H6542" s="602"/>
      <c r="I6542" s="20">
        <v>231.0</v>
      </c>
      <c r="J6542" s="534" t="s">
        <v>3074</v>
      </c>
    </row>
    <row r="6543">
      <c r="A6543" s="167">
        <v>46052.0</v>
      </c>
      <c r="B6543" s="8" t="s">
        <v>13</v>
      </c>
      <c r="C6543" s="17" t="s">
        <v>18</v>
      </c>
      <c r="D6543" s="8">
        <v>102.0</v>
      </c>
      <c r="E6543" s="576"/>
      <c r="F6543" s="634" t="s">
        <v>19</v>
      </c>
      <c r="G6543" s="657"/>
      <c r="H6543" s="647"/>
      <c r="I6543" s="26">
        <v>201.01</v>
      </c>
      <c r="J6543" s="534" t="s">
        <v>3073</v>
      </c>
    </row>
    <row r="6544">
      <c r="A6544" s="167">
        <v>46052.0</v>
      </c>
      <c r="B6544" s="8" t="s">
        <v>13</v>
      </c>
      <c r="C6544" s="17" t="s">
        <v>18</v>
      </c>
      <c r="D6544" s="8">
        <v>102.0</v>
      </c>
      <c r="E6544" s="576"/>
      <c r="F6544" s="634" t="s">
        <v>19</v>
      </c>
      <c r="G6544" s="657"/>
      <c r="H6544" s="647"/>
      <c r="I6544" s="26">
        <v>200.0</v>
      </c>
      <c r="J6544" s="534" t="s">
        <v>3073</v>
      </c>
    </row>
    <row r="6545">
      <c r="A6545" s="167">
        <v>46052.0</v>
      </c>
      <c r="B6545" s="8" t="s">
        <v>13</v>
      </c>
      <c r="C6545" s="425">
        <v>30.0</v>
      </c>
      <c r="D6545" s="119">
        <v>102.0</v>
      </c>
      <c r="E6545" s="612"/>
      <c r="F6545" s="703" t="s">
        <v>41</v>
      </c>
      <c r="G6545" s="605">
        <v>46039.0</v>
      </c>
      <c r="H6545" s="599"/>
      <c r="I6545" s="240">
        <v>198.0</v>
      </c>
      <c r="J6545" s="534" t="s">
        <v>3074</v>
      </c>
    </row>
    <row r="6546">
      <c r="A6546" s="167">
        <v>46052.0</v>
      </c>
      <c r="B6546" s="8" t="s">
        <v>13</v>
      </c>
      <c r="C6546" s="17" t="s">
        <v>18</v>
      </c>
      <c r="D6546" s="8">
        <v>102.0</v>
      </c>
      <c r="E6546" s="576"/>
      <c r="F6546" s="634" t="s">
        <v>39</v>
      </c>
      <c r="G6546" s="646">
        <v>46027.0</v>
      </c>
      <c r="H6546" s="647"/>
      <c r="I6546" s="26">
        <v>188.34</v>
      </c>
      <c r="J6546" s="534" t="s">
        <v>3073</v>
      </c>
    </row>
    <row r="6547">
      <c r="A6547" s="167">
        <v>46052.0</v>
      </c>
      <c r="B6547" s="8" t="s">
        <v>13</v>
      </c>
      <c r="C6547" s="17" t="s">
        <v>18</v>
      </c>
      <c r="D6547" s="8">
        <v>102.0</v>
      </c>
      <c r="E6547" s="576"/>
      <c r="F6547" s="634" t="s">
        <v>19</v>
      </c>
      <c r="G6547" s="646">
        <v>46031.0</v>
      </c>
      <c r="H6547" s="647"/>
      <c r="I6547" s="26">
        <v>155.32</v>
      </c>
      <c r="J6547" s="534" t="s">
        <v>3073</v>
      </c>
    </row>
    <row r="6548">
      <c r="A6548" s="167">
        <v>46052.0</v>
      </c>
      <c r="B6548" s="8" t="s">
        <v>13</v>
      </c>
      <c r="C6548" s="17" t="s">
        <v>18</v>
      </c>
      <c r="D6548" s="8">
        <v>102.0</v>
      </c>
      <c r="E6548" s="576"/>
      <c r="F6548" s="634" t="s">
        <v>19</v>
      </c>
      <c r="G6548" s="652">
        <v>46045.0</v>
      </c>
      <c r="H6548" s="647"/>
      <c r="I6548" s="26">
        <v>128.35</v>
      </c>
      <c r="J6548" s="534" t="s">
        <v>3073</v>
      </c>
    </row>
    <row r="6549">
      <c r="A6549" s="167">
        <v>46052.0</v>
      </c>
      <c r="B6549" s="8" t="s">
        <v>13</v>
      </c>
      <c r="C6549" s="8">
        <v>10.0</v>
      </c>
      <c r="D6549" s="8">
        <v>102.0</v>
      </c>
      <c r="E6549" s="576"/>
      <c r="F6549" s="634" t="s">
        <v>19</v>
      </c>
      <c r="G6549" s="657"/>
      <c r="H6549" s="647"/>
      <c r="I6549" s="26">
        <v>125.0</v>
      </c>
      <c r="J6549" s="534" t="s">
        <v>3073</v>
      </c>
    </row>
    <row r="6550">
      <c r="A6550" s="167">
        <v>46052.0</v>
      </c>
      <c r="B6550" s="8" t="s">
        <v>13</v>
      </c>
      <c r="C6550" s="17" t="s">
        <v>18</v>
      </c>
      <c r="D6550" s="8">
        <v>102.0</v>
      </c>
      <c r="E6550" s="576"/>
      <c r="F6550" s="634" t="s">
        <v>19</v>
      </c>
      <c r="G6550" s="657"/>
      <c r="H6550" s="647"/>
      <c r="I6550" s="26">
        <v>115.17</v>
      </c>
      <c r="J6550" s="534" t="s">
        <v>3073</v>
      </c>
    </row>
    <row r="6551">
      <c r="A6551" s="167">
        <v>46052.0</v>
      </c>
      <c r="B6551" s="8" t="s">
        <v>13</v>
      </c>
      <c r="C6551" s="17" t="s">
        <v>18</v>
      </c>
      <c r="D6551" s="8">
        <v>102.0</v>
      </c>
      <c r="E6551" s="576"/>
      <c r="F6551" s="634" t="s">
        <v>19</v>
      </c>
      <c r="G6551" s="657"/>
      <c r="H6551" s="647"/>
      <c r="I6551" s="26">
        <v>94.18</v>
      </c>
      <c r="J6551" s="534" t="s">
        <v>3073</v>
      </c>
    </row>
    <row r="6552">
      <c r="A6552" s="167">
        <v>46052.0</v>
      </c>
      <c r="B6552" s="8" t="s">
        <v>13</v>
      </c>
      <c r="C6552" s="17" t="s">
        <v>18</v>
      </c>
      <c r="D6552" s="8">
        <v>102.0</v>
      </c>
      <c r="E6552" s="576"/>
      <c r="F6552" s="634" t="s">
        <v>39</v>
      </c>
      <c r="G6552" s="646">
        <v>46034.0</v>
      </c>
      <c r="H6552" s="647"/>
      <c r="I6552" s="26">
        <v>93.2</v>
      </c>
      <c r="J6552" s="534" t="s">
        <v>3073</v>
      </c>
    </row>
    <row r="6553">
      <c r="A6553" s="167">
        <v>46052.0</v>
      </c>
      <c r="B6553" s="8" t="s">
        <v>13</v>
      </c>
      <c r="C6553" s="17" t="s">
        <v>18</v>
      </c>
      <c r="D6553" s="8">
        <v>102.0</v>
      </c>
      <c r="E6553" s="576"/>
      <c r="F6553" s="634" t="s">
        <v>19</v>
      </c>
      <c r="G6553" s="657"/>
      <c r="H6553" s="647"/>
      <c r="I6553" s="26">
        <v>83.0</v>
      </c>
      <c r="J6553" s="534" t="s">
        <v>3073</v>
      </c>
    </row>
    <row r="6554">
      <c r="A6554" s="167">
        <v>46052.0</v>
      </c>
      <c r="B6554" s="8" t="s">
        <v>13</v>
      </c>
      <c r="C6554" s="9"/>
      <c r="D6554" s="8">
        <v>102.0</v>
      </c>
      <c r="E6554" s="576"/>
      <c r="F6554" s="694" t="s">
        <v>27</v>
      </c>
      <c r="G6554" s="661"/>
      <c r="H6554" s="606"/>
      <c r="I6554" s="15">
        <v>66.0</v>
      </c>
      <c r="J6554" s="534" t="s">
        <v>3073</v>
      </c>
    </row>
    <row r="6555">
      <c r="A6555" s="167">
        <v>46052.0</v>
      </c>
      <c r="B6555" s="8" t="s">
        <v>13</v>
      </c>
      <c r="C6555" s="17" t="s">
        <v>18</v>
      </c>
      <c r="D6555" s="8">
        <v>102.0</v>
      </c>
      <c r="E6555" s="576"/>
      <c r="F6555" s="634" t="s">
        <v>19</v>
      </c>
      <c r="G6555" s="657"/>
      <c r="H6555" s="647"/>
      <c r="I6555" s="26">
        <v>53.06</v>
      </c>
      <c r="J6555" s="534" t="s">
        <v>3073</v>
      </c>
    </row>
    <row r="6556">
      <c r="A6556" s="167">
        <v>46052.0</v>
      </c>
      <c r="B6556" s="8" t="s">
        <v>13</v>
      </c>
      <c r="C6556" s="8">
        <v>50.0</v>
      </c>
      <c r="D6556" s="8">
        <v>102.0</v>
      </c>
      <c r="E6556" s="576"/>
      <c r="F6556" s="592" t="s">
        <v>52</v>
      </c>
      <c r="G6556" s="693">
        <v>46059.0</v>
      </c>
      <c r="H6556" s="606"/>
      <c r="I6556" s="15">
        <v>50.0</v>
      </c>
      <c r="J6556" s="534" t="s">
        <v>3074</v>
      </c>
    </row>
    <row r="6557">
      <c r="A6557" s="167">
        <v>46052.0</v>
      </c>
      <c r="B6557" s="8" t="s">
        <v>13</v>
      </c>
      <c r="C6557" s="118" t="s">
        <v>18</v>
      </c>
      <c r="D6557" s="119">
        <v>102.0</v>
      </c>
      <c r="E6557" s="612"/>
      <c r="F6557" s="634" t="s">
        <v>19</v>
      </c>
      <c r="G6557" s="773"/>
      <c r="H6557" s="763"/>
      <c r="I6557" s="26">
        <v>48.65</v>
      </c>
      <c r="J6557" s="534" t="s">
        <v>3073</v>
      </c>
    </row>
    <row r="6558">
      <c r="A6558" s="167">
        <v>46052.0</v>
      </c>
      <c r="B6558" s="8" t="s">
        <v>13</v>
      </c>
      <c r="C6558" s="8">
        <v>40.0</v>
      </c>
      <c r="D6558" s="8">
        <v>102.0</v>
      </c>
      <c r="E6558" s="576"/>
      <c r="F6558" s="581" t="s">
        <v>76</v>
      </c>
      <c r="G6558" s="681"/>
      <c r="H6558" s="583"/>
      <c r="I6558" s="49">
        <v>43.0</v>
      </c>
      <c r="J6558" s="534" t="s">
        <v>3064</v>
      </c>
    </row>
    <row r="6559">
      <c r="A6559" s="167">
        <v>46052.0</v>
      </c>
      <c r="B6559" s="8" t="s">
        <v>13</v>
      </c>
      <c r="C6559" s="9"/>
      <c r="D6559" s="8">
        <v>102.0</v>
      </c>
      <c r="E6559" s="576"/>
      <c r="F6559" s="694" t="s">
        <v>27</v>
      </c>
      <c r="G6559" s="661"/>
      <c r="H6559" s="606"/>
      <c r="I6559" s="15">
        <v>40.0</v>
      </c>
      <c r="J6559" s="534" t="s">
        <v>3073</v>
      </c>
    </row>
    <row r="6560">
      <c r="A6560" s="167">
        <v>46052.0</v>
      </c>
      <c r="B6560" s="8" t="s">
        <v>13</v>
      </c>
      <c r="C6560" s="9"/>
      <c r="D6560" s="8">
        <v>102.0</v>
      </c>
      <c r="E6560" s="576"/>
      <c r="F6560" s="694" t="s">
        <v>27</v>
      </c>
      <c r="G6560" s="661"/>
      <c r="H6560" s="606"/>
      <c r="I6560" s="15">
        <v>40.0</v>
      </c>
      <c r="J6560" s="534" t="s">
        <v>3073</v>
      </c>
    </row>
    <row r="6561">
      <c r="A6561" s="167">
        <v>46052.0</v>
      </c>
      <c r="B6561" s="8" t="s">
        <v>13</v>
      </c>
      <c r="C6561" s="9"/>
      <c r="D6561" s="8">
        <v>102.0</v>
      </c>
      <c r="E6561" s="576"/>
      <c r="F6561" s="694" t="s">
        <v>27</v>
      </c>
      <c r="G6561" s="661"/>
      <c r="H6561" s="606"/>
      <c r="I6561" s="15">
        <v>30.0</v>
      </c>
      <c r="J6561" s="534" t="s">
        <v>3073</v>
      </c>
    </row>
    <row r="6562">
      <c r="A6562" s="167">
        <v>46052.0</v>
      </c>
      <c r="B6562" s="8" t="s">
        <v>13</v>
      </c>
      <c r="C6562" s="9"/>
      <c r="D6562" s="8">
        <v>102.0</v>
      </c>
      <c r="E6562" s="576"/>
      <c r="F6562" s="694" t="s">
        <v>27</v>
      </c>
      <c r="G6562" s="661"/>
      <c r="H6562" s="606"/>
      <c r="I6562" s="15">
        <v>29.0</v>
      </c>
      <c r="J6562" s="534" t="s">
        <v>3073</v>
      </c>
    </row>
    <row r="6563">
      <c r="A6563" s="167">
        <v>46052.0</v>
      </c>
      <c r="B6563" s="8" t="s">
        <v>13</v>
      </c>
      <c r="C6563" s="8">
        <v>10.0</v>
      </c>
      <c r="D6563" s="8">
        <v>102.0</v>
      </c>
      <c r="E6563" s="576"/>
      <c r="F6563" s="634" t="s">
        <v>19</v>
      </c>
      <c r="G6563" s="657"/>
      <c r="H6563" s="647"/>
      <c r="I6563" s="26">
        <v>27.16</v>
      </c>
      <c r="J6563" s="534" t="s">
        <v>3073</v>
      </c>
    </row>
    <row r="6564">
      <c r="A6564" s="167">
        <v>46052.0</v>
      </c>
      <c r="B6564" s="8" t="s">
        <v>13</v>
      </c>
      <c r="C6564" s="8">
        <v>10.0</v>
      </c>
      <c r="D6564" s="8">
        <v>102.0</v>
      </c>
      <c r="E6564" s="576"/>
      <c r="F6564" s="634" t="s">
        <v>19</v>
      </c>
      <c r="G6564" s="657"/>
      <c r="H6564" s="647"/>
      <c r="I6564" s="26">
        <v>17.3</v>
      </c>
      <c r="J6564" s="534" t="s">
        <v>3073</v>
      </c>
    </row>
    <row r="6565">
      <c r="A6565" s="167">
        <v>46052.0</v>
      </c>
      <c r="B6565" s="8" t="s">
        <v>13</v>
      </c>
      <c r="C6565" s="8">
        <v>40.0</v>
      </c>
      <c r="D6565" s="8">
        <v>102.0</v>
      </c>
      <c r="E6565" s="576"/>
      <c r="F6565" s="581" t="s">
        <v>76</v>
      </c>
      <c r="G6565" s="681"/>
      <c r="H6565" s="583"/>
      <c r="I6565" s="49">
        <v>10.0</v>
      </c>
      <c r="J6565" s="534" t="s">
        <v>3064</v>
      </c>
    </row>
    <row r="6566">
      <c r="A6566" s="167">
        <v>46052.0</v>
      </c>
      <c r="B6566" s="8" t="s">
        <v>13</v>
      </c>
      <c r="C6566" s="425">
        <v>50.0</v>
      </c>
      <c r="D6566" s="119">
        <v>102.0</v>
      </c>
      <c r="E6566" s="612"/>
      <c r="F6566" s="592" t="s">
        <v>52</v>
      </c>
      <c r="G6566" s="693">
        <v>46059.0</v>
      </c>
      <c r="H6566" s="599"/>
      <c r="I6566" s="240">
        <v>10.0</v>
      </c>
      <c r="J6566" s="534" t="s">
        <v>3074</v>
      </c>
    </row>
    <row r="6567">
      <c r="A6567" s="167">
        <v>46053.0</v>
      </c>
      <c r="B6567" s="8" t="s">
        <v>31</v>
      </c>
      <c r="C6567" s="10"/>
      <c r="D6567" s="8" t="s">
        <v>32</v>
      </c>
      <c r="E6567" s="576"/>
      <c r="F6567" s="586" t="s">
        <v>307</v>
      </c>
      <c r="G6567" s="595"/>
      <c r="H6567" s="579">
        <v>70000.0</v>
      </c>
      <c r="I6567" s="14"/>
      <c r="J6567" s="534" t="s">
        <v>3064</v>
      </c>
    </row>
    <row r="6568">
      <c r="A6568" s="451">
        <v>46053.0</v>
      </c>
      <c r="B6568" s="539" t="s">
        <v>10</v>
      </c>
      <c r="C6568" s="453" t="s">
        <v>1557</v>
      </c>
      <c r="D6568" s="452">
        <v>613.0</v>
      </c>
      <c r="E6568" s="459">
        <v>84824.0</v>
      </c>
      <c r="F6568" s="460" t="s">
        <v>3042</v>
      </c>
      <c r="G6568" s="460" t="s">
        <v>3043</v>
      </c>
      <c r="H6568" s="461">
        <v>14900.0</v>
      </c>
      <c r="I6568" s="328"/>
      <c r="J6568" s="534" t="s">
        <v>3057</v>
      </c>
    </row>
    <row r="6569">
      <c r="A6569" s="451">
        <v>46053.0</v>
      </c>
      <c r="B6569" s="539" t="s">
        <v>10</v>
      </c>
      <c r="C6569" s="453" t="s">
        <v>105</v>
      </c>
      <c r="D6569" s="452">
        <v>613.0</v>
      </c>
      <c r="E6569" s="459">
        <v>84821.0</v>
      </c>
      <c r="F6569" s="460" t="s">
        <v>1968</v>
      </c>
      <c r="G6569" s="460" t="s">
        <v>3047</v>
      </c>
      <c r="H6569" s="461">
        <v>4916.0</v>
      </c>
      <c r="I6569" s="328"/>
      <c r="J6569" s="534" t="s">
        <v>3057</v>
      </c>
    </row>
    <row r="6570">
      <c r="A6570" s="167">
        <v>46053.0</v>
      </c>
      <c r="B6570" s="8" t="s">
        <v>10</v>
      </c>
      <c r="C6570" s="10"/>
      <c r="D6570" s="8">
        <v>613.0</v>
      </c>
      <c r="E6570" s="576"/>
      <c r="F6570" s="663" t="s">
        <v>1254</v>
      </c>
      <c r="G6570" s="664"/>
      <c r="H6570" s="665">
        <v>3400.74</v>
      </c>
      <c r="I6570" s="14"/>
      <c r="J6570" s="534" t="s">
        <v>3055</v>
      </c>
    </row>
    <row r="6571">
      <c r="A6571" s="167">
        <v>46053.0</v>
      </c>
      <c r="B6571" s="8" t="s">
        <v>10</v>
      </c>
      <c r="C6571" s="10"/>
      <c r="D6571" s="8">
        <v>613.0</v>
      </c>
      <c r="E6571" s="576"/>
      <c r="F6571" s="666" t="s">
        <v>1259</v>
      </c>
      <c r="G6571" s="664"/>
      <c r="H6571" s="665">
        <v>2465.02</v>
      </c>
      <c r="I6571" s="14"/>
      <c r="J6571" s="534" t="s">
        <v>3055</v>
      </c>
    </row>
    <row r="6572">
      <c r="A6572" s="167">
        <v>46053.0</v>
      </c>
      <c r="B6572" s="8" t="s">
        <v>10</v>
      </c>
      <c r="C6572" s="10"/>
      <c r="D6572" s="8">
        <v>613.0</v>
      </c>
      <c r="E6572" s="576"/>
      <c r="F6572" s="663" t="s">
        <v>1253</v>
      </c>
      <c r="G6572" s="664"/>
      <c r="H6572" s="665">
        <v>1803.87</v>
      </c>
      <c r="I6572" s="14"/>
      <c r="J6572" s="534" t="s">
        <v>3055</v>
      </c>
    </row>
    <row r="6573">
      <c r="A6573" s="451">
        <v>46053.0</v>
      </c>
      <c r="B6573" s="539" t="s">
        <v>10</v>
      </c>
      <c r="C6573" s="453" t="s">
        <v>1559</v>
      </c>
      <c r="D6573" s="452">
        <v>613.0</v>
      </c>
      <c r="E6573" s="459">
        <v>84819.0</v>
      </c>
      <c r="F6573" s="460" t="s">
        <v>3050</v>
      </c>
      <c r="G6573" s="460" t="s">
        <v>3051</v>
      </c>
      <c r="H6573" s="461">
        <v>1800.0</v>
      </c>
      <c r="I6573" s="328"/>
      <c r="J6573" s="534" t="s">
        <v>3057</v>
      </c>
    </row>
    <row r="6574">
      <c r="A6574" s="167">
        <v>46053.0</v>
      </c>
      <c r="B6574" s="8" t="s">
        <v>10</v>
      </c>
      <c r="C6574" s="10"/>
      <c r="D6574" s="8">
        <v>613.0</v>
      </c>
      <c r="E6574" s="576"/>
      <c r="F6574" s="663" t="s">
        <v>1263</v>
      </c>
      <c r="G6574" s="664"/>
      <c r="H6574" s="665">
        <v>1500.0</v>
      </c>
      <c r="I6574" s="14"/>
      <c r="J6574" s="534" t="s">
        <v>3055</v>
      </c>
    </row>
    <row r="6575">
      <c r="A6575" s="167">
        <v>46053.0</v>
      </c>
      <c r="B6575" s="8" t="s">
        <v>10</v>
      </c>
      <c r="C6575" s="10"/>
      <c r="D6575" s="8">
        <v>613.0</v>
      </c>
      <c r="E6575" s="576"/>
      <c r="F6575" s="663" t="s">
        <v>1264</v>
      </c>
      <c r="G6575" s="664"/>
      <c r="H6575" s="665">
        <v>1496.51</v>
      </c>
      <c r="I6575" s="14"/>
      <c r="J6575" s="534" t="s">
        <v>3055</v>
      </c>
    </row>
    <row r="6576">
      <c r="A6576" s="167">
        <v>46053.0</v>
      </c>
      <c r="B6576" s="8" t="s">
        <v>10</v>
      </c>
      <c r="C6576" s="10"/>
      <c r="D6576" s="8">
        <v>613.0</v>
      </c>
      <c r="E6576" s="576"/>
      <c r="F6576" s="663" t="s">
        <v>1256</v>
      </c>
      <c r="G6576" s="664"/>
      <c r="H6576" s="665">
        <v>1271.63</v>
      </c>
      <c r="I6576" s="14"/>
      <c r="J6576" s="534" t="s">
        <v>3055</v>
      </c>
    </row>
    <row r="6577">
      <c r="A6577" s="167">
        <v>46053.0</v>
      </c>
      <c r="B6577" s="8" t="s">
        <v>10</v>
      </c>
      <c r="C6577" s="10"/>
      <c r="D6577" s="8">
        <v>613.0</v>
      </c>
      <c r="E6577" s="576"/>
      <c r="F6577" s="663" t="s">
        <v>1252</v>
      </c>
      <c r="G6577" s="664"/>
      <c r="H6577" s="665">
        <v>1268.78</v>
      </c>
      <c r="I6577" s="14"/>
      <c r="J6577" s="534" t="s">
        <v>3055</v>
      </c>
    </row>
    <row r="6578">
      <c r="A6578" s="167">
        <v>46053.0</v>
      </c>
      <c r="B6578" s="8" t="s">
        <v>10</v>
      </c>
      <c r="C6578" s="10"/>
      <c r="D6578" s="8">
        <v>613.0</v>
      </c>
      <c r="E6578" s="576"/>
      <c r="F6578" s="666" t="s">
        <v>1262</v>
      </c>
      <c r="G6578" s="664"/>
      <c r="H6578" s="665">
        <v>1200.03</v>
      </c>
      <c r="I6578" s="14"/>
      <c r="J6578" s="534" t="s">
        <v>3055</v>
      </c>
    </row>
    <row r="6579">
      <c r="A6579" s="167">
        <v>46053.0</v>
      </c>
      <c r="B6579" s="8" t="s">
        <v>10</v>
      </c>
      <c r="C6579" s="10"/>
      <c r="D6579" s="8">
        <v>613.0</v>
      </c>
      <c r="E6579" s="576"/>
      <c r="F6579" s="663" t="s">
        <v>1260</v>
      </c>
      <c r="G6579" s="664"/>
      <c r="H6579" s="665">
        <v>1189.3</v>
      </c>
      <c r="I6579" s="14"/>
      <c r="J6579" s="534" t="s">
        <v>3055</v>
      </c>
    </row>
    <row r="6580">
      <c r="A6580" s="167">
        <v>46053.0</v>
      </c>
      <c r="B6580" s="8" t="s">
        <v>10</v>
      </c>
      <c r="C6580" s="10"/>
      <c r="D6580" s="8">
        <v>613.0</v>
      </c>
      <c r="E6580" s="576"/>
      <c r="F6580" s="663" t="s">
        <v>1248</v>
      </c>
      <c r="G6580" s="664"/>
      <c r="H6580" s="665">
        <v>1150.0</v>
      </c>
      <c r="I6580" s="14"/>
      <c r="J6580" s="534" t="s">
        <v>3055</v>
      </c>
    </row>
    <row r="6581">
      <c r="A6581" s="167">
        <v>46053.0</v>
      </c>
      <c r="B6581" s="8" t="s">
        <v>10</v>
      </c>
      <c r="C6581" s="10"/>
      <c r="D6581" s="8">
        <v>613.0</v>
      </c>
      <c r="E6581" s="576"/>
      <c r="F6581" s="663" t="s">
        <v>1255</v>
      </c>
      <c r="G6581" s="664"/>
      <c r="H6581" s="665">
        <v>865.0</v>
      </c>
      <c r="I6581" s="14"/>
      <c r="J6581" s="534" t="s">
        <v>3055</v>
      </c>
    </row>
    <row r="6582">
      <c r="A6582" s="167">
        <v>46053.0</v>
      </c>
      <c r="B6582" s="8" t="s">
        <v>10</v>
      </c>
      <c r="C6582" s="10"/>
      <c r="D6582" s="8">
        <v>613.0</v>
      </c>
      <c r="E6582" s="576"/>
      <c r="F6582" s="666" t="s">
        <v>1257</v>
      </c>
      <c r="G6582" s="664"/>
      <c r="H6582" s="665">
        <v>853.53</v>
      </c>
      <c r="I6582" s="14"/>
      <c r="J6582" s="534" t="s">
        <v>3055</v>
      </c>
    </row>
    <row r="6583">
      <c r="A6583" s="167">
        <v>46053.0</v>
      </c>
      <c r="B6583" s="8" t="s">
        <v>10</v>
      </c>
      <c r="C6583" s="10"/>
      <c r="D6583" s="8">
        <v>613.0</v>
      </c>
      <c r="E6583" s="576"/>
      <c r="F6583" s="663" t="s">
        <v>1258</v>
      </c>
      <c r="G6583" s="664"/>
      <c r="H6583" s="665">
        <v>818.68</v>
      </c>
      <c r="I6583" s="14"/>
      <c r="J6583" s="534" t="s">
        <v>3055</v>
      </c>
    </row>
    <row r="6584">
      <c r="A6584" s="167">
        <v>46053.0</v>
      </c>
      <c r="B6584" s="8" t="s">
        <v>10</v>
      </c>
      <c r="C6584" s="10"/>
      <c r="D6584" s="8">
        <v>613.0</v>
      </c>
      <c r="E6584" s="576"/>
      <c r="F6584" s="663" t="s">
        <v>1251</v>
      </c>
      <c r="G6584" s="664"/>
      <c r="H6584" s="665">
        <v>500.0</v>
      </c>
      <c r="I6584" s="14"/>
      <c r="J6584" s="534" t="s">
        <v>3055</v>
      </c>
    </row>
    <row r="6585">
      <c r="A6585" s="451">
        <v>46053.0</v>
      </c>
      <c r="B6585" s="539" t="s">
        <v>10</v>
      </c>
      <c r="C6585" s="453" t="s">
        <v>1541</v>
      </c>
      <c r="D6585" s="452">
        <v>613.0</v>
      </c>
      <c r="E6585" s="459">
        <v>84820.0</v>
      </c>
      <c r="F6585" s="460" t="s">
        <v>3048</v>
      </c>
      <c r="G6585" s="460" t="s">
        <v>3049</v>
      </c>
      <c r="H6585" s="461">
        <v>480.0</v>
      </c>
      <c r="I6585" s="328"/>
      <c r="J6585" s="534" t="s">
        <v>3057</v>
      </c>
    </row>
    <row r="6586">
      <c r="A6586" s="167">
        <v>46053.0</v>
      </c>
      <c r="B6586" s="8" t="s">
        <v>10</v>
      </c>
      <c r="C6586" s="10"/>
      <c r="D6586" s="8">
        <v>613.0</v>
      </c>
      <c r="E6586" s="576"/>
      <c r="F6586" s="666" t="s">
        <v>1266</v>
      </c>
      <c r="G6586" s="664"/>
      <c r="H6586" s="665">
        <v>350.0</v>
      </c>
      <c r="I6586" s="14"/>
      <c r="J6586" s="534" t="s">
        <v>3055</v>
      </c>
    </row>
    <row r="6587">
      <c r="A6587" s="167">
        <v>46053.0</v>
      </c>
      <c r="B6587" s="8" t="s">
        <v>10</v>
      </c>
      <c r="C6587" s="8">
        <v>72.0</v>
      </c>
      <c r="D6587" s="8">
        <v>612.0</v>
      </c>
      <c r="E6587" s="576"/>
      <c r="F6587" s="776" t="s">
        <v>1267</v>
      </c>
      <c r="G6587" s="777"/>
      <c r="H6587" s="679">
        <v>273.0</v>
      </c>
      <c r="I6587" s="14"/>
      <c r="J6587" s="534" t="s">
        <v>3055</v>
      </c>
    </row>
    <row r="6588">
      <c r="A6588" s="167">
        <v>46053.0</v>
      </c>
      <c r="B6588" s="8" t="s">
        <v>10</v>
      </c>
      <c r="C6588" s="10"/>
      <c r="D6588" s="8">
        <v>613.0</v>
      </c>
      <c r="E6588" s="576"/>
      <c r="F6588" s="663" t="s">
        <v>1249</v>
      </c>
      <c r="G6588" s="664"/>
      <c r="H6588" s="665">
        <v>261.0</v>
      </c>
      <c r="I6588" s="14"/>
      <c r="J6588" s="534" t="s">
        <v>3055</v>
      </c>
    </row>
    <row r="6589">
      <c r="A6589" s="167">
        <v>46053.0</v>
      </c>
      <c r="B6589" s="8" t="s">
        <v>10</v>
      </c>
      <c r="C6589" s="10"/>
      <c r="D6589" s="8">
        <v>613.0</v>
      </c>
      <c r="E6589" s="576"/>
      <c r="F6589" s="663" t="s">
        <v>1265</v>
      </c>
      <c r="G6589" s="664"/>
      <c r="H6589" s="665">
        <v>261.0</v>
      </c>
      <c r="I6589" s="14"/>
      <c r="J6589" s="534" t="s">
        <v>3055</v>
      </c>
    </row>
    <row r="6590">
      <c r="A6590" s="167">
        <v>46053.0</v>
      </c>
      <c r="B6590" s="8" t="s">
        <v>10</v>
      </c>
      <c r="C6590" s="10"/>
      <c r="D6590" s="8">
        <v>613.0</v>
      </c>
      <c r="E6590" s="576"/>
      <c r="F6590" s="663" t="s">
        <v>1261</v>
      </c>
      <c r="G6590" s="664"/>
      <c r="H6590" s="665">
        <v>199.0</v>
      </c>
      <c r="I6590" s="14"/>
      <c r="J6590" s="534" t="s">
        <v>3055</v>
      </c>
    </row>
    <row r="6591">
      <c r="A6591" s="373">
        <v>46053.0</v>
      </c>
      <c r="B6591" s="138" t="s">
        <v>10</v>
      </c>
      <c r="C6591" s="138">
        <v>72.0</v>
      </c>
      <c r="D6591" s="138">
        <v>612.0</v>
      </c>
      <c r="E6591" s="572"/>
      <c r="F6591" s="776" t="s">
        <v>1481</v>
      </c>
      <c r="G6591" s="678"/>
      <c r="H6591" s="778">
        <v>180.0</v>
      </c>
      <c r="I6591" s="376"/>
      <c r="J6591" s="534" t="s">
        <v>3058</v>
      </c>
    </row>
    <row r="6592">
      <c r="A6592" s="167">
        <v>46053.0</v>
      </c>
      <c r="B6592" s="8" t="s">
        <v>10</v>
      </c>
      <c r="C6592" s="8">
        <v>72.0</v>
      </c>
      <c r="D6592" s="8">
        <v>612.0</v>
      </c>
      <c r="E6592" s="576"/>
      <c r="F6592" s="760" t="s">
        <v>1283</v>
      </c>
      <c r="G6592" s="735"/>
      <c r="H6592" s="736">
        <v>160.0</v>
      </c>
      <c r="I6592" s="14"/>
      <c r="J6592" s="534" t="s">
        <v>3064</v>
      </c>
    </row>
    <row r="6593">
      <c r="A6593" s="167">
        <v>46053.0</v>
      </c>
      <c r="B6593" s="8" t="s">
        <v>10</v>
      </c>
      <c r="C6593" s="10"/>
      <c r="D6593" s="8">
        <v>612.0</v>
      </c>
      <c r="E6593" s="576"/>
      <c r="F6593" s="660" t="s">
        <v>1281</v>
      </c>
      <c r="G6593" s="661"/>
      <c r="H6593" s="633">
        <v>105.3</v>
      </c>
      <c r="I6593" s="14"/>
      <c r="J6593" s="534" t="s">
        <v>3064</v>
      </c>
    </row>
    <row r="6594">
      <c r="A6594" s="451">
        <v>46053.0</v>
      </c>
      <c r="B6594" s="539" t="s">
        <v>10</v>
      </c>
      <c r="C6594" s="453" t="s">
        <v>1548</v>
      </c>
      <c r="D6594" s="452">
        <v>613.0</v>
      </c>
      <c r="E6594" s="459">
        <v>84822.0</v>
      </c>
      <c r="F6594" s="460" t="s">
        <v>3045</v>
      </c>
      <c r="G6594" s="460" t="s">
        <v>3046</v>
      </c>
      <c r="H6594" s="461">
        <v>100.0</v>
      </c>
      <c r="I6594" s="328"/>
      <c r="J6594" s="534" t="s">
        <v>3057</v>
      </c>
    </row>
    <row r="6595">
      <c r="A6595" s="451">
        <v>46053.0</v>
      </c>
      <c r="B6595" s="539" t="s">
        <v>10</v>
      </c>
      <c r="C6595" s="453" t="s">
        <v>1557</v>
      </c>
      <c r="D6595" s="452">
        <v>613.0</v>
      </c>
      <c r="E6595" s="459">
        <v>84825.0</v>
      </c>
      <c r="F6595" s="460" t="s">
        <v>3040</v>
      </c>
      <c r="G6595" s="460" t="s">
        <v>3041</v>
      </c>
      <c r="H6595" s="461">
        <v>70.0</v>
      </c>
      <c r="I6595" s="328"/>
      <c r="J6595" s="534" t="s">
        <v>3057</v>
      </c>
    </row>
    <row r="6596">
      <c r="A6596" s="451">
        <v>46053.0</v>
      </c>
      <c r="B6596" s="539" t="s">
        <v>10</v>
      </c>
      <c r="C6596" s="453" t="s">
        <v>167</v>
      </c>
      <c r="D6596" s="452">
        <v>613.0</v>
      </c>
      <c r="E6596" s="459">
        <v>84823.0</v>
      </c>
      <c r="F6596" s="460" t="s">
        <v>1566</v>
      </c>
      <c r="G6596" s="460" t="s">
        <v>3044</v>
      </c>
      <c r="H6596" s="461">
        <v>45.0</v>
      </c>
      <c r="I6596" s="328"/>
      <c r="J6596" s="534" t="s">
        <v>3057</v>
      </c>
    </row>
    <row r="6597">
      <c r="A6597" s="167">
        <v>46053.0</v>
      </c>
      <c r="B6597" s="8" t="s">
        <v>10</v>
      </c>
      <c r="C6597" s="8">
        <v>772.0</v>
      </c>
      <c r="D6597" s="8">
        <v>147.0</v>
      </c>
      <c r="E6597" s="576"/>
      <c r="F6597" s="776" t="s">
        <v>25</v>
      </c>
      <c r="G6597" s="777"/>
      <c r="H6597" s="679">
        <v>43.68</v>
      </c>
      <c r="I6597" s="14"/>
      <c r="J6597" s="534" t="s">
        <v>3055</v>
      </c>
    </row>
    <row r="6598">
      <c r="A6598" s="373">
        <v>46053.0</v>
      </c>
      <c r="B6598" s="138" t="s">
        <v>10</v>
      </c>
      <c r="C6598" s="138">
        <v>772.0</v>
      </c>
      <c r="D6598" s="138">
        <v>612.0</v>
      </c>
      <c r="E6598" s="572"/>
      <c r="F6598" s="776" t="s">
        <v>25</v>
      </c>
      <c r="G6598" s="678"/>
      <c r="H6598" s="778">
        <v>28.8</v>
      </c>
      <c r="I6598" s="376"/>
      <c r="J6598" s="534" t="s">
        <v>3058</v>
      </c>
    </row>
    <row r="6599">
      <c r="A6599" s="167">
        <v>46053.0</v>
      </c>
      <c r="B6599" s="8" t="s">
        <v>10</v>
      </c>
      <c r="C6599" s="10"/>
      <c r="D6599" s="8">
        <v>613.0</v>
      </c>
      <c r="E6599" s="576"/>
      <c r="F6599" s="663" t="s">
        <v>1250</v>
      </c>
      <c r="G6599" s="664"/>
      <c r="H6599" s="665">
        <v>27.0</v>
      </c>
      <c r="I6599" s="14"/>
      <c r="J6599" s="534" t="s">
        <v>3055</v>
      </c>
    </row>
    <row r="6600">
      <c r="A6600" s="167">
        <v>46053.0</v>
      </c>
      <c r="B6600" s="8" t="s">
        <v>10</v>
      </c>
      <c r="C6600" s="10"/>
      <c r="D6600" s="8">
        <v>613.0</v>
      </c>
      <c r="E6600" s="576"/>
      <c r="F6600" s="666" t="s">
        <v>1250</v>
      </c>
      <c r="G6600" s="664"/>
      <c r="H6600" s="665">
        <v>27.0</v>
      </c>
      <c r="I6600" s="14"/>
      <c r="J6600" s="534" t="s">
        <v>3055</v>
      </c>
    </row>
    <row r="6601">
      <c r="A6601" s="167">
        <v>46053.0</v>
      </c>
      <c r="B6601" s="8" t="s">
        <v>10</v>
      </c>
      <c r="C6601" s="8">
        <v>72.0</v>
      </c>
      <c r="D6601" s="8">
        <v>612.0</v>
      </c>
      <c r="E6601" s="576"/>
      <c r="F6601" s="760" t="s">
        <v>25</v>
      </c>
      <c r="G6601" s="735"/>
      <c r="H6601" s="736">
        <v>25.6</v>
      </c>
      <c r="I6601" s="14"/>
      <c r="J6601" s="534" t="s">
        <v>3064</v>
      </c>
    </row>
    <row r="6602">
      <c r="A6602" s="167">
        <v>46053.0</v>
      </c>
      <c r="B6602" s="8" t="s">
        <v>10</v>
      </c>
      <c r="C6602" s="10"/>
      <c r="D6602" s="8">
        <v>147.0</v>
      </c>
      <c r="E6602" s="576"/>
      <c r="F6602" s="660" t="s">
        <v>25</v>
      </c>
      <c r="G6602" s="661"/>
      <c r="H6602" s="633">
        <v>16.85</v>
      </c>
      <c r="I6602" s="14"/>
      <c r="J6602" s="534" t="s">
        <v>3064</v>
      </c>
    </row>
    <row r="6603">
      <c r="A6603" s="167">
        <v>46053.0</v>
      </c>
      <c r="B6603" s="8" t="s">
        <v>10</v>
      </c>
      <c r="C6603" s="10"/>
      <c r="D6603" s="8">
        <v>612.0</v>
      </c>
      <c r="E6603" s="576"/>
      <c r="F6603" s="660" t="s">
        <v>24</v>
      </c>
      <c r="G6603" s="661"/>
      <c r="H6603" s="633">
        <v>12.56</v>
      </c>
      <c r="I6603" s="14"/>
      <c r="J6603" s="534" t="s">
        <v>3064</v>
      </c>
    </row>
    <row r="6604">
      <c r="A6604" s="167">
        <v>46053.0</v>
      </c>
      <c r="B6604" s="8" t="s">
        <v>10</v>
      </c>
      <c r="C6604" s="10"/>
      <c r="D6604" s="8">
        <v>612.0</v>
      </c>
      <c r="E6604" s="576"/>
      <c r="F6604" s="660" t="s">
        <v>24</v>
      </c>
      <c r="G6604" s="661"/>
      <c r="H6604" s="633">
        <v>7.56</v>
      </c>
      <c r="I6604" s="14"/>
      <c r="J6604" s="534" t="s">
        <v>3064</v>
      </c>
    </row>
    <row r="6605">
      <c r="A6605" s="167">
        <v>46053.0</v>
      </c>
      <c r="B6605" s="8" t="s">
        <v>10</v>
      </c>
      <c r="C6605" s="10"/>
      <c r="D6605" s="8">
        <v>147.0</v>
      </c>
      <c r="E6605" s="576"/>
      <c r="F6605" s="660" t="s">
        <v>25</v>
      </c>
      <c r="G6605" s="661"/>
      <c r="H6605" s="633">
        <v>2.01</v>
      </c>
      <c r="I6605" s="14"/>
      <c r="J6605" s="534" t="s">
        <v>3064</v>
      </c>
    </row>
    <row r="6606">
      <c r="A6606" s="167">
        <v>46053.0</v>
      </c>
      <c r="B6606" s="8" t="s">
        <v>10</v>
      </c>
      <c r="C6606" s="10"/>
      <c r="D6606" s="8">
        <v>147.0</v>
      </c>
      <c r="E6606" s="576"/>
      <c r="F6606" s="660" t="s">
        <v>25</v>
      </c>
      <c r="G6606" s="661"/>
      <c r="H6606" s="633">
        <v>1.21</v>
      </c>
      <c r="I6606" s="14"/>
      <c r="J6606" s="534" t="s">
        <v>3064</v>
      </c>
    </row>
    <row r="6607">
      <c r="A6607" s="167">
        <v>46053.0</v>
      </c>
      <c r="B6607" s="8" t="s">
        <v>13</v>
      </c>
      <c r="C6607" s="8">
        <v>10.0</v>
      </c>
      <c r="D6607" s="8">
        <v>102.0</v>
      </c>
      <c r="E6607" s="576"/>
      <c r="F6607" s="634" t="s">
        <v>19</v>
      </c>
      <c r="G6607" s="652">
        <v>46052.0</v>
      </c>
      <c r="H6607" s="647"/>
      <c r="I6607" s="26">
        <v>164710.0</v>
      </c>
      <c r="J6607" s="534" t="s">
        <v>3059</v>
      </c>
    </row>
    <row r="6608">
      <c r="A6608" s="373">
        <v>46053.0</v>
      </c>
      <c r="B6608" s="8" t="s">
        <v>13</v>
      </c>
      <c r="C6608" s="8">
        <v>50.0</v>
      </c>
      <c r="D6608" s="8">
        <v>102.0</v>
      </c>
      <c r="E6608" s="572"/>
      <c r="F6608" s="667" t="s">
        <v>52</v>
      </c>
      <c r="G6608" s="593">
        <v>46052.0</v>
      </c>
      <c r="H6608" s="594"/>
      <c r="I6608" s="92">
        <v>131600.0</v>
      </c>
      <c r="J6608" s="534" t="s">
        <v>3061</v>
      </c>
    </row>
    <row r="6609">
      <c r="A6609" s="167">
        <v>46053.0</v>
      </c>
      <c r="B6609" s="8" t="s">
        <v>63</v>
      </c>
      <c r="C6609" s="10"/>
      <c r="D6609" s="8" t="s">
        <v>32</v>
      </c>
      <c r="E6609" s="576"/>
      <c r="F6609" s="586" t="s">
        <v>327</v>
      </c>
      <c r="G6609" s="587"/>
      <c r="H6609" s="588"/>
      <c r="I6609" s="537">
        <v>70000.0</v>
      </c>
      <c r="J6609" s="534" t="s">
        <v>3055</v>
      </c>
    </row>
    <row r="6610">
      <c r="A6610" s="167">
        <v>46053.0</v>
      </c>
      <c r="B6610" s="8" t="s">
        <v>13</v>
      </c>
      <c r="C6610" s="8">
        <v>54.0</v>
      </c>
      <c r="D6610" s="8">
        <v>102.0</v>
      </c>
      <c r="E6610" s="576"/>
      <c r="F6610" s="597" t="s">
        <v>472</v>
      </c>
      <c r="G6610" s="779" t="s">
        <v>1282</v>
      </c>
      <c r="H6610" s="599"/>
      <c r="I6610" s="240">
        <v>67369.5</v>
      </c>
      <c r="J6610" s="534" t="s">
        <v>3064</v>
      </c>
    </row>
    <row r="6611">
      <c r="A6611" s="780">
        <v>46053.0</v>
      </c>
      <c r="B6611" s="32" t="s">
        <v>13</v>
      </c>
      <c r="C6611" s="286" t="s">
        <v>48</v>
      </c>
      <c r="D6611" s="32">
        <v>102.0</v>
      </c>
      <c r="E6611" s="781"/>
      <c r="F6611" s="782" t="s">
        <v>647</v>
      </c>
      <c r="G6611" s="783">
        <v>46038.0</v>
      </c>
      <c r="H6611" s="784"/>
      <c r="I6611" s="282">
        <v>54813.0</v>
      </c>
      <c r="J6611" s="534" t="s">
        <v>3066</v>
      </c>
    </row>
    <row r="6612">
      <c r="A6612" s="785">
        <v>46053.0</v>
      </c>
      <c r="B6612" s="152" t="s">
        <v>13</v>
      </c>
      <c r="C6612" s="268"/>
      <c r="D6612" s="152">
        <v>102.0</v>
      </c>
      <c r="E6612" s="786"/>
      <c r="F6612" s="787" t="s">
        <v>580</v>
      </c>
      <c r="G6612" s="270"/>
      <c r="H6612" s="788"/>
      <c r="I6612" s="272">
        <v>36547.82</v>
      </c>
      <c r="J6612" s="534" t="s">
        <v>3056</v>
      </c>
    </row>
    <row r="6613">
      <c r="A6613" s="780">
        <v>46053.0</v>
      </c>
      <c r="B6613" s="32" t="s">
        <v>13</v>
      </c>
      <c r="C6613" s="286" t="s">
        <v>48</v>
      </c>
      <c r="D6613" s="32">
        <v>102.0</v>
      </c>
      <c r="E6613" s="781"/>
      <c r="F6613" s="782" t="s">
        <v>647</v>
      </c>
      <c r="G6613" s="783">
        <v>46048.0</v>
      </c>
      <c r="H6613" s="784"/>
      <c r="I6613" s="282">
        <v>27203.0</v>
      </c>
      <c r="J6613" s="534" t="s">
        <v>3066</v>
      </c>
    </row>
    <row r="6614">
      <c r="A6614" s="780">
        <v>46053.0</v>
      </c>
      <c r="B6614" s="32" t="s">
        <v>13</v>
      </c>
      <c r="C6614" s="32">
        <v>70.0</v>
      </c>
      <c r="D6614" s="32">
        <v>102.0</v>
      </c>
      <c r="E6614" s="781"/>
      <c r="F6614" s="789" t="s">
        <v>557</v>
      </c>
      <c r="G6614" s="783">
        <v>46052.0</v>
      </c>
      <c r="H6614" s="784"/>
      <c r="I6614" s="282">
        <v>25864.77</v>
      </c>
      <c r="J6614" s="534" t="s">
        <v>3060</v>
      </c>
    </row>
    <row r="6615">
      <c r="A6615" s="451">
        <v>46053.0</v>
      </c>
      <c r="B6615" s="539" t="s">
        <v>13</v>
      </c>
      <c r="C6615" s="453" t="s">
        <v>1511</v>
      </c>
      <c r="D6615" s="452">
        <v>102.0</v>
      </c>
      <c r="E6615" s="454">
        <v>20809.0</v>
      </c>
      <c r="F6615" s="455" t="s">
        <v>3039</v>
      </c>
      <c r="G6615" s="455"/>
      <c r="H6615" s="457"/>
      <c r="I6615" s="498">
        <v>23415.0</v>
      </c>
      <c r="J6615" s="534" t="s">
        <v>3057</v>
      </c>
    </row>
    <row r="6616">
      <c r="A6616" s="451">
        <v>46053.0</v>
      </c>
      <c r="B6616" s="539" t="s">
        <v>13</v>
      </c>
      <c r="C6616" s="453" t="s">
        <v>1511</v>
      </c>
      <c r="D6616" s="452">
        <v>102.0</v>
      </c>
      <c r="E6616" s="454">
        <v>20814.0</v>
      </c>
      <c r="F6616" s="455" t="s">
        <v>3034</v>
      </c>
      <c r="G6616" s="455"/>
      <c r="H6616" s="457"/>
      <c r="I6616" s="498">
        <v>20778.0</v>
      </c>
      <c r="J6616" s="534" t="s">
        <v>3057</v>
      </c>
    </row>
    <row r="6617">
      <c r="A6617" s="780">
        <v>46053.0</v>
      </c>
      <c r="B6617" s="32" t="s">
        <v>13</v>
      </c>
      <c r="C6617" s="286" t="s">
        <v>42</v>
      </c>
      <c r="D6617" s="32">
        <v>102.0</v>
      </c>
      <c r="E6617" s="781"/>
      <c r="F6617" s="789" t="s">
        <v>698</v>
      </c>
      <c r="G6617" s="783">
        <v>46031.0</v>
      </c>
      <c r="H6617" s="784"/>
      <c r="I6617" s="282">
        <v>20494.07</v>
      </c>
      <c r="J6617" s="534" t="s">
        <v>3068</v>
      </c>
    </row>
    <row r="6618">
      <c r="A6618" s="451">
        <v>46053.0</v>
      </c>
      <c r="B6618" s="539" t="s">
        <v>13</v>
      </c>
      <c r="C6618" s="453" t="s">
        <v>1511</v>
      </c>
      <c r="D6618" s="452">
        <v>102.0</v>
      </c>
      <c r="E6618" s="454">
        <v>20813.0</v>
      </c>
      <c r="F6618" s="455" t="s">
        <v>3035</v>
      </c>
      <c r="G6618" s="455"/>
      <c r="H6618" s="457"/>
      <c r="I6618" s="498">
        <v>20446.0</v>
      </c>
      <c r="J6618" s="534" t="s">
        <v>3057</v>
      </c>
    </row>
    <row r="6619">
      <c r="A6619" s="780">
        <v>46053.0</v>
      </c>
      <c r="B6619" s="32" t="s">
        <v>13</v>
      </c>
      <c r="C6619" s="286" t="s">
        <v>48</v>
      </c>
      <c r="D6619" s="32">
        <v>102.0</v>
      </c>
      <c r="E6619" s="781"/>
      <c r="F6619" s="782" t="s">
        <v>586</v>
      </c>
      <c r="G6619" s="783">
        <v>46009.0</v>
      </c>
      <c r="H6619" s="784"/>
      <c r="I6619" s="282">
        <v>20358.0</v>
      </c>
      <c r="J6619" s="534" t="s">
        <v>3066</v>
      </c>
    </row>
    <row r="6620">
      <c r="A6620" s="451">
        <v>46053.0</v>
      </c>
      <c r="B6620" s="539" t="s">
        <v>13</v>
      </c>
      <c r="C6620" s="453" t="s">
        <v>1511</v>
      </c>
      <c r="D6620" s="452">
        <v>102.0</v>
      </c>
      <c r="E6620" s="454">
        <v>20810.0</v>
      </c>
      <c r="F6620" s="455" t="s">
        <v>3038</v>
      </c>
      <c r="G6620" s="455"/>
      <c r="H6620" s="457"/>
      <c r="I6620" s="498">
        <v>20262.0</v>
      </c>
      <c r="J6620" s="534" t="s">
        <v>3057</v>
      </c>
    </row>
    <row r="6621">
      <c r="A6621" s="451">
        <v>46053.0</v>
      </c>
      <c r="B6621" s="539" t="s">
        <v>13</v>
      </c>
      <c r="C6621" s="453" t="s">
        <v>1511</v>
      </c>
      <c r="D6621" s="452">
        <v>102.0</v>
      </c>
      <c r="E6621" s="454">
        <v>20811.0</v>
      </c>
      <c r="F6621" s="455" t="s">
        <v>3037</v>
      </c>
      <c r="G6621" s="455"/>
      <c r="H6621" s="457"/>
      <c r="I6621" s="498">
        <v>19355.5</v>
      </c>
      <c r="J6621" s="534" t="s">
        <v>3057</v>
      </c>
    </row>
    <row r="6622">
      <c r="A6622" s="373">
        <v>46053.0</v>
      </c>
      <c r="B6622" s="8" t="s">
        <v>13</v>
      </c>
      <c r="C6622" s="8">
        <v>50.0</v>
      </c>
      <c r="D6622" s="8">
        <v>102.0</v>
      </c>
      <c r="E6622" s="572"/>
      <c r="F6622" s="667" t="s">
        <v>52</v>
      </c>
      <c r="G6622" s="593">
        <v>46051.0</v>
      </c>
      <c r="H6622" s="594"/>
      <c r="I6622" s="92">
        <v>18440.0</v>
      </c>
      <c r="J6622" s="534" t="s">
        <v>3061</v>
      </c>
    </row>
    <row r="6623">
      <c r="A6623" s="780">
        <v>46053.0</v>
      </c>
      <c r="B6623" s="32" t="s">
        <v>13</v>
      </c>
      <c r="C6623" s="286" t="s">
        <v>48</v>
      </c>
      <c r="D6623" s="32">
        <v>102.0</v>
      </c>
      <c r="E6623" s="781"/>
      <c r="F6623" s="782" t="s">
        <v>310</v>
      </c>
      <c r="G6623" s="289">
        <v>46038.0</v>
      </c>
      <c r="H6623" s="281"/>
      <c r="I6623" s="790">
        <v>18147.0</v>
      </c>
      <c r="J6623" s="534" t="s">
        <v>3066</v>
      </c>
    </row>
    <row r="6624">
      <c r="A6624" s="785">
        <v>46053.0</v>
      </c>
      <c r="B6624" s="152" t="s">
        <v>13</v>
      </c>
      <c r="C6624" s="268"/>
      <c r="D6624" s="152">
        <v>102.0</v>
      </c>
      <c r="E6624" s="786"/>
      <c r="F6624" s="791" t="s">
        <v>27</v>
      </c>
      <c r="G6624" s="270"/>
      <c r="H6624" s="271"/>
      <c r="I6624" s="792">
        <v>15874.88</v>
      </c>
      <c r="J6624" s="534" t="s">
        <v>3056</v>
      </c>
    </row>
    <row r="6625">
      <c r="A6625" s="451">
        <v>46053.0</v>
      </c>
      <c r="B6625" s="539" t="s">
        <v>13</v>
      </c>
      <c r="C6625" s="453" t="s">
        <v>1511</v>
      </c>
      <c r="D6625" s="452">
        <v>102.0</v>
      </c>
      <c r="E6625" s="454">
        <v>20812.0</v>
      </c>
      <c r="F6625" s="455" t="s">
        <v>3036</v>
      </c>
      <c r="G6625" s="497"/>
      <c r="H6625" s="498"/>
      <c r="I6625" s="457">
        <v>15395.0</v>
      </c>
      <c r="J6625" s="534" t="s">
        <v>3057</v>
      </c>
    </row>
    <row r="6626">
      <c r="A6626" s="780">
        <v>46053.0</v>
      </c>
      <c r="B6626" s="32" t="s">
        <v>13</v>
      </c>
      <c r="C6626" s="286" t="s">
        <v>48</v>
      </c>
      <c r="D6626" s="32">
        <v>102.0</v>
      </c>
      <c r="E6626" s="781"/>
      <c r="F6626" s="782" t="s">
        <v>645</v>
      </c>
      <c r="G6626" s="289">
        <v>46032.0</v>
      </c>
      <c r="H6626" s="281"/>
      <c r="I6626" s="790">
        <v>6737.28</v>
      </c>
      <c r="J6626" s="534" t="s">
        <v>3066</v>
      </c>
    </row>
    <row r="6627">
      <c r="A6627" s="167">
        <v>46053.0</v>
      </c>
      <c r="B6627" s="8" t="s">
        <v>13</v>
      </c>
      <c r="C6627" s="236">
        <v>54.0</v>
      </c>
      <c r="D6627" s="119">
        <v>102.0</v>
      </c>
      <c r="E6627" s="612"/>
      <c r="F6627" s="793" t="s">
        <v>1275</v>
      </c>
      <c r="G6627" s="368">
        <v>46052.0</v>
      </c>
      <c r="H6627" s="239"/>
      <c r="I6627" s="641">
        <v>5542.86</v>
      </c>
      <c r="J6627" s="534" t="s">
        <v>3064</v>
      </c>
    </row>
    <row r="6628">
      <c r="A6628" s="167">
        <v>46053.0</v>
      </c>
      <c r="B6628" s="8" t="s">
        <v>13</v>
      </c>
      <c r="C6628" s="8">
        <v>10.0</v>
      </c>
      <c r="D6628" s="8">
        <v>102.0</v>
      </c>
      <c r="E6628" s="576"/>
      <c r="F6628" s="634" t="s">
        <v>19</v>
      </c>
      <c r="G6628" s="36"/>
      <c r="H6628" s="25"/>
      <c r="I6628" s="635">
        <v>4659.59</v>
      </c>
      <c r="J6628" s="534" t="s">
        <v>3059</v>
      </c>
    </row>
    <row r="6629">
      <c r="A6629" s="780">
        <v>46053.0</v>
      </c>
      <c r="B6629" s="32" t="s">
        <v>13</v>
      </c>
      <c r="C6629" s="300"/>
      <c r="D6629" s="32">
        <v>102.0</v>
      </c>
      <c r="E6629" s="781"/>
      <c r="F6629" s="789" t="s">
        <v>27</v>
      </c>
      <c r="G6629" s="794"/>
      <c r="H6629" s="784"/>
      <c r="I6629" s="282">
        <v>3389.0</v>
      </c>
      <c r="J6629" s="534" t="s">
        <v>3068</v>
      </c>
    </row>
    <row r="6630">
      <c r="A6630" s="373">
        <v>46053.0</v>
      </c>
      <c r="B6630" s="8" t="s">
        <v>13</v>
      </c>
      <c r="C6630" s="8">
        <v>50.0</v>
      </c>
      <c r="D6630" s="8">
        <v>102.0</v>
      </c>
      <c r="E6630" s="572"/>
      <c r="F6630" s="667" t="s">
        <v>52</v>
      </c>
      <c r="G6630" s="593">
        <v>46052.0</v>
      </c>
      <c r="H6630" s="594"/>
      <c r="I6630" s="92">
        <v>3300.0</v>
      </c>
      <c r="J6630" s="534" t="s">
        <v>3061</v>
      </c>
    </row>
    <row r="6631">
      <c r="A6631" s="780">
        <v>46053.0</v>
      </c>
      <c r="B6631" s="32" t="s">
        <v>13</v>
      </c>
      <c r="C6631" s="300"/>
      <c r="D6631" s="32">
        <v>102.0</v>
      </c>
      <c r="E6631" s="781"/>
      <c r="F6631" s="789" t="s">
        <v>27</v>
      </c>
      <c r="G6631" s="794"/>
      <c r="H6631" s="784"/>
      <c r="I6631" s="282">
        <v>2039.0</v>
      </c>
      <c r="J6631" s="534" t="s">
        <v>3068</v>
      </c>
    </row>
    <row r="6632">
      <c r="A6632" s="780">
        <v>46053.0</v>
      </c>
      <c r="B6632" s="32" t="s">
        <v>13</v>
      </c>
      <c r="C6632" s="286" t="s">
        <v>42</v>
      </c>
      <c r="D6632" s="32">
        <v>102.0</v>
      </c>
      <c r="E6632" s="781"/>
      <c r="F6632" s="789" t="s">
        <v>652</v>
      </c>
      <c r="G6632" s="783">
        <v>46036.0</v>
      </c>
      <c r="H6632" s="784"/>
      <c r="I6632" s="282">
        <v>1561.0</v>
      </c>
      <c r="J6632" s="534" t="s">
        <v>3068</v>
      </c>
    </row>
    <row r="6633">
      <c r="A6633" s="167">
        <v>46053.0</v>
      </c>
      <c r="B6633" s="8" t="s">
        <v>13</v>
      </c>
      <c r="C6633" s="236">
        <v>54.0</v>
      </c>
      <c r="D6633" s="119">
        <v>102.0</v>
      </c>
      <c r="E6633" s="612"/>
      <c r="F6633" s="793" t="s">
        <v>1275</v>
      </c>
      <c r="G6633" s="598">
        <v>46052.0</v>
      </c>
      <c r="H6633" s="599"/>
      <c r="I6633" s="240">
        <v>785.15</v>
      </c>
      <c r="J6633" s="534" t="s">
        <v>3064</v>
      </c>
    </row>
    <row r="6634">
      <c r="A6634" s="780">
        <v>46053.0</v>
      </c>
      <c r="B6634" s="32" t="s">
        <v>13</v>
      </c>
      <c r="C6634" s="300"/>
      <c r="D6634" s="32">
        <v>102.0</v>
      </c>
      <c r="E6634" s="781"/>
      <c r="F6634" s="789" t="s">
        <v>27</v>
      </c>
      <c r="G6634" s="794"/>
      <c r="H6634" s="784"/>
      <c r="I6634" s="282">
        <v>733.0</v>
      </c>
      <c r="J6634" s="534" t="s">
        <v>3068</v>
      </c>
    </row>
    <row r="6635">
      <c r="A6635" s="167">
        <v>46053.0</v>
      </c>
      <c r="B6635" s="8" t="s">
        <v>13</v>
      </c>
      <c r="C6635" s="236">
        <v>54.0</v>
      </c>
      <c r="D6635" s="119">
        <v>102.0</v>
      </c>
      <c r="E6635" s="612"/>
      <c r="F6635" s="793" t="s">
        <v>1275</v>
      </c>
      <c r="G6635" s="598">
        <v>46052.0</v>
      </c>
      <c r="H6635" s="599"/>
      <c r="I6635" s="240">
        <v>260.86</v>
      </c>
      <c r="J6635" s="534" t="s">
        <v>3064</v>
      </c>
    </row>
    <row r="6636">
      <c r="A6636" s="527">
        <v>46052.0</v>
      </c>
      <c r="B6636" s="528" t="s">
        <v>3052</v>
      </c>
      <c r="C6636" s="436"/>
      <c r="D6636" s="436"/>
      <c r="E6636" s="529">
        <v>1003014.0</v>
      </c>
      <c r="F6636" s="530" t="s">
        <v>3053</v>
      </c>
      <c r="G6636" s="436"/>
      <c r="H6636" s="531">
        <v>18283.05</v>
      </c>
      <c r="I6636" s="14"/>
      <c r="J6636" s="534" t="s">
        <v>3084</v>
      </c>
    </row>
    <row r="6637">
      <c r="A6637" s="527">
        <v>46052.0</v>
      </c>
      <c r="B6637" s="528" t="s">
        <v>3052</v>
      </c>
      <c r="C6637" s="436"/>
      <c r="D6637" s="436"/>
      <c r="E6637" s="529">
        <v>1003015.0</v>
      </c>
      <c r="F6637" s="530" t="s">
        <v>3053</v>
      </c>
      <c r="G6637" s="436"/>
      <c r="H6637" s="531">
        <v>22325.0</v>
      </c>
      <c r="I6637" s="14"/>
      <c r="J6637" s="534" t="s">
        <v>3084</v>
      </c>
    </row>
    <row r="6638">
      <c r="A6638" s="527">
        <v>46052.0</v>
      </c>
      <c r="B6638" s="528" t="s">
        <v>3052</v>
      </c>
      <c r="C6638" s="436"/>
      <c r="D6638" s="436"/>
      <c r="E6638" s="529">
        <v>1003016.0</v>
      </c>
      <c r="F6638" s="530" t="s">
        <v>3053</v>
      </c>
      <c r="G6638" s="436"/>
      <c r="H6638" s="531">
        <v>24906.62</v>
      </c>
      <c r="I6638" s="14"/>
      <c r="J6638" s="534" t="s">
        <v>3084</v>
      </c>
    </row>
    <row r="6639">
      <c r="A6639" s="527">
        <v>46052.0</v>
      </c>
      <c r="B6639" s="528" t="s">
        <v>3052</v>
      </c>
      <c r="C6639" s="436"/>
      <c r="D6639" s="436"/>
      <c r="E6639" s="529">
        <v>1003017.0</v>
      </c>
      <c r="F6639" s="530" t="s">
        <v>3053</v>
      </c>
      <c r="G6639" s="436"/>
      <c r="H6639" s="531">
        <v>9786.0</v>
      </c>
      <c r="I6639" s="14"/>
      <c r="J6639" s="534" t="s">
        <v>3084</v>
      </c>
    </row>
    <row r="6640">
      <c r="A6640" s="527">
        <v>46052.0</v>
      </c>
      <c r="B6640" s="528" t="s">
        <v>3052</v>
      </c>
      <c r="C6640" s="436"/>
      <c r="D6640" s="436"/>
      <c r="E6640" s="529">
        <v>1003018.0</v>
      </c>
      <c r="F6640" s="530" t="s">
        <v>3053</v>
      </c>
      <c r="G6640" s="436"/>
      <c r="H6640" s="531">
        <v>25513.48</v>
      </c>
      <c r="I6640" s="14"/>
      <c r="J6640" s="534" t="s">
        <v>3084</v>
      </c>
    </row>
    <row r="6641">
      <c r="A6641" s="527">
        <v>46052.0</v>
      </c>
      <c r="B6641" s="528" t="s">
        <v>3052</v>
      </c>
      <c r="C6641" s="436"/>
      <c r="D6641" s="436"/>
      <c r="E6641" s="529">
        <v>1003019.0</v>
      </c>
      <c r="F6641" s="530" t="s">
        <v>3053</v>
      </c>
      <c r="G6641" s="436"/>
      <c r="H6641" s="531">
        <v>295201.33</v>
      </c>
      <c r="I6641" s="14"/>
      <c r="J6641" s="534" t="s">
        <v>3084</v>
      </c>
    </row>
    <row r="6642">
      <c r="A6642" s="527">
        <v>46052.0</v>
      </c>
      <c r="B6642" s="528" t="s">
        <v>3052</v>
      </c>
      <c r="C6642" s="436"/>
      <c r="D6642" s="436"/>
      <c r="E6642" s="529">
        <v>1003020.0</v>
      </c>
      <c r="F6642" s="530" t="s">
        <v>3053</v>
      </c>
      <c r="G6642" s="436"/>
      <c r="H6642" s="531">
        <v>237444.6</v>
      </c>
      <c r="I6642" s="14"/>
      <c r="J6642" s="534" t="s">
        <v>3084</v>
      </c>
    </row>
    <row r="6643">
      <c r="A6643" s="527">
        <v>46052.0</v>
      </c>
      <c r="B6643" s="528" t="s">
        <v>3052</v>
      </c>
      <c r="C6643" s="436"/>
      <c r="D6643" s="436"/>
      <c r="E6643" s="529">
        <v>1003021.0</v>
      </c>
      <c r="F6643" s="530" t="s">
        <v>3053</v>
      </c>
      <c r="G6643" s="436"/>
      <c r="H6643" s="531">
        <v>198682.29</v>
      </c>
      <c r="I6643" s="14"/>
      <c r="J6643" s="534" t="s">
        <v>3084</v>
      </c>
    </row>
    <row r="6644">
      <c r="A6644" s="527">
        <v>46052.0</v>
      </c>
      <c r="B6644" s="528" t="s">
        <v>3052</v>
      </c>
      <c r="C6644" s="436"/>
      <c r="D6644" s="436"/>
      <c r="E6644" s="529">
        <v>1003029.0</v>
      </c>
      <c r="F6644" s="530" t="s">
        <v>3053</v>
      </c>
      <c r="G6644" s="436"/>
      <c r="H6644" s="531">
        <v>8562.0</v>
      </c>
      <c r="I6644" s="14"/>
      <c r="J6644" s="534" t="s">
        <v>3084</v>
      </c>
    </row>
    <row r="6645">
      <c r="A6645" s="527">
        <v>46052.0</v>
      </c>
      <c r="B6645" s="528" t="s">
        <v>3052</v>
      </c>
      <c r="C6645" s="436"/>
      <c r="D6645" s="436"/>
      <c r="E6645" s="529">
        <v>1003042.0</v>
      </c>
      <c r="F6645" s="530" t="s">
        <v>3053</v>
      </c>
      <c r="G6645" s="436"/>
      <c r="H6645" s="531">
        <v>13500.02</v>
      </c>
      <c r="I6645" s="14"/>
      <c r="J6645" s="534" t="s">
        <v>3084</v>
      </c>
    </row>
    <row r="6646">
      <c r="A6646" s="527">
        <v>46052.0</v>
      </c>
      <c r="B6646" s="528" t="s">
        <v>3052</v>
      </c>
      <c r="C6646" s="436"/>
      <c r="D6646" s="436"/>
      <c r="E6646" s="529">
        <v>1003048.0</v>
      </c>
      <c r="F6646" s="530" t="s">
        <v>3053</v>
      </c>
      <c r="G6646" s="436"/>
      <c r="H6646" s="531">
        <v>4050.01</v>
      </c>
      <c r="I6646" s="14"/>
      <c r="J6646" s="534" t="s">
        <v>3084</v>
      </c>
    </row>
    <row r="6647">
      <c r="A6647" s="527">
        <v>46052.0</v>
      </c>
      <c r="B6647" s="528" t="s">
        <v>3052</v>
      </c>
      <c r="C6647" s="436"/>
      <c r="D6647" s="436"/>
      <c r="E6647" s="529">
        <v>1003051.0</v>
      </c>
      <c r="F6647" s="530" t="s">
        <v>3053</v>
      </c>
      <c r="G6647" s="436"/>
      <c r="H6647" s="531">
        <v>18162.79</v>
      </c>
      <c r="I6647" s="14"/>
      <c r="J6647" s="534" t="s">
        <v>3084</v>
      </c>
    </row>
  </sheetData>
  <autoFilter ref="$A$1:$J$6647">
    <sortState ref="A1:J6647">
      <sortCondition ref="A1:A6647"/>
      <sortCondition descending="1" ref="H1:H6647"/>
      <sortCondition descending="1" ref="I1:I6647"/>
    </sortState>
  </autoFil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3.75"/>
  </cols>
  <sheetData>
    <row r="1">
      <c r="A1" s="795"/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  <c r="R1" s="795"/>
      <c r="S1" s="795"/>
      <c r="T1" s="795"/>
      <c r="U1" s="795"/>
      <c r="V1" s="795"/>
      <c r="W1" s="795"/>
      <c r="X1" s="795"/>
      <c r="Y1" s="795"/>
      <c r="Z1" s="795"/>
      <c r="AA1" s="795"/>
      <c r="AB1" s="795"/>
      <c r="AC1" s="795"/>
      <c r="AD1" s="795"/>
      <c r="AE1" s="795"/>
      <c r="AF1" s="795"/>
      <c r="AG1" s="795"/>
      <c r="AH1" s="795"/>
      <c r="AI1" s="795"/>
      <c r="AJ1" s="795"/>
    </row>
    <row r="2">
      <c r="A2" s="795"/>
      <c r="B2" s="796" t="s">
        <v>3085</v>
      </c>
      <c r="C2" s="797"/>
      <c r="D2" s="796" t="s">
        <v>3086</v>
      </c>
      <c r="E2" s="798"/>
      <c r="F2" s="798"/>
      <c r="G2" s="798"/>
      <c r="H2" s="797"/>
      <c r="I2" s="796" t="s">
        <v>3087</v>
      </c>
      <c r="J2" s="798"/>
      <c r="K2" s="798"/>
      <c r="L2" s="798"/>
      <c r="M2" s="798"/>
      <c r="N2" s="797"/>
      <c r="O2" s="796" t="s">
        <v>3088</v>
      </c>
      <c r="P2" s="797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795"/>
      <c r="AB2" s="795"/>
      <c r="AC2" s="795"/>
      <c r="AD2" s="795"/>
      <c r="AE2" s="795"/>
      <c r="AF2" s="795"/>
      <c r="AG2" s="795"/>
      <c r="AH2" s="795"/>
      <c r="AI2" s="795"/>
      <c r="AJ2" s="795"/>
    </row>
    <row r="3">
      <c r="A3" s="799"/>
      <c r="B3" s="800" t="s">
        <v>3089</v>
      </c>
      <c r="C3" s="801" t="s">
        <v>3090</v>
      </c>
      <c r="D3" s="800" t="s">
        <v>3091</v>
      </c>
      <c r="E3" s="801" t="s">
        <v>3086</v>
      </c>
      <c r="F3" s="802" t="s">
        <v>3092</v>
      </c>
      <c r="G3" s="803" t="s">
        <v>3093</v>
      </c>
      <c r="H3" s="804" t="s">
        <v>3094</v>
      </c>
      <c r="I3" s="805" t="s">
        <v>1893</v>
      </c>
      <c r="J3" s="806" t="s">
        <v>3095</v>
      </c>
      <c r="K3" s="806" t="s">
        <v>3096</v>
      </c>
      <c r="L3" s="806" t="s">
        <v>3097</v>
      </c>
      <c r="M3" s="806" t="s">
        <v>3098</v>
      </c>
      <c r="N3" s="807" t="s">
        <v>3099</v>
      </c>
      <c r="O3" s="800" t="s">
        <v>63</v>
      </c>
      <c r="P3" s="804" t="s">
        <v>31</v>
      </c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</row>
    <row r="4">
      <c r="A4" s="795"/>
      <c r="B4" s="808"/>
      <c r="C4" s="809"/>
      <c r="D4" s="810"/>
      <c r="E4" s="811" t="s">
        <v>13</v>
      </c>
      <c r="F4" s="812" t="s">
        <v>505</v>
      </c>
      <c r="G4" s="811" t="s">
        <v>3100</v>
      </c>
      <c r="H4" s="811" t="s">
        <v>1749</v>
      </c>
      <c r="I4" s="796" t="s">
        <v>3</v>
      </c>
      <c r="J4" s="811" t="s">
        <v>3052</v>
      </c>
      <c r="K4" s="811" t="s">
        <v>1036</v>
      </c>
      <c r="L4" s="811" t="s">
        <v>3101</v>
      </c>
      <c r="M4" s="811" t="s">
        <v>3102</v>
      </c>
      <c r="N4" s="813" t="s">
        <v>10</v>
      </c>
      <c r="O4" s="796" t="s">
        <v>63</v>
      </c>
      <c r="P4" s="813" t="s">
        <v>31</v>
      </c>
      <c r="Q4" s="795"/>
      <c r="R4" s="795"/>
      <c r="S4" s="795"/>
      <c r="T4" s="795"/>
      <c r="U4" s="795"/>
      <c r="V4" s="795"/>
      <c r="W4" s="795"/>
      <c r="X4" s="795"/>
      <c r="Y4" s="795"/>
      <c r="Z4" s="795"/>
      <c r="AA4" s="795"/>
      <c r="AB4" s="795"/>
      <c r="AC4" s="795"/>
      <c r="AD4" s="795"/>
      <c r="AE4" s="795"/>
      <c r="AF4" s="795"/>
      <c r="AG4" s="795"/>
      <c r="AH4" s="795"/>
      <c r="AI4" s="795"/>
      <c r="AJ4" s="795"/>
    </row>
    <row r="5">
      <c r="A5" s="795"/>
      <c r="B5" s="814" t="s">
        <v>3103</v>
      </c>
      <c r="C5" s="815">
        <v>2169.0</v>
      </c>
      <c r="D5" s="816">
        <f>'SNTDR 2169'!K2</f>
        <v>1986.71</v>
      </c>
      <c r="E5" s="817">
        <f>SUMIFS('SNTDR 2169'!$I$2:$I$1360,'SNTDR 2169'!$B$2:$B$1360,E4)+SUMIFS('SNTDR 2169'!$H$2:$H$1360,'SNTDR 2169'!$B$2:$B$1360,E4)</f>
        <v>8262064.94</v>
      </c>
      <c r="F5" s="817">
        <f>SUMIFS('SNTDR 2169'!$I$2:$I$1360,'SNTDR 2169'!$B$2:$B$1360,F4)+SUMIFS('SNTDR 2169'!$H$2:$H$1360,'SNTDR 2169'!$B$2:$B$1360,F4)</f>
        <v>0</v>
      </c>
      <c r="G5" s="817">
        <f>SUMIFS('SNTDR 2169'!$I$2:$I$1360,'SNTDR 2169'!$B$2:$B$1360,G4)+SUMIFS('SNTDR 2169'!$H$2:$H$1360,'SNTDR 2169'!$B$2:$B$1360,G4)</f>
        <v>0</v>
      </c>
      <c r="H5" s="817">
        <f>SUMIFS('SNTDR 2169'!$I$2:$I$1360,'SNTDR 2169'!$B$2:$B$1360,H4)+SUMIFS('SNTDR 2169'!$H$2:$H$1360,'SNTDR 2169'!$B$2:$B$1360,H4)</f>
        <v>0</v>
      </c>
      <c r="I5" s="816">
        <f>SUMIFS('SNTDR 2169'!$I$2:$I$1360,'SNTDR 2169'!$B$2:$B$1360,I4)+SUMIFS('SNTDR 2169'!$H$2:$H$1360,'SNTDR 2169'!$B$2:$B$1360,I4)</f>
        <v>2344314.85</v>
      </c>
      <c r="J5" s="817">
        <f>SUMIFS('SNTDR 2169'!$I$2:$I$1360,'SNTDR 2169'!$B$2:$B$1360,J4)+SUMIFS('SNTDR 2169'!$H$2:$H$1360,'SNTDR 2169'!$B$2:$B$1360,J4)</f>
        <v>0</v>
      </c>
      <c r="K5" s="817">
        <f>SUMIFS('SNTDR 2169'!$I$2:$I$1360,'SNTDR 2169'!$B$2:$B$1360,K4)+SUMIFS('SNTDR 2169'!$H$2:$H$1360,'SNTDR 2169'!$B$2:$B$1360,K4)</f>
        <v>0</v>
      </c>
      <c r="L5" s="817">
        <f>SUMIFS('SNTDR 2169'!$I$2:$I$1360,'SNTDR 2169'!$B$2:$B$1360,L4)+SUMIFS('SNTDR 2169'!$H$2:$H$1360,'SNTDR 2169'!$B$2:$B$1360,L4)</f>
        <v>0</v>
      </c>
      <c r="M5" s="817">
        <f>SUMIFS('SNTDR 2169'!$I$2:$I$1360,'SNTDR 2169'!$B$2:$B$1360,M4)+SUMIFS('SNTDR 2169'!$H$2:$H$1360,'SNTDR 2169'!$B$2:$B$1360,M4)</f>
        <v>0</v>
      </c>
      <c r="N5" s="818">
        <f>SUMIFS('SNTDR 2169'!$I$2:$I$1360,'SNTDR 2169'!$B$2:$B$1360,N4)+SUMIFS('SNTDR 2169'!$H$2:$H$1360,'SNTDR 2169'!$B$2:$B$1360,N4)</f>
        <v>2325434.67</v>
      </c>
      <c r="O5" s="816">
        <f>SUMIFS('SNTDR 2169'!$I$2:$I$1360,'SNTDR 2169'!$B$2:$B$1360,O4)+SUMIFS('SNTDR 2169'!$H$2:$H$1360,'SNTDR 2169'!$B$2:$B$1360,O4)</f>
        <v>897000</v>
      </c>
      <c r="P5" s="818">
        <f>SUMIFS('SNTDR 2169'!$I$2:$I$1360,'SNTDR 2169'!$B$2:$B$1360,P4)+SUMIFS('SNTDR 2169'!$H$2:$H$1360,'SNTDR 2169'!$B$2:$B$1360,P4)</f>
        <v>4470000</v>
      </c>
      <c r="Q5" s="819"/>
      <c r="R5" s="820"/>
      <c r="S5" s="821"/>
      <c r="T5" s="821"/>
      <c r="U5" s="821"/>
      <c r="V5" s="821"/>
      <c r="W5" s="819"/>
      <c r="X5" s="819"/>
      <c r="Y5" s="819"/>
      <c r="Z5" s="795"/>
      <c r="AA5" s="795"/>
      <c r="AB5" s="795"/>
      <c r="AC5" s="795"/>
      <c r="AD5" s="795"/>
      <c r="AE5" s="795"/>
      <c r="AF5" s="795"/>
      <c r="AG5" s="795"/>
      <c r="AH5" s="795"/>
      <c r="AI5" s="795"/>
      <c r="AJ5" s="795"/>
    </row>
    <row r="6">
      <c r="A6" s="795"/>
      <c r="B6" s="814" t="s">
        <v>3103</v>
      </c>
      <c r="C6" s="815">
        <v>1621.0</v>
      </c>
      <c r="D6" s="822">
        <f>'SNTDR 1621'!K2</f>
        <v>119.54</v>
      </c>
      <c r="E6" s="823">
        <f>SUMIFS('SNTDR 1621'!$I$2:$I$1000,'SNTDR 1621'!$B$2:$B$1000,E4)+SUMIFS('SNTDR 1621'!$H$2:$H$1000,'SNTDR 1621'!$B$2:$B$1000,E4)</f>
        <v>24838.24</v>
      </c>
      <c r="F6" s="823">
        <f>SUMIFS('SNTDR 1621'!$I$2:$I$1000,'SNTDR 1621'!$B$2:$B$1000,F4)+SUMIFS('SNTDR 1621'!$H$2:$H$1000,'SNTDR 1621'!$B$2:$B$1000,F4)</f>
        <v>0</v>
      </c>
      <c r="G6" s="823">
        <f>SUMIFS('SNTDR 1621'!$I$2:$I$1000,'SNTDR 1621'!$B$2:$B$1000,G4)+SUMIFS('SNTDR 1621'!$H$2:$H$1000,'SNTDR 1621'!$B$2:$B$1000,G4)</f>
        <v>0</v>
      </c>
      <c r="H6" s="823">
        <f>SUMIFS('SNTDR 1621'!$I$2:$I$1000,'SNTDR 1621'!$B$2:$B$1000,H4)+SUMIFS('SNTDR 1621'!$H$2:$H$1000,'SNTDR 1621'!$B$2:$B$1000,H4)</f>
        <v>0</v>
      </c>
      <c r="I6" s="822">
        <f>SUMIFS('SNTDR 1621'!$I$2:$I$1000,'SNTDR 1621'!$B$2:$B$1000,I4)+SUMIFS('SNTDR 1621'!$H$2:$H$1000,'SNTDR 1621'!$B$2:$B$1000,I4)</f>
        <v>0</v>
      </c>
      <c r="J6" s="823">
        <f>SUMIFS('SNTDR 1621'!$I$2:$I$1000,'SNTDR 1621'!$B$2:$B$1000,J4)+SUMIFS('SNTDR 1621'!$H$2:$H$1000,'SNTDR 1621'!$B$2:$B$1000,J4)</f>
        <v>0</v>
      </c>
      <c r="K6" s="823">
        <f>SUMIFS('SNTDR 1621'!$I$2:$I$1000,'SNTDR 1621'!$B$2:$B$1000,K4)+SUMIFS('SNTDR 1621'!$H$2:$H$1000,'SNTDR 1621'!$B$2:$B$1000,K4)</f>
        <v>0</v>
      </c>
      <c r="L6" s="823">
        <f>SUMIFS('SNTDR 1621'!$I$2:$I$1000,'SNTDR 1621'!$B$2:$B$1000,L4)+SUMIFS('SNTDR 1621'!$H$2:$H$1000,'SNTDR 1621'!$B$2:$B$1000,L4)</f>
        <v>0</v>
      </c>
      <c r="M6" s="823">
        <f>SUMIFS('SNTDR 1621'!$I$2:$I$1000,'SNTDR 1621'!$B$2:$B$1000,M4)+SUMIFS('SNTDR 1621'!$H$2:$H$1000,'SNTDR 1621'!$B$2:$B$1000,M4)</f>
        <v>0</v>
      </c>
      <c r="N6" s="824">
        <f>SUMIFS('SNTDR 1621'!$I$2:$I$1000,'SNTDR 1621'!$B$2:$B$1000,N4)+SUMIFS('SNTDR 1621'!$H$2:$H$1000,'SNTDR 1621'!$B$2:$B$1000,N4)</f>
        <v>603.2</v>
      </c>
      <c r="O6" s="822">
        <f>SUMIFS('SNTDR 1621'!$I$2:$I$1000,'SNTDR 1621'!$B$2:$B$1000,O4)+SUMIFS('SNTDR 1621'!$H$2:$H$1000,'SNTDR 1621'!$B$2:$B$1000,O4)</f>
        <v>0</v>
      </c>
      <c r="P6" s="824">
        <f>SUMIFS('SNTDR 1621'!$I$2:$I$1000,'SNTDR 1621'!$B$2:$B$1000,P4)+SUMIFS('SNTDR 1621'!$H$2:$H$1000,'SNTDR 1621'!$B$2:$B$1000,P4)</f>
        <v>20000</v>
      </c>
      <c r="Q6" s="819"/>
      <c r="R6" s="820"/>
      <c r="S6" s="821"/>
      <c r="T6" s="821"/>
      <c r="U6" s="821"/>
      <c r="V6" s="821"/>
      <c r="W6" s="819"/>
      <c r="X6" s="819"/>
      <c r="Y6" s="819"/>
      <c r="Z6" s="795"/>
      <c r="AA6" s="795"/>
      <c r="AB6" s="795"/>
      <c r="AC6" s="795"/>
      <c r="AD6" s="795"/>
      <c r="AE6" s="795"/>
      <c r="AF6" s="795"/>
      <c r="AG6" s="795"/>
      <c r="AH6" s="795"/>
      <c r="AI6" s="795"/>
      <c r="AJ6" s="795"/>
    </row>
    <row r="7">
      <c r="A7" s="795"/>
      <c r="B7" s="814" t="s">
        <v>3103</v>
      </c>
      <c r="C7" s="825">
        <v>5565.0</v>
      </c>
      <c r="D7" s="822">
        <f>'SNTDR 5565'!K2</f>
        <v>74818.25</v>
      </c>
      <c r="E7" s="823">
        <f>SUMIFS('SNTDR 5565'!$I$2:$I$1000,'SNTDR 5565'!$B$2:$B$1000,E4)+SUMIFS('SNTDR 5565'!$H$2:$H$1000,'SNTDR 5565'!$B$2:$B$1000,E4)</f>
        <v>0</v>
      </c>
      <c r="F7" s="823">
        <f>SUMIFS('SNTDR 5565'!$I$2:$I$1000,'SNTDR 5565'!$B$2:$B$1000,F4)+SUMIFS('SNTDR 5565'!$H$2:$H$1000,'SNTDR 5565'!$B$2:$B$1000,F4)</f>
        <v>0</v>
      </c>
      <c r="G7" s="823">
        <f>SUMIFS('SNTDR 5565'!$I$2:$I$1000,'SNTDR 5565'!$B$2:$B$1000,G4)+SUMIFS('SNTDR 5565'!$H$2:$H$1000,'SNTDR 5565'!$B$2:$B$1000,G4)</f>
        <v>0</v>
      </c>
      <c r="H7" s="823">
        <f>SUMIFS('SNTDR 5565'!$I$2:$I$1000,'SNTDR 5565'!$B$2:$B$1000,H4)+SUMIFS('SNTDR 5565'!$H$2:$H$1000,'SNTDR 5565'!$B$2:$B$1000,H4)</f>
        <v>0</v>
      </c>
      <c r="I7" s="822">
        <f>SUMIFS('SNTDR 5565'!$I$2:$I$1000,'SNTDR 5565'!$B$2:$B$1000,I4)+SUMIFS('SNTDR 5565'!$H$2:$H$1000,'SNTDR 5565'!$B$2:$B$1000,I4)</f>
        <v>0</v>
      </c>
      <c r="J7" s="823">
        <f>SUMIFS('SNTDR 5565'!$I$2:$I$1000,'SNTDR 5565'!$B$2:$B$1000,J4)+SUMIFS('SNTDR 5565'!$H$2:$H$1000,'SNTDR 5565'!$B$2:$B$1000,J4)</f>
        <v>0</v>
      </c>
      <c r="K7" s="823">
        <f>SUMIFS('SNTDR 5565'!$I$2:$I$1000,'SNTDR 5565'!$B$2:$B$1000,K4)+SUMIFS('SNTDR 5565'!$H$2:$H$1000,'SNTDR 5565'!$B$2:$B$1000,K4)</f>
        <v>0</v>
      </c>
      <c r="L7" s="823">
        <f>SUMIFS('SNTDR 5565'!$I$2:$I$1000,'SNTDR 5565'!$B$2:$B$1000,L4)+SUMIFS('SNTDR 5565'!$H$2:$H$1000,'SNTDR 5565'!$B$2:$B$1000,L4)</f>
        <v>0</v>
      </c>
      <c r="M7" s="823">
        <f>SUMIFS('SNTDR 5565'!$I$2:$I$1000,'SNTDR 5565'!$B$2:$B$1000,M4)+SUMIFS('SNTDR 5565'!$H$2:$H$1000,'SNTDR 5565'!$B$2:$B$1000,M4)</f>
        <v>0</v>
      </c>
      <c r="N7" s="824">
        <f>SUMIFS('SNTDR 5565'!$I$2:$I$1000,'SNTDR 5565'!$B$2:$B$1000,N4)+SUMIFS('SNTDR 5565'!$H$2:$H$1000,'SNTDR 5565'!$B$2:$B$1000,N4)</f>
        <v>603.2</v>
      </c>
      <c r="O7" s="823">
        <f>SUMIFS('SNTDR 5565'!$I$2:$I$1000,'SNTDR 5565'!$B$2:$B$1000,O4)+SUMIFS('SNTDR 5565'!$H$2:$H$1000,'SNTDR 5565'!$B$2:$B$1000,O4)</f>
        <v>0</v>
      </c>
      <c r="P7" s="824">
        <f>SUMIFS('SNTDR 5565'!$I$2:$I$1000,'SNTDR 5565'!$B$2:$B$1000,P4)+SUMIFS('SNTDR 5565'!$H$2:$H$1000,'SNTDR 5565'!$B$2:$B$1000,P4)</f>
        <v>0</v>
      </c>
      <c r="Q7" s="819"/>
      <c r="R7" s="820"/>
      <c r="S7" s="821"/>
      <c r="T7" s="821"/>
      <c r="U7" s="821"/>
      <c r="V7" s="821"/>
      <c r="W7" s="819"/>
      <c r="X7" s="819"/>
      <c r="Y7" s="819"/>
      <c r="Z7" s="795"/>
      <c r="AA7" s="795"/>
      <c r="AB7" s="795"/>
      <c r="AC7" s="795"/>
      <c r="AD7" s="795"/>
      <c r="AE7" s="795"/>
      <c r="AF7" s="795"/>
      <c r="AG7" s="795"/>
      <c r="AH7" s="795"/>
      <c r="AI7" s="795"/>
      <c r="AJ7" s="795"/>
    </row>
    <row r="8">
      <c r="A8" s="795"/>
      <c r="B8" s="814" t="s">
        <v>3103</v>
      </c>
      <c r="C8" s="815">
        <v>1604.0</v>
      </c>
      <c r="D8" s="822">
        <f>'SNTDR 1604'!K2</f>
        <v>1483.62</v>
      </c>
      <c r="E8" s="823">
        <f>SUMIFS('SNTDR 1604'!$I$2:$I$1000,'SNTDR 1604'!$B$2:$B$1000,E4)+SUMIFS('SNTDR 1604'!$H$2:$H$1000,'SNTDR 1604'!$B$2:$B$1000,E4)</f>
        <v>4724430.8</v>
      </c>
      <c r="F8" s="823">
        <f>SUMIFS('SNTDR 1604'!$I$2:$I$1000,'SNTDR 1604'!$B$2:$B$1000,F4)+SUMIFS('SNTDR 1604'!$H$2:$H$1000,'SNTDR 1604'!$B$2:$B$1000,F4)</f>
        <v>0</v>
      </c>
      <c r="G8" s="823">
        <f>SUMIFS('SNTDR 1604'!$I$2:$I$1000,'SNTDR 1604'!$B$2:$B$1000,G4)+SUMIFS('SNTDR 1604'!$H$2:$H$1000,'SNTDR 1604'!$B$2:$B$1000,G4)</f>
        <v>0</v>
      </c>
      <c r="H8" s="823">
        <f>SUMIFS('SNTDR 1604'!$I$2:$I$1000,'SNTDR 1604'!$B$2:$B$1000,H4)+SUMIFS('SNTDR 1604'!$H$2:$H$1000,'SNTDR 1604'!$B$2:$B$1000,H4)</f>
        <v>0</v>
      </c>
      <c r="I8" s="822">
        <f>SUMIFS('SNTDR 1604'!$I$2:$I$1000,'SNTDR 1604'!$B$2:$B$1000,I4)+SUMIFS('SNTDR 1604'!$H$2:$H$1000,'SNTDR 1604'!$B$2:$B$1000,I4)</f>
        <v>958593.92</v>
      </c>
      <c r="J8" s="823">
        <f>SUMIFS('SNTDR 1604'!$I$2:$I$1000,'SNTDR 1604'!$B$2:$B$1000,J4)+SUMIFS('SNTDR 1604'!$H$2:$H$1000,'SNTDR 1604'!$B$2:$B$1000,J4)</f>
        <v>0</v>
      </c>
      <c r="K8" s="823">
        <f>SUMIFS('SNTDR 1604'!$I$2:$I$1000,'SNTDR 1604'!$B$2:$B$1000,K4)+SUMIFS('SNTDR 1604'!$H$2:$H$1000,'SNTDR 1604'!$B$2:$B$1000,K4)</f>
        <v>0</v>
      </c>
      <c r="L8" s="823">
        <f>SUMIFS('SNTDR 1604'!$I$2:$I$1000,'SNTDR 1604'!$B$2:$B$1000,L4)+SUMIFS('SNTDR 1604'!$H$2:$H$1000,'SNTDR 1604'!$B$2:$B$1000,L4)</f>
        <v>0</v>
      </c>
      <c r="M8" s="823">
        <f>SUMIFS('SNTDR 1604'!$I$2:$I$1000,'SNTDR 1604'!$B$2:$B$1000,M4)+SUMIFS('SNTDR 1604'!$H$2:$H$1000,'SNTDR 1604'!$B$2:$B$1000,M4)</f>
        <v>0</v>
      </c>
      <c r="N8" s="824">
        <f>SUMIFS('SNTDR 1604'!$I$2:$I$1000,'SNTDR 1604'!$B$2:$B$1000,N4)+SUMIFS('SNTDR 1604'!$H$2:$H$1000,'SNTDR 1604'!$B$2:$B$1000,N4)</f>
        <v>55154.99</v>
      </c>
      <c r="O8" s="822">
        <f>SUMIFS('SNTDR 1604'!$I$2:$I$1000,'SNTDR 1604'!$B$2:$B$1000,O4)+SUMIFS('SNTDR 1604'!$H$2:$H$1000,'SNTDR 1604'!$B$2:$B$1000,O4)</f>
        <v>20000</v>
      </c>
      <c r="P8" s="824">
        <f>SUMIFS('SNTDR 1604'!$I$2:$I$1000,'SNTDR 1604'!$B$2:$B$1000,P4)+SUMIFS('SNTDR 1604'!$H$2:$H$1000,'SNTDR 1604'!$B$2:$B$1000,P4)</f>
        <v>3717000</v>
      </c>
      <c r="Q8" s="819"/>
      <c r="R8" s="820"/>
      <c r="S8" s="821"/>
      <c r="T8" s="821"/>
      <c r="U8" s="821"/>
      <c r="V8" s="821"/>
      <c r="W8" s="819"/>
      <c r="X8" s="819"/>
      <c r="Y8" s="819"/>
      <c r="Z8" s="795"/>
      <c r="AA8" s="795"/>
      <c r="AB8" s="795"/>
      <c r="AC8" s="795"/>
      <c r="AD8" s="795"/>
      <c r="AE8" s="795"/>
      <c r="AF8" s="795"/>
      <c r="AG8" s="795"/>
      <c r="AH8" s="795"/>
      <c r="AI8" s="795"/>
      <c r="AJ8" s="795"/>
    </row>
    <row r="9">
      <c r="A9" s="795"/>
      <c r="B9" s="814" t="s">
        <v>3104</v>
      </c>
      <c r="C9" s="815" t="s">
        <v>3105</v>
      </c>
      <c r="D9" s="822">
        <f>'BNMX 1463'!K2</f>
        <v>16771.89</v>
      </c>
      <c r="E9" s="823">
        <f>SUMIFS('BNMX 1463'!$I$2:$I$1000,'BNMX 1463'!$B$2:$B$1000,E4)+SUMIFS('BNMX 1463'!$H$2:$H$1000,'BNMX 1463'!$B$2:$B$1000,E4)</f>
        <v>175308.73</v>
      </c>
      <c r="F9" s="823">
        <f>SUMIFS('BNMX 1463'!$I$2:$I$1000,'BNMX 1463'!$B$2:$B$1000,F4)+SUMIFS('BNMX 1463'!$H$2:$H$1000,'BNMX 1463'!$B$2:$B$1000,F4)</f>
        <v>0</v>
      </c>
      <c r="G9" s="823">
        <f>SUMIFS('BNMX 1463'!$I$2:$I$1000,'BNMX 1463'!$B$2:$B$1000,G4)+SUMIFS('BNMX 1463'!$H$2:$H$1000,'BNMX 1463'!$B$2:$B$1000,G4)</f>
        <v>0</v>
      </c>
      <c r="H9" s="823">
        <f>SUMIFS('BNMX 1463'!$I$2:$I$1000,'BNMX 1463'!$B$2:$B$1000,H4)+SUMIFS('BNMX 1463'!$H$2:$H$1000,'BNMX 1463'!$B$2:$B$1000,H4)</f>
        <v>0</v>
      </c>
      <c r="I9" s="822">
        <f>SUMIFS('BNMX 1463'!$I$2:$I$1000,'BNMX 1463'!$B$2:$B$1000,I4)+SUMIFS('BNMX 1463'!$H$2:$H$1000,'BNMX 1463'!$B$2:$B$1000,I4)</f>
        <v>86025.47</v>
      </c>
      <c r="J9" s="823">
        <f>SUMIFS('BNMX 1463'!$I$2:$I$1000,'BNMX 1463'!$B$2:$B$1000,J4)+SUMIFS('BNMX 1463'!$H$2:$H$1000,'BNMX 1463'!$B$2:$B$1000,J4)</f>
        <v>0</v>
      </c>
      <c r="K9" s="823">
        <f>SUMIFS('BNMX 1463'!$I$2:$I$1000,'BNMX 1463'!$B$2:$B$1000,K4)+SUMIFS('BNMX 1463'!$H$2:$H$1000,'BNMX 1463'!$B$2:$B$1000,K4)</f>
        <v>0</v>
      </c>
      <c r="L9" s="823">
        <f>SUMIFS('BNMX 1463'!$I$2:$I$1000,'BNMX 1463'!$B$2:$B$1000,L4)+SUMIFS('BNMX 1463'!$H$2:$H$1000,'BNMX 1463'!$B$2:$B$1000,L4)</f>
        <v>0</v>
      </c>
      <c r="M9" s="823">
        <f>SUMIFS('BNMX 1463'!$I$2:$I$1000,'BNMX 1463'!$B$2:$B$1000,M4)+SUMIFS('BNMX 1463'!$H$2:$H$1000,'BNMX 1463'!$B$2:$B$1000,M4)</f>
        <v>0</v>
      </c>
      <c r="N9" s="824">
        <f>SUMIFS('BNMX 1463'!$I$2:$I$1000,'BNMX 1463'!$B$2:$B$1000,N4)+SUMIFS('BNMX 1463'!$H$2:$H$1000,'BNMX 1463'!$B$2:$B$1000,N4)</f>
        <v>568.4</v>
      </c>
      <c r="O9" s="822">
        <f>SUMIFS('BNMX 1463'!$I$2:$I$1000,'BNMX 1463'!$B$2:$B$1000,O4)+SUMIFS('BNMX 1463'!$H$2:$H$1000,'BNMX 1463'!$B$2:$B$1000,O4)</f>
        <v>0</v>
      </c>
      <c r="P9" s="824">
        <f>SUMIFS('BNMX 1463'!$I$2:$I$1000,'BNMX 1463'!$B$2:$B$1000,P4)+SUMIFS('BNMX 1463'!$H$2:$H$1000,'BNMX 1463'!$B$2:$B$1000,P4)</f>
        <v>105000</v>
      </c>
      <c r="Q9" s="819"/>
      <c r="R9" s="820"/>
      <c r="S9" s="821"/>
      <c r="T9" s="821"/>
      <c r="U9" s="821"/>
      <c r="V9" s="821"/>
      <c r="W9" s="819"/>
      <c r="X9" s="819"/>
      <c r="Y9" s="819"/>
      <c r="Z9" s="795"/>
      <c r="AA9" s="795"/>
      <c r="AB9" s="795"/>
      <c r="AC9" s="795"/>
      <c r="AD9" s="795"/>
      <c r="AE9" s="795"/>
      <c r="AF9" s="795"/>
      <c r="AG9" s="795"/>
      <c r="AH9" s="795"/>
      <c r="AI9" s="795"/>
      <c r="AJ9" s="795"/>
    </row>
    <row r="10">
      <c r="A10" s="795"/>
      <c r="B10" s="814" t="s">
        <v>3106</v>
      </c>
      <c r="C10" s="815">
        <v>5712.0</v>
      </c>
      <c r="D10" s="822">
        <f>'BBVA 5712'!K2</f>
        <v>37277.06</v>
      </c>
      <c r="E10" s="823">
        <f>SUMIFS('BBVA 5712'!$I$2:$I$1000,'BBVA 5712'!$B$2:$B$1000,E4)+SUMIFS('BBVA 5712'!$H$2:$H$1000,'BBVA 5712'!$B$2:$B$1000,E4)</f>
        <v>1151820.54</v>
      </c>
      <c r="F10" s="823">
        <f>SUMIFS('BBVA 5712'!$I$2:$I$1000,'BBVA 5712'!$B$2:$B$1000,F4)+SUMIFS('BBVA 5712'!$H$2:$H$1000,'BBVA 5712'!$B$2:$B$1000,F4)</f>
        <v>95716.65</v>
      </c>
      <c r="G10" s="823">
        <f>SUMIFS('BBVA 5712'!$I$2:$I$1000,'BBVA 5712'!$B$2:$B$1000,G4)+SUMIFS('BBVA 5712'!$H$2:$H$1000,'BBVA 5712'!$B$2:$B$1000,G4)</f>
        <v>0</v>
      </c>
      <c r="H10" s="823">
        <f>SUMIFS('BBVA 5712'!$I$2:$I$1000,'BBVA 5712'!$B$2:$B$1000,H4)+SUMIFS('BBVA 5712'!$H$2:$H$1000,'BBVA 5712'!$B$2:$B$1000,H4)</f>
        <v>0</v>
      </c>
      <c r="I10" s="822">
        <f>SUMIFS('BBVA 5712'!$I$2:$I$1000,'BBVA 5712'!$B$2:$B$1000,I4)+SUMIFS('BBVA 5712'!$H$2:$H$1000,'BBVA 5712'!$B$2:$B$1000,I4)</f>
        <v>13371356.99</v>
      </c>
      <c r="J10" s="823">
        <f>SUMIFS('BBVA 5712'!$I$2:$I$1000,'BBVA 5712'!$B$2:$B$1000,J4)+SUMIFS('BBVA 5712'!$H$2:$H$1000,'BBVA 5712'!$B$2:$B$1000,J4)</f>
        <v>0</v>
      </c>
      <c r="K10" s="823">
        <f>SUMIFS('BBVA 5712'!$I$2:$I$1000,'BBVA 5712'!$B$2:$B$1000,K4)+SUMIFS('BBVA 5712'!$H$2:$H$1000,'BBVA 5712'!$B$2:$B$1000,K4)</f>
        <v>0</v>
      </c>
      <c r="L10" s="823">
        <f>SUMIFS('BBVA 5712'!$I$2:$I$1000,'BBVA 5712'!$B$2:$B$1000,L4)+SUMIFS('BBVA 5712'!$H$2:$H$1000,'BBVA 5712'!$B$2:$B$1000,L4)</f>
        <v>0</v>
      </c>
      <c r="M10" s="823">
        <f>SUMIFS('BBVA 5712'!$I$2:$I$1000,'BBVA 5712'!$B$2:$B$1000,M4)+SUMIFS('BBVA 5712'!$H$2:$H$1000,'BBVA 5712'!$B$2:$B$1000,M4)</f>
        <v>0</v>
      </c>
      <c r="N10" s="824">
        <f>SUMIFS('BBVA 5712'!$I$2:$I$1000,'BBVA 5712'!$B$2:$B$1000,N4)+SUMIFS('BBVA 5712'!$H$2:$H$1000,'BBVA 5712'!$B$2:$B$1000,N4)</f>
        <v>453244.31</v>
      </c>
      <c r="O10" s="822">
        <f>SUMIFS('BBVA 5712'!$I$2:$I$1000,'BBVA 5712'!$B$2:$B$1000,O4)+SUMIFS('BBVA 5712'!$H$2:$H$1000,'BBVA 5712'!$B$2:$B$1000,O4)</f>
        <v>12932000</v>
      </c>
      <c r="P10" s="824">
        <f>SUMIFS('BBVA 5712'!$I$2:$I$1000,'BBVA 5712'!$B$2:$B$1000,P4)+SUMIFS('BBVA 5712'!$H$2:$H$1000,'BBVA 5712'!$B$2:$B$1000,P4)</f>
        <v>320000</v>
      </c>
      <c r="Q10" s="819"/>
      <c r="R10" s="820"/>
      <c r="S10" s="821"/>
      <c r="T10" s="821"/>
      <c r="U10" s="821"/>
      <c r="V10" s="821"/>
      <c r="W10" s="819"/>
      <c r="X10" s="819"/>
      <c r="Y10" s="819"/>
      <c r="Z10" s="795"/>
      <c r="AA10" s="795"/>
      <c r="AB10" s="795"/>
      <c r="AC10" s="795"/>
      <c r="AD10" s="795"/>
      <c r="AE10" s="795"/>
      <c r="AF10" s="795"/>
      <c r="AG10" s="795"/>
      <c r="AH10" s="795"/>
      <c r="AI10" s="795"/>
      <c r="AJ10" s="795"/>
    </row>
    <row r="11">
      <c r="A11" s="795"/>
      <c r="B11" s="814" t="s">
        <v>3106</v>
      </c>
      <c r="C11" s="815">
        <v>4176.0</v>
      </c>
      <c r="D11" s="822">
        <f>'BBVA 4176'!K2</f>
        <v>3121.06</v>
      </c>
      <c r="E11" s="823">
        <f>SUMIFS('BBVA 4176'!$I$2:$I$1000,'BBVA 4176'!$B$2:$B$1000,E4)+SUMIFS('BBVA 4176'!$H$2:$H$1000,'BBVA 4176'!$B$2:$B$1000,E4)</f>
        <v>1535973.34</v>
      </c>
      <c r="F11" s="823">
        <f>SUMIFS('BBVA 4176'!$I$2:$I$1000,'BBVA 4176'!$B$2:$B$1000,F4)+SUMIFS('BBVA 4176'!$H$2:$H$1000,'BBVA 4176'!$B$2:$B$1000,F4)</f>
        <v>0</v>
      </c>
      <c r="G11" s="823">
        <f>SUMIFS('BBVA 4176'!$I$2:$I$1000,'BBVA 4176'!$B$2:$B$1000,G4)+SUMIFS('BBVA 4176'!$H$2:$H$1000,'BBVA 4176'!$B$2:$B$1000,G4)</f>
        <v>0</v>
      </c>
      <c r="H11" s="823">
        <f>SUMIFS('BBVA 4176'!$I$2:$I$1000,'BBVA 4176'!$B$2:$B$1000,H4)+SUMIFS('BBVA 4176'!$H$2:$H$1000,'BBVA 4176'!$B$2:$B$1000,H4)</f>
        <v>0</v>
      </c>
      <c r="I11" s="822">
        <f>SUMIFS('BBVA 4176'!$I$2:$I$1000,'BBVA 4176'!$B$2:$B$1000,I4)+SUMIFS('BBVA 4176'!$H$2:$H$1000,'BBVA 4176'!$B$2:$B$1000,I4)</f>
        <v>1346776.51</v>
      </c>
      <c r="J11" s="823">
        <f>SUMIFS('BBVA 4176'!$I$2:$I$1000,'BBVA 4176'!$B$2:$B$1000,J4)+SUMIFS('BBVA 4176'!$H$2:$H$1000,'BBVA 4176'!$B$2:$B$1000,J4)</f>
        <v>0</v>
      </c>
      <c r="K11" s="823">
        <f>SUMIFS('BBVA 4176'!$I$2:$I$1000,'BBVA 4176'!$B$2:$B$1000,K4)+SUMIFS('BBVA 4176'!$H$2:$H$1000,'BBVA 4176'!$B$2:$B$1000,K4)</f>
        <v>0</v>
      </c>
      <c r="L11" s="823">
        <f>SUMIFS('BBVA 4176'!$I$2:$I$1000,'BBVA 4176'!$B$2:$B$1000,L4)+SUMIFS('BBVA 4176'!$H$2:$H$1000,'BBVA 4176'!$B$2:$B$1000,L4)</f>
        <v>0</v>
      </c>
      <c r="M11" s="823">
        <f>SUMIFS('BBVA 4176'!$I$2:$I$1000,'BBVA 4176'!$B$2:$B$1000,M4)+SUMIFS('BBVA 4176'!$H$2:$H$1000,'BBVA 4176'!$B$2:$B$1000,M4)</f>
        <v>0</v>
      </c>
      <c r="N11" s="824">
        <f>SUMIFS('BBVA 4176'!$I$2:$I$1000,'BBVA 4176'!$B$2:$B$1000,N4)+SUMIFS('BBVA 4176'!$H$2:$H$1000,'BBVA 4176'!$B$2:$B$1000,N4)</f>
        <v>345085.02</v>
      </c>
      <c r="O11" s="822">
        <f>SUMIFS('BBVA 4176'!$I$2:$I$1000,'BBVA 4176'!$B$2:$B$1000,O4)+SUMIFS('BBVA 4176'!$H$2:$H$1000,'BBVA 4176'!$B$2:$B$1000,O4)</f>
        <v>460000</v>
      </c>
      <c r="P11" s="824">
        <f>SUMIFS('BBVA 4176'!$I$2:$I$1000,'BBVA 4176'!$B$2:$B$1000,P4)+SUMIFS('BBVA 4176'!$H$2:$H$1000,'BBVA 4176'!$B$2:$B$1000,P4)</f>
        <v>275000</v>
      </c>
      <c r="Q11" s="819"/>
      <c r="R11" s="820"/>
      <c r="S11" s="821"/>
      <c r="T11" s="821"/>
      <c r="U11" s="821"/>
      <c r="V11" s="821"/>
      <c r="W11" s="819"/>
      <c r="X11" s="819"/>
      <c r="Y11" s="819"/>
      <c r="Z11" s="795"/>
      <c r="AA11" s="795"/>
      <c r="AB11" s="795"/>
      <c r="AC11" s="795"/>
      <c r="AD11" s="795"/>
      <c r="AE11" s="795"/>
      <c r="AF11" s="795"/>
      <c r="AG11" s="795"/>
      <c r="AH11" s="795"/>
      <c r="AI11" s="795"/>
      <c r="AJ11" s="795"/>
    </row>
    <row r="12">
      <c r="A12" s="795"/>
      <c r="B12" s="814" t="s">
        <v>3106</v>
      </c>
      <c r="C12" s="815">
        <v>4885.0</v>
      </c>
      <c r="D12" s="822">
        <f>'BBVA 4885'!K2</f>
        <v>691.48</v>
      </c>
      <c r="E12" s="823">
        <f>SUMIFS('BBVA 4885'!$I$2:$I$1000,'BBVA 4885'!$B$2:$B$1000,E4)+SUMIFS('BBVA 4885'!$H$2:$H$1000,'BBVA 4885'!$B$2:$B$1000,E4)</f>
        <v>0</v>
      </c>
      <c r="F12" s="823">
        <f>SUMIFS('BBVA 4885'!$I$2:$I$1000,'BBVA 4885'!$B$2:$B$1000,F4)+SUMIFS('BBVA 4885'!$H$2:$H$1000,'BBVA 4885'!$B$2:$B$1000,F4)</f>
        <v>0</v>
      </c>
      <c r="G12" s="823">
        <f>SUMIFS('BBVA 4885'!$I$2:$I$1000,'BBVA 4885'!$B$2:$B$1000,G4)+SUMIFS('BBVA 4885'!$H$2:$H$1000,'BBVA 4885'!$B$2:$B$1000,G4)</f>
        <v>0</v>
      </c>
      <c r="H12" s="823">
        <f>SUMIFS('BBVA 4885'!$I$2:$I$1000,'BBVA 4885'!$B$2:$B$1000,H4)+SUMIFS('BBVA 4885'!$H$2:$H$1000,'BBVA 4885'!$B$2:$B$1000,H4)</f>
        <v>0</v>
      </c>
      <c r="I12" s="822">
        <f>SUMIFS('BBVA 4885'!$I$2:$I$1000,'BBVA 4885'!$B$2:$B$1000,I4)+SUMIFS('BBVA 4885'!$H$2:$H$1000,'BBVA 4885'!$B$2:$B$1000,I4)</f>
        <v>290</v>
      </c>
      <c r="J12" s="823">
        <f>SUMIFS('BBVA 4885'!$I$2:$I$1000,'BBVA 4885'!$B$2:$B$1000,J4)+SUMIFS('BBVA 4885'!$H$2:$H$1000,'BBVA 4885'!$B$2:$B$1000,J4)</f>
        <v>0</v>
      </c>
      <c r="K12" s="823">
        <f>SUMIFS('BBVA 4885'!$I$2:$I$1000,'BBVA 4885'!$B$2:$B$1000,K4)+SUMIFS('BBVA 4885'!$H$2:$H$1000,'BBVA 4885'!$B$2:$B$1000,K4)</f>
        <v>0</v>
      </c>
      <c r="L12" s="823">
        <f>SUMIFS('BBVA 4885'!$I$2:$I$1000,'BBVA 4885'!$B$2:$B$1000,L4)+SUMIFS('BBVA 4885'!$H$2:$H$1000,'BBVA 4885'!$B$2:$B$1000,L4)</f>
        <v>0</v>
      </c>
      <c r="M12" s="823">
        <f>SUMIFS('BBVA 4885'!$I$2:$I$1000,'BBVA 4885'!$B$2:$B$1000,M4)+SUMIFS('BBVA 4885'!$H$2:$H$1000,'BBVA 4885'!$B$2:$B$1000,M4)</f>
        <v>0</v>
      </c>
      <c r="N12" s="824">
        <f>SUMIFS('BBVA 4885'!$I$2:$I$1000,'BBVA 4885'!$B$2:$B$1000,N4)+SUMIFS('BBVA 4885'!$H$2:$H$1000,'BBVA 4885'!$B$2:$B$1000,N4)</f>
        <v>0</v>
      </c>
      <c r="O12" s="822">
        <f>SUMIFS('BBVA 4885'!$I$2:$I$1000,'BBVA 4885'!$B$2:$B$1000,O4)+SUMIFS('BBVA 4885'!$H$2:$H$1000,'BBVA 4885'!$B$2:$B$1000,O4)</f>
        <v>0</v>
      </c>
      <c r="P12" s="824">
        <f>SUMIFS('BBVA 4885'!$I$2:$I$1000,'BBVA 4885'!$B$2:$B$1000,P4)+SUMIFS('BBVA 4885'!$H$2:$H$1000,'BBVA 4885'!$B$2:$B$1000,P4)</f>
        <v>0</v>
      </c>
      <c r="Q12" s="819"/>
      <c r="R12" s="820"/>
      <c r="S12" s="821"/>
      <c r="T12" s="821"/>
      <c r="U12" s="821"/>
      <c r="V12" s="821"/>
      <c r="W12" s="819"/>
      <c r="X12" s="819"/>
      <c r="Y12" s="819"/>
      <c r="Z12" s="795"/>
      <c r="AA12" s="795"/>
      <c r="AB12" s="795"/>
      <c r="AC12" s="795"/>
      <c r="AD12" s="795"/>
      <c r="AE12" s="795"/>
      <c r="AF12" s="795"/>
      <c r="AG12" s="795"/>
      <c r="AH12" s="795"/>
      <c r="AI12" s="795"/>
      <c r="AJ12" s="795"/>
    </row>
    <row r="13">
      <c r="A13" s="795"/>
      <c r="B13" s="814" t="s">
        <v>3106</v>
      </c>
      <c r="C13" s="815">
        <v>6721.0</v>
      </c>
      <c r="D13" s="822">
        <f>'BBVA 6721'!K2</f>
        <v>3471.56</v>
      </c>
      <c r="E13" s="823">
        <f>SUMIFS('BBVA 6721'!$I$2:$I$1000,'BBVA 6721'!$B$2:$B$1000,E4)+SUMIFS('BBVA 6721'!$H$2:$H$1000,'BBVA 6721'!$B$2:$B$1000,E4)</f>
        <v>6165342.44</v>
      </c>
      <c r="F13" s="823">
        <f>SUMIFS('BBVA 6721'!$I$2:$I$1000,'BBVA 6721'!$B$2:$B$1000,F4)+SUMIFS('BBVA 6721'!$H$2:$H$1000,'BBVA 6721'!$B$2:$B$1000,F4)</f>
        <v>0</v>
      </c>
      <c r="G13" s="823">
        <f>SUMIFS('BBVA 6721'!$I$2:$I$1000,'BBVA 6721'!$B$2:$B$1000,G4)+SUMIFS('BBVA 6721'!$H$2:$H$1000,'BBVA 6721'!$B$2:$B$1000,G4)</f>
        <v>0</v>
      </c>
      <c r="H13" s="823">
        <f>SUMIFS('BBVA 6721'!$I$2:$I$1000,'BBVA 6721'!$B$2:$B$1000,H4)+SUMIFS('BBVA 6721'!$H$2:$H$1000,'BBVA 6721'!$B$2:$B$1000,H4)</f>
        <v>0</v>
      </c>
      <c r="I13" s="822">
        <f>SUMIFS('BBVA 6721'!$I$2:$I$1000,'BBVA 6721'!$B$2:$B$1000,I4)+SUMIFS('BBVA 6721'!$H$2:$H$1000,'BBVA 6721'!$B$2:$B$1000,I4)</f>
        <v>6092650.89</v>
      </c>
      <c r="J13" s="823">
        <f>SUMIFS('BBVA 6721'!$I$2:$I$1000,'BBVA 6721'!$B$2:$B$1000,J4)+SUMIFS('BBVA 6721'!$H$2:$H$1000,'BBVA 6721'!$B$2:$B$1000,J4)</f>
        <v>0</v>
      </c>
      <c r="K13" s="823">
        <f>SUMIFS('BBVA 6721'!$I$2:$I$1000,'BBVA 6721'!$B$2:$B$1000,K4)+SUMIFS('BBVA 6721'!$H$2:$H$1000,'BBVA 6721'!$B$2:$B$1000,K4)</f>
        <v>0</v>
      </c>
      <c r="L13" s="823">
        <f>SUMIFS('BBVA 6721'!$I$2:$I$1000,'BBVA 6721'!$B$2:$B$1000,L4)+SUMIFS('BBVA 6721'!$H$2:$H$1000,'BBVA 6721'!$B$2:$B$1000,L4)</f>
        <v>0</v>
      </c>
      <c r="M13" s="823">
        <f>SUMIFS('BBVA 6721'!$I$2:$I$1000,'BBVA 6721'!$B$2:$B$1000,M4)+SUMIFS('BBVA 6721'!$H$2:$H$1000,'BBVA 6721'!$B$2:$B$1000,M4)</f>
        <v>0</v>
      </c>
      <c r="N13" s="824">
        <f>SUMIFS('BBVA 6721'!$I$2:$I$1000,'BBVA 6721'!$B$2:$B$1000,N4)+SUMIFS('BBVA 6721'!$H$2:$H$1000,'BBVA 6721'!$B$2:$B$1000,N4)</f>
        <v>161550.08</v>
      </c>
      <c r="O13" s="822">
        <f>SUMIFS('BBVA 6721'!$I$2:$I$1000,'BBVA 6721'!$B$2:$B$1000,O4)+SUMIFS('BBVA 6721'!$H$2:$H$1000,'BBVA 6721'!$B$2:$B$1000,O4)</f>
        <v>647000</v>
      </c>
      <c r="P13" s="824">
        <f>SUMIFS('BBVA 6721'!$I$2:$I$1000,'BBVA 6721'!$B$2:$B$1000,P4)+SUMIFS('BBVA 6721'!$H$2:$H$1000,'BBVA 6721'!$B$2:$B$1000,P4)</f>
        <v>487000</v>
      </c>
      <c r="Q13" s="819"/>
      <c r="R13" s="820"/>
      <c r="S13" s="821"/>
      <c r="T13" s="821"/>
      <c r="U13" s="821"/>
      <c r="V13" s="821"/>
      <c r="W13" s="819"/>
      <c r="X13" s="819"/>
      <c r="Y13" s="819"/>
      <c r="Z13" s="795"/>
      <c r="AA13" s="795"/>
      <c r="AB13" s="795"/>
      <c r="AC13" s="795"/>
      <c r="AD13" s="795"/>
      <c r="AE13" s="795"/>
      <c r="AF13" s="795"/>
      <c r="AG13" s="795"/>
      <c r="AH13" s="795"/>
      <c r="AI13" s="795"/>
      <c r="AJ13" s="795"/>
    </row>
    <row r="14">
      <c r="A14" s="795"/>
      <c r="B14" s="814" t="s">
        <v>3106</v>
      </c>
      <c r="C14" s="815">
        <v>6586.0</v>
      </c>
      <c r="D14" s="822">
        <f>'BBVA 6586'!K2</f>
        <v>148475.6</v>
      </c>
      <c r="E14" s="823">
        <f>SUMIFS('BBVA 6586'!$I$2:$I$1000,'BBVA 6586'!$B$2:$B$1000,E4)+SUMIFS('BBVA 6586'!$H$2:$H$1000,'BBVA 6586'!$B$2:$B$1000,E4)</f>
        <v>2949068.59</v>
      </c>
      <c r="F14" s="823">
        <f>SUMIFS('BBVA 6586'!$I$2:$I$1000,'BBVA 6586'!$B$2:$B$1000,F4)+SUMIFS('BBVA 6586'!$H$2:$H$1000,'BBVA 6586'!$B$2:$B$1000,F4)</f>
        <v>32016</v>
      </c>
      <c r="G14" s="823">
        <f>SUMIFS('BBVA 6586'!$I$2:$I$1000,'BBVA 6586'!$B$2:$B$1000,G4)+SUMIFS('BBVA 6586'!$H$2:$H$1000,'BBVA 6586'!$B$2:$B$1000,G4)</f>
        <v>0</v>
      </c>
      <c r="H14" s="823">
        <f>SUMIFS('BBVA 6586'!$I$2:$I$1000,'BBVA 6586'!$B$2:$B$1000,H4)+SUMIFS('BBVA 6586'!$H$2:$H$1000,'BBVA 6586'!$B$2:$B$1000,H4)</f>
        <v>0</v>
      </c>
      <c r="I14" s="822">
        <f>SUMIFS('BBVA 6586'!$I$2:$I$1000,'BBVA 6586'!$B$2:$B$1000,I4)+SUMIFS('BBVA 6586'!$H$2:$H$1000,'BBVA 6586'!$B$2:$B$1000,I4)</f>
        <v>1803597.62</v>
      </c>
      <c r="J14" s="823">
        <f>SUMIFS('BBVA 6586'!$I$2:$I$1000,'BBVA 6586'!$B$2:$B$1000,J4)+SUMIFS('BBVA 6586'!$H$2:$H$1000,'BBVA 6586'!$B$2:$B$1000,J4)</f>
        <v>0</v>
      </c>
      <c r="K14" s="823">
        <f>SUMIFS('BBVA 6586'!$I$2:$I$1000,'BBVA 6586'!$B$2:$B$1000,K4)+SUMIFS('BBVA 6586'!$H$2:$H$1000,'BBVA 6586'!$B$2:$B$1000,K4)</f>
        <v>0</v>
      </c>
      <c r="L14" s="823">
        <f>SUMIFS('BBVA 6586'!$I$2:$I$1000,'BBVA 6586'!$B$2:$B$1000,L4)+SUMIFS('BBVA 6586'!$H$2:$H$1000,'BBVA 6586'!$B$2:$B$1000,L4)</f>
        <v>0</v>
      </c>
      <c r="M14" s="823">
        <f>SUMIFS('BBVA 6586'!$I$2:$I$1000,'BBVA 6586'!$B$2:$B$1000,M4)+SUMIFS('BBVA 6586'!$H$2:$H$1000,'BBVA 6586'!$B$2:$B$1000,M4)</f>
        <v>0</v>
      </c>
      <c r="N14" s="824">
        <f>SUMIFS('BBVA 6586'!$I$2:$I$1000,'BBVA 6586'!$B$2:$B$1000,N4)+SUMIFS('BBVA 6586'!$H$2:$H$1000,'BBVA 6586'!$B$2:$B$1000,N4)</f>
        <v>277784.93</v>
      </c>
      <c r="O14" s="822">
        <f>SUMIFS('BBVA 6586'!$I$2:$I$1000,'BBVA 6586'!$B$2:$B$1000,O4)+SUMIFS('BBVA 6586'!$H$2:$H$1000,'BBVA 6586'!$B$2:$B$1000,O4)</f>
        <v>0</v>
      </c>
      <c r="P14" s="824">
        <f>SUMIFS('BBVA 6586'!$I$2:$I$1000,'BBVA 6586'!$B$2:$B$1000,P4)+SUMIFS('BBVA 6586'!$H$2:$H$1000,'BBVA 6586'!$B$2:$B$1000,P4)</f>
        <v>917000</v>
      </c>
      <c r="Q14" s="819"/>
      <c r="R14" s="820"/>
      <c r="S14" s="821"/>
      <c r="T14" s="821"/>
      <c r="U14" s="821"/>
      <c r="V14" s="821"/>
      <c r="W14" s="819"/>
      <c r="X14" s="819"/>
      <c r="Y14" s="819"/>
      <c r="Z14" s="795"/>
      <c r="AA14" s="795"/>
      <c r="AB14" s="795"/>
      <c r="AC14" s="795"/>
      <c r="AD14" s="795"/>
      <c r="AE14" s="795"/>
      <c r="AF14" s="795"/>
      <c r="AG14" s="795"/>
      <c r="AH14" s="795"/>
      <c r="AI14" s="795"/>
      <c r="AJ14" s="795"/>
    </row>
    <row r="15">
      <c r="A15" s="795"/>
      <c r="B15" s="814" t="s">
        <v>3106</v>
      </c>
      <c r="C15" s="815">
        <v>2182.0</v>
      </c>
      <c r="D15" s="822">
        <f>'BBVA 2182'!K2</f>
        <v>512.8</v>
      </c>
      <c r="E15" s="823">
        <f>SUMIFS('BBVA 2182'!$I$2:$I$1000,'BBVA 2182'!$B$2:$B$1000,E4)+SUMIFS('BBVA 2182'!$H$2:$H$1000,'BBVA 2182'!$B$2:$B$1000,E4)</f>
        <v>0</v>
      </c>
      <c r="F15" s="823">
        <f>SUMIFS('BBVA 2182'!$I$2:$I$1000,'BBVA 2182'!$B$2:$B$1000,F4)+SUMIFS('BBVA 2182'!$H$2:$H$1000,'BBVA 2182'!$B$2:$B$1000,F4)</f>
        <v>0</v>
      </c>
      <c r="G15" s="823">
        <f>SUMIFS('BBVA 2182'!$I$2:$I$1000,'BBVA 2182'!$B$2:$B$1000,G4)+SUMIFS('BBVA 2182'!$H$2:$H$1000,'BBVA 2182'!$B$2:$B$1000,G4)</f>
        <v>0</v>
      </c>
      <c r="H15" s="823">
        <f>SUMIFS('BBVA 2182'!$I$2:$I$1000,'BBVA 2182'!$B$2:$B$1000,H4)+SUMIFS('BBVA 2182'!$H$2:$H$1000,'BBVA 2182'!$B$2:$B$1000,H4)</f>
        <v>0</v>
      </c>
      <c r="I15" s="822">
        <f>SUMIFS('BBVA 2182'!$I$2:$I$1000,'BBVA 2182'!$B$2:$B$1000,I4)+SUMIFS('BBVA 2182'!$H$2:$H$1000,'BBVA 2182'!$B$2:$B$1000,I4)</f>
        <v>0</v>
      </c>
      <c r="J15" s="823">
        <f>SUMIFS('BBVA 2182'!$I$2:$I$1000,'BBVA 2182'!$B$2:$B$1000,J4)+SUMIFS('BBVA 2182'!$H$2:$H$1000,'BBVA 2182'!$B$2:$B$1000,J4)</f>
        <v>0</v>
      </c>
      <c r="K15" s="823">
        <f>SUMIFS('BBVA 2182'!$I$2:$I$1000,'BBVA 2182'!$B$2:$B$1000,K4)+SUMIFS('BBVA 2182'!$H$2:$H$1000,'BBVA 2182'!$B$2:$B$1000,K4)</f>
        <v>0</v>
      </c>
      <c r="L15" s="823">
        <f>SUMIFS('BBVA 2182'!$I$2:$I$1000,'BBVA 2182'!$B$2:$B$1000,L4)+SUMIFS('BBVA 2182'!$H$2:$H$1000,'BBVA 2182'!$B$2:$B$1000,L4)</f>
        <v>0</v>
      </c>
      <c r="M15" s="823">
        <f>SUMIFS('BBVA 2182'!$I$2:$I$1000,'BBVA 2182'!$B$2:$B$1000,M4)+SUMIFS('BBVA 2182'!$H$2:$H$1000,'BBVA 2182'!$B$2:$B$1000,M4)</f>
        <v>0</v>
      </c>
      <c r="N15" s="824">
        <f>SUMIFS('BBVA 2182'!$I$2:$I$1000,'BBVA 2182'!$B$2:$B$1000,N4)+SUMIFS('BBVA 2182'!$H$2:$H$1000,'BBVA 2182'!$B$2:$B$1000,N4)</f>
        <v>487.2</v>
      </c>
      <c r="O15" s="822">
        <f>SUMIFS('BBVA 2182'!$I$2:$I$1000,'BBVA 2182'!$B$2:$B$1000,O4)+SUMIFS('BBVA 2182'!$H$2:$H$1000,'BBVA 2182'!$B$2:$B$1000,O4)</f>
        <v>0</v>
      </c>
      <c r="P15" s="824">
        <f>SUMIFS('BBVA 2182'!$I$2:$I$1000,'BBVA 2182'!$B$2:$B$1000,P4)+SUMIFS('BBVA 2182'!$H$2:$H$1000,'BBVA 2182'!$B$2:$B$1000,P4)</f>
        <v>0</v>
      </c>
      <c r="Q15" s="819"/>
      <c r="R15" s="820"/>
      <c r="S15" s="821"/>
      <c r="T15" s="821"/>
      <c r="U15" s="821"/>
      <c r="V15" s="821"/>
      <c r="W15" s="819"/>
      <c r="X15" s="819"/>
      <c r="Y15" s="819"/>
      <c r="Z15" s="795"/>
      <c r="AA15" s="795"/>
      <c r="AB15" s="795"/>
      <c r="AC15" s="795"/>
      <c r="AD15" s="795"/>
      <c r="AE15" s="795"/>
      <c r="AF15" s="795"/>
      <c r="AG15" s="795"/>
      <c r="AH15" s="795"/>
      <c r="AI15" s="795"/>
      <c r="AJ15" s="795"/>
    </row>
    <row r="16">
      <c r="A16" s="795"/>
      <c r="B16" s="814" t="s">
        <v>3107</v>
      </c>
      <c r="C16" s="815">
        <v>7744.0</v>
      </c>
      <c r="D16" s="822">
        <f>'BTE 7744'!K2</f>
        <v>33704.26</v>
      </c>
      <c r="E16" s="823">
        <f>SUMIFS('BTE 7744'!$I$2:$I$990,'BTE 7744'!$B$2:$B$990,E4)+SUMIFS('BTE 7744'!$H$2:$H$990,'BTE 7744'!$B$2:$B$990,E4)</f>
        <v>2502425.87</v>
      </c>
      <c r="F16" s="823">
        <f>SUMIFS('BTE 7744'!$I$2:$I$990,'BTE 7744'!$B$2:$B$990,F4)+SUMIFS('BTE 7744'!$H$2:$H$990,'BTE 7744'!$B$2:$B$990,F4)</f>
        <v>0</v>
      </c>
      <c r="G16" s="823">
        <f>SUMIFS('BTE 7744'!$I$2:$I$990,'BTE 7744'!$B$2:$B$990,G4)+SUMIFS('BTE 7744'!$H$2:$H$990,'BTE 7744'!$B$2:$B$990,G4)</f>
        <v>0</v>
      </c>
      <c r="H16" s="823">
        <f>SUMIFS('BTE 7744'!$I$2:$I$990,'BTE 7744'!$B$2:$B$990,H4)+SUMIFS('BTE 7744'!$H$2:$H$990,'BTE 7744'!$B$2:$B$990,H4)</f>
        <v>0</v>
      </c>
      <c r="I16" s="822">
        <f>SUMIFS('BTE 7744'!$I$2:$I$990,'BTE 7744'!$B$2:$B$990,I4)+SUMIFS('BTE 7744'!$H$2:$H$990,'BTE 7744'!$B$2:$B$990,I4)</f>
        <v>725863.05</v>
      </c>
      <c r="J16" s="823">
        <f>SUMIFS('BTE 7744'!$I$2:$I$990,'BTE 7744'!$B$2:$B$990,J4)+SUMIFS('BTE 7744'!$H$2:$H$990,'BTE 7744'!$B$2:$B$990,J4)</f>
        <v>0</v>
      </c>
      <c r="K16" s="823">
        <f>SUMIFS('BTE 7744'!$I$2:$I$990,'BTE 7744'!$B$2:$B$990,K4)+SUMIFS('BTE 7744'!$H$2:$H$990,'BTE 7744'!$B$2:$B$990,K4)</f>
        <v>0</v>
      </c>
      <c r="L16" s="823">
        <f>SUMIFS('BTE 7744'!$I$2:$I$990,'BTE 7744'!$B$2:$B$990,L4)+SUMIFS('BTE 7744'!$H$2:$H$990,'BTE 7744'!$B$2:$B$990,L4)</f>
        <v>0</v>
      </c>
      <c r="M16" s="823">
        <f>SUMIFS('BTE 7744'!$I$2:$I$990,'BTE 7744'!$B$2:$B$990,M4)+SUMIFS('BTE 7744'!$H$2:$H$990,'BTE 7744'!$B$2:$B$990,M4)</f>
        <v>0</v>
      </c>
      <c r="N16" s="824">
        <f>SUMIFS('BTE 7744'!$I$2:$I$990,'BTE 7744'!$B$2:$B$990,N4)+SUMIFS('BTE 7744'!$H$2:$H$990,'BTE 7744'!$B$2:$B$990,N4)</f>
        <v>2205153.95</v>
      </c>
      <c r="O16" s="822">
        <f>SUMIFS('BTE 7744'!$I$2:$I$990,'BTE 7744'!$B$2:$B$990,O4)+SUMIFS('BTE 7744'!$H$2:$H$990,'BTE 7744'!$B$2:$B$990,O4)</f>
        <v>1530000</v>
      </c>
      <c r="P16" s="824">
        <f>SUMIFS('BTE 7744'!$I$2:$I$990,'BTE 7744'!$B$2:$B$990,P4)+SUMIFS('BTE 7744'!$H$2:$H$990,'BTE 7744'!$B$2:$B$990,P4)</f>
        <v>930000</v>
      </c>
      <c r="Q16" s="819"/>
      <c r="R16" s="820"/>
      <c r="S16" s="821"/>
      <c r="T16" s="821"/>
      <c r="U16" s="821"/>
      <c r="V16" s="821"/>
      <c r="W16" s="819"/>
      <c r="X16" s="819"/>
      <c r="Y16" s="819"/>
      <c r="Z16" s="795"/>
      <c r="AA16" s="795"/>
      <c r="AB16" s="795"/>
      <c r="AC16" s="795"/>
      <c r="AD16" s="795"/>
      <c r="AE16" s="795"/>
      <c r="AF16" s="795"/>
      <c r="AG16" s="795"/>
      <c r="AH16" s="795"/>
      <c r="AI16" s="795"/>
      <c r="AJ16" s="795"/>
    </row>
    <row r="17">
      <c r="A17" s="795"/>
      <c r="B17" s="814" t="s">
        <v>3107</v>
      </c>
      <c r="C17" s="815">
        <v>3041.0</v>
      </c>
      <c r="D17" s="822">
        <f>'BTE 3041'!K2</f>
        <v>1094.18</v>
      </c>
      <c r="E17" s="823">
        <f>SUMIFS('BTE 3041'!$I$2:$I$1000,'BTE 3041'!$B$2:$B$1000,E4)+SUMIFS('BTE 3041'!$H$2:$H$1000,'BTE 3041'!$B$2:$B$1000,E4)</f>
        <v>1827373.81</v>
      </c>
      <c r="F17" s="823">
        <f>SUMIFS('BTE 3041'!$I$2:$I$1000,'BTE 3041'!$B$2:$B$1000,F4)+SUMIFS('BTE 3041'!$H$2:$H$1000,'BTE 3041'!$B$2:$B$1000,F4)</f>
        <v>0</v>
      </c>
      <c r="G17" s="823">
        <f>SUMIFS('BTE 3041'!$I$2:$I$1000,'BTE 3041'!$B$2:$B$1000,G4)+SUMIFS('BTE 3041'!$H$2:$H$1000,'BTE 3041'!$B$2:$B$1000,G4)</f>
        <v>0</v>
      </c>
      <c r="H17" s="823">
        <f>SUMIFS('BTE 3041'!$I$2:$I$1000,'BTE 3041'!$B$2:$B$1000,H4)+SUMIFS('BTE 3041'!$H$2:$H$1000,'BTE 3041'!$B$2:$B$1000,H4)</f>
        <v>0</v>
      </c>
      <c r="I17" s="822">
        <f>SUMIFS('BTE 3041'!$I$2:$I$1000,'BTE 3041'!$B$2:$B$1000,I4)+SUMIFS('BTE 3041'!$H$2:$H$1000,'BTE 3041'!$B$2:$B$1000,I4)</f>
        <v>987243.62</v>
      </c>
      <c r="J17" s="823">
        <f>SUMIFS('BTE 3041'!$I$2:$I$1000,'BTE 3041'!$B$2:$B$1000,J4)+SUMIFS('BTE 3041'!$H$2:$H$1000,'BTE 3041'!$B$2:$B$1000,J4)</f>
        <v>0</v>
      </c>
      <c r="K17" s="823">
        <f>SUMIFS('BTE 3041'!$I$2:$I$1000,'BTE 3041'!$B$2:$B$1000,K4)+SUMIFS('BTE 3041'!$H$2:$H$1000,'BTE 3041'!$B$2:$B$1000,K4)</f>
        <v>0</v>
      </c>
      <c r="L17" s="823">
        <f>SUMIFS('BTE 3041'!$I$2:$I$1000,'BTE 3041'!$B$2:$B$1000,L4)+SUMIFS('BTE 3041'!$H$2:$H$1000,'BTE 3041'!$B$2:$B$1000,L4)</f>
        <v>0</v>
      </c>
      <c r="M17" s="823">
        <f>SUMIFS('BTE 3041'!$I$2:$I$1000,'BTE 3041'!$B$2:$B$1000,M4)+SUMIFS('BTE 3041'!$H$2:$H$1000,'BTE 3041'!$B$2:$B$1000,M4)</f>
        <v>0</v>
      </c>
      <c r="N17" s="824">
        <f>SUMIFS('BTE 3041'!$I$2:$I$1000,'BTE 3041'!$B$2:$B$1000,N4)+SUMIFS('BTE 3041'!$H$2:$H$1000,'BTE 3041'!$B$2:$B$1000,N4)</f>
        <v>0</v>
      </c>
      <c r="O17" s="822">
        <f>SUMIFS('BTE 3041'!$I$2:$I$1000,'BTE 3041'!$B$2:$B$1000,O4)+SUMIFS('BTE 3041'!$H$2:$H$1000,'BTE 3041'!$B$2:$B$1000,O4)</f>
        <v>0</v>
      </c>
      <c r="P17" s="824">
        <f>SUMIFS('BTE 3041'!$I$2:$I$1000,'BTE 3041'!$B$2:$B$1000,P4)+SUMIFS('BTE 3041'!$H$2:$H$1000,'BTE 3041'!$B$2:$B$1000,P4)</f>
        <v>830000</v>
      </c>
      <c r="Q17" s="819"/>
      <c r="R17" s="820"/>
      <c r="S17" s="821"/>
      <c r="T17" s="821"/>
      <c r="U17" s="821"/>
      <c r="V17" s="821"/>
      <c r="W17" s="819"/>
      <c r="X17" s="819"/>
      <c r="Y17" s="819"/>
      <c r="Z17" s="795"/>
      <c r="AA17" s="795"/>
      <c r="AB17" s="795"/>
      <c r="AC17" s="795"/>
      <c r="AD17" s="795"/>
      <c r="AE17" s="795"/>
      <c r="AF17" s="795"/>
      <c r="AG17" s="795"/>
      <c r="AH17" s="795"/>
      <c r="AI17" s="795"/>
      <c r="AJ17" s="795"/>
    </row>
    <row r="18">
      <c r="A18" s="795"/>
      <c r="B18" s="814" t="s">
        <v>3107</v>
      </c>
      <c r="C18" s="815">
        <v>7133.0</v>
      </c>
      <c r="D18" s="822">
        <f>'BTE 7133'!K2</f>
        <v>3606.31</v>
      </c>
      <c r="E18" s="823">
        <f>SUMIFS('BTE 7133'!$I$2:$I$992,'BTE 7133'!$B$2:$B$992,E4)+SUMIFS('BTE 7133'!$H$2:$H$992,'BTE 7133'!$B$2:$B$992,E4)</f>
        <v>6152888.7</v>
      </c>
      <c r="F18" s="823">
        <f>SUMIFS('BTE 7133'!$I$2:$I$992,'BTE 7133'!$B$2:$B$992,F4)+SUMIFS('BTE 7133'!$H$2:$H$992,'BTE 7133'!$B$2:$B$992,F4)</f>
        <v>0</v>
      </c>
      <c r="G18" s="823">
        <f>SUMIFS('BTE 7133'!$I$2:$I$992,'BTE 7133'!$B$2:$B$992,G4)+SUMIFS('BTE 7133'!$H$2:$H$992,'BTE 7133'!$B$2:$B$992,G4)</f>
        <v>0</v>
      </c>
      <c r="H18" s="823">
        <f>SUMIFS('BTE 7133'!$I$2:$I$992,'BTE 7133'!$B$2:$B$992,H4)+SUMIFS('BTE 7133'!$H$2:$H$992,'BTE 7133'!$B$2:$B$992,H4)</f>
        <v>0</v>
      </c>
      <c r="I18" s="822">
        <f>SUMIFS('BTE 7133'!$I$2:$I$992,'BTE 7133'!$B$2:$B$992,I4)+SUMIFS('BTE 7133'!$H$2:$H$992,'BTE 7133'!$B$2:$B$992,I4)</f>
        <v>3670322.98</v>
      </c>
      <c r="J18" s="823">
        <f>SUMIFS('BTE 7133'!$I$2:$I$992,'BTE 7133'!$B$2:$B$992,J4)+SUMIFS('BTE 7133'!$H$2:$H$992,'BTE 7133'!$B$2:$B$992,J4)</f>
        <v>0</v>
      </c>
      <c r="K18" s="823">
        <f>SUMIFS('BTE 7133'!$I$2:$I$992,'BTE 7133'!$B$2:$B$992,K4)+SUMIFS('BTE 7133'!$H$2:$H$992,'BTE 7133'!$B$2:$B$992,K4)</f>
        <v>0</v>
      </c>
      <c r="L18" s="823">
        <f>SUMIFS('BTE 7133'!$I$2:$I$992,'BTE 7133'!$B$2:$B$992,L4)+SUMIFS('BTE 7133'!$H$2:$H$992,'BTE 7133'!$B$2:$B$992,L4)</f>
        <v>0</v>
      </c>
      <c r="M18" s="823">
        <f>SUMIFS('BTE 7133'!$I$2:$I$992,'BTE 7133'!$B$2:$B$992,M4)+SUMIFS('BTE 7133'!$H$2:$H$992,'BTE 7133'!$B$2:$B$992,M4)</f>
        <v>0</v>
      </c>
      <c r="N18" s="824">
        <f>SUMIFS('BTE 7133'!$I$2:$I$992,'BTE 7133'!$B$2:$B$992,N4)+SUMIFS('BTE 7133'!$H$2:$H$992,'BTE 7133'!$B$2:$B$992,N4)</f>
        <v>16230.165</v>
      </c>
      <c r="O18" s="822">
        <f>SUMIFS('BTE 7133'!$I$2:$I$992,'BTE 7133'!$B$2:$B$992,O4)+SUMIFS('BTE 7133'!$H$2:$H$992,'BTE 7133'!$B$2:$B$992,O4)</f>
        <v>230000</v>
      </c>
      <c r="P18" s="824">
        <f>SUMIFS('BTE 7133'!$I$2:$I$992,'BTE 7133'!$B$2:$B$992,P4)+SUMIFS('BTE 7133'!$H$2:$H$992,'BTE 7133'!$B$2:$B$992,P4)</f>
        <v>2545000</v>
      </c>
      <c r="Q18" s="819"/>
      <c r="R18" s="820"/>
      <c r="S18" s="821"/>
      <c r="T18" s="821"/>
      <c r="U18" s="821"/>
      <c r="V18" s="821"/>
      <c r="W18" s="819"/>
      <c r="X18" s="819"/>
      <c r="Y18" s="795"/>
      <c r="Z18" s="795"/>
      <c r="AA18" s="795"/>
      <c r="AB18" s="795"/>
      <c r="AC18" s="795"/>
      <c r="AD18" s="795"/>
      <c r="AE18" s="795"/>
      <c r="AF18" s="795"/>
      <c r="AG18" s="795"/>
      <c r="AH18" s="795"/>
      <c r="AI18" s="795"/>
      <c r="AJ18" s="795"/>
    </row>
    <row r="19">
      <c r="A19" s="795"/>
      <c r="B19" s="814" t="s">
        <v>3108</v>
      </c>
      <c r="C19" s="815">
        <v>854.0</v>
      </c>
      <c r="D19" s="822">
        <f>'BB 854'!K2</f>
        <v>541.45</v>
      </c>
      <c r="E19" s="823">
        <f>SUMIFS('BB 854'!$I$2:$I$1000,'BB 854'!$B$2:$B$1000,E4)+SUMIFS('BB 854'!$H$2:$H$1000,'BB 854'!$B$2:$B$1000,E4)</f>
        <v>2106516.73</v>
      </c>
      <c r="F19" s="823">
        <f>SUMIFS('BB 854'!$I$2:$I$1000,'BB 854'!$B$2:$B$1000,F4)+SUMIFS('BB 854'!$H$2:$H$1000,'BB 854'!$B$2:$B$1000,F4)</f>
        <v>0</v>
      </c>
      <c r="G19" s="823">
        <f>SUMIFS('BB 854'!$I$2:$I$1000,'BB 854'!$B$2:$B$1000,G4)+SUMIFS('BB 854'!$H$2:$H$1000,'BB 854'!$B$2:$B$1000,G4)</f>
        <v>0</v>
      </c>
      <c r="H19" s="823">
        <f>SUMIFS('BB 854'!$I$2:$I$1000,'BB 854'!$B$2:$B$1000,H4)+SUMIFS('BB 854'!$H$2:$H$1000,'BB 854'!$B$2:$B$1000,H4)</f>
        <v>0</v>
      </c>
      <c r="I19" s="822">
        <f>SUMIFS('BB 854'!$I$2:$I$1000,'BB 854'!$B$2:$B$1000,I4)+SUMIFS('BB 854'!$H$2:$H$1000,'BB 854'!$B$2:$B$1000,I4)</f>
        <v>691591.3</v>
      </c>
      <c r="J19" s="823">
        <f>SUMIFS('BB 854'!$I$2:$I$1000,'BB 854'!$B$2:$B$1000,J4)+SUMIFS('BB 854'!$H$2:$H$1000,'BB 854'!$B$2:$B$1000,J4)</f>
        <v>0</v>
      </c>
      <c r="K19" s="823">
        <f>SUMIFS('BB 854'!$I$2:$I$1000,'BB 854'!$B$2:$B$1000,K4)+SUMIFS('BB 854'!$H$2:$H$1000,'BB 854'!$B$2:$B$1000,K4)</f>
        <v>0</v>
      </c>
      <c r="L19" s="823">
        <f>SUMIFS('BB 854'!$I$2:$I$1000,'BB 854'!$B$2:$B$1000,L4)+SUMIFS('BB 854'!$H$2:$H$1000,'BB 854'!$B$2:$B$1000,L4)</f>
        <v>0</v>
      </c>
      <c r="M19" s="823">
        <f>SUMIFS('BB 854'!$I$2:$I$1000,'BB 854'!$B$2:$B$1000,M4)+SUMIFS('BB 854'!$H$2:$H$1000,'BB 854'!$B$2:$B$1000,M4)</f>
        <v>0</v>
      </c>
      <c r="N19" s="824">
        <f>SUMIFS('BB 854'!$I$2:$I$1000,'BB 854'!$B$2:$B$1000,N4)+SUMIFS('BB 854'!$H$2:$H$1000,'BB 854'!$B$2:$B$1000,N4)</f>
        <v>5425.04</v>
      </c>
      <c r="O19" s="822">
        <f>SUMIFS('BB 854'!$I$2:$I$1000,'BB 854'!$B$2:$B$1000,O4)+SUMIFS('BB 854'!$H$2:$H$1000,'BB 854'!$B$2:$B$1000,O4)</f>
        <v>325000</v>
      </c>
      <c r="P19" s="824">
        <f>SUMIFS('BB 854'!$I$2:$I$1000,'BB 854'!$B$2:$B$1000,P4)+SUMIFS('BB 854'!$H$2:$H$1000,'BB 854'!$B$2:$B$1000,P4)</f>
        <v>1729000</v>
      </c>
      <c r="Q19" s="819"/>
      <c r="R19" s="820"/>
      <c r="S19" s="821"/>
      <c r="T19" s="821"/>
      <c r="U19" s="821"/>
      <c r="V19" s="821"/>
      <c r="W19" s="819"/>
      <c r="X19" s="819"/>
      <c r="Y19" s="819"/>
      <c r="Z19" s="795"/>
      <c r="AA19" s="795"/>
      <c r="AB19" s="795"/>
      <c r="AC19" s="795"/>
      <c r="AD19" s="795"/>
      <c r="AE19" s="795"/>
      <c r="AF19" s="795"/>
      <c r="AG19" s="795"/>
      <c r="AH19" s="795"/>
      <c r="AI19" s="795"/>
      <c r="AJ19" s="795"/>
    </row>
    <row r="20">
      <c r="A20" s="795"/>
      <c r="B20" s="814" t="s">
        <v>3108</v>
      </c>
      <c r="C20" s="815">
        <v>506.0</v>
      </c>
      <c r="D20" s="822">
        <f>'BB 506'!K2</f>
        <v>5141.39</v>
      </c>
      <c r="E20" s="823">
        <f>SUMIFS('BB 506'!$I$2:$I$1001,'BB 506'!$B$2:$B$1001,E4)+SUMIFS('BB 506'!$H$2:$H$1001,'BB 506'!$B$2:$B$1001,E4)</f>
        <v>11227728.73</v>
      </c>
      <c r="F20" s="823">
        <f>SUMIFS('BB 506'!$I$2:$I$1001,'BB 506'!$B$2:$B$1001,F4)+SUMIFS('BB 506'!$H$2:$H$1001,'BB 506'!$B$2:$B$1001,F4)</f>
        <v>0</v>
      </c>
      <c r="G20" s="823">
        <f>SUMIFS('BB 506'!$I$2:$I$1001,'BB 506'!$B$2:$B$1001,G4)+SUMIFS('BB 506'!$H$2:$H$1001,'BB 506'!$B$2:$B$1001,G4)</f>
        <v>0</v>
      </c>
      <c r="H20" s="823">
        <f>SUMIFS('BB 506'!$I$2:$I$1001,'BB 506'!$B$2:$B$1001,H4)+SUMIFS('BB 506'!$H$2:$H$1001,'BB 506'!$B$2:$B$1001,H4)</f>
        <v>0</v>
      </c>
      <c r="I20" s="822">
        <f>SUMIFS('BB 506'!$I$2:$I$1001,'BB 506'!$B$2:$B$1001,I4)+SUMIFS('BB 506'!$H$2:$H$1001,'BB 506'!$B$2:$B$1001,I4)</f>
        <v>5005410.62</v>
      </c>
      <c r="J20" s="823">
        <f>SUMIFS('BB 506'!$I$2:$I$1001,'BB 506'!$B$2:$B$1001,J4)+SUMIFS('BB 506'!$H$2:$H$1001,'BB 506'!$B$2:$B$1001,J4)</f>
        <v>0</v>
      </c>
      <c r="K20" s="823">
        <f>SUMIFS('BB 506'!$I$2:$I$1001,'BB 506'!$B$2:$B$1001,K4)+SUMIFS('BB 506'!$H$2:$H$1001,'BB 506'!$B$2:$B$1001,K4)</f>
        <v>0</v>
      </c>
      <c r="L20" s="823">
        <f>SUMIFS('BB 506'!$I$2:$I$1001,'BB 506'!$B$2:$B$1001,L4)+SUMIFS('BB 506'!$H$2:$H$1001,'BB 506'!$B$2:$B$1001,L4)</f>
        <v>0</v>
      </c>
      <c r="M20" s="823">
        <f>SUMIFS('BB 506'!$I$2:$I$1001,'BB 506'!$B$2:$B$1001,M4)+SUMIFS('BB 506'!$H$2:$H$1001,'BB 506'!$B$2:$B$1001,M4)</f>
        <v>0</v>
      </c>
      <c r="N20" s="824">
        <f>SUMIFS('BB 506'!$I$2:$I$1001,'BB 506'!$B$2:$B$1001,N4)+SUMIFS('BB 506'!$H$2:$H$1001,'BB 506'!$B$2:$B$1001,N4)</f>
        <v>248.8</v>
      </c>
      <c r="O20" s="822">
        <f>SUMIFS('BB 506'!$I$2:$I$1001,'BB 506'!$B$2:$B$1001,O4)+SUMIFS('BB 506'!$H$2:$H$1001,'BB 506'!$B$2:$B$1001,O4)</f>
        <v>100000</v>
      </c>
      <c r="P20" s="824">
        <f>SUMIFS('BB 506'!$I$2:$I$1001,'BB 506'!$B$2:$B$1001,P4)+SUMIFS('BB 506'!$H$2:$H$1001,'BB 506'!$B$2:$B$1001,P4)</f>
        <v>6325000</v>
      </c>
      <c r="Q20" s="819"/>
      <c r="R20" s="820"/>
      <c r="S20" s="821"/>
      <c r="T20" s="821"/>
      <c r="U20" s="821"/>
      <c r="V20" s="821"/>
      <c r="W20" s="819"/>
      <c r="X20" s="819"/>
      <c r="Y20" s="819"/>
      <c r="Z20" s="795"/>
      <c r="AA20" s="795"/>
      <c r="AB20" s="795"/>
      <c r="AC20" s="795"/>
      <c r="AD20" s="795"/>
      <c r="AE20" s="795"/>
      <c r="AF20" s="795"/>
      <c r="AG20" s="795"/>
      <c r="AH20" s="795"/>
      <c r="AI20" s="795"/>
      <c r="AJ20" s="795"/>
    </row>
    <row r="21">
      <c r="A21" s="795"/>
      <c r="B21" s="814" t="s">
        <v>3108</v>
      </c>
      <c r="C21" s="825">
        <v>4166.0</v>
      </c>
      <c r="D21" s="822">
        <f>'BB 4166'!K2</f>
        <v>137389.33</v>
      </c>
      <c r="E21" s="823">
        <f>SUMIFS('BB 4166'!$I$2:$I$1000,'BB 4166'!$B$2:$B$1000,E4)+SUMIFS('BB 4166'!$H$2:$H$1000,'BB 4166'!$B$2:$B$1000,E4)</f>
        <v>2034488.27</v>
      </c>
      <c r="F21" s="823">
        <f>SUMIFS('BB 4166'!$I$2:$I$1000,'BB 4166'!$B$2:$B$1000,F4)+SUMIFS('BB 4166'!$H$2:$H$1000,'BB 4166'!$B$2:$B$1000,F4)</f>
        <v>0</v>
      </c>
      <c r="G21" s="823">
        <f>SUMIFS('BB 4166'!$I$2:$I$1000,'BB 4166'!$B$2:$B$1000,G4)+SUMIFS('BB 4166'!$H$2:$H$1000,'BB 4166'!$B$2:$B$1000,G4)</f>
        <v>0</v>
      </c>
      <c r="H21" s="823">
        <f>SUMIFS('BB 4166'!$I$2:$I$1000,'BB 4166'!$B$2:$B$1000,H4)+SUMIFS('BB 4166'!$H$2:$H$1000,'BB 4166'!$B$2:$B$1000,H4)</f>
        <v>0</v>
      </c>
      <c r="I21" s="822">
        <f>SUMIFS('BB 4166'!$I$2:$I$1000,'BB 4166'!$B$2:$B$1000,I4)+SUMIFS('BB 4166'!$H$2:$H$1000,'BB 4166'!$B$2:$B$1000,I4)</f>
        <v>6271785.5</v>
      </c>
      <c r="J21" s="823">
        <f>SUMIFS('BB 4166'!$I$2:$I$1000,'BB 4166'!$B$2:$B$1000,J4)+SUMIFS('BB 4166'!$H$2:$H$1000,'BB 4166'!$B$2:$B$1000,J4)</f>
        <v>0</v>
      </c>
      <c r="K21" s="823">
        <f>SUMIFS('BB 4166'!$I$2:$I$1000,'BB 4166'!$B$2:$B$1000,K4)+SUMIFS('BB 4166'!$H$2:$H$1000,'BB 4166'!$B$2:$B$1000,K4)</f>
        <v>2509620.16</v>
      </c>
      <c r="L21" s="823">
        <f>SUMIFS('BB 4166'!$I$2:$I$1000,'BB 4166'!$B$2:$B$1000,L4)+SUMIFS('BB 4166'!$H$2:$H$1000,'BB 4166'!$B$2:$B$1000,L4)</f>
        <v>0</v>
      </c>
      <c r="M21" s="823">
        <f>SUMIFS('BB 4166'!$I$2:$I$1000,'BB 4166'!$B$2:$B$1000,M4)+SUMIFS('BB 4166'!$H$2:$H$1000,'BB 4166'!$B$2:$B$1000,M4)</f>
        <v>0</v>
      </c>
      <c r="N21" s="824">
        <f>SUMIFS('BB 4166'!$I$2:$I$1000,'BB 4166'!$B$2:$B$1000,N4)+SUMIFS('BB 4166'!$H$2:$H$1000,'BB 4166'!$B$2:$B$1000,N4)</f>
        <v>736937.39</v>
      </c>
      <c r="O21" s="822">
        <f>SUMIFS('BB 4166'!$I$2:$I$1000,'BB 4166'!$B$2:$B$1000,O4)+SUMIFS('BB 4166'!$H$2:$H$1000,'BB 4166'!$B$2:$B$1000,O4)</f>
        <v>8259000</v>
      </c>
      <c r="P21" s="824">
        <f>SUMIFS('BB 4166'!$I$2:$I$1000,'BB 4166'!$B$2:$B$1000,P4)+SUMIFS('BB 4166'!$H$2:$H$1000,'BB 4166'!$B$2:$B$1000,P4)</f>
        <v>800000</v>
      </c>
      <c r="Q21" s="819"/>
      <c r="R21" s="820"/>
      <c r="S21" s="821"/>
      <c r="T21" s="821"/>
      <c r="U21" s="821"/>
      <c r="V21" s="821"/>
      <c r="W21" s="819"/>
      <c r="X21" s="819"/>
      <c r="Y21" s="819"/>
      <c r="Z21" s="795"/>
      <c r="AA21" s="795"/>
      <c r="AB21" s="795"/>
      <c r="AC21" s="795"/>
      <c r="AD21" s="795"/>
      <c r="AE21" s="795"/>
      <c r="AF21" s="795"/>
      <c r="AG21" s="795"/>
      <c r="AH21" s="795"/>
      <c r="AI21" s="795"/>
      <c r="AJ21" s="795"/>
    </row>
    <row r="22">
      <c r="A22" s="795"/>
      <c r="B22" s="814" t="s">
        <v>3108</v>
      </c>
      <c r="C22" s="815">
        <v>660.0</v>
      </c>
      <c r="D22" s="822">
        <f>'BB 3660'!K2</f>
        <v>1138.66</v>
      </c>
      <c r="E22" s="823">
        <f>SUMIFS('BB 3660'!$I$2:$I$1000,'BB 3660'!$B$2:$B$1000,E4)+SUMIFS('BB 3660'!$H$2:$H$1000,'BB 3660'!$B$2:$B$1000,E4)</f>
        <v>2109589.75</v>
      </c>
      <c r="F22" s="823">
        <f>SUMIFS('BB 3660'!$I$2:$I$1000,'BB 3660'!$B$2:$B$1000,F4)+SUMIFS('BB 3660'!$H$2:$H$1000,'BB 3660'!$B$2:$B$1000,F4)</f>
        <v>0</v>
      </c>
      <c r="G22" s="823">
        <f>SUMIFS('BB 3660'!$I$2:$I$1000,'BB 3660'!$B$2:$B$1000,G4)+SUMIFS('BB 3660'!$H$2:$H$1000,'BB 3660'!$B$2:$B$1000,G4)</f>
        <v>0</v>
      </c>
      <c r="H22" s="823">
        <f>SUMIFS('BB 3660'!$I$2:$I$1000,'BB 3660'!$B$2:$B$1000,H4)+SUMIFS('BB 3660'!$H$2:$H$1000,'BB 3660'!$B$2:$B$1000,H4)</f>
        <v>0</v>
      </c>
      <c r="I22" s="822">
        <f>SUMIFS('BB 3660'!$I$2:$I$1000,'BB 3660'!$B$2:$B$1000,I4)+SUMIFS('BB 3660'!$H$2:$H$1000,'BB 3660'!$B$2:$B$1000,I4)</f>
        <v>178983.65</v>
      </c>
      <c r="J22" s="823">
        <f>SUMIFS('BB 3660'!$I$2:$I$1000,'BB 3660'!$B$2:$B$1000,J4)+SUMIFS('BB 3660'!$H$2:$H$1000,'BB 3660'!$B$2:$B$1000,J4)</f>
        <v>0</v>
      </c>
      <c r="K22" s="823">
        <f>SUMIFS('BB 3660'!$I$2:$I$1000,'BB 3660'!$B$2:$B$1000,K4)+SUMIFS('BB 3660'!$H$2:$H$1000,'BB 3660'!$B$2:$B$1000,K4)</f>
        <v>0</v>
      </c>
      <c r="L22" s="823">
        <f>SUMIFS('BB 3660'!$I$2:$I$1000,'BB 3660'!$B$2:$B$1000,L4)+SUMIFS('BB 3660'!$H$2:$H$1000,'BB 3660'!$B$2:$B$1000,L4)</f>
        <v>0</v>
      </c>
      <c r="M22" s="823">
        <f>SUMIFS('BB 3660'!$I$2:$I$1000,'BB 3660'!$B$2:$B$1000,M4)+SUMIFS('BB 3660'!$H$2:$H$1000,'BB 3660'!$B$2:$B$1000,M4)</f>
        <v>0</v>
      </c>
      <c r="N22" s="824">
        <f>SUMIFS('BB 3660'!$I$2:$I$1000,'BB 3660'!$B$2:$B$1000,N4)+SUMIFS('BB 3660'!$H$2:$H$1000,'BB 3660'!$B$2:$B$1000,N4)</f>
        <v>0</v>
      </c>
      <c r="O22" s="822">
        <f>SUMIFS('BB 3660'!$I$2:$I$1000,'BB 3660'!$B$2:$B$1000,O4)+SUMIFS('BB 3660'!$H$2:$H$1000,'BB 3660'!$B$2:$B$1000,O4)</f>
        <v>0</v>
      </c>
      <c r="P22" s="824">
        <f>SUMIFS('BB 3660'!$I$2:$I$1000,'BB 3660'!$B$2:$B$1000,P4)+SUMIFS('BB 3660'!$H$2:$H$1000,'BB 3660'!$B$2:$B$1000,P4)</f>
        <v>1930000</v>
      </c>
      <c r="Q22" s="819"/>
      <c r="R22" s="820"/>
      <c r="S22" s="821"/>
      <c r="T22" s="821"/>
      <c r="U22" s="821"/>
      <c r="V22" s="821"/>
      <c r="W22" s="819"/>
      <c r="X22" s="819"/>
      <c r="Y22" s="795"/>
      <c r="Z22" s="795"/>
      <c r="AA22" s="795"/>
      <c r="AB22" s="795"/>
      <c r="AC22" s="795"/>
      <c r="AD22" s="795"/>
      <c r="AE22" s="795"/>
      <c r="AF22" s="795"/>
      <c r="AG22" s="795"/>
      <c r="AH22" s="795"/>
      <c r="AI22" s="795"/>
      <c r="AJ22" s="795"/>
    </row>
    <row r="23">
      <c r="A23" s="795"/>
      <c r="B23" s="814" t="s">
        <v>3109</v>
      </c>
      <c r="C23" s="815" t="s">
        <v>3110</v>
      </c>
      <c r="D23" s="822">
        <f>'CAJA GENERAL  '!K2</f>
        <v>1489850.19</v>
      </c>
      <c r="E23" s="823">
        <f>SUMIFS('CAJA GENERAL  '!$I$2:$I$2028,'CAJA GENERAL  '!$B$2:$B$2028,E4)+SUMIFS('CAJA GENERAL  '!$H$2:$H$2028,'CAJA GENERAL  '!$B$2:$B$2028,E4)</f>
        <v>9195253.2</v>
      </c>
      <c r="F23" s="823">
        <f>SUMIFS('CAJA GENERAL  '!$I$2:$I$2028,'CAJA GENERAL  '!$B$2:$B$2028,F4)+SUMIFS('CAJA GENERAL  '!$H$2:$H$2028,'CAJA GENERAL  '!$B$2:$B$2028,F4)</f>
        <v>0</v>
      </c>
      <c r="G23" s="823">
        <f>SUMIFS('CAJA GENERAL  '!$I$2:$I$2028,'CAJA GENERAL  '!$B$2:$B$2028,G4)+SUMIFS('CAJA GENERAL  '!$H$2:$H$2028,'CAJA GENERAL  '!$B$2:$B$2028,G4)</f>
        <v>0</v>
      </c>
      <c r="H23" s="823">
        <f>SUMIFS('CAJA GENERAL  '!$I$2:$I$2028,'CAJA GENERAL  '!$B$2:$B$2028,H4)+SUMIFS('CAJA GENERAL  '!$H$2:$H$2028,'CAJA GENERAL  '!$B$2:$B$2028,H4)</f>
        <v>750000</v>
      </c>
      <c r="I23" s="822">
        <f>SUMIFS('CAJA GENERAL  '!$I$2:$I$2028,'CAJA GENERAL  '!$B$2:$B$2028,I4)+SUMIFS('CAJA GENERAL  '!$H$2:$H$2028,'CAJA GENERAL  '!$B$2:$B$2028,I4)</f>
        <v>7369667.11</v>
      </c>
      <c r="J23" s="823">
        <f>SUMIFS('CAJA GENERAL  '!$I$2:$I$2028,'CAJA GENERAL  '!$B$2:$B$2028,J4)+SUMIFS('CAJA GENERAL  '!$H$2:$H$2028,'CAJA GENERAL  '!$B$2:$B$2028,J4)</f>
        <v>0</v>
      </c>
      <c r="K23" s="823">
        <f>SUMIFS('CAJA GENERAL  '!$I$2:$I$2028,'CAJA GENERAL  '!$B$2:$B$2028,K4)+SUMIFS('CAJA GENERAL  '!$H$2:$H$2028,'CAJA GENERAL  '!$B$2:$B$2028,K4)</f>
        <v>0</v>
      </c>
      <c r="L23" s="823">
        <f>SUMIFS('CAJA GENERAL  '!$I$2:$I$2028,'CAJA GENERAL  '!$B$2:$B$2028,L4)+SUMIFS('CAJA GENERAL  '!$H$2:$H$2028,'CAJA GENERAL  '!$B$2:$B$2028,L4)</f>
        <v>0</v>
      </c>
      <c r="M23" s="823">
        <f>SUMIFS('CAJA GENERAL  '!$I$2:$I$2028,'CAJA GENERAL  '!$B$2:$B$2028,M4)+SUMIFS('CAJA GENERAL  '!$H$2:$H$2028,'CAJA GENERAL  '!$B$2:$B$2028,M4)</f>
        <v>0</v>
      </c>
      <c r="N23" s="824">
        <f>SUMIFS('CAJA GENERAL  '!$I$2:$I$2028,'CAJA GENERAL  '!$B$2:$B$2028,N4)+SUMIFS('CAJA GENERAL  '!$H$2:$H$2028,'CAJA GENERAL  '!$B$2:$B$2028,N4)</f>
        <v>3520645.56</v>
      </c>
      <c r="O23" s="822">
        <f>SUMIFS('CAJA GENERAL  '!$I$2:$I$2028,'CAJA GENERAL  '!$B$2:$B$2028,O4)+SUMIFS('CAJA GENERAL  '!$H$2:$H$2028,'CAJA GENERAL  '!$B$2:$B$2028,O4)</f>
        <v>0</v>
      </c>
      <c r="P23" s="824">
        <f>SUMIFS('CAJA GENERAL  '!$I$2:$I$2028,'CAJA GENERAL  '!$B$2:$B$2028,P4)+SUMIFS('CAJA GENERAL  '!$H$2:$H$2028,'CAJA GENERAL  '!$B$2:$B$2028,P4)</f>
        <v>0</v>
      </c>
      <c r="Q23" s="819"/>
      <c r="R23" s="820"/>
      <c r="S23" s="821"/>
      <c r="T23" s="821"/>
      <c r="U23" s="821"/>
      <c r="V23" s="821"/>
      <c r="W23" s="819"/>
      <c r="X23" s="819"/>
      <c r="Y23" s="819"/>
      <c r="Z23" s="795"/>
      <c r="AA23" s="795"/>
      <c r="AB23" s="795"/>
      <c r="AC23" s="795"/>
      <c r="AD23" s="795"/>
      <c r="AE23" s="795"/>
      <c r="AF23" s="795"/>
      <c r="AG23" s="795"/>
      <c r="AH23" s="795"/>
      <c r="AI23" s="795"/>
      <c r="AJ23" s="795"/>
    </row>
    <row r="24">
      <c r="A24" s="795"/>
      <c r="B24" s="826" t="s">
        <v>3084</v>
      </c>
      <c r="C24" s="827" t="s">
        <v>3111</v>
      </c>
      <c r="D24" s="828">
        <v>0.0</v>
      </c>
      <c r="E24" s="829">
        <f>SUMIFS(FACTORAJE!$I$2:$I$1000,FACTORAJE!$B$2:$B$1000,E4)+SUMIFS(FACTORAJE!$H$2:$H$1000,FACTORAJE!$B$2:$B$1000,E4)</f>
        <v>0</v>
      </c>
      <c r="F24" s="829">
        <f>SUMIFS(FACTORAJE!$I$2:$I$1000,FACTORAJE!$B$2:$B$1000,F4)+SUMIFS(FACTORAJE!$H$2:$H$1000,FACTORAJE!$B$2:$B$1000,F4)</f>
        <v>0</v>
      </c>
      <c r="G24" s="829">
        <f>SUMIFS(FACTORAJE!$I$2:$I$1000,FACTORAJE!$B$2:$B$1000,G4)+SUMIFS(FACTORAJE!$H$2:$H$1000,FACTORAJE!$B$2:$B$1000,G4)</f>
        <v>0</v>
      </c>
      <c r="H24" s="829">
        <f>SUMIFS(FACTORAJE!$I$2:$I$1000,FACTORAJE!$B$2:$B$1000,H4)+SUMIFS(FACTORAJE!$H$2:$H$1000,FACTORAJE!$B$2:$B$1000,H4)</f>
        <v>0</v>
      </c>
      <c r="I24" s="828">
        <f>SUMIFS(FACTORAJE!$I$2:$I$1000,FACTORAJE!$B$2:$B$1000,I4)+SUMIFS(FACTORAJE!$H$2:$H$1000,FACTORAJE!$B$2:$B$1000,I4)</f>
        <v>0</v>
      </c>
      <c r="J24" s="829">
        <f>SUMIFS(FACTORAJE!$I$2:$I$1000,FACTORAJE!$B$2:$B$1000,J4)+SUMIFS(FACTORAJE!$H$2:$H$1000,FACTORAJE!$B$2:$B$1000,J4)</f>
        <v>876417.19</v>
      </c>
      <c r="K24" s="829">
        <f>SUMIFS(FACTORAJE!$I$2:$I$1000,FACTORAJE!$B$2:$B$1000,K4)+SUMIFS(FACTORAJE!$H$2:$H$1000,FACTORAJE!$B$2:$B$1000,K4)</f>
        <v>0</v>
      </c>
      <c r="L24" s="829">
        <f>SUMIFS(FACTORAJE!$I$2:$I$1000,FACTORAJE!$B$2:$B$1000,L4)+SUMIFS(FACTORAJE!$H$2:$H$1000,FACTORAJE!$B$2:$B$1000,L4)</f>
        <v>0</v>
      </c>
      <c r="M24" s="829">
        <f>SUMIFS(FACTORAJE!$I$2:$I$1000,FACTORAJE!$B$2:$B$1000,M4)+SUMIFS(FACTORAJE!$H$2:$H$1000,FACTORAJE!$B$2:$B$1000,M4)</f>
        <v>0</v>
      </c>
      <c r="N24" s="830">
        <f>SUMIFS(FACTORAJE!$I$2:$I$1000,FACTORAJE!$B$2:$B$1000,N4)+SUMIFS(FACTORAJE!$H$2:$H$1000,FACTORAJE!$B$2:$B$1000,N4)</f>
        <v>0</v>
      </c>
      <c r="O24" s="829">
        <f>SUMIFS(FACTORAJE!$I$2:$I$1000,FACTORAJE!$B$2:$B$1000,O4)+SUMIFS(FACTORAJE!$H$2:$H$1000,FACTORAJE!$B$2:$B$1000,O4)</f>
        <v>0</v>
      </c>
      <c r="P24" s="830">
        <f>SUMIFS(FACTORAJE!$I$2:$I$1000,FACTORAJE!$B$2:$B$1000,P4)+SUMIFS(FACTORAJE!$H$2:$H$1000,FACTORAJE!$B$2:$B$1000,P4)</f>
        <v>0</v>
      </c>
      <c r="Q24" s="819"/>
      <c r="R24" s="819"/>
      <c r="S24" s="819"/>
      <c r="T24" s="819"/>
      <c r="U24" s="819"/>
      <c r="V24" s="819"/>
      <c r="W24" s="819"/>
      <c r="X24" s="819"/>
      <c r="Y24" s="795"/>
      <c r="Z24" s="795"/>
      <c r="AA24" s="795"/>
      <c r="AB24" s="795"/>
      <c r="AC24" s="795"/>
      <c r="AD24" s="795"/>
      <c r="AE24" s="795"/>
      <c r="AF24" s="795"/>
      <c r="AG24" s="795"/>
      <c r="AH24" s="795"/>
      <c r="AI24" s="795"/>
      <c r="AJ24" s="795"/>
    </row>
    <row r="25">
      <c r="A25" s="795"/>
      <c r="B25" s="831" t="s">
        <v>3112</v>
      </c>
      <c r="D25" s="832">
        <f t="shared" ref="D25:H25" si="1">SUM(D5:D22)</f>
        <v>471345.15</v>
      </c>
      <c r="E25" s="832">
        <f t="shared" si="1"/>
        <v>52949859.48</v>
      </c>
      <c r="F25" s="832">
        <f t="shared" si="1"/>
        <v>127732.65</v>
      </c>
      <c r="G25" s="832">
        <f t="shared" si="1"/>
        <v>0</v>
      </c>
      <c r="H25" s="832">
        <f t="shared" si="1"/>
        <v>0</v>
      </c>
      <c r="I25" s="832">
        <f>SUM(I5:I22)+I24</f>
        <v>43534806.97</v>
      </c>
      <c r="J25" s="832">
        <f>SUM(I5:I22)+SUM(J5:J24)</f>
        <v>44411224.16</v>
      </c>
      <c r="K25" s="832">
        <f t="shared" ref="K25:L25" si="2">SUM(I5:I22)+SUM(K5:K24)</f>
        <v>46044427.13</v>
      </c>
      <c r="L25" s="832">
        <f t="shared" si="2"/>
        <v>0</v>
      </c>
      <c r="M25" s="832">
        <f>SUM(M5:M24)</f>
        <v>0</v>
      </c>
      <c r="N25" s="832">
        <f>SUM(N5:N22)</f>
        <v>6584511.345</v>
      </c>
      <c r="O25" s="832">
        <f t="shared" ref="O25:P25" si="3">SUM(O5:O24)</f>
        <v>25400000</v>
      </c>
      <c r="P25" s="832">
        <f t="shared" si="3"/>
        <v>25400000</v>
      </c>
      <c r="Q25" s="833">
        <f>O25-P25</f>
        <v>0</v>
      </c>
      <c r="R25" s="819"/>
      <c r="S25" s="819"/>
      <c r="T25" s="819"/>
      <c r="U25" s="819"/>
      <c r="V25" s="819"/>
      <c r="W25" s="819"/>
      <c r="X25" s="819"/>
      <c r="Y25" s="819"/>
      <c r="Z25" s="795"/>
      <c r="AA25" s="795"/>
      <c r="AB25" s="795"/>
      <c r="AC25" s="795"/>
      <c r="AD25" s="795"/>
      <c r="AE25" s="795"/>
      <c r="AF25" s="795"/>
      <c r="AG25" s="795"/>
      <c r="AH25" s="795"/>
      <c r="AI25" s="795"/>
      <c r="AJ25" s="795"/>
    </row>
    <row r="26">
      <c r="A26" s="795"/>
      <c r="B26" s="795"/>
      <c r="C26" s="795"/>
      <c r="D26" s="834"/>
      <c r="E26" s="819"/>
      <c r="F26" s="819"/>
      <c r="G26" s="819"/>
      <c r="H26" s="835"/>
      <c r="I26" s="835"/>
      <c r="J26" s="835"/>
      <c r="K26" s="835"/>
      <c r="L26" s="835"/>
      <c r="M26" s="835"/>
      <c r="N26" s="835"/>
      <c r="O26" s="835"/>
      <c r="P26" s="835"/>
      <c r="Q26" s="835"/>
      <c r="R26" s="835"/>
      <c r="S26" s="835"/>
      <c r="T26" s="835"/>
      <c r="U26" s="835"/>
      <c r="V26" s="835"/>
      <c r="W26" s="795"/>
      <c r="X26" s="795"/>
      <c r="Y26" s="795"/>
      <c r="Z26" s="795"/>
      <c r="AA26" s="795"/>
      <c r="AB26" s="795"/>
      <c r="AC26" s="795"/>
      <c r="AD26" s="795"/>
      <c r="AE26" s="795"/>
      <c r="AF26" s="795"/>
      <c r="AG26" s="795"/>
      <c r="AH26" s="795"/>
      <c r="AI26" s="795"/>
      <c r="AJ26" s="795"/>
    </row>
    <row r="27">
      <c r="A27" s="795"/>
      <c r="B27" s="795"/>
      <c r="C27" s="795" t="s">
        <v>3113</v>
      </c>
      <c r="D27" s="832">
        <f>SUM('SNTDR 2169'!J1251,'BNMX 1463'!J29,'BTE 3041'!J208,'BB 3660'!J125,'BTE 7744'!J361,'BTE 7133'!J191,'BBVA 5712'!J225,'BBVA 6586'!J142,'BBVA 4176'!J180,'BBVA 4885'!J2,'BBVA 6721'!J293,'BBVA 2182'!J3,'BB 4166'!J647,'BB 854'!J329,'BB 506'!J496,'SNTDR 1604'!J465,'SNTDR 1621'!J8,'SNTDR 5565'!J3)</f>
        <v>922399.805</v>
      </c>
      <c r="E27" s="832">
        <f>D25+G25+E25+F25+H25-K25-N25-M25+E33</f>
        <v>922399.805</v>
      </c>
      <c r="F27" s="836">
        <f>E27-D27</f>
        <v>0.0000000001164153218</v>
      </c>
      <c r="H27" s="819"/>
      <c r="I27" s="795"/>
      <c r="J27" s="795"/>
      <c r="K27" s="819"/>
      <c r="L27" s="819"/>
      <c r="M27" s="819"/>
      <c r="N27" s="837"/>
      <c r="O27" s="819"/>
      <c r="P27" s="819"/>
      <c r="Q27" s="819"/>
      <c r="R27" s="819"/>
      <c r="S27" s="819"/>
      <c r="T27" s="819"/>
      <c r="U27" s="819"/>
      <c r="V27" s="819"/>
      <c r="W27" s="795"/>
      <c r="X27" s="795"/>
      <c r="Y27" s="795"/>
      <c r="Z27" s="795"/>
      <c r="AA27" s="795"/>
      <c r="AB27" s="795"/>
      <c r="AC27" s="795"/>
      <c r="AD27" s="795"/>
      <c r="AE27" s="795"/>
      <c r="AF27" s="795"/>
      <c r="AG27" s="795"/>
      <c r="AH27" s="795"/>
      <c r="AI27" s="795"/>
      <c r="AJ27" s="795"/>
    </row>
    <row r="28">
      <c r="A28" s="795"/>
      <c r="B28" s="838" t="s">
        <v>3114</v>
      </c>
      <c r="D28" s="832">
        <f>K21-J24</f>
        <v>1633202.97</v>
      </c>
      <c r="E28" s="819"/>
      <c r="F28" s="819"/>
      <c r="G28" s="819"/>
      <c r="H28" s="819"/>
      <c r="I28" s="819"/>
      <c r="J28" s="795"/>
      <c r="K28" s="819"/>
      <c r="L28" s="819"/>
      <c r="M28" s="819"/>
      <c r="N28" s="837"/>
      <c r="O28" s="819"/>
      <c r="P28" s="819"/>
      <c r="Q28" s="821"/>
      <c r="R28" s="819"/>
      <c r="S28" s="819"/>
      <c r="T28" s="819"/>
      <c r="U28" s="819"/>
      <c r="V28" s="819"/>
      <c r="W28" s="795"/>
      <c r="X28" s="795"/>
      <c r="Y28" s="795"/>
      <c r="Z28" s="795"/>
      <c r="AA28" s="795"/>
      <c r="AB28" s="795"/>
      <c r="AC28" s="795"/>
      <c r="AD28" s="795"/>
      <c r="AE28" s="795"/>
      <c r="AF28" s="795"/>
      <c r="AG28" s="795"/>
      <c r="AH28" s="795"/>
      <c r="AI28" s="795"/>
      <c r="AJ28" s="795"/>
    </row>
    <row r="29">
      <c r="A29" s="795"/>
      <c r="B29" s="795"/>
      <c r="C29" s="795"/>
      <c r="D29" s="819"/>
      <c r="E29" s="819"/>
      <c r="F29" s="795"/>
      <c r="G29" s="795"/>
      <c r="H29" s="795"/>
      <c r="I29" s="795"/>
      <c r="J29" s="795"/>
      <c r="K29" s="835"/>
      <c r="L29" s="835"/>
      <c r="M29" s="835"/>
      <c r="N29" s="837"/>
      <c r="O29" s="819"/>
      <c r="P29" s="819"/>
      <c r="Q29" s="821"/>
      <c r="R29" s="819"/>
      <c r="S29" s="819"/>
      <c r="T29" s="819"/>
      <c r="U29" s="819"/>
      <c r="V29" s="819"/>
      <c r="W29" s="795"/>
      <c r="X29" s="795"/>
      <c r="Y29" s="795"/>
      <c r="Z29" s="795"/>
      <c r="AA29" s="795"/>
      <c r="AB29" s="795"/>
      <c r="AC29" s="795"/>
      <c r="AD29" s="795"/>
      <c r="AE29" s="795"/>
      <c r="AF29" s="795"/>
      <c r="AG29" s="795"/>
      <c r="AH29" s="795"/>
      <c r="AI29" s="795"/>
      <c r="AJ29" s="795"/>
    </row>
    <row r="30">
      <c r="A30" s="795"/>
      <c r="B30" s="795"/>
      <c r="C30" s="795"/>
      <c r="D30" s="832">
        <f>SUM(D27:D28)</f>
        <v>2555602.775</v>
      </c>
      <c r="E30" s="819"/>
      <c r="F30" s="795"/>
      <c r="G30" s="795"/>
      <c r="H30" s="795"/>
      <c r="I30" s="836"/>
      <c r="J30" s="795"/>
      <c r="K30" s="819"/>
      <c r="L30" s="819"/>
      <c r="M30" s="819"/>
      <c r="N30" s="819"/>
      <c r="O30" s="819"/>
      <c r="P30" s="819"/>
      <c r="Q30" s="821"/>
      <c r="R30" s="819"/>
      <c r="S30" s="819"/>
      <c r="T30" s="819"/>
      <c r="U30" s="819"/>
      <c r="V30" s="819"/>
      <c r="W30" s="795"/>
      <c r="X30" s="795"/>
      <c r="Y30" s="795"/>
      <c r="Z30" s="795"/>
      <c r="AA30" s="795"/>
      <c r="AB30" s="795"/>
      <c r="AC30" s="795"/>
      <c r="AD30" s="795"/>
      <c r="AE30" s="795"/>
      <c r="AF30" s="795"/>
      <c r="AG30" s="795"/>
      <c r="AH30" s="795"/>
      <c r="AI30" s="795"/>
      <c r="AJ30" s="795"/>
    </row>
    <row r="31">
      <c r="A31" s="795"/>
      <c r="B31" s="795"/>
      <c r="C31" s="795"/>
      <c r="D31" s="795"/>
      <c r="E31" s="819"/>
      <c r="F31" s="819"/>
      <c r="G31" s="819"/>
      <c r="H31" s="819"/>
      <c r="I31" s="836"/>
      <c r="J31" s="795"/>
      <c r="K31" s="819"/>
      <c r="L31" s="819"/>
      <c r="M31" s="819"/>
      <c r="N31" s="819"/>
      <c r="O31" s="819"/>
      <c r="P31" s="819"/>
      <c r="Q31" s="821"/>
      <c r="R31" s="819"/>
      <c r="S31" s="819"/>
      <c r="T31" s="819"/>
      <c r="U31" s="819"/>
      <c r="V31" s="819"/>
      <c r="W31" s="795"/>
      <c r="X31" s="795"/>
      <c r="Y31" s="795"/>
      <c r="Z31" s="795"/>
      <c r="AA31" s="795"/>
      <c r="AB31" s="795"/>
      <c r="AC31" s="795"/>
      <c r="AD31" s="795"/>
      <c r="AE31" s="795"/>
      <c r="AF31" s="795"/>
      <c r="AG31" s="795"/>
      <c r="AH31" s="795"/>
      <c r="AI31" s="795"/>
      <c r="AJ31" s="795"/>
    </row>
    <row r="32">
      <c r="A32" s="795"/>
      <c r="B32" s="795"/>
      <c r="C32" s="795"/>
      <c r="D32" s="834"/>
      <c r="E32" s="795"/>
      <c r="F32" s="795"/>
      <c r="G32" s="795"/>
      <c r="H32" s="795"/>
      <c r="I32" s="836"/>
      <c r="J32" s="795"/>
      <c r="K32" s="819"/>
      <c r="L32" s="819"/>
      <c r="M32" s="819"/>
      <c r="N32" s="819"/>
      <c r="O32" s="819"/>
      <c r="P32" s="819"/>
      <c r="Q32" s="821"/>
      <c r="R32" s="819"/>
      <c r="S32" s="819"/>
      <c r="T32" s="819"/>
      <c r="U32" s="819"/>
      <c r="V32" s="819"/>
      <c r="W32" s="795"/>
      <c r="X32" s="795"/>
      <c r="Y32" s="795"/>
      <c r="Z32" s="795"/>
      <c r="AA32" s="795"/>
      <c r="AB32" s="795"/>
      <c r="AC32" s="795"/>
      <c r="AD32" s="795"/>
      <c r="AE32" s="795"/>
      <c r="AF32" s="795"/>
      <c r="AG32" s="795"/>
      <c r="AH32" s="795"/>
      <c r="AI32" s="795"/>
      <c r="AJ32" s="795"/>
    </row>
    <row r="33">
      <c r="A33" s="795"/>
      <c r="B33" s="795"/>
      <c r="C33" s="795"/>
      <c r="D33" s="834" t="s">
        <v>3115</v>
      </c>
      <c r="E33" s="839">
        <v>2401.0</v>
      </c>
      <c r="F33" s="795"/>
      <c r="G33" s="795"/>
      <c r="H33" s="795"/>
      <c r="I33" s="836"/>
      <c r="J33" s="795"/>
      <c r="K33" s="795"/>
      <c r="L33" s="819"/>
      <c r="M33" s="819"/>
      <c r="N33" s="819"/>
      <c r="O33" s="819"/>
      <c r="P33" s="819"/>
      <c r="Q33" s="821"/>
      <c r="R33" s="819"/>
      <c r="S33" s="819"/>
      <c r="T33" s="819"/>
      <c r="U33" s="819"/>
      <c r="V33" s="819"/>
      <c r="W33" s="795"/>
      <c r="X33" s="795"/>
      <c r="Y33" s="795"/>
      <c r="Z33" s="795"/>
      <c r="AA33" s="795"/>
      <c r="AB33" s="795"/>
      <c r="AC33" s="795"/>
      <c r="AD33" s="795"/>
      <c r="AE33" s="795"/>
      <c r="AF33" s="795"/>
      <c r="AG33" s="795"/>
      <c r="AH33" s="795"/>
      <c r="AI33" s="795"/>
      <c r="AJ33" s="795"/>
    </row>
    <row r="34">
      <c r="A34" s="795"/>
      <c r="B34" s="795"/>
      <c r="C34" s="795"/>
      <c r="D34" s="834"/>
      <c r="E34" s="795"/>
      <c r="F34" s="795"/>
      <c r="G34" s="795"/>
      <c r="H34" s="795"/>
      <c r="I34" s="836"/>
      <c r="J34" s="795"/>
      <c r="K34" s="795"/>
      <c r="L34" s="819"/>
      <c r="M34" s="819"/>
      <c r="N34" s="819"/>
      <c r="O34" s="819"/>
      <c r="P34" s="819"/>
      <c r="Q34" s="821"/>
      <c r="R34" s="819"/>
      <c r="S34" s="819"/>
      <c r="T34" s="819"/>
      <c r="U34" s="819"/>
      <c r="V34" s="819"/>
      <c r="W34" s="795"/>
      <c r="X34" s="795"/>
      <c r="Y34" s="795"/>
      <c r="Z34" s="795"/>
      <c r="AA34" s="795"/>
      <c r="AB34" s="795"/>
      <c r="AC34" s="795"/>
      <c r="AD34" s="795"/>
      <c r="AE34" s="795"/>
      <c r="AF34" s="795"/>
      <c r="AG34" s="795"/>
      <c r="AH34" s="795"/>
      <c r="AI34" s="795"/>
      <c r="AJ34" s="795"/>
    </row>
    <row r="35">
      <c r="A35" s="795"/>
      <c r="B35" s="795"/>
      <c r="C35" s="795"/>
      <c r="D35" s="834"/>
      <c r="E35" s="795"/>
      <c r="F35" s="795"/>
      <c r="G35" s="795"/>
      <c r="H35" s="795"/>
      <c r="I35" s="836"/>
      <c r="J35" s="795"/>
      <c r="K35" s="795"/>
      <c r="L35" s="819"/>
      <c r="M35" s="819"/>
      <c r="N35" s="819"/>
      <c r="O35" s="819"/>
      <c r="P35" s="819"/>
      <c r="Q35" s="821"/>
      <c r="R35" s="819"/>
      <c r="S35" s="819"/>
      <c r="T35" s="819"/>
      <c r="U35" s="819"/>
      <c r="V35" s="819"/>
      <c r="W35" s="795"/>
      <c r="X35" s="795"/>
      <c r="Y35" s="795"/>
      <c r="Z35" s="795"/>
      <c r="AA35" s="795"/>
      <c r="AB35" s="795"/>
      <c r="AC35" s="795"/>
      <c r="AD35" s="795"/>
      <c r="AE35" s="795"/>
      <c r="AF35" s="795"/>
      <c r="AG35" s="795"/>
      <c r="AH35" s="795"/>
      <c r="AI35" s="795"/>
      <c r="AJ35" s="795"/>
    </row>
    <row r="36">
      <c r="A36" s="795"/>
      <c r="B36" s="795"/>
      <c r="C36" s="795"/>
      <c r="D36" s="795"/>
      <c r="E36" s="795"/>
      <c r="F36" s="795"/>
      <c r="G36" s="795"/>
      <c r="H36" s="795"/>
      <c r="I36" s="795"/>
      <c r="J36" s="795"/>
      <c r="K36" s="795"/>
      <c r="L36" s="819"/>
      <c r="M36" s="819"/>
      <c r="N36" s="819"/>
      <c r="O36" s="819"/>
      <c r="P36" s="819"/>
      <c r="Q36" s="821"/>
      <c r="R36" s="819"/>
      <c r="S36" s="819"/>
      <c r="T36" s="819"/>
      <c r="U36" s="819"/>
      <c r="V36" s="819"/>
      <c r="W36" s="795"/>
      <c r="X36" s="795"/>
      <c r="Y36" s="795"/>
      <c r="Z36" s="795"/>
      <c r="AA36" s="795"/>
      <c r="AB36" s="795"/>
      <c r="AC36" s="795"/>
      <c r="AD36" s="795"/>
      <c r="AE36" s="795"/>
      <c r="AF36" s="795"/>
      <c r="AG36" s="795"/>
      <c r="AH36" s="795"/>
      <c r="AI36" s="795"/>
      <c r="AJ36" s="795"/>
    </row>
    <row r="37">
      <c r="A37" s="795"/>
      <c r="B37" s="795"/>
      <c r="C37" s="795"/>
      <c r="D37" s="795"/>
      <c r="E37" s="795"/>
      <c r="F37" s="795"/>
      <c r="G37" s="795"/>
      <c r="H37" s="795"/>
      <c r="I37" s="795"/>
      <c r="J37" s="795"/>
      <c r="K37" s="795"/>
      <c r="L37" s="819"/>
      <c r="M37" s="819"/>
      <c r="N37" s="819"/>
      <c r="O37" s="819"/>
      <c r="P37" s="819"/>
      <c r="Q37" s="821"/>
      <c r="R37" s="819"/>
      <c r="S37" s="819"/>
      <c r="T37" s="819"/>
      <c r="U37" s="819"/>
      <c r="V37" s="819"/>
      <c r="W37" s="795"/>
      <c r="X37" s="795"/>
      <c r="Y37" s="795"/>
      <c r="Z37" s="795"/>
      <c r="AA37" s="795"/>
      <c r="AB37" s="795"/>
      <c r="AC37" s="795"/>
      <c r="AD37" s="795"/>
      <c r="AE37" s="795"/>
      <c r="AF37" s="795"/>
      <c r="AG37" s="795"/>
      <c r="AH37" s="795"/>
      <c r="AI37" s="795"/>
      <c r="AJ37" s="795"/>
    </row>
    <row r="38">
      <c r="A38" s="795"/>
      <c r="B38" s="795"/>
      <c r="C38" s="795"/>
      <c r="D38" s="834">
        <v>544790.7200000007</v>
      </c>
      <c r="E38" s="795"/>
      <c r="F38" s="795"/>
      <c r="G38" s="795"/>
      <c r="H38" s="795"/>
      <c r="I38" s="795"/>
      <c r="J38" s="795"/>
      <c r="K38" s="795"/>
      <c r="L38" s="819"/>
      <c r="M38" s="819"/>
      <c r="N38" s="819"/>
      <c r="O38" s="819"/>
      <c r="P38" s="819"/>
      <c r="Q38" s="821"/>
      <c r="R38" s="819"/>
      <c r="S38" s="819"/>
      <c r="T38" s="819"/>
      <c r="U38" s="819"/>
      <c r="V38" s="819"/>
      <c r="W38" s="795"/>
      <c r="X38" s="795"/>
      <c r="Y38" s="795"/>
      <c r="Z38" s="795"/>
      <c r="AA38" s="795"/>
      <c r="AB38" s="795"/>
      <c r="AC38" s="795"/>
      <c r="AD38" s="795"/>
      <c r="AE38" s="795"/>
      <c r="AF38" s="795"/>
      <c r="AG38" s="795"/>
      <c r="AH38" s="795"/>
      <c r="AI38" s="795"/>
      <c r="AJ38" s="795"/>
    </row>
    <row r="39">
      <c r="A39" s="795"/>
      <c r="B39" s="795"/>
      <c r="C39" s="795"/>
      <c r="D39" s="795"/>
      <c r="E39" s="795"/>
      <c r="F39" s="795"/>
      <c r="G39" s="795"/>
      <c r="H39" s="795"/>
      <c r="I39" s="795"/>
      <c r="J39" s="795"/>
      <c r="K39" s="795"/>
      <c r="L39" s="819"/>
      <c r="M39" s="819"/>
      <c r="N39" s="819"/>
      <c r="O39" s="819"/>
      <c r="P39" s="819"/>
      <c r="Q39" s="821"/>
      <c r="R39" s="819"/>
      <c r="S39" s="819"/>
      <c r="T39" s="819"/>
      <c r="U39" s="819"/>
      <c r="V39" s="819"/>
      <c r="W39" s="795"/>
      <c r="X39" s="795"/>
      <c r="Y39" s="795"/>
      <c r="Z39" s="795"/>
      <c r="AA39" s="795"/>
      <c r="AB39" s="795"/>
      <c r="AC39" s="795"/>
      <c r="AD39" s="795"/>
      <c r="AE39" s="795"/>
      <c r="AF39" s="795"/>
      <c r="AG39" s="795"/>
      <c r="AH39" s="795"/>
      <c r="AI39" s="795"/>
      <c r="AJ39" s="795"/>
    </row>
    <row r="40">
      <c r="A40" s="795"/>
      <c r="B40" s="795"/>
      <c r="C40" s="795"/>
      <c r="D40" s="795"/>
      <c r="E40" s="795"/>
      <c r="F40" s="795"/>
      <c r="G40" s="795"/>
      <c r="H40" s="795"/>
      <c r="I40" s="795"/>
      <c r="J40" s="795"/>
      <c r="K40" s="795"/>
      <c r="L40" s="819"/>
      <c r="M40" s="819"/>
      <c r="N40" s="819"/>
      <c r="O40" s="819"/>
      <c r="P40" s="819"/>
      <c r="Q40" s="821"/>
      <c r="R40" s="819"/>
      <c r="S40" s="819"/>
      <c r="T40" s="819"/>
      <c r="U40" s="819"/>
      <c r="V40" s="819"/>
      <c r="W40" s="795"/>
      <c r="X40" s="795"/>
      <c r="Y40" s="795"/>
      <c r="Z40" s="795"/>
      <c r="AA40" s="795"/>
      <c r="AB40" s="795"/>
      <c r="AC40" s="795"/>
      <c r="AD40" s="795"/>
      <c r="AE40" s="795"/>
      <c r="AF40" s="795"/>
      <c r="AG40" s="795"/>
      <c r="AH40" s="795"/>
      <c r="AI40" s="795"/>
      <c r="AJ40" s="795"/>
    </row>
    <row r="41">
      <c r="A41" s="795"/>
      <c r="B41" s="795"/>
      <c r="C41" s="795"/>
      <c r="D41" s="795"/>
      <c r="E41" s="795"/>
      <c r="F41" s="795"/>
      <c r="G41" s="795"/>
      <c r="H41" s="795"/>
      <c r="I41" s="795"/>
      <c r="J41" s="795"/>
      <c r="K41" s="795"/>
      <c r="L41" s="819"/>
      <c r="M41" s="819"/>
      <c r="N41" s="819"/>
      <c r="O41" s="819"/>
      <c r="P41" s="819"/>
      <c r="Q41" s="821"/>
      <c r="R41" s="819"/>
      <c r="S41" s="819"/>
      <c r="T41" s="819"/>
      <c r="U41" s="819"/>
      <c r="V41" s="819"/>
      <c r="W41" s="795"/>
      <c r="X41" s="795"/>
      <c r="Y41" s="795"/>
      <c r="Z41" s="795"/>
      <c r="AA41" s="795"/>
      <c r="AB41" s="795"/>
      <c r="AC41" s="795"/>
      <c r="AD41" s="795"/>
      <c r="AE41" s="795"/>
      <c r="AF41" s="795"/>
      <c r="AG41" s="795"/>
      <c r="AH41" s="795"/>
      <c r="AI41" s="795"/>
      <c r="AJ41" s="795"/>
    </row>
    <row r="42">
      <c r="A42" s="795"/>
      <c r="B42" s="795"/>
      <c r="C42" s="795"/>
      <c r="D42" s="795"/>
      <c r="E42" s="795"/>
      <c r="F42" s="795"/>
      <c r="G42" s="795"/>
      <c r="H42" s="795"/>
      <c r="I42" s="795"/>
      <c r="J42" s="795"/>
      <c r="K42" s="795"/>
      <c r="L42" s="819"/>
      <c r="M42" s="819"/>
      <c r="N42" s="819"/>
      <c r="O42" s="819"/>
      <c r="P42" s="819"/>
      <c r="Q42" s="821"/>
      <c r="R42" s="819"/>
      <c r="S42" s="819"/>
      <c r="T42" s="819"/>
      <c r="U42" s="819"/>
      <c r="V42" s="819"/>
      <c r="W42" s="795"/>
      <c r="X42" s="795"/>
      <c r="Y42" s="795"/>
      <c r="Z42" s="795"/>
      <c r="AA42" s="795"/>
      <c r="AB42" s="795"/>
      <c r="AC42" s="795"/>
      <c r="AD42" s="795"/>
      <c r="AE42" s="795"/>
      <c r="AF42" s="795"/>
      <c r="AG42" s="795"/>
      <c r="AH42" s="795"/>
      <c r="AI42" s="795"/>
      <c r="AJ42" s="795"/>
    </row>
    <row r="43">
      <c r="A43" s="795"/>
      <c r="B43" s="795"/>
      <c r="C43" s="795"/>
      <c r="D43" s="795"/>
      <c r="E43" s="795"/>
      <c r="F43" s="795"/>
      <c r="G43" s="795"/>
      <c r="H43" s="795"/>
      <c r="I43" s="795"/>
      <c r="J43" s="795"/>
      <c r="K43" s="795"/>
      <c r="L43" s="819"/>
      <c r="M43" s="819"/>
      <c r="N43" s="819"/>
      <c r="O43" s="819"/>
      <c r="P43" s="819"/>
      <c r="Q43" s="821"/>
      <c r="R43" s="819"/>
      <c r="S43" s="819"/>
      <c r="T43" s="819"/>
      <c r="U43" s="819"/>
      <c r="V43" s="819"/>
      <c r="W43" s="795"/>
      <c r="X43" s="795"/>
      <c r="Y43" s="795"/>
      <c r="Z43" s="795"/>
      <c r="AA43" s="795"/>
      <c r="AB43" s="795"/>
      <c r="AC43" s="795"/>
      <c r="AD43" s="795"/>
      <c r="AE43" s="795"/>
      <c r="AF43" s="795"/>
      <c r="AG43" s="795"/>
      <c r="AH43" s="795"/>
      <c r="AI43" s="795"/>
      <c r="AJ43" s="795"/>
    </row>
    <row r="44">
      <c r="A44" s="795"/>
      <c r="B44" s="795"/>
      <c r="C44" s="795"/>
      <c r="D44" s="795"/>
      <c r="E44" s="795"/>
      <c r="F44" s="795"/>
      <c r="G44" s="795"/>
      <c r="H44" s="795"/>
      <c r="I44" s="795"/>
      <c r="J44" s="795"/>
      <c r="K44" s="795"/>
      <c r="L44" s="819"/>
      <c r="M44" s="819"/>
      <c r="N44" s="819"/>
      <c r="O44" s="819"/>
      <c r="P44" s="819"/>
      <c r="Q44" s="821"/>
      <c r="R44" s="819"/>
      <c r="S44" s="819"/>
      <c r="T44" s="819"/>
      <c r="U44" s="819"/>
      <c r="V44" s="819"/>
      <c r="W44" s="795"/>
      <c r="X44" s="795"/>
      <c r="Y44" s="795"/>
      <c r="Z44" s="795"/>
      <c r="AA44" s="795"/>
      <c r="AB44" s="795"/>
      <c r="AC44" s="795"/>
      <c r="AD44" s="795"/>
      <c r="AE44" s="795"/>
      <c r="AF44" s="795"/>
      <c r="AG44" s="795"/>
      <c r="AH44" s="795"/>
      <c r="AI44" s="795"/>
      <c r="AJ44" s="795"/>
    </row>
    <row r="45">
      <c r="A45" s="795"/>
      <c r="B45" s="795"/>
      <c r="C45" s="795"/>
      <c r="D45" s="795"/>
      <c r="E45" s="795"/>
      <c r="F45" s="795"/>
      <c r="G45" s="795"/>
      <c r="H45" s="795"/>
      <c r="I45" s="795"/>
      <c r="J45" s="795"/>
      <c r="K45" s="795"/>
      <c r="L45" s="819"/>
      <c r="M45" s="819"/>
      <c r="N45" s="819"/>
      <c r="O45" s="819"/>
      <c r="P45" s="819"/>
      <c r="Q45" s="819"/>
      <c r="R45" s="819"/>
      <c r="S45" s="819"/>
      <c r="T45" s="819"/>
      <c r="U45" s="819"/>
      <c r="V45" s="819"/>
      <c r="W45" s="795"/>
      <c r="X45" s="795"/>
      <c r="Y45" s="795"/>
      <c r="Z45" s="795"/>
      <c r="AA45" s="795"/>
      <c r="AB45" s="795"/>
      <c r="AC45" s="795"/>
      <c r="AD45" s="795"/>
      <c r="AE45" s="795"/>
      <c r="AF45" s="795"/>
      <c r="AG45" s="795"/>
      <c r="AH45" s="795"/>
      <c r="AI45" s="795"/>
      <c r="AJ45" s="795"/>
    </row>
    <row r="46">
      <c r="A46" s="795"/>
      <c r="B46" s="795"/>
      <c r="C46" s="795"/>
      <c r="D46" s="795"/>
      <c r="E46" s="795"/>
      <c r="F46" s="795"/>
      <c r="G46" s="795"/>
      <c r="H46" s="795"/>
      <c r="I46" s="795"/>
      <c r="J46" s="795"/>
      <c r="K46" s="795"/>
      <c r="L46" s="819"/>
      <c r="M46" s="819"/>
      <c r="N46" s="819"/>
      <c r="O46" s="819"/>
      <c r="P46" s="819"/>
      <c r="Q46" s="819"/>
      <c r="R46" s="819"/>
      <c r="S46" s="819"/>
      <c r="T46" s="819"/>
      <c r="U46" s="819"/>
      <c r="V46" s="819"/>
      <c r="W46" s="795"/>
      <c r="X46" s="795"/>
      <c r="Y46" s="795"/>
      <c r="Z46" s="795"/>
      <c r="AA46" s="795"/>
      <c r="AB46" s="795"/>
      <c r="AC46" s="795"/>
      <c r="AD46" s="795"/>
      <c r="AE46" s="795"/>
      <c r="AF46" s="795"/>
      <c r="AG46" s="795"/>
      <c r="AH46" s="795"/>
      <c r="AI46" s="795"/>
      <c r="AJ46" s="795"/>
    </row>
    <row r="47">
      <c r="A47" s="795"/>
      <c r="B47" s="795"/>
      <c r="C47" s="795"/>
      <c r="D47" s="795"/>
      <c r="E47" s="795"/>
      <c r="F47" s="795"/>
      <c r="G47" s="795"/>
      <c r="H47" s="795"/>
      <c r="I47" s="795"/>
      <c r="J47" s="795"/>
      <c r="K47" s="795"/>
      <c r="L47" s="795"/>
      <c r="M47" s="795"/>
      <c r="N47" s="795"/>
      <c r="O47" s="795"/>
      <c r="P47" s="795"/>
      <c r="Q47" s="795"/>
      <c r="R47" s="795"/>
      <c r="S47" s="795"/>
      <c r="T47" s="795"/>
      <c r="U47" s="795"/>
      <c r="V47" s="795"/>
      <c r="W47" s="795"/>
      <c r="X47" s="795"/>
      <c r="Y47" s="795"/>
      <c r="Z47" s="795"/>
      <c r="AA47" s="795"/>
      <c r="AB47" s="795"/>
      <c r="AC47" s="795"/>
      <c r="AD47" s="795"/>
      <c r="AE47" s="795"/>
      <c r="AF47" s="795"/>
      <c r="AG47" s="795"/>
      <c r="AH47" s="795"/>
      <c r="AI47" s="795"/>
      <c r="AJ47" s="795"/>
    </row>
    <row r="48">
      <c r="A48" s="795"/>
      <c r="B48" s="795"/>
      <c r="C48" s="795"/>
      <c r="D48" s="795"/>
      <c r="E48" s="795"/>
      <c r="F48" s="795"/>
      <c r="G48" s="795"/>
      <c r="H48" s="795"/>
      <c r="I48" s="795"/>
      <c r="J48" s="795"/>
      <c r="K48" s="795"/>
      <c r="L48" s="795"/>
      <c r="M48" s="795"/>
      <c r="N48" s="795"/>
      <c r="O48" s="795"/>
      <c r="P48" s="795"/>
      <c r="Q48" s="795"/>
      <c r="R48" s="795"/>
      <c r="S48" s="795"/>
      <c r="T48" s="795"/>
      <c r="U48" s="795"/>
      <c r="V48" s="795"/>
      <c r="W48" s="795"/>
      <c r="X48" s="795"/>
      <c r="Y48" s="795"/>
      <c r="Z48" s="795"/>
      <c r="AA48" s="795"/>
      <c r="AB48" s="795"/>
      <c r="AC48" s="795"/>
      <c r="AD48" s="795"/>
      <c r="AE48" s="795"/>
      <c r="AF48" s="795"/>
      <c r="AG48" s="795"/>
      <c r="AH48" s="795"/>
      <c r="AI48" s="795"/>
      <c r="AJ48" s="795"/>
    </row>
    <row r="49">
      <c r="A49" s="795"/>
      <c r="B49" s="795"/>
      <c r="C49" s="795"/>
      <c r="D49" s="795"/>
      <c r="E49" s="795"/>
      <c r="F49" s="795"/>
      <c r="G49" s="795"/>
      <c r="H49" s="795"/>
      <c r="I49" s="795"/>
      <c r="J49" s="795"/>
      <c r="K49" s="795"/>
      <c r="L49" s="795"/>
      <c r="M49" s="795"/>
      <c r="N49" s="795"/>
      <c r="O49" s="795"/>
      <c r="P49" s="795"/>
      <c r="Q49" s="795"/>
      <c r="R49" s="795"/>
      <c r="S49" s="795"/>
      <c r="T49" s="795"/>
      <c r="U49" s="795"/>
      <c r="V49" s="795"/>
      <c r="W49" s="795"/>
      <c r="X49" s="795"/>
      <c r="Y49" s="795"/>
      <c r="Z49" s="795"/>
      <c r="AA49" s="795"/>
      <c r="AB49" s="795"/>
      <c r="AC49" s="795"/>
      <c r="AD49" s="795"/>
      <c r="AE49" s="795"/>
      <c r="AF49" s="795"/>
      <c r="AG49" s="795"/>
      <c r="AH49" s="795"/>
      <c r="AI49" s="795"/>
      <c r="AJ49" s="795"/>
    </row>
    <row r="50">
      <c r="A50" s="795"/>
      <c r="B50" s="795"/>
      <c r="C50" s="795"/>
      <c r="D50" s="795"/>
      <c r="E50" s="795"/>
      <c r="F50" s="795"/>
      <c r="G50" s="795"/>
      <c r="H50" s="795"/>
      <c r="I50" s="795"/>
      <c r="J50" s="795"/>
      <c r="K50" s="795"/>
      <c r="L50" s="795"/>
      <c r="M50" s="795"/>
      <c r="N50" s="795"/>
      <c r="O50" s="795"/>
      <c r="P50" s="795"/>
      <c r="Q50" s="795"/>
      <c r="R50" s="795"/>
      <c r="S50" s="795"/>
      <c r="T50" s="795"/>
      <c r="U50" s="795"/>
      <c r="V50" s="795"/>
      <c r="W50" s="795"/>
      <c r="X50" s="795"/>
      <c r="Y50" s="795"/>
      <c r="Z50" s="795"/>
      <c r="AA50" s="795"/>
      <c r="AB50" s="795"/>
      <c r="AC50" s="795"/>
      <c r="AD50" s="795"/>
      <c r="AE50" s="795"/>
      <c r="AF50" s="795"/>
      <c r="AG50" s="795"/>
      <c r="AH50" s="795"/>
      <c r="AI50" s="795"/>
      <c r="AJ50" s="795"/>
    </row>
    <row r="51">
      <c r="A51" s="795"/>
      <c r="B51" s="795"/>
      <c r="C51" s="795"/>
      <c r="D51" s="795"/>
      <c r="E51" s="795"/>
      <c r="F51" s="795"/>
      <c r="G51" s="795"/>
      <c r="H51" s="795"/>
      <c r="I51" s="795"/>
      <c r="J51" s="795"/>
      <c r="K51" s="795"/>
      <c r="L51" s="795"/>
      <c r="M51" s="795"/>
      <c r="N51" s="795"/>
      <c r="O51" s="795"/>
      <c r="P51" s="795"/>
      <c r="Q51" s="795"/>
      <c r="R51" s="795"/>
      <c r="S51" s="795"/>
      <c r="T51" s="795"/>
      <c r="U51" s="795"/>
      <c r="V51" s="795"/>
      <c r="W51" s="795"/>
      <c r="X51" s="795"/>
      <c r="Y51" s="795"/>
      <c r="Z51" s="795"/>
      <c r="AA51" s="795"/>
      <c r="AB51" s="795"/>
      <c r="AC51" s="795"/>
      <c r="AD51" s="795"/>
      <c r="AE51" s="795"/>
      <c r="AF51" s="795"/>
      <c r="AG51" s="795"/>
      <c r="AH51" s="795"/>
      <c r="AI51" s="795"/>
      <c r="AJ51" s="795"/>
    </row>
    <row r="52">
      <c r="A52" s="795"/>
      <c r="B52" s="795"/>
      <c r="C52" s="795"/>
      <c r="D52" s="795"/>
      <c r="E52" s="795"/>
      <c r="F52" s="795"/>
      <c r="G52" s="795"/>
      <c r="H52" s="795"/>
      <c r="I52" s="795"/>
      <c r="J52" s="795"/>
      <c r="K52" s="795"/>
      <c r="L52" s="795"/>
      <c r="M52" s="795"/>
      <c r="N52" s="795"/>
      <c r="O52" s="795"/>
      <c r="P52" s="795"/>
      <c r="Q52" s="795"/>
      <c r="R52" s="795"/>
      <c r="S52" s="795"/>
      <c r="T52" s="795"/>
      <c r="U52" s="795"/>
      <c r="V52" s="795"/>
      <c r="W52" s="795"/>
      <c r="X52" s="795"/>
      <c r="Y52" s="795"/>
      <c r="Z52" s="795"/>
      <c r="AA52" s="795"/>
      <c r="AB52" s="795"/>
      <c r="AC52" s="795"/>
      <c r="AD52" s="795"/>
      <c r="AE52" s="795"/>
      <c r="AF52" s="795"/>
      <c r="AG52" s="795"/>
      <c r="AH52" s="795"/>
      <c r="AI52" s="795"/>
      <c r="AJ52" s="795"/>
    </row>
    <row r="53">
      <c r="A53" s="795"/>
      <c r="B53" s="795"/>
      <c r="C53" s="795"/>
      <c r="D53" s="795"/>
      <c r="E53" s="795"/>
      <c r="F53" s="795"/>
      <c r="G53" s="795"/>
      <c r="H53" s="795"/>
      <c r="I53" s="795"/>
      <c r="J53" s="795"/>
      <c r="K53" s="795"/>
      <c r="L53" s="795"/>
      <c r="M53" s="795"/>
      <c r="N53" s="795"/>
      <c r="O53" s="795"/>
      <c r="P53" s="795"/>
      <c r="Q53" s="795"/>
      <c r="R53" s="795"/>
      <c r="S53" s="795"/>
      <c r="T53" s="795"/>
      <c r="U53" s="795"/>
      <c r="V53" s="795"/>
      <c r="W53" s="795"/>
      <c r="X53" s="795"/>
      <c r="Y53" s="795"/>
      <c r="Z53" s="795"/>
      <c r="AA53" s="795"/>
      <c r="AB53" s="795"/>
      <c r="AC53" s="795"/>
      <c r="AD53" s="795"/>
      <c r="AE53" s="795"/>
      <c r="AF53" s="795"/>
      <c r="AG53" s="795"/>
      <c r="AH53" s="795"/>
      <c r="AI53" s="795"/>
      <c r="AJ53" s="795"/>
    </row>
    <row r="54">
      <c r="A54" s="795"/>
      <c r="B54" s="795"/>
      <c r="C54" s="795"/>
      <c r="D54" s="795"/>
      <c r="E54" s="795"/>
      <c r="F54" s="795"/>
      <c r="G54" s="795"/>
      <c r="H54" s="795"/>
      <c r="I54" s="795"/>
      <c r="J54" s="795"/>
      <c r="K54" s="795"/>
      <c r="L54" s="795"/>
      <c r="M54" s="795"/>
      <c r="N54" s="795"/>
      <c r="O54" s="795"/>
      <c r="P54" s="795"/>
      <c r="Q54" s="795"/>
      <c r="R54" s="795"/>
      <c r="S54" s="795"/>
      <c r="T54" s="795"/>
      <c r="U54" s="795"/>
      <c r="V54" s="795"/>
      <c r="W54" s="795"/>
      <c r="X54" s="795"/>
      <c r="Y54" s="795"/>
      <c r="Z54" s="795"/>
      <c r="AA54" s="795"/>
      <c r="AB54" s="795"/>
      <c r="AC54" s="795"/>
      <c r="AD54" s="795"/>
      <c r="AE54" s="795"/>
      <c r="AF54" s="795"/>
      <c r="AG54" s="795"/>
      <c r="AH54" s="795"/>
      <c r="AI54" s="795"/>
      <c r="AJ54" s="795"/>
    </row>
    <row r="55">
      <c r="A55" s="795"/>
      <c r="B55" s="795"/>
      <c r="C55" s="795"/>
      <c r="D55" s="795"/>
      <c r="E55" s="795"/>
      <c r="F55" s="795"/>
      <c r="G55" s="795"/>
      <c r="H55" s="795"/>
      <c r="I55" s="795"/>
      <c r="J55" s="795"/>
      <c r="K55" s="795"/>
      <c r="L55" s="795"/>
      <c r="M55" s="795"/>
      <c r="N55" s="795"/>
      <c r="O55" s="795"/>
      <c r="P55" s="795"/>
      <c r="Q55" s="795"/>
      <c r="R55" s="795"/>
      <c r="S55" s="795"/>
      <c r="T55" s="795"/>
      <c r="U55" s="795"/>
      <c r="V55" s="795"/>
      <c r="W55" s="795"/>
      <c r="X55" s="795"/>
      <c r="Y55" s="795"/>
      <c r="Z55" s="795"/>
      <c r="AA55" s="795"/>
      <c r="AB55" s="795"/>
      <c r="AC55" s="795"/>
      <c r="AD55" s="795"/>
      <c r="AE55" s="795"/>
      <c r="AF55" s="795"/>
      <c r="AG55" s="795"/>
      <c r="AH55" s="795"/>
      <c r="AI55" s="795"/>
      <c r="AJ55" s="795"/>
    </row>
    <row r="56">
      <c r="A56" s="795"/>
      <c r="B56" s="795"/>
      <c r="C56" s="795"/>
      <c r="D56" s="795"/>
      <c r="E56" s="795"/>
      <c r="F56" s="795"/>
      <c r="G56" s="795"/>
      <c r="H56" s="795"/>
      <c r="I56" s="795"/>
      <c r="J56" s="795"/>
      <c r="K56" s="795"/>
      <c r="L56" s="795"/>
      <c r="M56" s="795"/>
      <c r="N56" s="795"/>
      <c r="O56" s="795"/>
      <c r="P56" s="795"/>
      <c r="Q56" s="795"/>
      <c r="R56" s="795"/>
      <c r="S56" s="795"/>
      <c r="T56" s="795"/>
      <c r="U56" s="795"/>
      <c r="V56" s="795"/>
      <c r="W56" s="795"/>
      <c r="X56" s="795"/>
      <c r="Y56" s="795"/>
      <c r="Z56" s="795"/>
      <c r="AA56" s="795"/>
      <c r="AB56" s="795"/>
      <c r="AC56" s="795"/>
      <c r="AD56" s="795"/>
      <c r="AE56" s="795"/>
      <c r="AF56" s="795"/>
      <c r="AG56" s="795"/>
      <c r="AH56" s="795"/>
      <c r="AI56" s="795"/>
      <c r="AJ56" s="795"/>
    </row>
    <row r="57">
      <c r="A57" s="795"/>
      <c r="B57" s="795"/>
      <c r="C57" s="795"/>
      <c r="D57" s="795"/>
      <c r="E57" s="795"/>
      <c r="F57" s="795"/>
      <c r="G57" s="795"/>
      <c r="H57" s="795"/>
      <c r="I57" s="795"/>
      <c r="J57" s="795"/>
      <c r="K57" s="795"/>
      <c r="L57" s="795"/>
      <c r="M57" s="795"/>
      <c r="N57" s="795"/>
      <c r="O57" s="795"/>
      <c r="P57" s="795"/>
      <c r="Q57" s="795"/>
      <c r="R57" s="795"/>
      <c r="S57" s="795"/>
      <c r="T57" s="795"/>
      <c r="U57" s="795"/>
      <c r="V57" s="795"/>
      <c r="W57" s="795"/>
      <c r="X57" s="795"/>
      <c r="Y57" s="795"/>
      <c r="Z57" s="795"/>
      <c r="AA57" s="795"/>
      <c r="AB57" s="795"/>
      <c r="AC57" s="795"/>
      <c r="AD57" s="795"/>
      <c r="AE57" s="795"/>
      <c r="AF57" s="795"/>
      <c r="AG57" s="795"/>
      <c r="AH57" s="795"/>
      <c r="AI57" s="795"/>
      <c r="AJ57" s="795"/>
    </row>
    <row r="58">
      <c r="A58" s="795"/>
      <c r="B58" s="795"/>
      <c r="C58" s="795"/>
      <c r="D58" s="795"/>
      <c r="E58" s="795"/>
      <c r="F58" s="795"/>
      <c r="G58" s="795"/>
      <c r="H58" s="795"/>
      <c r="I58" s="795"/>
      <c r="J58" s="795"/>
      <c r="K58" s="795"/>
      <c r="L58" s="795"/>
      <c r="M58" s="795"/>
      <c r="N58" s="795"/>
      <c r="O58" s="795"/>
      <c r="P58" s="795"/>
      <c r="Q58" s="795"/>
      <c r="R58" s="795"/>
      <c r="S58" s="795"/>
      <c r="T58" s="795"/>
      <c r="U58" s="795"/>
      <c r="V58" s="795"/>
      <c r="W58" s="795"/>
      <c r="X58" s="795"/>
      <c r="Y58" s="795"/>
      <c r="Z58" s="795"/>
      <c r="AA58" s="795"/>
      <c r="AB58" s="795"/>
      <c r="AC58" s="795"/>
      <c r="AD58" s="795"/>
      <c r="AE58" s="795"/>
      <c r="AF58" s="795"/>
      <c r="AG58" s="795"/>
      <c r="AH58" s="795"/>
      <c r="AI58" s="795"/>
      <c r="AJ58" s="795"/>
    </row>
    <row r="59">
      <c r="A59" s="795"/>
      <c r="B59" s="795"/>
      <c r="C59" s="795"/>
      <c r="D59" s="795"/>
      <c r="E59" s="795"/>
      <c r="F59" s="795"/>
      <c r="G59" s="795"/>
      <c r="H59" s="795"/>
      <c r="I59" s="795"/>
      <c r="J59" s="795"/>
      <c r="K59" s="795"/>
      <c r="L59" s="795"/>
      <c r="M59" s="795"/>
      <c r="N59" s="795"/>
      <c r="O59" s="795"/>
      <c r="P59" s="795"/>
      <c r="Q59" s="795"/>
      <c r="R59" s="795"/>
      <c r="S59" s="795"/>
      <c r="T59" s="795"/>
      <c r="U59" s="795"/>
      <c r="V59" s="795"/>
      <c r="W59" s="795"/>
      <c r="X59" s="795"/>
      <c r="Y59" s="795"/>
      <c r="Z59" s="795"/>
      <c r="AA59" s="795"/>
      <c r="AB59" s="795"/>
      <c r="AC59" s="795"/>
      <c r="AD59" s="795"/>
      <c r="AE59" s="795"/>
      <c r="AF59" s="795"/>
      <c r="AG59" s="795"/>
      <c r="AH59" s="795"/>
      <c r="AI59" s="795"/>
      <c r="AJ59" s="795"/>
    </row>
    <row r="60">
      <c r="A60" s="795"/>
      <c r="B60" s="795"/>
      <c r="C60" s="795"/>
      <c r="D60" s="795"/>
      <c r="E60" s="795"/>
      <c r="F60" s="795"/>
      <c r="G60" s="795"/>
      <c r="H60" s="795"/>
      <c r="I60" s="795"/>
      <c r="J60" s="795"/>
      <c r="K60" s="795"/>
      <c r="L60" s="795"/>
      <c r="M60" s="795"/>
      <c r="N60" s="795"/>
      <c r="O60" s="795"/>
      <c r="P60" s="795"/>
      <c r="Q60" s="795"/>
      <c r="R60" s="795"/>
      <c r="S60" s="795"/>
      <c r="T60" s="795"/>
      <c r="U60" s="795"/>
      <c r="V60" s="795"/>
      <c r="W60" s="795"/>
      <c r="X60" s="795"/>
      <c r="Y60" s="795"/>
      <c r="Z60" s="795"/>
      <c r="AA60" s="795"/>
      <c r="AB60" s="795"/>
      <c r="AC60" s="795"/>
      <c r="AD60" s="795"/>
      <c r="AE60" s="795"/>
      <c r="AF60" s="795"/>
      <c r="AG60" s="795"/>
      <c r="AH60" s="795"/>
      <c r="AI60" s="795"/>
      <c r="AJ60" s="795"/>
    </row>
    <row r="61">
      <c r="A61" s="795"/>
      <c r="B61" s="795"/>
      <c r="C61" s="795"/>
      <c r="D61" s="795"/>
      <c r="E61" s="795"/>
      <c r="F61" s="795"/>
      <c r="G61" s="795"/>
      <c r="H61" s="795"/>
      <c r="I61" s="795"/>
      <c r="J61" s="795"/>
      <c r="K61" s="795"/>
      <c r="L61" s="795"/>
      <c r="M61" s="795"/>
      <c r="N61" s="795"/>
      <c r="O61" s="795"/>
      <c r="P61" s="795"/>
      <c r="Q61" s="795"/>
      <c r="R61" s="795"/>
      <c r="S61" s="795"/>
      <c r="T61" s="795"/>
      <c r="U61" s="795"/>
      <c r="V61" s="795"/>
      <c r="W61" s="795"/>
      <c r="X61" s="795"/>
      <c r="Y61" s="795"/>
      <c r="Z61" s="795"/>
      <c r="AA61" s="795"/>
      <c r="AB61" s="795"/>
      <c r="AC61" s="795"/>
      <c r="AD61" s="795"/>
      <c r="AE61" s="795"/>
      <c r="AF61" s="795"/>
      <c r="AG61" s="795"/>
      <c r="AH61" s="795"/>
      <c r="AI61" s="795"/>
      <c r="AJ61" s="795"/>
    </row>
    <row r="62">
      <c r="A62" s="795"/>
      <c r="B62" s="795"/>
      <c r="C62" s="795"/>
      <c r="D62" s="795"/>
      <c r="E62" s="795"/>
      <c r="F62" s="795"/>
      <c r="G62" s="795"/>
      <c r="H62" s="795"/>
      <c r="I62" s="795"/>
      <c r="J62" s="795"/>
      <c r="K62" s="795"/>
      <c r="L62" s="795"/>
      <c r="M62" s="795"/>
      <c r="N62" s="795"/>
      <c r="O62" s="795"/>
      <c r="P62" s="795"/>
      <c r="Q62" s="795"/>
      <c r="R62" s="795"/>
      <c r="S62" s="795"/>
      <c r="T62" s="795"/>
      <c r="U62" s="795"/>
      <c r="V62" s="795"/>
      <c r="W62" s="795"/>
      <c r="X62" s="795"/>
      <c r="Y62" s="795"/>
      <c r="Z62" s="795"/>
      <c r="AA62" s="795"/>
      <c r="AB62" s="795"/>
      <c r="AC62" s="795"/>
      <c r="AD62" s="795"/>
      <c r="AE62" s="795"/>
      <c r="AF62" s="795"/>
      <c r="AG62" s="795"/>
      <c r="AH62" s="795"/>
      <c r="AI62" s="795"/>
      <c r="AJ62" s="795"/>
    </row>
    <row r="63">
      <c r="A63" s="795"/>
      <c r="B63" s="795"/>
      <c r="C63" s="795"/>
      <c r="D63" s="795"/>
      <c r="E63" s="795"/>
      <c r="F63" s="795"/>
      <c r="G63" s="795"/>
      <c r="H63" s="795"/>
      <c r="I63" s="795"/>
      <c r="J63" s="795"/>
      <c r="K63" s="795"/>
      <c r="L63" s="795"/>
      <c r="M63" s="795"/>
      <c r="N63" s="795"/>
      <c r="O63" s="795"/>
      <c r="P63" s="795"/>
      <c r="Q63" s="795"/>
      <c r="R63" s="795"/>
      <c r="S63" s="795"/>
      <c r="T63" s="795"/>
      <c r="U63" s="795"/>
      <c r="V63" s="795"/>
      <c r="W63" s="795"/>
      <c r="X63" s="795"/>
      <c r="Y63" s="795"/>
      <c r="Z63" s="795"/>
      <c r="AA63" s="795"/>
      <c r="AB63" s="795"/>
      <c r="AC63" s="795"/>
      <c r="AD63" s="795"/>
      <c r="AE63" s="795"/>
      <c r="AF63" s="795"/>
      <c r="AG63" s="795"/>
      <c r="AH63" s="795"/>
      <c r="AI63" s="795"/>
      <c r="AJ63" s="795"/>
    </row>
    <row r="64">
      <c r="A64" s="795"/>
      <c r="B64" s="795"/>
      <c r="C64" s="795"/>
      <c r="D64" s="795"/>
      <c r="E64" s="795"/>
      <c r="F64" s="795"/>
      <c r="G64" s="795"/>
      <c r="H64" s="795"/>
      <c r="I64" s="795"/>
      <c r="J64" s="795"/>
      <c r="K64" s="795"/>
      <c r="L64" s="795"/>
      <c r="M64" s="795"/>
      <c r="N64" s="795"/>
      <c r="O64" s="795"/>
      <c r="P64" s="795"/>
      <c r="Q64" s="795"/>
      <c r="R64" s="795"/>
      <c r="S64" s="795"/>
      <c r="T64" s="795"/>
      <c r="U64" s="795"/>
      <c r="V64" s="795"/>
      <c r="W64" s="795"/>
      <c r="X64" s="795"/>
      <c r="Y64" s="795"/>
      <c r="Z64" s="795"/>
      <c r="AA64" s="795"/>
      <c r="AB64" s="795"/>
      <c r="AC64" s="795"/>
      <c r="AD64" s="795"/>
      <c r="AE64" s="795"/>
      <c r="AF64" s="795"/>
      <c r="AG64" s="795"/>
      <c r="AH64" s="795"/>
      <c r="AI64" s="795"/>
      <c r="AJ64" s="795"/>
    </row>
    <row r="65">
      <c r="A65" s="795"/>
      <c r="B65" s="795"/>
      <c r="C65" s="795"/>
      <c r="D65" s="795"/>
      <c r="E65" s="795"/>
      <c r="F65" s="795"/>
      <c r="G65" s="795"/>
      <c r="H65" s="795"/>
      <c r="I65" s="795"/>
      <c r="J65" s="795"/>
      <c r="K65" s="795"/>
      <c r="L65" s="795"/>
      <c r="M65" s="795"/>
      <c r="N65" s="795"/>
      <c r="O65" s="795"/>
      <c r="P65" s="795"/>
      <c r="Q65" s="795"/>
      <c r="R65" s="795"/>
      <c r="S65" s="795"/>
      <c r="T65" s="795"/>
      <c r="U65" s="795"/>
      <c r="V65" s="795"/>
      <c r="W65" s="795"/>
      <c r="X65" s="795"/>
      <c r="Y65" s="795"/>
      <c r="Z65" s="795"/>
      <c r="AA65" s="795"/>
      <c r="AB65" s="795"/>
      <c r="AC65" s="795"/>
      <c r="AD65" s="795"/>
      <c r="AE65" s="795"/>
      <c r="AF65" s="795"/>
      <c r="AG65" s="795"/>
      <c r="AH65" s="795"/>
      <c r="AI65" s="795"/>
      <c r="AJ65" s="795"/>
    </row>
    <row r="66">
      <c r="A66" s="795"/>
      <c r="B66" s="795"/>
      <c r="C66" s="795"/>
      <c r="D66" s="795"/>
      <c r="E66" s="795"/>
      <c r="F66" s="795"/>
      <c r="G66" s="795"/>
      <c r="H66" s="795"/>
      <c r="I66" s="795"/>
      <c r="J66" s="795"/>
      <c r="K66" s="795"/>
      <c r="L66" s="795"/>
      <c r="M66" s="795"/>
      <c r="N66" s="795"/>
      <c r="O66" s="795"/>
      <c r="P66" s="795"/>
      <c r="Q66" s="795"/>
      <c r="R66" s="795"/>
      <c r="S66" s="795"/>
      <c r="T66" s="795"/>
      <c r="U66" s="795"/>
      <c r="V66" s="795"/>
      <c r="W66" s="795"/>
      <c r="X66" s="795"/>
      <c r="Y66" s="795"/>
      <c r="Z66" s="795"/>
      <c r="AA66" s="795"/>
      <c r="AB66" s="795"/>
      <c r="AC66" s="795"/>
      <c r="AD66" s="795"/>
      <c r="AE66" s="795"/>
      <c r="AF66" s="795"/>
      <c r="AG66" s="795"/>
      <c r="AH66" s="795"/>
      <c r="AI66" s="795"/>
      <c r="AJ66" s="795"/>
    </row>
    <row r="67">
      <c r="A67" s="795"/>
      <c r="B67" s="795"/>
      <c r="C67" s="795"/>
      <c r="D67" s="795"/>
      <c r="E67" s="795"/>
      <c r="F67" s="795"/>
      <c r="G67" s="795"/>
      <c r="H67" s="795"/>
      <c r="I67" s="795"/>
      <c r="J67" s="795"/>
      <c r="K67" s="795"/>
      <c r="L67" s="795"/>
      <c r="M67" s="795"/>
      <c r="N67" s="795"/>
      <c r="O67" s="795"/>
      <c r="P67" s="795"/>
      <c r="Q67" s="795"/>
      <c r="R67" s="795"/>
      <c r="S67" s="795"/>
      <c r="T67" s="795"/>
      <c r="U67" s="795"/>
      <c r="V67" s="795"/>
      <c r="W67" s="795"/>
      <c r="X67" s="795"/>
      <c r="Y67" s="795"/>
      <c r="Z67" s="795"/>
      <c r="AA67" s="795"/>
      <c r="AB67" s="795"/>
      <c r="AC67" s="795"/>
      <c r="AD67" s="795"/>
      <c r="AE67" s="795"/>
      <c r="AF67" s="795"/>
      <c r="AG67" s="795"/>
      <c r="AH67" s="795"/>
      <c r="AI67" s="795"/>
      <c r="AJ67" s="795"/>
    </row>
    <row r="68">
      <c r="A68" s="795"/>
      <c r="B68" s="795"/>
      <c r="C68" s="795"/>
      <c r="D68" s="795"/>
      <c r="E68" s="795"/>
      <c r="F68" s="795"/>
      <c r="G68" s="795"/>
      <c r="H68" s="795"/>
      <c r="I68" s="795"/>
      <c r="J68" s="795"/>
      <c r="K68" s="795"/>
      <c r="L68" s="795"/>
      <c r="M68" s="795"/>
      <c r="N68" s="795"/>
      <c r="O68" s="795"/>
      <c r="P68" s="795"/>
      <c r="Q68" s="795"/>
      <c r="R68" s="795"/>
      <c r="S68" s="795"/>
      <c r="T68" s="795"/>
      <c r="U68" s="795"/>
      <c r="V68" s="795"/>
      <c r="W68" s="795"/>
      <c r="X68" s="795"/>
      <c r="Y68" s="795"/>
      <c r="Z68" s="795"/>
      <c r="AA68" s="795"/>
      <c r="AB68" s="795"/>
      <c r="AC68" s="795"/>
      <c r="AD68" s="795"/>
      <c r="AE68" s="795"/>
      <c r="AF68" s="795"/>
      <c r="AG68" s="795"/>
      <c r="AH68" s="795"/>
      <c r="AI68" s="795"/>
      <c r="AJ68" s="795"/>
    </row>
    <row r="69">
      <c r="A69" s="795"/>
      <c r="B69" s="795"/>
      <c r="C69" s="795"/>
      <c r="D69" s="795"/>
      <c r="E69" s="795"/>
      <c r="F69" s="795"/>
      <c r="G69" s="795"/>
      <c r="H69" s="795"/>
      <c r="I69" s="795"/>
      <c r="J69" s="795"/>
      <c r="K69" s="795"/>
      <c r="L69" s="795"/>
      <c r="M69" s="795"/>
      <c r="N69" s="795"/>
      <c r="O69" s="795"/>
      <c r="P69" s="795"/>
      <c r="Q69" s="795"/>
      <c r="R69" s="795"/>
      <c r="S69" s="795"/>
      <c r="T69" s="795"/>
      <c r="U69" s="795"/>
      <c r="V69" s="795"/>
      <c r="W69" s="795"/>
      <c r="X69" s="795"/>
      <c r="Y69" s="795"/>
      <c r="Z69" s="795"/>
      <c r="AA69" s="795"/>
      <c r="AB69" s="795"/>
      <c r="AC69" s="795"/>
      <c r="AD69" s="795"/>
      <c r="AE69" s="795"/>
      <c r="AF69" s="795"/>
      <c r="AG69" s="795"/>
      <c r="AH69" s="795"/>
      <c r="AI69" s="795"/>
      <c r="AJ69" s="795"/>
    </row>
    <row r="70">
      <c r="A70" s="795"/>
      <c r="B70" s="795"/>
      <c r="C70" s="795"/>
      <c r="D70" s="795"/>
      <c r="E70" s="795"/>
      <c r="F70" s="795"/>
      <c r="G70" s="795"/>
      <c r="H70" s="795"/>
      <c r="I70" s="795"/>
      <c r="J70" s="795"/>
      <c r="K70" s="795"/>
      <c r="L70" s="795"/>
      <c r="M70" s="795"/>
      <c r="N70" s="795"/>
      <c r="O70" s="795"/>
      <c r="P70" s="795"/>
      <c r="Q70" s="795"/>
      <c r="R70" s="795"/>
      <c r="S70" s="795"/>
      <c r="T70" s="795"/>
      <c r="U70" s="795"/>
      <c r="V70" s="795"/>
      <c r="W70" s="795"/>
      <c r="X70" s="795"/>
      <c r="Y70" s="795"/>
      <c r="Z70" s="795"/>
      <c r="AA70" s="795"/>
      <c r="AB70" s="795"/>
      <c r="AC70" s="795"/>
      <c r="AD70" s="795"/>
      <c r="AE70" s="795"/>
      <c r="AF70" s="795"/>
      <c r="AG70" s="795"/>
      <c r="AH70" s="795"/>
      <c r="AI70" s="795"/>
      <c r="AJ70" s="795"/>
    </row>
    <row r="71">
      <c r="A71" s="795"/>
      <c r="B71" s="795"/>
      <c r="C71" s="795"/>
      <c r="D71" s="795"/>
      <c r="E71" s="795"/>
      <c r="F71" s="795"/>
      <c r="G71" s="795"/>
      <c r="H71" s="795"/>
      <c r="I71" s="795"/>
      <c r="J71" s="795"/>
      <c r="K71" s="795"/>
      <c r="L71" s="795"/>
      <c r="M71" s="795"/>
      <c r="N71" s="795"/>
      <c r="O71" s="795"/>
      <c r="P71" s="795"/>
      <c r="Q71" s="795"/>
      <c r="R71" s="795"/>
      <c r="S71" s="795"/>
      <c r="T71" s="795"/>
      <c r="U71" s="795"/>
      <c r="V71" s="795"/>
      <c r="W71" s="795"/>
      <c r="X71" s="795"/>
      <c r="Y71" s="795"/>
      <c r="Z71" s="795"/>
      <c r="AA71" s="795"/>
      <c r="AB71" s="795"/>
      <c r="AC71" s="795"/>
      <c r="AD71" s="795"/>
      <c r="AE71" s="795"/>
      <c r="AF71" s="795"/>
      <c r="AG71" s="795"/>
      <c r="AH71" s="795"/>
      <c r="AI71" s="795"/>
      <c r="AJ71" s="795"/>
    </row>
    <row r="72">
      <c r="A72" s="795"/>
      <c r="B72" s="795"/>
      <c r="C72" s="795"/>
      <c r="D72" s="795"/>
      <c r="E72" s="795"/>
      <c r="F72" s="795"/>
      <c r="G72" s="795"/>
      <c r="H72" s="795"/>
      <c r="I72" s="795"/>
      <c r="J72" s="795"/>
      <c r="K72" s="795"/>
      <c r="L72" s="795"/>
      <c r="M72" s="795"/>
      <c r="N72" s="795"/>
      <c r="O72" s="795"/>
      <c r="P72" s="795"/>
      <c r="Q72" s="795"/>
      <c r="R72" s="795"/>
      <c r="S72" s="795"/>
      <c r="T72" s="795"/>
      <c r="U72" s="795"/>
      <c r="V72" s="795"/>
      <c r="W72" s="795"/>
      <c r="X72" s="795"/>
      <c r="Y72" s="795"/>
      <c r="Z72" s="795"/>
      <c r="AA72" s="795"/>
      <c r="AB72" s="795"/>
      <c r="AC72" s="795"/>
      <c r="AD72" s="795"/>
      <c r="AE72" s="795"/>
      <c r="AF72" s="795"/>
      <c r="AG72" s="795"/>
      <c r="AH72" s="795"/>
      <c r="AI72" s="795"/>
      <c r="AJ72" s="795"/>
    </row>
    <row r="73">
      <c r="A73" s="795"/>
      <c r="B73" s="795"/>
      <c r="C73" s="795"/>
      <c r="D73" s="795"/>
      <c r="E73" s="795"/>
      <c r="F73" s="795"/>
      <c r="G73" s="795"/>
      <c r="H73" s="795"/>
      <c r="I73" s="795"/>
      <c r="J73" s="795"/>
      <c r="K73" s="795"/>
      <c r="L73" s="795"/>
      <c r="M73" s="795"/>
      <c r="N73" s="795"/>
      <c r="O73" s="795"/>
      <c r="P73" s="795"/>
      <c r="Q73" s="795"/>
      <c r="R73" s="795"/>
      <c r="S73" s="795"/>
      <c r="T73" s="795"/>
      <c r="U73" s="795"/>
      <c r="V73" s="795"/>
      <c r="W73" s="795"/>
      <c r="X73" s="795"/>
      <c r="Y73" s="795"/>
      <c r="Z73" s="795"/>
      <c r="AA73" s="795"/>
      <c r="AB73" s="795"/>
      <c r="AC73" s="795"/>
      <c r="AD73" s="795"/>
      <c r="AE73" s="795"/>
      <c r="AF73" s="795"/>
      <c r="AG73" s="795"/>
      <c r="AH73" s="795"/>
      <c r="AI73" s="795"/>
      <c r="AJ73" s="795"/>
    </row>
    <row r="74">
      <c r="A74" s="795"/>
      <c r="B74" s="795"/>
      <c r="C74" s="795"/>
      <c r="D74" s="795"/>
      <c r="E74" s="795"/>
      <c r="F74" s="795"/>
      <c r="G74" s="795"/>
      <c r="H74" s="795"/>
      <c r="I74" s="795"/>
      <c r="J74" s="795"/>
      <c r="K74" s="795"/>
      <c r="L74" s="795"/>
      <c r="M74" s="795"/>
      <c r="N74" s="795"/>
      <c r="O74" s="795"/>
      <c r="P74" s="795"/>
      <c r="Q74" s="795"/>
      <c r="R74" s="795"/>
      <c r="S74" s="795"/>
      <c r="T74" s="795"/>
      <c r="U74" s="795"/>
      <c r="V74" s="795"/>
      <c r="W74" s="795"/>
      <c r="X74" s="795"/>
      <c r="Y74" s="795"/>
      <c r="Z74" s="795"/>
      <c r="AA74" s="795"/>
      <c r="AB74" s="795"/>
      <c r="AC74" s="795"/>
      <c r="AD74" s="795"/>
      <c r="AE74" s="795"/>
      <c r="AF74" s="795"/>
      <c r="AG74" s="795"/>
      <c r="AH74" s="795"/>
      <c r="AI74" s="795"/>
      <c r="AJ74" s="795"/>
    </row>
    <row r="75">
      <c r="A75" s="795"/>
      <c r="B75" s="795"/>
      <c r="C75" s="795"/>
      <c r="D75" s="795"/>
      <c r="E75" s="795"/>
      <c r="F75" s="795"/>
      <c r="G75" s="795"/>
      <c r="H75" s="795"/>
      <c r="I75" s="795"/>
      <c r="J75" s="795"/>
      <c r="K75" s="795"/>
      <c r="L75" s="795"/>
      <c r="M75" s="795"/>
      <c r="N75" s="795"/>
      <c r="O75" s="795"/>
      <c r="P75" s="795"/>
      <c r="Q75" s="795"/>
      <c r="R75" s="795"/>
      <c r="S75" s="795"/>
      <c r="T75" s="795"/>
      <c r="U75" s="795"/>
      <c r="V75" s="795"/>
      <c r="W75" s="795"/>
      <c r="X75" s="795"/>
      <c r="Y75" s="795"/>
      <c r="Z75" s="795"/>
      <c r="AA75" s="795"/>
      <c r="AB75" s="795"/>
      <c r="AC75" s="795"/>
      <c r="AD75" s="795"/>
      <c r="AE75" s="795"/>
      <c r="AF75" s="795"/>
      <c r="AG75" s="795"/>
      <c r="AH75" s="795"/>
      <c r="AI75" s="795"/>
      <c r="AJ75" s="795"/>
    </row>
    <row r="76">
      <c r="A76" s="795"/>
      <c r="B76" s="795"/>
      <c r="C76" s="795"/>
      <c r="D76" s="795"/>
      <c r="E76" s="795"/>
      <c r="F76" s="795"/>
      <c r="G76" s="795"/>
      <c r="H76" s="795"/>
      <c r="I76" s="795"/>
      <c r="J76" s="795"/>
      <c r="K76" s="795"/>
      <c r="L76" s="795"/>
      <c r="M76" s="795"/>
      <c r="N76" s="795"/>
      <c r="O76" s="795"/>
      <c r="P76" s="795"/>
      <c r="Q76" s="795"/>
      <c r="R76" s="795"/>
      <c r="S76" s="795"/>
      <c r="T76" s="795"/>
      <c r="U76" s="795"/>
      <c r="V76" s="795"/>
      <c r="W76" s="795"/>
      <c r="X76" s="795"/>
      <c r="Y76" s="795"/>
      <c r="Z76" s="795"/>
      <c r="AA76" s="795"/>
      <c r="AB76" s="795"/>
      <c r="AC76" s="795"/>
      <c r="AD76" s="795"/>
      <c r="AE76" s="795"/>
      <c r="AF76" s="795"/>
      <c r="AG76" s="795"/>
      <c r="AH76" s="795"/>
      <c r="AI76" s="795"/>
      <c r="AJ76" s="795"/>
    </row>
    <row r="77">
      <c r="A77" s="795"/>
      <c r="B77" s="795"/>
      <c r="C77" s="795"/>
      <c r="D77" s="795"/>
      <c r="E77" s="795"/>
      <c r="F77" s="795"/>
      <c r="G77" s="795"/>
      <c r="H77" s="795"/>
      <c r="I77" s="795"/>
      <c r="J77" s="795"/>
      <c r="K77" s="795"/>
      <c r="L77" s="795"/>
      <c r="M77" s="795"/>
      <c r="N77" s="795"/>
      <c r="O77" s="795"/>
      <c r="P77" s="795"/>
      <c r="Q77" s="795"/>
      <c r="R77" s="795"/>
      <c r="S77" s="795"/>
      <c r="T77" s="795"/>
      <c r="U77" s="795"/>
      <c r="V77" s="795"/>
      <c r="W77" s="795"/>
      <c r="X77" s="795"/>
      <c r="Y77" s="795"/>
      <c r="Z77" s="795"/>
      <c r="AA77" s="795"/>
      <c r="AB77" s="795"/>
      <c r="AC77" s="795"/>
      <c r="AD77" s="795"/>
      <c r="AE77" s="795"/>
      <c r="AF77" s="795"/>
      <c r="AG77" s="795"/>
      <c r="AH77" s="795"/>
      <c r="AI77" s="795"/>
      <c r="AJ77" s="795"/>
    </row>
    <row r="78">
      <c r="A78" s="795"/>
      <c r="B78" s="795"/>
      <c r="C78" s="795"/>
      <c r="D78" s="795"/>
      <c r="E78" s="795"/>
      <c r="F78" s="795"/>
      <c r="G78" s="795"/>
      <c r="H78" s="795"/>
      <c r="I78" s="795"/>
      <c r="J78" s="795"/>
      <c r="K78" s="795"/>
      <c r="L78" s="795"/>
      <c r="M78" s="795"/>
      <c r="N78" s="795"/>
      <c r="O78" s="795"/>
      <c r="P78" s="795"/>
      <c r="Q78" s="795"/>
      <c r="R78" s="795"/>
      <c r="S78" s="795"/>
      <c r="T78" s="795"/>
      <c r="U78" s="795"/>
      <c r="V78" s="795"/>
      <c r="W78" s="795"/>
      <c r="X78" s="795"/>
      <c r="Y78" s="795"/>
      <c r="Z78" s="795"/>
      <c r="AA78" s="795"/>
      <c r="AB78" s="795"/>
      <c r="AC78" s="795"/>
      <c r="AD78" s="795"/>
      <c r="AE78" s="795"/>
      <c r="AF78" s="795"/>
      <c r="AG78" s="795"/>
      <c r="AH78" s="795"/>
      <c r="AI78" s="795"/>
      <c r="AJ78" s="795"/>
    </row>
    <row r="79">
      <c r="A79" s="795"/>
      <c r="B79" s="795"/>
      <c r="C79" s="795"/>
      <c r="D79" s="795"/>
      <c r="E79" s="795"/>
      <c r="F79" s="795"/>
      <c r="G79" s="795"/>
      <c r="H79" s="795"/>
      <c r="I79" s="795"/>
      <c r="J79" s="795"/>
      <c r="K79" s="795"/>
      <c r="L79" s="795"/>
      <c r="M79" s="795"/>
      <c r="N79" s="795"/>
      <c r="O79" s="795"/>
      <c r="P79" s="795"/>
      <c r="Q79" s="795"/>
      <c r="R79" s="795"/>
      <c r="S79" s="795"/>
      <c r="T79" s="795"/>
      <c r="U79" s="795"/>
      <c r="V79" s="795"/>
      <c r="W79" s="795"/>
      <c r="X79" s="795"/>
      <c r="Y79" s="795"/>
      <c r="Z79" s="795"/>
      <c r="AA79" s="795"/>
      <c r="AB79" s="795"/>
      <c r="AC79" s="795"/>
      <c r="AD79" s="795"/>
      <c r="AE79" s="795"/>
      <c r="AF79" s="795"/>
      <c r="AG79" s="795"/>
      <c r="AH79" s="795"/>
      <c r="AI79" s="795"/>
      <c r="AJ79" s="795"/>
    </row>
    <row r="80">
      <c r="A80" s="795"/>
      <c r="B80" s="795"/>
      <c r="C80" s="795"/>
      <c r="D80" s="795"/>
      <c r="E80" s="795"/>
      <c r="F80" s="795"/>
      <c r="G80" s="795"/>
      <c r="H80" s="795"/>
      <c r="I80" s="795"/>
      <c r="J80" s="795"/>
      <c r="K80" s="795"/>
      <c r="L80" s="795"/>
      <c r="M80" s="795"/>
      <c r="N80" s="795"/>
      <c r="O80" s="795"/>
      <c r="P80" s="795"/>
      <c r="Q80" s="795"/>
      <c r="R80" s="795"/>
      <c r="S80" s="795"/>
      <c r="T80" s="795"/>
      <c r="U80" s="795"/>
      <c r="V80" s="795"/>
      <c r="W80" s="795"/>
      <c r="X80" s="795"/>
      <c r="Y80" s="795"/>
      <c r="Z80" s="795"/>
      <c r="AA80" s="795"/>
      <c r="AB80" s="795"/>
      <c r="AC80" s="795"/>
      <c r="AD80" s="795"/>
      <c r="AE80" s="795"/>
      <c r="AF80" s="795"/>
      <c r="AG80" s="795"/>
      <c r="AH80" s="795"/>
      <c r="AI80" s="795"/>
      <c r="AJ80" s="795"/>
    </row>
    <row r="81">
      <c r="A81" s="795"/>
      <c r="B81" s="795"/>
      <c r="C81" s="795"/>
      <c r="D81" s="795"/>
      <c r="E81" s="795"/>
      <c r="F81" s="795"/>
      <c r="G81" s="795"/>
      <c r="H81" s="795"/>
      <c r="I81" s="795"/>
      <c r="J81" s="795"/>
      <c r="K81" s="795"/>
      <c r="L81" s="795"/>
      <c r="M81" s="795"/>
      <c r="N81" s="795"/>
      <c r="O81" s="795"/>
      <c r="P81" s="795"/>
      <c r="Q81" s="795"/>
      <c r="R81" s="795"/>
      <c r="S81" s="795"/>
      <c r="T81" s="795"/>
      <c r="U81" s="795"/>
      <c r="V81" s="795"/>
      <c r="W81" s="795"/>
      <c r="X81" s="795"/>
      <c r="Y81" s="795"/>
      <c r="Z81" s="795"/>
      <c r="AA81" s="795"/>
      <c r="AB81" s="795"/>
      <c r="AC81" s="795"/>
      <c r="AD81" s="795"/>
      <c r="AE81" s="795"/>
      <c r="AF81" s="795"/>
      <c r="AG81" s="795"/>
      <c r="AH81" s="795"/>
      <c r="AI81" s="795"/>
      <c r="AJ81" s="795"/>
    </row>
    <row r="82">
      <c r="A82" s="795"/>
      <c r="B82" s="795"/>
      <c r="C82" s="795"/>
      <c r="D82" s="795"/>
      <c r="E82" s="795"/>
      <c r="F82" s="795"/>
      <c r="G82" s="795"/>
      <c r="H82" s="795"/>
      <c r="I82" s="795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5"/>
      <c r="Z82" s="795"/>
      <c r="AA82" s="795"/>
      <c r="AB82" s="795"/>
      <c r="AC82" s="795"/>
      <c r="AD82" s="795"/>
      <c r="AE82" s="795"/>
      <c r="AF82" s="795"/>
      <c r="AG82" s="795"/>
      <c r="AH82" s="795"/>
      <c r="AI82" s="795"/>
      <c r="AJ82" s="795"/>
    </row>
    <row r="83">
      <c r="A83" s="795"/>
      <c r="B83" s="795"/>
      <c r="C83" s="795"/>
      <c r="D83" s="795"/>
      <c r="E83" s="795"/>
      <c r="F83" s="795"/>
      <c r="G83" s="795"/>
      <c r="H83" s="795"/>
      <c r="I83" s="795"/>
      <c r="J83" s="795"/>
      <c r="K83" s="795"/>
      <c r="L83" s="795"/>
      <c r="M83" s="795"/>
      <c r="N83" s="795"/>
      <c r="O83" s="795"/>
      <c r="P83" s="795"/>
      <c r="Q83" s="795"/>
      <c r="R83" s="795"/>
      <c r="S83" s="795"/>
      <c r="T83" s="795"/>
      <c r="U83" s="795"/>
      <c r="V83" s="795"/>
      <c r="W83" s="795"/>
      <c r="X83" s="795"/>
      <c r="Y83" s="795"/>
      <c r="Z83" s="795"/>
      <c r="AA83" s="795"/>
      <c r="AB83" s="795"/>
      <c r="AC83" s="795"/>
      <c r="AD83" s="795"/>
      <c r="AE83" s="795"/>
      <c r="AF83" s="795"/>
      <c r="AG83" s="795"/>
      <c r="AH83" s="795"/>
      <c r="AI83" s="795"/>
      <c r="AJ83" s="795"/>
    </row>
    <row r="84">
      <c r="A84" s="795"/>
      <c r="B84" s="795"/>
      <c r="C84" s="795"/>
      <c r="D84" s="795"/>
      <c r="E84" s="795"/>
      <c r="F84" s="795"/>
      <c r="G84" s="795"/>
      <c r="H84" s="795"/>
      <c r="I84" s="795"/>
      <c r="J84" s="795"/>
      <c r="K84" s="795"/>
      <c r="L84" s="795"/>
      <c r="M84" s="795"/>
      <c r="N84" s="795"/>
      <c r="O84" s="795"/>
      <c r="P84" s="795"/>
      <c r="Q84" s="795"/>
      <c r="R84" s="795"/>
      <c r="S84" s="795"/>
      <c r="T84" s="795"/>
      <c r="U84" s="795"/>
      <c r="V84" s="795"/>
      <c r="W84" s="795"/>
      <c r="X84" s="795"/>
      <c r="Y84" s="795"/>
      <c r="Z84" s="795"/>
      <c r="AA84" s="795"/>
      <c r="AB84" s="795"/>
      <c r="AC84" s="795"/>
      <c r="AD84" s="795"/>
      <c r="AE84" s="795"/>
      <c r="AF84" s="795"/>
      <c r="AG84" s="795"/>
      <c r="AH84" s="795"/>
      <c r="AI84" s="795"/>
      <c r="AJ84" s="795"/>
    </row>
    <row r="85">
      <c r="A85" s="795"/>
      <c r="B85" s="795"/>
      <c r="C85" s="795"/>
      <c r="D85" s="795"/>
      <c r="E85" s="795"/>
      <c r="F85" s="795"/>
      <c r="G85" s="795"/>
      <c r="H85" s="795"/>
      <c r="I85" s="795"/>
      <c r="J85" s="795"/>
      <c r="K85" s="795"/>
      <c r="L85" s="795"/>
      <c r="M85" s="795"/>
      <c r="N85" s="795"/>
      <c r="O85" s="795"/>
      <c r="P85" s="795"/>
      <c r="Q85" s="795"/>
      <c r="R85" s="795"/>
      <c r="S85" s="795"/>
      <c r="T85" s="795"/>
      <c r="U85" s="795"/>
      <c r="V85" s="795"/>
      <c r="W85" s="795"/>
      <c r="X85" s="795"/>
      <c r="Y85" s="795"/>
      <c r="Z85" s="795"/>
      <c r="AA85" s="795"/>
      <c r="AB85" s="795"/>
      <c r="AC85" s="795"/>
      <c r="AD85" s="795"/>
      <c r="AE85" s="795"/>
      <c r="AF85" s="795"/>
      <c r="AG85" s="795"/>
      <c r="AH85" s="795"/>
      <c r="AI85" s="795"/>
      <c r="AJ85" s="795"/>
    </row>
    <row r="86">
      <c r="A86" s="795"/>
      <c r="B86" s="795"/>
      <c r="C86" s="795"/>
      <c r="D86" s="795"/>
      <c r="E86" s="795"/>
      <c r="F86" s="795"/>
      <c r="G86" s="795"/>
      <c r="H86" s="795"/>
      <c r="I86" s="795"/>
      <c r="J86" s="795"/>
      <c r="K86" s="795"/>
      <c r="L86" s="795"/>
      <c r="M86" s="795"/>
      <c r="N86" s="795"/>
      <c r="O86" s="795"/>
      <c r="P86" s="795"/>
      <c r="Q86" s="795"/>
      <c r="R86" s="795"/>
      <c r="S86" s="795"/>
      <c r="T86" s="795"/>
      <c r="U86" s="795"/>
      <c r="V86" s="795"/>
      <c r="W86" s="795"/>
      <c r="X86" s="795"/>
      <c r="Y86" s="795"/>
      <c r="Z86" s="795"/>
      <c r="AA86" s="795"/>
      <c r="AB86" s="795"/>
      <c r="AC86" s="795"/>
      <c r="AD86" s="795"/>
      <c r="AE86" s="795"/>
      <c r="AF86" s="795"/>
      <c r="AG86" s="795"/>
      <c r="AH86" s="795"/>
      <c r="AI86" s="795"/>
      <c r="AJ86" s="795"/>
    </row>
    <row r="87">
      <c r="A87" s="795"/>
      <c r="B87" s="795"/>
      <c r="C87" s="795"/>
      <c r="D87" s="795"/>
      <c r="E87" s="795"/>
      <c r="F87" s="795"/>
      <c r="G87" s="795"/>
      <c r="H87" s="795"/>
      <c r="I87" s="795"/>
      <c r="J87" s="795"/>
      <c r="K87" s="795"/>
      <c r="L87" s="795"/>
      <c r="M87" s="795"/>
      <c r="N87" s="795"/>
      <c r="O87" s="795"/>
      <c r="P87" s="795"/>
      <c r="Q87" s="795"/>
      <c r="R87" s="795"/>
      <c r="S87" s="795"/>
      <c r="T87" s="795"/>
      <c r="U87" s="795"/>
      <c r="V87" s="795"/>
      <c r="W87" s="795"/>
      <c r="X87" s="795"/>
      <c r="Y87" s="795"/>
      <c r="Z87" s="795"/>
      <c r="AA87" s="795"/>
      <c r="AB87" s="795"/>
      <c r="AC87" s="795"/>
      <c r="AD87" s="795"/>
      <c r="AE87" s="795"/>
      <c r="AF87" s="795"/>
      <c r="AG87" s="795"/>
      <c r="AH87" s="795"/>
      <c r="AI87" s="795"/>
      <c r="AJ87" s="795"/>
    </row>
    <row r="88">
      <c r="A88" s="795"/>
      <c r="B88" s="795"/>
      <c r="C88" s="795"/>
      <c r="D88" s="795"/>
      <c r="E88" s="795"/>
      <c r="F88" s="795"/>
      <c r="G88" s="795"/>
      <c r="H88" s="795"/>
      <c r="I88" s="795"/>
      <c r="J88" s="795"/>
      <c r="K88" s="795"/>
      <c r="L88" s="795"/>
      <c r="M88" s="795"/>
      <c r="N88" s="795"/>
      <c r="O88" s="795"/>
      <c r="P88" s="795"/>
      <c r="Q88" s="795"/>
      <c r="R88" s="795"/>
      <c r="S88" s="795"/>
      <c r="T88" s="795"/>
      <c r="U88" s="795"/>
      <c r="V88" s="795"/>
      <c r="W88" s="795"/>
      <c r="X88" s="795"/>
      <c r="Y88" s="795"/>
      <c r="Z88" s="795"/>
      <c r="AA88" s="795"/>
      <c r="AB88" s="795"/>
      <c r="AC88" s="795"/>
      <c r="AD88" s="795"/>
      <c r="AE88" s="795"/>
      <c r="AF88" s="795"/>
      <c r="AG88" s="795"/>
      <c r="AH88" s="795"/>
      <c r="AI88" s="795"/>
      <c r="AJ88" s="795"/>
    </row>
    <row r="89">
      <c r="A89" s="795"/>
      <c r="B89" s="795"/>
      <c r="C89" s="795"/>
      <c r="D89" s="795"/>
      <c r="E89" s="795"/>
      <c r="F89" s="795"/>
      <c r="G89" s="795"/>
      <c r="H89" s="795"/>
      <c r="I89" s="795"/>
      <c r="J89" s="795"/>
      <c r="K89" s="795"/>
      <c r="L89" s="795"/>
      <c r="M89" s="795"/>
      <c r="N89" s="795"/>
      <c r="O89" s="795"/>
      <c r="P89" s="795"/>
      <c r="Q89" s="795"/>
      <c r="R89" s="795"/>
      <c r="S89" s="795"/>
      <c r="T89" s="795"/>
      <c r="U89" s="795"/>
      <c r="V89" s="795"/>
      <c r="W89" s="795"/>
      <c r="X89" s="795"/>
      <c r="Y89" s="795"/>
      <c r="Z89" s="795"/>
      <c r="AA89" s="795"/>
      <c r="AB89" s="795"/>
      <c r="AC89" s="795"/>
      <c r="AD89" s="795"/>
      <c r="AE89" s="795"/>
      <c r="AF89" s="795"/>
      <c r="AG89" s="795"/>
      <c r="AH89" s="795"/>
      <c r="AI89" s="795"/>
      <c r="AJ89" s="795"/>
    </row>
    <row r="90">
      <c r="A90" s="795"/>
      <c r="B90" s="795"/>
      <c r="C90" s="795"/>
      <c r="D90" s="795"/>
      <c r="E90" s="795"/>
      <c r="F90" s="795"/>
      <c r="G90" s="795"/>
      <c r="H90" s="795"/>
      <c r="I90" s="795"/>
      <c r="J90" s="795"/>
      <c r="K90" s="795"/>
      <c r="L90" s="795"/>
      <c r="M90" s="795"/>
      <c r="N90" s="795"/>
      <c r="O90" s="795"/>
      <c r="P90" s="795"/>
      <c r="Q90" s="795"/>
      <c r="R90" s="795"/>
      <c r="S90" s="795"/>
      <c r="T90" s="795"/>
      <c r="U90" s="795"/>
      <c r="V90" s="795"/>
      <c r="W90" s="795"/>
      <c r="X90" s="795"/>
      <c r="Y90" s="795"/>
      <c r="Z90" s="795"/>
      <c r="AA90" s="795"/>
      <c r="AB90" s="795"/>
      <c r="AC90" s="795"/>
      <c r="AD90" s="795"/>
      <c r="AE90" s="795"/>
      <c r="AF90" s="795"/>
      <c r="AG90" s="795"/>
      <c r="AH90" s="795"/>
      <c r="AI90" s="795"/>
      <c r="AJ90" s="795"/>
    </row>
    <row r="91">
      <c r="A91" s="795"/>
      <c r="B91" s="795"/>
      <c r="C91" s="795"/>
      <c r="D91" s="795"/>
      <c r="E91" s="795"/>
      <c r="F91" s="795"/>
      <c r="G91" s="795"/>
      <c r="H91" s="795"/>
      <c r="I91" s="795"/>
      <c r="J91" s="795"/>
      <c r="K91" s="795"/>
      <c r="L91" s="795"/>
      <c r="M91" s="795"/>
      <c r="N91" s="795"/>
      <c r="O91" s="795"/>
      <c r="P91" s="795"/>
      <c r="Q91" s="795"/>
      <c r="R91" s="795"/>
      <c r="S91" s="795"/>
      <c r="T91" s="795"/>
      <c r="U91" s="795"/>
      <c r="V91" s="795"/>
      <c r="W91" s="795"/>
      <c r="X91" s="795"/>
      <c r="Y91" s="795"/>
      <c r="Z91" s="795"/>
      <c r="AA91" s="795"/>
      <c r="AB91" s="795"/>
      <c r="AC91" s="795"/>
      <c r="AD91" s="795"/>
      <c r="AE91" s="795"/>
      <c r="AF91" s="795"/>
      <c r="AG91" s="795"/>
      <c r="AH91" s="795"/>
      <c r="AI91" s="795"/>
      <c r="AJ91" s="795"/>
    </row>
    <row r="92">
      <c r="A92" s="795"/>
      <c r="B92" s="795"/>
      <c r="C92" s="795"/>
      <c r="D92" s="795"/>
      <c r="E92" s="795"/>
      <c r="F92" s="795"/>
      <c r="G92" s="795"/>
      <c r="H92" s="795"/>
      <c r="I92" s="795"/>
      <c r="J92" s="795"/>
      <c r="K92" s="795"/>
      <c r="L92" s="795"/>
      <c r="M92" s="795"/>
      <c r="N92" s="795"/>
      <c r="O92" s="795"/>
      <c r="P92" s="795"/>
      <c r="Q92" s="795"/>
      <c r="R92" s="795"/>
      <c r="S92" s="795"/>
      <c r="T92" s="795"/>
      <c r="U92" s="795"/>
      <c r="V92" s="795"/>
      <c r="W92" s="795"/>
      <c r="X92" s="795"/>
      <c r="Y92" s="795"/>
      <c r="Z92" s="795"/>
      <c r="AA92" s="795"/>
      <c r="AB92" s="795"/>
      <c r="AC92" s="795"/>
      <c r="AD92" s="795"/>
      <c r="AE92" s="795"/>
      <c r="AF92" s="795"/>
      <c r="AG92" s="795"/>
      <c r="AH92" s="795"/>
      <c r="AI92" s="795"/>
      <c r="AJ92" s="795"/>
    </row>
    <row r="93">
      <c r="A93" s="795"/>
      <c r="B93" s="795"/>
      <c r="C93" s="795"/>
      <c r="D93" s="795"/>
      <c r="E93" s="795"/>
      <c r="F93" s="795"/>
      <c r="G93" s="795"/>
      <c r="H93" s="795"/>
      <c r="I93" s="795"/>
      <c r="J93" s="795"/>
      <c r="K93" s="795"/>
      <c r="L93" s="795"/>
      <c r="M93" s="795"/>
      <c r="N93" s="795"/>
      <c r="O93" s="795"/>
      <c r="P93" s="795"/>
      <c r="Q93" s="795"/>
      <c r="R93" s="795"/>
      <c r="S93" s="795"/>
      <c r="T93" s="795"/>
      <c r="U93" s="795"/>
      <c r="V93" s="795"/>
      <c r="W93" s="795"/>
      <c r="X93" s="795"/>
      <c r="Y93" s="795"/>
      <c r="Z93" s="795"/>
      <c r="AA93" s="795"/>
      <c r="AB93" s="795"/>
      <c r="AC93" s="795"/>
      <c r="AD93" s="795"/>
      <c r="AE93" s="795"/>
      <c r="AF93" s="795"/>
      <c r="AG93" s="795"/>
      <c r="AH93" s="795"/>
      <c r="AI93" s="795"/>
      <c r="AJ93" s="795"/>
    </row>
    <row r="94">
      <c r="A94" s="795"/>
      <c r="B94" s="795"/>
      <c r="C94" s="795"/>
      <c r="D94" s="795"/>
      <c r="E94" s="795"/>
      <c r="F94" s="795"/>
      <c r="G94" s="795"/>
      <c r="H94" s="795"/>
      <c r="I94" s="795"/>
      <c r="J94" s="795"/>
      <c r="K94" s="795"/>
      <c r="L94" s="795"/>
      <c r="M94" s="795"/>
      <c r="N94" s="795"/>
      <c r="O94" s="795"/>
      <c r="P94" s="795"/>
      <c r="Q94" s="795"/>
      <c r="R94" s="795"/>
      <c r="S94" s="795"/>
      <c r="T94" s="795"/>
      <c r="U94" s="795"/>
      <c r="V94" s="795"/>
      <c r="W94" s="795"/>
      <c r="X94" s="795"/>
      <c r="Y94" s="795"/>
      <c r="Z94" s="795"/>
      <c r="AA94" s="795"/>
      <c r="AB94" s="795"/>
      <c r="AC94" s="795"/>
      <c r="AD94" s="795"/>
      <c r="AE94" s="795"/>
      <c r="AF94" s="795"/>
      <c r="AG94" s="795"/>
      <c r="AH94" s="795"/>
      <c r="AI94" s="795"/>
      <c r="AJ94" s="795"/>
    </row>
    <row r="95">
      <c r="A95" s="795"/>
      <c r="B95" s="795"/>
      <c r="C95" s="795"/>
      <c r="D95" s="795"/>
      <c r="E95" s="795"/>
      <c r="F95" s="795"/>
      <c r="G95" s="795"/>
      <c r="H95" s="795"/>
      <c r="I95" s="795"/>
      <c r="J95" s="795"/>
      <c r="K95" s="795"/>
      <c r="L95" s="795"/>
      <c r="M95" s="795"/>
      <c r="N95" s="795"/>
      <c r="O95" s="795"/>
      <c r="P95" s="795"/>
      <c r="Q95" s="795"/>
      <c r="R95" s="795"/>
      <c r="S95" s="795"/>
      <c r="T95" s="795"/>
      <c r="U95" s="795"/>
      <c r="V95" s="795"/>
      <c r="W95" s="795"/>
      <c r="X95" s="795"/>
      <c r="Y95" s="795"/>
      <c r="Z95" s="795"/>
      <c r="AA95" s="795"/>
      <c r="AB95" s="795"/>
      <c r="AC95" s="795"/>
      <c r="AD95" s="795"/>
      <c r="AE95" s="795"/>
      <c r="AF95" s="795"/>
      <c r="AG95" s="795"/>
      <c r="AH95" s="795"/>
      <c r="AI95" s="795"/>
      <c r="AJ95" s="795"/>
    </row>
    <row r="96">
      <c r="A96" s="795"/>
      <c r="B96" s="795"/>
      <c r="C96" s="795"/>
      <c r="D96" s="795"/>
      <c r="E96" s="795"/>
      <c r="F96" s="795"/>
      <c r="G96" s="795"/>
      <c r="H96" s="795"/>
      <c r="I96" s="795"/>
      <c r="J96" s="795"/>
      <c r="K96" s="795"/>
      <c r="L96" s="795"/>
      <c r="M96" s="795"/>
      <c r="N96" s="795"/>
      <c r="O96" s="795"/>
      <c r="P96" s="795"/>
      <c r="Q96" s="795"/>
      <c r="R96" s="795"/>
      <c r="S96" s="795"/>
      <c r="T96" s="795"/>
      <c r="U96" s="795"/>
      <c r="V96" s="795"/>
      <c r="W96" s="795"/>
      <c r="X96" s="795"/>
      <c r="Y96" s="795"/>
      <c r="Z96" s="795"/>
      <c r="AA96" s="795"/>
      <c r="AB96" s="795"/>
      <c r="AC96" s="795"/>
      <c r="AD96" s="795"/>
      <c r="AE96" s="795"/>
      <c r="AF96" s="795"/>
      <c r="AG96" s="795"/>
      <c r="AH96" s="795"/>
      <c r="AI96" s="795"/>
      <c r="AJ96" s="795"/>
    </row>
    <row r="97">
      <c r="A97" s="795"/>
      <c r="B97" s="795"/>
      <c r="C97" s="795"/>
      <c r="D97" s="795"/>
      <c r="E97" s="795"/>
      <c r="F97" s="795"/>
      <c r="G97" s="795"/>
      <c r="H97" s="795"/>
      <c r="I97" s="795"/>
      <c r="J97" s="795"/>
      <c r="K97" s="795"/>
      <c r="L97" s="795"/>
      <c r="M97" s="795"/>
      <c r="N97" s="795"/>
      <c r="O97" s="795"/>
      <c r="P97" s="795"/>
      <c r="Q97" s="795"/>
      <c r="R97" s="795"/>
      <c r="S97" s="795"/>
      <c r="T97" s="795"/>
      <c r="U97" s="795"/>
      <c r="V97" s="795"/>
      <c r="W97" s="795"/>
      <c r="X97" s="795"/>
      <c r="Y97" s="795"/>
      <c r="Z97" s="795"/>
      <c r="AA97" s="795"/>
      <c r="AB97" s="795"/>
      <c r="AC97" s="795"/>
      <c r="AD97" s="795"/>
      <c r="AE97" s="795"/>
      <c r="AF97" s="795"/>
      <c r="AG97" s="795"/>
      <c r="AH97" s="795"/>
      <c r="AI97" s="795"/>
      <c r="AJ97" s="795"/>
    </row>
    <row r="98">
      <c r="A98" s="795"/>
      <c r="B98" s="795"/>
      <c r="C98" s="795"/>
      <c r="D98" s="795"/>
      <c r="E98" s="795"/>
      <c r="F98" s="795"/>
      <c r="G98" s="795"/>
      <c r="H98" s="795"/>
      <c r="I98" s="795"/>
      <c r="J98" s="795"/>
      <c r="K98" s="795"/>
      <c r="L98" s="795"/>
      <c r="M98" s="795"/>
      <c r="N98" s="795"/>
      <c r="O98" s="795"/>
      <c r="P98" s="795"/>
      <c r="Q98" s="795"/>
      <c r="R98" s="795"/>
      <c r="S98" s="795"/>
      <c r="T98" s="795"/>
      <c r="U98" s="795"/>
      <c r="V98" s="795"/>
      <c r="W98" s="795"/>
      <c r="X98" s="795"/>
      <c r="Y98" s="795"/>
      <c r="Z98" s="795"/>
      <c r="AA98" s="795"/>
      <c r="AB98" s="795"/>
      <c r="AC98" s="795"/>
      <c r="AD98" s="795"/>
      <c r="AE98" s="795"/>
      <c r="AF98" s="795"/>
      <c r="AG98" s="795"/>
      <c r="AH98" s="795"/>
      <c r="AI98" s="795"/>
      <c r="AJ98" s="795"/>
    </row>
    <row r="99">
      <c r="A99" s="795"/>
      <c r="B99" s="795"/>
      <c r="C99" s="795"/>
      <c r="D99" s="795"/>
      <c r="E99" s="795"/>
      <c r="F99" s="795"/>
      <c r="G99" s="795"/>
      <c r="H99" s="795"/>
      <c r="I99" s="795"/>
      <c r="J99" s="795"/>
      <c r="K99" s="795"/>
      <c r="L99" s="795"/>
      <c r="M99" s="795"/>
      <c r="N99" s="795"/>
      <c r="O99" s="795"/>
      <c r="P99" s="795"/>
      <c r="Q99" s="795"/>
      <c r="R99" s="795"/>
      <c r="S99" s="795"/>
      <c r="T99" s="795"/>
      <c r="U99" s="795"/>
      <c r="V99" s="795"/>
      <c r="W99" s="795"/>
      <c r="X99" s="795"/>
      <c r="Y99" s="795"/>
      <c r="Z99" s="795"/>
      <c r="AA99" s="795"/>
      <c r="AB99" s="795"/>
      <c r="AC99" s="795"/>
      <c r="AD99" s="795"/>
      <c r="AE99" s="795"/>
      <c r="AF99" s="795"/>
      <c r="AG99" s="795"/>
      <c r="AH99" s="795"/>
      <c r="AI99" s="795"/>
      <c r="AJ99" s="795"/>
    </row>
    <row r="100">
      <c r="A100" s="795"/>
      <c r="B100" s="795"/>
      <c r="C100" s="795"/>
      <c r="D100" s="795"/>
      <c r="E100" s="795"/>
      <c r="F100" s="795"/>
      <c r="G100" s="795"/>
      <c r="H100" s="795"/>
      <c r="I100" s="795"/>
      <c r="J100" s="795"/>
      <c r="K100" s="795"/>
      <c r="L100" s="795"/>
      <c r="M100" s="795"/>
      <c r="N100" s="795"/>
      <c r="O100" s="795"/>
      <c r="P100" s="795"/>
      <c r="Q100" s="795"/>
      <c r="R100" s="795"/>
      <c r="S100" s="795"/>
      <c r="T100" s="795"/>
      <c r="U100" s="795"/>
      <c r="V100" s="795"/>
      <c r="W100" s="795"/>
      <c r="X100" s="795"/>
      <c r="Y100" s="795"/>
      <c r="Z100" s="795"/>
      <c r="AA100" s="795"/>
      <c r="AB100" s="795"/>
      <c r="AC100" s="795"/>
      <c r="AD100" s="795"/>
      <c r="AE100" s="795"/>
      <c r="AF100" s="795"/>
      <c r="AG100" s="795"/>
      <c r="AH100" s="795"/>
      <c r="AI100" s="795"/>
      <c r="AJ100" s="795"/>
    </row>
    <row r="101">
      <c r="A101" s="795"/>
      <c r="B101" s="795"/>
      <c r="C101" s="795"/>
      <c r="D101" s="795"/>
      <c r="E101" s="795"/>
      <c r="F101" s="795"/>
      <c r="G101" s="795"/>
      <c r="H101" s="795"/>
      <c r="I101" s="795"/>
      <c r="J101" s="795"/>
      <c r="K101" s="795"/>
      <c r="L101" s="795"/>
      <c r="M101" s="795"/>
      <c r="N101" s="795"/>
      <c r="O101" s="795"/>
      <c r="P101" s="795"/>
      <c r="Q101" s="795"/>
      <c r="R101" s="795"/>
      <c r="S101" s="795"/>
      <c r="T101" s="795"/>
      <c r="U101" s="795"/>
      <c r="V101" s="795"/>
      <c r="W101" s="795"/>
      <c r="X101" s="795"/>
      <c r="Y101" s="795"/>
      <c r="Z101" s="795"/>
      <c r="AA101" s="795"/>
      <c r="AB101" s="795"/>
      <c r="AC101" s="795"/>
      <c r="AD101" s="795"/>
      <c r="AE101" s="795"/>
      <c r="AF101" s="795"/>
      <c r="AG101" s="795"/>
      <c r="AH101" s="795"/>
      <c r="AI101" s="795"/>
      <c r="AJ101" s="795"/>
    </row>
    <row r="102">
      <c r="A102" s="795"/>
      <c r="B102" s="795"/>
      <c r="C102" s="795"/>
      <c r="D102" s="795"/>
      <c r="E102" s="795"/>
      <c r="F102" s="795"/>
      <c r="G102" s="795"/>
      <c r="H102" s="795"/>
      <c r="I102" s="795"/>
      <c r="J102" s="795"/>
      <c r="K102" s="795"/>
      <c r="L102" s="795"/>
      <c r="M102" s="795"/>
      <c r="N102" s="795"/>
      <c r="O102" s="795"/>
      <c r="P102" s="795"/>
      <c r="Q102" s="795"/>
      <c r="R102" s="795"/>
      <c r="S102" s="795"/>
      <c r="T102" s="795"/>
      <c r="U102" s="795"/>
      <c r="V102" s="795"/>
      <c r="W102" s="795"/>
      <c r="X102" s="795"/>
      <c r="Y102" s="795"/>
      <c r="Z102" s="795"/>
      <c r="AA102" s="795"/>
      <c r="AB102" s="795"/>
      <c r="AC102" s="795"/>
      <c r="AD102" s="795"/>
      <c r="AE102" s="795"/>
      <c r="AF102" s="795"/>
      <c r="AG102" s="795"/>
      <c r="AH102" s="795"/>
      <c r="AI102" s="795"/>
      <c r="AJ102" s="795"/>
    </row>
    <row r="103">
      <c r="A103" s="795"/>
      <c r="B103" s="795"/>
      <c r="C103" s="795"/>
      <c r="D103" s="795"/>
      <c r="E103" s="795"/>
      <c r="F103" s="795"/>
      <c r="G103" s="795"/>
      <c r="H103" s="795"/>
      <c r="I103" s="795"/>
      <c r="J103" s="795"/>
      <c r="K103" s="795"/>
      <c r="L103" s="795"/>
      <c r="M103" s="795"/>
      <c r="N103" s="795"/>
      <c r="O103" s="795"/>
      <c r="P103" s="795"/>
      <c r="Q103" s="795"/>
      <c r="R103" s="795"/>
      <c r="S103" s="795"/>
      <c r="T103" s="795"/>
      <c r="U103" s="795"/>
      <c r="V103" s="795"/>
      <c r="W103" s="795"/>
      <c r="X103" s="795"/>
      <c r="Y103" s="795"/>
      <c r="Z103" s="795"/>
      <c r="AA103" s="795"/>
      <c r="AB103" s="795"/>
      <c r="AC103" s="795"/>
      <c r="AD103" s="795"/>
      <c r="AE103" s="795"/>
      <c r="AF103" s="795"/>
      <c r="AG103" s="795"/>
      <c r="AH103" s="795"/>
      <c r="AI103" s="795"/>
      <c r="AJ103" s="795"/>
    </row>
    <row r="104">
      <c r="A104" s="795"/>
      <c r="B104" s="795"/>
      <c r="C104" s="795"/>
      <c r="D104" s="795"/>
      <c r="E104" s="795"/>
      <c r="F104" s="795"/>
      <c r="G104" s="795"/>
      <c r="H104" s="795"/>
      <c r="I104" s="795"/>
      <c r="J104" s="795"/>
      <c r="K104" s="795"/>
      <c r="L104" s="795"/>
      <c r="M104" s="795"/>
      <c r="N104" s="795"/>
      <c r="O104" s="795"/>
      <c r="P104" s="795"/>
      <c r="Q104" s="795"/>
      <c r="R104" s="795"/>
      <c r="S104" s="795"/>
      <c r="T104" s="795"/>
      <c r="U104" s="795"/>
      <c r="V104" s="795"/>
      <c r="W104" s="795"/>
      <c r="X104" s="795"/>
      <c r="Y104" s="795"/>
      <c r="Z104" s="795"/>
      <c r="AA104" s="795"/>
      <c r="AB104" s="795"/>
      <c r="AC104" s="795"/>
      <c r="AD104" s="795"/>
      <c r="AE104" s="795"/>
      <c r="AF104" s="795"/>
      <c r="AG104" s="795"/>
      <c r="AH104" s="795"/>
      <c r="AI104" s="795"/>
      <c r="AJ104" s="795"/>
    </row>
    <row r="105">
      <c r="A105" s="795"/>
      <c r="B105" s="795"/>
      <c r="C105" s="795"/>
      <c r="D105" s="795"/>
      <c r="E105" s="795"/>
      <c r="F105" s="795"/>
      <c r="G105" s="795"/>
      <c r="H105" s="795"/>
      <c r="I105" s="795"/>
      <c r="J105" s="795"/>
      <c r="K105" s="795"/>
      <c r="L105" s="795"/>
      <c r="M105" s="795"/>
      <c r="N105" s="795"/>
      <c r="O105" s="795"/>
      <c r="P105" s="795"/>
      <c r="Q105" s="795"/>
      <c r="R105" s="795"/>
      <c r="S105" s="795"/>
      <c r="T105" s="795"/>
      <c r="U105" s="795"/>
      <c r="V105" s="795"/>
      <c r="W105" s="795"/>
      <c r="X105" s="795"/>
      <c r="Y105" s="795"/>
      <c r="Z105" s="795"/>
      <c r="AA105" s="795"/>
      <c r="AB105" s="795"/>
      <c r="AC105" s="795"/>
      <c r="AD105" s="795"/>
      <c r="AE105" s="795"/>
      <c r="AF105" s="795"/>
      <c r="AG105" s="795"/>
      <c r="AH105" s="795"/>
      <c r="AI105" s="795"/>
      <c r="AJ105" s="795"/>
    </row>
    <row r="106">
      <c r="A106" s="795"/>
      <c r="B106" s="795"/>
      <c r="C106" s="795"/>
      <c r="D106" s="795"/>
      <c r="E106" s="795"/>
      <c r="F106" s="795"/>
      <c r="G106" s="795"/>
      <c r="H106" s="795"/>
      <c r="I106" s="795"/>
      <c r="J106" s="795"/>
      <c r="K106" s="795"/>
      <c r="L106" s="795"/>
      <c r="M106" s="795"/>
      <c r="N106" s="795"/>
      <c r="O106" s="795"/>
      <c r="P106" s="795"/>
      <c r="Q106" s="795"/>
      <c r="R106" s="795"/>
      <c r="S106" s="795"/>
      <c r="T106" s="795"/>
      <c r="U106" s="795"/>
      <c r="V106" s="795"/>
      <c r="W106" s="795"/>
      <c r="X106" s="795"/>
      <c r="Y106" s="795"/>
      <c r="Z106" s="795"/>
      <c r="AA106" s="795"/>
      <c r="AB106" s="795"/>
      <c r="AC106" s="795"/>
      <c r="AD106" s="795"/>
      <c r="AE106" s="795"/>
      <c r="AF106" s="795"/>
      <c r="AG106" s="795"/>
      <c r="AH106" s="795"/>
      <c r="AI106" s="795"/>
      <c r="AJ106" s="795"/>
    </row>
    <row r="107">
      <c r="A107" s="795"/>
      <c r="B107" s="795"/>
      <c r="C107" s="795"/>
      <c r="D107" s="795"/>
      <c r="E107" s="795"/>
      <c r="F107" s="795"/>
      <c r="G107" s="795"/>
      <c r="H107" s="795"/>
      <c r="I107" s="795"/>
      <c r="J107" s="795"/>
      <c r="K107" s="795"/>
      <c r="L107" s="795"/>
      <c r="M107" s="795"/>
      <c r="N107" s="795"/>
      <c r="O107" s="795"/>
      <c r="P107" s="795"/>
      <c r="Q107" s="795"/>
      <c r="R107" s="795"/>
      <c r="S107" s="795"/>
      <c r="T107" s="795"/>
      <c r="U107" s="795"/>
      <c r="V107" s="795"/>
      <c r="W107" s="795"/>
      <c r="X107" s="795"/>
      <c r="Y107" s="795"/>
      <c r="Z107" s="795"/>
      <c r="AA107" s="795"/>
      <c r="AB107" s="795"/>
      <c r="AC107" s="795"/>
      <c r="AD107" s="795"/>
      <c r="AE107" s="795"/>
      <c r="AF107" s="795"/>
      <c r="AG107" s="795"/>
      <c r="AH107" s="795"/>
      <c r="AI107" s="795"/>
      <c r="AJ107" s="795"/>
    </row>
    <row r="108">
      <c r="A108" s="795"/>
      <c r="B108" s="795"/>
      <c r="C108" s="795"/>
      <c r="D108" s="795"/>
      <c r="E108" s="795"/>
      <c r="F108" s="795"/>
      <c r="G108" s="795"/>
      <c r="H108" s="795"/>
      <c r="I108" s="795"/>
      <c r="J108" s="795"/>
      <c r="K108" s="795"/>
      <c r="L108" s="795"/>
      <c r="M108" s="795"/>
      <c r="N108" s="795"/>
      <c r="O108" s="795"/>
      <c r="P108" s="795"/>
      <c r="Q108" s="795"/>
      <c r="R108" s="795"/>
      <c r="S108" s="795"/>
      <c r="T108" s="795"/>
      <c r="U108" s="795"/>
      <c r="V108" s="795"/>
      <c r="W108" s="795"/>
      <c r="X108" s="795"/>
      <c r="Y108" s="795"/>
      <c r="Z108" s="795"/>
      <c r="AA108" s="795"/>
      <c r="AB108" s="795"/>
      <c r="AC108" s="795"/>
      <c r="AD108" s="795"/>
      <c r="AE108" s="795"/>
      <c r="AF108" s="795"/>
      <c r="AG108" s="795"/>
      <c r="AH108" s="795"/>
      <c r="AI108" s="795"/>
      <c r="AJ108" s="795"/>
    </row>
    <row r="109">
      <c r="A109" s="795"/>
      <c r="B109" s="795"/>
      <c r="C109" s="795"/>
      <c r="D109" s="795"/>
      <c r="E109" s="795"/>
      <c r="F109" s="795"/>
      <c r="G109" s="795"/>
      <c r="H109" s="795"/>
      <c r="I109" s="795"/>
      <c r="J109" s="795"/>
      <c r="K109" s="795"/>
      <c r="L109" s="795"/>
      <c r="M109" s="795"/>
      <c r="N109" s="795"/>
      <c r="O109" s="795"/>
      <c r="P109" s="795"/>
      <c r="Q109" s="795"/>
      <c r="R109" s="795"/>
      <c r="S109" s="795"/>
      <c r="T109" s="795"/>
      <c r="U109" s="795"/>
      <c r="V109" s="795"/>
      <c r="W109" s="795"/>
      <c r="X109" s="795"/>
      <c r="Y109" s="795"/>
      <c r="Z109" s="795"/>
      <c r="AA109" s="795"/>
      <c r="AB109" s="795"/>
      <c r="AC109" s="795"/>
      <c r="AD109" s="795"/>
      <c r="AE109" s="795"/>
      <c r="AF109" s="795"/>
      <c r="AG109" s="795"/>
      <c r="AH109" s="795"/>
      <c r="AI109" s="795"/>
      <c r="AJ109" s="795"/>
    </row>
    <row r="110">
      <c r="A110" s="795"/>
      <c r="B110" s="795"/>
      <c r="C110" s="795"/>
      <c r="D110" s="795"/>
      <c r="E110" s="795"/>
      <c r="F110" s="795"/>
      <c r="G110" s="795"/>
      <c r="H110" s="795"/>
      <c r="I110" s="795"/>
      <c r="J110" s="795"/>
      <c r="K110" s="795"/>
      <c r="L110" s="795"/>
      <c r="M110" s="795"/>
      <c r="N110" s="795"/>
      <c r="O110" s="795"/>
      <c r="P110" s="795"/>
      <c r="Q110" s="795"/>
      <c r="R110" s="795"/>
      <c r="S110" s="795"/>
      <c r="T110" s="795"/>
      <c r="U110" s="795"/>
      <c r="V110" s="795"/>
      <c r="W110" s="795"/>
      <c r="X110" s="795"/>
      <c r="Y110" s="795"/>
      <c r="Z110" s="795"/>
      <c r="AA110" s="795"/>
      <c r="AB110" s="795"/>
      <c r="AC110" s="795"/>
      <c r="AD110" s="795"/>
      <c r="AE110" s="795"/>
      <c r="AF110" s="795"/>
      <c r="AG110" s="795"/>
      <c r="AH110" s="795"/>
      <c r="AI110" s="795"/>
      <c r="AJ110" s="795"/>
    </row>
    <row r="111">
      <c r="A111" s="795"/>
      <c r="B111" s="795"/>
      <c r="C111" s="795"/>
      <c r="D111" s="795"/>
      <c r="E111" s="795"/>
      <c r="F111" s="795"/>
      <c r="G111" s="795"/>
      <c r="H111" s="795"/>
      <c r="I111" s="795"/>
      <c r="J111" s="795"/>
      <c r="K111" s="795"/>
      <c r="L111" s="795"/>
      <c r="M111" s="795"/>
      <c r="N111" s="795"/>
      <c r="O111" s="795"/>
      <c r="P111" s="795"/>
      <c r="Q111" s="795"/>
      <c r="R111" s="795"/>
      <c r="S111" s="795"/>
      <c r="T111" s="795"/>
      <c r="U111" s="795"/>
      <c r="V111" s="795"/>
      <c r="W111" s="795"/>
      <c r="X111" s="795"/>
      <c r="Y111" s="795"/>
      <c r="Z111" s="795"/>
      <c r="AA111" s="795"/>
      <c r="AB111" s="795"/>
      <c r="AC111" s="795"/>
      <c r="AD111" s="795"/>
      <c r="AE111" s="795"/>
      <c r="AF111" s="795"/>
      <c r="AG111" s="795"/>
      <c r="AH111" s="795"/>
      <c r="AI111" s="795"/>
      <c r="AJ111" s="795"/>
    </row>
    <row r="112">
      <c r="A112" s="795"/>
      <c r="B112" s="795"/>
      <c r="C112" s="795"/>
      <c r="D112" s="795"/>
      <c r="E112" s="795"/>
      <c r="F112" s="795"/>
      <c r="G112" s="795"/>
      <c r="H112" s="795"/>
      <c r="I112" s="795"/>
      <c r="J112" s="795"/>
      <c r="K112" s="795"/>
      <c r="L112" s="795"/>
      <c r="M112" s="795"/>
      <c r="N112" s="795"/>
      <c r="O112" s="795"/>
      <c r="P112" s="795"/>
      <c r="Q112" s="795"/>
      <c r="R112" s="795"/>
      <c r="S112" s="795"/>
      <c r="T112" s="795"/>
      <c r="U112" s="795"/>
      <c r="V112" s="795"/>
      <c r="W112" s="795"/>
      <c r="X112" s="795"/>
      <c r="Y112" s="795"/>
      <c r="Z112" s="795"/>
      <c r="AA112" s="795"/>
      <c r="AB112" s="795"/>
      <c r="AC112" s="795"/>
      <c r="AD112" s="795"/>
      <c r="AE112" s="795"/>
      <c r="AF112" s="795"/>
      <c r="AG112" s="795"/>
      <c r="AH112" s="795"/>
      <c r="AI112" s="795"/>
      <c r="AJ112" s="795"/>
    </row>
    <row r="113">
      <c r="A113" s="795"/>
      <c r="B113" s="795"/>
      <c r="C113" s="795"/>
      <c r="D113" s="795"/>
      <c r="E113" s="795"/>
      <c r="F113" s="795"/>
      <c r="G113" s="795"/>
      <c r="H113" s="795"/>
      <c r="I113" s="795"/>
      <c r="J113" s="795"/>
      <c r="K113" s="795"/>
      <c r="L113" s="795"/>
      <c r="M113" s="795"/>
      <c r="N113" s="795"/>
      <c r="O113" s="795"/>
      <c r="P113" s="795"/>
      <c r="Q113" s="795"/>
      <c r="R113" s="795"/>
      <c r="S113" s="795"/>
      <c r="T113" s="795"/>
      <c r="U113" s="795"/>
      <c r="V113" s="795"/>
      <c r="W113" s="795"/>
      <c r="X113" s="795"/>
      <c r="Y113" s="795"/>
      <c r="Z113" s="795"/>
      <c r="AA113" s="795"/>
      <c r="AB113" s="795"/>
      <c r="AC113" s="795"/>
      <c r="AD113" s="795"/>
      <c r="AE113" s="795"/>
      <c r="AF113" s="795"/>
      <c r="AG113" s="795"/>
      <c r="AH113" s="795"/>
      <c r="AI113" s="795"/>
      <c r="AJ113" s="795"/>
    </row>
    <row r="114">
      <c r="A114" s="795"/>
      <c r="B114" s="795"/>
      <c r="C114" s="795"/>
      <c r="D114" s="795"/>
      <c r="E114" s="795"/>
      <c r="F114" s="795"/>
      <c r="G114" s="795"/>
      <c r="H114" s="795"/>
      <c r="I114" s="795"/>
      <c r="J114" s="795"/>
      <c r="K114" s="795"/>
      <c r="L114" s="795"/>
      <c r="M114" s="795"/>
      <c r="N114" s="795"/>
      <c r="O114" s="795"/>
      <c r="P114" s="795"/>
      <c r="Q114" s="795"/>
      <c r="R114" s="795"/>
      <c r="S114" s="795"/>
      <c r="T114" s="795"/>
      <c r="U114" s="795"/>
      <c r="V114" s="795"/>
      <c r="W114" s="795"/>
      <c r="X114" s="795"/>
      <c r="Y114" s="795"/>
      <c r="Z114" s="795"/>
      <c r="AA114" s="795"/>
      <c r="AB114" s="795"/>
      <c r="AC114" s="795"/>
      <c r="AD114" s="795"/>
      <c r="AE114" s="795"/>
      <c r="AF114" s="795"/>
      <c r="AG114" s="795"/>
      <c r="AH114" s="795"/>
      <c r="AI114" s="795"/>
      <c r="AJ114" s="795"/>
    </row>
    <row r="115">
      <c r="A115" s="795"/>
      <c r="B115" s="795"/>
      <c r="C115" s="795"/>
      <c r="D115" s="795"/>
      <c r="E115" s="795"/>
      <c r="F115" s="795"/>
      <c r="G115" s="795"/>
      <c r="H115" s="795"/>
      <c r="I115" s="795"/>
      <c r="J115" s="795"/>
      <c r="K115" s="795"/>
      <c r="L115" s="795"/>
      <c r="M115" s="795"/>
      <c r="N115" s="795"/>
      <c r="O115" s="795"/>
      <c r="P115" s="795"/>
      <c r="Q115" s="795"/>
      <c r="R115" s="795"/>
      <c r="S115" s="795"/>
      <c r="T115" s="795"/>
      <c r="U115" s="795"/>
      <c r="V115" s="795"/>
      <c r="W115" s="795"/>
      <c r="X115" s="795"/>
      <c r="Y115" s="795"/>
      <c r="Z115" s="795"/>
      <c r="AA115" s="795"/>
      <c r="AB115" s="795"/>
      <c r="AC115" s="795"/>
      <c r="AD115" s="795"/>
      <c r="AE115" s="795"/>
      <c r="AF115" s="795"/>
      <c r="AG115" s="795"/>
      <c r="AH115" s="795"/>
      <c r="AI115" s="795"/>
      <c r="AJ115" s="795"/>
    </row>
    <row r="116">
      <c r="A116" s="795"/>
      <c r="B116" s="795"/>
      <c r="C116" s="795"/>
      <c r="D116" s="795"/>
      <c r="E116" s="795"/>
      <c r="F116" s="795"/>
      <c r="G116" s="795"/>
      <c r="H116" s="795"/>
      <c r="I116" s="795"/>
      <c r="J116" s="795"/>
      <c r="K116" s="795"/>
      <c r="L116" s="795"/>
      <c r="M116" s="795"/>
      <c r="N116" s="795"/>
      <c r="O116" s="795"/>
      <c r="P116" s="795"/>
      <c r="Q116" s="795"/>
      <c r="R116" s="795"/>
      <c r="S116" s="795"/>
      <c r="T116" s="795"/>
      <c r="U116" s="795"/>
      <c r="V116" s="795"/>
      <c r="W116" s="795"/>
      <c r="X116" s="795"/>
      <c r="Y116" s="795"/>
      <c r="Z116" s="795"/>
      <c r="AA116" s="795"/>
      <c r="AB116" s="795"/>
      <c r="AC116" s="795"/>
      <c r="AD116" s="795"/>
      <c r="AE116" s="795"/>
      <c r="AF116" s="795"/>
      <c r="AG116" s="795"/>
      <c r="AH116" s="795"/>
      <c r="AI116" s="795"/>
      <c r="AJ116" s="795"/>
    </row>
    <row r="117">
      <c r="A117" s="795"/>
      <c r="B117" s="795"/>
      <c r="C117" s="795"/>
      <c r="D117" s="795"/>
      <c r="E117" s="795"/>
      <c r="F117" s="795"/>
      <c r="G117" s="795"/>
      <c r="H117" s="795"/>
      <c r="I117" s="795"/>
      <c r="J117" s="795"/>
      <c r="K117" s="795"/>
      <c r="L117" s="795"/>
      <c r="M117" s="795"/>
      <c r="N117" s="795"/>
      <c r="O117" s="795"/>
      <c r="P117" s="795"/>
      <c r="Q117" s="795"/>
      <c r="R117" s="795"/>
      <c r="S117" s="795"/>
      <c r="T117" s="795"/>
      <c r="U117" s="795"/>
      <c r="V117" s="795"/>
      <c r="W117" s="795"/>
      <c r="X117" s="795"/>
      <c r="Y117" s="795"/>
      <c r="Z117" s="795"/>
      <c r="AA117" s="795"/>
      <c r="AB117" s="795"/>
      <c r="AC117" s="795"/>
      <c r="AD117" s="795"/>
      <c r="AE117" s="795"/>
      <c r="AF117" s="795"/>
      <c r="AG117" s="795"/>
      <c r="AH117" s="795"/>
      <c r="AI117" s="795"/>
      <c r="AJ117" s="795"/>
    </row>
    <row r="118">
      <c r="A118" s="795"/>
      <c r="B118" s="795"/>
      <c r="C118" s="795"/>
      <c r="D118" s="795"/>
      <c r="E118" s="795"/>
      <c r="F118" s="795"/>
      <c r="G118" s="795"/>
      <c r="H118" s="795"/>
      <c r="I118" s="795"/>
      <c r="J118" s="795"/>
      <c r="K118" s="795"/>
      <c r="L118" s="795"/>
      <c r="M118" s="795"/>
      <c r="N118" s="795"/>
      <c r="O118" s="795"/>
      <c r="P118" s="795"/>
      <c r="Q118" s="795"/>
      <c r="R118" s="795"/>
      <c r="S118" s="795"/>
      <c r="T118" s="795"/>
      <c r="U118" s="795"/>
      <c r="V118" s="795"/>
      <c r="W118" s="795"/>
      <c r="X118" s="795"/>
      <c r="Y118" s="795"/>
      <c r="Z118" s="795"/>
      <c r="AA118" s="795"/>
      <c r="AB118" s="795"/>
      <c r="AC118" s="795"/>
      <c r="AD118" s="795"/>
      <c r="AE118" s="795"/>
      <c r="AF118" s="795"/>
      <c r="AG118" s="795"/>
      <c r="AH118" s="795"/>
      <c r="AI118" s="795"/>
      <c r="AJ118" s="795"/>
    </row>
    <row r="119">
      <c r="A119" s="795"/>
      <c r="B119" s="795"/>
      <c r="C119" s="795"/>
      <c r="D119" s="795"/>
      <c r="E119" s="795"/>
      <c r="F119" s="795"/>
      <c r="G119" s="795"/>
      <c r="H119" s="795"/>
      <c r="I119" s="795"/>
      <c r="J119" s="795"/>
      <c r="K119" s="795"/>
      <c r="L119" s="795"/>
      <c r="M119" s="795"/>
      <c r="N119" s="795"/>
      <c r="O119" s="795"/>
      <c r="P119" s="795"/>
      <c r="Q119" s="795"/>
      <c r="R119" s="795"/>
      <c r="S119" s="795"/>
      <c r="T119" s="795"/>
      <c r="U119" s="795"/>
      <c r="V119" s="795"/>
      <c r="W119" s="795"/>
      <c r="X119" s="795"/>
      <c r="Y119" s="795"/>
      <c r="Z119" s="795"/>
      <c r="AA119" s="795"/>
      <c r="AB119" s="795"/>
      <c r="AC119" s="795"/>
      <c r="AD119" s="795"/>
      <c r="AE119" s="795"/>
      <c r="AF119" s="795"/>
      <c r="AG119" s="795"/>
      <c r="AH119" s="795"/>
      <c r="AI119" s="795"/>
      <c r="AJ119" s="795"/>
    </row>
    <row r="120">
      <c r="A120" s="795"/>
      <c r="B120" s="795"/>
      <c r="C120" s="795"/>
      <c r="D120" s="795"/>
      <c r="E120" s="795"/>
      <c r="F120" s="795"/>
      <c r="G120" s="795"/>
      <c r="H120" s="795"/>
      <c r="I120" s="795"/>
      <c r="J120" s="795"/>
      <c r="K120" s="795"/>
      <c r="L120" s="795"/>
      <c r="M120" s="795"/>
      <c r="N120" s="795"/>
      <c r="O120" s="795"/>
      <c r="P120" s="795"/>
      <c r="Q120" s="795"/>
      <c r="R120" s="795"/>
      <c r="S120" s="795"/>
      <c r="T120" s="795"/>
      <c r="U120" s="795"/>
      <c r="V120" s="795"/>
      <c r="W120" s="795"/>
      <c r="X120" s="795"/>
      <c r="Y120" s="795"/>
      <c r="Z120" s="795"/>
      <c r="AA120" s="795"/>
      <c r="AB120" s="795"/>
      <c r="AC120" s="795"/>
      <c r="AD120" s="795"/>
      <c r="AE120" s="795"/>
      <c r="AF120" s="795"/>
      <c r="AG120" s="795"/>
      <c r="AH120" s="795"/>
      <c r="AI120" s="795"/>
      <c r="AJ120" s="795"/>
    </row>
    <row r="121">
      <c r="A121" s="795"/>
      <c r="B121" s="795"/>
      <c r="C121" s="795"/>
      <c r="D121" s="795"/>
      <c r="E121" s="795"/>
      <c r="F121" s="795"/>
      <c r="G121" s="795"/>
      <c r="H121" s="795"/>
      <c r="I121" s="795"/>
      <c r="J121" s="795"/>
      <c r="K121" s="795"/>
      <c r="L121" s="795"/>
      <c r="M121" s="795"/>
      <c r="N121" s="795"/>
      <c r="O121" s="795"/>
      <c r="P121" s="795"/>
      <c r="Q121" s="795"/>
      <c r="R121" s="795"/>
      <c r="S121" s="795"/>
      <c r="T121" s="795"/>
      <c r="U121" s="795"/>
      <c r="V121" s="795"/>
      <c r="W121" s="795"/>
      <c r="X121" s="795"/>
      <c r="Y121" s="795"/>
      <c r="Z121" s="795"/>
      <c r="AA121" s="795"/>
      <c r="AB121" s="795"/>
      <c r="AC121" s="795"/>
      <c r="AD121" s="795"/>
      <c r="AE121" s="795"/>
      <c r="AF121" s="795"/>
      <c r="AG121" s="795"/>
      <c r="AH121" s="795"/>
      <c r="AI121" s="795"/>
      <c r="AJ121" s="795"/>
    </row>
    <row r="122">
      <c r="A122" s="795"/>
      <c r="B122" s="795"/>
      <c r="C122" s="795"/>
      <c r="D122" s="795"/>
      <c r="E122" s="795"/>
      <c r="F122" s="795"/>
      <c r="G122" s="795"/>
      <c r="H122" s="795"/>
      <c r="I122" s="795"/>
      <c r="J122" s="795"/>
      <c r="K122" s="795"/>
      <c r="L122" s="795"/>
      <c r="M122" s="795"/>
      <c r="N122" s="795"/>
      <c r="O122" s="795"/>
      <c r="P122" s="795"/>
      <c r="Q122" s="795"/>
      <c r="R122" s="795"/>
      <c r="S122" s="795"/>
      <c r="T122" s="795"/>
      <c r="U122" s="795"/>
      <c r="V122" s="795"/>
      <c r="W122" s="795"/>
      <c r="X122" s="795"/>
      <c r="Y122" s="795"/>
      <c r="Z122" s="795"/>
      <c r="AA122" s="795"/>
      <c r="AB122" s="795"/>
      <c r="AC122" s="795"/>
      <c r="AD122" s="795"/>
      <c r="AE122" s="795"/>
      <c r="AF122" s="795"/>
      <c r="AG122" s="795"/>
      <c r="AH122" s="795"/>
      <c r="AI122" s="795"/>
      <c r="AJ122" s="795"/>
    </row>
    <row r="123">
      <c r="A123" s="795"/>
      <c r="B123" s="795"/>
      <c r="C123" s="795"/>
      <c r="D123" s="795"/>
      <c r="E123" s="795"/>
      <c r="F123" s="795"/>
      <c r="G123" s="795"/>
      <c r="H123" s="795"/>
      <c r="I123" s="795"/>
      <c r="J123" s="795"/>
      <c r="K123" s="795"/>
      <c r="L123" s="795"/>
      <c r="M123" s="795"/>
      <c r="N123" s="795"/>
      <c r="O123" s="795"/>
      <c r="P123" s="795"/>
      <c r="Q123" s="795"/>
      <c r="R123" s="795"/>
      <c r="S123" s="795"/>
      <c r="T123" s="795"/>
      <c r="U123" s="795"/>
      <c r="V123" s="795"/>
      <c r="W123" s="795"/>
      <c r="X123" s="795"/>
      <c r="Y123" s="795"/>
      <c r="Z123" s="795"/>
      <c r="AA123" s="795"/>
      <c r="AB123" s="795"/>
      <c r="AC123" s="795"/>
      <c r="AD123" s="795"/>
      <c r="AE123" s="795"/>
      <c r="AF123" s="795"/>
      <c r="AG123" s="795"/>
      <c r="AH123" s="795"/>
      <c r="AI123" s="795"/>
      <c r="AJ123" s="795"/>
    </row>
    <row r="124">
      <c r="A124" s="795"/>
      <c r="B124" s="795"/>
      <c r="C124" s="795"/>
      <c r="D124" s="795"/>
      <c r="E124" s="795"/>
      <c r="F124" s="795"/>
      <c r="G124" s="795"/>
      <c r="H124" s="795"/>
      <c r="I124" s="795"/>
      <c r="J124" s="795"/>
      <c r="K124" s="795"/>
      <c r="L124" s="795"/>
      <c r="M124" s="795"/>
      <c r="N124" s="795"/>
      <c r="O124" s="795"/>
      <c r="P124" s="795"/>
      <c r="Q124" s="795"/>
      <c r="R124" s="795"/>
      <c r="S124" s="795"/>
      <c r="T124" s="795"/>
      <c r="U124" s="795"/>
      <c r="V124" s="795"/>
      <c r="W124" s="795"/>
      <c r="X124" s="795"/>
      <c r="Y124" s="795"/>
      <c r="Z124" s="795"/>
      <c r="AA124" s="795"/>
      <c r="AB124" s="795"/>
      <c r="AC124" s="795"/>
      <c r="AD124" s="795"/>
      <c r="AE124" s="795"/>
      <c r="AF124" s="795"/>
      <c r="AG124" s="795"/>
      <c r="AH124" s="795"/>
      <c r="AI124" s="795"/>
      <c r="AJ124" s="795"/>
    </row>
    <row r="125">
      <c r="A125" s="795"/>
      <c r="B125" s="795"/>
      <c r="C125" s="795"/>
      <c r="D125" s="795"/>
      <c r="E125" s="795"/>
      <c r="F125" s="795"/>
      <c r="G125" s="795"/>
      <c r="H125" s="795"/>
      <c r="I125" s="795"/>
      <c r="J125" s="795"/>
      <c r="K125" s="795"/>
      <c r="L125" s="795"/>
      <c r="M125" s="795"/>
      <c r="N125" s="795"/>
      <c r="O125" s="795"/>
      <c r="P125" s="795"/>
      <c r="Q125" s="795"/>
      <c r="R125" s="795"/>
      <c r="S125" s="795"/>
      <c r="T125" s="795"/>
      <c r="U125" s="795"/>
      <c r="V125" s="795"/>
      <c r="W125" s="795"/>
      <c r="X125" s="795"/>
      <c r="Y125" s="795"/>
      <c r="Z125" s="795"/>
      <c r="AA125" s="795"/>
      <c r="AB125" s="795"/>
      <c r="AC125" s="795"/>
      <c r="AD125" s="795"/>
      <c r="AE125" s="795"/>
      <c r="AF125" s="795"/>
      <c r="AG125" s="795"/>
      <c r="AH125" s="795"/>
      <c r="AI125" s="795"/>
      <c r="AJ125" s="795"/>
    </row>
    <row r="126">
      <c r="A126" s="795"/>
      <c r="B126" s="795"/>
      <c r="C126" s="795"/>
      <c r="D126" s="795"/>
      <c r="E126" s="795"/>
      <c r="F126" s="795"/>
      <c r="G126" s="795"/>
      <c r="H126" s="795"/>
      <c r="I126" s="795"/>
      <c r="J126" s="795"/>
      <c r="K126" s="795"/>
      <c r="L126" s="795"/>
      <c r="M126" s="795"/>
      <c r="N126" s="795"/>
      <c r="O126" s="795"/>
      <c r="P126" s="795"/>
      <c r="Q126" s="795"/>
      <c r="R126" s="795"/>
      <c r="S126" s="795"/>
      <c r="T126" s="795"/>
      <c r="U126" s="795"/>
      <c r="V126" s="795"/>
      <c r="W126" s="795"/>
      <c r="X126" s="795"/>
      <c r="Y126" s="795"/>
      <c r="Z126" s="795"/>
      <c r="AA126" s="795"/>
      <c r="AB126" s="795"/>
      <c r="AC126" s="795"/>
      <c r="AD126" s="795"/>
      <c r="AE126" s="795"/>
      <c r="AF126" s="795"/>
      <c r="AG126" s="795"/>
      <c r="AH126" s="795"/>
      <c r="AI126" s="795"/>
      <c r="AJ126" s="795"/>
    </row>
    <row r="127">
      <c r="A127" s="795"/>
      <c r="B127" s="795"/>
      <c r="C127" s="795"/>
      <c r="D127" s="795"/>
      <c r="E127" s="795"/>
      <c r="F127" s="795"/>
      <c r="G127" s="795"/>
      <c r="H127" s="795"/>
      <c r="I127" s="795"/>
      <c r="J127" s="795"/>
      <c r="K127" s="795"/>
      <c r="L127" s="795"/>
      <c r="M127" s="795"/>
      <c r="N127" s="795"/>
      <c r="O127" s="795"/>
      <c r="P127" s="795"/>
      <c r="Q127" s="795"/>
      <c r="R127" s="795"/>
      <c r="S127" s="795"/>
      <c r="T127" s="795"/>
      <c r="U127" s="795"/>
      <c r="V127" s="795"/>
      <c r="W127" s="795"/>
      <c r="X127" s="795"/>
      <c r="Y127" s="795"/>
      <c r="Z127" s="795"/>
      <c r="AA127" s="795"/>
      <c r="AB127" s="795"/>
      <c r="AC127" s="795"/>
      <c r="AD127" s="795"/>
      <c r="AE127" s="795"/>
      <c r="AF127" s="795"/>
      <c r="AG127" s="795"/>
      <c r="AH127" s="795"/>
      <c r="AI127" s="795"/>
      <c r="AJ127" s="795"/>
    </row>
    <row r="128">
      <c r="A128" s="795"/>
      <c r="B128" s="795"/>
      <c r="C128" s="795"/>
      <c r="D128" s="795"/>
      <c r="E128" s="795"/>
      <c r="F128" s="795"/>
      <c r="G128" s="795"/>
      <c r="H128" s="795"/>
      <c r="I128" s="795"/>
      <c r="J128" s="795"/>
      <c r="K128" s="795"/>
      <c r="L128" s="795"/>
      <c r="M128" s="795"/>
      <c r="N128" s="795"/>
      <c r="O128" s="795"/>
      <c r="P128" s="795"/>
      <c r="Q128" s="795"/>
      <c r="R128" s="795"/>
      <c r="S128" s="795"/>
      <c r="T128" s="795"/>
      <c r="U128" s="795"/>
      <c r="V128" s="795"/>
      <c r="W128" s="795"/>
      <c r="X128" s="795"/>
      <c r="Y128" s="795"/>
      <c r="Z128" s="795"/>
      <c r="AA128" s="795"/>
      <c r="AB128" s="795"/>
      <c r="AC128" s="795"/>
      <c r="AD128" s="795"/>
      <c r="AE128" s="795"/>
      <c r="AF128" s="795"/>
      <c r="AG128" s="795"/>
      <c r="AH128" s="795"/>
      <c r="AI128" s="795"/>
      <c r="AJ128" s="795"/>
    </row>
    <row r="129">
      <c r="A129" s="795"/>
      <c r="B129" s="795"/>
      <c r="C129" s="795"/>
      <c r="D129" s="795"/>
      <c r="E129" s="795"/>
      <c r="F129" s="795"/>
      <c r="G129" s="795"/>
      <c r="H129" s="795"/>
      <c r="I129" s="795"/>
      <c r="J129" s="795"/>
      <c r="K129" s="795"/>
      <c r="L129" s="795"/>
      <c r="M129" s="795"/>
      <c r="N129" s="795"/>
      <c r="O129" s="795"/>
      <c r="P129" s="795"/>
      <c r="Q129" s="795"/>
      <c r="R129" s="795"/>
      <c r="S129" s="795"/>
      <c r="T129" s="795"/>
      <c r="U129" s="795"/>
      <c r="V129" s="795"/>
      <c r="W129" s="795"/>
      <c r="X129" s="795"/>
      <c r="Y129" s="795"/>
      <c r="Z129" s="795"/>
      <c r="AA129" s="795"/>
      <c r="AB129" s="795"/>
      <c r="AC129" s="795"/>
      <c r="AD129" s="795"/>
      <c r="AE129" s="795"/>
      <c r="AF129" s="795"/>
      <c r="AG129" s="795"/>
      <c r="AH129" s="795"/>
      <c r="AI129" s="795"/>
      <c r="AJ129" s="795"/>
    </row>
    <row r="130">
      <c r="A130" s="795"/>
      <c r="B130" s="795"/>
      <c r="C130" s="795"/>
      <c r="D130" s="795"/>
      <c r="E130" s="795"/>
      <c r="F130" s="795"/>
      <c r="G130" s="795"/>
      <c r="H130" s="795"/>
      <c r="I130" s="795"/>
      <c r="J130" s="795"/>
      <c r="K130" s="795"/>
      <c r="L130" s="795"/>
      <c r="M130" s="795"/>
      <c r="N130" s="795"/>
      <c r="O130" s="795"/>
      <c r="P130" s="795"/>
      <c r="Q130" s="795"/>
      <c r="R130" s="795"/>
      <c r="S130" s="795"/>
      <c r="T130" s="795"/>
      <c r="U130" s="795"/>
      <c r="V130" s="795"/>
      <c r="W130" s="795"/>
      <c r="X130" s="795"/>
      <c r="Y130" s="795"/>
      <c r="Z130" s="795"/>
      <c r="AA130" s="795"/>
      <c r="AB130" s="795"/>
      <c r="AC130" s="795"/>
      <c r="AD130" s="795"/>
      <c r="AE130" s="795"/>
      <c r="AF130" s="795"/>
      <c r="AG130" s="795"/>
      <c r="AH130" s="795"/>
      <c r="AI130" s="795"/>
      <c r="AJ130" s="795"/>
    </row>
    <row r="131">
      <c r="A131" s="795"/>
      <c r="B131" s="795"/>
      <c r="C131" s="795"/>
      <c r="D131" s="795"/>
      <c r="E131" s="795"/>
      <c r="F131" s="795"/>
      <c r="G131" s="795"/>
      <c r="H131" s="795"/>
      <c r="I131" s="795"/>
      <c r="J131" s="795"/>
      <c r="K131" s="795"/>
      <c r="L131" s="795"/>
      <c r="M131" s="795"/>
      <c r="N131" s="795"/>
      <c r="O131" s="795"/>
      <c r="P131" s="795"/>
      <c r="Q131" s="795"/>
      <c r="R131" s="795"/>
      <c r="S131" s="795"/>
      <c r="T131" s="795"/>
      <c r="U131" s="795"/>
      <c r="V131" s="795"/>
      <c r="W131" s="795"/>
      <c r="X131" s="795"/>
      <c r="Y131" s="795"/>
      <c r="Z131" s="795"/>
      <c r="AA131" s="795"/>
      <c r="AB131" s="795"/>
      <c r="AC131" s="795"/>
      <c r="AD131" s="795"/>
      <c r="AE131" s="795"/>
      <c r="AF131" s="795"/>
      <c r="AG131" s="795"/>
      <c r="AH131" s="795"/>
      <c r="AI131" s="795"/>
      <c r="AJ131" s="795"/>
    </row>
    <row r="132">
      <c r="A132" s="795"/>
      <c r="B132" s="795"/>
      <c r="C132" s="795"/>
      <c r="D132" s="795"/>
      <c r="E132" s="795"/>
      <c r="F132" s="795"/>
      <c r="G132" s="795"/>
      <c r="H132" s="795"/>
      <c r="I132" s="795"/>
      <c r="J132" s="795"/>
      <c r="K132" s="795"/>
      <c r="L132" s="795"/>
      <c r="M132" s="795"/>
      <c r="N132" s="795"/>
      <c r="O132" s="795"/>
      <c r="P132" s="795"/>
      <c r="Q132" s="795"/>
      <c r="R132" s="795"/>
      <c r="S132" s="795"/>
      <c r="T132" s="795"/>
      <c r="U132" s="795"/>
      <c r="V132" s="795"/>
      <c r="W132" s="795"/>
      <c r="X132" s="795"/>
      <c r="Y132" s="795"/>
      <c r="Z132" s="795"/>
      <c r="AA132" s="795"/>
      <c r="AB132" s="795"/>
      <c r="AC132" s="795"/>
      <c r="AD132" s="795"/>
      <c r="AE132" s="795"/>
      <c r="AF132" s="795"/>
      <c r="AG132" s="795"/>
      <c r="AH132" s="795"/>
      <c r="AI132" s="795"/>
      <c r="AJ132" s="795"/>
    </row>
    <row r="133">
      <c r="A133" s="795"/>
      <c r="B133" s="795"/>
      <c r="C133" s="795"/>
      <c r="D133" s="795"/>
      <c r="E133" s="795"/>
      <c r="F133" s="795"/>
      <c r="G133" s="795"/>
      <c r="H133" s="795"/>
      <c r="I133" s="795"/>
      <c r="J133" s="795"/>
      <c r="K133" s="795"/>
      <c r="L133" s="795"/>
      <c r="M133" s="795"/>
      <c r="N133" s="795"/>
      <c r="O133" s="795"/>
      <c r="P133" s="795"/>
      <c r="Q133" s="795"/>
      <c r="R133" s="795"/>
      <c r="S133" s="795"/>
      <c r="T133" s="795"/>
      <c r="U133" s="795"/>
      <c r="V133" s="795"/>
      <c r="W133" s="795"/>
      <c r="X133" s="795"/>
      <c r="Y133" s="795"/>
      <c r="Z133" s="795"/>
      <c r="AA133" s="795"/>
      <c r="AB133" s="795"/>
      <c r="AC133" s="795"/>
      <c r="AD133" s="795"/>
      <c r="AE133" s="795"/>
      <c r="AF133" s="795"/>
      <c r="AG133" s="795"/>
      <c r="AH133" s="795"/>
      <c r="AI133" s="795"/>
      <c r="AJ133" s="795"/>
    </row>
    <row r="134">
      <c r="A134" s="795"/>
      <c r="B134" s="795"/>
      <c r="C134" s="795"/>
      <c r="D134" s="795"/>
      <c r="E134" s="795"/>
      <c r="F134" s="795"/>
      <c r="G134" s="795"/>
      <c r="H134" s="795"/>
      <c r="I134" s="795"/>
      <c r="J134" s="795"/>
      <c r="K134" s="795"/>
      <c r="L134" s="795"/>
      <c r="M134" s="795"/>
      <c r="N134" s="795"/>
      <c r="O134" s="795"/>
      <c r="P134" s="795"/>
      <c r="Q134" s="795"/>
      <c r="R134" s="795"/>
      <c r="S134" s="795"/>
      <c r="T134" s="795"/>
      <c r="U134" s="795"/>
      <c r="V134" s="795"/>
      <c r="W134" s="795"/>
      <c r="X134" s="795"/>
      <c r="Y134" s="795"/>
      <c r="Z134" s="795"/>
      <c r="AA134" s="795"/>
      <c r="AB134" s="795"/>
      <c r="AC134" s="795"/>
      <c r="AD134" s="795"/>
      <c r="AE134" s="795"/>
      <c r="AF134" s="795"/>
      <c r="AG134" s="795"/>
      <c r="AH134" s="795"/>
      <c r="AI134" s="795"/>
      <c r="AJ134" s="795"/>
    </row>
    <row r="135">
      <c r="A135" s="795"/>
      <c r="B135" s="795"/>
      <c r="C135" s="795"/>
      <c r="D135" s="795"/>
      <c r="E135" s="795"/>
      <c r="F135" s="795"/>
      <c r="G135" s="795"/>
      <c r="H135" s="795"/>
      <c r="I135" s="795"/>
      <c r="J135" s="795"/>
      <c r="K135" s="795"/>
      <c r="L135" s="795"/>
      <c r="M135" s="795"/>
      <c r="N135" s="795"/>
      <c r="O135" s="795"/>
      <c r="P135" s="795"/>
      <c r="Q135" s="795"/>
      <c r="R135" s="795"/>
      <c r="S135" s="795"/>
      <c r="T135" s="795"/>
      <c r="U135" s="795"/>
      <c r="V135" s="795"/>
      <c r="W135" s="795"/>
      <c r="X135" s="795"/>
      <c r="Y135" s="795"/>
      <c r="Z135" s="795"/>
      <c r="AA135" s="795"/>
      <c r="AB135" s="795"/>
      <c r="AC135" s="795"/>
      <c r="AD135" s="795"/>
      <c r="AE135" s="795"/>
      <c r="AF135" s="795"/>
      <c r="AG135" s="795"/>
      <c r="AH135" s="795"/>
      <c r="AI135" s="795"/>
      <c r="AJ135" s="795"/>
    </row>
    <row r="136">
      <c r="A136" s="795"/>
      <c r="B136" s="795"/>
      <c r="C136" s="795"/>
      <c r="D136" s="795"/>
      <c r="E136" s="795"/>
      <c r="F136" s="795"/>
      <c r="G136" s="795"/>
      <c r="H136" s="795"/>
      <c r="I136" s="795"/>
      <c r="J136" s="795"/>
      <c r="K136" s="795"/>
      <c r="L136" s="795"/>
      <c r="M136" s="795"/>
      <c r="N136" s="795"/>
      <c r="O136" s="795"/>
      <c r="P136" s="795"/>
      <c r="Q136" s="795"/>
      <c r="R136" s="795"/>
      <c r="S136" s="795"/>
      <c r="T136" s="795"/>
      <c r="U136" s="795"/>
      <c r="V136" s="795"/>
      <c r="W136" s="795"/>
      <c r="X136" s="795"/>
      <c r="Y136" s="795"/>
      <c r="Z136" s="795"/>
      <c r="AA136" s="795"/>
      <c r="AB136" s="795"/>
      <c r="AC136" s="795"/>
      <c r="AD136" s="795"/>
      <c r="AE136" s="795"/>
      <c r="AF136" s="795"/>
      <c r="AG136" s="795"/>
      <c r="AH136" s="795"/>
      <c r="AI136" s="795"/>
      <c r="AJ136" s="795"/>
    </row>
    <row r="137">
      <c r="A137" s="795"/>
      <c r="B137" s="795"/>
      <c r="C137" s="795"/>
      <c r="D137" s="795"/>
      <c r="E137" s="795"/>
      <c r="F137" s="795"/>
      <c r="G137" s="795"/>
      <c r="H137" s="795"/>
      <c r="I137" s="795"/>
      <c r="J137" s="795"/>
      <c r="K137" s="795"/>
      <c r="L137" s="795"/>
      <c r="M137" s="795"/>
      <c r="N137" s="795"/>
      <c r="O137" s="795"/>
      <c r="P137" s="795"/>
      <c r="Q137" s="795"/>
      <c r="R137" s="795"/>
      <c r="S137" s="795"/>
      <c r="T137" s="795"/>
      <c r="U137" s="795"/>
      <c r="V137" s="795"/>
      <c r="W137" s="795"/>
      <c r="X137" s="795"/>
      <c r="Y137" s="795"/>
      <c r="Z137" s="795"/>
      <c r="AA137" s="795"/>
      <c r="AB137" s="795"/>
      <c r="AC137" s="795"/>
      <c r="AD137" s="795"/>
      <c r="AE137" s="795"/>
      <c r="AF137" s="795"/>
      <c r="AG137" s="795"/>
      <c r="AH137" s="795"/>
      <c r="AI137" s="795"/>
      <c r="AJ137" s="795"/>
    </row>
    <row r="138">
      <c r="A138" s="795"/>
      <c r="B138" s="795"/>
      <c r="C138" s="795"/>
      <c r="D138" s="795"/>
      <c r="E138" s="795"/>
      <c r="F138" s="795"/>
      <c r="G138" s="795"/>
      <c r="H138" s="795"/>
      <c r="I138" s="795"/>
      <c r="J138" s="795"/>
      <c r="K138" s="795"/>
      <c r="L138" s="795"/>
      <c r="M138" s="795"/>
      <c r="N138" s="795"/>
      <c r="O138" s="795"/>
      <c r="P138" s="795"/>
      <c r="Q138" s="795"/>
      <c r="R138" s="795"/>
      <c r="S138" s="795"/>
      <c r="T138" s="795"/>
      <c r="U138" s="795"/>
      <c r="V138" s="795"/>
      <c r="W138" s="795"/>
      <c r="X138" s="795"/>
      <c r="Y138" s="795"/>
      <c r="Z138" s="795"/>
      <c r="AA138" s="795"/>
      <c r="AB138" s="795"/>
      <c r="AC138" s="795"/>
      <c r="AD138" s="795"/>
      <c r="AE138" s="795"/>
      <c r="AF138" s="795"/>
      <c r="AG138" s="795"/>
      <c r="AH138" s="795"/>
      <c r="AI138" s="795"/>
      <c r="AJ138" s="795"/>
    </row>
    <row r="139">
      <c r="A139" s="795"/>
      <c r="B139" s="795"/>
      <c r="C139" s="795"/>
      <c r="D139" s="795"/>
      <c r="E139" s="795"/>
      <c r="F139" s="795"/>
      <c r="G139" s="795"/>
      <c r="H139" s="795"/>
      <c r="I139" s="795"/>
      <c r="J139" s="795"/>
      <c r="K139" s="795"/>
      <c r="L139" s="795"/>
      <c r="M139" s="795"/>
      <c r="N139" s="795"/>
      <c r="O139" s="795"/>
      <c r="P139" s="795"/>
      <c r="Q139" s="795"/>
      <c r="R139" s="795"/>
      <c r="S139" s="795"/>
      <c r="T139" s="795"/>
      <c r="U139" s="795"/>
      <c r="V139" s="795"/>
      <c r="W139" s="795"/>
      <c r="X139" s="795"/>
      <c r="Y139" s="795"/>
      <c r="Z139" s="795"/>
      <c r="AA139" s="795"/>
      <c r="AB139" s="795"/>
      <c r="AC139" s="795"/>
      <c r="AD139" s="795"/>
      <c r="AE139" s="795"/>
      <c r="AF139" s="795"/>
      <c r="AG139" s="795"/>
      <c r="AH139" s="795"/>
      <c r="AI139" s="795"/>
      <c r="AJ139" s="795"/>
    </row>
    <row r="140">
      <c r="A140" s="795"/>
      <c r="B140" s="795"/>
      <c r="C140" s="795"/>
      <c r="D140" s="795"/>
      <c r="E140" s="795"/>
      <c r="F140" s="795"/>
      <c r="G140" s="795"/>
      <c r="H140" s="795"/>
      <c r="I140" s="795"/>
      <c r="J140" s="795"/>
      <c r="K140" s="795"/>
      <c r="L140" s="795"/>
      <c r="M140" s="795"/>
      <c r="N140" s="795"/>
      <c r="O140" s="795"/>
      <c r="P140" s="795"/>
      <c r="Q140" s="795"/>
      <c r="R140" s="795"/>
      <c r="S140" s="795"/>
      <c r="T140" s="795"/>
      <c r="U140" s="795"/>
      <c r="V140" s="795"/>
      <c r="W140" s="795"/>
      <c r="X140" s="795"/>
      <c r="Y140" s="795"/>
      <c r="Z140" s="795"/>
      <c r="AA140" s="795"/>
      <c r="AB140" s="795"/>
      <c r="AC140" s="795"/>
      <c r="AD140" s="795"/>
      <c r="AE140" s="795"/>
      <c r="AF140" s="795"/>
      <c r="AG140" s="795"/>
      <c r="AH140" s="795"/>
      <c r="AI140" s="795"/>
      <c r="AJ140" s="795"/>
    </row>
    <row r="141">
      <c r="A141" s="795"/>
      <c r="B141" s="795"/>
      <c r="C141" s="795"/>
      <c r="D141" s="795"/>
      <c r="E141" s="795"/>
      <c r="F141" s="795"/>
      <c r="G141" s="795"/>
      <c r="H141" s="795"/>
      <c r="I141" s="795"/>
      <c r="J141" s="795"/>
      <c r="K141" s="795"/>
      <c r="L141" s="795"/>
      <c r="M141" s="795"/>
      <c r="N141" s="795"/>
      <c r="O141" s="795"/>
      <c r="P141" s="795"/>
      <c r="Q141" s="795"/>
      <c r="R141" s="795"/>
      <c r="S141" s="795"/>
      <c r="T141" s="795"/>
      <c r="U141" s="795"/>
      <c r="V141" s="795"/>
      <c r="W141" s="795"/>
      <c r="X141" s="795"/>
      <c r="Y141" s="795"/>
      <c r="Z141" s="795"/>
      <c r="AA141" s="795"/>
      <c r="AB141" s="795"/>
      <c r="AC141" s="795"/>
      <c r="AD141" s="795"/>
      <c r="AE141" s="795"/>
      <c r="AF141" s="795"/>
      <c r="AG141" s="795"/>
      <c r="AH141" s="795"/>
      <c r="AI141" s="795"/>
      <c r="AJ141" s="795"/>
    </row>
    <row r="142">
      <c r="A142" s="795"/>
      <c r="B142" s="795"/>
      <c r="C142" s="795"/>
      <c r="D142" s="795"/>
      <c r="E142" s="795"/>
      <c r="F142" s="795"/>
      <c r="G142" s="795"/>
      <c r="H142" s="795"/>
      <c r="I142" s="795"/>
      <c r="J142" s="795"/>
      <c r="K142" s="795"/>
      <c r="L142" s="795"/>
      <c r="M142" s="795"/>
      <c r="N142" s="795"/>
      <c r="O142" s="795"/>
      <c r="P142" s="795"/>
      <c r="Q142" s="795"/>
      <c r="R142" s="795"/>
      <c r="S142" s="795"/>
      <c r="T142" s="795"/>
      <c r="U142" s="795"/>
      <c r="V142" s="795"/>
      <c r="W142" s="795"/>
      <c r="X142" s="795"/>
      <c r="Y142" s="795"/>
      <c r="Z142" s="795"/>
      <c r="AA142" s="795"/>
      <c r="AB142" s="795"/>
      <c r="AC142" s="795"/>
      <c r="AD142" s="795"/>
      <c r="AE142" s="795"/>
      <c r="AF142" s="795"/>
      <c r="AG142" s="795"/>
      <c r="AH142" s="795"/>
      <c r="AI142" s="795"/>
      <c r="AJ142" s="795"/>
    </row>
    <row r="143">
      <c r="A143" s="795"/>
      <c r="B143" s="795"/>
      <c r="C143" s="795"/>
      <c r="D143" s="795"/>
      <c r="E143" s="795"/>
      <c r="F143" s="795"/>
      <c r="G143" s="795"/>
      <c r="H143" s="795"/>
      <c r="I143" s="795"/>
      <c r="J143" s="795"/>
      <c r="K143" s="795"/>
      <c r="L143" s="795"/>
      <c r="M143" s="795"/>
      <c r="N143" s="795"/>
      <c r="O143" s="795"/>
      <c r="P143" s="795"/>
      <c r="Q143" s="795"/>
      <c r="R143" s="795"/>
      <c r="S143" s="795"/>
      <c r="T143" s="795"/>
      <c r="U143" s="795"/>
      <c r="V143" s="795"/>
      <c r="W143" s="795"/>
      <c r="X143" s="795"/>
      <c r="Y143" s="795"/>
      <c r="Z143" s="795"/>
      <c r="AA143" s="795"/>
      <c r="AB143" s="795"/>
      <c r="AC143" s="795"/>
      <c r="AD143" s="795"/>
      <c r="AE143" s="795"/>
      <c r="AF143" s="795"/>
      <c r="AG143" s="795"/>
      <c r="AH143" s="795"/>
      <c r="AI143" s="795"/>
      <c r="AJ143" s="795"/>
    </row>
    <row r="144">
      <c r="A144" s="795"/>
      <c r="B144" s="795"/>
      <c r="C144" s="795"/>
      <c r="D144" s="795"/>
      <c r="E144" s="795"/>
      <c r="F144" s="795"/>
      <c r="G144" s="795"/>
      <c r="H144" s="795"/>
      <c r="I144" s="795"/>
      <c r="J144" s="795"/>
      <c r="K144" s="795"/>
      <c r="L144" s="795"/>
      <c r="M144" s="795"/>
      <c r="N144" s="795"/>
      <c r="O144" s="795"/>
      <c r="P144" s="795"/>
      <c r="Q144" s="795"/>
      <c r="R144" s="795"/>
      <c r="S144" s="795"/>
      <c r="T144" s="795"/>
      <c r="U144" s="795"/>
      <c r="V144" s="795"/>
      <c r="W144" s="795"/>
      <c r="X144" s="795"/>
      <c r="Y144" s="795"/>
      <c r="Z144" s="795"/>
      <c r="AA144" s="795"/>
      <c r="AB144" s="795"/>
      <c r="AC144" s="795"/>
      <c r="AD144" s="795"/>
      <c r="AE144" s="795"/>
      <c r="AF144" s="795"/>
      <c r="AG144" s="795"/>
      <c r="AH144" s="795"/>
      <c r="AI144" s="795"/>
      <c r="AJ144" s="795"/>
    </row>
    <row r="145">
      <c r="A145" s="795"/>
      <c r="B145" s="795"/>
      <c r="C145" s="795"/>
      <c r="D145" s="795"/>
      <c r="E145" s="795"/>
      <c r="F145" s="795"/>
      <c r="G145" s="795"/>
      <c r="H145" s="795"/>
      <c r="I145" s="795"/>
      <c r="J145" s="795"/>
      <c r="K145" s="795"/>
      <c r="L145" s="795"/>
      <c r="M145" s="795"/>
      <c r="N145" s="795"/>
      <c r="O145" s="795"/>
      <c r="P145" s="795"/>
      <c r="Q145" s="795"/>
      <c r="R145" s="795"/>
      <c r="S145" s="795"/>
      <c r="T145" s="795"/>
      <c r="U145" s="795"/>
      <c r="V145" s="795"/>
      <c r="W145" s="795"/>
      <c r="X145" s="795"/>
      <c r="Y145" s="795"/>
      <c r="Z145" s="795"/>
      <c r="AA145" s="795"/>
      <c r="AB145" s="795"/>
      <c r="AC145" s="795"/>
      <c r="AD145" s="795"/>
      <c r="AE145" s="795"/>
      <c r="AF145" s="795"/>
      <c r="AG145" s="795"/>
      <c r="AH145" s="795"/>
      <c r="AI145" s="795"/>
      <c r="AJ145" s="795"/>
    </row>
    <row r="146">
      <c r="A146" s="795"/>
      <c r="B146" s="795"/>
      <c r="C146" s="795"/>
      <c r="D146" s="795"/>
      <c r="E146" s="795"/>
      <c r="F146" s="795"/>
      <c r="G146" s="795"/>
      <c r="H146" s="795"/>
      <c r="I146" s="795"/>
      <c r="J146" s="795"/>
      <c r="K146" s="795"/>
      <c r="L146" s="795"/>
      <c r="M146" s="795"/>
      <c r="N146" s="795"/>
      <c r="O146" s="795"/>
      <c r="P146" s="795"/>
      <c r="Q146" s="795"/>
      <c r="R146" s="795"/>
      <c r="S146" s="795"/>
      <c r="T146" s="795"/>
      <c r="U146" s="795"/>
      <c r="V146" s="795"/>
      <c r="W146" s="795"/>
      <c r="X146" s="795"/>
      <c r="Y146" s="795"/>
      <c r="Z146" s="795"/>
      <c r="AA146" s="795"/>
      <c r="AB146" s="795"/>
      <c r="AC146" s="795"/>
      <c r="AD146" s="795"/>
      <c r="AE146" s="795"/>
      <c r="AF146" s="795"/>
      <c r="AG146" s="795"/>
      <c r="AH146" s="795"/>
      <c r="AI146" s="795"/>
      <c r="AJ146" s="795"/>
    </row>
    <row r="147">
      <c r="A147" s="795"/>
      <c r="B147" s="795"/>
      <c r="C147" s="795"/>
      <c r="D147" s="795"/>
      <c r="E147" s="795"/>
      <c r="F147" s="795"/>
      <c r="G147" s="795"/>
      <c r="H147" s="795"/>
      <c r="I147" s="795"/>
      <c r="J147" s="795"/>
      <c r="K147" s="795"/>
      <c r="L147" s="795"/>
      <c r="M147" s="795"/>
      <c r="N147" s="795"/>
      <c r="O147" s="795"/>
      <c r="P147" s="795"/>
      <c r="Q147" s="795"/>
      <c r="R147" s="795"/>
      <c r="S147" s="795"/>
      <c r="T147" s="795"/>
      <c r="U147" s="795"/>
      <c r="V147" s="795"/>
      <c r="W147" s="795"/>
      <c r="X147" s="795"/>
      <c r="Y147" s="795"/>
      <c r="Z147" s="795"/>
      <c r="AA147" s="795"/>
      <c r="AB147" s="795"/>
      <c r="AC147" s="795"/>
      <c r="AD147" s="795"/>
      <c r="AE147" s="795"/>
      <c r="AF147" s="795"/>
      <c r="AG147" s="795"/>
      <c r="AH147" s="795"/>
      <c r="AI147" s="795"/>
      <c r="AJ147" s="795"/>
    </row>
    <row r="148">
      <c r="A148" s="795"/>
      <c r="B148" s="795"/>
      <c r="C148" s="795"/>
      <c r="D148" s="795"/>
      <c r="E148" s="795"/>
      <c r="F148" s="795"/>
      <c r="G148" s="795"/>
      <c r="H148" s="795"/>
      <c r="I148" s="795"/>
      <c r="J148" s="795"/>
      <c r="K148" s="795"/>
      <c r="L148" s="795"/>
      <c r="M148" s="795"/>
      <c r="N148" s="795"/>
      <c r="O148" s="795"/>
      <c r="P148" s="795"/>
      <c r="Q148" s="795"/>
      <c r="R148" s="795"/>
      <c r="S148" s="795"/>
      <c r="T148" s="795"/>
      <c r="U148" s="795"/>
      <c r="V148" s="795"/>
      <c r="W148" s="795"/>
      <c r="X148" s="795"/>
      <c r="Y148" s="795"/>
      <c r="Z148" s="795"/>
      <c r="AA148" s="795"/>
      <c r="AB148" s="795"/>
      <c r="AC148" s="795"/>
      <c r="AD148" s="795"/>
      <c r="AE148" s="795"/>
      <c r="AF148" s="795"/>
      <c r="AG148" s="795"/>
      <c r="AH148" s="795"/>
      <c r="AI148" s="795"/>
      <c r="AJ148" s="795"/>
    </row>
    <row r="149">
      <c r="A149" s="795"/>
      <c r="B149" s="795"/>
      <c r="C149" s="795"/>
      <c r="D149" s="795"/>
      <c r="E149" s="795"/>
      <c r="F149" s="795"/>
      <c r="G149" s="795"/>
      <c r="H149" s="795"/>
      <c r="I149" s="795"/>
      <c r="J149" s="795"/>
      <c r="K149" s="795"/>
      <c r="L149" s="795"/>
      <c r="M149" s="795"/>
      <c r="N149" s="795"/>
      <c r="O149" s="795"/>
      <c r="P149" s="795"/>
      <c r="Q149" s="795"/>
      <c r="R149" s="795"/>
      <c r="S149" s="795"/>
      <c r="T149" s="795"/>
      <c r="U149" s="795"/>
      <c r="V149" s="795"/>
      <c r="W149" s="795"/>
      <c r="X149" s="795"/>
      <c r="Y149" s="795"/>
      <c r="Z149" s="795"/>
      <c r="AA149" s="795"/>
      <c r="AB149" s="795"/>
      <c r="AC149" s="795"/>
      <c r="AD149" s="795"/>
      <c r="AE149" s="795"/>
      <c r="AF149" s="795"/>
      <c r="AG149" s="795"/>
      <c r="AH149" s="795"/>
      <c r="AI149" s="795"/>
      <c r="AJ149" s="795"/>
    </row>
    <row r="150">
      <c r="A150" s="795"/>
      <c r="B150" s="795"/>
      <c r="C150" s="795"/>
      <c r="D150" s="795"/>
      <c r="E150" s="795"/>
      <c r="F150" s="795"/>
      <c r="G150" s="795"/>
      <c r="H150" s="795"/>
      <c r="I150" s="795"/>
      <c r="J150" s="795"/>
      <c r="K150" s="795"/>
      <c r="L150" s="795"/>
      <c r="M150" s="795"/>
      <c r="N150" s="795"/>
      <c r="O150" s="795"/>
      <c r="P150" s="795"/>
      <c r="Q150" s="795"/>
      <c r="R150" s="795"/>
      <c r="S150" s="795"/>
      <c r="T150" s="795"/>
      <c r="U150" s="795"/>
      <c r="V150" s="795"/>
      <c r="W150" s="795"/>
      <c r="X150" s="795"/>
      <c r="Y150" s="795"/>
      <c r="Z150" s="795"/>
      <c r="AA150" s="795"/>
      <c r="AB150" s="795"/>
      <c r="AC150" s="795"/>
      <c r="AD150" s="795"/>
      <c r="AE150" s="795"/>
      <c r="AF150" s="795"/>
      <c r="AG150" s="795"/>
      <c r="AH150" s="795"/>
      <c r="AI150" s="795"/>
      <c r="AJ150" s="795"/>
    </row>
    <row r="151">
      <c r="A151" s="795"/>
      <c r="B151" s="795"/>
      <c r="C151" s="795"/>
      <c r="D151" s="795"/>
      <c r="E151" s="795"/>
      <c r="F151" s="795"/>
      <c r="G151" s="795"/>
      <c r="H151" s="795"/>
      <c r="I151" s="795"/>
      <c r="J151" s="795"/>
      <c r="K151" s="795"/>
      <c r="L151" s="795"/>
      <c r="M151" s="795"/>
      <c r="N151" s="795"/>
      <c r="O151" s="795"/>
      <c r="P151" s="795"/>
      <c r="Q151" s="795"/>
      <c r="R151" s="795"/>
      <c r="S151" s="795"/>
      <c r="T151" s="795"/>
      <c r="U151" s="795"/>
      <c r="V151" s="795"/>
      <c r="W151" s="795"/>
      <c r="X151" s="795"/>
      <c r="Y151" s="795"/>
      <c r="Z151" s="795"/>
      <c r="AA151" s="795"/>
      <c r="AB151" s="795"/>
      <c r="AC151" s="795"/>
      <c r="AD151" s="795"/>
      <c r="AE151" s="795"/>
      <c r="AF151" s="795"/>
      <c r="AG151" s="795"/>
      <c r="AH151" s="795"/>
      <c r="AI151" s="795"/>
      <c r="AJ151" s="795"/>
    </row>
    <row r="152">
      <c r="A152" s="795"/>
      <c r="B152" s="795"/>
      <c r="C152" s="795"/>
      <c r="D152" s="795"/>
      <c r="E152" s="795"/>
      <c r="F152" s="795"/>
      <c r="G152" s="795"/>
      <c r="H152" s="795"/>
      <c r="I152" s="795"/>
      <c r="J152" s="795"/>
      <c r="K152" s="795"/>
      <c r="L152" s="795"/>
      <c r="M152" s="795"/>
      <c r="N152" s="795"/>
      <c r="O152" s="795"/>
      <c r="P152" s="795"/>
      <c r="Q152" s="795"/>
      <c r="R152" s="795"/>
      <c r="S152" s="795"/>
      <c r="T152" s="795"/>
      <c r="U152" s="795"/>
      <c r="V152" s="795"/>
      <c r="W152" s="795"/>
      <c r="X152" s="795"/>
      <c r="Y152" s="795"/>
      <c r="Z152" s="795"/>
      <c r="AA152" s="795"/>
      <c r="AB152" s="795"/>
      <c r="AC152" s="795"/>
      <c r="AD152" s="795"/>
      <c r="AE152" s="795"/>
      <c r="AF152" s="795"/>
      <c r="AG152" s="795"/>
      <c r="AH152" s="795"/>
      <c r="AI152" s="795"/>
      <c r="AJ152" s="795"/>
    </row>
    <row r="153">
      <c r="A153" s="795"/>
      <c r="B153" s="795"/>
      <c r="C153" s="795"/>
      <c r="D153" s="795"/>
      <c r="E153" s="795"/>
      <c r="F153" s="795"/>
      <c r="G153" s="795"/>
      <c r="H153" s="795"/>
      <c r="I153" s="795"/>
      <c r="J153" s="795"/>
      <c r="K153" s="795"/>
      <c r="L153" s="795"/>
      <c r="M153" s="795"/>
      <c r="N153" s="795"/>
      <c r="O153" s="795"/>
      <c r="P153" s="795"/>
      <c r="Q153" s="795"/>
      <c r="R153" s="795"/>
      <c r="S153" s="795"/>
      <c r="T153" s="795"/>
      <c r="U153" s="795"/>
      <c r="V153" s="795"/>
      <c r="W153" s="795"/>
      <c r="X153" s="795"/>
      <c r="Y153" s="795"/>
      <c r="Z153" s="795"/>
      <c r="AA153" s="795"/>
      <c r="AB153" s="795"/>
      <c r="AC153" s="795"/>
      <c r="AD153" s="795"/>
      <c r="AE153" s="795"/>
      <c r="AF153" s="795"/>
      <c r="AG153" s="795"/>
      <c r="AH153" s="795"/>
      <c r="AI153" s="795"/>
      <c r="AJ153" s="795"/>
    </row>
    <row r="154">
      <c r="A154" s="795"/>
      <c r="B154" s="795"/>
      <c r="C154" s="795"/>
      <c r="D154" s="795"/>
      <c r="E154" s="795"/>
      <c r="F154" s="795"/>
      <c r="G154" s="795"/>
      <c r="H154" s="795"/>
      <c r="I154" s="795"/>
      <c r="J154" s="795"/>
      <c r="K154" s="795"/>
      <c r="L154" s="795"/>
      <c r="M154" s="795"/>
      <c r="N154" s="795"/>
      <c r="O154" s="795"/>
      <c r="P154" s="795"/>
      <c r="Q154" s="795"/>
      <c r="R154" s="795"/>
      <c r="S154" s="795"/>
      <c r="T154" s="795"/>
      <c r="U154" s="795"/>
      <c r="V154" s="795"/>
      <c r="W154" s="795"/>
      <c r="X154" s="795"/>
      <c r="Y154" s="795"/>
      <c r="Z154" s="795"/>
      <c r="AA154" s="795"/>
      <c r="AB154" s="795"/>
      <c r="AC154" s="795"/>
      <c r="AD154" s="795"/>
      <c r="AE154" s="795"/>
      <c r="AF154" s="795"/>
      <c r="AG154" s="795"/>
      <c r="AH154" s="795"/>
      <c r="AI154" s="795"/>
      <c r="AJ154" s="795"/>
    </row>
    <row r="155">
      <c r="A155" s="795"/>
      <c r="B155" s="795"/>
      <c r="C155" s="795"/>
      <c r="D155" s="795"/>
      <c r="E155" s="795"/>
      <c r="F155" s="795"/>
      <c r="G155" s="795"/>
      <c r="H155" s="795"/>
      <c r="I155" s="795"/>
      <c r="J155" s="795"/>
      <c r="K155" s="795"/>
      <c r="L155" s="795"/>
      <c r="M155" s="795"/>
      <c r="N155" s="795"/>
      <c r="O155" s="795"/>
      <c r="P155" s="795"/>
      <c r="Q155" s="795"/>
      <c r="R155" s="795"/>
      <c r="S155" s="795"/>
      <c r="T155" s="795"/>
      <c r="U155" s="795"/>
      <c r="V155" s="795"/>
      <c r="W155" s="795"/>
      <c r="X155" s="795"/>
      <c r="Y155" s="795"/>
      <c r="Z155" s="795"/>
      <c r="AA155" s="795"/>
      <c r="AB155" s="795"/>
      <c r="AC155" s="795"/>
      <c r="AD155" s="795"/>
      <c r="AE155" s="795"/>
      <c r="AF155" s="795"/>
      <c r="AG155" s="795"/>
      <c r="AH155" s="795"/>
      <c r="AI155" s="795"/>
      <c r="AJ155" s="795"/>
    </row>
    <row r="156">
      <c r="A156" s="795"/>
      <c r="B156" s="795"/>
      <c r="C156" s="795"/>
      <c r="D156" s="795"/>
      <c r="E156" s="795"/>
      <c r="F156" s="795"/>
      <c r="G156" s="795"/>
      <c r="H156" s="795"/>
      <c r="I156" s="795"/>
      <c r="J156" s="795"/>
      <c r="K156" s="795"/>
      <c r="L156" s="795"/>
      <c r="M156" s="795"/>
      <c r="N156" s="795"/>
      <c r="O156" s="795"/>
      <c r="P156" s="795"/>
      <c r="Q156" s="795"/>
      <c r="R156" s="795"/>
      <c r="S156" s="795"/>
      <c r="T156" s="795"/>
      <c r="U156" s="795"/>
      <c r="V156" s="795"/>
      <c r="W156" s="795"/>
      <c r="X156" s="795"/>
      <c r="Y156" s="795"/>
      <c r="Z156" s="795"/>
      <c r="AA156" s="795"/>
      <c r="AB156" s="795"/>
      <c r="AC156" s="795"/>
      <c r="AD156" s="795"/>
      <c r="AE156" s="795"/>
      <c r="AF156" s="795"/>
      <c r="AG156" s="795"/>
      <c r="AH156" s="795"/>
      <c r="AI156" s="795"/>
      <c r="AJ156" s="795"/>
    </row>
    <row r="157">
      <c r="A157" s="795"/>
      <c r="B157" s="795"/>
      <c r="C157" s="795"/>
      <c r="D157" s="795"/>
      <c r="E157" s="795"/>
      <c r="F157" s="795"/>
      <c r="G157" s="795"/>
      <c r="H157" s="795"/>
      <c r="I157" s="795"/>
      <c r="J157" s="795"/>
      <c r="K157" s="795"/>
      <c r="L157" s="795"/>
      <c r="M157" s="795"/>
      <c r="N157" s="795"/>
      <c r="O157" s="795"/>
      <c r="P157" s="795"/>
      <c r="Q157" s="795"/>
      <c r="R157" s="795"/>
      <c r="S157" s="795"/>
      <c r="T157" s="795"/>
      <c r="U157" s="795"/>
      <c r="V157" s="795"/>
      <c r="W157" s="795"/>
      <c r="X157" s="795"/>
      <c r="Y157" s="795"/>
      <c r="Z157" s="795"/>
      <c r="AA157" s="795"/>
      <c r="AB157" s="795"/>
      <c r="AC157" s="795"/>
      <c r="AD157" s="795"/>
      <c r="AE157" s="795"/>
      <c r="AF157" s="795"/>
      <c r="AG157" s="795"/>
      <c r="AH157" s="795"/>
      <c r="AI157" s="795"/>
      <c r="AJ157" s="795"/>
    </row>
    <row r="158">
      <c r="A158" s="795"/>
      <c r="B158" s="795"/>
      <c r="C158" s="795"/>
      <c r="D158" s="795"/>
      <c r="E158" s="795"/>
      <c r="F158" s="795"/>
      <c r="G158" s="795"/>
      <c r="H158" s="795"/>
      <c r="I158" s="795"/>
      <c r="J158" s="795"/>
      <c r="K158" s="795"/>
      <c r="L158" s="795"/>
      <c r="M158" s="795"/>
      <c r="N158" s="795"/>
      <c r="O158" s="795"/>
      <c r="P158" s="795"/>
      <c r="Q158" s="795"/>
      <c r="R158" s="795"/>
      <c r="S158" s="795"/>
      <c r="T158" s="795"/>
      <c r="U158" s="795"/>
      <c r="V158" s="795"/>
      <c r="W158" s="795"/>
      <c r="X158" s="795"/>
      <c r="Y158" s="795"/>
      <c r="Z158" s="795"/>
      <c r="AA158" s="795"/>
      <c r="AB158" s="795"/>
      <c r="AC158" s="795"/>
      <c r="AD158" s="795"/>
      <c r="AE158" s="795"/>
      <c r="AF158" s="795"/>
      <c r="AG158" s="795"/>
      <c r="AH158" s="795"/>
      <c r="AI158" s="795"/>
      <c r="AJ158" s="795"/>
    </row>
    <row r="159">
      <c r="A159" s="795"/>
      <c r="B159" s="795"/>
      <c r="C159" s="795"/>
      <c r="D159" s="795"/>
      <c r="E159" s="795"/>
      <c r="F159" s="795"/>
      <c r="G159" s="795"/>
      <c r="H159" s="795"/>
      <c r="I159" s="795"/>
      <c r="J159" s="795"/>
      <c r="K159" s="795"/>
      <c r="L159" s="795"/>
      <c r="M159" s="795"/>
      <c r="N159" s="795"/>
      <c r="O159" s="795"/>
      <c r="P159" s="795"/>
      <c r="Q159" s="795"/>
      <c r="R159" s="795"/>
      <c r="S159" s="795"/>
      <c r="T159" s="795"/>
      <c r="U159" s="795"/>
      <c r="V159" s="795"/>
      <c r="W159" s="795"/>
      <c r="X159" s="795"/>
      <c r="Y159" s="795"/>
      <c r="Z159" s="795"/>
      <c r="AA159" s="795"/>
      <c r="AB159" s="795"/>
      <c r="AC159" s="795"/>
      <c r="AD159" s="795"/>
      <c r="AE159" s="795"/>
      <c r="AF159" s="795"/>
      <c r="AG159" s="795"/>
      <c r="AH159" s="795"/>
      <c r="AI159" s="795"/>
      <c r="AJ159" s="795"/>
    </row>
    <row r="160">
      <c r="A160" s="795"/>
      <c r="B160" s="795"/>
      <c r="C160" s="795"/>
      <c r="D160" s="795"/>
      <c r="E160" s="795"/>
      <c r="F160" s="795"/>
      <c r="G160" s="795"/>
      <c r="H160" s="795"/>
      <c r="I160" s="795"/>
      <c r="J160" s="795"/>
      <c r="K160" s="795"/>
      <c r="L160" s="795"/>
      <c r="M160" s="795"/>
      <c r="N160" s="795"/>
      <c r="O160" s="795"/>
      <c r="P160" s="795"/>
      <c r="Q160" s="795"/>
      <c r="R160" s="795"/>
      <c r="S160" s="795"/>
      <c r="T160" s="795"/>
      <c r="U160" s="795"/>
      <c r="V160" s="795"/>
      <c r="W160" s="795"/>
      <c r="X160" s="795"/>
      <c r="Y160" s="795"/>
      <c r="Z160" s="795"/>
      <c r="AA160" s="795"/>
      <c r="AB160" s="795"/>
      <c r="AC160" s="795"/>
      <c r="AD160" s="795"/>
      <c r="AE160" s="795"/>
      <c r="AF160" s="795"/>
      <c r="AG160" s="795"/>
      <c r="AH160" s="795"/>
      <c r="AI160" s="795"/>
      <c r="AJ160" s="795"/>
    </row>
    <row r="161">
      <c r="A161" s="795"/>
      <c r="B161" s="795"/>
      <c r="C161" s="795"/>
      <c r="D161" s="795"/>
      <c r="E161" s="795"/>
      <c r="F161" s="795"/>
      <c r="G161" s="795"/>
      <c r="H161" s="795"/>
      <c r="I161" s="795"/>
      <c r="J161" s="795"/>
      <c r="K161" s="795"/>
      <c r="L161" s="795"/>
      <c r="M161" s="795"/>
      <c r="N161" s="795"/>
      <c r="O161" s="795"/>
      <c r="P161" s="795"/>
      <c r="Q161" s="795"/>
      <c r="R161" s="795"/>
      <c r="S161" s="795"/>
      <c r="T161" s="795"/>
      <c r="U161" s="795"/>
      <c r="V161" s="795"/>
      <c r="W161" s="795"/>
      <c r="X161" s="795"/>
      <c r="Y161" s="795"/>
      <c r="Z161" s="795"/>
      <c r="AA161" s="795"/>
      <c r="AB161" s="795"/>
      <c r="AC161" s="795"/>
      <c r="AD161" s="795"/>
      <c r="AE161" s="795"/>
      <c r="AF161" s="795"/>
      <c r="AG161" s="795"/>
      <c r="AH161" s="795"/>
      <c r="AI161" s="795"/>
      <c r="AJ161" s="795"/>
    </row>
    <row r="162">
      <c r="A162" s="795"/>
      <c r="B162" s="795"/>
      <c r="C162" s="795"/>
      <c r="D162" s="795"/>
      <c r="E162" s="795"/>
      <c r="F162" s="795"/>
      <c r="G162" s="795"/>
      <c r="H162" s="795"/>
      <c r="I162" s="795"/>
      <c r="J162" s="795"/>
      <c r="K162" s="795"/>
      <c r="L162" s="795"/>
      <c r="M162" s="795"/>
      <c r="N162" s="795"/>
      <c r="O162" s="795"/>
      <c r="P162" s="795"/>
      <c r="Q162" s="795"/>
      <c r="R162" s="795"/>
      <c r="S162" s="795"/>
      <c r="T162" s="795"/>
      <c r="U162" s="795"/>
      <c r="V162" s="795"/>
      <c r="W162" s="795"/>
      <c r="X162" s="795"/>
      <c r="Y162" s="795"/>
      <c r="Z162" s="795"/>
      <c r="AA162" s="795"/>
      <c r="AB162" s="795"/>
      <c r="AC162" s="795"/>
      <c r="AD162" s="795"/>
      <c r="AE162" s="795"/>
      <c r="AF162" s="795"/>
      <c r="AG162" s="795"/>
      <c r="AH162" s="795"/>
      <c r="AI162" s="795"/>
      <c r="AJ162" s="795"/>
    </row>
    <row r="163">
      <c r="A163" s="795"/>
      <c r="B163" s="795"/>
      <c r="C163" s="795"/>
      <c r="D163" s="795"/>
      <c r="E163" s="795"/>
      <c r="F163" s="795"/>
      <c r="G163" s="795"/>
      <c r="H163" s="795"/>
      <c r="I163" s="795"/>
      <c r="J163" s="795"/>
      <c r="K163" s="795"/>
      <c r="L163" s="795"/>
      <c r="M163" s="795"/>
      <c r="N163" s="795"/>
      <c r="O163" s="795"/>
      <c r="P163" s="795"/>
      <c r="Q163" s="795"/>
      <c r="R163" s="795"/>
      <c r="S163" s="795"/>
      <c r="T163" s="795"/>
      <c r="U163" s="795"/>
      <c r="V163" s="795"/>
      <c r="W163" s="795"/>
      <c r="X163" s="795"/>
      <c r="Y163" s="795"/>
      <c r="Z163" s="795"/>
      <c r="AA163" s="795"/>
      <c r="AB163" s="795"/>
      <c r="AC163" s="795"/>
      <c r="AD163" s="795"/>
      <c r="AE163" s="795"/>
      <c r="AF163" s="795"/>
      <c r="AG163" s="795"/>
      <c r="AH163" s="795"/>
      <c r="AI163" s="795"/>
      <c r="AJ163" s="795"/>
    </row>
    <row r="164">
      <c r="A164" s="795"/>
      <c r="B164" s="795"/>
      <c r="C164" s="795"/>
      <c r="D164" s="795"/>
      <c r="E164" s="795"/>
      <c r="F164" s="795"/>
      <c r="G164" s="795"/>
      <c r="H164" s="795"/>
      <c r="I164" s="795"/>
      <c r="J164" s="795"/>
      <c r="K164" s="795"/>
      <c r="L164" s="795"/>
      <c r="M164" s="795"/>
      <c r="N164" s="795"/>
      <c r="O164" s="795"/>
      <c r="P164" s="795"/>
      <c r="Q164" s="795"/>
      <c r="R164" s="795"/>
      <c r="S164" s="795"/>
      <c r="T164" s="795"/>
      <c r="U164" s="795"/>
      <c r="V164" s="795"/>
      <c r="W164" s="795"/>
      <c r="X164" s="795"/>
      <c r="Y164" s="795"/>
      <c r="Z164" s="795"/>
      <c r="AA164" s="795"/>
      <c r="AB164" s="795"/>
      <c r="AC164" s="795"/>
      <c r="AD164" s="795"/>
      <c r="AE164" s="795"/>
      <c r="AF164" s="795"/>
      <c r="AG164" s="795"/>
      <c r="AH164" s="795"/>
      <c r="AI164" s="795"/>
      <c r="AJ164" s="795"/>
    </row>
    <row r="165">
      <c r="A165" s="795"/>
      <c r="B165" s="795"/>
      <c r="C165" s="795"/>
      <c r="D165" s="795"/>
      <c r="E165" s="795"/>
      <c r="F165" s="795"/>
      <c r="G165" s="795"/>
      <c r="H165" s="795"/>
      <c r="I165" s="795"/>
      <c r="J165" s="795"/>
      <c r="K165" s="795"/>
      <c r="L165" s="795"/>
      <c r="M165" s="795"/>
      <c r="N165" s="795"/>
      <c r="O165" s="795"/>
      <c r="P165" s="795"/>
      <c r="Q165" s="795"/>
      <c r="R165" s="795"/>
      <c r="S165" s="795"/>
      <c r="T165" s="795"/>
      <c r="U165" s="795"/>
      <c r="V165" s="795"/>
      <c r="W165" s="795"/>
      <c r="X165" s="795"/>
      <c r="Y165" s="795"/>
      <c r="Z165" s="795"/>
      <c r="AA165" s="795"/>
      <c r="AB165" s="795"/>
      <c r="AC165" s="795"/>
      <c r="AD165" s="795"/>
      <c r="AE165" s="795"/>
      <c r="AF165" s="795"/>
      <c r="AG165" s="795"/>
      <c r="AH165" s="795"/>
      <c r="AI165" s="795"/>
      <c r="AJ165" s="795"/>
    </row>
    <row r="166">
      <c r="A166" s="795"/>
      <c r="B166" s="795"/>
      <c r="C166" s="795"/>
      <c r="D166" s="795"/>
      <c r="E166" s="795"/>
      <c r="F166" s="795"/>
      <c r="G166" s="795"/>
      <c r="H166" s="795"/>
      <c r="I166" s="795"/>
      <c r="J166" s="795"/>
      <c r="K166" s="795"/>
      <c r="L166" s="795"/>
      <c r="M166" s="795"/>
      <c r="N166" s="795"/>
      <c r="O166" s="795"/>
      <c r="P166" s="795"/>
      <c r="Q166" s="795"/>
      <c r="R166" s="795"/>
      <c r="S166" s="795"/>
      <c r="T166" s="795"/>
      <c r="U166" s="795"/>
      <c r="V166" s="795"/>
      <c r="W166" s="795"/>
      <c r="X166" s="795"/>
      <c r="Y166" s="795"/>
      <c r="Z166" s="795"/>
      <c r="AA166" s="795"/>
      <c r="AB166" s="795"/>
      <c r="AC166" s="795"/>
      <c r="AD166" s="795"/>
      <c r="AE166" s="795"/>
      <c r="AF166" s="795"/>
      <c r="AG166" s="795"/>
      <c r="AH166" s="795"/>
      <c r="AI166" s="795"/>
      <c r="AJ166" s="795"/>
    </row>
    <row r="167">
      <c r="A167" s="795"/>
      <c r="B167" s="795"/>
      <c r="C167" s="795"/>
      <c r="D167" s="795"/>
      <c r="E167" s="795"/>
      <c r="F167" s="795"/>
      <c r="G167" s="795"/>
      <c r="H167" s="795"/>
      <c r="I167" s="795"/>
      <c r="J167" s="795"/>
      <c r="K167" s="795"/>
      <c r="L167" s="795"/>
      <c r="M167" s="795"/>
      <c r="N167" s="795"/>
      <c r="O167" s="795"/>
      <c r="P167" s="795"/>
      <c r="Q167" s="795"/>
      <c r="R167" s="795"/>
      <c r="S167" s="795"/>
      <c r="T167" s="795"/>
      <c r="U167" s="795"/>
      <c r="V167" s="795"/>
      <c r="W167" s="795"/>
      <c r="X167" s="795"/>
      <c r="Y167" s="795"/>
      <c r="Z167" s="795"/>
      <c r="AA167" s="795"/>
      <c r="AB167" s="795"/>
      <c r="AC167" s="795"/>
      <c r="AD167" s="795"/>
      <c r="AE167" s="795"/>
      <c r="AF167" s="795"/>
      <c r="AG167" s="795"/>
      <c r="AH167" s="795"/>
      <c r="AI167" s="795"/>
      <c r="AJ167" s="795"/>
    </row>
    <row r="168">
      <c r="A168" s="795"/>
      <c r="B168" s="795"/>
      <c r="C168" s="795"/>
      <c r="D168" s="795"/>
      <c r="E168" s="795"/>
      <c r="F168" s="795"/>
      <c r="G168" s="795"/>
      <c r="H168" s="795"/>
      <c r="I168" s="795"/>
      <c r="J168" s="795"/>
      <c r="K168" s="795"/>
      <c r="L168" s="795"/>
      <c r="M168" s="795"/>
      <c r="N168" s="795"/>
      <c r="O168" s="795"/>
      <c r="P168" s="795"/>
      <c r="Q168" s="795"/>
      <c r="R168" s="795"/>
      <c r="S168" s="795"/>
      <c r="T168" s="795"/>
      <c r="U168" s="795"/>
      <c r="V168" s="795"/>
      <c r="W168" s="795"/>
      <c r="X168" s="795"/>
      <c r="Y168" s="795"/>
      <c r="Z168" s="795"/>
      <c r="AA168" s="795"/>
      <c r="AB168" s="795"/>
      <c r="AC168" s="795"/>
      <c r="AD168" s="795"/>
      <c r="AE168" s="795"/>
      <c r="AF168" s="795"/>
      <c r="AG168" s="795"/>
      <c r="AH168" s="795"/>
      <c r="AI168" s="795"/>
      <c r="AJ168" s="795"/>
    </row>
    <row r="169">
      <c r="A169" s="795"/>
      <c r="B169" s="795"/>
      <c r="C169" s="795"/>
      <c r="D169" s="795"/>
      <c r="E169" s="795"/>
      <c r="F169" s="795"/>
      <c r="G169" s="795"/>
      <c r="H169" s="795"/>
      <c r="I169" s="795"/>
      <c r="J169" s="795"/>
      <c r="K169" s="795"/>
      <c r="L169" s="795"/>
      <c r="M169" s="795"/>
      <c r="N169" s="795"/>
      <c r="O169" s="795"/>
      <c r="P169" s="795"/>
      <c r="Q169" s="795"/>
      <c r="R169" s="795"/>
      <c r="S169" s="795"/>
      <c r="T169" s="795"/>
      <c r="U169" s="795"/>
      <c r="V169" s="795"/>
      <c r="W169" s="795"/>
      <c r="X169" s="795"/>
      <c r="Y169" s="795"/>
      <c r="Z169" s="795"/>
      <c r="AA169" s="795"/>
      <c r="AB169" s="795"/>
      <c r="AC169" s="795"/>
      <c r="AD169" s="795"/>
      <c r="AE169" s="795"/>
      <c r="AF169" s="795"/>
      <c r="AG169" s="795"/>
      <c r="AH169" s="795"/>
      <c r="AI169" s="795"/>
      <c r="AJ169" s="795"/>
    </row>
    <row r="170">
      <c r="A170" s="795"/>
      <c r="B170" s="795"/>
      <c r="C170" s="795"/>
      <c r="D170" s="795"/>
      <c r="E170" s="795"/>
      <c r="F170" s="795"/>
      <c r="G170" s="795"/>
      <c r="H170" s="795"/>
      <c r="I170" s="795"/>
      <c r="J170" s="795"/>
      <c r="K170" s="795"/>
      <c r="L170" s="795"/>
      <c r="M170" s="795"/>
      <c r="N170" s="795"/>
      <c r="O170" s="795"/>
      <c r="P170" s="795"/>
      <c r="Q170" s="795"/>
      <c r="R170" s="795"/>
      <c r="S170" s="795"/>
      <c r="T170" s="795"/>
      <c r="U170" s="795"/>
      <c r="V170" s="795"/>
      <c r="W170" s="795"/>
      <c r="X170" s="795"/>
      <c r="Y170" s="795"/>
      <c r="Z170" s="795"/>
      <c r="AA170" s="795"/>
      <c r="AB170" s="795"/>
      <c r="AC170" s="795"/>
      <c r="AD170" s="795"/>
      <c r="AE170" s="795"/>
      <c r="AF170" s="795"/>
      <c r="AG170" s="795"/>
      <c r="AH170" s="795"/>
      <c r="AI170" s="795"/>
      <c r="AJ170" s="795"/>
    </row>
    <row r="171">
      <c r="A171" s="795"/>
      <c r="B171" s="795"/>
      <c r="C171" s="795"/>
      <c r="D171" s="795"/>
      <c r="E171" s="795"/>
      <c r="F171" s="795"/>
      <c r="G171" s="795"/>
      <c r="H171" s="795"/>
      <c r="I171" s="795"/>
      <c r="J171" s="795"/>
      <c r="K171" s="795"/>
      <c r="L171" s="795"/>
      <c r="M171" s="795"/>
      <c r="N171" s="795"/>
      <c r="O171" s="795"/>
      <c r="P171" s="795"/>
      <c r="Q171" s="795"/>
      <c r="R171" s="795"/>
      <c r="S171" s="795"/>
      <c r="T171" s="795"/>
      <c r="U171" s="795"/>
      <c r="V171" s="795"/>
      <c r="W171" s="795"/>
      <c r="X171" s="795"/>
      <c r="Y171" s="795"/>
      <c r="Z171" s="795"/>
      <c r="AA171" s="795"/>
      <c r="AB171" s="795"/>
      <c r="AC171" s="795"/>
      <c r="AD171" s="795"/>
      <c r="AE171" s="795"/>
      <c r="AF171" s="795"/>
      <c r="AG171" s="795"/>
      <c r="AH171" s="795"/>
      <c r="AI171" s="795"/>
      <c r="AJ171" s="795"/>
    </row>
    <row r="172">
      <c r="A172" s="795"/>
      <c r="B172" s="795"/>
      <c r="C172" s="795"/>
      <c r="D172" s="795"/>
      <c r="E172" s="795"/>
      <c r="F172" s="795"/>
      <c r="G172" s="795"/>
      <c r="H172" s="795"/>
      <c r="I172" s="795"/>
      <c r="J172" s="795"/>
      <c r="K172" s="795"/>
      <c r="L172" s="795"/>
      <c r="M172" s="795"/>
      <c r="N172" s="795"/>
      <c r="O172" s="795"/>
      <c r="P172" s="795"/>
      <c r="Q172" s="795"/>
      <c r="R172" s="795"/>
      <c r="S172" s="795"/>
      <c r="T172" s="795"/>
      <c r="U172" s="795"/>
      <c r="V172" s="795"/>
      <c r="W172" s="795"/>
      <c r="X172" s="795"/>
      <c r="Y172" s="795"/>
      <c r="Z172" s="795"/>
      <c r="AA172" s="795"/>
      <c r="AB172" s="795"/>
      <c r="AC172" s="795"/>
      <c r="AD172" s="795"/>
      <c r="AE172" s="795"/>
      <c r="AF172" s="795"/>
      <c r="AG172" s="795"/>
      <c r="AH172" s="795"/>
      <c r="AI172" s="795"/>
      <c r="AJ172" s="795"/>
    </row>
    <row r="173">
      <c r="A173" s="795"/>
      <c r="B173" s="795"/>
      <c r="C173" s="795"/>
      <c r="D173" s="795"/>
      <c r="E173" s="795"/>
      <c r="F173" s="795"/>
      <c r="G173" s="795"/>
      <c r="H173" s="795"/>
      <c r="I173" s="795"/>
      <c r="J173" s="795"/>
      <c r="K173" s="795"/>
      <c r="L173" s="795"/>
      <c r="M173" s="795"/>
      <c r="N173" s="795"/>
      <c r="O173" s="795"/>
      <c r="P173" s="795"/>
      <c r="Q173" s="795"/>
      <c r="R173" s="795"/>
      <c r="S173" s="795"/>
      <c r="T173" s="795"/>
      <c r="U173" s="795"/>
      <c r="V173" s="795"/>
      <c r="W173" s="795"/>
      <c r="X173" s="795"/>
      <c r="Y173" s="795"/>
      <c r="Z173" s="795"/>
      <c r="AA173" s="795"/>
      <c r="AB173" s="795"/>
      <c r="AC173" s="795"/>
      <c r="AD173" s="795"/>
      <c r="AE173" s="795"/>
      <c r="AF173" s="795"/>
      <c r="AG173" s="795"/>
      <c r="AH173" s="795"/>
      <c r="AI173" s="795"/>
      <c r="AJ173" s="795"/>
    </row>
    <row r="174">
      <c r="A174" s="795"/>
      <c r="B174" s="795"/>
      <c r="C174" s="795"/>
      <c r="D174" s="795"/>
      <c r="E174" s="795"/>
      <c r="F174" s="795"/>
      <c r="G174" s="795"/>
      <c r="H174" s="795"/>
      <c r="I174" s="795"/>
      <c r="J174" s="795"/>
      <c r="K174" s="795"/>
      <c r="L174" s="795"/>
      <c r="M174" s="795"/>
      <c r="N174" s="795"/>
      <c r="O174" s="795"/>
      <c r="P174" s="795"/>
      <c r="Q174" s="795"/>
      <c r="R174" s="795"/>
      <c r="S174" s="795"/>
      <c r="T174" s="795"/>
      <c r="U174" s="795"/>
      <c r="V174" s="795"/>
      <c r="W174" s="795"/>
      <c r="X174" s="795"/>
      <c r="Y174" s="795"/>
      <c r="Z174" s="795"/>
      <c r="AA174" s="795"/>
      <c r="AB174" s="795"/>
      <c r="AC174" s="795"/>
      <c r="AD174" s="795"/>
      <c r="AE174" s="795"/>
      <c r="AF174" s="795"/>
      <c r="AG174" s="795"/>
      <c r="AH174" s="795"/>
      <c r="AI174" s="795"/>
      <c r="AJ174" s="795"/>
    </row>
    <row r="175">
      <c r="A175" s="795"/>
      <c r="B175" s="795"/>
      <c r="C175" s="795"/>
      <c r="D175" s="795"/>
      <c r="E175" s="795"/>
      <c r="F175" s="795"/>
      <c r="G175" s="795"/>
      <c r="H175" s="795"/>
      <c r="I175" s="795"/>
      <c r="J175" s="795"/>
      <c r="K175" s="795"/>
      <c r="L175" s="795"/>
      <c r="M175" s="795"/>
      <c r="N175" s="795"/>
      <c r="O175" s="795"/>
      <c r="P175" s="795"/>
      <c r="Q175" s="795"/>
      <c r="R175" s="795"/>
      <c r="S175" s="795"/>
      <c r="T175" s="795"/>
      <c r="U175" s="795"/>
      <c r="V175" s="795"/>
      <c r="W175" s="795"/>
      <c r="X175" s="795"/>
      <c r="Y175" s="795"/>
      <c r="Z175" s="795"/>
      <c r="AA175" s="795"/>
      <c r="AB175" s="795"/>
      <c r="AC175" s="795"/>
      <c r="AD175" s="795"/>
      <c r="AE175" s="795"/>
      <c r="AF175" s="795"/>
      <c r="AG175" s="795"/>
      <c r="AH175" s="795"/>
      <c r="AI175" s="795"/>
      <c r="AJ175" s="795"/>
    </row>
    <row r="176">
      <c r="A176" s="795"/>
      <c r="B176" s="795"/>
      <c r="C176" s="795"/>
      <c r="D176" s="795"/>
      <c r="E176" s="795"/>
      <c r="F176" s="795"/>
      <c r="G176" s="795"/>
      <c r="H176" s="795"/>
      <c r="I176" s="795"/>
      <c r="J176" s="795"/>
      <c r="K176" s="795"/>
      <c r="L176" s="795"/>
      <c r="M176" s="795"/>
      <c r="N176" s="795"/>
      <c r="O176" s="795"/>
      <c r="P176" s="795"/>
      <c r="Q176" s="795"/>
      <c r="R176" s="795"/>
      <c r="S176" s="795"/>
      <c r="T176" s="795"/>
      <c r="U176" s="795"/>
      <c r="V176" s="795"/>
      <c r="W176" s="795"/>
      <c r="X176" s="795"/>
      <c r="Y176" s="795"/>
      <c r="Z176" s="795"/>
      <c r="AA176" s="795"/>
      <c r="AB176" s="795"/>
      <c r="AC176" s="795"/>
      <c r="AD176" s="795"/>
      <c r="AE176" s="795"/>
      <c r="AF176" s="795"/>
      <c r="AG176" s="795"/>
      <c r="AH176" s="795"/>
      <c r="AI176" s="795"/>
      <c r="AJ176" s="795"/>
    </row>
    <row r="177">
      <c r="A177" s="795"/>
      <c r="B177" s="795"/>
      <c r="C177" s="795"/>
      <c r="D177" s="795"/>
      <c r="E177" s="795"/>
      <c r="F177" s="795"/>
      <c r="G177" s="795"/>
      <c r="H177" s="795"/>
      <c r="I177" s="795"/>
      <c r="J177" s="795"/>
      <c r="K177" s="795"/>
      <c r="L177" s="795"/>
      <c r="M177" s="795"/>
      <c r="N177" s="795"/>
      <c r="O177" s="795"/>
      <c r="P177" s="795"/>
      <c r="Q177" s="795"/>
      <c r="R177" s="795"/>
      <c r="S177" s="795"/>
      <c r="T177" s="795"/>
      <c r="U177" s="795"/>
      <c r="V177" s="795"/>
      <c r="W177" s="795"/>
      <c r="X177" s="795"/>
      <c r="Y177" s="795"/>
      <c r="Z177" s="795"/>
      <c r="AA177" s="795"/>
      <c r="AB177" s="795"/>
      <c r="AC177" s="795"/>
      <c r="AD177" s="795"/>
      <c r="AE177" s="795"/>
      <c r="AF177" s="795"/>
      <c r="AG177" s="795"/>
      <c r="AH177" s="795"/>
      <c r="AI177" s="795"/>
      <c r="AJ177" s="795"/>
    </row>
    <row r="178">
      <c r="A178" s="795"/>
      <c r="B178" s="795"/>
      <c r="C178" s="795"/>
      <c r="D178" s="795"/>
      <c r="E178" s="795"/>
      <c r="F178" s="795"/>
      <c r="G178" s="795"/>
      <c r="H178" s="795"/>
      <c r="I178" s="795"/>
      <c r="J178" s="795"/>
      <c r="K178" s="795"/>
      <c r="L178" s="795"/>
      <c r="M178" s="795"/>
      <c r="N178" s="795"/>
      <c r="O178" s="795"/>
      <c r="P178" s="795"/>
      <c r="Q178" s="795"/>
      <c r="R178" s="795"/>
      <c r="S178" s="795"/>
      <c r="T178" s="795"/>
      <c r="U178" s="795"/>
      <c r="V178" s="795"/>
      <c r="W178" s="795"/>
      <c r="X178" s="795"/>
      <c r="Y178" s="795"/>
      <c r="Z178" s="795"/>
      <c r="AA178" s="795"/>
      <c r="AB178" s="795"/>
      <c r="AC178" s="795"/>
      <c r="AD178" s="795"/>
      <c r="AE178" s="795"/>
      <c r="AF178" s="795"/>
      <c r="AG178" s="795"/>
      <c r="AH178" s="795"/>
      <c r="AI178" s="795"/>
      <c r="AJ178" s="795"/>
    </row>
    <row r="179">
      <c r="A179" s="795"/>
      <c r="B179" s="795"/>
      <c r="C179" s="795"/>
      <c r="D179" s="795"/>
      <c r="E179" s="795"/>
      <c r="F179" s="795"/>
      <c r="G179" s="795"/>
      <c r="H179" s="795"/>
      <c r="I179" s="795"/>
      <c r="J179" s="795"/>
      <c r="K179" s="795"/>
      <c r="L179" s="795"/>
      <c r="M179" s="795"/>
      <c r="N179" s="795"/>
      <c r="O179" s="795"/>
      <c r="P179" s="795"/>
      <c r="Q179" s="795"/>
      <c r="R179" s="795"/>
      <c r="S179" s="795"/>
      <c r="T179" s="795"/>
      <c r="U179" s="795"/>
      <c r="V179" s="795"/>
      <c r="W179" s="795"/>
      <c r="X179" s="795"/>
      <c r="Y179" s="795"/>
      <c r="Z179" s="795"/>
      <c r="AA179" s="795"/>
      <c r="AB179" s="795"/>
      <c r="AC179" s="795"/>
      <c r="AD179" s="795"/>
      <c r="AE179" s="795"/>
      <c r="AF179" s="795"/>
      <c r="AG179" s="795"/>
      <c r="AH179" s="795"/>
      <c r="AI179" s="795"/>
      <c r="AJ179" s="795"/>
    </row>
    <row r="180">
      <c r="A180" s="795"/>
      <c r="B180" s="795"/>
      <c r="C180" s="795"/>
      <c r="D180" s="795"/>
      <c r="E180" s="795"/>
      <c r="F180" s="795"/>
      <c r="G180" s="795"/>
      <c r="H180" s="795"/>
      <c r="I180" s="795"/>
      <c r="J180" s="795"/>
      <c r="K180" s="795"/>
      <c r="L180" s="795"/>
      <c r="M180" s="795"/>
      <c r="N180" s="795"/>
      <c r="O180" s="795"/>
      <c r="P180" s="795"/>
      <c r="Q180" s="795"/>
      <c r="R180" s="795"/>
      <c r="S180" s="795"/>
      <c r="T180" s="795"/>
      <c r="U180" s="795"/>
      <c r="V180" s="795"/>
      <c r="W180" s="795"/>
      <c r="X180" s="795"/>
      <c r="Y180" s="795"/>
      <c r="Z180" s="795"/>
      <c r="AA180" s="795"/>
      <c r="AB180" s="795"/>
      <c r="AC180" s="795"/>
      <c r="AD180" s="795"/>
      <c r="AE180" s="795"/>
      <c r="AF180" s="795"/>
      <c r="AG180" s="795"/>
      <c r="AH180" s="795"/>
      <c r="AI180" s="795"/>
      <c r="AJ180" s="795"/>
    </row>
    <row r="181">
      <c r="A181" s="795"/>
      <c r="B181" s="795"/>
      <c r="C181" s="795"/>
      <c r="D181" s="795"/>
      <c r="E181" s="795"/>
      <c r="F181" s="795"/>
      <c r="G181" s="795"/>
      <c r="H181" s="795"/>
      <c r="I181" s="795"/>
      <c r="J181" s="795"/>
      <c r="K181" s="795"/>
      <c r="L181" s="795"/>
      <c r="M181" s="795"/>
      <c r="N181" s="795"/>
      <c r="O181" s="795"/>
      <c r="P181" s="795"/>
      <c r="Q181" s="795"/>
      <c r="R181" s="795"/>
      <c r="S181" s="795"/>
      <c r="T181" s="795"/>
      <c r="U181" s="795"/>
      <c r="V181" s="795"/>
      <c r="W181" s="795"/>
      <c r="X181" s="795"/>
      <c r="Y181" s="795"/>
      <c r="Z181" s="795"/>
      <c r="AA181" s="795"/>
      <c r="AB181" s="795"/>
      <c r="AC181" s="795"/>
      <c r="AD181" s="795"/>
      <c r="AE181" s="795"/>
      <c r="AF181" s="795"/>
      <c r="AG181" s="795"/>
      <c r="AH181" s="795"/>
      <c r="AI181" s="795"/>
      <c r="AJ181" s="795"/>
    </row>
    <row r="182">
      <c r="A182" s="795"/>
      <c r="B182" s="795"/>
      <c r="C182" s="795"/>
      <c r="D182" s="795"/>
      <c r="E182" s="795"/>
      <c r="F182" s="795"/>
      <c r="G182" s="795"/>
      <c r="H182" s="795"/>
      <c r="I182" s="795"/>
      <c r="J182" s="795"/>
      <c r="K182" s="795"/>
      <c r="L182" s="795"/>
      <c r="M182" s="795"/>
      <c r="N182" s="795"/>
      <c r="O182" s="795"/>
      <c r="P182" s="795"/>
      <c r="Q182" s="795"/>
      <c r="R182" s="795"/>
      <c r="S182" s="795"/>
      <c r="T182" s="795"/>
      <c r="U182" s="795"/>
      <c r="V182" s="795"/>
      <c r="W182" s="795"/>
      <c r="X182" s="795"/>
      <c r="Y182" s="795"/>
      <c r="Z182" s="795"/>
      <c r="AA182" s="795"/>
      <c r="AB182" s="795"/>
      <c r="AC182" s="795"/>
      <c r="AD182" s="795"/>
      <c r="AE182" s="795"/>
      <c r="AF182" s="795"/>
      <c r="AG182" s="795"/>
      <c r="AH182" s="795"/>
      <c r="AI182" s="795"/>
      <c r="AJ182" s="795"/>
    </row>
    <row r="183">
      <c r="A183" s="795"/>
      <c r="B183" s="795"/>
      <c r="C183" s="795"/>
      <c r="D183" s="795"/>
      <c r="E183" s="795"/>
      <c r="F183" s="795"/>
      <c r="G183" s="795"/>
      <c r="H183" s="795"/>
      <c r="I183" s="795"/>
      <c r="J183" s="795"/>
      <c r="K183" s="795"/>
      <c r="L183" s="795"/>
      <c r="M183" s="795"/>
      <c r="N183" s="795"/>
      <c r="O183" s="795"/>
      <c r="P183" s="795"/>
      <c r="Q183" s="795"/>
      <c r="R183" s="795"/>
      <c r="S183" s="795"/>
      <c r="T183" s="795"/>
      <c r="U183" s="795"/>
      <c r="V183" s="795"/>
      <c r="W183" s="795"/>
      <c r="X183" s="795"/>
      <c r="Y183" s="795"/>
      <c r="Z183" s="795"/>
      <c r="AA183" s="795"/>
      <c r="AB183" s="795"/>
      <c r="AC183" s="795"/>
      <c r="AD183" s="795"/>
      <c r="AE183" s="795"/>
      <c r="AF183" s="795"/>
      <c r="AG183" s="795"/>
      <c r="AH183" s="795"/>
      <c r="AI183" s="795"/>
      <c r="AJ183" s="795"/>
    </row>
    <row r="184">
      <c r="A184" s="795"/>
      <c r="B184" s="795"/>
      <c r="C184" s="795"/>
      <c r="D184" s="795"/>
      <c r="E184" s="795"/>
      <c r="F184" s="795"/>
      <c r="G184" s="795"/>
      <c r="H184" s="795"/>
      <c r="I184" s="795"/>
      <c r="J184" s="795"/>
      <c r="K184" s="795"/>
      <c r="L184" s="795"/>
      <c r="M184" s="795"/>
      <c r="N184" s="795"/>
      <c r="O184" s="795"/>
      <c r="P184" s="795"/>
      <c r="Q184" s="795"/>
      <c r="R184" s="795"/>
      <c r="S184" s="795"/>
      <c r="T184" s="795"/>
      <c r="U184" s="795"/>
      <c r="V184" s="795"/>
      <c r="W184" s="795"/>
      <c r="X184" s="795"/>
      <c r="Y184" s="795"/>
      <c r="Z184" s="795"/>
      <c r="AA184" s="795"/>
      <c r="AB184" s="795"/>
      <c r="AC184" s="795"/>
      <c r="AD184" s="795"/>
      <c r="AE184" s="795"/>
      <c r="AF184" s="795"/>
      <c r="AG184" s="795"/>
      <c r="AH184" s="795"/>
      <c r="AI184" s="795"/>
      <c r="AJ184" s="795"/>
    </row>
    <row r="185">
      <c r="A185" s="795"/>
      <c r="B185" s="795"/>
      <c r="C185" s="795"/>
      <c r="D185" s="795"/>
      <c r="E185" s="795"/>
      <c r="F185" s="795"/>
      <c r="G185" s="795"/>
      <c r="H185" s="795"/>
      <c r="I185" s="795"/>
      <c r="J185" s="795"/>
      <c r="K185" s="795"/>
      <c r="L185" s="795"/>
      <c r="M185" s="795"/>
      <c r="N185" s="795"/>
      <c r="O185" s="795"/>
      <c r="P185" s="795"/>
      <c r="Q185" s="795"/>
      <c r="R185" s="795"/>
      <c r="S185" s="795"/>
      <c r="T185" s="795"/>
      <c r="U185" s="795"/>
      <c r="V185" s="795"/>
      <c r="W185" s="795"/>
      <c r="X185" s="795"/>
      <c r="Y185" s="795"/>
      <c r="Z185" s="795"/>
      <c r="AA185" s="795"/>
      <c r="AB185" s="795"/>
      <c r="AC185" s="795"/>
      <c r="AD185" s="795"/>
      <c r="AE185" s="795"/>
      <c r="AF185" s="795"/>
      <c r="AG185" s="795"/>
      <c r="AH185" s="795"/>
      <c r="AI185" s="795"/>
      <c r="AJ185" s="795"/>
    </row>
    <row r="186">
      <c r="A186" s="795"/>
      <c r="B186" s="795"/>
      <c r="C186" s="795"/>
      <c r="D186" s="795"/>
      <c r="E186" s="795"/>
      <c r="F186" s="795"/>
      <c r="G186" s="795"/>
      <c r="H186" s="795"/>
      <c r="I186" s="795"/>
      <c r="J186" s="795"/>
      <c r="K186" s="795"/>
      <c r="L186" s="795"/>
      <c r="M186" s="795"/>
      <c r="N186" s="795"/>
      <c r="O186" s="795"/>
      <c r="P186" s="795"/>
      <c r="Q186" s="795"/>
      <c r="R186" s="795"/>
      <c r="S186" s="795"/>
      <c r="T186" s="795"/>
      <c r="U186" s="795"/>
      <c r="V186" s="795"/>
      <c r="W186" s="795"/>
      <c r="X186" s="795"/>
      <c r="Y186" s="795"/>
      <c r="Z186" s="795"/>
      <c r="AA186" s="795"/>
      <c r="AB186" s="795"/>
      <c r="AC186" s="795"/>
      <c r="AD186" s="795"/>
      <c r="AE186" s="795"/>
      <c r="AF186" s="795"/>
      <c r="AG186" s="795"/>
      <c r="AH186" s="795"/>
      <c r="AI186" s="795"/>
      <c r="AJ186" s="795"/>
    </row>
    <row r="187">
      <c r="A187" s="795"/>
      <c r="B187" s="795"/>
      <c r="C187" s="795"/>
      <c r="D187" s="795"/>
      <c r="E187" s="795"/>
      <c r="F187" s="795"/>
      <c r="G187" s="795"/>
      <c r="H187" s="795"/>
      <c r="I187" s="795"/>
      <c r="J187" s="795"/>
      <c r="K187" s="795"/>
      <c r="L187" s="795"/>
      <c r="M187" s="795"/>
      <c r="N187" s="795"/>
      <c r="O187" s="795"/>
      <c r="P187" s="795"/>
      <c r="Q187" s="795"/>
      <c r="R187" s="795"/>
      <c r="S187" s="795"/>
      <c r="T187" s="795"/>
      <c r="U187" s="795"/>
      <c r="V187" s="795"/>
      <c r="W187" s="795"/>
      <c r="X187" s="795"/>
      <c r="Y187" s="795"/>
      <c r="Z187" s="795"/>
      <c r="AA187" s="795"/>
      <c r="AB187" s="795"/>
      <c r="AC187" s="795"/>
      <c r="AD187" s="795"/>
      <c r="AE187" s="795"/>
      <c r="AF187" s="795"/>
      <c r="AG187" s="795"/>
      <c r="AH187" s="795"/>
      <c r="AI187" s="795"/>
      <c r="AJ187" s="795"/>
    </row>
    <row r="188">
      <c r="A188" s="795"/>
      <c r="B188" s="795"/>
      <c r="C188" s="795"/>
      <c r="D188" s="795"/>
      <c r="E188" s="795"/>
      <c r="F188" s="795"/>
      <c r="G188" s="795"/>
      <c r="H188" s="795"/>
      <c r="I188" s="795"/>
      <c r="J188" s="795"/>
      <c r="K188" s="795"/>
      <c r="L188" s="795"/>
      <c r="M188" s="795"/>
      <c r="N188" s="795"/>
      <c r="O188" s="795"/>
      <c r="P188" s="795"/>
      <c r="Q188" s="795"/>
      <c r="R188" s="795"/>
      <c r="S188" s="795"/>
      <c r="T188" s="795"/>
      <c r="U188" s="795"/>
      <c r="V188" s="795"/>
      <c r="W188" s="795"/>
      <c r="X188" s="795"/>
      <c r="Y188" s="795"/>
      <c r="Z188" s="795"/>
      <c r="AA188" s="795"/>
      <c r="AB188" s="795"/>
      <c r="AC188" s="795"/>
      <c r="AD188" s="795"/>
      <c r="AE188" s="795"/>
      <c r="AF188" s="795"/>
      <c r="AG188" s="795"/>
      <c r="AH188" s="795"/>
      <c r="AI188" s="795"/>
      <c r="AJ188" s="795"/>
    </row>
    <row r="189">
      <c r="A189" s="795"/>
      <c r="B189" s="795"/>
      <c r="C189" s="795"/>
      <c r="D189" s="795"/>
      <c r="E189" s="795"/>
      <c r="F189" s="795"/>
      <c r="G189" s="795"/>
      <c r="H189" s="795"/>
      <c r="I189" s="795"/>
      <c r="J189" s="795"/>
      <c r="K189" s="795"/>
      <c r="L189" s="795"/>
      <c r="M189" s="795"/>
      <c r="N189" s="795"/>
      <c r="O189" s="795"/>
      <c r="P189" s="795"/>
      <c r="Q189" s="795"/>
      <c r="R189" s="795"/>
      <c r="S189" s="795"/>
      <c r="T189" s="795"/>
      <c r="U189" s="795"/>
      <c r="V189" s="795"/>
      <c r="W189" s="795"/>
      <c r="X189" s="795"/>
      <c r="Y189" s="795"/>
      <c r="Z189" s="795"/>
      <c r="AA189" s="795"/>
      <c r="AB189" s="795"/>
      <c r="AC189" s="795"/>
      <c r="AD189" s="795"/>
      <c r="AE189" s="795"/>
      <c r="AF189" s="795"/>
      <c r="AG189" s="795"/>
      <c r="AH189" s="795"/>
      <c r="AI189" s="795"/>
      <c r="AJ189" s="795"/>
    </row>
    <row r="190">
      <c r="A190" s="795"/>
      <c r="B190" s="795"/>
      <c r="C190" s="795"/>
      <c r="D190" s="795"/>
      <c r="E190" s="795"/>
      <c r="F190" s="795"/>
      <c r="G190" s="795"/>
      <c r="H190" s="795"/>
      <c r="I190" s="795"/>
      <c r="J190" s="795"/>
      <c r="K190" s="795"/>
      <c r="L190" s="795"/>
      <c r="M190" s="795"/>
      <c r="N190" s="795"/>
      <c r="O190" s="795"/>
      <c r="P190" s="795"/>
      <c r="Q190" s="795"/>
      <c r="R190" s="795"/>
      <c r="S190" s="795"/>
      <c r="T190" s="795"/>
      <c r="U190" s="795"/>
      <c r="V190" s="795"/>
      <c r="W190" s="795"/>
      <c r="X190" s="795"/>
      <c r="Y190" s="795"/>
      <c r="Z190" s="795"/>
      <c r="AA190" s="795"/>
      <c r="AB190" s="795"/>
      <c r="AC190" s="795"/>
      <c r="AD190" s="795"/>
      <c r="AE190" s="795"/>
      <c r="AF190" s="795"/>
      <c r="AG190" s="795"/>
      <c r="AH190" s="795"/>
      <c r="AI190" s="795"/>
      <c r="AJ190" s="795"/>
    </row>
    <row r="191">
      <c r="A191" s="795"/>
      <c r="B191" s="795"/>
      <c r="C191" s="795"/>
      <c r="D191" s="795"/>
      <c r="E191" s="795"/>
      <c r="F191" s="795"/>
      <c r="G191" s="795"/>
      <c r="H191" s="795"/>
      <c r="I191" s="795"/>
      <c r="J191" s="795"/>
      <c r="K191" s="795"/>
      <c r="L191" s="795"/>
      <c r="M191" s="795"/>
      <c r="N191" s="795"/>
      <c r="O191" s="795"/>
      <c r="P191" s="795"/>
      <c r="Q191" s="795"/>
      <c r="R191" s="795"/>
      <c r="S191" s="795"/>
      <c r="T191" s="795"/>
      <c r="U191" s="795"/>
      <c r="V191" s="795"/>
      <c r="W191" s="795"/>
      <c r="X191" s="795"/>
      <c r="Y191" s="795"/>
      <c r="Z191" s="795"/>
      <c r="AA191" s="795"/>
      <c r="AB191" s="795"/>
      <c r="AC191" s="795"/>
      <c r="AD191" s="795"/>
      <c r="AE191" s="795"/>
      <c r="AF191" s="795"/>
      <c r="AG191" s="795"/>
      <c r="AH191" s="795"/>
      <c r="AI191" s="795"/>
      <c r="AJ191" s="795"/>
    </row>
    <row r="192">
      <c r="A192" s="795"/>
      <c r="B192" s="795"/>
      <c r="C192" s="795"/>
      <c r="D192" s="795"/>
      <c r="E192" s="795"/>
      <c r="F192" s="795"/>
      <c r="G192" s="795"/>
      <c r="H192" s="795"/>
      <c r="I192" s="795"/>
      <c r="J192" s="795"/>
      <c r="K192" s="795"/>
      <c r="L192" s="795"/>
      <c r="M192" s="795"/>
      <c r="N192" s="795"/>
      <c r="O192" s="795"/>
      <c r="P192" s="795"/>
      <c r="Q192" s="795"/>
      <c r="R192" s="795"/>
      <c r="S192" s="795"/>
      <c r="T192" s="795"/>
      <c r="U192" s="795"/>
      <c r="V192" s="795"/>
      <c r="W192" s="795"/>
      <c r="X192" s="795"/>
      <c r="Y192" s="795"/>
      <c r="Z192" s="795"/>
      <c r="AA192" s="795"/>
      <c r="AB192" s="795"/>
      <c r="AC192" s="795"/>
      <c r="AD192" s="795"/>
      <c r="AE192" s="795"/>
      <c r="AF192" s="795"/>
      <c r="AG192" s="795"/>
      <c r="AH192" s="795"/>
      <c r="AI192" s="795"/>
      <c r="AJ192" s="795"/>
    </row>
    <row r="193">
      <c r="A193" s="795"/>
      <c r="B193" s="795"/>
      <c r="C193" s="795"/>
      <c r="D193" s="795"/>
      <c r="E193" s="795"/>
      <c r="F193" s="795"/>
      <c r="G193" s="795"/>
      <c r="H193" s="795"/>
      <c r="I193" s="795"/>
      <c r="J193" s="795"/>
      <c r="K193" s="795"/>
      <c r="L193" s="795"/>
      <c r="M193" s="795"/>
      <c r="N193" s="795"/>
      <c r="O193" s="795"/>
      <c r="P193" s="795"/>
      <c r="Q193" s="795"/>
      <c r="R193" s="795"/>
      <c r="S193" s="795"/>
      <c r="T193" s="795"/>
      <c r="U193" s="795"/>
      <c r="V193" s="795"/>
      <c r="W193" s="795"/>
      <c r="X193" s="795"/>
      <c r="Y193" s="795"/>
      <c r="Z193" s="795"/>
      <c r="AA193" s="795"/>
      <c r="AB193" s="795"/>
      <c r="AC193" s="795"/>
      <c r="AD193" s="795"/>
      <c r="AE193" s="795"/>
      <c r="AF193" s="795"/>
      <c r="AG193" s="795"/>
      <c r="AH193" s="795"/>
      <c r="AI193" s="795"/>
      <c r="AJ193" s="795"/>
    </row>
    <row r="194">
      <c r="A194" s="795"/>
      <c r="B194" s="795"/>
      <c r="C194" s="795"/>
      <c r="D194" s="795"/>
      <c r="E194" s="795"/>
      <c r="F194" s="795"/>
      <c r="G194" s="795"/>
      <c r="H194" s="795"/>
      <c r="I194" s="795"/>
      <c r="J194" s="795"/>
      <c r="K194" s="795"/>
      <c r="L194" s="795"/>
      <c r="M194" s="795"/>
      <c r="N194" s="795"/>
      <c r="O194" s="795"/>
      <c r="P194" s="795"/>
      <c r="Q194" s="795"/>
      <c r="R194" s="795"/>
      <c r="S194" s="795"/>
      <c r="T194" s="795"/>
      <c r="U194" s="795"/>
      <c r="V194" s="795"/>
      <c r="W194" s="795"/>
      <c r="X194" s="795"/>
      <c r="Y194" s="795"/>
      <c r="Z194" s="795"/>
      <c r="AA194" s="795"/>
      <c r="AB194" s="795"/>
      <c r="AC194" s="795"/>
      <c r="AD194" s="795"/>
      <c r="AE194" s="795"/>
      <c r="AF194" s="795"/>
      <c r="AG194" s="795"/>
      <c r="AH194" s="795"/>
      <c r="AI194" s="795"/>
      <c r="AJ194" s="795"/>
    </row>
    <row r="195">
      <c r="A195" s="795"/>
      <c r="B195" s="795"/>
      <c r="C195" s="795"/>
      <c r="D195" s="795"/>
      <c r="E195" s="795"/>
      <c r="F195" s="795"/>
      <c r="G195" s="795"/>
      <c r="H195" s="795"/>
      <c r="I195" s="795"/>
      <c r="J195" s="795"/>
      <c r="K195" s="795"/>
      <c r="L195" s="795"/>
      <c r="M195" s="795"/>
      <c r="N195" s="795"/>
      <c r="O195" s="795"/>
      <c r="P195" s="795"/>
      <c r="Q195" s="795"/>
      <c r="R195" s="795"/>
      <c r="S195" s="795"/>
      <c r="T195" s="795"/>
      <c r="U195" s="795"/>
      <c r="V195" s="795"/>
      <c r="W195" s="795"/>
      <c r="X195" s="795"/>
      <c r="Y195" s="795"/>
      <c r="Z195" s="795"/>
      <c r="AA195" s="795"/>
      <c r="AB195" s="795"/>
      <c r="AC195" s="795"/>
      <c r="AD195" s="795"/>
      <c r="AE195" s="795"/>
      <c r="AF195" s="795"/>
      <c r="AG195" s="795"/>
      <c r="AH195" s="795"/>
      <c r="AI195" s="795"/>
      <c r="AJ195" s="795"/>
    </row>
    <row r="196">
      <c r="A196" s="795"/>
      <c r="B196" s="795"/>
      <c r="C196" s="795"/>
      <c r="D196" s="795"/>
      <c r="E196" s="795"/>
      <c r="F196" s="795"/>
      <c r="G196" s="795"/>
      <c r="H196" s="795"/>
      <c r="I196" s="795"/>
      <c r="J196" s="795"/>
      <c r="K196" s="795"/>
      <c r="L196" s="795"/>
      <c r="M196" s="795"/>
      <c r="N196" s="795"/>
      <c r="O196" s="795"/>
      <c r="P196" s="795"/>
      <c r="Q196" s="795"/>
      <c r="R196" s="795"/>
      <c r="S196" s="795"/>
      <c r="T196" s="795"/>
      <c r="U196" s="795"/>
      <c r="V196" s="795"/>
      <c r="W196" s="795"/>
      <c r="X196" s="795"/>
      <c r="Y196" s="795"/>
      <c r="Z196" s="795"/>
      <c r="AA196" s="795"/>
      <c r="AB196" s="795"/>
      <c r="AC196" s="795"/>
      <c r="AD196" s="795"/>
      <c r="AE196" s="795"/>
      <c r="AF196" s="795"/>
      <c r="AG196" s="795"/>
      <c r="AH196" s="795"/>
      <c r="AI196" s="795"/>
      <c r="AJ196" s="795"/>
    </row>
    <row r="197">
      <c r="A197" s="795"/>
      <c r="B197" s="795"/>
      <c r="C197" s="795"/>
      <c r="D197" s="795"/>
      <c r="E197" s="795"/>
      <c r="F197" s="795"/>
      <c r="G197" s="795"/>
      <c r="H197" s="795"/>
      <c r="I197" s="795"/>
      <c r="J197" s="795"/>
      <c r="K197" s="795"/>
      <c r="L197" s="795"/>
      <c r="M197" s="795"/>
      <c r="N197" s="795"/>
      <c r="O197" s="795"/>
      <c r="P197" s="795"/>
      <c r="Q197" s="795"/>
      <c r="R197" s="795"/>
      <c r="S197" s="795"/>
      <c r="T197" s="795"/>
      <c r="U197" s="795"/>
      <c r="V197" s="795"/>
      <c r="W197" s="795"/>
      <c r="X197" s="795"/>
      <c r="Y197" s="795"/>
      <c r="Z197" s="795"/>
      <c r="AA197" s="795"/>
      <c r="AB197" s="795"/>
      <c r="AC197" s="795"/>
      <c r="AD197" s="795"/>
      <c r="AE197" s="795"/>
      <c r="AF197" s="795"/>
      <c r="AG197" s="795"/>
      <c r="AH197" s="795"/>
      <c r="AI197" s="795"/>
      <c r="AJ197" s="795"/>
    </row>
    <row r="198">
      <c r="A198" s="795"/>
      <c r="B198" s="795"/>
      <c r="C198" s="795"/>
      <c r="D198" s="795"/>
      <c r="E198" s="795"/>
      <c r="F198" s="795"/>
      <c r="G198" s="795"/>
      <c r="H198" s="795"/>
      <c r="I198" s="795"/>
      <c r="J198" s="795"/>
      <c r="K198" s="795"/>
      <c r="L198" s="795"/>
      <c r="M198" s="795"/>
      <c r="N198" s="795"/>
      <c r="O198" s="795"/>
      <c r="P198" s="795"/>
      <c r="Q198" s="795"/>
      <c r="R198" s="795"/>
      <c r="S198" s="795"/>
      <c r="T198" s="795"/>
      <c r="U198" s="795"/>
      <c r="V198" s="795"/>
      <c r="W198" s="795"/>
      <c r="X198" s="795"/>
      <c r="Y198" s="795"/>
      <c r="Z198" s="795"/>
      <c r="AA198" s="795"/>
      <c r="AB198" s="795"/>
      <c r="AC198" s="795"/>
      <c r="AD198" s="795"/>
      <c r="AE198" s="795"/>
      <c r="AF198" s="795"/>
      <c r="AG198" s="795"/>
      <c r="AH198" s="795"/>
      <c r="AI198" s="795"/>
      <c r="AJ198" s="795"/>
    </row>
    <row r="199">
      <c r="A199" s="795"/>
      <c r="B199" s="795"/>
      <c r="C199" s="795"/>
      <c r="D199" s="795"/>
      <c r="E199" s="795"/>
      <c r="F199" s="795"/>
      <c r="G199" s="795"/>
      <c r="H199" s="795"/>
      <c r="I199" s="795"/>
      <c r="J199" s="795"/>
      <c r="K199" s="795"/>
      <c r="L199" s="795"/>
      <c r="M199" s="795"/>
      <c r="N199" s="795"/>
      <c r="O199" s="795"/>
      <c r="P199" s="795"/>
      <c r="Q199" s="795"/>
      <c r="R199" s="795"/>
      <c r="S199" s="795"/>
      <c r="T199" s="795"/>
      <c r="U199" s="795"/>
      <c r="V199" s="795"/>
      <c r="W199" s="795"/>
      <c r="X199" s="795"/>
      <c r="Y199" s="795"/>
      <c r="Z199" s="795"/>
      <c r="AA199" s="795"/>
      <c r="AB199" s="795"/>
      <c r="AC199" s="795"/>
      <c r="AD199" s="795"/>
      <c r="AE199" s="795"/>
      <c r="AF199" s="795"/>
      <c r="AG199" s="795"/>
      <c r="AH199" s="795"/>
      <c r="AI199" s="795"/>
      <c r="AJ199" s="795"/>
    </row>
    <row r="200">
      <c r="A200" s="795"/>
      <c r="B200" s="795"/>
      <c r="C200" s="795"/>
      <c r="D200" s="795"/>
      <c r="E200" s="795"/>
      <c r="F200" s="795"/>
      <c r="G200" s="795"/>
      <c r="H200" s="795"/>
      <c r="I200" s="795"/>
      <c r="J200" s="795"/>
      <c r="K200" s="795"/>
      <c r="L200" s="795"/>
      <c r="M200" s="795"/>
      <c r="N200" s="795"/>
      <c r="O200" s="795"/>
      <c r="P200" s="795"/>
      <c r="Q200" s="795"/>
      <c r="R200" s="795"/>
      <c r="S200" s="795"/>
      <c r="T200" s="795"/>
      <c r="U200" s="795"/>
      <c r="V200" s="795"/>
      <c r="W200" s="795"/>
      <c r="X200" s="795"/>
      <c r="Y200" s="795"/>
      <c r="Z200" s="795"/>
      <c r="AA200" s="795"/>
      <c r="AB200" s="795"/>
      <c r="AC200" s="795"/>
      <c r="AD200" s="795"/>
      <c r="AE200" s="795"/>
      <c r="AF200" s="795"/>
      <c r="AG200" s="795"/>
      <c r="AH200" s="795"/>
      <c r="AI200" s="795"/>
      <c r="AJ200" s="795"/>
    </row>
    <row r="201">
      <c r="A201" s="795"/>
      <c r="B201" s="795"/>
      <c r="C201" s="795"/>
      <c r="D201" s="795"/>
      <c r="E201" s="795"/>
      <c r="F201" s="795"/>
      <c r="G201" s="795"/>
      <c r="H201" s="795"/>
      <c r="I201" s="795"/>
      <c r="J201" s="795"/>
      <c r="K201" s="795"/>
      <c r="L201" s="795"/>
      <c r="M201" s="795"/>
      <c r="N201" s="795"/>
      <c r="O201" s="795"/>
      <c r="P201" s="795"/>
      <c r="Q201" s="795"/>
      <c r="R201" s="795"/>
      <c r="S201" s="795"/>
      <c r="T201" s="795"/>
      <c r="U201" s="795"/>
      <c r="V201" s="795"/>
      <c r="W201" s="795"/>
      <c r="X201" s="795"/>
      <c r="Y201" s="795"/>
      <c r="Z201" s="795"/>
      <c r="AA201" s="795"/>
      <c r="AB201" s="795"/>
      <c r="AC201" s="795"/>
      <c r="AD201" s="795"/>
      <c r="AE201" s="795"/>
      <c r="AF201" s="795"/>
      <c r="AG201" s="795"/>
      <c r="AH201" s="795"/>
      <c r="AI201" s="795"/>
      <c r="AJ201" s="795"/>
    </row>
    <row r="202">
      <c r="A202" s="795"/>
      <c r="B202" s="795"/>
      <c r="C202" s="795"/>
      <c r="D202" s="795"/>
      <c r="E202" s="795"/>
      <c r="F202" s="795"/>
      <c r="G202" s="795"/>
      <c r="H202" s="795"/>
      <c r="I202" s="795"/>
      <c r="J202" s="795"/>
      <c r="K202" s="795"/>
      <c r="L202" s="795"/>
      <c r="M202" s="795"/>
      <c r="N202" s="795"/>
      <c r="O202" s="795"/>
      <c r="P202" s="795"/>
      <c r="Q202" s="795"/>
      <c r="R202" s="795"/>
      <c r="S202" s="795"/>
      <c r="T202" s="795"/>
      <c r="U202" s="795"/>
      <c r="V202" s="795"/>
      <c r="W202" s="795"/>
      <c r="X202" s="795"/>
      <c r="Y202" s="795"/>
      <c r="Z202" s="795"/>
      <c r="AA202" s="795"/>
      <c r="AB202" s="795"/>
      <c r="AC202" s="795"/>
      <c r="AD202" s="795"/>
      <c r="AE202" s="795"/>
      <c r="AF202" s="795"/>
      <c r="AG202" s="795"/>
      <c r="AH202" s="795"/>
      <c r="AI202" s="795"/>
      <c r="AJ202" s="795"/>
    </row>
    <row r="203">
      <c r="A203" s="840"/>
      <c r="B203" s="840"/>
      <c r="C203" s="840"/>
      <c r="D203" s="840"/>
      <c r="E203" s="840"/>
      <c r="F203" s="840"/>
      <c r="G203" s="840"/>
      <c r="H203" s="840"/>
      <c r="I203" s="840"/>
      <c r="J203" s="840"/>
      <c r="K203" s="840"/>
      <c r="L203" s="840"/>
      <c r="M203" s="840"/>
      <c r="N203" s="840"/>
      <c r="O203" s="840"/>
      <c r="P203" s="840"/>
      <c r="Q203" s="840"/>
      <c r="R203" s="840"/>
      <c r="S203" s="840"/>
      <c r="T203" s="840"/>
      <c r="U203" s="840"/>
      <c r="V203" s="840"/>
      <c r="W203" s="840"/>
      <c r="X203" s="840"/>
      <c r="Y203" s="840"/>
      <c r="Z203" s="840"/>
      <c r="AA203" s="840"/>
      <c r="AB203" s="840"/>
      <c r="AC203" s="840"/>
      <c r="AD203" s="840"/>
      <c r="AE203" s="840"/>
      <c r="AF203" s="840"/>
      <c r="AG203" s="840"/>
      <c r="AH203" s="840"/>
      <c r="AI203" s="840"/>
      <c r="AJ203" s="840"/>
    </row>
    <row r="204">
      <c r="A204" s="840"/>
      <c r="B204" s="840"/>
      <c r="C204" s="840"/>
      <c r="D204" s="840"/>
      <c r="E204" s="840"/>
      <c r="F204" s="840"/>
      <c r="G204" s="840"/>
      <c r="H204" s="840"/>
      <c r="I204" s="840"/>
      <c r="J204" s="840"/>
      <c r="K204" s="840"/>
      <c r="L204" s="840"/>
      <c r="M204" s="840"/>
      <c r="N204" s="840"/>
      <c r="O204" s="840"/>
      <c r="P204" s="840"/>
      <c r="Q204" s="840"/>
      <c r="R204" s="840"/>
      <c r="S204" s="840"/>
      <c r="T204" s="840"/>
      <c r="U204" s="840"/>
      <c r="V204" s="840"/>
      <c r="W204" s="840"/>
      <c r="X204" s="840"/>
      <c r="Y204" s="840"/>
      <c r="Z204" s="840"/>
      <c r="AA204" s="840"/>
      <c r="AB204" s="840"/>
      <c r="AC204" s="840"/>
      <c r="AD204" s="840"/>
      <c r="AE204" s="840"/>
      <c r="AF204" s="840"/>
      <c r="AG204" s="840"/>
      <c r="AH204" s="840"/>
      <c r="AI204" s="840"/>
      <c r="AJ204" s="840"/>
    </row>
    <row r="205">
      <c r="A205" s="840"/>
      <c r="B205" s="840"/>
      <c r="C205" s="840"/>
      <c r="D205" s="840"/>
      <c r="E205" s="840"/>
      <c r="F205" s="840"/>
      <c r="G205" s="840"/>
      <c r="H205" s="840"/>
      <c r="I205" s="840"/>
      <c r="J205" s="840"/>
      <c r="K205" s="840"/>
      <c r="L205" s="840"/>
      <c r="M205" s="840"/>
      <c r="N205" s="840"/>
      <c r="O205" s="840"/>
      <c r="P205" s="840"/>
      <c r="Q205" s="840"/>
      <c r="R205" s="840"/>
      <c r="S205" s="840"/>
      <c r="T205" s="840"/>
      <c r="U205" s="840"/>
      <c r="V205" s="840"/>
      <c r="W205" s="840"/>
      <c r="X205" s="840"/>
      <c r="Y205" s="840"/>
      <c r="Z205" s="840"/>
      <c r="AA205" s="840"/>
      <c r="AB205" s="840"/>
      <c r="AC205" s="840"/>
      <c r="AD205" s="840"/>
      <c r="AE205" s="840"/>
      <c r="AF205" s="840"/>
      <c r="AG205" s="840"/>
      <c r="AH205" s="840"/>
      <c r="AI205" s="840"/>
      <c r="AJ205" s="840"/>
    </row>
    <row r="206">
      <c r="A206" s="840"/>
      <c r="B206" s="840"/>
      <c r="C206" s="840"/>
      <c r="D206" s="840"/>
      <c r="E206" s="840"/>
      <c r="F206" s="840"/>
      <c r="G206" s="840"/>
      <c r="H206" s="840"/>
      <c r="I206" s="840"/>
      <c r="J206" s="840"/>
      <c r="K206" s="840"/>
      <c r="L206" s="840"/>
      <c r="M206" s="840"/>
      <c r="N206" s="840"/>
      <c r="O206" s="840"/>
      <c r="P206" s="840"/>
      <c r="Q206" s="840"/>
      <c r="R206" s="840"/>
      <c r="S206" s="840"/>
      <c r="T206" s="840"/>
      <c r="U206" s="840"/>
      <c r="V206" s="840"/>
      <c r="W206" s="840"/>
      <c r="X206" s="840"/>
      <c r="Y206" s="840"/>
      <c r="Z206" s="840"/>
      <c r="AA206" s="840"/>
      <c r="AB206" s="840"/>
      <c r="AC206" s="840"/>
      <c r="AD206" s="840"/>
      <c r="AE206" s="840"/>
      <c r="AF206" s="840"/>
      <c r="AG206" s="840"/>
      <c r="AH206" s="840"/>
      <c r="AI206" s="840"/>
      <c r="AJ206" s="840"/>
    </row>
    <row r="207">
      <c r="A207" s="840"/>
      <c r="B207" s="840"/>
      <c r="C207" s="840"/>
      <c r="D207" s="840"/>
      <c r="E207" s="840"/>
      <c r="F207" s="840"/>
      <c r="G207" s="840"/>
      <c r="H207" s="840"/>
      <c r="I207" s="840"/>
      <c r="J207" s="840"/>
      <c r="K207" s="840"/>
      <c r="L207" s="840"/>
      <c r="M207" s="840"/>
      <c r="N207" s="840"/>
      <c r="O207" s="840"/>
      <c r="P207" s="840"/>
      <c r="Q207" s="840"/>
      <c r="R207" s="840"/>
      <c r="S207" s="840"/>
      <c r="T207" s="840"/>
      <c r="U207" s="840"/>
      <c r="V207" s="840"/>
      <c r="W207" s="840"/>
      <c r="X207" s="840"/>
      <c r="Y207" s="840"/>
      <c r="Z207" s="840"/>
      <c r="AA207" s="840"/>
      <c r="AB207" s="840"/>
      <c r="AC207" s="840"/>
      <c r="AD207" s="840"/>
      <c r="AE207" s="840"/>
      <c r="AF207" s="840"/>
      <c r="AG207" s="840"/>
      <c r="AH207" s="840"/>
      <c r="AI207" s="840"/>
      <c r="AJ207" s="840"/>
    </row>
    <row r="208">
      <c r="A208" s="840"/>
      <c r="B208" s="840"/>
      <c r="C208" s="840"/>
      <c r="D208" s="840"/>
      <c r="E208" s="840"/>
      <c r="F208" s="840"/>
      <c r="G208" s="840"/>
      <c r="H208" s="840"/>
      <c r="I208" s="840"/>
      <c r="J208" s="840"/>
      <c r="K208" s="840"/>
      <c r="L208" s="840"/>
      <c r="M208" s="840"/>
      <c r="N208" s="840"/>
      <c r="O208" s="840"/>
      <c r="P208" s="840"/>
      <c r="Q208" s="840"/>
      <c r="R208" s="840"/>
      <c r="S208" s="840"/>
      <c r="T208" s="840"/>
      <c r="U208" s="840"/>
      <c r="V208" s="840"/>
      <c r="W208" s="840"/>
      <c r="X208" s="840"/>
      <c r="Y208" s="840"/>
      <c r="Z208" s="840"/>
      <c r="AA208" s="840"/>
      <c r="AB208" s="840"/>
      <c r="AC208" s="840"/>
      <c r="AD208" s="840"/>
      <c r="AE208" s="840"/>
      <c r="AF208" s="840"/>
      <c r="AG208" s="840"/>
      <c r="AH208" s="840"/>
      <c r="AI208" s="840"/>
      <c r="AJ208" s="840"/>
    </row>
    <row r="209">
      <c r="A209" s="840"/>
      <c r="B209" s="840"/>
      <c r="C209" s="840"/>
      <c r="D209" s="840"/>
      <c r="E209" s="840"/>
      <c r="F209" s="840"/>
      <c r="G209" s="840"/>
      <c r="H209" s="840"/>
      <c r="I209" s="840"/>
      <c r="J209" s="840"/>
      <c r="K209" s="840"/>
      <c r="L209" s="840"/>
      <c r="M209" s="840"/>
      <c r="N209" s="840"/>
      <c r="O209" s="840"/>
      <c r="P209" s="840"/>
      <c r="Q209" s="840"/>
      <c r="R209" s="840"/>
      <c r="S209" s="840"/>
      <c r="T209" s="840"/>
      <c r="U209" s="840"/>
      <c r="V209" s="840"/>
      <c r="W209" s="840"/>
      <c r="X209" s="840"/>
      <c r="Y209" s="840"/>
      <c r="Z209" s="840"/>
      <c r="AA209" s="840"/>
      <c r="AB209" s="840"/>
      <c r="AC209" s="840"/>
      <c r="AD209" s="840"/>
      <c r="AE209" s="840"/>
      <c r="AF209" s="840"/>
      <c r="AG209" s="840"/>
      <c r="AH209" s="840"/>
      <c r="AI209" s="840"/>
      <c r="AJ209" s="840"/>
    </row>
    <row r="210">
      <c r="A210" s="840"/>
      <c r="B210" s="840"/>
      <c r="C210" s="840"/>
      <c r="D210" s="840"/>
      <c r="E210" s="840"/>
      <c r="F210" s="840"/>
      <c r="G210" s="840"/>
      <c r="H210" s="840"/>
      <c r="I210" s="840"/>
      <c r="J210" s="840"/>
      <c r="K210" s="840"/>
      <c r="L210" s="840"/>
      <c r="M210" s="840"/>
      <c r="N210" s="840"/>
      <c r="O210" s="840"/>
      <c r="P210" s="840"/>
      <c r="Q210" s="840"/>
      <c r="R210" s="840"/>
      <c r="S210" s="840"/>
      <c r="T210" s="840"/>
      <c r="U210" s="840"/>
      <c r="V210" s="840"/>
      <c r="W210" s="840"/>
      <c r="X210" s="840"/>
      <c r="Y210" s="840"/>
      <c r="Z210" s="840"/>
      <c r="AA210" s="840"/>
      <c r="AB210" s="840"/>
      <c r="AC210" s="840"/>
      <c r="AD210" s="840"/>
      <c r="AE210" s="840"/>
      <c r="AF210" s="840"/>
      <c r="AG210" s="840"/>
      <c r="AH210" s="840"/>
      <c r="AI210" s="840"/>
      <c r="AJ210" s="840"/>
    </row>
    <row r="211">
      <c r="A211" s="840"/>
      <c r="B211" s="840"/>
      <c r="C211" s="840"/>
      <c r="D211" s="840"/>
      <c r="E211" s="840"/>
      <c r="F211" s="840"/>
      <c r="G211" s="840"/>
      <c r="H211" s="840"/>
      <c r="I211" s="840"/>
      <c r="J211" s="840"/>
      <c r="K211" s="840"/>
      <c r="L211" s="840"/>
      <c r="M211" s="840"/>
      <c r="N211" s="840"/>
      <c r="O211" s="840"/>
      <c r="P211" s="840"/>
      <c r="Q211" s="840"/>
      <c r="R211" s="840"/>
      <c r="S211" s="840"/>
      <c r="T211" s="840"/>
      <c r="U211" s="840"/>
      <c r="V211" s="840"/>
      <c r="W211" s="840"/>
      <c r="X211" s="840"/>
      <c r="Y211" s="840"/>
      <c r="Z211" s="840"/>
      <c r="AA211" s="840"/>
      <c r="AB211" s="840"/>
      <c r="AC211" s="840"/>
      <c r="AD211" s="840"/>
      <c r="AE211" s="840"/>
      <c r="AF211" s="840"/>
      <c r="AG211" s="840"/>
      <c r="AH211" s="840"/>
      <c r="AI211" s="840"/>
      <c r="AJ211" s="840"/>
    </row>
    <row r="212">
      <c r="A212" s="840"/>
      <c r="B212" s="840"/>
      <c r="C212" s="840"/>
      <c r="D212" s="840"/>
      <c r="E212" s="840"/>
      <c r="F212" s="840"/>
      <c r="G212" s="840"/>
      <c r="H212" s="840"/>
      <c r="I212" s="840"/>
      <c r="J212" s="840"/>
      <c r="K212" s="840"/>
      <c r="L212" s="840"/>
      <c r="M212" s="840"/>
      <c r="N212" s="840"/>
      <c r="O212" s="840"/>
      <c r="P212" s="840"/>
      <c r="Q212" s="840"/>
      <c r="R212" s="840"/>
      <c r="S212" s="840"/>
      <c r="T212" s="840"/>
      <c r="U212" s="840"/>
      <c r="V212" s="840"/>
      <c r="W212" s="840"/>
      <c r="X212" s="840"/>
      <c r="Y212" s="840"/>
      <c r="Z212" s="840"/>
      <c r="AA212" s="840"/>
      <c r="AB212" s="840"/>
      <c r="AC212" s="840"/>
      <c r="AD212" s="840"/>
      <c r="AE212" s="840"/>
      <c r="AF212" s="840"/>
      <c r="AG212" s="840"/>
      <c r="AH212" s="840"/>
      <c r="AI212" s="840"/>
      <c r="AJ212" s="840"/>
    </row>
    <row r="213">
      <c r="A213" s="840"/>
      <c r="B213" s="840"/>
      <c r="C213" s="840"/>
      <c r="D213" s="840"/>
      <c r="E213" s="840"/>
      <c r="F213" s="840"/>
      <c r="G213" s="840"/>
      <c r="H213" s="840"/>
      <c r="I213" s="840"/>
      <c r="J213" s="840"/>
      <c r="K213" s="840"/>
      <c r="L213" s="840"/>
      <c r="M213" s="840"/>
      <c r="N213" s="840"/>
      <c r="O213" s="840"/>
      <c r="P213" s="840"/>
      <c r="Q213" s="840"/>
      <c r="R213" s="840"/>
      <c r="S213" s="840"/>
      <c r="T213" s="840"/>
      <c r="U213" s="840"/>
      <c r="V213" s="840"/>
      <c r="W213" s="840"/>
      <c r="X213" s="840"/>
      <c r="Y213" s="840"/>
      <c r="Z213" s="840"/>
      <c r="AA213" s="840"/>
      <c r="AB213" s="840"/>
      <c r="AC213" s="840"/>
      <c r="AD213" s="840"/>
      <c r="AE213" s="840"/>
      <c r="AF213" s="840"/>
      <c r="AG213" s="840"/>
      <c r="AH213" s="840"/>
      <c r="AI213" s="840"/>
      <c r="AJ213" s="840"/>
    </row>
    <row r="214">
      <c r="A214" s="840"/>
      <c r="B214" s="840"/>
      <c r="C214" s="840"/>
      <c r="D214" s="840"/>
      <c r="E214" s="840"/>
      <c r="F214" s="840"/>
      <c r="G214" s="840"/>
      <c r="H214" s="840"/>
      <c r="I214" s="840"/>
      <c r="J214" s="840"/>
      <c r="K214" s="840"/>
      <c r="L214" s="840"/>
      <c r="M214" s="840"/>
      <c r="N214" s="840"/>
      <c r="O214" s="840"/>
      <c r="P214" s="840"/>
      <c r="Q214" s="840"/>
      <c r="R214" s="840"/>
      <c r="S214" s="840"/>
      <c r="T214" s="840"/>
      <c r="U214" s="840"/>
      <c r="V214" s="840"/>
      <c r="W214" s="840"/>
      <c r="X214" s="840"/>
      <c r="Y214" s="840"/>
      <c r="Z214" s="840"/>
      <c r="AA214" s="840"/>
      <c r="AB214" s="840"/>
      <c r="AC214" s="840"/>
      <c r="AD214" s="840"/>
      <c r="AE214" s="840"/>
      <c r="AF214" s="840"/>
      <c r="AG214" s="840"/>
      <c r="AH214" s="840"/>
      <c r="AI214" s="840"/>
      <c r="AJ214" s="840"/>
    </row>
    <row r="215">
      <c r="A215" s="840"/>
      <c r="B215" s="840"/>
      <c r="C215" s="840"/>
      <c r="D215" s="840"/>
      <c r="E215" s="840"/>
      <c r="F215" s="840"/>
      <c r="G215" s="840"/>
      <c r="H215" s="840"/>
      <c r="I215" s="840"/>
      <c r="J215" s="840"/>
      <c r="K215" s="840"/>
      <c r="L215" s="840"/>
      <c r="M215" s="840"/>
      <c r="N215" s="840"/>
      <c r="O215" s="840"/>
      <c r="P215" s="840"/>
      <c r="Q215" s="840"/>
      <c r="R215" s="840"/>
      <c r="S215" s="840"/>
      <c r="T215" s="840"/>
      <c r="U215" s="840"/>
      <c r="V215" s="840"/>
      <c r="W215" s="840"/>
      <c r="X215" s="840"/>
      <c r="Y215" s="840"/>
      <c r="Z215" s="840"/>
      <c r="AA215" s="840"/>
      <c r="AB215" s="840"/>
      <c r="AC215" s="840"/>
      <c r="AD215" s="840"/>
      <c r="AE215" s="840"/>
      <c r="AF215" s="840"/>
      <c r="AG215" s="840"/>
      <c r="AH215" s="840"/>
      <c r="AI215" s="840"/>
      <c r="AJ215" s="840"/>
    </row>
    <row r="216">
      <c r="A216" s="840"/>
      <c r="B216" s="840"/>
      <c r="C216" s="840"/>
      <c r="D216" s="840"/>
      <c r="E216" s="840"/>
      <c r="F216" s="840"/>
      <c r="G216" s="840"/>
      <c r="H216" s="840"/>
      <c r="I216" s="840"/>
      <c r="J216" s="840"/>
      <c r="K216" s="840"/>
      <c r="L216" s="840"/>
      <c r="M216" s="840"/>
      <c r="N216" s="840"/>
      <c r="O216" s="840"/>
      <c r="P216" s="840"/>
      <c r="Q216" s="840"/>
      <c r="R216" s="840"/>
      <c r="S216" s="840"/>
      <c r="T216" s="840"/>
      <c r="U216" s="840"/>
      <c r="V216" s="840"/>
      <c r="W216" s="840"/>
      <c r="X216" s="840"/>
      <c r="Y216" s="840"/>
      <c r="Z216" s="840"/>
      <c r="AA216" s="840"/>
      <c r="AB216" s="840"/>
      <c r="AC216" s="840"/>
      <c r="AD216" s="840"/>
      <c r="AE216" s="840"/>
      <c r="AF216" s="840"/>
      <c r="AG216" s="840"/>
      <c r="AH216" s="840"/>
      <c r="AI216" s="840"/>
      <c r="AJ216" s="840"/>
    </row>
    <row r="217">
      <c r="A217" s="840"/>
      <c r="B217" s="840"/>
      <c r="C217" s="840"/>
      <c r="D217" s="840"/>
      <c r="E217" s="840"/>
      <c r="F217" s="840"/>
      <c r="G217" s="840"/>
      <c r="H217" s="840"/>
      <c r="I217" s="840"/>
      <c r="J217" s="840"/>
      <c r="K217" s="840"/>
      <c r="L217" s="840"/>
      <c r="M217" s="840"/>
      <c r="N217" s="840"/>
      <c r="O217" s="840"/>
      <c r="P217" s="840"/>
      <c r="Q217" s="840"/>
      <c r="R217" s="840"/>
      <c r="S217" s="840"/>
      <c r="T217" s="840"/>
      <c r="U217" s="840"/>
      <c r="V217" s="840"/>
      <c r="W217" s="840"/>
      <c r="X217" s="840"/>
      <c r="Y217" s="840"/>
      <c r="Z217" s="840"/>
      <c r="AA217" s="840"/>
      <c r="AB217" s="840"/>
      <c r="AC217" s="840"/>
      <c r="AD217" s="840"/>
      <c r="AE217" s="840"/>
      <c r="AF217" s="840"/>
      <c r="AG217" s="840"/>
      <c r="AH217" s="840"/>
      <c r="AI217" s="840"/>
      <c r="AJ217" s="840"/>
    </row>
    <row r="218">
      <c r="A218" s="840"/>
      <c r="B218" s="840"/>
      <c r="C218" s="840"/>
      <c r="D218" s="840"/>
      <c r="E218" s="840"/>
      <c r="F218" s="840"/>
      <c r="G218" s="840"/>
      <c r="H218" s="840"/>
      <c r="I218" s="840"/>
      <c r="J218" s="840"/>
      <c r="K218" s="840"/>
      <c r="L218" s="840"/>
      <c r="M218" s="840"/>
      <c r="N218" s="840"/>
      <c r="O218" s="840"/>
      <c r="P218" s="840"/>
      <c r="Q218" s="840"/>
      <c r="R218" s="840"/>
      <c r="S218" s="840"/>
      <c r="T218" s="840"/>
      <c r="U218" s="840"/>
      <c r="V218" s="840"/>
      <c r="W218" s="840"/>
      <c r="X218" s="840"/>
      <c r="Y218" s="840"/>
      <c r="Z218" s="840"/>
      <c r="AA218" s="840"/>
      <c r="AB218" s="840"/>
      <c r="AC218" s="840"/>
      <c r="AD218" s="840"/>
      <c r="AE218" s="840"/>
      <c r="AF218" s="840"/>
      <c r="AG218" s="840"/>
      <c r="AH218" s="840"/>
      <c r="AI218" s="840"/>
      <c r="AJ218" s="840"/>
    </row>
    <row r="219">
      <c r="A219" s="840"/>
      <c r="B219" s="840"/>
      <c r="C219" s="840"/>
      <c r="D219" s="840"/>
      <c r="E219" s="840"/>
      <c r="F219" s="840"/>
      <c r="G219" s="840"/>
      <c r="H219" s="840"/>
      <c r="I219" s="840"/>
      <c r="J219" s="840"/>
      <c r="K219" s="840"/>
      <c r="L219" s="840"/>
      <c r="M219" s="840"/>
      <c r="N219" s="840"/>
      <c r="O219" s="840"/>
      <c r="P219" s="840"/>
      <c r="Q219" s="840"/>
      <c r="R219" s="840"/>
      <c r="S219" s="840"/>
      <c r="T219" s="840"/>
      <c r="U219" s="840"/>
      <c r="V219" s="840"/>
      <c r="W219" s="840"/>
      <c r="X219" s="840"/>
      <c r="Y219" s="840"/>
      <c r="Z219" s="840"/>
      <c r="AA219" s="840"/>
      <c r="AB219" s="840"/>
      <c r="AC219" s="840"/>
      <c r="AD219" s="840"/>
      <c r="AE219" s="840"/>
      <c r="AF219" s="840"/>
      <c r="AG219" s="840"/>
      <c r="AH219" s="840"/>
      <c r="AI219" s="840"/>
      <c r="AJ219" s="840"/>
    </row>
    <row r="220">
      <c r="A220" s="840"/>
      <c r="B220" s="840"/>
      <c r="C220" s="840"/>
      <c r="D220" s="840"/>
      <c r="E220" s="840"/>
      <c r="F220" s="840"/>
      <c r="G220" s="840"/>
      <c r="H220" s="840"/>
      <c r="I220" s="840"/>
      <c r="J220" s="840"/>
      <c r="K220" s="840"/>
      <c r="L220" s="840"/>
      <c r="M220" s="840"/>
      <c r="N220" s="840"/>
      <c r="O220" s="840"/>
      <c r="P220" s="840"/>
      <c r="Q220" s="840"/>
      <c r="R220" s="840"/>
      <c r="S220" s="840"/>
      <c r="T220" s="840"/>
      <c r="U220" s="840"/>
      <c r="V220" s="840"/>
      <c r="W220" s="840"/>
      <c r="X220" s="840"/>
      <c r="Y220" s="840"/>
      <c r="Z220" s="840"/>
      <c r="AA220" s="840"/>
      <c r="AB220" s="840"/>
      <c r="AC220" s="840"/>
      <c r="AD220" s="840"/>
      <c r="AE220" s="840"/>
      <c r="AF220" s="840"/>
      <c r="AG220" s="840"/>
      <c r="AH220" s="840"/>
      <c r="AI220" s="840"/>
      <c r="AJ220" s="840"/>
    </row>
    <row r="221">
      <c r="A221" s="840"/>
      <c r="B221" s="840"/>
      <c r="C221" s="840"/>
      <c r="D221" s="840"/>
      <c r="E221" s="840"/>
      <c r="F221" s="840"/>
      <c r="G221" s="840"/>
      <c r="H221" s="840"/>
      <c r="I221" s="840"/>
      <c r="J221" s="840"/>
      <c r="K221" s="840"/>
      <c r="L221" s="840"/>
      <c r="M221" s="840"/>
      <c r="N221" s="840"/>
      <c r="O221" s="840"/>
      <c r="P221" s="840"/>
      <c r="Q221" s="840"/>
      <c r="R221" s="840"/>
      <c r="S221" s="840"/>
      <c r="T221" s="840"/>
      <c r="U221" s="840"/>
      <c r="V221" s="840"/>
      <c r="W221" s="840"/>
      <c r="X221" s="840"/>
      <c r="Y221" s="840"/>
      <c r="Z221" s="840"/>
      <c r="AA221" s="840"/>
      <c r="AB221" s="840"/>
      <c r="AC221" s="840"/>
      <c r="AD221" s="840"/>
      <c r="AE221" s="840"/>
      <c r="AF221" s="840"/>
      <c r="AG221" s="840"/>
      <c r="AH221" s="840"/>
      <c r="AI221" s="840"/>
      <c r="AJ221" s="840"/>
    </row>
    <row r="222">
      <c r="A222" s="840"/>
      <c r="B222" s="840"/>
      <c r="C222" s="840"/>
      <c r="D222" s="840"/>
      <c r="E222" s="840"/>
      <c r="F222" s="840"/>
      <c r="G222" s="840"/>
      <c r="H222" s="840"/>
      <c r="I222" s="840"/>
      <c r="J222" s="840"/>
      <c r="K222" s="840"/>
      <c r="L222" s="840"/>
      <c r="M222" s="840"/>
      <c r="N222" s="840"/>
      <c r="O222" s="840"/>
      <c r="P222" s="840"/>
      <c r="Q222" s="840"/>
      <c r="R222" s="840"/>
      <c r="S222" s="840"/>
      <c r="T222" s="840"/>
      <c r="U222" s="840"/>
      <c r="V222" s="840"/>
      <c r="W222" s="840"/>
      <c r="X222" s="840"/>
      <c r="Y222" s="840"/>
      <c r="Z222" s="840"/>
      <c r="AA222" s="840"/>
      <c r="AB222" s="840"/>
      <c r="AC222" s="840"/>
      <c r="AD222" s="840"/>
      <c r="AE222" s="840"/>
      <c r="AF222" s="840"/>
      <c r="AG222" s="840"/>
      <c r="AH222" s="840"/>
      <c r="AI222" s="840"/>
      <c r="AJ222" s="840"/>
    </row>
    <row r="223">
      <c r="A223" s="840"/>
      <c r="B223" s="840"/>
      <c r="C223" s="840"/>
      <c r="D223" s="840"/>
      <c r="E223" s="840"/>
      <c r="F223" s="840"/>
      <c r="G223" s="840"/>
      <c r="H223" s="840"/>
      <c r="I223" s="840"/>
      <c r="J223" s="840"/>
      <c r="K223" s="840"/>
      <c r="L223" s="840"/>
      <c r="M223" s="840"/>
      <c r="N223" s="840"/>
      <c r="O223" s="840"/>
      <c r="P223" s="840"/>
      <c r="Q223" s="840"/>
      <c r="R223" s="840"/>
      <c r="S223" s="840"/>
      <c r="T223" s="840"/>
      <c r="U223" s="840"/>
      <c r="V223" s="840"/>
      <c r="W223" s="840"/>
      <c r="X223" s="840"/>
      <c r="Y223" s="840"/>
      <c r="Z223" s="840"/>
      <c r="AA223" s="840"/>
      <c r="AB223" s="840"/>
      <c r="AC223" s="840"/>
      <c r="AD223" s="840"/>
      <c r="AE223" s="840"/>
      <c r="AF223" s="840"/>
      <c r="AG223" s="840"/>
      <c r="AH223" s="840"/>
      <c r="AI223" s="840"/>
      <c r="AJ223" s="840"/>
    </row>
    <row r="224">
      <c r="A224" s="840"/>
      <c r="B224" s="840"/>
      <c r="C224" s="840"/>
      <c r="D224" s="840"/>
      <c r="E224" s="840"/>
      <c r="F224" s="840"/>
      <c r="G224" s="840"/>
      <c r="H224" s="840"/>
      <c r="I224" s="840"/>
      <c r="J224" s="840"/>
      <c r="K224" s="840"/>
      <c r="L224" s="840"/>
      <c r="M224" s="840"/>
      <c r="N224" s="840"/>
      <c r="O224" s="840"/>
      <c r="P224" s="840"/>
      <c r="Q224" s="840"/>
      <c r="R224" s="840"/>
      <c r="S224" s="840"/>
      <c r="T224" s="840"/>
      <c r="U224" s="840"/>
      <c r="V224" s="840"/>
      <c r="W224" s="840"/>
      <c r="X224" s="840"/>
      <c r="Y224" s="840"/>
      <c r="Z224" s="840"/>
      <c r="AA224" s="840"/>
      <c r="AB224" s="840"/>
      <c r="AC224" s="840"/>
      <c r="AD224" s="840"/>
      <c r="AE224" s="840"/>
      <c r="AF224" s="840"/>
      <c r="AG224" s="840"/>
      <c r="AH224" s="840"/>
      <c r="AI224" s="840"/>
      <c r="AJ224" s="840"/>
    </row>
    <row r="225">
      <c r="A225" s="840"/>
      <c r="B225" s="840"/>
      <c r="C225" s="840"/>
      <c r="D225" s="840"/>
      <c r="E225" s="840"/>
      <c r="F225" s="840"/>
      <c r="G225" s="840"/>
      <c r="H225" s="840"/>
      <c r="I225" s="840"/>
      <c r="J225" s="840"/>
      <c r="K225" s="840"/>
      <c r="L225" s="840"/>
      <c r="M225" s="840"/>
      <c r="N225" s="840"/>
      <c r="O225" s="840"/>
      <c r="P225" s="840"/>
      <c r="Q225" s="840"/>
      <c r="R225" s="840"/>
      <c r="S225" s="840"/>
      <c r="T225" s="840"/>
      <c r="U225" s="840"/>
      <c r="V225" s="840"/>
      <c r="W225" s="840"/>
      <c r="X225" s="840"/>
      <c r="Y225" s="840"/>
      <c r="Z225" s="840"/>
      <c r="AA225" s="840"/>
      <c r="AB225" s="840"/>
      <c r="AC225" s="840"/>
      <c r="AD225" s="840"/>
      <c r="AE225" s="840"/>
      <c r="AF225" s="840"/>
      <c r="AG225" s="840"/>
      <c r="AH225" s="840"/>
      <c r="AI225" s="840"/>
      <c r="AJ225" s="840"/>
    </row>
    <row r="226">
      <c r="A226" s="840"/>
      <c r="B226" s="840"/>
      <c r="C226" s="840"/>
      <c r="D226" s="840"/>
      <c r="E226" s="840"/>
      <c r="F226" s="840"/>
      <c r="G226" s="840"/>
      <c r="H226" s="840"/>
      <c r="I226" s="840"/>
      <c r="J226" s="840"/>
      <c r="K226" s="840"/>
      <c r="L226" s="840"/>
      <c r="M226" s="840"/>
      <c r="N226" s="840"/>
      <c r="O226" s="840"/>
      <c r="P226" s="840"/>
      <c r="Q226" s="840"/>
      <c r="R226" s="840"/>
      <c r="S226" s="840"/>
      <c r="T226" s="840"/>
      <c r="U226" s="840"/>
      <c r="V226" s="840"/>
      <c r="W226" s="840"/>
      <c r="X226" s="840"/>
      <c r="Y226" s="840"/>
      <c r="Z226" s="840"/>
      <c r="AA226" s="840"/>
      <c r="AB226" s="840"/>
      <c r="AC226" s="840"/>
      <c r="AD226" s="840"/>
      <c r="AE226" s="840"/>
      <c r="AF226" s="840"/>
      <c r="AG226" s="840"/>
      <c r="AH226" s="840"/>
      <c r="AI226" s="840"/>
      <c r="AJ226" s="840"/>
    </row>
    <row r="227">
      <c r="A227" s="840"/>
      <c r="B227" s="840"/>
      <c r="C227" s="840"/>
      <c r="D227" s="840"/>
      <c r="E227" s="840"/>
      <c r="F227" s="840"/>
      <c r="G227" s="840"/>
      <c r="H227" s="840"/>
      <c r="I227" s="840"/>
      <c r="J227" s="840"/>
      <c r="K227" s="840"/>
      <c r="L227" s="840"/>
      <c r="M227" s="840"/>
      <c r="N227" s="840"/>
      <c r="O227" s="840"/>
      <c r="P227" s="840"/>
      <c r="Q227" s="840"/>
      <c r="R227" s="840"/>
      <c r="S227" s="840"/>
      <c r="T227" s="840"/>
      <c r="U227" s="840"/>
      <c r="V227" s="840"/>
      <c r="W227" s="840"/>
      <c r="X227" s="840"/>
      <c r="Y227" s="840"/>
      <c r="Z227" s="840"/>
      <c r="AA227" s="840"/>
      <c r="AB227" s="840"/>
      <c r="AC227" s="840"/>
      <c r="AD227" s="840"/>
      <c r="AE227" s="840"/>
      <c r="AF227" s="840"/>
      <c r="AG227" s="840"/>
      <c r="AH227" s="840"/>
      <c r="AI227" s="840"/>
      <c r="AJ227" s="840"/>
    </row>
    <row r="228">
      <c r="A228" s="840"/>
      <c r="B228" s="840"/>
      <c r="C228" s="840"/>
      <c r="D228" s="840"/>
      <c r="E228" s="840"/>
      <c r="F228" s="840"/>
      <c r="G228" s="840"/>
      <c r="H228" s="840"/>
      <c r="I228" s="840"/>
      <c r="J228" s="840"/>
      <c r="K228" s="840"/>
      <c r="L228" s="840"/>
      <c r="M228" s="840"/>
      <c r="N228" s="840"/>
      <c r="O228" s="840"/>
      <c r="P228" s="840"/>
      <c r="Q228" s="840"/>
      <c r="R228" s="840"/>
      <c r="S228" s="840"/>
      <c r="T228" s="840"/>
      <c r="U228" s="840"/>
      <c r="V228" s="840"/>
      <c r="W228" s="840"/>
      <c r="X228" s="840"/>
      <c r="Y228" s="840"/>
      <c r="Z228" s="840"/>
      <c r="AA228" s="840"/>
      <c r="AB228" s="840"/>
      <c r="AC228" s="840"/>
      <c r="AD228" s="840"/>
      <c r="AE228" s="840"/>
      <c r="AF228" s="840"/>
      <c r="AG228" s="840"/>
      <c r="AH228" s="840"/>
      <c r="AI228" s="840"/>
      <c r="AJ228" s="840"/>
    </row>
    <row r="229">
      <c r="A229" s="840"/>
      <c r="B229" s="840"/>
      <c r="C229" s="840"/>
      <c r="D229" s="840"/>
      <c r="E229" s="840"/>
      <c r="F229" s="840"/>
      <c r="G229" s="840"/>
      <c r="H229" s="840"/>
      <c r="I229" s="840"/>
      <c r="J229" s="840"/>
      <c r="K229" s="840"/>
      <c r="L229" s="840"/>
      <c r="M229" s="840"/>
      <c r="N229" s="840"/>
      <c r="O229" s="840"/>
      <c r="P229" s="840"/>
      <c r="Q229" s="840"/>
      <c r="R229" s="840"/>
      <c r="S229" s="840"/>
      <c r="T229" s="840"/>
      <c r="U229" s="840"/>
      <c r="V229" s="840"/>
      <c r="W229" s="840"/>
      <c r="X229" s="840"/>
      <c r="Y229" s="840"/>
      <c r="Z229" s="840"/>
      <c r="AA229" s="840"/>
      <c r="AB229" s="840"/>
      <c r="AC229" s="840"/>
      <c r="AD229" s="840"/>
      <c r="AE229" s="840"/>
      <c r="AF229" s="840"/>
      <c r="AG229" s="840"/>
      <c r="AH229" s="840"/>
      <c r="AI229" s="840"/>
      <c r="AJ229" s="840"/>
    </row>
    <row r="230">
      <c r="A230" s="840"/>
      <c r="B230" s="840"/>
      <c r="C230" s="840"/>
      <c r="D230" s="840"/>
      <c r="E230" s="840"/>
      <c r="F230" s="840"/>
      <c r="G230" s="840"/>
      <c r="H230" s="840"/>
      <c r="I230" s="840"/>
      <c r="J230" s="840"/>
      <c r="K230" s="840"/>
      <c r="L230" s="840"/>
      <c r="M230" s="840"/>
      <c r="N230" s="840"/>
      <c r="O230" s="840"/>
      <c r="P230" s="840"/>
      <c r="Q230" s="840"/>
      <c r="R230" s="840"/>
      <c r="S230" s="840"/>
      <c r="T230" s="840"/>
      <c r="U230" s="840"/>
      <c r="V230" s="840"/>
      <c r="W230" s="840"/>
      <c r="X230" s="840"/>
      <c r="Y230" s="840"/>
      <c r="Z230" s="840"/>
      <c r="AA230" s="840"/>
      <c r="AB230" s="840"/>
      <c r="AC230" s="840"/>
      <c r="AD230" s="840"/>
      <c r="AE230" s="840"/>
      <c r="AF230" s="840"/>
      <c r="AG230" s="840"/>
      <c r="AH230" s="840"/>
      <c r="AI230" s="840"/>
      <c r="AJ230" s="840"/>
    </row>
    <row r="231">
      <c r="A231" s="840"/>
      <c r="B231" s="840"/>
      <c r="C231" s="840"/>
      <c r="D231" s="840"/>
      <c r="E231" s="840"/>
      <c r="F231" s="840"/>
      <c r="G231" s="840"/>
      <c r="H231" s="840"/>
      <c r="I231" s="840"/>
      <c r="J231" s="840"/>
      <c r="K231" s="840"/>
      <c r="L231" s="840"/>
      <c r="M231" s="840"/>
      <c r="N231" s="840"/>
      <c r="O231" s="840"/>
      <c r="P231" s="840"/>
      <c r="Q231" s="840"/>
      <c r="R231" s="840"/>
      <c r="S231" s="840"/>
      <c r="T231" s="840"/>
      <c r="U231" s="840"/>
      <c r="V231" s="840"/>
      <c r="W231" s="840"/>
      <c r="X231" s="840"/>
      <c r="Y231" s="840"/>
      <c r="Z231" s="840"/>
      <c r="AA231" s="840"/>
      <c r="AB231" s="840"/>
      <c r="AC231" s="840"/>
      <c r="AD231" s="840"/>
      <c r="AE231" s="840"/>
      <c r="AF231" s="840"/>
      <c r="AG231" s="840"/>
      <c r="AH231" s="840"/>
      <c r="AI231" s="840"/>
      <c r="AJ231" s="840"/>
    </row>
    <row r="232">
      <c r="A232" s="840"/>
      <c r="B232" s="840"/>
      <c r="C232" s="840"/>
      <c r="D232" s="840"/>
      <c r="E232" s="840"/>
      <c r="F232" s="840"/>
      <c r="G232" s="840"/>
      <c r="H232" s="840"/>
      <c r="I232" s="840"/>
      <c r="J232" s="840"/>
      <c r="K232" s="840"/>
      <c r="L232" s="840"/>
      <c r="M232" s="840"/>
      <c r="N232" s="840"/>
      <c r="O232" s="840"/>
      <c r="P232" s="840"/>
      <c r="Q232" s="840"/>
      <c r="R232" s="840"/>
      <c r="S232" s="840"/>
      <c r="T232" s="840"/>
      <c r="U232" s="840"/>
      <c r="V232" s="840"/>
      <c r="W232" s="840"/>
      <c r="X232" s="840"/>
      <c r="Y232" s="840"/>
      <c r="Z232" s="840"/>
      <c r="AA232" s="840"/>
      <c r="AB232" s="840"/>
      <c r="AC232" s="840"/>
      <c r="AD232" s="840"/>
      <c r="AE232" s="840"/>
      <c r="AF232" s="840"/>
      <c r="AG232" s="840"/>
      <c r="AH232" s="840"/>
      <c r="AI232" s="840"/>
      <c r="AJ232" s="840"/>
    </row>
    <row r="233">
      <c r="A233" s="840"/>
      <c r="B233" s="840"/>
      <c r="C233" s="840"/>
      <c r="D233" s="840"/>
      <c r="E233" s="840"/>
      <c r="F233" s="840"/>
      <c r="G233" s="840"/>
      <c r="H233" s="840"/>
      <c r="I233" s="840"/>
      <c r="J233" s="840"/>
      <c r="K233" s="840"/>
      <c r="L233" s="840"/>
      <c r="M233" s="840"/>
      <c r="N233" s="840"/>
      <c r="O233" s="840"/>
      <c r="P233" s="840"/>
      <c r="Q233" s="840"/>
      <c r="R233" s="840"/>
      <c r="S233" s="840"/>
      <c r="T233" s="840"/>
      <c r="U233" s="840"/>
      <c r="V233" s="840"/>
      <c r="W233" s="840"/>
      <c r="X233" s="840"/>
      <c r="Y233" s="840"/>
      <c r="Z233" s="840"/>
      <c r="AA233" s="840"/>
      <c r="AB233" s="840"/>
      <c r="AC233" s="840"/>
      <c r="AD233" s="840"/>
      <c r="AE233" s="840"/>
      <c r="AF233" s="840"/>
      <c r="AG233" s="840"/>
      <c r="AH233" s="840"/>
      <c r="AI233" s="840"/>
      <c r="AJ233" s="840"/>
    </row>
    <row r="234">
      <c r="A234" s="840"/>
      <c r="B234" s="840"/>
      <c r="C234" s="840"/>
      <c r="D234" s="840"/>
      <c r="E234" s="840"/>
      <c r="F234" s="840"/>
      <c r="G234" s="840"/>
      <c r="H234" s="840"/>
      <c r="I234" s="840"/>
      <c r="J234" s="840"/>
      <c r="K234" s="840"/>
      <c r="L234" s="840"/>
      <c r="M234" s="840"/>
      <c r="N234" s="840"/>
      <c r="O234" s="840"/>
      <c r="P234" s="840"/>
      <c r="Q234" s="840"/>
      <c r="R234" s="840"/>
      <c r="S234" s="840"/>
      <c r="T234" s="840"/>
      <c r="U234" s="840"/>
      <c r="V234" s="840"/>
      <c r="W234" s="840"/>
      <c r="X234" s="840"/>
      <c r="Y234" s="840"/>
      <c r="Z234" s="840"/>
      <c r="AA234" s="840"/>
      <c r="AB234" s="840"/>
      <c r="AC234" s="840"/>
      <c r="AD234" s="840"/>
      <c r="AE234" s="840"/>
      <c r="AF234" s="840"/>
      <c r="AG234" s="840"/>
      <c r="AH234" s="840"/>
      <c r="AI234" s="840"/>
      <c r="AJ234" s="840"/>
    </row>
    <row r="235">
      <c r="A235" s="840"/>
      <c r="B235" s="840"/>
      <c r="C235" s="840"/>
      <c r="D235" s="840"/>
      <c r="E235" s="840"/>
      <c r="F235" s="840"/>
      <c r="G235" s="840"/>
      <c r="H235" s="840"/>
      <c r="I235" s="840"/>
      <c r="J235" s="840"/>
      <c r="K235" s="840"/>
      <c r="L235" s="840"/>
      <c r="M235" s="840"/>
      <c r="N235" s="840"/>
      <c r="O235" s="840"/>
      <c r="P235" s="840"/>
      <c r="Q235" s="840"/>
      <c r="R235" s="840"/>
      <c r="S235" s="840"/>
      <c r="T235" s="840"/>
      <c r="U235" s="840"/>
      <c r="V235" s="840"/>
      <c r="W235" s="840"/>
      <c r="X235" s="840"/>
      <c r="Y235" s="840"/>
      <c r="Z235" s="840"/>
      <c r="AA235" s="840"/>
      <c r="AB235" s="840"/>
      <c r="AC235" s="840"/>
      <c r="AD235" s="840"/>
      <c r="AE235" s="840"/>
      <c r="AF235" s="840"/>
      <c r="AG235" s="840"/>
      <c r="AH235" s="840"/>
      <c r="AI235" s="840"/>
      <c r="AJ235" s="840"/>
    </row>
    <row r="236">
      <c r="A236" s="840"/>
      <c r="B236" s="840"/>
      <c r="C236" s="840"/>
      <c r="D236" s="840"/>
      <c r="E236" s="840"/>
      <c r="F236" s="840"/>
      <c r="G236" s="840"/>
      <c r="H236" s="840"/>
      <c r="I236" s="840"/>
      <c r="J236" s="840"/>
      <c r="K236" s="840"/>
      <c r="L236" s="840"/>
      <c r="M236" s="840"/>
      <c r="N236" s="840"/>
      <c r="O236" s="840"/>
      <c r="P236" s="840"/>
      <c r="Q236" s="840"/>
      <c r="R236" s="840"/>
      <c r="S236" s="840"/>
      <c r="T236" s="840"/>
      <c r="U236" s="840"/>
      <c r="V236" s="840"/>
      <c r="W236" s="840"/>
      <c r="X236" s="840"/>
      <c r="Y236" s="840"/>
      <c r="Z236" s="840"/>
      <c r="AA236" s="840"/>
      <c r="AB236" s="840"/>
      <c r="AC236" s="840"/>
      <c r="AD236" s="840"/>
      <c r="AE236" s="840"/>
      <c r="AF236" s="840"/>
      <c r="AG236" s="840"/>
      <c r="AH236" s="840"/>
      <c r="AI236" s="840"/>
      <c r="AJ236" s="840"/>
    </row>
    <row r="237">
      <c r="A237" s="840"/>
      <c r="B237" s="840"/>
      <c r="C237" s="840"/>
      <c r="D237" s="840"/>
      <c r="E237" s="840"/>
      <c r="F237" s="840"/>
      <c r="G237" s="840"/>
      <c r="H237" s="840"/>
      <c r="I237" s="840"/>
      <c r="J237" s="840"/>
      <c r="K237" s="840"/>
      <c r="L237" s="840"/>
      <c r="M237" s="840"/>
      <c r="N237" s="840"/>
      <c r="O237" s="840"/>
      <c r="P237" s="840"/>
      <c r="Q237" s="840"/>
      <c r="R237" s="840"/>
      <c r="S237" s="840"/>
      <c r="T237" s="840"/>
      <c r="U237" s="840"/>
      <c r="V237" s="840"/>
      <c r="W237" s="840"/>
      <c r="X237" s="840"/>
      <c r="Y237" s="840"/>
      <c r="Z237" s="840"/>
      <c r="AA237" s="840"/>
      <c r="AB237" s="840"/>
      <c r="AC237" s="840"/>
      <c r="AD237" s="840"/>
      <c r="AE237" s="840"/>
      <c r="AF237" s="840"/>
      <c r="AG237" s="840"/>
      <c r="AH237" s="840"/>
      <c r="AI237" s="840"/>
      <c r="AJ237" s="840"/>
    </row>
    <row r="238">
      <c r="A238" s="840"/>
      <c r="B238" s="840"/>
      <c r="C238" s="840"/>
      <c r="D238" s="840"/>
      <c r="E238" s="840"/>
      <c r="F238" s="840"/>
      <c r="G238" s="840"/>
      <c r="H238" s="840"/>
      <c r="I238" s="840"/>
      <c r="J238" s="840"/>
      <c r="K238" s="840"/>
      <c r="L238" s="840"/>
      <c r="M238" s="840"/>
      <c r="N238" s="840"/>
      <c r="O238" s="840"/>
      <c r="P238" s="840"/>
      <c r="Q238" s="840"/>
      <c r="R238" s="840"/>
      <c r="S238" s="840"/>
      <c r="T238" s="840"/>
      <c r="U238" s="840"/>
      <c r="V238" s="840"/>
      <c r="W238" s="840"/>
      <c r="X238" s="840"/>
      <c r="Y238" s="840"/>
      <c r="Z238" s="840"/>
      <c r="AA238" s="840"/>
      <c r="AB238" s="840"/>
      <c r="AC238" s="840"/>
      <c r="AD238" s="840"/>
      <c r="AE238" s="840"/>
      <c r="AF238" s="840"/>
      <c r="AG238" s="840"/>
      <c r="AH238" s="840"/>
      <c r="AI238" s="840"/>
      <c r="AJ238" s="840"/>
    </row>
    <row r="239">
      <c r="A239" s="840"/>
      <c r="B239" s="840"/>
      <c r="C239" s="840"/>
      <c r="D239" s="840"/>
      <c r="E239" s="840"/>
      <c r="F239" s="840"/>
      <c r="G239" s="840"/>
      <c r="H239" s="840"/>
      <c r="I239" s="840"/>
      <c r="J239" s="840"/>
      <c r="K239" s="840"/>
      <c r="L239" s="840"/>
      <c r="M239" s="840"/>
      <c r="N239" s="840"/>
      <c r="O239" s="840"/>
      <c r="P239" s="840"/>
      <c r="Q239" s="840"/>
      <c r="R239" s="840"/>
      <c r="S239" s="840"/>
      <c r="T239" s="840"/>
      <c r="U239" s="840"/>
      <c r="V239" s="840"/>
      <c r="W239" s="840"/>
      <c r="X239" s="840"/>
      <c r="Y239" s="840"/>
      <c r="Z239" s="840"/>
      <c r="AA239" s="840"/>
      <c r="AB239" s="840"/>
      <c r="AC239" s="840"/>
      <c r="AD239" s="840"/>
      <c r="AE239" s="840"/>
      <c r="AF239" s="840"/>
      <c r="AG239" s="840"/>
      <c r="AH239" s="840"/>
      <c r="AI239" s="840"/>
      <c r="AJ239" s="840"/>
    </row>
    <row r="240">
      <c r="A240" s="840"/>
      <c r="B240" s="840"/>
      <c r="C240" s="840"/>
      <c r="D240" s="840"/>
      <c r="E240" s="840"/>
      <c r="F240" s="840"/>
      <c r="G240" s="840"/>
      <c r="H240" s="840"/>
      <c r="I240" s="840"/>
      <c r="J240" s="840"/>
      <c r="K240" s="840"/>
      <c r="L240" s="840"/>
      <c r="M240" s="840"/>
      <c r="N240" s="840"/>
      <c r="O240" s="840"/>
      <c r="P240" s="840"/>
      <c r="Q240" s="840"/>
      <c r="R240" s="840"/>
      <c r="S240" s="840"/>
      <c r="T240" s="840"/>
      <c r="U240" s="840"/>
      <c r="V240" s="840"/>
      <c r="W240" s="840"/>
      <c r="X240" s="840"/>
      <c r="Y240" s="840"/>
      <c r="Z240" s="840"/>
      <c r="AA240" s="840"/>
      <c r="AB240" s="840"/>
      <c r="AC240" s="840"/>
      <c r="AD240" s="840"/>
      <c r="AE240" s="840"/>
      <c r="AF240" s="840"/>
      <c r="AG240" s="840"/>
      <c r="AH240" s="840"/>
      <c r="AI240" s="840"/>
      <c r="AJ240" s="840"/>
    </row>
    <row r="241">
      <c r="A241" s="840"/>
      <c r="B241" s="840"/>
      <c r="C241" s="840"/>
      <c r="D241" s="840"/>
      <c r="E241" s="840"/>
      <c r="F241" s="840"/>
      <c r="G241" s="840"/>
      <c r="H241" s="840"/>
      <c r="I241" s="840"/>
      <c r="J241" s="840"/>
      <c r="K241" s="840"/>
      <c r="L241" s="840"/>
      <c r="M241" s="840"/>
      <c r="N241" s="840"/>
      <c r="O241" s="840"/>
      <c r="P241" s="840"/>
      <c r="Q241" s="840"/>
      <c r="R241" s="840"/>
      <c r="S241" s="840"/>
      <c r="T241" s="840"/>
      <c r="U241" s="840"/>
      <c r="V241" s="840"/>
      <c r="W241" s="840"/>
      <c r="X241" s="840"/>
      <c r="Y241" s="840"/>
      <c r="Z241" s="840"/>
      <c r="AA241" s="840"/>
      <c r="AB241" s="840"/>
      <c r="AC241" s="840"/>
      <c r="AD241" s="840"/>
      <c r="AE241" s="840"/>
      <c r="AF241" s="840"/>
      <c r="AG241" s="840"/>
      <c r="AH241" s="840"/>
      <c r="AI241" s="840"/>
      <c r="AJ241" s="840"/>
    </row>
    <row r="242">
      <c r="A242" s="840"/>
      <c r="B242" s="840"/>
      <c r="C242" s="840"/>
      <c r="D242" s="840"/>
      <c r="E242" s="840"/>
      <c r="F242" s="840"/>
      <c r="G242" s="840"/>
      <c r="H242" s="840"/>
      <c r="I242" s="840"/>
      <c r="J242" s="840"/>
      <c r="K242" s="840"/>
      <c r="L242" s="840"/>
      <c r="M242" s="840"/>
      <c r="N242" s="840"/>
      <c r="O242" s="840"/>
      <c r="P242" s="840"/>
      <c r="Q242" s="840"/>
      <c r="R242" s="840"/>
      <c r="S242" s="840"/>
      <c r="T242" s="840"/>
      <c r="U242" s="840"/>
      <c r="V242" s="840"/>
      <c r="W242" s="840"/>
      <c r="X242" s="840"/>
      <c r="Y242" s="840"/>
      <c r="Z242" s="840"/>
      <c r="AA242" s="840"/>
      <c r="AB242" s="840"/>
      <c r="AC242" s="840"/>
      <c r="AD242" s="840"/>
      <c r="AE242" s="840"/>
      <c r="AF242" s="840"/>
      <c r="AG242" s="840"/>
      <c r="AH242" s="840"/>
      <c r="AI242" s="840"/>
      <c r="AJ242" s="840"/>
    </row>
    <row r="243">
      <c r="A243" s="840"/>
      <c r="B243" s="840"/>
      <c r="C243" s="840"/>
      <c r="D243" s="840"/>
      <c r="E243" s="840"/>
      <c r="F243" s="840"/>
      <c r="G243" s="840"/>
      <c r="H243" s="840"/>
      <c r="I243" s="840"/>
      <c r="J243" s="840"/>
      <c r="K243" s="840"/>
      <c r="L243" s="840"/>
      <c r="M243" s="840"/>
      <c r="N243" s="840"/>
      <c r="O243" s="840"/>
      <c r="P243" s="840"/>
      <c r="Q243" s="840"/>
      <c r="R243" s="840"/>
      <c r="S243" s="840"/>
      <c r="T243" s="840"/>
      <c r="U243" s="840"/>
      <c r="V243" s="840"/>
      <c r="W243" s="840"/>
      <c r="X243" s="840"/>
      <c r="Y243" s="840"/>
      <c r="Z243" s="840"/>
      <c r="AA243" s="840"/>
      <c r="AB243" s="840"/>
      <c r="AC243" s="840"/>
      <c r="AD243" s="840"/>
      <c r="AE243" s="840"/>
      <c r="AF243" s="840"/>
      <c r="AG243" s="840"/>
      <c r="AH243" s="840"/>
      <c r="AI243" s="840"/>
      <c r="AJ243" s="840"/>
    </row>
    <row r="244">
      <c r="A244" s="840"/>
      <c r="B244" s="840"/>
      <c r="C244" s="840"/>
      <c r="D244" s="840"/>
      <c r="E244" s="840"/>
      <c r="F244" s="840"/>
      <c r="G244" s="840"/>
      <c r="H244" s="840"/>
      <c r="I244" s="840"/>
      <c r="J244" s="840"/>
      <c r="K244" s="840"/>
      <c r="L244" s="840"/>
      <c r="M244" s="840"/>
      <c r="N244" s="840"/>
      <c r="O244" s="840"/>
      <c r="P244" s="840"/>
      <c r="Q244" s="840"/>
      <c r="R244" s="840"/>
      <c r="S244" s="840"/>
      <c r="T244" s="840"/>
      <c r="U244" s="840"/>
      <c r="V244" s="840"/>
      <c r="W244" s="840"/>
      <c r="X244" s="840"/>
      <c r="Y244" s="840"/>
      <c r="Z244" s="840"/>
      <c r="AA244" s="840"/>
      <c r="AB244" s="840"/>
      <c r="AC244" s="840"/>
      <c r="AD244" s="840"/>
      <c r="AE244" s="840"/>
      <c r="AF244" s="840"/>
      <c r="AG244" s="840"/>
      <c r="AH244" s="840"/>
      <c r="AI244" s="840"/>
      <c r="AJ244" s="840"/>
    </row>
    <row r="245">
      <c r="A245" s="840"/>
      <c r="B245" s="840"/>
      <c r="C245" s="840"/>
      <c r="D245" s="840"/>
      <c r="E245" s="840"/>
      <c r="F245" s="840"/>
      <c r="G245" s="840"/>
      <c r="H245" s="840"/>
      <c r="I245" s="840"/>
      <c r="J245" s="840"/>
      <c r="K245" s="840"/>
      <c r="L245" s="840"/>
      <c r="M245" s="840"/>
      <c r="N245" s="840"/>
      <c r="O245" s="840"/>
      <c r="P245" s="840"/>
      <c r="Q245" s="840"/>
      <c r="R245" s="840"/>
      <c r="S245" s="840"/>
      <c r="T245" s="840"/>
      <c r="U245" s="840"/>
      <c r="V245" s="840"/>
      <c r="W245" s="840"/>
      <c r="X245" s="840"/>
      <c r="Y245" s="840"/>
      <c r="Z245" s="840"/>
      <c r="AA245" s="840"/>
      <c r="AB245" s="840"/>
      <c r="AC245" s="840"/>
      <c r="AD245" s="840"/>
      <c r="AE245" s="840"/>
      <c r="AF245" s="840"/>
      <c r="AG245" s="840"/>
      <c r="AH245" s="840"/>
      <c r="AI245" s="840"/>
      <c r="AJ245" s="840"/>
    </row>
    <row r="246">
      <c r="A246" s="840"/>
      <c r="B246" s="840"/>
      <c r="C246" s="840"/>
      <c r="D246" s="840"/>
      <c r="E246" s="840"/>
      <c r="F246" s="840"/>
      <c r="G246" s="840"/>
      <c r="H246" s="840"/>
      <c r="I246" s="840"/>
      <c r="J246" s="840"/>
      <c r="K246" s="840"/>
      <c r="L246" s="840"/>
      <c r="M246" s="840"/>
      <c r="N246" s="840"/>
      <c r="O246" s="840"/>
      <c r="P246" s="840"/>
      <c r="Q246" s="840"/>
      <c r="R246" s="840"/>
      <c r="S246" s="840"/>
      <c r="T246" s="840"/>
      <c r="U246" s="840"/>
      <c r="V246" s="840"/>
      <c r="W246" s="840"/>
      <c r="X246" s="840"/>
      <c r="Y246" s="840"/>
      <c r="Z246" s="840"/>
      <c r="AA246" s="840"/>
      <c r="AB246" s="840"/>
      <c r="AC246" s="840"/>
      <c r="AD246" s="840"/>
      <c r="AE246" s="840"/>
      <c r="AF246" s="840"/>
      <c r="AG246" s="840"/>
      <c r="AH246" s="840"/>
      <c r="AI246" s="840"/>
      <c r="AJ246" s="840"/>
    </row>
    <row r="247">
      <c r="A247" s="840"/>
      <c r="B247" s="840"/>
      <c r="C247" s="840"/>
      <c r="D247" s="840"/>
      <c r="E247" s="840"/>
      <c r="F247" s="840"/>
      <c r="G247" s="840"/>
      <c r="H247" s="840"/>
      <c r="I247" s="840"/>
      <c r="J247" s="840"/>
      <c r="K247" s="840"/>
      <c r="L247" s="840"/>
      <c r="M247" s="840"/>
      <c r="N247" s="840"/>
      <c r="O247" s="840"/>
      <c r="P247" s="840"/>
      <c r="Q247" s="840"/>
      <c r="R247" s="840"/>
      <c r="S247" s="840"/>
      <c r="T247" s="840"/>
      <c r="U247" s="840"/>
      <c r="V247" s="840"/>
      <c r="W247" s="840"/>
      <c r="X247" s="840"/>
      <c r="Y247" s="840"/>
      <c r="Z247" s="840"/>
      <c r="AA247" s="840"/>
      <c r="AB247" s="840"/>
      <c r="AC247" s="840"/>
      <c r="AD247" s="840"/>
      <c r="AE247" s="840"/>
      <c r="AF247" s="840"/>
      <c r="AG247" s="840"/>
      <c r="AH247" s="840"/>
      <c r="AI247" s="840"/>
      <c r="AJ247" s="840"/>
    </row>
    <row r="248">
      <c r="A248" s="840"/>
      <c r="B248" s="840"/>
      <c r="C248" s="840"/>
      <c r="D248" s="840"/>
      <c r="E248" s="840"/>
      <c r="F248" s="840"/>
      <c r="G248" s="840"/>
      <c r="H248" s="840"/>
      <c r="I248" s="840"/>
      <c r="J248" s="840"/>
      <c r="K248" s="840"/>
      <c r="L248" s="840"/>
      <c r="M248" s="840"/>
      <c r="N248" s="840"/>
      <c r="O248" s="840"/>
      <c r="P248" s="840"/>
      <c r="Q248" s="840"/>
      <c r="R248" s="840"/>
      <c r="S248" s="840"/>
      <c r="T248" s="840"/>
      <c r="U248" s="840"/>
      <c r="V248" s="840"/>
      <c r="W248" s="840"/>
      <c r="X248" s="840"/>
      <c r="Y248" s="840"/>
      <c r="Z248" s="840"/>
      <c r="AA248" s="840"/>
      <c r="AB248" s="840"/>
      <c r="AC248" s="840"/>
      <c r="AD248" s="840"/>
      <c r="AE248" s="840"/>
      <c r="AF248" s="840"/>
      <c r="AG248" s="840"/>
      <c r="AH248" s="840"/>
      <c r="AI248" s="840"/>
      <c r="AJ248" s="840"/>
    </row>
    <row r="249">
      <c r="A249" s="840"/>
      <c r="B249" s="840"/>
      <c r="C249" s="840"/>
      <c r="D249" s="840"/>
      <c r="E249" s="840"/>
      <c r="F249" s="840"/>
      <c r="G249" s="840"/>
      <c r="H249" s="840"/>
      <c r="I249" s="840"/>
      <c r="J249" s="840"/>
      <c r="K249" s="840"/>
      <c r="L249" s="840"/>
      <c r="M249" s="840"/>
      <c r="N249" s="840"/>
      <c r="O249" s="840"/>
      <c r="P249" s="840"/>
      <c r="Q249" s="840"/>
      <c r="R249" s="840"/>
      <c r="S249" s="840"/>
      <c r="T249" s="840"/>
      <c r="U249" s="840"/>
      <c r="V249" s="840"/>
      <c r="W249" s="840"/>
      <c r="X249" s="840"/>
      <c r="Y249" s="840"/>
      <c r="Z249" s="840"/>
      <c r="AA249" s="840"/>
      <c r="AB249" s="840"/>
      <c r="AC249" s="840"/>
      <c r="AD249" s="840"/>
      <c r="AE249" s="840"/>
      <c r="AF249" s="840"/>
      <c r="AG249" s="840"/>
      <c r="AH249" s="840"/>
      <c r="AI249" s="840"/>
      <c r="AJ249" s="840"/>
    </row>
    <row r="250">
      <c r="A250" s="840"/>
      <c r="B250" s="840"/>
      <c r="C250" s="840"/>
      <c r="D250" s="840"/>
      <c r="E250" s="840"/>
      <c r="F250" s="840"/>
      <c r="G250" s="840"/>
      <c r="H250" s="840"/>
      <c r="I250" s="840"/>
      <c r="J250" s="840"/>
      <c r="K250" s="840"/>
      <c r="L250" s="840"/>
      <c r="M250" s="840"/>
      <c r="N250" s="840"/>
      <c r="O250" s="840"/>
      <c r="P250" s="840"/>
      <c r="Q250" s="840"/>
      <c r="R250" s="840"/>
      <c r="S250" s="840"/>
      <c r="T250" s="840"/>
      <c r="U250" s="840"/>
      <c r="V250" s="840"/>
      <c r="W250" s="840"/>
      <c r="X250" s="840"/>
      <c r="Y250" s="840"/>
      <c r="Z250" s="840"/>
      <c r="AA250" s="840"/>
      <c r="AB250" s="840"/>
      <c r="AC250" s="840"/>
      <c r="AD250" s="840"/>
      <c r="AE250" s="840"/>
      <c r="AF250" s="840"/>
      <c r="AG250" s="840"/>
      <c r="AH250" s="840"/>
      <c r="AI250" s="840"/>
      <c r="AJ250" s="840"/>
    </row>
    <row r="251">
      <c r="A251" s="840"/>
      <c r="B251" s="840"/>
      <c r="C251" s="840"/>
      <c r="D251" s="840"/>
      <c r="E251" s="840"/>
      <c r="F251" s="840"/>
      <c r="G251" s="840"/>
      <c r="H251" s="840"/>
      <c r="I251" s="840"/>
      <c r="J251" s="840"/>
      <c r="K251" s="840"/>
      <c r="L251" s="840"/>
      <c r="M251" s="840"/>
      <c r="N251" s="840"/>
      <c r="O251" s="840"/>
      <c r="P251" s="840"/>
      <c r="Q251" s="840"/>
      <c r="R251" s="840"/>
      <c r="S251" s="840"/>
      <c r="T251" s="840"/>
      <c r="U251" s="840"/>
      <c r="V251" s="840"/>
      <c r="W251" s="840"/>
      <c r="X251" s="840"/>
      <c r="Y251" s="840"/>
      <c r="Z251" s="840"/>
      <c r="AA251" s="840"/>
      <c r="AB251" s="840"/>
      <c r="AC251" s="840"/>
      <c r="AD251" s="840"/>
      <c r="AE251" s="840"/>
      <c r="AF251" s="840"/>
      <c r="AG251" s="840"/>
      <c r="AH251" s="840"/>
      <c r="AI251" s="840"/>
      <c r="AJ251" s="840"/>
    </row>
    <row r="252">
      <c r="A252" s="840"/>
      <c r="B252" s="840"/>
      <c r="C252" s="840"/>
      <c r="D252" s="840"/>
      <c r="E252" s="840"/>
      <c r="F252" s="840"/>
      <c r="G252" s="840"/>
      <c r="H252" s="840"/>
      <c r="I252" s="840"/>
      <c r="J252" s="840"/>
      <c r="K252" s="840"/>
      <c r="L252" s="840"/>
      <c r="M252" s="840"/>
      <c r="N252" s="840"/>
      <c r="O252" s="840"/>
      <c r="P252" s="840"/>
      <c r="Q252" s="840"/>
      <c r="R252" s="840"/>
      <c r="S252" s="840"/>
      <c r="T252" s="840"/>
      <c r="U252" s="840"/>
      <c r="V252" s="840"/>
      <c r="W252" s="840"/>
      <c r="X252" s="840"/>
      <c r="Y252" s="840"/>
      <c r="Z252" s="840"/>
      <c r="AA252" s="840"/>
      <c r="AB252" s="840"/>
      <c r="AC252" s="840"/>
      <c r="AD252" s="840"/>
      <c r="AE252" s="840"/>
      <c r="AF252" s="840"/>
      <c r="AG252" s="840"/>
      <c r="AH252" s="840"/>
      <c r="AI252" s="840"/>
      <c r="AJ252" s="840"/>
    </row>
    <row r="253">
      <c r="A253" s="840"/>
      <c r="B253" s="840"/>
      <c r="C253" s="840"/>
      <c r="D253" s="840"/>
      <c r="E253" s="840"/>
      <c r="F253" s="840"/>
      <c r="G253" s="840"/>
      <c r="H253" s="840"/>
      <c r="I253" s="840"/>
      <c r="J253" s="840"/>
      <c r="K253" s="840"/>
      <c r="L253" s="840"/>
      <c r="M253" s="840"/>
      <c r="N253" s="840"/>
      <c r="O253" s="840"/>
      <c r="P253" s="840"/>
      <c r="Q253" s="840"/>
      <c r="R253" s="840"/>
      <c r="S253" s="840"/>
      <c r="T253" s="840"/>
      <c r="U253" s="840"/>
      <c r="V253" s="840"/>
      <c r="W253" s="840"/>
      <c r="X253" s="840"/>
      <c r="Y253" s="840"/>
      <c r="Z253" s="840"/>
      <c r="AA253" s="840"/>
      <c r="AB253" s="840"/>
      <c r="AC253" s="840"/>
      <c r="AD253" s="840"/>
      <c r="AE253" s="840"/>
      <c r="AF253" s="840"/>
      <c r="AG253" s="840"/>
      <c r="AH253" s="840"/>
      <c r="AI253" s="840"/>
      <c r="AJ253" s="840"/>
    </row>
    <row r="254">
      <c r="A254" s="840"/>
      <c r="B254" s="840"/>
      <c r="C254" s="840"/>
      <c r="D254" s="840"/>
      <c r="E254" s="840"/>
      <c r="F254" s="840"/>
      <c r="G254" s="840"/>
      <c r="H254" s="840"/>
      <c r="I254" s="840"/>
      <c r="J254" s="840"/>
      <c r="K254" s="840"/>
      <c r="L254" s="840"/>
      <c r="M254" s="840"/>
      <c r="N254" s="840"/>
      <c r="O254" s="840"/>
      <c r="P254" s="840"/>
      <c r="Q254" s="840"/>
      <c r="R254" s="840"/>
      <c r="S254" s="840"/>
      <c r="T254" s="840"/>
      <c r="U254" s="840"/>
      <c r="V254" s="840"/>
      <c r="W254" s="840"/>
      <c r="X254" s="840"/>
      <c r="Y254" s="840"/>
      <c r="Z254" s="840"/>
      <c r="AA254" s="840"/>
      <c r="AB254" s="840"/>
      <c r="AC254" s="840"/>
      <c r="AD254" s="840"/>
      <c r="AE254" s="840"/>
      <c r="AF254" s="840"/>
      <c r="AG254" s="840"/>
      <c r="AH254" s="840"/>
      <c r="AI254" s="840"/>
      <c r="AJ254" s="840"/>
    </row>
    <row r="255">
      <c r="A255" s="840"/>
      <c r="B255" s="840"/>
      <c r="C255" s="840"/>
      <c r="D255" s="840"/>
      <c r="E255" s="840"/>
      <c r="F255" s="840"/>
      <c r="G255" s="840"/>
      <c r="H255" s="840"/>
      <c r="I255" s="840"/>
      <c r="J255" s="840"/>
      <c r="K255" s="840"/>
      <c r="L255" s="840"/>
      <c r="M255" s="840"/>
      <c r="N255" s="840"/>
      <c r="O255" s="840"/>
      <c r="P255" s="840"/>
      <c r="Q255" s="840"/>
      <c r="R255" s="840"/>
      <c r="S255" s="840"/>
      <c r="T255" s="840"/>
      <c r="U255" s="840"/>
      <c r="V255" s="840"/>
      <c r="W255" s="840"/>
      <c r="X255" s="840"/>
      <c r="Y255" s="840"/>
      <c r="Z255" s="840"/>
      <c r="AA255" s="840"/>
      <c r="AB255" s="840"/>
      <c r="AC255" s="840"/>
      <c r="AD255" s="840"/>
      <c r="AE255" s="840"/>
      <c r="AF255" s="840"/>
      <c r="AG255" s="840"/>
      <c r="AH255" s="840"/>
      <c r="AI255" s="840"/>
      <c r="AJ255" s="840"/>
    </row>
    <row r="256">
      <c r="A256" s="840"/>
      <c r="B256" s="840"/>
      <c r="C256" s="840"/>
      <c r="D256" s="840"/>
      <c r="E256" s="840"/>
      <c r="F256" s="840"/>
      <c r="G256" s="840"/>
      <c r="H256" s="840"/>
      <c r="I256" s="840"/>
      <c r="J256" s="840"/>
      <c r="K256" s="840"/>
      <c r="L256" s="840"/>
      <c r="M256" s="840"/>
      <c r="N256" s="840"/>
      <c r="O256" s="840"/>
      <c r="P256" s="840"/>
      <c r="Q256" s="840"/>
      <c r="R256" s="840"/>
      <c r="S256" s="840"/>
      <c r="T256" s="840"/>
      <c r="U256" s="840"/>
      <c r="V256" s="840"/>
      <c r="W256" s="840"/>
      <c r="X256" s="840"/>
      <c r="Y256" s="840"/>
      <c r="Z256" s="840"/>
      <c r="AA256" s="840"/>
      <c r="AB256" s="840"/>
      <c r="AC256" s="840"/>
      <c r="AD256" s="840"/>
      <c r="AE256" s="840"/>
      <c r="AF256" s="840"/>
      <c r="AG256" s="840"/>
      <c r="AH256" s="840"/>
      <c r="AI256" s="840"/>
      <c r="AJ256" s="840"/>
    </row>
    <row r="257">
      <c r="A257" s="840"/>
      <c r="B257" s="840"/>
      <c r="C257" s="840"/>
      <c r="D257" s="840"/>
      <c r="E257" s="840"/>
      <c r="F257" s="840"/>
      <c r="G257" s="840"/>
      <c r="H257" s="840"/>
      <c r="I257" s="840"/>
      <c r="J257" s="840"/>
      <c r="K257" s="840"/>
      <c r="L257" s="840"/>
      <c r="M257" s="840"/>
      <c r="N257" s="840"/>
      <c r="O257" s="840"/>
      <c r="P257" s="840"/>
      <c r="Q257" s="840"/>
      <c r="R257" s="840"/>
      <c r="S257" s="840"/>
      <c r="T257" s="840"/>
      <c r="U257" s="840"/>
      <c r="V257" s="840"/>
      <c r="W257" s="840"/>
      <c r="X257" s="840"/>
      <c r="Y257" s="840"/>
      <c r="Z257" s="840"/>
      <c r="AA257" s="840"/>
      <c r="AB257" s="840"/>
      <c r="AC257" s="840"/>
      <c r="AD257" s="840"/>
      <c r="AE257" s="840"/>
      <c r="AF257" s="840"/>
      <c r="AG257" s="840"/>
      <c r="AH257" s="840"/>
      <c r="AI257" s="840"/>
      <c r="AJ257" s="840"/>
    </row>
    <row r="258">
      <c r="A258" s="840"/>
      <c r="B258" s="840"/>
      <c r="C258" s="840"/>
      <c r="D258" s="840"/>
      <c r="E258" s="840"/>
      <c r="F258" s="840"/>
      <c r="G258" s="840"/>
      <c r="H258" s="840"/>
      <c r="I258" s="840"/>
      <c r="J258" s="840"/>
      <c r="K258" s="840"/>
      <c r="L258" s="840"/>
      <c r="M258" s="840"/>
      <c r="N258" s="840"/>
      <c r="O258" s="840"/>
      <c r="P258" s="840"/>
      <c r="Q258" s="840"/>
      <c r="R258" s="840"/>
      <c r="S258" s="840"/>
      <c r="T258" s="840"/>
      <c r="U258" s="840"/>
      <c r="V258" s="840"/>
      <c r="W258" s="840"/>
      <c r="X258" s="840"/>
      <c r="Y258" s="840"/>
      <c r="Z258" s="840"/>
      <c r="AA258" s="840"/>
      <c r="AB258" s="840"/>
      <c r="AC258" s="840"/>
      <c r="AD258" s="840"/>
      <c r="AE258" s="840"/>
      <c r="AF258" s="840"/>
      <c r="AG258" s="840"/>
      <c r="AH258" s="840"/>
      <c r="AI258" s="840"/>
      <c r="AJ258" s="840"/>
    </row>
    <row r="259">
      <c r="A259" s="840"/>
      <c r="B259" s="840"/>
      <c r="C259" s="840"/>
      <c r="D259" s="840"/>
      <c r="E259" s="840"/>
      <c r="F259" s="840"/>
      <c r="G259" s="840"/>
      <c r="H259" s="840"/>
      <c r="I259" s="840"/>
      <c r="J259" s="840"/>
      <c r="K259" s="840"/>
      <c r="L259" s="840"/>
      <c r="M259" s="840"/>
      <c r="N259" s="840"/>
      <c r="O259" s="840"/>
      <c r="P259" s="840"/>
      <c r="Q259" s="840"/>
      <c r="R259" s="840"/>
      <c r="S259" s="840"/>
      <c r="T259" s="840"/>
      <c r="U259" s="840"/>
      <c r="V259" s="840"/>
      <c r="W259" s="840"/>
      <c r="X259" s="840"/>
      <c r="Y259" s="840"/>
      <c r="Z259" s="840"/>
      <c r="AA259" s="840"/>
      <c r="AB259" s="840"/>
      <c r="AC259" s="840"/>
      <c r="AD259" s="840"/>
      <c r="AE259" s="840"/>
      <c r="AF259" s="840"/>
      <c r="AG259" s="840"/>
      <c r="AH259" s="840"/>
      <c r="AI259" s="840"/>
      <c r="AJ259" s="840"/>
    </row>
    <row r="260">
      <c r="A260" s="840"/>
      <c r="B260" s="840"/>
      <c r="C260" s="840"/>
      <c r="D260" s="840"/>
      <c r="E260" s="840"/>
      <c r="F260" s="840"/>
      <c r="G260" s="840"/>
      <c r="H260" s="840"/>
      <c r="I260" s="840"/>
      <c r="J260" s="840"/>
      <c r="K260" s="840"/>
      <c r="L260" s="840"/>
      <c r="M260" s="840"/>
      <c r="N260" s="840"/>
      <c r="O260" s="840"/>
      <c r="P260" s="840"/>
      <c r="Q260" s="840"/>
      <c r="R260" s="840"/>
      <c r="S260" s="840"/>
      <c r="T260" s="840"/>
      <c r="U260" s="840"/>
      <c r="V260" s="840"/>
      <c r="W260" s="840"/>
      <c r="X260" s="840"/>
      <c r="Y260" s="840"/>
      <c r="Z260" s="840"/>
      <c r="AA260" s="840"/>
      <c r="AB260" s="840"/>
      <c r="AC260" s="840"/>
      <c r="AD260" s="840"/>
      <c r="AE260" s="840"/>
      <c r="AF260" s="840"/>
      <c r="AG260" s="840"/>
      <c r="AH260" s="840"/>
      <c r="AI260" s="840"/>
      <c r="AJ260" s="840"/>
    </row>
    <row r="261">
      <c r="A261" s="840"/>
      <c r="B261" s="840"/>
      <c r="C261" s="840"/>
      <c r="D261" s="840"/>
      <c r="E261" s="840"/>
      <c r="F261" s="840"/>
      <c r="G261" s="840"/>
      <c r="H261" s="840"/>
      <c r="I261" s="840"/>
      <c r="J261" s="840"/>
      <c r="K261" s="840"/>
      <c r="L261" s="840"/>
      <c r="M261" s="840"/>
      <c r="N261" s="840"/>
      <c r="O261" s="840"/>
      <c r="P261" s="840"/>
      <c r="Q261" s="840"/>
      <c r="R261" s="840"/>
      <c r="S261" s="840"/>
      <c r="T261" s="840"/>
      <c r="U261" s="840"/>
      <c r="V261" s="840"/>
      <c r="W261" s="840"/>
      <c r="X261" s="840"/>
      <c r="Y261" s="840"/>
      <c r="Z261" s="840"/>
      <c r="AA261" s="840"/>
      <c r="AB261" s="840"/>
      <c r="AC261" s="840"/>
      <c r="AD261" s="840"/>
      <c r="AE261" s="840"/>
      <c r="AF261" s="840"/>
      <c r="AG261" s="840"/>
      <c r="AH261" s="840"/>
      <c r="AI261" s="840"/>
      <c r="AJ261" s="840"/>
    </row>
    <row r="262">
      <c r="A262" s="840"/>
      <c r="B262" s="840"/>
      <c r="C262" s="840"/>
      <c r="D262" s="840"/>
      <c r="E262" s="840"/>
      <c r="F262" s="840"/>
      <c r="G262" s="840"/>
      <c r="H262" s="840"/>
      <c r="I262" s="840"/>
      <c r="J262" s="840"/>
      <c r="K262" s="840"/>
      <c r="L262" s="840"/>
      <c r="M262" s="840"/>
      <c r="N262" s="840"/>
      <c r="O262" s="840"/>
      <c r="P262" s="840"/>
      <c r="Q262" s="840"/>
      <c r="R262" s="840"/>
      <c r="S262" s="840"/>
      <c r="T262" s="840"/>
      <c r="U262" s="840"/>
      <c r="V262" s="840"/>
      <c r="W262" s="840"/>
      <c r="X262" s="840"/>
      <c r="Y262" s="840"/>
      <c r="Z262" s="840"/>
      <c r="AA262" s="840"/>
      <c r="AB262" s="840"/>
      <c r="AC262" s="840"/>
      <c r="AD262" s="840"/>
      <c r="AE262" s="840"/>
      <c r="AF262" s="840"/>
      <c r="AG262" s="840"/>
      <c r="AH262" s="840"/>
      <c r="AI262" s="840"/>
      <c r="AJ262" s="840"/>
    </row>
    <row r="263">
      <c r="A263" s="840"/>
      <c r="B263" s="840"/>
      <c r="C263" s="840"/>
      <c r="D263" s="840"/>
      <c r="E263" s="840"/>
      <c r="F263" s="840"/>
      <c r="G263" s="840"/>
      <c r="H263" s="840"/>
      <c r="I263" s="840"/>
      <c r="J263" s="840"/>
      <c r="K263" s="840"/>
      <c r="L263" s="840"/>
      <c r="M263" s="840"/>
      <c r="N263" s="840"/>
      <c r="O263" s="840"/>
      <c r="P263" s="840"/>
      <c r="Q263" s="840"/>
      <c r="R263" s="840"/>
      <c r="S263" s="840"/>
      <c r="T263" s="840"/>
      <c r="U263" s="840"/>
      <c r="V263" s="840"/>
      <c r="W263" s="840"/>
      <c r="X263" s="840"/>
      <c r="Y263" s="840"/>
      <c r="Z263" s="840"/>
      <c r="AA263" s="840"/>
      <c r="AB263" s="840"/>
      <c r="AC263" s="840"/>
      <c r="AD263" s="840"/>
      <c r="AE263" s="840"/>
      <c r="AF263" s="840"/>
      <c r="AG263" s="840"/>
      <c r="AH263" s="840"/>
      <c r="AI263" s="840"/>
      <c r="AJ263" s="840"/>
    </row>
    <row r="264">
      <c r="A264" s="840"/>
      <c r="B264" s="840"/>
      <c r="C264" s="840"/>
      <c r="D264" s="840"/>
      <c r="E264" s="840"/>
      <c r="F264" s="840"/>
      <c r="G264" s="840"/>
      <c r="H264" s="840"/>
      <c r="I264" s="840"/>
      <c r="J264" s="840"/>
      <c r="K264" s="840"/>
      <c r="L264" s="840"/>
      <c r="M264" s="840"/>
      <c r="N264" s="840"/>
      <c r="O264" s="840"/>
      <c r="P264" s="840"/>
      <c r="Q264" s="840"/>
      <c r="R264" s="840"/>
      <c r="S264" s="840"/>
      <c r="T264" s="840"/>
      <c r="U264" s="840"/>
      <c r="V264" s="840"/>
      <c r="W264" s="840"/>
      <c r="X264" s="840"/>
      <c r="Y264" s="840"/>
      <c r="Z264" s="840"/>
      <c r="AA264" s="840"/>
      <c r="AB264" s="840"/>
      <c r="AC264" s="840"/>
      <c r="AD264" s="840"/>
      <c r="AE264" s="840"/>
      <c r="AF264" s="840"/>
      <c r="AG264" s="840"/>
      <c r="AH264" s="840"/>
      <c r="AI264" s="840"/>
      <c r="AJ264" s="840"/>
    </row>
    <row r="265">
      <c r="A265" s="840"/>
      <c r="B265" s="840"/>
      <c r="C265" s="840"/>
      <c r="D265" s="840"/>
      <c r="E265" s="840"/>
      <c r="F265" s="840"/>
      <c r="G265" s="840"/>
      <c r="H265" s="840"/>
      <c r="I265" s="840"/>
      <c r="J265" s="840"/>
      <c r="K265" s="840"/>
      <c r="L265" s="840"/>
      <c r="M265" s="840"/>
      <c r="N265" s="840"/>
      <c r="O265" s="840"/>
      <c r="P265" s="840"/>
      <c r="Q265" s="840"/>
      <c r="R265" s="840"/>
      <c r="S265" s="840"/>
      <c r="T265" s="840"/>
      <c r="U265" s="840"/>
      <c r="V265" s="840"/>
      <c r="W265" s="840"/>
      <c r="X265" s="840"/>
      <c r="Y265" s="840"/>
      <c r="Z265" s="840"/>
      <c r="AA265" s="840"/>
      <c r="AB265" s="840"/>
      <c r="AC265" s="840"/>
      <c r="AD265" s="840"/>
      <c r="AE265" s="840"/>
      <c r="AF265" s="840"/>
      <c r="AG265" s="840"/>
      <c r="AH265" s="840"/>
      <c r="AI265" s="840"/>
      <c r="AJ265" s="840"/>
    </row>
    <row r="266">
      <c r="A266" s="840"/>
      <c r="B266" s="840"/>
      <c r="C266" s="840"/>
      <c r="D266" s="840"/>
      <c r="E266" s="840"/>
      <c r="F266" s="840"/>
      <c r="G266" s="840"/>
      <c r="H266" s="840"/>
      <c r="I266" s="840"/>
      <c r="J266" s="840"/>
      <c r="K266" s="840"/>
      <c r="L266" s="840"/>
      <c r="M266" s="840"/>
      <c r="N266" s="840"/>
      <c r="O266" s="840"/>
      <c r="P266" s="840"/>
      <c r="Q266" s="840"/>
      <c r="R266" s="840"/>
      <c r="S266" s="840"/>
      <c r="T266" s="840"/>
      <c r="U266" s="840"/>
      <c r="V266" s="840"/>
      <c r="W266" s="840"/>
      <c r="X266" s="840"/>
      <c r="Y266" s="840"/>
      <c r="Z266" s="840"/>
      <c r="AA266" s="840"/>
      <c r="AB266" s="840"/>
      <c r="AC266" s="840"/>
      <c r="AD266" s="840"/>
      <c r="AE266" s="840"/>
      <c r="AF266" s="840"/>
      <c r="AG266" s="840"/>
      <c r="AH266" s="840"/>
      <c r="AI266" s="840"/>
      <c r="AJ266" s="840"/>
    </row>
    <row r="267">
      <c r="A267" s="840"/>
      <c r="B267" s="840"/>
      <c r="C267" s="840"/>
      <c r="D267" s="840"/>
      <c r="E267" s="840"/>
      <c r="F267" s="840"/>
      <c r="G267" s="840"/>
      <c r="H267" s="840"/>
      <c r="I267" s="840"/>
      <c r="J267" s="840"/>
      <c r="K267" s="840"/>
      <c r="L267" s="840"/>
      <c r="M267" s="840"/>
      <c r="N267" s="840"/>
      <c r="O267" s="840"/>
      <c r="P267" s="840"/>
      <c r="Q267" s="840"/>
      <c r="R267" s="840"/>
      <c r="S267" s="840"/>
      <c r="T267" s="840"/>
      <c r="U267" s="840"/>
      <c r="V267" s="840"/>
      <c r="W267" s="840"/>
      <c r="X267" s="840"/>
      <c r="Y267" s="840"/>
      <c r="Z267" s="840"/>
      <c r="AA267" s="840"/>
      <c r="AB267" s="840"/>
      <c r="AC267" s="840"/>
      <c r="AD267" s="840"/>
      <c r="AE267" s="840"/>
      <c r="AF267" s="840"/>
      <c r="AG267" s="840"/>
      <c r="AH267" s="840"/>
      <c r="AI267" s="840"/>
      <c r="AJ267" s="840"/>
    </row>
    <row r="268">
      <c r="A268" s="840"/>
      <c r="B268" s="840"/>
      <c r="C268" s="840"/>
      <c r="D268" s="840"/>
      <c r="E268" s="840"/>
      <c r="F268" s="840"/>
      <c r="G268" s="840"/>
      <c r="H268" s="840"/>
      <c r="I268" s="840"/>
      <c r="J268" s="840"/>
      <c r="K268" s="840"/>
      <c r="L268" s="840"/>
      <c r="M268" s="840"/>
      <c r="N268" s="840"/>
      <c r="O268" s="840"/>
      <c r="P268" s="840"/>
      <c r="Q268" s="840"/>
      <c r="R268" s="840"/>
      <c r="S268" s="840"/>
      <c r="T268" s="840"/>
      <c r="U268" s="840"/>
      <c r="V268" s="840"/>
      <c r="W268" s="840"/>
      <c r="X268" s="840"/>
      <c r="Y268" s="840"/>
      <c r="Z268" s="840"/>
      <c r="AA268" s="840"/>
      <c r="AB268" s="840"/>
      <c r="AC268" s="840"/>
      <c r="AD268" s="840"/>
      <c r="AE268" s="840"/>
      <c r="AF268" s="840"/>
      <c r="AG268" s="840"/>
      <c r="AH268" s="840"/>
      <c r="AI268" s="840"/>
      <c r="AJ268" s="840"/>
    </row>
    <row r="269">
      <c r="A269" s="840"/>
      <c r="B269" s="840"/>
      <c r="C269" s="840"/>
      <c r="D269" s="840"/>
      <c r="E269" s="840"/>
      <c r="F269" s="840"/>
      <c r="G269" s="840"/>
      <c r="H269" s="840"/>
      <c r="I269" s="840"/>
      <c r="J269" s="840"/>
      <c r="K269" s="840"/>
      <c r="L269" s="840"/>
      <c r="M269" s="840"/>
      <c r="N269" s="840"/>
      <c r="O269" s="840"/>
      <c r="P269" s="840"/>
      <c r="Q269" s="840"/>
      <c r="R269" s="840"/>
      <c r="S269" s="840"/>
      <c r="T269" s="840"/>
      <c r="U269" s="840"/>
      <c r="V269" s="840"/>
      <c r="W269" s="840"/>
      <c r="X269" s="840"/>
      <c r="Y269" s="840"/>
      <c r="Z269" s="840"/>
      <c r="AA269" s="840"/>
      <c r="AB269" s="840"/>
      <c r="AC269" s="840"/>
      <c r="AD269" s="840"/>
      <c r="AE269" s="840"/>
      <c r="AF269" s="840"/>
      <c r="AG269" s="840"/>
      <c r="AH269" s="840"/>
      <c r="AI269" s="840"/>
      <c r="AJ269" s="840"/>
    </row>
    <row r="270">
      <c r="A270" s="840"/>
      <c r="B270" s="840"/>
      <c r="C270" s="840"/>
      <c r="D270" s="840"/>
      <c r="E270" s="840"/>
      <c r="F270" s="840"/>
      <c r="G270" s="840"/>
      <c r="H270" s="840"/>
      <c r="I270" s="840"/>
      <c r="J270" s="840"/>
      <c r="K270" s="840"/>
      <c r="L270" s="840"/>
      <c r="M270" s="840"/>
      <c r="N270" s="840"/>
      <c r="O270" s="840"/>
      <c r="P270" s="840"/>
      <c r="Q270" s="840"/>
      <c r="R270" s="840"/>
      <c r="S270" s="840"/>
      <c r="T270" s="840"/>
      <c r="U270" s="840"/>
      <c r="V270" s="840"/>
      <c r="W270" s="840"/>
      <c r="X270" s="840"/>
      <c r="Y270" s="840"/>
      <c r="Z270" s="840"/>
      <c r="AA270" s="840"/>
      <c r="AB270" s="840"/>
      <c r="AC270" s="840"/>
      <c r="AD270" s="840"/>
      <c r="AE270" s="840"/>
      <c r="AF270" s="840"/>
      <c r="AG270" s="840"/>
      <c r="AH270" s="840"/>
      <c r="AI270" s="840"/>
      <c r="AJ270" s="840"/>
    </row>
    <row r="271">
      <c r="A271" s="840"/>
      <c r="B271" s="840"/>
      <c r="C271" s="840"/>
      <c r="D271" s="840"/>
      <c r="E271" s="840"/>
      <c r="F271" s="840"/>
      <c r="G271" s="840"/>
      <c r="H271" s="840"/>
      <c r="I271" s="840"/>
      <c r="J271" s="840"/>
      <c r="K271" s="840"/>
      <c r="L271" s="840"/>
      <c r="M271" s="840"/>
      <c r="N271" s="840"/>
      <c r="O271" s="840"/>
      <c r="P271" s="840"/>
      <c r="Q271" s="840"/>
      <c r="R271" s="840"/>
      <c r="S271" s="840"/>
      <c r="T271" s="840"/>
      <c r="U271" s="840"/>
      <c r="V271" s="840"/>
      <c r="W271" s="840"/>
      <c r="X271" s="840"/>
      <c r="Y271" s="840"/>
      <c r="Z271" s="840"/>
      <c r="AA271" s="840"/>
      <c r="AB271" s="840"/>
      <c r="AC271" s="840"/>
      <c r="AD271" s="840"/>
      <c r="AE271" s="840"/>
      <c r="AF271" s="840"/>
      <c r="AG271" s="840"/>
      <c r="AH271" s="840"/>
      <c r="AI271" s="840"/>
      <c r="AJ271" s="840"/>
    </row>
    <row r="272">
      <c r="A272" s="840"/>
      <c r="B272" s="840"/>
      <c r="C272" s="840"/>
      <c r="D272" s="840"/>
      <c r="E272" s="840"/>
      <c r="F272" s="840"/>
      <c r="G272" s="840"/>
      <c r="H272" s="840"/>
      <c r="I272" s="840"/>
      <c r="J272" s="840"/>
      <c r="K272" s="840"/>
      <c r="L272" s="840"/>
      <c r="M272" s="840"/>
      <c r="N272" s="840"/>
      <c r="O272" s="840"/>
      <c r="P272" s="840"/>
      <c r="Q272" s="840"/>
      <c r="R272" s="840"/>
      <c r="S272" s="840"/>
      <c r="T272" s="840"/>
      <c r="U272" s="840"/>
      <c r="V272" s="840"/>
      <c r="W272" s="840"/>
      <c r="X272" s="840"/>
      <c r="Y272" s="840"/>
      <c r="Z272" s="840"/>
      <c r="AA272" s="840"/>
      <c r="AB272" s="840"/>
      <c r="AC272" s="840"/>
      <c r="AD272" s="840"/>
      <c r="AE272" s="840"/>
      <c r="AF272" s="840"/>
      <c r="AG272" s="840"/>
      <c r="AH272" s="840"/>
      <c r="AI272" s="840"/>
      <c r="AJ272" s="840"/>
    </row>
    <row r="273">
      <c r="A273" s="840"/>
      <c r="B273" s="840"/>
      <c r="C273" s="840"/>
      <c r="D273" s="840"/>
      <c r="E273" s="840"/>
      <c r="F273" s="840"/>
      <c r="G273" s="840"/>
      <c r="H273" s="840"/>
      <c r="I273" s="840"/>
      <c r="J273" s="840"/>
      <c r="K273" s="840"/>
      <c r="L273" s="840"/>
      <c r="M273" s="840"/>
      <c r="N273" s="840"/>
      <c r="O273" s="840"/>
      <c r="P273" s="840"/>
      <c r="Q273" s="840"/>
      <c r="R273" s="840"/>
      <c r="S273" s="840"/>
      <c r="T273" s="840"/>
      <c r="U273" s="840"/>
      <c r="V273" s="840"/>
      <c r="W273" s="840"/>
      <c r="X273" s="840"/>
      <c r="Y273" s="840"/>
      <c r="Z273" s="840"/>
      <c r="AA273" s="840"/>
      <c r="AB273" s="840"/>
      <c r="AC273" s="840"/>
      <c r="AD273" s="840"/>
      <c r="AE273" s="840"/>
      <c r="AF273" s="840"/>
      <c r="AG273" s="840"/>
      <c r="AH273" s="840"/>
      <c r="AI273" s="840"/>
      <c r="AJ273" s="840"/>
    </row>
    <row r="274">
      <c r="A274" s="840"/>
      <c r="B274" s="840"/>
      <c r="C274" s="840"/>
      <c r="D274" s="840"/>
      <c r="E274" s="840"/>
      <c r="F274" s="840"/>
      <c r="G274" s="840"/>
      <c r="H274" s="840"/>
      <c r="I274" s="840"/>
      <c r="J274" s="840"/>
      <c r="K274" s="840"/>
      <c r="L274" s="840"/>
      <c r="M274" s="840"/>
      <c r="N274" s="840"/>
      <c r="O274" s="840"/>
      <c r="P274" s="840"/>
      <c r="Q274" s="840"/>
      <c r="R274" s="840"/>
      <c r="S274" s="840"/>
      <c r="T274" s="840"/>
      <c r="U274" s="840"/>
      <c r="V274" s="840"/>
      <c r="W274" s="840"/>
      <c r="X274" s="840"/>
      <c r="Y274" s="840"/>
      <c r="Z274" s="840"/>
      <c r="AA274" s="840"/>
      <c r="AB274" s="840"/>
      <c r="AC274" s="840"/>
      <c r="AD274" s="840"/>
      <c r="AE274" s="840"/>
      <c r="AF274" s="840"/>
      <c r="AG274" s="840"/>
      <c r="AH274" s="840"/>
      <c r="AI274" s="840"/>
      <c r="AJ274" s="840"/>
    </row>
    <row r="275">
      <c r="A275" s="840"/>
      <c r="B275" s="840"/>
      <c r="C275" s="840"/>
      <c r="D275" s="840"/>
      <c r="E275" s="840"/>
      <c r="F275" s="840"/>
      <c r="G275" s="840"/>
      <c r="H275" s="840"/>
      <c r="I275" s="840"/>
      <c r="J275" s="840"/>
      <c r="K275" s="840"/>
      <c r="L275" s="840"/>
      <c r="M275" s="840"/>
      <c r="N275" s="840"/>
      <c r="O275" s="840"/>
      <c r="P275" s="840"/>
      <c r="Q275" s="840"/>
      <c r="R275" s="840"/>
      <c r="S275" s="840"/>
      <c r="T275" s="840"/>
      <c r="U275" s="840"/>
      <c r="V275" s="840"/>
      <c r="W275" s="840"/>
      <c r="X275" s="840"/>
      <c r="Y275" s="840"/>
      <c r="Z275" s="840"/>
      <c r="AA275" s="840"/>
      <c r="AB275" s="840"/>
      <c r="AC275" s="840"/>
      <c r="AD275" s="840"/>
      <c r="AE275" s="840"/>
      <c r="AF275" s="840"/>
      <c r="AG275" s="840"/>
      <c r="AH275" s="840"/>
      <c r="AI275" s="840"/>
      <c r="AJ275" s="840"/>
    </row>
    <row r="276">
      <c r="A276" s="840"/>
      <c r="B276" s="840"/>
      <c r="C276" s="840"/>
      <c r="D276" s="840"/>
      <c r="E276" s="840"/>
      <c r="F276" s="840"/>
      <c r="G276" s="840"/>
      <c r="H276" s="840"/>
      <c r="I276" s="840"/>
      <c r="J276" s="840"/>
      <c r="K276" s="840"/>
      <c r="L276" s="840"/>
      <c r="M276" s="840"/>
      <c r="N276" s="840"/>
      <c r="O276" s="840"/>
      <c r="P276" s="840"/>
      <c r="Q276" s="840"/>
      <c r="R276" s="840"/>
      <c r="S276" s="840"/>
      <c r="T276" s="840"/>
      <c r="U276" s="840"/>
      <c r="V276" s="840"/>
      <c r="W276" s="840"/>
      <c r="X276" s="840"/>
      <c r="Y276" s="840"/>
      <c r="Z276" s="840"/>
      <c r="AA276" s="840"/>
      <c r="AB276" s="840"/>
      <c r="AC276" s="840"/>
      <c r="AD276" s="840"/>
      <c r="AE276" s="840"/>
      <c r="AF276" s="840"/>
      <c r="AG276" s="840"/>
      <c r="AH276" s="840"/>
      <c r="AI276" s="840"/>
      <c r="AJ276" s="840"/>
    </row>
    <row r="277">
      <c r="A277" s="840"/>
      <c r="B277" s="840"/>
      <c r="C277" s="840"/>
      <c r="D277" s="840"/>
      <c r="E277" s="840"/>
      <c r="F277" s="840"/>
      <c r="G277" s="840"/>
      <c r="H277" s="840"/>
      <c r="I277" s="840"/>
      <c r="J277" s="840"/>
      <c r="K277" s="840"/>
      <c r="L277" s="840"/>
      <c r="M277" s="840"/>
      <c r="N277" s="840"/>
      <c r="O277" s="840"/>
      <c r="P277" s="840"/>
      <c r="Q277" s="840"/>
      <c r="R277" s="840"/>
      <c r="S277" s="840"/>
      <c r="T277" s="840"/>
      <c r="U277" s="840"/>
      <c r="V277" s="840"/>
      <c r="W277" s="840"/>
      <c r="X277" s="840"/>
      <c r="Y277" s="840"/>
      <c r="Z277" s="840"/>
      <c r="AA277" s="840"/>
      <c r="AB277" s="840"/>
      <c r="AC277" s="840"/>
      <c r="AD277" s="840"/>
      <c r="AE277" s="840"/>
      <c r="AF277" s="840"/>
      <c r="AG277" s="840"/>
      <c r="AH277" s="840"/>
      <c r="AI277" s="840"/>
      <c r="AJ277" s="840"/>
    </row>
    <row r="278">
      <c r="A278" s="840"/>
      <c r="B278" s="840"/>
      <c r="C278" s="840"/>
      <c r="D278" s="840"/>
      <c r="E278" s="840"/>
      <c r="F278" s="840"/>
      <c r="G278" s="840"/>
      <c r="H278" s="840"/>
      <c r="I278" s="840"/>
      <c r="J278" s="840"/>
      <c r="K278" s="840"/>
      <c r="L278" s="840"/>
      <c r="M278" s="840"/>
      <c r="N278" s="840"/>
      <c r="O278" s="840"/>
      <c r="P278" s="840"/>
      <c r="Q278" s="840"/>
      <c r="R278" s="840"/>
      <c r="S278" s="840"/>
      <c r="T278" s="840"/>
      <c r="U278" s="840"/>
      <c r="V278" s="840"/>
      <c r="W278" s="840"/>
      <c r="X278" s="840"/>
      <c r="Y278" s="840"/>
      <c r="Z278" s="840"/>
      <c r="AA278" s="840"/>
      <c r="AB278" s="840"/>
      <c r="AC278" s="840"/>
      <c r="AD278" s="840"/>
      <c r="AE278" s="840"/>
      <c r="AF278" s="840"/>
      <c r="AG278" s="840"/>
      <c r="AH278" s="840"/>
      <c r="AI278" s="840"/>
      <c r="AJ278" s="840"/>
    </row>
    <row r="279">
      <c r="A279" s="840"/>
      <c r="B279" s="840"/>
      <c r="C279" s="840"/>
      <c r="D279" s="840"/>
      <c r="E279" s="840"/>
      <c r="F279" s="840"/>
      <c r="G279" s="840"/>
      <c r="H279" s="840"/>
      <c r="I279" s="840"/>
      <c r="J279" s="840"/>
      <c r="K279" s="840"/>
      <c r="L279" s="840"/>
      <c r="M279" s="840"/>
      <c r="N279" s="840"/>
      <c r="O279" s="840"/>
      <c r="P279" s="840"/>
      <c r="Q279" s="840"/>
      <c r="R279" s="840"/>
      <c r="S279" s="840"/>
      <c r="T279" s="840"/>
      <c r="U279" s="840"/>
      <c r="V279" s="840"/>
      <c r="W279" s="840"/>
      <c r="X279" s="840"/>
      <c r="Y279" s="840"/>
      <c r="Z279" s="840"/>
      <c r="AA279" s="840"/>
      <c r="AB279" s="840"/>
      <c r="AC279" s="840"/>
      <c r="AD279" s="840"/>
      <c r="AE279" s="840"/>
      <c r="AF279" s="840"/>
      <c r="AG279" s="840"/>
      <c r="AH279" s="840"/>
      <c r="AI279" s="840"/>
      <c r="AJ279" s="840"/>
    </row>
    <row r="280">
      <c r="A280" s="840"/>
      <c r="B280" s="840"/>
      <c r="C280" s="840"/>
      <c r="D280" s="840"/>
      <c r="E280" s="840"/>
      <c r="F280" s="840"/>
      <c r="G280" s="840"/>
      <c r="H280" s="840"/>
      <c r="I280" s="840"/>
      <c r="J280" s="840"/>
      <c r="K280" s="840"/>
      <c r="L280" s="840"/>
      <c r="M280" s="840"/>
      <c r="N280" s="840"/>
      <c r="O280" s="840"/>
      <c r="P280" s="840"/>
      <c r="Q280" s="840"/>
      <c r="R280" s="840"/>
      <c r="S280" s="840"/>
      <c r="T280" s="840"/>
      <c r="U280" s="840"/>
      <c r="V280" s="840"/>
      <c r="W280" s="840"/>
      <c r="X280" s="840"/>
      <c r="Y280" s="840"/>
      <c r="Z280" s="840"/>
      <c r="AA280" s="840"/>
      <c r="AB280" s="840"/>
      <c r="AC280" s="840"/>
      <c r="AD280" s="840"/>
      <c r="AE280" s="840"/>
      <c r="AF280" s="840"/>
      <c r="AG280" s="840"/>
      <c r="AH280" s="840"/>
      <c r="AI280" s="840"/>
      <c r="AJ280" s="840"/>
    </row>
    <row r="281">
      <c r="A281" s="840"/>
      <c r="B281" s="840"/>
      <c r="C281" s="840"/>
      <c r="D281" s="840"/>
      <c r="E281" s="840"/>
      <c r="F281" s="840"/>
      <c r="G281" s="840"/>
      <c r="H281" s="840"/>
      <c r="I281" s="840"/>
      <c r="J281" s="840"/>
      <c r="K281" s="840"/>
      <c r="L281" s="840"/>
      <c r="M281" s="840"/>
      <c r="N281" s="840"/>
      <c r="O281" s="840"/>
      <c r="P281" s="840"/>
      <c r="Q281" s="840"/>
      <c r="R281" s="840"/>
      <c r="S281" s="840"/>
      <c r="T281" s="840"/>
      <c r="U281" s="840"/>
      <c r="V281" s="840"/>
      <c r="W281" s="840"/>
      <c r="X281" s="840"/>
      <c r="Y281" s="840"/>
      <c r="Z281" s="840"/>
      <c r="AA281" s="840"/>
      <c r="AB281" s="840"/>
      <c r="AC281" s="840"/>
      <c r="AD281" s="840"/>
      <c r="AE281" s="840"/>
      <c r="AF281" s="840"/>
      <c r="AG281" s="840"/>
      <c r="AH281" s="840"/>
      <c r="AI281" s="840"/>
      <c r="AJ281" s="840"/>
    </row>
    <row r="282">
      <c r="A282" s="840"/>
      <c r="B282" s="840"/>
      <c r="C282" s="840"/>
      <c r="D282" s="840"/>
      <c r="E282" s="840"/>
      <c r="F282" s="840"/>
      <c r="G282" s="840"/>
      <c r="H282" s="840"/>
      <c r="I282" s="840"/>
      <c r="J282" s="840"/>
      <c r="K282" s="840"/>
      <c r="L282" s="840"/>
      <c r="M282" s="840"/>
      <c r="N282" s="840"/>
      <c r="O282" s="840"/>
      <c r="P282" s="840"/>
      <c r="Q282" s="840"/>
      <c r="R282" s="840"/>
      <c r="S282" s="840"/>
      <c r="T282" s="840"/>
      <c r="U282" s="840"/>
      <c r="V282" s="840"/>
      <c r="W282" s="840"/>
      <c r="X282" s="840"/>
      <c r="Y282" s="840"/>
      <c r="Z282" s="840"/>
      <c r="AA282" s="840"/>
      <c r="AB282" s="840"/>
      <c r="AC282" s="840"/>
      <c r="AD282" s="840"/>
      <c r="AE282" s="840"/>
      <c r="AF282" s="840"/>
      <c r="AG282" s="840"/>
      <c r="AH282" s="840"/>
      <c r="AI282" s="840"/>
      <c r="AJ282" s="840"/>
    </row>
    <row r="283">
      <c r="A283" s="840"/>
      <c r="B283" s="840"/>
      <c r="C283" s="840"/>
      <c r="D283" s="840"/>
      <c r="E283" s="840"/>
      <c r="F283" s="840"/>
      <c r="G283" s="840"/>
      <c r="H283" s="840"/>
      <c r="I283" s="840"/>
      <c r="J283" s="840"/>
      <c r="K283" s="840"/>
      <c r="L283" s="840"/>
      <c r="M283" s="840"/>
      <c r="N283" s="840"/>
      <c r="O283" s="840"/>
      <c r="P283" s="840"/>
      <c r="Q283" s="840"/>
      <c r="R283" s="840"/>
      <c r="S283" s="840"/>
      <c r="T283" s="840"/>
      <c r="U283" s="840"/>
      <c r="V283" s="840"/>
      <c r="W283" s="840"/>
      <c r="X283" s="840"/>
      <c r="Y283" s="840"/>
      <c r="Z283" s="840"/>
      <c r="AA283" s="840"/>
      <c r="AB283" s="840"/>
      <c r="AC283" s="840"/>
      <c r="AD283" s="840"/>
      <c r="AE283" s="840"/>
      <c r="AF283" s="840"/>
      <c r="AG283" s="840"/>
      <c r="AH283" s="840"/>
      <c r="AI283" s="840"/>
      <c r="AJ283" s="840"/>
    </row>
    <row r="284">
      <c r="A284" s="840"/>
      <c r="B284" s="840"/>
      <c r="C284" s="840"/>
      <c r="D284" s="840"/>
      <c r="E284" s="840"/>
      <c r="F284" s="840"/>
      <c r="G284" s="840"/>
      <c r="H284" s="840"/>
      <c r="I284" s="840"/>
      <c r="J284" s="840"/>
      <c r="K284" s="840"/>
      <c r="L284" s="840"/>
      <c r="M284" s="840"/>
      <c r="N284" s="840"/>
      <c r="O284" s="840"/>
      <c r="P284" s="840"/>
      <c r="Q284" s="840"/>
      <c r="R284" s="840"/>
      <c r="S284" s="840"/>
      <c r="T284" s="840"/>
      <c r="U284" s="840"/>
      <c r="V284" s="840"/>
      <c r="W284" s="840"/>
      <c r="X284" s="840"/>
      <c r="Y284" s="840"/>
      <c r="Z284" s="840"/>
      <c r="AA284" s="840"/>
      <c r="AB284" s="840"/>
      <c r="AC284" s="840"/>
      <c r="AD284" s="840"/>
      <c r="AE284" s="840"/>
      <c r="AF284" s="840"/>
      <c r="AG284" s="840"/>
      <c r="AH284" s="840"/>
      <c r="AI284" s="840"/>
      <c r="AJ284" s="840"/>
    </row>
    <row r="285">
      <c r="A285" s="840"/>
      <c r="B285" s="840"/>
      <c r="C285" s="840"/>
      <c r="D285" s="840"/>
      <c r="E285" s="840"/>
      <c r="F285" s="840"/>
      <c r="G285" s="840"/>
      <c r="H285" s="840"/>
      <c r="I285" s="840"/>
      <c r="J285" s="840"/>
      <c r="K285" s="840"/>
      <c r="L285" s="840"/>
      <c r="M285" s="840"/>
      <c r="N285" s="840"/>
      <c r="O285" s="840"/>
      <c r="P285" s="840"/>
      <c r="Q285" s="840"/>
      <c r="R285" s="840"/>
      <c r="S285" s="840"/>
      <c r="T285" s="840"/>
      <c r="U285" s="840"/>
      <c r="V285" s="840"/>
      <c r="W285" s="840"/>
      <c r="X285" s="840"/>
      <c r="Y285" s="840"/>
      <c r="Z285" s="840"/>
      <c r="AA285" s="840"/>
      <c r="AB285" s="840"/>
      <c r="AC285" s="840"/>
      <c r="AD285" s="840"/>
      <c r="AE285" s="840"/>
      <c r="AF285" s="840"/>
      <c r="AG285" s="840"/>
      <c r="AH285" s="840"/>
      <c r="AI285" s="840"/>
      <c r="AJ285" s="840"/>
    </row>
    <row r="286">
      <c r="A286" s="840"/>
      <c r="B286" s="840"/>
      <c r="C286" s="840"/>
      <c r="D286" s="840"/>
      <c r="E286" s="840"/>
      <c r="F286" s="840"/>
      <c r="G286" s="840"/>
      <c r="H286" s="840"/>
      <c r="I286" s="840"/>
      <c r="J286" s="840"/>
      <c r="K286" s="840"/>
      <c r="L286" s="840"/>
      <c r="M286" s="840"/>
      <c r="N286" s="840"/>
      <c r="O286" s="840"/>
      <c r="P286" s="840"/>
      <c r="Q286" s="840"/>
      <c r="R286" s="840"/>
      <c r="S286" s="840"/>
      <c r="T286" s="840"/>
      <c r="U286" s="840"/>
      <c r="V286" s="840"/>
      <c r="W286" s="840"/>
      <c r="X286" s="840"/>
      <c r="Y286" s="840"/>
      <c r="Z286" s="840"/>
      <c r="AA286" s="840"/>
      <c r="AB286" s="840"/>
      <c r="AC286" s="840"/>
      <c r="AD286" s="840"/>
      <c r="AE286" s="840"/>
      <c r="AF286" s="840"/>
      <c r="AG286" s="840"/>
      <c r="AH286" s="840"/>
      <c r="AI286" s="840"/>
      <c r="AJ286" s="840"/>
    </row>
    <row r="287">
      <c r="A287" s="840"/>
      <c r="B287" s="840"/>
      <c r="C287" s="840"/>
      <c r="D287" s="840"/>
      <c r="E287" s="840"/>
      <c r="F287" s="840"/>
      <c r="G287" s="840"/>
      <c r="H287" s="840"/>
      <c r="I287" s="840"/>
      <c r="J287" s="840"/>
      <c r="K287" s="840"/>
      <c r="L287" s="840"/>
      <c r="M287" s="840"/>
      <c r="N287" s="840"/>
      <c r="O287" s="840"/>
      <c r="P287" s="840"/>
      <c r="Q287" s="840"/>
      <c r="R287" s="840"/>
      <c r="S287" s="840"/>
      <c r="T287" s="840"/>
      <c r="U287" s="840"/>
      <c r="V287" s="840"/>
      <c r="W287" s="840"/>
      <c r="X287" s="840"/>
      <c r="Y287" s="840"/>
      <c r="Z287" s="840"/>
      <c r="AA287" s="840"/>
      <c r="AB287" s="840"/>
      <c r="AC287" s="840"/>
      <c r="AD287" s="840"/>
      <c r="AE287" s="840"/>
      <c r="AF287" s="840"/>
      <c r="AG287" s="840"/>
      <c r="AH287" s="840"/>
      <c r="AI287" s="840"/>
      <c r="AJ287" s="840"/>
    </row>
    <row r="288">
      <c r="A288" s="840"/>
      <c r="B288" s="840"/>
      <c r="C288" s="840"/>
      <c r="D288" s="840"/>
      <c r="E288" s="840"/>
      <c r="F288" s="840"/>
      <c r="G288" s="840"/>
      <c r="H288" s="840"/>
      <c r="I288" s="840"/>
      <c r="J288" s="840"/>
      <c r="K288" s="840"/>
      <c r="L288" s="840"/>
      <c r="M288" s="840"/>
      <c r="N288" s="840"/>
      <c r="O288" s="840"/>
      <c r="P288" s="840"/>
      <c r="Q288" s="840"/>
      <c r="R288" s="840"/>
      <c r="S288" s="840"/>
      <c r="T288" s="840"/>
      <c r="U288" s="840"/>
      <c r="V288" s="840"/>
      <c r="W288" s="840"/>
      <c r="X288" s="840"/>
      <c r="Y288" s="840"/>
      <c r="Z288" s="840"/>
      <c r="AA288" s="840"/>
      <c r="AB288" s="840"/>
      <c r="AC288" s="840"/>
      <c r="AD288" s="840"/>
      <c r="AE288" s="840"/>
      <c r="AF288" s="840"/>
      <c r="AG288" s="840"/>
      <c r="AH288" s="840"/>
      <c r="AI288" s="840"/>
      <c r="AJ288" s="840"/>
    </row>
    <row r="289">
      <c r="A289" s="840"/>
      <c r="B289" s="840"/>
      <c r="C289" s="840"/>
      <c r="D289" s="840"/>
      <c r="E289" s="840"/>
      <c r="F289" s="840"/>
      <c r="G289" s="840"/>
      <c r="H289" s="840"/>
      <c r="I289" s="840"/>
      <c r="J289" s="840"/>
      <c r="K289" s="840"/>
      <c r="L289" s="840"/>
      <c r="M289" s="840"/>
      <c r="N289" s="840"/>
      <c r="O289" s="840"/>
      <c r="P289" s="840"/>
      <c r="Q289" s="840"/>
      <c r="R289" s="840"/>
      <c r="S289" s="840"/>
      <c r="T289" s="840"/>
      <c r="U289" s="840"/>
      <c r="V289" s="840"/>
      <c r="W289" s="840"/>
      <c r="X289" s="840"/>
      <c r="Y289" s="840"/>
      <c r="Z289" s="840"/>
      <c r="AA289" s="840"/>
      <c r="AB289" s="840"/>
      <c r="AC289" s="840"/>
      <c r="AD289" s="840"/>
      <c r="AE289" s="840"/>
      <c r="AF289" s="840"/>
      <c r="AG289" s="840"/>
      <c r="AH289" s="840"/>
      <c r="AI289" s="840"/>
      <c r="AJ289" s="840"/>
    </row>
    <row r="290">
      <c r="A290" s="840"/>
      <c r="B290" s="840"/>
      <c r="C290" s="840"/>
      <c r="D290" s="840"/>
      <c r="E290" s="840"/>
      <c r="F290" s="840"/>
      <c r="G290" s="840"/>
      <c r="H290" s="840"/>
      <c r="I290" s="840"/>
      <c r="J290" s="840"/>
      <c r="K290" s="840"/>
      <c r="L290" s="840"/>
      <c r="M290" s="840"/>
      <c r="N290" s="840"/>
      <c r="O290" s="840"/>
      <c r="P290" s="840"/>
      <c r="Q290" s="840"/>
      <c r="R290" s="840"/>
      <c r="S290" s="840"/>
      <c r="T290" s="840"/>
      <c r="U290" s="840"/>
      <c r="V290" s="840"/>
      <c r="W290" s="840"/>
      <c r="X290" s="840"/>
      <c r="Y290" s="840"/>
      <c r="Z290" s="840"/>
      <c r="AA290" s="840"/>
      <c r="AB290" s="840"/>
      <c r="AC290" s="840"/>
      <c r="AD290" s="840"/>
      <c r="AE290" s="840"/>
      <c r="AF290" s="840"/>
      <c r="AG290" s="840"/>
      <c r="AH290" s="840"/>
      <c r="AI290" s="840"/>
      <c r="AJ290" s="840"/>
    </row>
    <row r="291">
      <c r="A291" s="840"/>
      <c r="B291" s="840"/>
      <c r="C291" s="840"/>
      <c r="D291" s="840"/>
      <c r="E291" s="840"/>
      <c r="F291" s="840"/>
      <c r="G291" s="840"/>
      <c r="H291" s="840"/>
      <c r="I291" s="840"/>
      <c r="J291" s="840"/>
      <c r="K291" s="840"/>
      <c r="L291" s="840"/>
      <c r="M291" s="840"/>
      <c r="N291" s="840"/>
      <c r="O291" s="840"/>
      <c r="P291" s="840"/>
      <c r="Q291" s="840"/>
      <c r="R291" s="840"/>
      <c r="S291" s="840"/>
      <c r="T291" s="840"/>
      <c r="U291" s="840"/>
      <c r="V291" s="840"/>
      <c r="W291" s="840"/>
      <c r="X291" s="840"/>
      <c r="Y291" s="840"/>
      <c r="Z291" s="840"/>
      <c r="AA291" s="840"/>
      <c r="AB291" s="840"/>
      <c r="AC291" s="840"/>
      <c r="AD291" s="840"/>
      <c r="AE291" s="840"/>
      <c r="AF291" s="840"/>
      <c r="AG291" s="840"/>
      <c r="AH291" s="840"/>
      <c r="AI291" s="840"/>
      <c r="AJ291" s="840"/>
    </row>
    <row r="292">
      <c r="A292" s="840"/>
      <c r="B292" s="840"/>
      <c r="C292" s="840"/>
      <c r="D292" s="840"/>
      <c r="E292" s="840"/>
      <c r="F292" s="840"/>
      <c r="G292" s="840"/>
      <c r="H292" s="840"/>
      <c r="I292" s="840"/>
      <c r="J292" s="840"/>
      <c r="K292" s="840"/>
      <c r="L292" s="840"/>
      <c r="M292" s="840"/>
      <c r="N292" s="840"/>
      <c r="O292" s="840"/>
      <c r="P292" s="840"/>
      <c r="Q292" s="840"/>
      <c r="R292" s="840"/>
      <c r="S292" s="840"/>
      <c r="T292" s="840"/>
      <c r="U292" s="840"/>
      <c r="V292" s="840"/>
      <c r="W292" s="840"/>
      <c r="X292" s="840"/>
      <c r="Y292" s="840"/>
      <c r="Z292" s="840"/>
      <c r="AA292" s="840"/>
      <c r="AB292" s="840"/>
      <c r="AC292" s="840"/>
      <c r="AD292" s="840"/>
      <c r="AE292" s="840"/>
      <c r="AF292" s="840"/>
      <c r="AG292" s="840"/>
      <c r="AH292" s="840"/>
      <c r="AI292" s="840"/>
      <c r="AJ292" s="840"/>
    </row>
    <row r="293">
      <c r="A293" s="840"/>
      <c r="B293" s="840"/>
      <c r="C293" s="840"/>
      <c r="D293" s="840"/>
      <c r="E293" s="840"/>
      <c r="F293" s="840"/>
      <c r="G293" s="840"/>
      <c r="H293" s="840"/>
      <c r="I293" s="840"/>
      <c r="J293" s="840"/>
      <c r="K293" s="840"/>
      <c r="L293" s="840"/>
      <c r="M293" s="840"/>
      <c r="N293" s="840"/>
      <c r="O293" s="840"/>
      <c r="P293" s="840"/>
      <c r="Q293" s="840"/>
      <c r="R293" s="840"/>
      <c r="S293" s="840"/>
      <c r="T293" s="840"/>
      <c r="U293" s="840"/>
      <c r="V293" s="840"/>
      <c r="W293" s="840"/>
      <c r="X293" s="840"/>
      <c r="Y293" s="840"/>
      <c r="Z293" s="840"/>
      <c r="AA293" s="840"/>
      <c r="AB293" s="840"/>
      <c r="AC293" s="840"/>
      <c r="AD293" s="840"/>
      <c r="AE293" s="840"/>
      <c r="AF293" s="840"/>
      <c r="AG293" s="840"/>
      <c r="AH293" s="840"/>
      <c r="AI293" s="840"/>
      <c r="AJ293" s="840"/>
    </row>
    <row r="294">
      <c r="A294" s="840"/>
      <c r="B294" s="840"/>
      <c r="C294" s="840"/>
      <c r="D294" s="840"/>
      <c r="E294" s="840"/>
      <c r="F294" s="840"/>
      <c r="G294" s="840"/>
      <c r="H294" s="840"/>
      <c r="I294" s="840"/>
      <c r="J294" s="840"/>
      <c r="K294" s="840"/>
      <c r="L294" s="840"/>
      <c r="M294" s="840"/>
      <c r="N294" s="840"/>
      <c r="O294" s="840"/>
      <c r="P294" s="840"/>
      <c r="Q294" s="840"/>
      <c r="R294" s="840"/>
      <c r="S294" s="840"/>
      <c r="T294" s="840"/>
      <c r="U294" s="840"/>
      <c r="V294" s="840"/>
      <c r="W294" s="840"/>
      <c r="X294" s="840"/>
      <c r="Y294" s="840"/>
      <c r="Z294" s="840"/>
      <c r="AA294" s="840"/>
      <c r="AB294" s="840"/>
      <c r="AC294" s="840"/>
      <c r="AD294" s="840"/>
      <c r="AE294" s="840"/>
      <c r="AF294" s="840"/>
      <c r="AG294" s="840"/>
      <c r="AH294" s="840"/>
      <c r="AI294" s="840"/>
      <c r="AJ294" s="840"/>
    </row>
    <row r="295">
      <c r="A295" s="840"/>
      <c r="B295" s="840"/>
      <c r="C295" s="840"/>
      <c r="D295" s="840"/>
      <c r="E295" s="840"/>
      <c r="F295" s="840"/>
      <c r="G295" s="840"/>
      <c r="H295" s="840"/>
      <c r="I295" s="840"/>
      <c r="J295" s="840"/>
      <c r="K295" s="840"/>
      <c r="L295" s="840"/>
      <c r="M295" s="840"/>
      <c r="N295" s="840"/>
      <c r="O295" s="840"/>
      <c r="P295" s="840"/>
      <c r="Q295" s="840"/>
      <c r="R295" s="840"/>
      <c r="S295" s="840"/>
      <c r="T295" s="840"/>
      <c r="U295" s="840"/>
      <c r="V295" s="840"/>
      <c r="W295" s="840"/>
      <c r="X295" s="840"/>
      <c r="Y295" s="840"/>
      <c r="Z295" s="840"/>
      <c r="AA295" s="840"/>
      <c r="AB295" s="840"/>
      <c r="AC295" s="840"/>
      <c r="AD295" s="840"/>
      <c r="AE295" s="840"/>
      <c r="AF295" s="840"/>
      <c r="AG295" s="840"/>
      <c r="AH295" s="840"/>
      <c r="AI295" s="840"/>
      <c r="AJ295" s="840"/>
    </row>
    <row r="296">
      <c r="A296" s="840"/>
      <c r="B296" s="840"/>
      <c r="C296" s="840"/>
      <c r="D296" s="840"/>
      <c r="E296" s="840"/>
      <c r="F296" s="840"/>
      <c r="G296" s="840"/>
      <c r="H296" s="840"/>
      <c r="I296" s="840"/>
      <c r="J296" s="840"/>
      <c r="K296" s="840"/>
      <c r="L296" s="840"/>
      <c r="M296" s="840"/>
      <c r="N296" s="840"/>
      <c r="O296" s="840"/>
      <c r="P296" s="840"/>
      <c r="Q296" s="840"/>
      <c r="R296" s="840"/>
      <c r="S296" s="840"/>
      <c r="T296" s="840"/>
      <c r="U296" s="840"/>
      <c r="V296" s="840"/>
      <c r="W296" s="840"/>
      <c r="X296" s="840"/>
      <c r="Y296" s="840"/>
      <c r="Z296" s="840"/>
      <c r="AA296" s="840"/>
      <c r="AB296" s="840"/>
      <c r="AC296" s="840"/>
      <c r="AD296" s="840"/>
      <c r="AE296" s="840"/>
      <c r="AF296" s="840"/>
      <c r="AG296" s="840"/>
      <c r="AH296" s="840"/>
      <c r="AI296" s="840"/>
      <c r="AJ296" s="840"/>
    </row>
    <row r="297">
      <c r="A297" s="840"/>
      <c r="B297" s="840"/>
      <c r="C297" s="840"/>
      <c r="D297" s="840"/>
      <c r="E297" s="840"/>
      <c r="F297" s="840"/>
      <c r="G297" s="840"/>
      <c r="H297" s="840"/>
      <c r="I297" s="840"/>
      <c r="J297" s="840"/>
      <c r="K297" s="840"/>
      <c r="L297" s="840"/>
      <c r="M297" s="840"/>
      <c r="N297" s="840"/>
      <c r="O297" s="840"/>
      <c r="P297" s="840"/>
      <c r="Q297" s="840"/>
      <c r="R297" s="840"/>
      <c r="S297" s="840"/>
      <c r="T297" s="840"/>
      <c r="U297" s="840"/>
      <c r="V297" s="840"/>
      <c r="W297" s="840"/>
      <c r="X297" s="840"/>
      <c r="Y297" s="840"/>
      <c r="Z297" s="840"/>
      <c r="AA297" s="840"/>
      <c r="AB297" s="840"/>
      <c r="AC297" s="840"/>
      <c r="AD297" s="840"/>
      <c r="AE297" s="840"/>
      <c r="AF297" s="840"/>
      <c r="AG297" s="840"/>
      <c r="AH297" s="840"/>
      <c r="AI297" s="840"/>
      <c r="AJ297" s="840"/>
    </row>
    <row r="298">
      <c r="A298" s="840"/>
      <c r="B298" s="840"/>
      <c r="C298" s="840"/>
      <c r="D298" s="840"/>
      <c r="E298" s="840"/>
      <c r="F298" s="840"/>
      <c r="G298" s="840"/>
      <c r="H298" s="840"/>
      <c r="I298" s="840"/>
      <c r="J298" s="840"/>
      <c r="K298" s="840"/>
      <c r="L298" s="840"/>
      <c r="M298" s="840"/>
      <c r="N298" s="840"/>
      <c r="O298" s="840"/>
      <c r="P298" s="840"/>
      <c r="Q298" s="840"/>
      <c r="R298" s="840"/>
      <c r="S298" s="840"/>
      <c r="T298" s="840"/>
      <c r="U298" s="840"/>
      <c r="V298" s="840"/>
      <c r="W298" s="840"/>
      <c r="X298" s="840"/>
      <c r="Y298" s="840"/>
      <c r="Z298" s="840"/>
      <c r="AA298" s="840"/>
      <c r="AB298" s="840"/>
      <c r="AC298" s="840"/>
      <c r="AD298" s="840"/>
      <c r="AE298" s="840"/>
      <c r="AF298" s="840"/>
      <c r="AG298" s="840"/>
      <c r="AH298" s="840"/>
      <c r="AI298" s="840"/>
      <c r="AJ298" s="840"/>
    </row>
    <row r="299">
      <c r="A299" s="840"/>
      <c r="B299" s="840"/>
      <c r="C299" s="840"/>
      <c r="D299" s="840"/>
      <c r="E299" s="840"/>
      <c r="F299" s="840"/>
      <c r="G299" s="840"/>
      <c r="H299" s="840"/>
      <c r="I299" s="840"/>
      <c r="J299" s="840"/>
      <c r="K299" s="840"/>
      <c r="L299" s="840"/>
      <c r="M299" s="840"/>
      <c r="N299" s="840"/>
      <c r="O299" s="840"/>
      <c r="P299" s="840"/>
      <c r="Q299" s="840"/>
      <c r="R299" s="840"/>
      <c r="S299" s="840"/>
      <c r="T299" s="840"/>
      <c r="U299" s="840"/>
      <c r="V299" s="840"/>
      <c r="W299" s="840"/>
      <c r="X299" s="840"/>
      <c r="Y299" s="840"/>
      <c r="Z299" s="840"/>
      <c r="AA299" s="840"/>
      <c r="AB299" s="840"/>
      <c r="AC299" s="840"/>
      <c r="AD299" s="840"/>
      <c r="AE299" s="840"/>
      <c r="AF299" s="840"/>
      <c r="AG299" s="840"/>
      <c r="AH299" s="840"/>
      <c r="AI299" s="840"/>
      <c r="AJ299" s="840"/>
    </row>
    <row r="300">
      <c r="A300" s="840"/>
      <c r="B300" s="840"/>
      <c r="C300" s="840"/>
      <c r="D300" s="840"/>
      <c r="E300" s="840"/>
      <c r="F300" s="840"/>
      <c r="G300" s="840"/>
      <c r="H300" s="840"/>
      <c r="I300" s="840"/>
      <c r="J300" s="840"/>
      <c r="K300" s="840"/>
      <c r="L300" s="840"/>
      <c r="M300" s="840"/>
      <c r="N300" s="840"/>
      <c r="O300" s="840"/>
      <c r="P300" s="840"/>
      <c r="Q300" s="840"/>
      <c r="R300" s="840"/>
      <c r="S300" s="840"/>
      <c r="T300" s="840"/>
      <c r="U300" s="840"/>
      <c r="V300" s="840"/>
      <c r="W300" s="840"/>
      <c r="X300" s="840"/>
      <c r="Y300" s="840"/>
      <c r="Z300" s="840"/>
      <c r="AA300" s="840"/>
      <c r="AB300" s="840"/>
      <c r="AC300" s="840"/>
      <c r="AD300" s="840"/>
      <c r="AE300" s="840"/>
      <c r="AF300" s="840"/>
      <c r="AG300" s="840"/>
      <c r="AH300" s="840"/>
      <c r="AI300" s="840"/>
      <c r="AJ300" s="840"/>
    </row>
    <row r="301">
      <c r="A301" s="840"/>
      <c r="B301" s="840"/>
      <c r="C301" s="840"/>
      <c r="D301" s="840"/>
      <c r="E301" s="840"/>
      <c r="F301" s="840"/>
      <c r="G301" s="840"/>
      <c r="H301" s="840"/>
      <c r="I301" s="840"/>
      <c r="J301" s="840"/>
      <c r="K301" s="840"/>
      <c r="L301" s="840"/>
      <c r="M301" s="840"/>
      <c r="N301" s="840"/>
      <c r="O301" s="840"/>
      <c r="P301" s="840"/>
      <c r="Q301" s="840"/>
      <c r="R301" s="840"/>
      <c r="S301" s="840"/>
      <c r="T301" s="840"/>
      <c r="U301" s="840"/>
      <c r="V301" s="840"/>
      <c r="W301" s="840"/>
      <c r="X301" s="840"/>
      <c r="Y301" s="840"/>
      <c r="Z301" s="840"/>
      <c r="AA301" s="840"/>
      <c r="AB301" s="840"/>
      <c r="AC301" s="840"/>
      <c r="AD301" s="840"/>
      <c r="AE301" s="840"/>
      <c r="AF301" s="840"/>
      <c r="AG301" s="840"/>
      <c r="AH301" s="840"/>
      <c r="AI301" s="840"/>
      <c r="AJ301" s="840"/>
    </row>
    <row r="302">
      <c r="A302" s="840"/>
      <c r="B302" s="840"/>
      <c r="C302" s="840"/>
      <c r="D302" s="840"/>
      <c r="E302" s="840"/>
      <c r="F302" s="840"/>
      <c r="G302" s="840"/>
      <c r="H302" s="840"/>
      <c r="I302" s="840"/>
      <c r="J302" s="840"/>
      <c r="K302" s="840"/>
      <c r="L302" s="840"/>
      <c r="M302" s="840"/>
      <c r="N302" s="840"/>
      <c r="O302" s="840"/>
      <c r="P302" s="840"/>
      <c r="Q302" s="840"/>
      <c r="R302" s="840"/>
      <c r="S302" s="840"/>
      <c r="T302" s="840"/>
      <c r="U302" s="840"/>
      <c r="V302" s="840"/>
      <c r="W302" s="840"/>
      <c r="X302" s="840"/>
      <c r="Y302" s="840"/>
      <c r="Z302" s="840"/>
      <c r="AA302" s="840"/>
      <c r="AB302" s="840"/>
      <c r="AC302" s="840"/>
      <c r="AD302" s="840"/>
      <c r="AE302" s="840"/>
      <c r="AF302" s="840"/>
      <c r="AG302" s="840"/>
      <c r="AH302" s="840"/>
      <c r="AI302" s="840"/>
      <c r="AJ302" s="840"/>
    </row>
    <row r="303">
      <c r="A303" s="840"/>
      <c r="B303" s="840"/>
      <c r="C303" s="840"/>
      <c r="D303" s="840"/>
      <c r="E303" s="840"/>
      <c r="F303" s="840"/>
      <c r="G303" s="840"/>
      <c r="H303" s="840"/>
      <c r="I303" s="840"/>
      <c r="J303" s="840"/>
      <c r="K303" s="840"/>
      <c r="L303" s="840"/>
      <c r="M303" s="840"/>
      <c r="N303" s="840"/>
      <c r="O303" s="840"/>
      <c r="P303" s="840"/>
      <c r="Q303" s="840"/>
      <c r="R303" s="840"/>
      <c r="S303" s="840"/>
      <c r="T303" s="840"/>
      <c r="U303" s="840"/>
      <c r="V303" s="840"/>
      <c r="W303" s="840"/>
      <c r="X303" s="840"/>
      <c r="Y303" s="840"/>
      <c r="Z303" s="840"/>
      <c r="AA303" s="840"/>
      <c r="AB303" s="840"/>
      <c r="AC303" s="840"/>
      <c r="AD303" s="840"/>
      <c r="AE303" s="840"/>
      <c r="AF303" s="840"/>
      <c r="AG303" s="840"/>
      <c r="AH303" s="840"/>
      <c r="AI303" s="840"/>
      <c r="AJ303" s="840"/>
    </row>
    <row r="304">
      <c r="A304" s="840"/>
      <c r="B304" s="840"/>
      <c r="C304" s="840"/>
      <c r="D304" s="840"/>
      <c r="E304" s="840"/>
      <c r="F304" s="840"/>
      <c r="G304" s="840"/>
      <c r="H304" s="840"/>
      <c r="I304" s="840"/>
      <c r="J304" s="840"/>
      <c r="K304" s="840"/>
      <c r="L304" s="840"/>
      <c r="M304" s="840"/>
      <c r="N304" s="840"/>
      <c r="O304" s="840"/>
      <c r="P304" s="840"/>
      <c r="Q304" s="840"/>
      <c r="R304" s="840"/>
      <c r="S304" s="840"/>
      <c r="T304" s="840"/>
      <c r="U304" s="840"/>
      <c r="V304" s="840"/>
      <c r="W304" s="840"/>
      <c r="X304" s="840"/>
      <c r="Y304" s="840"/>
      <c r="Z304" s="840"/>
      <c r="AA304" s="840"/>
      <c r="AB304" s="840"/>
      <c r="AC304" s="840"/>
      <c r="AD304" s="840"/>
      <c r="AE304" s="840"/>
      <c r="AF304" s="840"/>
      <c r="AG304" s="840"/>
      <c r="AH304" s="840"/>
      <c r="AI304" s="840"/>
      <c r="AJ304" s="840"/>
    </row>
    <row r="305">
      <c r="A305" s="840"/>
      <c r="B305" s="840"/>
      <c r="C305" s="840"/>
      <c r="D305" s="840"/>
      <c r="E305" s="840"/>
      <c r="F305" s="840"/>
      <c r="G305" s="840"/>
      <c r="H305" s="840"/>
      <c r="I305" s="840"/>
      <c r="J305" s="840"/>
      <c r="K305" s="840"/>
      <c r="L305" s="840"/>
      <c r="M305" s="840"/>
      <c r="N305" s="840"/>
      <c r="O305" s="840"/>
      <c r="P305" s="840"/>
      <c r="Q305" s="840"/>
      <c r="R305" s="840"/>
      <c r="S305" s="840"/>
      <c r="T305" s="840"/>
      <c r="U305" s="840"/>
      <c r="V305" s="840"/>
      <c r="W305" s="840"/>
      <c r="X305" s="840"/>
      <c r="Y305" s="840"/>
      <c r="Z305" s="840"/>
      <c r="AA305" s="840"/>
      <c r="AB305" s="840"/>
      <c r="AC305" s="840"/>
      <c r="AD305" s="840"/>
      <c r="AE305" s="840"/>
      <c r="AF305" s="840"/>
      <c r="AG305" s="840"/>
      <c r="AH305" s="840"/>
      <c r="AI305" s="840"/>
      <c r="AJ305" s="840"/>
    </row>
    <row r="306">
      <c r="A306" s="840"/>
      <c r="B306" s="840"/>
      <c r="C306" s="840"/>
      <c r="D306" s="840"/>
      <c r="E306" s="840"/>
      <c r="F306" s="840"/>
      <c r="G306" s="840"/>
      <c r="H306" s="840"/>
      <c r="I306" s="840"/>
      <c r="J306" s="840"/>
      <c r="K306" s="840"/>
      <c r="L306" s="840"/>
      <c r="M306" s="840"/>
      <c r="N306" s="840"/>
      <c r="O306" s="840"/>
      <c r="P306" s="840"/>
      <c r="Q306" s="840"/>
      <c r="R306" s="840"/>
      <c r="S306" s="840"/>
      <c r="T306" s="840"/>
      <c r="U306" s="840"/>
      <c r="V306" s="840"/>
      <c r="W306" s="840"/>
      <c r="X306" s="840"/>
      <c r="Y306" s="840"/>
      <c r="Z306" s="840"/>
      <c r="AA306" s="840"/>
      <c r="AB306" s="840"/>
      <c r="AC306" s="840"/>
      <c r="AD306" s="840"/>
      <c r="AE306" s="840"/>
      <c r="AF306" s="840"/>
      <c r="AG306" s="840"/>
      <c r="AH306" s="840"/>
      <c r="AI306" s="840"/>
      <c r="AJ306" s="840"/>
    </row>
    <row r="307">
      <c r="A307" s="840"/>
      <c r="B307" s="840"/>
      <c r="C307" s="840"/>
      <c r="D307" s="840"/>
      <c r="E307" s="840"/>
      <c r="F307" s="840"/>
      <c r="G307" s="840"/>
      <c r="H307" s="840"/>
      <c r="I307" s="840"/>
      <c r="J307" s="840"/>
      <c r="K307" s="840"/>
      <c r="L307" s="840"/>
      <c r="M307" s="840"/>
      <c r="N307" s="840"/>
      <c r="O307" s="840"/>
      <c r="P307" s="840"/>
      <c r="Q307" s="840"/>
      <c r="R307" s="840"/>
      <c r="S307" s="840"/>
      <c r="T307" s="840"/>
      <c r="U307" s="840"/>
      <c r="V307" s="840"/>
      <c r="W307" s="840"/>
      <c r="X307" s="840"/>
      <c r="Y307" s="840"/>
      <c r="Z307" s="840"/>
      <c r="AA307" s="840"/>
      <c r="AB307" s="840"/>
      <c r="AC307" s="840"/>
      <c r="AD307" s="840"/>
      <c r="AE307" s="840"/>
      <c r="AF307" s="840"/>
      <c r="AG307" s="840"/>
      <c r="AH307" s="840"/>
      <c r="AI307" s="840"/>
      <c r="AJ307" s="840"/>
    </row>
    <row r="308">
      <c r="A308" s="840"/>
      <c r="B308" s="840"/>
      <c r="C308" s="840"/>
      <c r="D308" s="840"/>
      <c r="E308" s="840"/>
      <c r="F308" s="840"/>
      <c r="G308" s="840"/>
      <c r="H308" s="840"/>
      <c r="I308" s="840"/>
      <c r="J308" s="840"/>
      <c r="K308" s="840"/>
      <c r="L308" s="840"/>
      <c r="M308" s="840"/>
      <c r="N308" s="840"/>
      <c r="O308" s="840"/>
      <c r="P308" s="840"/>
      <c r="Q308" s="840"/>
      <c r="R308" s="840"/>
      <c r="S308" s="840"/>
      <c r="T308" s="840"/>
      <c r="U308" s="840"/>
      <c r="V308" s="840"/>
      <c r="W308" s="840"/>
      <c r="X308" s="840"/>
      <c r="Y308" s="840"/>
      <c r="Z308" s="840"/>
      <c r="AA308" s="840"/>
      <c r="AB308" s="840"/>
      <c r="AC308" s="840"/>
      <c r="AD308" s="840"/>
      <c r="AE308" s="840"/>
      <c r="AF308" s="840"/>
      <c r="AG308" s="840"/>
      <c r="AH308" s="840"/>
      <c r="AI308" s="840"/>
      <c r="AJ308" s="840"/>
    </row>
    <row r="309">
      <c r="A309" s="840"/>
      <c r="B309" s="840"/>
      <c r="C309" s="840"/>
      <c r="D309" s="840"/>
      <c r="E309" s="840"/>
      <c r="F309" s="840"/>
      <c r="G309" s="840"/>
      <c r="H309" s="840"/>
      <c r="I309" s="840"/>
      <c r="J309" s="840"/>
      <c r="K309" s="840"/>
      <c r="L309" s="840"/>
      <c r="M309" s="840"/>
      <c r="N309" s="840"/>
      <c r="O309" s="840"/>
      <c r="P309" s="840"/>
      <c r="Q309" s="840"/>
      <c r="R309" s="840"/>
      <c r="S309" s="840"/>
      <c r="T309" s="840"/>
      <c r="U309" s="840"/>
      <c r="V309" s="840"/>
      <c r="W309" s="840"/>
      <c r="X309" s="840"/>
      <c r="Y309" s="840"/>
      <c r="Z309" s="840"/>
      <c r="AA309" s="840"/>
      <c r="AB309" s="840"/>
      <c r="AC309" s="840"/>
      <c r="AD309" s="840"/>
      <c r="AE309" s="840"/>
      <c r="AF309" s="840"/>
      <c r="AG309" s="840"/>
      <c r="AH309" s="840"/>
      <c r="AI309" s="840"/>
      <c r="AJ309" s="840"/>
    </row>
    <row r="310">
      <c r="A310" s="840"/>
      <c r="B310" s="840"/>
      <c r="C310" s="840"/>
      <c r="D310" s="840"/>
      <c r="E310" s="840"/>
      <c r="F310" s="840"/>
      <c r="G310" s="840"/>
      <c r="H310" s="840"/>
      <c r="I310" s="840"/>
      <c r="J310" s="840"/>
      <c r="K310" s="840"/>
      <c r="L310" s="840"/>
      <c r="M310" s="840"/>
      <c r="N310" s="840"/>
      <c r="O310" s="840"/>
      <c r="P310" s="840"/>
      <c r="Q310" s="840"/>
      <c r="R310" s="840"/>
      <c r="S310" s="840"/>
      <c r="T310" s="840"/>
      <c r="U310" s="840"/>
      <c r="V310" s="840"/>
      <c r="W310" s="840"/>
      <c r="X310" s="840"/>
      <c r="Y310" s="840"/>
      <c r="Z310" s="840"/>
      <c r="AA310" s="840"/>
      <c r="AB310" s="840"/>
      <c r="AC310" s="840"/>
      <c r="AD310" s="840"/>
      <c r="AE310" s="840"/>
      <c r="AF310" s="840"/>
      <c r="AG310" s="840"/>
      <c r="AH310" s="840"/>
      <c r="AI310" s="840"/>
      <c r="AJ310" s="840"/>
    </row>
    <row r="311">
      <c r="A311" s="840"/>
      <c r="B311" s="840"/>
      <c r="C311" s="840"/>
      <c r="D311" s="840"/>
      <c r="E311" s="840"/>
      <c r="F311" s="840"/>
      <c r="G311" s="840"/>
      <c r="H311" s="840"/>
      <c r="I311" s="840"/>
      <c r="J311" s="840"/>
      <c r="K311" s="840"/>
      <c r="L311" s="840"/>
      <c r="M311" s="840"/>
      <c r="N311" s="840"/>
      <c r="O311" s="840"/>
      <c r="P311" s="840"/>
      <c r="Q311" s="840"/>
      <c r="R311" s="840"/>
      <c r="S311" s="840"/>
      <c r="T311" s="840"/>
      <c r="U311" s="840"/>
      <c r="V311" s="840"/>
      <c r="W311" s="840"/>
      <c r="X311" s="840"/>
      <c r="Y311" s="840"/>
      <c r="Z311" s="840"/>
      <c r="AA311" s="840"/>
      <c r="AB311" s="840"/>
      <c r="AC311" s="840"/>
      <c r="AD311" s="840"/>
      <c r="AE311" s="840"/>
      <c r="AF311" s="840"/>
      <c r="AG311" s="840"/>
      <c r="AH311" s="840"/>
      <c r="AI311" s="840"/>
      <c r="AJ311" s="840"/>
    </row>
    <row r="312">
      <c r="A312" s="840"/>
      <c r="B312" s="840"/>
      <c r="C312" s="840"/>
      <c r="D312" s="840"/>
      <c r="E312" s="840"/>
      <c r="F312" s="840"/>
      <c r="G312" s="840"/>
      <c r="H312" s="840"/>
      <c r="I312" s="840"/>
      <c r="J312" s="840"/>
      <c r="K312" s="840"/>
      <c r="L312" s="840"/>
      <c r="M312" s="840"/>
      <c r="N312" s="840"/>
      <c r="O312" s="840"/>
      <c r="P312" s="840"/>
      <c r="Q312" s="840"/>
      <c r="R312" s="840"/>
      <c r="S312" s="840"/>
      <c r="T312" s="840"/>
      <c r="U312" s="840"/>
      <c r="V312" s="840"/>
      <c r="W312" s="840"/>
      <c r="X312" s="840"/>
      <c r="Y312" s="840"/>
      <c r="Z312" s="840"/>
      <c r="AA312" s="840"/>
      <c r="AB312" s="840"/>
      <c r="AC312" s="840"/>
      <c r="AD312" s="840"/>
      <c r="AE312" s="840"/>
      <c r="AF312" s="840"/>
      <c r="AG312" s="840"/>
      <c r="AH312" s="840"/>
      <c r="AI312" s="840"/>
      <c r="AJ312" s="840"/>
    </row>
    <row r="313">
      <c r="A313" s="840"/>
      <c r="B313" s="840"/>
      <c r="C313" s="840"/>
      <c r="D313" s="840"/>
      <c r="E313" s="840"/>
      <c r="F313" s="840"/>
      <c r="G313" s="840"/>
      <c r="H313" s="840"/>
      <c r="I313" s="840"/>
      <c r="J313" s="840"/>
      <c r="K313" s="840"/>
      <c r="L313" s="840"/>
      <c r="M313" s="840"/>
      <c r="N313" s="840"/>
      <c r="O313" s="840"/>
      <c r="P313" s="840"/>
      <c r="Q313" s="840"/>
      <c r="R313" s="840"/>
      <c r="S313" s="840"/>
      <c r="T313" s="840"/>
      <c r="U313" s="840"/>
      <c r="V313" s="840"/>
      <c r="W313" s="840"/>
      <c r="X313" s="840"/>
      <c r="Y313" s="840"/>
      <c r="Z313" s="840"/>
      <c r="AA313" s="840"/>
      <c r="AB313" s="840"/>
      <c r="AC313" s="840"/>
      <c r="AD313" s="840"/>
      <c r="AE313" s="840"/>
      <c r="AF313" s="840"/>
      <c r="AG313" s="840"/>
      <c r="AH313" s="840"/>
      <c r="AI313" s="840"/>
      <c r="AJ313" s="840"/>
    </row>
    <row r="314">
      <c r="A314" s="840"/>
      <c r="B314" s="840"/>
      <c r="C314" s="840"/>
      <c r="D314" s="840"/>
      <c r="E314" s="840"/>
      <c r="F314" s="840"/>
      <c r="G314" s="840"/>
      <c r="H314" s="840"/>
      <c r="I314" s="840"/>
      <c r="J314" s="840"/>
      <c r="K314" s="840"/>
      <c r="L314" s="840"/>
      <c r="M314" s="840"/>
      <c r="N314" s="840"/>
      <c r="O314" s="840"/>
      <c r="P314" s="840"/>
      <c r="Q314" s="840"/>
      <c r="R314" s="840"/>
      <c r="S314" s="840"/>
      <c r="T314" s="840"/>
      <c r="U314" s="840"/>
      <c r="V314" s="840"/>
      <c r="W314" s="840"/>
      <c r="X314" s="840"/>
      <c r="Y314" s="840"/>
      <c r="Z314" s="840"/>
      <c r="AA314" s="840"/>
      <c r="AB314" s="840"/>
      <c r="AC314" s="840"/>
      <c r="AD314" s="840"/>
      <c r="AE314" s="840"/>
      <c r="AF314" s="840"/>
      <c r="AG314" s="840"/>
      <c r="AH314" s="840"/>
      <c r="AI314" s="840"/>
      <c r="AJ314" s="840"/>
    </row>
    <row r="315">
      <c r="A315" s="840"/>
      <c r="B315" s="840"/>
      <c r="C315" s="840"/>
      <c r="D315" s="840"/>
      <c r="E315" s="840"/>
      <c r="F315" s="840"/>
      <c r="G315" s="840"/>
      <c r="H315" s="840"/>
      <c r="I315" s="840"/>
      <c r="J315" s="840"/>
      <c r="K315" s="840"/>
      <c r="L315" s="840"/>
      <c r="M315" s="840"/>
      <c r="N315" s="840"/>
      <c r="O315" s="840"/>
      <c r="P315" s="840"/>
      <c r="Q315" s="840"/>
      <c r="R315" s="840"/>
      <c r="S315" s="840"/>
      <c r="T315" s="840"/>
      <c r="U315" s="840"/>
      <c r="V315" s="840"/>
      <c r="W315" s="840"/>
      <c r="X315" s="840"/>
      <c r="Y315" s="840"/>
      <c r="Z315" s="840"/>
      <c r="AA315" s="840"/>
      <c r="AB315" s="840"/>
      <c r="AC315" s="840"/>
      <c r="AD315" s="840"/>
      <c r="AE315" s="840"/>
      <c r="AF315" s="840"/>
      <c r="AG315" s="840"/>
      <c r="AH315" s="840"/>
      <c r="AI315" s="840"/>
      <c r="AJ315" s="840"/>
    </row>
    <row r="316">
      <c r="A316" s="840"/>
      <c r="B316" s="840"/>
      <c r="C316" s="840"/>
      <c r="D316" s="840"/>
      <c r="E316" s="840"/>
      <c r="F316" s="840"/>
      <c r="G316" s="840"/>
      <c r="H316" s="840"/>
      <c r="I316" s="840"/>
      <c r="J316" s="840"/>
      <c r="K316" s="840"/>
      <c r="L316" s="840"/>
      <c r="M316" s="840"/>
      <c r="N316" s="840"/>
      <c r="O316" s="840"/>
      <c r="P316" s="840"/>
      <c r="Q316" s="840"/>
      <c r="R316" s="840"/>
      <c r="S316" s="840"/>
      <c r="T316" s="840"/>
      <c r="U316" s="840"/>
      <c r="V316" s="840"/>
      <c r="W316" s="840"/>
      <c r="X316" s="840"/>
      <c r="Y316" s="840"/>
      <c r="Z316" s="840"/>
      <c r="AA316" s="840"/>
      <c r="AB316" s="840"/>
      <c r="AC316" s="840"/>
      <c r="AD316" s="840"/>
      <c r="AE316" s="840"/>
      <c r="AF316" s="840"/>
      <c r="AG316" s="840"/>
      <c r="AH316" s="840"/>
      <c r="AI316" s="840"/>
      <c r="AJ316" s="840"/>
    </row>
    <row r="317">
      <c r="A317" s="840"/>
      <c r="B317" s="840"/>
      <c r="C317" s="840"/>
      <c r="D317" s="840"/>
      <c r="E317" s="840"/>
      <c r="F317" s="840"/>
      <c r="G317" s="840"/>
      <c r="H317" s="840"/>
      <c r="I317" s="840"/>
      <c r="J317" s="840"/>
      <c r="K317" s="840"/>
      <c r="L317" s="840"/>
      <c r="M317" s="840"/>
      <c r="N317" s="840"/>
      <c r="O317" s="840"/>
      <c r="P317" s="840"/>
      <c r="Q317" s="840"/>
      <c r="R317" s="840"/>
      <c r="S317" s="840"/>
      <c r="T317" s="840"/>
      <c r="U317" s="840"/>
      <c r="V317" s="840"/>
      <c r="W317" s="840"/>
      <c r="X317" s="840"/>
      <c r="Y317" s="840"/>
      <c r="Z317" s="840"/>
      <c r="AA317" s="840"/>
      <c r="AB317" s="840"/>
      <c r="AC317" s="840"/>
      <c r="AD317" s="840"/>
      <c r="AE317" s="840"/>
      <c r="AF317" s="840"/>
      <c r="AG317" s="840"/>
      <c r="AH317" s="840"/>
      <c r="AI317" s="840"/>
      <c r="AJ317" s="840"/>
    </row>
    <row r="318">
      <c r="A318" s="840"/>
      <c r="B318" s="840"/>
      <c r="C318" s="840"/>
      <c r="D318" s="840"/>
      <c r="E318" s="840"/>
      <c r="F318" s="840"/>
      <c r="G318" s="840"/>
      <c r="H318" s="840"/>
      <c r="I318" s="840"/>
      <c r="J318" s="840"/>
      <c r="K318" s="840"/>
      <c r="L318" s="840"/>
      <c r="M318" s="840"/>
      <c r="N318" s="840"/>
      <c r="O318" s="840"/>
      <c r="P318" s="840"/>
      <c r="Q318" s="840"/>
      <c r="R318" s="840"/>
      <c r="S318" s="840"/>
      <c r="T318" s="840"/>
      <c r="U318" s="840"/>
      <c r="V318" s="840"/>
      <c r="W318" s="840"/>
      <c r="X318" s="840"/>
      <c r="Y318" s="840"/>
      <c r="Z318" s="840"/>
      <c r="AA318" s="840"/>
      <c r="AB318" s="840"/>
      <c r="AC318" s="840"/>
      <c r="AD318" s="840"/>
      <c r="AE318" s="840"/>
      <c r="AF318" s="840"/>
      <c r="AG318" s="840"/>
      <c r="AH318" s="840"/>
      <c r="AI318" s="840"/>
      <c r="AJ318" s="840"/>
    </row>
    <row r="319">
      <c r="A319" s="840"/>
      <c r="B319" s="840"/>
      <c r="C319" s="840"/>
      <c r="D319" s="840"/>
      <c r="E319" s="840"/>
      <c r="F319" s="840"/>
      <c r="G319" s="840"/>
      <c r="H319" s="840"/>
      <c r="I319" s="840"/>
      <c r="J319" s="840"/>
      <c r="K319" s="840"/>
      <c r="L319" s="840"/>
      <c r="M319" s="840"/>
      <c r="N319" s="840"/>
      <c r="O319" s="840"/>
      <c r="P319" s="840"/>
      <c r="Q319" s="840"/>
      <c r="R319" s="840"/>
      <c r="S319" s="840"/>
      <c r="T319" s="840"/>
      <c r="U319" s="840"/>
      <c r="V319" s="840"/>
      <c r="W319" s="840"/>
      <c r="X319" s="840"/>
      <c r="Y319" s="840"/>
      <c r="Z319" s="840"/>
      <c r="AA319" s="840"/>
      <c r="AB319" s="840"/>
      <c r="AC319" s="840"/>
      <c r="AD319" s="840"/>
      <c r="AE319" s="840"/>
      <c r="AF319" s="840"/>
      <c r="AG319" s="840"/>
      <c r="AH319" s="840"/>
      <c r="AI319" s="840"/>
      <c r="AJ319" s="840"/>
    </row>
    <row r="320">
      <c r="A320" s="840"/>
      <c r="B320" s="840"/>
      <c r="C320" s="840"/>
      <c r="D320" s="840"/>
      <c r="E320" s="840"/>
      <c r="F320" s="840"/>
      <c r="G320" s="840"/>
      <c r="H320" s="840"/>
      <c r="I320" s="840"/>
      <c r="J320" s="840"/>
      <c r="K320" s="840"/>
      <c r="L320" s="840"/>
      <c r="M320" s="840"/>
      <c r="N320" s="840"/>
      <c r="O320" s="840"/>
      <c r="P320" s="840"/>
      <c r="Q320" s="840"/>
      <c r="R320" s="840"/>
      <c r="S320" s="840"/>
      <c r="T320" s="840"/>
      <c r="U320" s="840"/>
      <c r="V320" s="840"/>
      <c r="W320" s="840"/>
      <c r="X320" s="840"/>
      <c r="Y320" s="840"/>
      <c r="Z320" s="840"/>
      <c r="AA320" s="840"/>
      <c r="AB320" s="840"/>
      <c r="AC320" s="840"/>
      <c r="AD320" s="840"/>
      <c r="AE320" s="840"/>
      <c r="AF320" s="840"/>
      <c r="AG320" s="840"/>
      <c r="AH320" s="840"/>
      <c r="AI320" s="840"/>
      <c r="AJ320" s="840"/>
    </row>
    <row r="321">
      <c r="A321" s="840"/>
      <c r="B321" s="840"/>
      <c r="C321" s="840"/>
      <c r="D321" s="840"/>
      <c r="E321" s="840"/>
      <c r="F321" s="840"/>
      <c r="G321" s="840"/>
      <c r="H321" s="840"/>
      <c r="I321" s="840"/>
      <c r="J321" s="840"/>
      <c r="K321" s="840"/>
      <c r="L321" s="840"/>
      <c r="M321" s="840"/>
      <c r="N321" s="840"/>
      <c r="O321" s="840"/>
      <c r="P321" s="840"/>
      <c r="Q321" s="840"/>
      <c r="R321" s="840"/>
      <c r="S321" s="840"/>
      <c r="T321" s="840"/>
      <c r="U321" s="840"/>
      <c r="V321" s="840"/>
      <c r="W321" s="840"/>
      <c r="X321" s="840"/>
      <c r="Y321" s="840"/>
      <c r="Z321" s="840"/>
      <c r="AA321" s="840"/>
      <c r="AB321" s="840"/>
      <c r="AC321" s="840"/>
      <c r="AD321" s="840"/>
      <c r="AE321" s="840"/>
      <c r="AF321" s="840"/>
      <c r="AG321" s="840"/>
      <c r="AH321" s="840"/>
      <c r="AI321" s="840"/>
      <c r="AJ321" s="840"/>
    </row>
    <row r="322">
      <c r="A322" s="840"/>
      <c r="B322" s="840"/>
      <c r="C322" s="840"/>
      <c r="D322" s="840"/>
      <c r="E322" s="840"/>
      <c r="F322" s="840"/>
      <c r="G322" s="840"/>
      <c r="H322" s="840"/>
      <c r="I322" s="840"/>
      <c r="J322" s="840"/>
      <c r="K322" s="840"/>
      <c r="L322" s="840"/>
      <c r="M322" s="840"/>
      <c r="N322" s="840"/>
      <c r="O322" s="840"/>
      <c r="P322" s="840"/>
      <c r="Q322" s="840"/>
      <c r="R322" s="840"/>
      <c r="S322" s="840"/>
      <c r="T322" s="840"/>
      <c r="U322" s="840"/>
      <c r="V322" s="840"/>
      <c r="W322" s="840"/>
      <c r="X322" s="840"/>
      <c r="Y322" s="840"/>
      <c r="Z322" s="840"/>
      <c r="AA322" s="840"/>
      <c r="AB322" s="840"/>
      <c r="AC322" s="840"/>
      <c r="AD322" s="840"/>
      <c r="AE322" s="840"/>
      <c r="AF322" s="840"/>
      <c r="AG322" s="840"/>
      <c r="AH322" s="840"/>
      <c r="AI322" s="840"/>
      <c r="AJ322" s="840"/>
    </row>
    <row r="323">
      <c r="A323" s="840"/>
      <c r="B323" s="840"/>
      <c r="C323" s="840"/>
      <c r="D323" s="840"/>
      <c r="E323" s="840"/>
      <c r="F323" s="840"/>
      <c r="G323" s="840"/>
      <c r="H323" s="840"/>
      <c r="I323" s="840"/>
      <c r="J323" s="840"/>
      <c r="K323" s="840"/>
      <c r="L323" s="840"/>
      <c r="M323" s="840"/>
      <c r="N323" s="840"/>
      <c r="O323" s="840"/>
      <c r="P323" s="840"/>
      <c r="Q323" s="840"/>
      <c r="R323" s="840"/>
      <c r="S323" s="840"/>
      <c r="T323" s="840"/>
      <c r="U323" s="840"/>
      <c r="V323" s="840"/>
      <c r="W323" s="840"/>
      <c r="X323" s="840"/>
      <c r="Y323" s="840"/>
      <c r="Z323" s="840"/>
      <c r="AA323" s="840"/>
      <c r="AB323" s="840"/>
      <c r="AC323" s="840"/>
      <c r="AD323" s="840"/>
      <c r="AE323" s="840"/>
      <c r="AF323" s="840"/>
      <c r="AG323" s="840"/>
      <c r="AH323" s="840"/>
      <c r="AI323" s="840"/>
      <c r="AJ323" s="840"/>
    </row>
    <row r="324">
      <c r="A324" s="840"/>
      <c r="B324" s="840"/>
      <c r="C324" s="840"/>
      <c r="D324" s="840"/>
      <c r="E324" s="840"/>
      <c r="F324" s="840"/>
      <c r="G324" s="840"/>
      <c r="H324" s="840"/>
      <c r="I324" s="840"/>
      <c r="J324" s="840"/>
      <c r="K324" s="840"/>
      <c r="L324" s="840"/>
      <c r="M324" s="840"/>
      <c r="N324" s="840"/>
      <c r="O324" s="840"/>
      <c r="P324" s="840"/>
      <c r="Q324" s="840"/>
      <c r="R324" s="840"/>
      <c r="S324" s="840"/>
      <c r="T324" s="840"/>
      <c r="U324" s="840"/>
      <c r="V324" s="840"/>
      <c r="W324" s="840"/>
      <c r="X324" s="840"/>
      <c r="Y324" s="840"/>
      <c r="Z324" s="840"/>
      <c r="AA324" s="840"/>
      <c r="AB324" s="840"/>
      <c r="AC324" s="840"/>
      <c r="AD324" s="840"/>
      <c r="AE324" s="840"/>
      <c r="AF324" s="840"/>
      <c r="AG324" s="840"/>
      <c r="AH324" s="840"/>
      <c r="AI324" s="840"/>
      <c r="AJ324" s="840"/>
    </row>
    <row r="325">
      <c r="A325" s="840"/>
      <c r="B325" s="840"/>
      <c r="C325" s="840"/>
      <c r="D325" s="840"/>
      <c r="E325" s="840"/>
      <c r="F325" s="840"/>
      <c r="G325" s="840"/>
      <c r="H325" s="840"/>
      <c r="I325" s="840"/>
      <c r="J325" s="840"/>
      <c r="K325" s="840"/>
      <c r="L325" s="840"/>
      <c r="M325" s="840"/>
      <c r="N325" s="840"/>
      <c r="O325" s="840"/>
      <c r="P325" s="840"/>
      <c r="Q325" s="840"/>
      <c r="R325" s="840"/>
      <c r="S325" s="840"/>
      <c r="T325" s="840"/>
      <c r="U325" s="840"/>
      <c r="V325" s="840"/>
      <c r="W325" s="840"/>
      <c r="X325" s="840"/>
      <c r="Y325" s="840"/>
      <c r="Z325" s="840"/>
      <c r="AA325" s="840"/>
      <c r="AB325" s="840"/>
      <c r="AC325" s="840"/>
      <c r="AD325" s="840"/>
      <c r="AE325" s="840"/>
      <c r="AF325" s="840"/>
      <c r="AG325" s="840"/>
      <c r="AH325" s="840"/>
      <c r="AI325" s="840"/>
      <c r="AJ325" s="840"/>
    </row>
    <row r="326">
      <c r="A326" s="840"/>
      <c r="B326" s="840"/>
      <c r="C326" s="840"/>
      <c r="D326" s="840"/>
      <c r="E326" s="840"/>
      <c r="F326" s="840"/>
      <c r="G326" s="840"/>
      <c r="H326" s="840"/>
      <c r="I326" s="840"/>
      <c r="J326" s="840"/>
      <c r="K326" s="840"/>
      <c r="L326" s="840"/>
      <c r="M326" s="840"/>
      <c r="N326" s="840"/>
      <c r="O326" s="840"/>
      <c r="P326" s="840"/>
      <c r="Q326" s="840"/>
      <c r="R326" s="840"/>
      <c r="S326" s="840"/>
      <c r="T326" s="840"/>
      <c r="U326" s="840"/>
      <c r="V326" s="840"/>
      <c r="W326" s="840"/>
      <c r="X326" s="840"/>
      <c r="Y326" s="840"/>
      <c r="Z326" s="840"/>
      <c r="AA326" s="840"/>
      <c r="AB326" s="840"/>
      <c r="AC326" s="840"/>
      <c r="AD326" s="840"/>
      <c r="AE326" s="840"/>
      <c r="AF326" s="840"/>
      <c r="AG326" s="840"/>
      <c r="AH326" s="840"/>
      <c r="AI326" s="840"/>
      <c r="AJ326" s="840"/>
    </row>
    <row r="327">
      <c r="A327" s="840"/>
      <c r="B327" s="840"/>
      <c r="C327" s="840"/>
      <c r="D327" s="840"/>
      <c r="E327" s="840"/>
      <c r="F327" s="840"/>
      <c r="G327" s="840"/>
      <c r="H327" s="840"/>
      <c r="I327" s="840"/>
      <c r="J327" s="840"/>
      <c r="K327" s="840"/>
      <c r="L327" s="840"/>
      <c r="M327" s="840"/>
      <c r="N327" s="840"/>
      <c r="O327" s="840"/>
      <c r="P327" s="840"/>
      <c r="Q327" s="840"/>
      <c r="R327" s="840"/>
      <c r="S327" s="840"/>
      <c r="T327" s="840"/>
      <c r="U327" s="840"/>
      <c r="V327" s="840"/>
      <c r="W327" s="840"/>
      <c r="X327" s="840"/>
      <c r="Y327" s="840"/>
      <c r="Z327" s="840"/>
      <c r="AA327" s="840"/>
      <c r="AB327" s="840"/>
      <c r="AC327" s="840"/>
      <c r="AD327" s="840"/>
      <c r="AE327" s="840"/>
      <c r="AF327" s="840"/>
      <c r="AG327" s="840"/>
      <c r="AH327" s="840"/>
      <c r="AI327" s="840"/>
      <c r="AJ327" s="840"/>
    </row>
    <row r="328">
      <c r="A328" s="840"/>
      <c r="B328" s="840"/>
      <c r="C328" s="840"/>
      <c r="D328" s="840"/>
      <c r="E328" s="840"/>
      <c r="F328" s="840"/>
      <c r="G328" s="840"/>
      <c r="H328" s="840"/>
      <c r="I328" s="840"/>
      <c r="J328" s="840"/>
      <c r="K328" s="840"/>
      <c r="L328" s="840"/>
      <c r="M328" s="840"/>
      <c r="N328" s="840"/>
      <c r="O328" s="840"/>
      <c r="P328" s="840"/>
      <c r="Q328" s="840"/>
      <c r="R328" s="840"/>
      <c r="S328" s="840"/>
      <c r="T328" s="840"/>
      <c r="U328" s="840"/>
      <c r="V328" s="840"/>
      <c r="W328" s="840"/>
      <c r="X328" s="840"/>
      <c r="Y328" s="840"/>
      <c r="Z328" s="840"/>
      <c r="AA328" s="840"/>
      <c r="AB328" s="840"/>
      <c r="AC328" s="840"/>
      <c r="AD328" s="840"/>
      <c r="AE328" s="840"/>
      <c r="AF328" s="840"/>
      <c r="AG328" s="840"/>
      <c r="AH328" s="840"/>
      <c r="AI328" s="840"/>
      <c r="AJ328" s="840"/>
    </row>
    <row r="329">
      <c r="A329" s="840"/>
      <c r="B329" s="840"/>
      <c r="C329" s="840"/>
      <c r="D329" s="840"/>
      <c r="E329" s="840"/>
      <c r="F329" s="840"/>
      <c r="G329" s="840"/>
      <c r="H329" s="840"/>
      <c r="I329" s="840"/>
      <c r="J329" s="840"/>
      <c r="K329" s="840"/>
      <c r="L329" s="840"/>
      <c r="M329" s="840"/>
      <c r="N329" s="840"/>
      <c r="O329" s="840"/>
      <c r="P329" s="840"/>
      <c r="Q329" s="840"/>
      <c r="R329" s="840"/>
      <c r="S329" s="840"/>
      <c r="T329" s="840"/>
      <c r="U329" s="840"/>
      <c r="V329" s="840"/>
      <c r="W329" s="840"/>
      <c r="X329" s="840"/>
      <c r="Y329" s="840"/>
      <c r="Z329" s="840"/>
      <c r="AA329" s="840"/>
      <c r="AB329" s="840"/>
      <c r="AC329" s="840"/>
      <c r="AD329" s="840"/>
      <c r="AE329" s="840"/>
      <c r="AF329" s="840"/>
      <c r="AG329" s="840"/>
      <c r="AH329" s="840"/>
      <c r="AI329" s="840"/>
      <c r="AJ329" s="840"/>
    </row>
    <row r="330">
      <c r="A330" s="840"/>
      <c r="B330" s="840"/>
      <c r="C330" s="840"/>
      <c r="D330" s="840"/>
      <c r="E330" s="840"/>
      <c r="F330" s="840"/>
      <c r="G330" s="840"/>
      <c r="H330" s="840"/>
      <c r="I330" s="840"/>
      <c r="J330" s="840"/>
      <c r="K330" s="840"/>
      <c r="L330" s="840"/>
      <c r="M330" s="840"/>
      <c r="N330" s="840"/>
      <c r="O330" s="840"/>
      <c r="P330" s="840"/>
      <c r="Q330" s="840"/>
      <c r="R330" s="840"/>
      <c r="S330" s="840"/>
      <c r="T330" s="840"/>
      <c r="U330" s="840"/>
      <c r="V330" s="840"/>
      <c r="W330" s="840"/>
      <c r="X330" s="840"/>
      <c r="Y330" s="840"/>
      <c r="Z330" s="840"/>
      <c r="AA330" s="840"/>
      <c r="AB330" s="840"/>
      <c r="AC330" s="840"/>
      <c r="AD330" s="840"/>
      <c r="AE330" s="840"/>
      <c r="AF330" s="840"/>
      <c r="AG330" s="840"/>
      <c r="AH330" s="840"/>
      <c r="AI330" s="840"/>
      <c r="AJ330" s="840"/>
    </row>
    <row r="331">
      <c r="A331" s="840"/>
      <c r="B331" s="840"/>
      <c r="C331" s="840"/>
      <c r="D331" s="840"/>
      <c r="E331" s="840"/>
      <c r="F331" s="840"/>
      <c r="G331" s="840"/>
      <c r="H331" s="840"/>
      <c r="I331" s="840"/>
      <c r="J331" s="840"/>
      <c r="K331" s="840"/>
      <c r="L331" s="840"/>
      <c r="M331" s="840"/>
      <c r="N331" s="840"/>
      <c r="O331" s="840"/>
      <c r="P331" s="840"/>
      <c r="Q331" s="840"/>
      <c r="R331" s="840"/>
      <c r="S331" s="840"/>
      <c r="T331" s="840"/>
      <c r="U331" s="840"/>
      <c r="V331" s="840"/>
      <c r="W331" s="840"/>
      <c r="X331" s="840"/>
      <c r="Y331" s="840"/>
      <c r="Z331" s="840"/>
      <c r="AA331" s="840"/>
      <c r="AB331" s="840"/>
      <c r="AC331" s="840"/>
      <c r="AD331" s="840"/>
      <c r="AE331" s="840"/>
      <c r="AF331" s="840"/>
      <c r="AG331" s="840"/>
      <c r="AH331" s="840"/>
      <c r="AI331" s="840"/>
      <c r="AJ331" s="840"/>
    </row>
    <row r="332">
      <c r="A332" s="840"/>
      <c r="B332" s="840"/>
      <c r="C332" s="840"/>
      <c r="D332" s="840"/>
      <c r="E332" s="840"/>
      <c r="F332" s="840"/>
      <c r="G332" s="840"/>
      <c r="H332" s="840"/>
      <c r="I332" s="840"/>
      <c r="J332" s="840"/>
      <c r="K332" s="840"/>
      <c r="L332" s="840"/>
      <c r="M332" s="840"/>
      <c r="N332" s="840"/>
      <c r="O332" s="840"/>
      <c r="P332" s="840"/>
      <c r="Q332" s="840"/>
      <c r="R332" s="840"/>
      <c r="S332" s="840"/>
      <c r="T332" s="840"/>
      <c r="U332" s="840"/>
      <c r="V332" s="840"/>
      <c r="W332" s="840"/>
      <c r="X332" s="840"/>
      <c r="Y332" s="840"/>
      <c r="Z332" s="840"/>
      <c r="AA332" s="840"/>
      <c r="AB332" s="840"/>
      <c r="AC332" s="840"/>
      <c r="AD332" s="840"/>
      <c r="AE332" s="840"/>
      <c r="AF332" s="840"/>
      <c r="AG332" s="840"/>
      <c r="AH332" s="840"/>
      <c r="AI332" s="840"/>
      <c r="AJ332" s="840"/>
    </row>
    <row r="333">
      <c r="A333" s="840"/>
      <c r="B333" s="840"/>
      <c r="C333" s="840"/>
      <c r="D333" s="840"/>
      <c r="E333" s="840"/>
      <c r="F333" s="840"/>
      <c r="G333" s="840"/>
      <c r="H333" s="840"/>
      <c r="I333" s="840"/>
      <c r="J333" s="840"/>
      <c r="K333" s="840"/>
      <c r="L333" s="840"/>
      <c r="M333" s="840"/>
      <c r="N333" s="840"/>
      <c r="O333" s="840"/>
      <c r="P333" s="840"/>
      <c r="Q333" s="840"/>
      <c r="R333" s="840"/>
      <c r="S333" s="840"/>
      <c r="T333" s="840"/>
      <c r="U333" s="840"/>
      <c r="V333" s="840"/>
      <c r="W333" s="840"/>
      <c r="X333" s="840"/>
      <c r="Y333" s="840"/>
      <c r="Z333" s="840"/>
      <c r="AA333" s="840"/>
      <c r="AB333" s="840"/>
      <c r="AC333" s="840"/>
      <c r="AD333" s="840"/>
      <c r="AE333" s="840"/>
      <c r="AF333" s="840"/>
      <c r="AG333" s="840"/>
      <c r="AH333" s="840"/>
      <c r="AI333" s="840"/>
      <c r="AJ333" s="840"/>
    </row>
    <row r="334">
      <c r="A334" s="840"/>
      <c r="B334" s="840"/>
      <c r="C334" s="840"/>
      <c r="D334" s="840"/>
      <c r="E334" s="840"/>
      <c r="F334" s="840"/>
      <c r="G334" s="840"/>
      <c r="H334" s="840"/>
      <c r="I334" s="840"/>
      <c r="J334" s="840"/>
      <c r="K334" s="840"/>
      <c r="L334" s="840"/>
      <c r="M334" s="840"/>
      <c r="N334" s="840"/>
      <c r="O334" s="840"/>
      <c r="P334" s="840"/>
      <c r="Q334" s="840"/>
      <c r="R334" s="840"/>
      <c r="S334" s="840"/>
      <c r="T334" s="840"/>
      <c r="U334" s="840"/>
      <c r="V334" s="840"/>
      <c r="W334" s="840"/>
      <c r="X334" s="840"/>
      <c r="Y334" s="840"/>
      <c r="Z334" s="840"/>
      <c r="AA334" s="840"/>
      <c r="AB334" s="840"/>
      <c r="AC334" s="840"/>
      <c r="AD334" s="840"/>
      <c r="AE334" s="840"/>
      <c r="AF334" s="840"/>
      <c r="AG334" s="840"/>
      <c r="AH334" s="840"/>
      <c r="AI334" s="840"/>
      <c r="AJ334" s="840"/>
    </row>
    <row r="335">
      <c r="A335" s="840"/>
      <c r="B335" s="840"/>
      <c r="C335" s="840"/>
      <c r="D335" s="840"/>
      <c r="E335" s="840"/>
      <c r="F335" s="840"/>
      <c r="G335" s="840"/>
      <c r="H335" s="840"/>
      <c r="I335" s="840"/>
      <c r="J335" s="840"/>
      <c r="K335" s="840"/>
      <c r="L335" s="840"/>
      <c r="M335" s="840"/>
      <c r="N335" s="840"/>
      <c r="O335" s="840"/>
      <c r="P335" s="840"/>
      <c r="Q335" s="840"/>
      <c r="R335" s="840"/>
      <c r="S335" s="840"/>
      <c r="T335" s="840"/>
      <c r="U335" s="840"/>
      <c r="V335" s="840"/>
      <c r="W335" s="840"/>
      <c r="X335" s="840"/>
      <c r="Y335" s="840"/>
      <c r="Z335" s="840"/>
      <c r="AA335" s="840"/>
      <c r="AB335" s="840"/>
      <c r="AC335" s="840"/>
      <c r="AD335" s="840"/>
      <c r="AE335" s="840"/>
      <c r="AF335" s="840"/>
      <c r="AG335" s="840"/>
      <c r="AH335" s="840"/>
      <c r="AI335" s="840"/>
      <c r="AJ335" s="840"/>
    </row>
    <row r="336">
      <c r="A336" s="840"/>
      <c r="B336" s="840"/>
      <c r="C336" s="840"/>
      <c r="D336" s="840"/>
      <c r="E336" s="840"/>
      <c r="F336" s="840"/>
      <c r="G336" s="840"/>
      <c r="H336" s="840"/>
      <c r="I336" s="840"/>
      <c r="J336" s="840"/>
      <c r="K336" s="840"/>
      <c r="L336" s="840"/>
      <c r="M336" s="840"/>
      <c r="N336" s="840"/>
      <c r="O336" s="840"/>
      <c r="P336" s="840"/>
      <c r="Q336" s="840"/>
      <c r="R336" s="840"/>
      <c r="S336" s="840"/>
      <c r="T336" s="840"/>
      <c r="U336" s="840"/>
      <c r="V336" s="840"/>
      <c r="W336" s="840"/>
      <c r="X336" s="840"/>
      <c r="Y336" s="840"/>
      <c r="Z336" s="840"/>
      <c r="AA336" s="840"/>
      <c r="AB336" s="840"/>
      <c r="AC336" s="840"/>
      <c r="AD336" s="840"/>
      <c r="AE336" s="840"/>
      <c r="AF336" s="840"/>
      <c r="AG336" s="840"/>
      <c r="AH336" s="840"/>
      <c r="AI336" s="840"/>
      <c r="AJ336" s="840"/>
    </row>
    <row r="337">
      <c r="A337" s="840"/>
      <c r="B337" s="840"/>
      <c r="C337" s="840"/>
      <c r="D337" s="840"/>
      <c r="E337" s="840"/>
      <c r="F337" s="840"/>
      <c r="G337" s="840"/>
      <c r="H337" s="840"/>
      <c r="I337" s="840"/>
      <c r="J337" s="840"/>
      <c r="K337" s="840"/>
      <c r="L337" s="840"/>
      <c r="M337" s="840"/>
      <c r="N337" s="840"/>
      <c r="O337" s="840"/>
      <c r="P337" s="840"/>
      <c r="Q337" s="840"/>
      <c r="R337" s="840"/>
      <c r="S337" s="840"/>
      <c r="T337" s="840"/>
      <c r="U337" s="840"/>
      <c r="V337" s="840"/>
      <c r="W337" s="840"/>
      <c r="X337" s="840"/>
      <c r="Y337" s="840"/>
      <c r="Z337" s="840"/>
      <c r="AA337" s="840"/>
      <c r="AB337" s="840"/>
      <c r="AC337" s="840"/>
      <c r="AD337" s="840"/>
      <c r="AE337" s="840"/>
      <c r="AF337" s="840"/>
      <c r="AG337" s="840"/>
      <c r="AH337" s="840"/>
      <c r="AI337" s="840"/>
      <c r="AJ337" s="840"/>
    </row>
    <row r="338">
      <c r="A338" s="840"/>
      <c r="B338" s="840"/>
      <c r="C338" s="840"/>
      <c r="D338" s="840"/>
      <c r="E338" s="840"/>
      <c r="F338" s="840"/>
      <c r="G338" s="840"/>
      <c r="H338" s="840"/>
      <c r="I338" s="840"/>
      <c r="J338" s="840"/>
      <c r="K338" s="840"/>
      <c r="L338" s="840"/>
      <c r="M338" s="840"/>
      <c r="N338" s="840"/>
      <c r="O338" s="840"/>
      <c r="P338" s="840"/>
      <c r="Q338" s="840"/>
      <c r="R338" s="840"/>
      <c r="S338" s="840"/>
      <c r="T338" s="840"/>
      <c r="U338" s="840"/>
      <c r="V338" s="840"/>
      <c r="W338" s="840"/>
      <c r="X338" s="840"/>
      <c r="Y338" s="840"/>
      <c r="Z338" s="840"/>
      <c r="AA338" s="840"/>
      <c r="AB338" s="840"/>
      <c r="AC338" s="840"/>
      <c r="AD338" s="840"/>
      <c r="AE338" s="840"/>
      <c r="AF338" s="840"/>
      <c r="AG338" s="840"/>
      <c r="AH338" s="840"/>
      <c r="AI338" s="840"/>
      <c r="AJ338" s="840"/>
    </row>
    <row r="339">
      <c r="A339" s="840"/>
      <c r="B339" s="840"/>
      <c r="C339" s="840"/>
      <c r="D339" s="840"/>
      <c r="E339" s="840"/>
      <c r="F339" s="840"/>
      <c r="G339" s="840"/>
      <c r="H339" s="840"/>
      <c r="I339" s="840"/>
      <c r="J339" s="840"/>
      <c r="K339" s="840"/>
      <c r="L339" s="840"/>
      <c r="M339" s="840"/>
      <c r="N339" s="840"/>
      <c r="O339" s="840"/>
      <c r="P339" s="840"/>
      <c r="Q339" s="840"/>
      <c r="R339" s="840"/>
      <c r="S339" s="840"/>
      <c r="T339" s="840"/>
      <c r="U339" s="840"/>
      <c r="V339" s="840"/>
      <c r="W339" s="840"/>
      <c r="X339" s="840"/>
      <c r="Y339" s="840"/>
      <c r="Z339" s="840"/>
      <c r="AA339" s="840"/>
      <c r="AB339" s="840"/>
      <c r="AC339" s="840"/>
      <c r="AD339" s="840"/>
      <c r="AE339" s="840"/>
      <c r="AF339" s="840"/>
      <c r="AG339" s="840"/>
      <c r="AH339" s="840"/>
      <c r="AI339" s="840"/>
      <c r="AJ339" s="840"/>
    </row>
    <row r="340">
      <c r="A340" s="840"/>
      <c r="B340" s="840"/>
      <c r="C340" s="840"/>
      <c r="D340" s="840"/>
      <c r="E340" s="840"/>
      <c r="F340" s="840"/>
      <c r="G340" s="840"/>
      <c r="H340" s="840"/>
      <c r="I340" s="840"/>
      <c r="J340" s="840"/>
      <c r="K340" s="840"/>
      <c r="L340" s="840"/>
      <c r="M340" s="840"/>
      <c r="N340" s="840"/>
      <c r="O340" s="840"/>
      <c r="P340" s="840"/>
      <c r="Q340" s="840"/>
      <c r="R340" s="840"/>
      <c r="S340" s="840"/>
      <c r="T340" s="840"/>
      <c r="U340" s="840"/>
      <c r="V340" s="840"/>
      <c r="W340" s="840"/>
      <c r="X340" s="840"/>
      <c r="Y340" s="840"/>
      <c r="Z340" s="840"/>
      <c r="AA340" s="840"/>
      <c r="AB340" s="840"/>
      <c r="AC340" s="840"/>
      <c r="AD340" s="840"/>
      <c r="AE340" s="840"/>
      <c r="AF340" s="840"/>
      <c r="AG340" s="840"/>
      <c r="AH340" s="840"/>
      <c r="AI340" s="840"/>
      <c r="AJ340" s="840"/>
    </row>
    <row r="341">
      <c r="A341" s="840"/>
      <c r="B341" s="840"/>
      <c r="C341" s="840"/>
      <c r="D341" s="840"/>
      <c r="E341" s="840"/>
      <c r="F341" s="840"/>
      <c r="G341" s="840"/>
      <c r="H341" s="840"/>
      <c r="I341" s="840"/>
      <c r="J341" s="840"/>
      <c r="K341" s="840"/>
      <c r="L341" s="840"/>
      <c r="M341" s="840"/>
      <c r="N341" s="840"/>
      <c r="O341" s="840"/>
      <c r="P341" s="840"/>
      <c r="Q341" s="840"/>
      <c r="R341" s="840"/>
      <c r="S341" s="840"/>
      <c r="T341" s="840"/>
      <c r="U341" s="840"/>
      <c r="V341" s="840"/>
      <c r="W341" s="840"/>
      <c r="X341" s="840"/>
      <c r="Y341" s="840"/>
      <c r="Z341" s="840"/>
      <c r="AA341" s="840"/>
      <c r="AB341" s="840"/>
      <c r="AC341" s="840"/>
      <c r="AD341" s="840"/>
      <c r="AE341" s="840"/>
      <c r="AF341" s="840"/>
      <c r="AG341" s="840"/>
      <c r="AH341" s="840"/>
      <c r="AI341" s="840"/>
      <c r="AJ341" s="840"/>
    </row>
    <row r="342">
      <c r="A342" s="840"/>
      <c r="B342" s="840"/>
      <c r="C342" s="840"/>
      <c r="D342" s="840"/>
      <c r="E342" s="840"/>
      <c r="F342" s="840"/>
      <c r="G342" s="840"/>
      <c r="H342" s="840"/>
      <c r="I342" s="840"/>
      <c r="J342" s="840"/>
      <c r="K342" s="840"/>
      <c r="L342" s="840"/>
      <c r="M342" s="840"/>
      <c r="N342" s="840"/>
      <c r="O342" s="840"/>
      <c r="P342" s="840"/>
      <c r="Q342" s="840"/>
      <c r="R342" s="840"/>
      <c r="S342" s="840"/>
      <c r="T342" s="840"/>
      <c r="U342" s="840"/>
      <c r="V342" s="840"/>
      <c r="W342" s="840"/>
      <c r="X342" s="840"/>
      <c r="Y342" s="840"/>
      <c r="Z342" s="840"/>
      <c r="AA342" s="840"/>
      <c r="AB342" s="840"/>
      <c r="AC342" s="840"/>
      <c r="AD342" s="840"/>
      <c r="AE342" s="840"/>
      <c r="AF342" s="840"/>
      <c r="AG342" s="840"/>
      <c r="AH342" s="840"/>
      <c r="AI342" s="840"/>
      <c r="AJ342" s="840"/>
    </row>
    <row r="343">
      <c r="A343" s="840"/>
      <c r="B343" s="840"/>
      <c r="C343" s="840"/>
      <c r="D343" s="840"/>
      <c r="E343" s="840"/>
      <c r="F343" s="840"/>
      <c r="G343" s="840"/>
      <c r="H343" s="840"/>
      <c r="I343" s="840"/>
      <c r="J343" s="840"/>
      <c r="K343" s="840"/>
      <c r="L343" s="840"/>
      <c r="M343" s="840"/>
      <c r="N343" s="840"/>
      <c r="O343" s="840"/>
      <c r="P343" s="840"/>
      <c r="Q343" s="840"/>
      <c r="R343" s="840"/>
      <c r="S343" s="840"/>
      <c r="T343" s="840"/>
      <c r="U343" s="840"/>
      <c r="V343" s="840"/>
      <c r="W343" s="840"/>
      <c r="X343" s="840"/>
      <c r="Y343" s="840"/>
      <c r="Z343" s="840"/>
      <c r="AA343" s="840"/>
      <c r="AB343" s="840"/>
      <c r="AC343" s="840"/>
      <c r="AD343" s="840"/>
      <c r="AE343" s="840"/>
      <c r="AF343" s="840"/>
      <c r="AG343" s="840"/>
      <c r="AH343" s="840"/>
      <c r="AI343" s="840"/>
      <c r="AJ343" s="840"/>
    </row>
    <row r="344">
      <c r="A344" s="840"/>
      <c r="B344" s="840"/>
      <c r="C344" s="840"/>
      <c r="D344" s="840"/>
      <c r="E344" s="840"/>
      <c r="F344" s="840"/>
      <c r="G344" s="840"/>
      <c r="H344" s="840"/>
      <c r="I344" s="840"/>
      <c r="J344" s="840"/>
      <c r="K344" s="840"/>
      <c r="L344" s="840"/>
      <c r="M344" s="840"/>
      <c r="N344" s="840"/>
      <c r="O344" s="840"/>
      <c r="P344" s="840"/>
      <c r="Q344" s="840"/>
      <c r="R344" s="840"/>
      <c r="S344" s="840"/>
      <c r="T344" s="840"/>
      <c r="U344" s="840"/>
      <c r="V344" s="840"/>
      <c r="W344" s="840"/>
      <c r="X344" s="840"/>
      <c r="Y344" s="840"/>
      <c r="Z344" s="840"/>
      <c r="AA344" s="840"/>
      <c r="AB344" s="840"/>
      <c r="AC344" s="840"/>
      <c r="AD344" s="840"/>
      <c r="AE344" s="840"/>
      <c r="AF344" s="840"/>
      <c r="AG344" s="840"/>
      <c r="AH344" s="840"/>
      <c r="AI344" s="840"/>
      <c r="AJ344" s="840"/>
    </row>
    <row r="345">
      <c r="A345" s="840"/>
      <c r="B345" s="840"/>
      <c r="C345" s="840"/>
      <c r="D345" s="840"/>
      <c r="E345" s="840"/>
      <c r="F345" s="840"/>
      <c r="G345" s="840"/>
      <c r="H345" s="840"/>
      <c r="I345" s="840"/>
      <c r="J345" s="840"/>
      <c r="K345" s="840"/>
      <c r="L345" s="840"/>
      <c r="M345" s="840"/>
      <c r="N345" s="840"/>
      <c r="O345" s="840"/>
      <c r="P345" s="840"/>
      <c r="Q345" s="840"/>
      <c r="R345" s="840"/>
      <c r="S345" s="840"/>
      <c r="T345" s="840"/>
      <c r="U345" s="840"/>
      <c r="V345" s="840"/>
      <c r="W345" s="840"/>
      <c r="X345" s="840"/>
      <c r="Y345" s="840"/>
      <c r="Z345" s="840"/>
      <c r="AA345" s="840"/>
      <c r="AB345" s="840"/>
      <c r="AC345" s="840"/>
      <c r="AD345" s="840"/>
      <c r="AE345" s="840"/>
      <c r="AF345" s="840"/>
      <c r="AG345" s="840"/>
      <c r="AH345" s="840"/>
      <c r="AI345" s="840"/>
      <c r="AJ345" s="840"/>
    </row>
    <row r="346">
      <c r="A346" s="840"/>
      <c r="B346" s="840"/>
      <c r="C346" s="840"/>
      <c r="D346" s="840"/>
      <c r="E346" s="840"/>
      <c r="F346" s="840"/>
      <c r="G346" s="840"/>
      <c r="H346" s="840"/>
      <c r="I346" s="840"/>
      <c r="J346" s="840"/>
      <c r="K346" s="840"/>
      <c r="L346" s="840"/>
      <c r="M346" s="840"/>
      <c r="N346" s="840"/>
      <c r="O346" s="840"/>
      <c r="P346" s="840"/>
      <c r="Q346" s="840"/>
      <c r="R346" s="840"/>
      <c r="S346" s="840"/>
      <c r="T346" s="840"/>
      <c r="U346" s="840"/>
      <c r="V346" s="840"/>
      <c r="W346" s="840"/>
      <c r="X346" s="840"/>
      <c r="Y346" s="840"/>
      <c r="Z346" s="840"/>
      <c r="AA346" s="840"/>
      <c r="AB346" s="840"/>
      <c r="AC346" s="840"/>
      <c r="AD346" s="840"/>
      <c r="AE346" s="840"/>
      <c r="AF346" s="840"/>
      <c r="AG346" s="840"/>
      <c r="AH346" s="840"/>
      <c r="AI346" s="840"/>
      <c r="AJ346" s="840"/>
    </row>
    <row r="347">
      <c r="A347" s="840"/>
      <c r="B347" s="840"/>
      <c r="C347" s="840"/>
      <c r="D347" s="840"/>
      <c r="E347" s="840"/>
      <c r="F347" s="840"/>
      <c r="G347" s="840"/>
      <c r="H347" s="840"/>
      <c r="I347" s="840"/>
      <c r="J347" s="840"/>
      <c r="K347" s="840"/>
      <c r="L347" s="840"/>
      <c r="M347" s="840"/>
      <c r="N347" s="840"/>
      <c r="O347" s="840"/>
      <c r="P347" s="840"/>
      <c r="Q347" s="840"/>
      <c r="R347" s="840"/>
      <c r="S347" s="840"/>
      <c r="T347" s="840"/>
      <c r="U347" s="840"/>
      <c r="V347" s="840"/>
      <c r="W347" s="840"/>
      <c r="X347" s="840"/>
      <c r="Y347" s="840"/>
      <c r="Z347" s="840"/>
      <c r="AA347" s="840"/>
      <c r="AB347" s="840"/>
      <c r="AC347" s="840"/>
      <c r="AD347" s="840"/>
      <c r="AE347" s="840"/>
      <c r="AF347" s="840"/>
      <c r="AG347" s="840"/>
      <c r="AH347" s="840"/>
      <c r="AI347" s="840"/>
      <c r="AJ347" s="840"/>
    </row>
    <row r="348">
      <c r="A348" s="840"/>
      <c r="B348" s="840"/>
      <c r="C348" s="840"/>
      <c r="D348" s="840"/>
      <c r="E348" s="840"/>
      <c r="F348" s="840"/>
      <c r="G348" s="840"/>
      <c r="H348" s="840"/>
      <c r="I348" s="840"/>
      <c r="J348" s="840"/>
      <c r="K348" s="840"/>
      <c r="L348" s="840"/>
      <c r="M348" s="840"/>
      <c r="N348" s="840"/>
      <c r="O348" s="840"/>
      <c r="P348" s="840"/>
      <c r="Q348" s="840"/>
      <c r="R348" s="840"/>
      <c r="S348" s="840"/>
      <c r="T348" s="840"/>
      <c r="U348" s="840"/>
      <c r="V348" s="840"/>
      <c r="W348" s="840"/>
      <c r="X348" s="840"/>
      <c r="Y348" s="840"/>
      <c r="Z348" s="840"/>
      <c r="AA348" s="840"/>
      <c r="AB348" s="840"/>
      <c r="AC348" s="840"/>
      <c r="AD348" s="840"/>
      <c r="AE348" s="840"/>
      <c r="AF348" s="840"/>
      <c r="AG348" s="840"/>
      <c r="AH348" s="840"/>
      <c r="AI348" s="840"/>
      <c r="AJ348" s="840"/>
    </row>
    <row r="349">
      <c r="A349" s="840"/>
      <c r="B349" s="840"/>
      <c r="C349" s="840"/>
      <c r="D349" s="840"/>
      <c r="E349" s="840"/>
      <c r="F349" s="840"/>
      <c r="G349" s="840"/>
      <c r="H349" s="840"/>
      <c r="I349" s="840"/>
      <c r="J349" s="840"/>
      <c r="K349" s="840"/>
      <c r="L349" s="840"/>
      <c r="M349" s="840"/>
      <c r="N349" s="840"/>
      <c r="O349" s="840"/>
      <c r="P349" s="840"/>
      <c r="Q349" s="840"/>
      <c r="R349" s="840"/>
      <c r="S349" s="840"/>
      <c r="T349" s="840"/>
      <c r="U349" s="840"/>
      <c r="V349" s="840"/>
      <c r="W349" s="840"/>
      <c r="X349" s="840"/>
      <c r="Y349" s="840"/>
      <c r="Z349" s="840"/>
      <c r="AA349" s="840"/>
      <c r="AB349" s="840"/>
      <c r="AC349" s="840"/>
      <c r="AD349" s="840"/>
      <c r="AE349" s="840"/>
      <c r="AF349" s="840"/>
      <c r="AG349" s="840"/>
      <c r="AH349" s="840"/>
      <c r="AI349" s="840"/>
      <c r="AJ349" s="840"/>
    </row>
    <row r="350">
      <c r="A350" s="840"/>
      <c r="B350" s="840"/>
      <c r="C350" s="840"/>
      <c r="D350" s="840"/>
      <c r="E350" s="840"/>
      <c r="F350" s="840"/>
      <c r="G350" s="840"/>
      <c r="H350" s="840"/>
      <c r="I350" s="840"/>
      <c r="J350" s="840"/>
      <c r="K350" s="840"/>
      <c r="L350" s="840"/>
      <c r="M350" s="840"/>
      <c r="N350" s="840"/>
      <c r="O350" s="840"/>
      <c r="P350" s="840"/>
      <c r="Q350" s="840"/>
      <c r="R350" s="840"/>
      <c r="S350" s="840"/>
      <c r="T350" s="840"/>
      <c r="U350" s="840"/>
      <c r="V350" s="840"/>
      <c r="W350" s="840"/>
      <c r="X350" s="840"/>
      <c r="Y350" s="840"/>
      <c r="Z350" s="840"/>
      <c r="AA350" s="840"/>
      <c r="AB350" s="840"/>
      <c r="AC350" s="840"/>
      <c r="AD350" s="840"/>
      <c r="AE350" s="840"/>
      <c r="AF350" s="840"/>
      <c r="AG350" s="840"/>
      <c r="AH350" s="840"/>
      <c r="AI350" s="840"/>
      <c r="AJ350" s="840"/>
    </row>
    <row r="351">
      <c r="A351" s="840"/>
      <c r="B351" s="840"/>
      <c r="C351" s="840"/>
      <c r="D351" s="840"/>
      <c r="E351" s="840"/>
      <c r="F351" s="840"/>
      <c r="G351" s="840"/>
      <c r="H351" s="840"/>
      <c r="I351" s="840"/>
      <c r="J351" s="840"/>
      <c r="K351" s="840"/>
      <c r="L351" s="840"/>
      <c r="M351" s="840"/>
      <c r="N351" s="840"/>
      <c r="O351" s="840"/>
      <c r="P351" s="840"/>
      <c r="Q351" s="840"/>
      <c r="R351" s="840"/>
      <c r="S351" s="840"/>
      <c r="T351" s="840"/>
      <c r="U351" s="840"/>
      <c r="V351" s="840"/>
      <c r="W351" s="840"/>
      <c r="X351" s="840"/>
      <c r="Y351" s="840"/>
      <c r="Z351" s="840"/>
      <c r="AA351" s="840"/>
      <c r="AB351" s="840"/>
      <c r="AC351" s="840"/>
      <c r="AD351" s="840"/>
      <c r="AE351" s="840"/>
      <c r="AF351" s="840"/>
      <c r="AG351" s="840"/>
      <c r="AH351" s="840"/>
      <c r="AI351" s="840"/>
      <c r="AJ351" s="840"/>
    </row>
    <row r="352">
      <c r="A352" s="840"/>
      <c r="B352" s="840"/>
      <c r="C352" s="840"/>
      <c r="D352" s="840"/>
      <c r="E352" s="840"/>
      <c r="F352" s="840"/>
      <c r="G352" s="840"/>
      <c r="H352" s="840"/>
      <c r="I352" s="840"/>
      <c r="J352" s="840"/>
      <c r="K352" s="840"/>
      <c r="L352" s="840"/>
      <c r="M352" s="840"/>
      <c r="N352" s="840"/>
      <c r="O352" s="840"/>
      <c r="P352" s="840"/>
      <c r="Q352" s="840"/>
      <c r="R352" s="840"/>
      <c r="S352" s="840"/>
      <c r="T352" s="840"/>
      <c r="U352" s="840"/>
      <c r="V352" s="840"/>
      <c r="W352" s="840"/>
      <c r="X352" s="840"/>
      <c r="Y352" s="840"/>
      <c r="Z352" s="840"/>
      <c r="AA352" s="840"/>
      <c r="AB352" s="840"/>
      <c r="AC352" s="840"/>
      <c r="AD352" s="840"/>
      <c r="AE352" s="840"/>
      <c r="AF352" s="840"/>
      <c r="AG352" s="840"/>
      <c r="AH352" s="840"/>
      <c r="AI352" s="840"/>
      <c r="AJ352" s="840"/>
    </row>
    <row r="353">
      <c r="A353" s="840"/>
      <c r="B353" s="840"/>
      <c r="C353" s="840"/>
      <c r="D353" s="840"/>
      <c r="E353" s="840"/>
      <c r="F353" s="840"/>
      <c r="G353" s="840"/>
      <c r="H353" s="840"/>
      <c r="I353" s="840"/>
      <c r="J353" s="840"/>
      <c r="K353" s="840"/>
      <c r="L353" s="840"/>
      <c r="M353" s="840"/>
      <c r="N353" s="840"/>
      <c r="O353" s="840"/>
      <c r="P353" s="840"/>
      <c r="Q353" s="840"/>
      <c r="R353" s="840"/>
      <c r="S353" s="840"/>
      <c r="T353" s="840"/>
      <c r="U353" s="840"/>
      <c r="V353" s="840"/>
      <c r="W353" s="840"/>
      <c r="X353" s="840"/>
      <c r="Y353" s="840"/>
      <c r="Z353" s="840"/>
      <c r="AA353" s="840"/>
      <c r="AB353" s="840"/>
      <c r="AC353" s="840"/>
      <c r="AD353" s="840"/>
      <c r="AE353" s="840"/>
      <c r="AF353" s="840"/>
      <c r="AG353" s="840"/>
      <c r="AH353" s="840"/>
      <c r="AI353" s="840"/>
      <c r="AJ353" s="840"/>
    </row>
    <row r="354">
      <c r="A354" s="840"/>
      <c r="B354" s="840"/>
      <c r="C354" s="840"/>
      <c r="D354" s="840"/>
      <c r="E354" s="840"/>
      <c r="F354" s="840"/>
      <c r="G354" s="840"/>
      <c r="H354" s="840"/>
      <c r="I354" s="840"/>
      <c r="J354" s="840"/>
      <c r="K354" s="840"/>
      <c r="L354" s="840"/>
      <c r="M354" s="840"/>
      <c r="N354" s="840"/>
      <c r="O354" s="840"/>
      <c r="P354" s="840"/>
      <c r="Q354" s="840"/>
      <c r="R354" s="840"/>
      <c r="S354" s="840"/>
      <c r="T354" s="840"/>
      <c r="U354" s="840"/>
      <c r="V354" s="840"/>
      <c r="W354" s="840"/>
      <c r="X354" s="840"/>
      <c r="Y354" s="840"/>
      <c r="Z354" s="840"/>
      <c r="AA354" s="840"/>
      <c r="AB354" s="840"/>
      <c r="AC354" s="840"/>
      <c r="AD354" s="840"/>
      <c r="AE354" s="840"/>
      <c r="AF354" s="840"/>
      <c r="AG354" s="840"/>
      <c r="AH354" s="840"/>
      <c r="AI354" s="840"/>
      <c r="AJ354" s="840"/>
    </row>
    <row r="355">
      <c r="A355" s="840"/>
      <c r="B355" s="840"/>
      <c r="C355" s="840"/>
      <c r="D355" s="840"/>
      <c r="E355" s="840"/>
      <c r="F355" s="840"/>
      <c r="G355" s="840"/>
      <c r="H355" s="840"/>
      <c r="I355" s="840"/>
      <c r="J355" s="840"/>
      <c r="K355" s="840"/>
      <c r="L355" s="840"/>
      <c r="M355" s="840"/>
      <c r="N355" s="840"/>
      <c r="O355" s="840"/>
      <c r="P355" s="840"/>
      <c r="Q355" s="840"/>
      <c r="R355" s="840"/>
      <c r="S355" s="840"/>
      <c r="T355" s="840"/>
      <c r="U355" s="840"/>
      <c r="V355" s="840"/>
      <c r="W355" s="840"/>
      <c r="X355" s="840"/>
      <c r="Y355" s="840"/>
      <c r="Z355" s="840"/>
      <c r="AA355" s="840"/>
      <c r="AB355" s="840"/>
      <c r="AC355" s="840"/>
      <c r="AD355" s="840"/>
      <c r="AE355" s="840"/>
      <c r="AF355" s="840"/>
      <c r="AG355" s="840"/>
      <c r="AH355" s="840"/>
      <c r="AI355" s="840"/>
      <c r="AJ355" s="840"/>
    </row>
    <row r="356">
      <c r="A356" s="840"/>
      <c r="B356" s="840"/>
      <c r="C356" s="840"/>
      <c r="D356" s="840"/>
      <c r="E356" s="840"/>
      <c r="F356" s="840"/>
      <c r="G356" s="840"/>
      <c r="H356" s="840"/>
      <c r="I356" s="840"/>
      <c r="J356" s="840"/>
      <c r="K356" s="840"/>
      <c r="L356" s="840"/>
      <c r="M356" s="840"/>
      <c r="N356" s="840"/>
      <c r="O356" s="840"/>
      <c r="P356" s="840"/>
      <c r="Q356" s="840"/>
      <c r="R356" s="840"/>
      <c r="S356" s="840"/>
      <c r="T356" s="840"/>
      <c r="U356" s="840"/>
      <c r="V356" s="840"/>
      <c r="W356" s="840"/>
      <c r="X356" s="840"/>
      <c r="Y356" s="840"/>
      <c r="Z356" s="840"/>
      <c r="AA356" s="840"/>
      <c r="AB356" s="840"/>
      <c r="AC356" s="840"/>
      <c r="AD356" s="840"/>
      <c r="AE356" s="840"/>
      <c r="AF356" s="840"/>
      <c r="AG356" s="840"/>
      <c r="AH356" s="840"/>
      <c r="AI356" s="840"/>
      <c r="AJ356" s="840"/>
    </row>
    <row r="357">
      <c r="A357" s="840"/>
      <c r="B357" s="840"/>
      <c r="C357" s="840"/>
      <c r="D357" s="840"/>
      <c r="E357" s="840"/>
      <c r="F357" s="840"/>
      <c r="G357" s="840"/>
      <c r="H357" s="840"/>
      <c r="I357" s="840"/>
      <c r="J357" s="840"/>
      <c r="K357" s="840"/>
      <c r="L357" s="840"/>
      <c r="M357" s="840"/>
      <c r="N357" s="840"/>
      <c r="O357" s="840"/>
      <c r="P357" s="840"/>
      <c r="Q357" s="840"/>
      <c r="R357" s="840"/>
      <c r="S357" s="840"/>
      <c r="T357" s="840"/>
      <c r="U357" s="840"/>
      <c r="V357" s="840"/>
      <c r="W357" s="840"/>
      <c r="X357" s="840"/>
      <c r="Y357" s="840"/>
      <c r="Z357" s="840"/>
      <c r="AA357" s="840"/>
      <c r="AB357" s="840"/>
      <c r="AC357" s="840"/>
      <c r="AD357" s="840"/>
      <c r="AE357" s="840"/>
      <c r="AF357" s="840"/>
      <c r="AG357" s="840"/>
      <c r="AH357" s="840"/>
      <c r="AI357" s="840"/>
      <c r="AJ357" s="840"/>
    </row>
    <row r="358">
      <c r="A358" s="840"/>
      <c r="B358" s="840"/>
      <c r="C358" s="840"/>
      <c r="D358" s="840"/>
      <c r="E358" s="840"/>
      <c r="F358" s="840"/>
      <c r="G358" s="840"/>
      <c r="H358" s="840"/>
      <c r="I358" s="840"/>
      <c r="J358" s="840"/>
      <c r="K358" s="840"/>
      <c r="L358" s="840"/>
      <c r="M358" s="840"/>
      <c r="N358" s="840"/>
      <c r="O358" s="840"/>
      <c r="P358" s="840"/>
      <c r="Q358" s="840"/>
      <c r="R358" s="840"/>
      <c r="S358" s="840"/>
      <c r="T358" s="840"/>
      <c r="U358" s="840"/>
      <c r="V358" s="840"/>
      <c r="W358" s="840"/>
      <c r="X358" s="840"/>
      <c r="Y358" s="840"/>
      <c r="Z358" s="840"/>
      <c r="AA358" s="840"/>
      <c r="AB358" s="840"/>
      <c r="AC358" s="840"/>
      <c r="AD358" s="840"/>
      <c r="AE358" s="840"/>
      <c r="AF358" s="840"/>
      <c r="AG358" s="840"/>
      <c r="AH358" s="840"/>
      <c r="AI358" s="840"/>
      <c r="AJ358" s="840"/>
    </row>
    <row r="359">
      <c r="A359" s="840"/>
      <c r="B359" s="840"/>
      <c r="C359" s="840"/>
      <c r="D359" s="840"/>
      <c r="E359" s="840"/>
      <c r="F359" s="840"/>
      <c r="G359" s="840"/>
      <c r="H359" s="840"/>
      <c r="I359" s="840"/>
      <c r="J359" s="840"/>
      <c r="K359" s="840"/>
      <c r="L359" s="840"/>
      <c r="M359" s="840"/>
      <c r="N359" s="840"/>
      <c r="O359" s="840"/>
      <c r="P359" s="840"/>
      <c r="Q359" s="840"/>
      <c r="R359" s="840"/>
      <c r="S359" s="840"/>
      <c r="T359" s="840"/>
      <c r="U359" s="840"/>
      <c r="V359" s="840"/>
      <c r="W359" s="840"/>
      <c r="X359" s="840"/>
      <c r="Y359" s="840"/>
      <c r="Z359" s="840"/>
      <c r="AA359" s="840"/>
      <c r="AB359" s="840"/>
      <c r="AC359" s="840"/>
      <c r="AD359" s="840"/>
      <c r="AE359" s="840"/>
      <c r="AF359" s="840"/>
      <c r="AG359" s="840"/>
      <c r="AH359" s="840"/>
      <c r="AI359" s="840"/>
      <c r="AJ359" s="840"/>
    </row>
    <row r="360">
      <c r="A360" s="840"/>
      <c r="B360" s="840"/>
      <c r="C360" s="840"/>
      <c r="D360" s="840"/>
      <c r="E360" s="840"/>
      <c r="F360" s="840"/>
      <c r="G360" s="840"/>
      <c r="H360" s="840"/>
      <c r="I360" s="840"/>
      <c r="J360" s="840"/>
      <c r="K360" s="840"/>
      <c r="L360" s="840"/>
      <c r="M360" s="840"/>
      <c r="N360" s="840"/>
      <c r="O360" s="840"/>
      <c r="P360" s="840"/>
      <c r="Q360" s="840"/>
      <c r="R360" s="840"/>
      <c r="S360" s="840"/>
      <c r="T360" s="840"/>
      <c r="U360" s="840"/>
      <c r="V360" s="840"/>
      <c r="W360" s="840"/>
      <c r="X360" s="840"/>
      <c r="Y360" s="840"/>
      <c r="Z360" s="840"/>
      <c r="AA360" s="840"/>
      <c r="AB360" s="840"/>
      <c r="AC360" s="840"/>
      <c r="AD360" s="840"/>
      <c r="AE360" s="840"/>
      <c r="AF360" s="840"/>
      <c r="AG360" s="840"/>
      <c r="AH360" s="840"/>
      <c r="AI360" s="840"/>
      <c r="AJ360" s="840"/>
    </row>
    <row r="361">
      <c r="A361" s="840"/>
      <c r="B361" s="840"/>
      <c r="C361" s="840"/>
      <c r="D361" s="840"/>
      <c r="E361" s="840"/>
      <c r="F361" s="840"/>
      <c r="G361" s="840"/>
      <c r="H361" s="840"/>
      <c r="I361" s="840"/>
      <c r="J361" s="840"/>
      <c r="K361" s="840"/>
      <c r="L361" s="840"/>
      <c r="M361" s="840"/>
      <c r="N361" s="840"/>
      <c r="O361" s="840"/>
      <c r="P361" s="840"/>
      <c r="Q361" s="840"/>
      <c r="R361" s="840"/>
      <c r="S361" s="840"/>
      <c r="T361" s="840"/>
      <c r="U361" s="840"/>
      <c r="V361" s="840"/>
      <c r="W361" s="840"/>
      <c r="X361" s="840"/>
      <c r="Y361" s="840"/>
      <c r="Z361" s="840"/>
      <c r="AA361" s="840"/>
      <c r="AB361" s="840"/>
      <c r="AC361" s="840"/>
      <c r="AD361" s="840"/>
      <c r="AE361" s="840"/>
      <c r="AF361" s="840"/>
      <c r="AG361" s="840"/>
      <c r="AH361" s="840"/>
      <c r="AI361" s="840"/>
      <c r="AJ361" s="840"/>
    </row>
    <row r="362">
      <c r="A362" s="840"/>
      <c r="B362" s="840"/>
      <c r="C362" s="840"/>
      <c r="D362" s="840"/>
      <c r="E362" s="840"/>
      <c r="F362" s="840"/>
      <c r="G362" s="840"/>
      <c r="H362" s="840"/>
      <c r="I362" s="840"/>
      <c r="J362" s="840"/>
      <c r="K362" s="840"/>
      <c r="L362" s="840"/>
      <c r="M362" s="840"/>
      <c r="N362" s="840"/>
      <c r="O362" s="840"/>
      <c r="P362" s="840"/>
      <c r="Q362" s="840"/>
      <c r="R362" s="840"/>
      <c r="S362" s="840"/>
      <c r="T362" s="840"/>
      <c r="U362" s="840"/>
      <c r="V362" s="840"/>
      <c r="W362" s="840"/>
      <c r="X362" s="840"/>
      <c r="Y362" s="840"/>
      <c r="Z362" s="840"/>
      <c r="AA362" s="840"/>
      <c r="AB362" s="840"/>
      <c r="AC362" s="840"/>
      <c r="AD362" s="840"/>
      <c r="AE362" s="840"/>
      <c r="AF362" s="840"/>
      <c r="AG362" s="840"/>
      <c r="AH362" s="840"/>
      <c r="AI362" s="840"/>
      <c r="AJ362" s="840"/>
    </row>
    <row r="363">
      <c r="A363" s="840"/>
      <c r="B363" s="840"/>
      <c r="C363" s="840"/>
      <c r="D363" s="840"/>
      <c r="E363" s="840"/>
      <c r="F363" s="840"/>
      <c r="G363" s="840"/>
      <c r="H363" s="840"/>
      <c r="I363" s="840"/>
      <c r="J363" s="840"/>
      <c r="K363" s="840"/>
      <c r="L363" s="840"/>
      <c r="M363" s="840"/>
      <c r="N363" s="840"/>
      <c r="O363" s="840"/>
      <c r="P363" s="840"/>
      <c r="Q363" s="840"/>
      <c r="R363" s="840"/>
      <c r="S363" s="840"/>
      <c r="T363" s="840"/>
      <c r="U363" s="840"/>
      <c r="V363" s="840"/>
      <c r="W363" s="840"/>
      <c r="X363" s="840"/>
      <c r="Y363" s="840"/>
      <c r="Z363" s="840"/>
      <c r="AA363" s="840"/>
      <c r="AB363" s="840"/>
      <c r="AC363" s="840"/>
      <c r="AD363" s="840"/>
      <c r="AE363" s="840"/>
      <c r="AF363" s="840"/>
      <c r="AG363" s="840"/>
      <c r="AH363" s="840"/>
      <c r="AI363" s="840"/>
      <c r="AJ363" s="840"/>
    </row>
    <row r="364">
      <c r="A364" s="840"/>
      <c r="B364" s="840"/>
      <c r="C364" s="840"/>
      <c r="D364" s="840"/>
      <c r="E364" s="840"/>
      <c r="F364" s="840"/>
      <c r="G364" s="840"/>
      <c r="H364" s="840"/>
      <c r="I364" s="840"/>
      <c r="J364" s="840"/>
      <c r="K364" s="840"/>
      <c r="L364" s="840"/>
      <c r="M364" s="840"/>
      <c r="N364" s="840"/>
      <c r="O364" s="840"/>
      <c r="P364" s="840"/>
      <c r="Q364" s="840"/>
      <c r="R364" s="840"/>
      <c r="S364" s="840"/>
      <c r="T364" s="840"/>
      <c r="U364" s="840"/>
      <c r="V364" s="840"/>
      <c r="W364" s="840"/>
      <c r="X364" s="840"/>
      <c r="Y364" s="840"/>
      <c r="Z364" s="840"/>
      <c r="AA364" s="840"/>
      <c r="AB364" s="840"/>
      <c r="AC364" s="840"/>
      <c r="AD364" s="840"/>
      <c r="AE364" s="840"/>
      <c r="AF364" s="840"/>
      <c r="AG364" s="840"/>
      <c r="AH364" s="840"/>
      <c r="AI364" s="840"/>
      <c r="AJ364" s="840"/>
    </row>
    <row r="365">
      <c r="A365" s="840"/>
      <c r="B365" s="840"/>
      <c r="C365" s="840"/>
      <c r="D365" s="840"/>
      <c r="E365" s="840"/>
      <c r="F365" s="840"/>
      <c r="G365" s="840"/>
      <c r="H365" s="840"/>
      <c r="I365" s="840"/>
      <c r="J365" s="840"/>
      <c r="K365" s="840"/>
      <c r="L365" s="840"/>
      <c r="M365" s="840"/>
      <c r="N365" s="840"/>
      <c r="O365" s="840"/>
      <c r="P365" s="840"/>
      <c r="Q365" s="840"/>
      <c r="R365" s="840"/>
      <c r="S365" s="840"/>
      <c r="T365" s="840"/>
      <c r="U365" s="840"/>
      <c r="V365" s="840"/>
      <c r="W365" s="840"/>
      <c r="X365" s="840"/>
      <c r="Y365" s="840"/>
      <c r="Z365" s="840"/>
      <c r="AA365" s="840"/>
      <c r="AB365" s="840"/>
      <c r="AC365" s="840"/>
      <c r="AD365" s="840"/>
      <c r="AE365" s="840"/>
      <c r="AF365" s="840"/>
      <c r="AG365" s="840"/>
      <c r="AH365" s="840"/>
      <c r="AI365" s="840"/>
      <c r="AJ365" s="840"/>
    </row>
    <row r="366">
      <c r="A366" s="840"/>
      <c r="B366" s="840"/>
      <c r="C366" s="840"/>
      <c r="D366" s="840"/>
      <c r="E366" s="840"/>
      <c r="F366" s="840"/>
      <c r="G366" s="840"/>
      <c r="H366" s="840"/>
      <c r="I366" s="840"/>
      <c r="J366" s="840"/>
      <c r="K366" s="840"/>
      <c r="L366" s="840"/>
      <c r="M366" s="840"/>
      <c r="N366" s="840"/>
      <c r="O366" s="840"/>
      <c r="P366" s="840"/>
      <c r="Q366" s="840"/>
      <c r="R366" s="840"/>
      <c r="S366" s="840"/>
      <c r="T366" s="840"/>
      <c r="U366" s="840"/>
      <c r="V366" s="840"/>
      <c r="W366" s="840"/>
      <c r="X366" s="840"/>
      <c r="Y366" s="840"/>
      <c r="Z366" s="840"/>
      <c r="AA366" s="840"/>
      <c r="AB366" s="840"/>
      <c r="AC366" s="840"/>
      <c r="AD366" s="840"/>
      <c r="AE366" s="840"/>
      <c r="AF366" s="840"/>
      <c r="AG366" s="840"/>
      <c r="AH366" s="840"/>
      <c r="AI366" s="840"/>
      <c r="AJ366" s="840"/>
    </row>
    <row r="367">
      <c r="A367" s="840"/>
      <c r="B367" s="840"/>
      <c r="C367" s="840"/>
      <c r="D367" s="840"/>
      <c r="E367" s="840"/>
      <c r="F367" s="840"/>
      <c r="G367" s="840"/>
      <c r="H367" s="840"/>
      <c r="I367" s="840"/>
      <c r="J367" s="840"/>
      <c r="K367" s="840"/>
      <c r="L367" s="840"/>
      <c r="M367" s="840"/>
      <c r="N367" s="840"/>
      <c r="O367" s="840"/>
      <c r="P367" s="840"/>
      <c r="Q367" s="840"/>
      <c r="R367" s="840"/>
      <c r="S367" s="840"/>
      <c r="T367" s="840"/>
      <c r="U367" s="840"/>
      <c r="V367" s="840"/>
      <c r="W367" s="840"/>
      <c r="X367" s="840"/>
      <c r="Y367" s="840"/>
      <c r="Z367" s="840"/>
      <c r="AA367" s="840"/>
      <c r="AB367" s="840"/>
      <c r="AC367" s="840"/>
      <c r="AD367" s="840"/>
      <c r="AE367" s="840"/>
      <c r="AF367" s="840"/>
      <c r="AG367" s="840"/>
      <c r="AH367" s="840"/>
      <c r="AI367" s="840"/>
      <c r="AJ367" s="840"/>
    </row>
    <row r="368">
      <c r="A368" s="840"/>
      <c r="B368" s="840"/>
      <c r="C368" s="840"/>
      <c r="D368" s="840"/>
      <c r="E368" s="840"/>
      <c r="F368" s="840"/>
      <c r="G368" s="840"/>
      <c r="H368" s="840"/>
      <c r="I368" s="840"/>
      <c r="J368" s="840"/>
      <c r="K368" s="840"/>
      <c r="L368" s="840"/>
      <c r="M368" s="840"/>
      <c r="N368" s="840"/>
      <c r="O368" s="840"/>
      <c r="P368" s="840"/>
      <c r="Q368" s="840"/>
      <c r="R368" s="840"/>
      <c r="S368" s="840"/>
      <c r="T368" s="840"/>
      <c r="U368" s="840"/>
      <c r="V368" s="840"/>
      <c r="W368" s="840"/>
      <c r="X368" s="840"/>
      <c r="Y368" s="840"/>
      <c r="Z368" s="840"/>
      <c r="AA368" s="840"/>
      <c r="AB368" s="840"/>
      <c r="AC368" s="840"/>
      <c r="AD368" s="840"/>
      <c r="AE368" s="840"/>
      <c r="AF368" s="840"/>
      <c r="AG368" s="840"/>
      <c r="AH368" s="840"/>
      <c r="AI368" s="840"/>
      <c r="AJ368" s="840"/>
    </row>
    <row r="369">
      <c r="A369" s="840"/>
      <c r="B369" s="840"/>
      <c r="C369" s="840"/>
      <c r="D369" s="840"/>
      <c r="E369" s="840"/>
      <c r="F369" s="840"/>
      <c r="G369" s="840"/>
      <c r="H369" s="840"/>
      <c r="I369" s="840"/>
      <c r="J369" s="840"/>
      <c r="K369" s="840"/>
      <c r="L369" s="840"/>
      <c r="M369" s="840"/>
      <c r="N369" s="840"/>
      <c r="O369" s="840"/>
      <c r="P369" s="840"/>
      <c r="Q369" s="840"/>
      <c r="R369" s="840"/>
      <c r="S369" s="840"/>
      <c r="T369" s="840"/>
      <c r="U369" s="840"/>
      <c r="V369" s="840"/>
      <c r="W369" s="840"/>
      <c r="X369" s="840"/>
      <c r="Y369" s="840"/>
      <c r="Z369" s="840"/>
      <c r="AA369" s="840"/>
      <c r="AB369" s="840"/>
      <c r="AC369" s="840"/>
      <c r="AD369" s="840"/>
      <c r="AE369" s="840"/>
      <c r="AF369" s="840"/>
      <c r="AG369" s="840"/>
      <c r="AH369" s="840"/>
      <c r="AI369" s="840"/>
      <c r="AJ369" s="840"/>
    </row>
    <row r="370">
      <c r="A370" s="840"/>
      <c r="B370" s="840"/>
      <c r="C370" s="840"/>
      <c r="D370" s="840"/>
      <c r="E370" s="840"/>
      <c r="F370" s="840"/>
      <c r="G370" s="840"/>
      <c r="H370" s="840"/>
      <c r="I370" s="840"/>
      <c r="J370" s="840"/>
      <c r="K370" s="840"/>
      <c r="L370" s="840"/>
      <c r="M370" s="840"/>
      <c r="N370" s="840"/>
      <c r="O370" s="840"/>
      <c r="P370" s="840"/>
      <c r="Q370" s="840"/>
      <c r="R370" s="840"/>
      <c r="S370" s="840"/>
      <c r="T370" s="840"/>
      <c r="U370" s="840"/>
      <c r="V370" s="840"/>
      <c r="W370" s="840"/>
      <c r="X370" s="840"/>
      <c r="Y370" s="840"/>
      <c r="Z370" s="840"/>
      <c r="AA370" s="840"/>
      <c r="AB370" s="840"/>
      <c r="AC370" s="840"/>
      <c r="AD370" s="840"/>
      <c r="AE370" s="840"/>
      <c r="AF370" s="840"/>
      <c r="AG370" s="840"/>
      <c r="AH370" s="840"/>
      <c r="AI370" s="840"/>
      <c r="AJ370" s="840"/>
    </row>
    <row r="371">
      <c r="A371" s="840"/>
      <c r="B371" s="840"/>
      <c r="C371" s="840"/>
      <c r="D371" s="840"/>
      <c r="E371" s="840"/>
      <c r="F371" s="840"/>
      <c r="G371" s="840"/>
      <c r="H371" s="840"/>
      <c r="I371" s="840"/>
      <c r="J371" s="840"/>
      <c r="K371" s="840"/>
      <c r="L371" s="840"/>
      <c r="M371" s="840"/>
      <c r="N371" s="840"/>
      <c r="O371" s="840"/>
      <c r="P371" s="840"/>
      <c r="Q371" s="840"/>
      <c r="R371" s="840"/>
      <c r="S371" s="840"/>
      <c r="T371" s="840"/>
      <c r="U371" s="840"/>
      <c r="V371" s="840"/>
      <c r="W371" s="840"/>
      <c r="X371" s="840"/>
      <c r="Y371" s="840"/>
      <c r="Z371" s="840"/>
      <c r="AA371" s="840"/>
      <c r="AB371" s="840"/>
      <c r="AC371" s="840"/>
      <c r="AD371" s="840"/>
      <c r="AE371" s="840"/>
      <c r="AF371" s="840"/>
      <c r="AG371" s="840"/>
      <c r="AH371" s="840"/>
      <c r="AI371" s="840"/>
      <c r="AJ371" s="840"/>
    </row>
    <row r="372">
      <c r="A372" s="840"/>
      <c r="B372" s="840"/>
      <c r="C372" s="840"/>
      <c r="D372" s="840"/>
      <c r="E372" s="840"/>
      <c r="F372" s="840"/>
      <c r="G372" s="840"/>
      <c r="H372" s="840"/>
      <c r="I372" s="840"/>
      <c r="J372" s="840"/>
      <c r="K372" s="840"/>
      <c r="L372" s="840"/>
      <c r="M372" s="840"/>
      <c r="N372" s="840"/>
      <c r="O372" s="840"/>
      <c r="P372" s="840"/>
      <c r="Q372" s="840"/>
      <c r="R372" s="840"/>
      <c r="S372" s="840"/>
      <c r="T372" s="840"/>
      <c r="U372" s="840"/>
      <c r="V372" s="840"/>
      <c r="W372" s="840"/>
      <c r="X372" s="840"/>
      <c r="Y372" s="840"/>
      <c r="Z372" s="840"/>
      <c r="AA372" s="840"/>
      <c r="AB372" s="840"/>
      <c r="AC372" s="840"/>
      <c r="AD372" s="840"/>
      <c r="AE372" s="840"/>
      <c r="AF372" s="840"/>
      <c r="AG372" s="840"/>
      <c r="AH372" s="840"/>
      <c r="AI372" s="840"/>
      <c r="AJ372" s="840"/>
    </row>
    <row r="373">
      <c r="A373" s="840"/>
      <c r="B373" s="840"/>
      <c r="C373" s="840"/>
      <c r="D373" s="840"/>
      <c r="E373" s="840"/>
      <c r="F373" s="840"/>
      <c r="G373" s="840"/>
      <c r="H373" s="840"/>
      <c r="I373" s="840"/>
      <c r="J373" s="840"/>
      <c r="K373" s="840"/>
      <c r="L373" s="840"/>
      <c r="M373" s="840"/>
      <c r="N373" s="840"/>
      <c r="O373" s="840"/>
      <c r="P373" s="840"/>
      <c r="Q373" s="840"/>
      <c r="R373" s="840"/>
      <c r="S373" s="840"/>
      <c r="T373" s="840"/>
      <c r="U373" s="840"/>
      <c r="V373" s="840"/>
      <c r="W373" s="840"/>
      <c r="X373" s="840"/>
      <c r="Y373" s="840"/>
      <c r="Z373" s="840"/>
      <c r="AA373" s="840"/>
      <c r="AB373" s="840"/>
      <c r="AC373" s="840"/>
      <c r="AD373" s="840"/>
      <c r="AE373" s="840"/>
      <c r="AF373" s="840"/>
      <c r="AG373" s="840"/>
      <c r="AH373" s="840"/>
      <c r="AI373" s="840"/>
      <c r="AJ373" s="840"/>
    </row>
    <row r="374">
      <c r="A374" s="840"/>
      <c r="B374" s="840"/>
      <c r="C374" s="840"/>
      <c r="D374" s="840"/>
      <c r="E374" s="840"/>
      <c r="F374" s="840"/>
      <c r="G374" s="840"/>
      <c r="H374" s="840"/>
      <c r="I374" s="840"/>
      <c r="J374" s="840"/>
      <c r="K374" s="840"/>
      <c r="L374" s="840"/>
      <c r="M374" s="840"/>
      <c r="N374" s="840"/>
      <c r="O374" s="840"/>
      <c r="P374" s="840"/>
      <c r="Q374" s="840"/>
      <c r="R374" s="840"/>
      <c r="S374" s="840"/>
      <c r="T374" s="840"/>
      <c r="U374" s="840"/>
      <c r="V374" s="840"/>
      <c r="W374" s="840"/>
      <c r="X374" s="840"/>
      <c r="Y374" s="840"/>
      <c r="Z374" s="840"/>
      <c r="AA374" s="840"/>
      <c r="AB374" s="840"/>
      <c r="AC374" s="840"/>
      <c r="AD374" s="840"/>
      <c r="AE374" s="840"/>
      <c r="AF374" s="840"/>
      <c r="AG374" s="840"/>
      <c r="AH374" s="840"/>
      <c r="AI374" s="840"/>
      <c r="AJ374" s="840"/>
    </row>
    <row r="375">
      <c r="A375" s="840"/>
      <c r="B375" s="840"/>
      <c r="C375" s="840"/>
      <c r="D375" s="840"/>
      <c r="E375" s="840"/>
      <c r="F375" s="840"/>
      <c r="G375" s="840"/>
      <c r="H375" s="840"/>
      <c r="I375" s="840"/>
      <c r="J375" s="840"/>
      <c r="K375" s="840"/>
      <c r="L375" s="840"/>
      <c r="M375" s="840"/>
      <c r="N375" s="840"/>
      <c r="O375" s="840"/>
      <c r="P375" s="840"/>
      <c r="Q375" s="840"/>
      <c r="R375" s="840"/>
      <c r="S375" s="840"/>
      <c r="T375" s="840"/>
      <c r="U375" s="840"/>
      <c r="V375" s="840"/>
      <c r="W375" s="840"/>
      <c r="X375" s="840"/>
      <c r="Y375" s="840"/>
      <c r="Z375" s="840"/>
      <c r="AA375" s="840"/>
      <c r="AB375" s="840"/>
      <c r="AC375" s="840"/>
      <c r="AD375" s="840"/>
      <c r="AE375" s="840"/>
      <c r="AF375" s="840"/>
      <c r="AG375" s="840"/>
      <c r="AH375" s="840"/>
      <c r="AI375" s="840"/>
      <c r="AJ375" s="840"/>
    </row>
    <row r="376">
      <c r="A376" s="840"/>
      <c r="B376" s="840"/>
      <c r="C376" s="840"/>
      <c r="D376" s="840"/>
      <c r="E376" s="840"/>
      <c r="F376" s="840"/>
      <c r="G376" s="840"/>
      <c r="H376" s="840"/>
      <c r="I376" s="840"/>
      <c r="J376" s="840"/>
      <c r="K376" s="840"/>
      <c r="L376" s="840"/>
      <c r="M376" s="840"/>
      <c r="N376" s="840"/>
      <c r="O376" s="840"/>
      <c r="P376" s="840"/>
      <c r="Q376" s="840"/>
      <c r="R376" s="840"/>
      <c r="S376" s="840"/>
      <c r="T376" s="840"/>
      <c r="U376" s="840"/>
      <c r="V376" s="840"/>
      <c r="W376" s="840"/>
      <c r="X376" s="840"/>
      <c r="Y376" s="840"/>
      <c r="Z376" s="840"/>
      <c r="AA376" s="840"/>
      <c r="AB376" s="840"/>
      <c r="AC376" s="840"/>
      <c r="AD376" s="840"/>
      <c r="AE376" s="840"/>
      <c r="AF376" s="840"/>
      <c r="AG376" s="840"/>
      <c r="AH376" s="840"/>
      <c r="AI376" s="840"/>
      <c r="AJ376" s="840"/>
    </row>
    <row r="377">
      <c r="A377" s="840"/>
      <c r="B377" s="840"/>
      <c r="C377" s="840"/>
      <c r="D377" s="840"/>
      <c r="E377" s="840"/>
      <c r="F377" s="840"/>
      <c r="G377" s="840"/>
      <c r="H377" s="840"/>
      <c r="I377" s="840"/>
      <c r="J377" s="840"/>
      <c r="K377" s="840"/>
      <c r="L377" s="840"/>
      <c r="M377" s="840"/>
      <c r="N377" s="840"/>
      <c r="O377" s="840"/>
      <c r="P377" s="840"/>
      <c r="Q377" s="840"/>
      <c r="R377" s="840"/>
      <c r="S377" s="840"/>
      <c r="T377" s="840"/>
      <c r="U377" s="840"/>
      <c r="V377" s="840"/>
      <c r="W377" s="840"/>
      <c r="X377" s="840"/>
      <c r="Y377" s="840"/>
      <c r="Z377" s="840"/>
      <c r="AA377" s="840"/>
      <c r="AB377" s="840"/>
      <c r="AC377" s="840"/>
      <c r="AD377" s="840"/>
      <c r="AE377" s="840"/>
      <c r="AF377" s="840"/>
      <c r="AG377" s="840"/>
      <c r="AH377" s="840"/>
      <c r="AI377" s="840"/>
      <c r="AJ377" s="840"/>
    </row>
    <row r="378">
      <c r="A378" s="840"/>
      <c r="B378" s="840"/>
      <c r="C378" s="840"/>
      <c r="D378" s="840"/>
      <c r="E378" s="840"/>
      <c r="F378" s="840"/>
      <c r="G378" s="840"/>
      <c r="H378" s="840"/>
      <c r="I378" s="840"/>
      <c r="J378" s="840"/>
      <c r="K378" s="840"/>
      <c r="L378" s="840"/>
      <c r="M378" s="840"/>
      <c r="N378" s="840"/>
      <c r="O378" s="840"/>
      <c r="P378" s="840"/>
      <c r="Q378" s="840"/>
      <c r="R378" s="840"/>
      <c r="S378" s="840"/>
      <c r="T378" s="840"/>
      <c r="U378" s="840"/>
      <c r="V378" s="840"/>
      <c r="W378" s="840"/>
      <c r="X378" s="840"/>
      <c r="Y378" s="840"/>
      <c r="Z378" s="840"/>
      <c r="AA378" s="840"/>
      <c r="AB378" s="840"/>
      <c r="AC378" s="840"/>
      <c r="AD378" s="840"/>
      <c r="AE378" s="840"/>
      <c r="AF378" s="840"/>
      <c r="AG378" s="840"/>
      <c r="AH378" s="840"/>
      <c r="AI378" s="840"/>
      <c r="AJ378" s="840"/>
    </row>
    <row r="379">
      <c r="A379" s="840"/>
      <c r="B379" s="840"/>
      <c r="C379" s="840"/>
      <c r="D379" s="840"/>
      <c r="E379" s="840"/>
      <c r="F379" s="840"/>
      <c r="G379" s="840"/>
      <c r="H379" s="840"/>
      <c r="I379" s="840"/>
      <c r="J379" s="840"/>
      <c r="K379" s="840"/>
      <c r="L379" s="840"/>
      <c r="M379" s="840"/>
      <c r="N379" s="840"/>
      <c r="O379" s="840"/>
      <c r="P379" s="840"/>
      <c r="Q379" s="840"/>
      <c r="R379" s="840"/>
      <c r="S379" s="840"/>
      <c r="T379" s="840"/>
      <c r="U379" s="840"/>
      <c r="V379" s="840"/>
      <c r="W379" s="840"/>
      <c r="X379" s="840"/>
      <c r="Y379" s="840"/>
      <c r="Z379" s="840"/>
      <c r="AA379" s="840"/>
      <c r="AB379" s="840"/>
      <c r="AC379" s="840"/>
      <c r="AD379" s="840"/>
      <c r="AE379" s="840"/>
      <c r="AF379" s="840"/>
      <c r="AG379" s="840"/>
      <c r="AH379" s="840"/>
      <c r="AI379" s="840"/>
      <c r="AJ379" s="840"/>
    </row>
    <row r="380">
      <c r="A380" s="840"/>
      <c r="B380" s="840"/>
      <c r="C380" s="840"/>
      <c r="D380" s="840"/>
      <c r="E380" s="840"/>
      <c r="F380" s="840"/>
      <c r="G380" s="840"/>
      <c r="H380" s="840"/>
      <c r="I380" s="840"/>
      <c r="J380" s="840"/>
      <c r="K380" s="840"/>
      <c r="L380" s="840"/>
      <c r="M380" s="840"/>
      <c r="N380" s="840"/>
      <c r="O380" s="840"/>
      <c r="P380" s="840"/>
      <c r="Q380" s="840"/>
      <c r="R380" s="840"/>
      <c r="S380" s="840"/>
      <c r="T380" s="840"/>
      <c r="U380" s="840"/>
      <c r="V380" s="840"/>
      <c r="W380" s="840"/>
      <c r="X380" s="840"/>
      <c r="Y380" s="840"/>
      <c r="Z380" s="840"/>
      <c r="AA380" s="840"/>
      <c r="AB380" s="840"/>
      <c r="AC380" s="840"/>
      <c r="AD380" s="840"/>
      <c r="AE380" s="840"/>
      <c r="AF380" s="840"/>
      <c r="AG380" s="840"/>
      <c r="AH380" s="840"/>
      <c r="AI380" s="840"/>
      <c r="AJ380" s="840"/>
    </row>
    <row r="381">
      <c r="A381" s="840"/>
      <c r="B381" s="840"/>
      <c r="C381" s="840"/>
      <c r="D381" s="840"/>
      <c r="E381" s="840"/>
      <c r="F381" s="840"/>
      <c r="G381" s="840"/>
      <c r="H381" s="840"/>
      <c r="I381" s="840"/>
      <c r="J381" s="840"/>
      <c r="K381" s="840"/>
      <c r="L381" s="840"/>
      <c r="M381" s="840"/>
      <c r="N381" s="840"/>
      <c r="O381" s="840"/>
      <c r="P381" s="840"/>
      <c r="Q381" s="840"/>
      <c r="R381" s="840"/>
      <c r="S381" s="840"/>
      <c r="T381" s="840"/>
      <c r="U381" s="840"/>
      <c r="V381" s="840"/>
      <c r="W381" s="840"/>
      <c r="X381" s="840"/>
      <c r="Y381" s="840"/>
      <c r="Z381" s="840"/>
      <c r="AA381" s="840"/>
      <c r="AB381" s="840"/>
      <c r="AC381" s="840"/>
      <c r="AD381" s="840"/>
      <c r="AE381" s="840"/>
      <c r="AF381" s="840"/>
      <c r="AG381" s="840"/>
      <c r="AH381" s="840"/>
      <c r="AI381" s="840"/>
      <c r="AJ381" s="840"/>
    </row>
    <row r="382">
      <c r="A382" s="840"/>
      <c r="B382" s="840"/>
      <c r="C382" s="840"/>
      <c r="D382" s="840"/>
      <c r="E382" s="840"/>
      <c r="F382" s="840"/>
      <c r="G382" s="840"/>
      <c r="H382" s="840"/>
      <c r="I382" s="840"/>
      <c r="J382" s="840"/>
      <c r="K382" s="840"/>
      <c r="L382" s="840"/>
      <c r="M382" s="840"/>
      <c r="N382" s="840"/>
      <c r="O382" s="840"/>
      <c r="P382" s="840"/>
      <c r="Q382" s="840"/>
      <c r="R382" s="840"/>
      <c r="S382" s="840"/>
      <c r="T382" s="840"/>
      <c r="U382" s="840"/>
      <c r="V382" s="840"/>
      <c r="W382" s="840"/>
      <c r="X382" s="840"/>
      <c r="Y382" s="840"/>
      <c r="Z382" s="840"/>
      <c r="AA382" s="840"/>
      <c r="AB382" s="840"/>
      <c r="AC382" s="840"/>
      <c r="AD382" s="840"/>
      <c r="AE382" s="840"/>
      <c r="AF382" s="840"/>
      <c r="AG382" s="840"/>
      <c r="AH382" s="840"/>
      <c r="AI382" s="840"/>
      <c r="AJ382" s="840"/>
    </row>
    <row r="383">
      <c r="A383" s="840"/>
      <c r="B383" s="840"/>
      <c r="C383" s="840"/>
      <c r="D383" s="840"/>
      <c r="E383" s="840"/>
      <c r="F383" s="840"/>
      <c r="G383" s="840"/>
      <c r="H383" s="840"/>
      <c r="I383" s="840"/>
      <c r="J383" s="840"/>
      <c r="K383" s="840"/>
      <c r="L383" s="840"/>
      <c r="M383" s="840"/>
      <c r="N383" s="840"/>
      <c r="O383" s="840"/>
      <c r="P383" s="840"/>
      <c r="Q383" s="840"/>
      <c r="R383" s="840"/>
      <c r="S383" s="840"/>
      <c r="T383" s="840"/>
      <c r="U383" s="840"/>
      <c r="V383" s="840"/>
      <c r="W383" s="840"/>
      <c r="X383" s="840"/>
      <c r="Y383" s="840"/>
      <c r="Z383" s="840"/>
      <c r="AA383" s="840"/>
      <c r="AB383" s="840"/>
      <c r="AC383" s="840"/>
      <c r="AD383" s="840"/>
      <c r="AE383" s="840"/>
      <c r="AF383" s="840"/>
      <c r="AG383" s="840"/>
      <c r="AH383" s="840"/>
      <c r="AI383" s="840"/>
      <c r="AJ383" s="840"/>
    </row>
    <row r="384">
      <c r="A384" s="840"/>
      <c r="B384" s="840"/>
      <c r="C384" s="840"/>
      <c r="D384" s="840"/>
      <c r="E384" s="840"/>
      <c r="F384" s="840"/>
      <c r="G384" s="840"/>
      <c r="H384" s="840"/>
      <c r="I384" s="840"/>
      <c r="J384" s="840"/>
      <c r="K384" s="840"/>
      <c r="L384" s="840"/>
      <c r="M384" s="840"/>
      <c r="N384" s="840"/>
      <c r="O384" s="840"/>
      <c r="P384" s="840"/>
      <c r="Q384" s="840"/>
      <c r="R384" s="840"/>
      <c r="S384" s="840"/>
      <c r="T384" s="840"/>
      <c r="U384" s="840"/>
      <c r="V384" s="840"/>
      <c r="W384" s="840"/>
      <c r="X384" s="840"/>
      <c r="Y384" s="840"/>
      <c r="Z384" s="840"/>
      <c r="AA384" s="840"/>
      <c r="AB384" s="840"/>
      <c r="AC384" s="840"/>
      <c r="AD384" s="840"/>
      <c r="AE384" s="840"/>
      <c r="AF384" s="840"/>
      <c r="AG384" s="840"/>
      <c r="AH384" s="840"/>
      <c r="AI384" s="840"/>
      <c r="AJ384" s="840"/>
    </row>
    <row r="385">
      <c r="A385" s="840"/>
      <c r="B385" s="840"/>
      <c r="C385" s="840"/>
      <c r="D385" s="840"/>
      <c r="E385" s="840"/>
      <c r="F385" s="840"/>
      <c r="G385" s="840"/>
      <c r="H385" s="840"/>
      <c r="I385" s="840"/>
      <c r="J385" s="840"/>
      <c r="K385" s="840"/>
      <c r="L385" s="840"/>
      <c r="M385" s="840"/>
      <c r="N385" s="840"/>
      <c r="O385" s="840"/>
      <c r="P385" s="840"/>
      <c r="Q385" s="840"/>
      <c r="R385" s="840"/>
      <c r="S385" s="840"/>
      <c r="T385" s="840"/>
      <c r="U385" s="840"/>
      <c r="V385" s="840"/>
      <c r="W385" s="840"/>
      <c r="X385" s="840"/>
      <c r="Y385" s="840"/>
      <c r="Z385" s="840"/>
      <c r="AA385" s="840"/>
      <c r="AB385" s="840"/>
      <c r="AC385" s="840"/>
      <c r="AD385" s="840"/>
      <c r="AE385" s="840"/>
      <c r="AF385" s="840"/>
      <c r="AG385" s="840"/>
      <c r="AH385" s="840"/>
      <c r="AI385" s="840"/>
      <c r="AJ385" s="840"/>
    </row>
    <row r="386">
      <c r="A386" s="840"/>
      <c r="B386" s="840"/>
      <c r="C386" s="840"/>
      <c r="D386" s="840"/>
      <c r="E386" s="840"/>
      <c r="F386" s="840"/>
      <c r="G386" s="840"/>
      <c r="H386" s="840"/>
      <c r="I386" s="840"/>
      <c r="J386" s="840"/>
      <c r="K386" s="840"/>
      <c r="L386" s="840"/>
      <c r="M386" s="840"/>
      <c r="N386" s="840"/>
      <c r="O386" s="840"/>
      <c r="P386" s="840"/>
      <c r="Q386" s="840"/>
      <c r="R386" s="840"/>
      <c r="S386" s="840"/>
      <c r="T386" s="840"/>
      <c r="U386" s="840"/>
      <c r="V386" s="840"/>
      <c r="W386" s="840"/>
      <c r="X386" s="840"/>
      <c r="Y386" s="840"/>
      <c r="Z386" s="840"/>
      <c r="AA386" s="840"/>
      <c r="AB386" s="840"/>
      <c r="AC386" s="840"/>
      <c r="AD386" s="840"/>
      <c r="AE386" s="840"/>
      <c r="AF386" s="840"/>
      <c r="AG386" s="840"/>
      <c r="AH386" s="840"/>
      <c r="AI386" s="840"/>
      <c r="AJ386" s="840"/>
    </row>
    <row r="387">
      <c r="A387" s="840"/>
      <c r="B387" s="840"/>
      <c r="C387" s="840"/>
      <c r="D387" s="840"/>
      <c r="E387" s="840"/>
      <c r="F387" s="840"/>
      <c r="G387" s="840"/>
      <c r="H387" s="840"/>
      <c r="I387" s="840"/>
      <c r="J387" s="840"/>
      <c r="K387" s="840"/>
      <c r="L387" s="840"/>
      <c r="M387" s="840"/>
      <c r="N387" s="840"/>
      <c r="O387" s="840"/>
      <c r="P387" s="840"/>
      <c r="Q387" s="840"/>
      <c r="R387" s="840"/>
      <c r="S387" s="840"/>
      <c r="T387" s="840"/>
      <c r="U387" s="840"/>
      <c r="V387" s="840"/>
      <c r="W387" s="840"/>
      <c r="X387" s="840"/>
      <c r="Y387" s="840"/>
      <c r="Z387" s="840"/>
      <c r="AA387" s="840"/>
      <c r="AB387" s="840"/>
      <c r="AC387" s="840"/>
      <c r="AD387" s="840"/>
      <c r="AE387" s="840"/>
      <c r="AF387" s="840"/>
      <c r="AG387" s="840"/>
      <c r="AH387" s="840"/>
      <c r="AI387" s="840"/>
      <c r="AJ387" s="840"/>
    </row>
    <row r="388">
      <c r="A388" s="840"/>
      <c r="B388" s="840"/>
      <c r="C388" s="840"/>
      <c r="D388" s="840"/>
      <c r="E388" s="840"/>
      <c r="F388" s="840"/>
      <c r="G388" s="840"/>
      <c r="H388" s="840"/>
      <c r="I388" s="840"/>
      <c r="J388" s="840"/>
      <c r="K388" s="840"/>
      <c r="L388" s="840"/>
      <c r="M388" s="840"/>
      <c r="N388" s="840"/>
      <c r="O388" s="840"/>
      <c r="P388" s="840"/>
      <c r="Q388" s="840"/>
      <c r="R388" s="840"/>
      <c r="S388" s="840"/>
      <c r="T388" s="840"/>
      <c r="U388" s="840"/>
      <c r="V388" s="840"/>
      <c r="W388" s="840"/>
      <c r="X388" s="840"/>
      <c r="Y388" s="840"/>
      <c r="Z388" s="840"/>
      <c r="AA388" s="840"/>
      <c r="AB388" s="840"/>
      <c r="AC388" s="840"/>
      <c r="AD388" s="840"/>
      <c r="AE388" s="840"/>
      <c r="AF388" s="840"/>
      <c r="AG388" s="840"/>
      <c r="AH388" s="840"/>
      <c r="AI388" s="840"/>
      <c r="AJ388" s="840"/>
    </row>
    <row r="389">
      <c r="A389" s="840"/>
      <c r="B389" s="840"/>
      <c r="C389" s="840"/>
      <c r="D389" s="840"/>
      <c r="E389" s="840"/>
      <c r="F389" s="840"/>
      <c r="G389" s="840"/>
      <c r="H389" s="840"/>
      <c r="I389" s="840"/>
      <c r="J389" s="840"/>
      <c r="K389" s="840"/>
      <c r="L389" s="840"/>
      <c r="M389" s="840"/>
      <c r="N389" s="840"/>
      <c r="O389" s="840"/>
      <c r="P389" s="840"/>
      <c r="Q389" s="840"/>
      <c r="R389" s="840"/>
      <c r="S389" s="840"/>
      <c r="T389" s="840"/>
      <c r="U389" s="840"/>
      <c r="V389" s="840"/>
      <c r="W389" s="840"/>
      <c r="X389" s="840"/>
      <c r="Y389" s="840"/>
      <c r="Z389" s="840"/>
      <c r="AA389" s="840"/>
      <c r="AB389" s="840"/>
      <c r="AC389" s="840"/>
      <c r="AD389" s="840"/>
      <c r="AE389" s="840"/>
      <c r="AF389" s="840"/>
      <c r="AG389" s="840"/>
      <c r="AH389" s="840"/>
      <c r="AI389" s="840"/>
      <c r="AJ389" s="840"/>
    </row>
    <row r="390">
      <c r="A390" s="840"/>
      <c r="B390" s="840"/>
      <c r="C390" s="840"/>
      <c r="D390" s="840"/>
      <c r="E390" s="840"/>
      <c r="F390" s="840"/>
      <c r="G390" s="840"/>
      <c r="H390" s="840"/>
      <c r="I390" s="840"/>
      <c r="J390" s="840"/>
      <c r="K390" s="840"/>
      <c r="L390" s="840"/>
      <c r="M390" s="840"/>
      <c r="N390" s="840"/>
      <c r="O390" s="840"/>
      <c r="P390" s="840"/>
      <c r="Q390" s="840"/>
      <c r="R390" s="840"/>
      <c r="S390" s="840"/>
      <c r="T390" s="840"/>
      <c r="U390" s="840"/>
      <c r="V390" s="840"/>
      <c r="W390" s="840"/>
      <c r="X390" s="840"/>
      <c r="Y390" s="840"/>
      <c r="Z390" s="840"/>
      <c r="AA390" s="840"/>
      <c r="AB390" s="840"/>
      <c r="AC390" s="840"/>
      <c r="AD390" s="840"/>
      <c r="AE390" s="840"/>
      <c r="AF390" s="840"/>
      <c r="AG390" s="840"/>
      <c r="AH390" s="840"/>
      <c r="AI390" s="840"/>
      <c r="AJ390" s="840"/>
    </row>
    <row r="391">
      <c r="A391" s="840"/>
      <c r="B391" s="840"/>
      <c r="C391" s="840"/>
      <c r="D391" s="840"/>
      <c r="E391" s="840"/>
      <c r="F391" s="840"/>
      <c r="G391" s="840"/>
      <c r="H391" s="840"/>
      <c r="I391" s="840"/>
      <c r="J391" s="840"/>
      <c r="K391" s="840"/>
      <c r="L391" s="840"/>
      <c r="M391" s="840"/>
      <c r="N391" s="840"/>
      <c r="O391" s="840"/>
      <c r="P391" s="840"/>
      <c r="Q391" s="840"/>
      <c r="R391" s="840"/>
      <c r="S391" s="840"/>
      <c r="T391" s="840"/>
      <c r="U391" s="840"/>
      <c r="V391" s="840"/>
      <c r="W391" s="840"/>
      <c r="X391" s="840"/>
      <c r="Y391" s="840"/>
      <c r="Z391" s="840"/>
      <c r="AA391" s="840"/>
      <c r="AB391" s="840"/>
      <c r="AC391" s="840"/>
      <c r="AD391" s="840"/>
      <c r="AE391" s="840"/>
      <c r="AF391" s="840"/>
      <c r="AG391" s="840"/>
      <c r="AH391" s="840"/>
      <c r="AI391" s="840"/>
      <c r="AJ391" s="840"/>
    </row>
    <row r="392">
      <c r="A392" s="840"/>
      <c r="B392" s="840"/>
      <c r="C392" s="840"/>
      <c r="D392" s="840"/>
      <c r="E392" s="840"/>
      <c r="F392" s="840"/>
      <c r="G392" s="840"/>
      <c r="H392" s="840"/>
      <c r="I392" s="840"/>
      <c r="J392" s="840"/>
      <c r="K392" s="840"/>
      <c r="L392" s="840"/>
      <c r="M392" s="840"/>
      <c r="N392" s="840"/>
      <c r="O392" s="840"/>
      <c r="P392" s="840"/>
      <c r="Q392" s="840"/>
      <c r="R392" s="840"/>
      <c r="S392" s="840"/>
      <c r="T392" s="840"/>
      <c r="U392" s="840"/>
      <c r="V392" s="840"/>
      <c r="W392" s="840"/>
      <c r="X392" s="840"/>
      <c r="Y392" s="840"/>
      <c r="Z392" s="840"/>
      <c r="AA392" s="840"/>
      <c r="AB392" s="840"/>
      <c r="AC392" s="840"/>
      <c r="AD392" s="840"/>
      <c r="AE392" s="840"/>
      <c r="AF392" s="840"/>
      <c r="AG392" s="840"/>
      <c r="AH392" s="840"/>
      <c r="AI392" s="840"/>
      <c r="AJ392" s="840"/>
    </row>
    <row r="393">
      <c r="A393" s="840"/>
      <c r="B393" s="840"/>
      <c r="C393" s="840"/>
      <c r="D393" s="840"/>
      <c r="E393" s="840"/>
      <c r="F393" s="840"/>
      <c r="G393" s="840"/>
      <c r="H393" s="840"/>
      <c r="I393" s="840"/>
      <c r="J393" s="840"/>
      <c r="K393" s="840"/>
      <c r="L393" s="840"/>
      <c r="M393" s="840"/>
      <c r="N393" s="840"/>
      <c r="O393" s="840"/>
      <c r="P393" s="840"/>
      <c r="Q393" s="840"/>
      <c r="R393" s="840"/>
      <c r="S393" s="840"/>
      <c r="T393" s="840"/>
      <c r="U393" s="840"/>
      <c r="V393" s="840"/>
      <c r="W393" s="840"/>
      <c r="X393" s="840"/>
      <c r="Y393" s="840"/>
      <c r="Z393" s="840"/>
      <c r="AA393" s="840"/>
      <c r="AB393" s="840"/>
      <c r="AC393" s="840"/>
      <c r="AD393" s="840"/>
      <c r="AE393" s="840"/>
      <c r="AF393" s="840"/>
      <c r="AG393" s="840"/>
      <c r="AH393" s="840"/>
      <c r="AI393" s="840"/>
      <c r="AJ393" s="840"/>
    </row>
    <row r="394">
      <c r="A394" s="840"/>
      <c r="B394" s="840"/>
      <c r="C394" s="840"/>
      <c r="D394" s="840"/>
      <c r="E394" s="840"/>
      <c r="F394" s="840"/>
      <c r="G394" s="840"/>
      <c r="H394" s="840"/>
      <c r="I394" s="840"/>
      <c r="J394" s="840"/>
      <c r="K394" s="840"/>
      <c r="L394" s="840"/>
      <c r="M394" s="840"/>
      <c r="N394" s="840"/>
      <c r="O394" s="840"/>
      <c r="P394" s="840"/>
      <c r="Q394" s="840"/>
      <c r="R394" s="840"/>
      <c r="S394" s="840"/>
      <c r="T394" s="840"/>
      <c r="U394" s="840"/>
      <c r="V394" s="840"/>
      <c r="W394" s="840"/>
      <c r="X394" s="840"/>
      <c r="Y394" s="840"/>
      <c r="Z394" s="840"/>
      <c r="AA394" s="840"/>
      <c r="AB394" s="840"/>
      <c r="AC394" s="840"/>
      <c r="AD394" s="840"/>
      <c r="AE394" s="840"/>
      <c r="AF394" s="840"/>
      <c r="AG394" s="840"/>
      <c r="AH394" s="840"/>
      <c r="AI394" s="840"/>
      <c r="AJ394" s="840"/>
    </row>
    <row r="395">
      <c r="A395" s="840"/>
      <c r="B395" s="840"/>
      <c r="C395" s="840"/>
      <c r="D395" s="840"/>
      <c r="E395" s="840"/>
      <c r="F395" s="840"/>
      <c r="G395" s="840"/>
      <c r="H395" s="840"/>
      <c r="I395" s="840"/>
      <c r="J395" s="840"/>
      <c r="K395" s="840"/>
      <c r="L395" s="840"/>
      <c r="M395" s="840"/>
      <c r="N395" s="840"/>
      <c r="O395" s="840"/>
      <c r="P395" s="840"/>
      <c r="Q395" s="840"/>
      <c r="R395" s="840"/>
      <c r="S395" s="840"/>
      <c r="T395" s="840"/>
      <c r="U395" s="840"/>
      <c r="V395" s="840"/>
      <c r="W395" s="840"/>
      <c r="X395" s="840"/>
      <c r="Y395" s="840"/>
      <c r="Z395" s="840"/>
      <c r="AA395" s="840"/>
      <c r="AB395" s="840"/>
      <c r="AC395" s="840"/>
      <c r="AD395" s="840"/>
      <c r="AE395" s="840"/>
      <c r="AF395" s="840"/>
      <c r="AG395" s="840"/>
      <c r="AH395" s="840"/>
      <c r="AI395" s="840"/>
      <c r="AJ395" s="840"/>
    </row>
    <row r="396">
      <c r="A396" s="840"/>
      <c r="B396" s="840"/>
      <c r="C396" s="840"/>
      <c r="D396" s="840"/>
      <c r="E396" s="840"/>
      <c r="F396" s="840"/>
      <c r="G396" s="840"/>
      <c r="H396" s="840"/>
      <c r="I396" s="840"/>
      <c r="J396" s="840"/>
      <c r="K396" s="840"/>
      <c r="L396" s="840"/>
      <c r="M396" s="840"/>
      <c r="N396" s="840"/>
      <c r="O396" s="840"/>
      <c r="P396" s="840"/>
      <c r="Q396" s="840"/>
      <c r="R396" s="840"/>
      <c r="S396" s="840"/>
      <c r="T396" s="840"/>
      <c r="U396" s="840"/>
      <c r="V396" s="840"/>
      <c r="W396" s="840"/>
      <c r="X396" s="840"/>
      <c r="Y396" s="840"/>
      <c r="Z396" s="840"/>
      <c r="AA396" s="840"/>
      <c r="AB396" s="840"/>
      <c r="AC396" s="840"/>
      <c r="AD396" s="840"/>
      <c r="AE396" s="840"/>
      <c r="AF396" s="840"/>
      <c r="AG396" s="840"/>
      <c r="AH396" s="840"/>
      <c r="AI396" s="840"/>
      <c r="AJ396" s="840"/>
    </row>
    <row r="397">
      <c r="A397" s="840"/>
      <c r="B397" s="840"/>
      <c r="C397" s="840"/>
      <c r="D397" s="840"/>
      <c r="E397" s="840"/>
      <c r="F397" s="840"/>
      <c r="G397" s="840"/>
      <c r="H397" s="840"/>
      <c r="I397" s="840"/>
      <c r="J397" s="840"/>
      <c r="K397" s="840"/>
      <c r="L397" s="840"/>
      <c r="M397" s="840"/>
      <c r="N397" s="840"/>
      <c r="O397" s="840"/>
      <c r="P397" s="840"/>
      <c r="Q397" s="840"/>
      <c r="R397" s="840"/>
      <c r="S397" s="840"/>
      <c r="T397" s="840"/>
      <c r="U397" s="840"/>
      <c r="V397" s="840"/>
      <c r="W397" s="840"/>
      <c r="X397" s="840"/>
      <c r="Y397" s="840"/>
      <c r="Z397" s="840"/>
      <c r="AA397" s="840"/>
      <c r="AB397" s="840"/>
      <c r="AC397" s="840"/>
      <c r="AD397" s="840"/>
      <c r="AE397" s="840"/>
      <c r="AF397" s="840"/>
      <c r="AG397" s="840"/>
      <c r="AH397" s="840"/>
      <c r="AI397" s="840"/>
      <c r="AJ397" s="840"/>
    </row>
    <row r="398">
      <c r="A398" s="840"/>
      <c r="B398" s="840"/>
      <c r="C398" s="840"/>
      <c r="D398" s="840"/>
      <c r="E398" s="840"/>
      <c r="F398" s="840"/>
      <c r="G398" s="840"/>
      <c r="H398" s="840"/>
      <c r="I398" s="840"/>
      <c r="J398" s="840"/>
      <c r="K398" s="840"/>
      <c r="L398" s="840"/>
      <c r="M398" s="840"/>
      <c r="N398" s="840"/>
      <c r="O398" s="840"/>
      <c r="P398" s="840"/>
      <c r="Q398" s="840"/>
      <c r="R398" s="840"/>
      <c r="S398" s="840"/>
      <c r="T398" s="840"/>
      <c r="U398" s="840"/>
      <c r="V398" s="840"/>
      <c r="W398" s="840"/>
      <c r="X398" s="840"/>
      <c r="Y398" s="840"/>
      <c r="Z398" s="840"/>
      <c r="AA398" s="840"/>
      <c r="AB398" s="840"/>
      <c r="AC398" s="840"/>
      <c r="AD398" s="840"/>
      <c r="AE398" s="840"/>
      <c r="AF398" s="840"/>
      <c r="AG398" s="840"/>
      <c r="AH398" s="840"/>
      <c r="AI398" s="840"/>
      <c r="AJ398" s="840"/>
    </row>
    <row r="399">
      <c r="A399" s="840"/>
      <c r="B399" s="840"/>
      <c r="C399" s="840"/>
      <c r="D399" s="840"/>
      <c r="E399" s="840"/>
      <c r="F399" s="840"/>
      <c r="G399" s="840"/>
      <c r="H399" s="840"/>
      <c r="I399" s="840"/>
      <c r="J399" s="840"/>
      <c r="K399" s="840"/>
      <c r="L399" s="840"/>
      <c r="M399" s="840"/>
      <c r="N399" s="840"/>
      <c r="O399" s="840"/>
      <c r="P399" s="840"/>
      <c r="Q399" s="840"/>
      <c r="R399" s="840"/>
      <c r="S399" s="840"/>
      <c r="T399" s="840"/>
      <c r="U399" s="840"/>
      <c r="V399" s="840"/>
      <c r="W399" s="840"/>
      <c r="X399" s="840"/>
      <c r="Y399" s="840"/>
      <c r="Z399" s="840"/>
      <c r="AA399" s="840"/>
      <c r="AB399" s="840"/>
      <c r="AC399" s="840"/>
      <c r="AD399" s="840"/>
      <c r="AE399" s="840"/>
      <c r="AF399" s="840"/>
      <c r="AG399" s="840"/>
      <c r="AH399" s="840"/>
      <c r="AI399" s="840"/>
      <c r="AJ399" s="840"/>
    </row>
    <row r="400">
      <c r="A400" s="840"/>
      <c r="B400" s="840"/>
      <c r="C400" s="840"/>
      <c r="D400" s="840"/>
      <c r="E400" s="840"/>
      <c r="F400" s="840"/>
      <c r="G400" s="840"/>
      <c r="H400" s="840"/>
      <c r="I400" s="840"/>
      <c r="J400" s="840"/>
      <c r="K400" s="840"/>
      <c r="L400" s="840"/>
      <c r="M400" s="840"/>
      <c r="N400" s="840"/>
      <c r="O400" s="840"/>
      <c r="P400" s="840"/>
      <c r="Q400" s="840"/>
      <c r="R400" s="840"/>
      <c r="S400" s="840"/>
      <c r="T400" s="840"/>
      <c r="U400" s="840"/>
      <c r="V400" s="840"/>
      <c r="W400" s="840"/>
      <c r="X400" s="840"/>
      <c r="Y400" s="840"/>
      <c r="Z400" s="840"/>
      <c r="AA400" s="840"/>
      <c r="AB400" s="840"/>
      <c r="AC400" s="840"/>
      <c r="AD400" s="840"/>
      <c r="AE400" s="840"/>
      <c r="AF400" s="840"/>
      <c r="AG400" s="840"/>
      <c r="AH400" s="840"/>
      <c r="AI400" s="840"/>
      <c r="AJ400" s="840"/>
    </row>
    <row r="401">
      <c r="A401" s="840"/>
      <c r="B401" s="840"/>
      <c r="C401" s="840"/>
      <c r="D401" s="840"/>
      <c r="E401" s="840"/>
      <c r="F401" s="840"/>
      <c r="G401" s="840"/>
      <c r="H401" s="840"/>
      <c r="I401" s="840"/>
      <c r="J401" s="840"/>
      <c r="K401" s="840"/>
      <c r="L401" s="840"/>
      <c r="M401" s="840"/>
      <c r="N401" s="840"/>
      <c r="O401" s="840"/>
      <c r="P401" s="840"/>
      <c r="Q401" s="840"/>
      <c r="R401" s="840"/>
      <c r="S401" s="840"/>
      <c r="T401" s="840"/>
      <c r="U401" s="840"/>
      <c r="V401" s="840"/>
      <c r="W401" s="840"/>
      <c r="X401" s="840"/>
      <c r="Y401" s="840"/>
      <c r="Z401" s="840"/>
      <c r="AA401" s="840"/>
      <c r="AB401" s="840"/>
      <c r="AC401" s="840"/>
      <c r="AD401" s="840"/>
      <c r="AE401" s="840"/>
      <c r="AF401" s="840"/>
      <c r="AG401" s="840"/>
      <c r="AH401" s="840"/>
      <c r="AI401" s="840"/>
      <c r="AJ401" s="840"/>
    </row>
    <row r="402">
      <c r="A402" s="840"/>
      <c r="B402" s="840"/>
      <c r="C402" s="840"/>
      <c r="D402" s="840"/>
      <c r="E402" s="840"/>
      <c r="F402" s="840"/>
      <c r="G402" s="840"/>
      <c r="H402" s="840"/>
      <c r="I402" s="840"/>
      <c r="J402" s="840"/>
      <c r="K402" s="840"/>
      <c r="L402" s="840"/>
      <c r="M402" s="840"/>
      <c r="N402" s="840"/>
      <c r="O402" s="840"/>
      <c r="P402" s="840"/>
      <c r="Q402" s="840"/>
      <c r="R402" s="840"/>
      <c r="S402" s="840"/>
      <c r="T402" s="840"/>
      <c r="U402" s="840"/>
      <c r="V402" s="840"/>
      <c r="W402" s="840"/>
      <c r="X402" s="840"/>
      <c r="Y402" s="840"/>
      <c r="Z402" s="840"/>
      <c r="AA402" s="840"/>
      <c r="AB402" s="840"/>
      <c r="AC402" s="840"/>
      <c r="AD402" s="840"/>
      <c r="AE402" s="840"/>
      <c r="AF402" s="840"/>
      <c r="AG402" s="840"/>
      <c r="AH402" s="840"/>
      <c r="AI402" s="840"/>
      <c r="AJ402" s="840"/>
    </row>
    <row r="403">
      <c r="A403" s="840"/>
      <c r="B403" s="840"/>
      <c r="C403" s="840"/>
      <c r="D403" s="840"/>
      <c r="E403" s="840"/>
      <c r="F403" s="840"/>
      <c r="G403" s="840"/>
      <c r="H403" s="840"/>
      <c r="I403" s="840"/>
      <c r="J403" s="840"/>
      <c r="K403" s="840"/>
      <c r="L403" s="840"/>
      <c r="M403" s="840"/>
      <c r="N403" s="840"/>
      <c r="O403" s="840"/>
      <c r="P403" s="840"/>
      <c r="Q403" s="840"/>
      <c r="R403" s="840"/>
      <c r="S403" s="840"/>
      <c r="T403" s="840"/>
      <c r="U403" s="840"/>
      <c r="V403" s="840"/>
      <c r="W403" s="840"/>
      <c r="X403" s="840"/>
      <c r="Y403" s="840"/>
      <c r="Z403" s="840"/>
      <c r="AA403" s="840"/>
      <c r="AB403" s="840"/>
      <c r="AC403" s="840"/>
      <c r="AD403" s="840"/>
      <c r="AE403" s="840"/>
      <c r="AF403" s="840"/>
      <c r="AG403" s="840"/>
      <c r="AH403" s="840"/>
      <c r="AI403" s="840"/>
      <c r="AJ403" s="840"/>
    </row>
    <row r="404">
      <c r="A404" s="840"/>
      <c r="B404" s="840"/>
      <c r="C404" s="840"/>
      <c r="D404" s="840"/>
      <c r="E404" s="840"/>
      <c r="F404" s="840"/>
      <c r="G404" s="840"/>
      <c r="H404" s="840"/>
      <c r="I404" s="840"/>
      <c r="J404" s="840"/>
      <c r="K404" s="840"/>
      <c r="L404" s="840"/>
      <c r="M404" s="840"/>
      <c r="N404" s="840"/>
      <c r="O404" s="840"/>
      <c r="P404" s="840"/>
      <c r="Q404" s="840"/>
      <c r="R404" s="840"/>
      <c r="S404" s="840"/>
      <c r="T404" s="840"/>
      <c r="U404" s="840"/>
      <c r="V404" s="840"/>
      <c r="W404" s="840"/>
      <c r="X404" s="840"/>
      <c r="Y404" s="840"/>
      <c r="Z404" s="840"/>
      <c r="AA404" s="840"/>
      <c r="AB404" s="840"/>
      <c r="AC404" s="840"/>
      <c r="AD404" s="840"/>
      <c r="AE404" s="840"/>
      <c r="AF404" s="840"/>
      <c r="AG404" s="840"/>
      <c r="AH404" s="840"/>
      <c r="AI404" s="840"/>
      <c r="AJ404" s="840"/>
    </row>
    <row r="405">
      <c r="A405" s="840"/>
      <c r="B405" s="840"/>
      <c r="C405" s="840"/>
      <c r="D405" s="840"/>
      <c r="E405" s="840"/>
      <c r="F405" s="840"/>
      <c r="G405" s="840"/>
      <c r="H405" s="840"/>
      <c r="I405" s="840"/>
      <c r="J405" s="840"/>
      <c r="K405" s="840"/>
      <c r="L405" s="840"/>
      <c r="M405" s="840"/>
      <c r="N405" s="840"/>
      <c r="O405" s="840"/>
      <c r="P405" s="840"/>
      <c r="Q405" s="840"/>
      <c r="R405" s="840"/>
      <c r="S405" s="840"/>
      <c r="T405" s="840"/>
      <c r="U405" s="840"/>
      <c r="V405" s="840"/>
      <c r="W405" s="840"/>
      <c r="X405" s="840"/>
      <c r="Y405" s="840"/>
      <c r="Z405" s="840"/>
      <c r="AA405" s="840"/>
      <c r="AB405" s="840"/>
      <c r="AC405" s="840"/>
      <c r="AD405" s="840"/>
      <c r="AE405" s="840"/>
      <c r="AF405" s="840"/>
      <c r="AG405" s="840"/>
      <c r="AH405" s="840"/>
      <c r="AI405" s="840"/>
      <c r="AJ405" s="840"/>
    </row>
    <row r="406">
      <c r="A406" s="840"/>
      <c r="B406" s="840"/>
      <c r="C406" s="840"/>
      <c r="D406" s="840"/>
      <c r="E406" s="840"/>
      <c r="F406" s="840"/>
      <c r="G406" s="840"/>
      <c r="H406" s="840"/>
      <c r="I406" s="840"/>
      <c r="J406" s="840"/>
      <c r="K406" s="840"/>
      <c r="L406" s="840"/>
      <c r="M406" s="840"/>
      <c r="N406" s="840"/>
      <c r="O406" s="840"/>
      <c r="P406" s="840"/>
      <c r="Q406" s="840"/>
      <c r="R406" s="840"/>
      <c r="S406" s="840"/>
      <c r="T406" s="840"/>
      <c r="U406" s="840"/>
      <c r="V406" s="840"/>
      <c r="W406" s="840"/>
      <c r="X406" s="840"/>
      <c r="Y406" s="840"/>
      <c r="Z406" s="840"/>
      <c r="AA406" s="840"/>
      <c r="AB406" s="840"/>
      <c r="AC406" s="840"/>
      <c r="AD406" s="840"/>
      <c r="AE406" s="840"/>
      <c r="AF406" s="840"/>
      <c r="AG406" s="840"/>
      <c r="AH406" s="840"/>
      <c r="AI406" s="840"/>
      <c r="AJ406" s="840"/>
    </row>
    <row r="407">
      <c r="A407" s="840"/>
      <c r="B407" s="840"/>
      <c r="C407" s="840"/>
      <c r="D407" s="840"/>
      <c r="E407" s="840"/>
      <c r="F407" s="840"/>
      <c r="G407" s="840"/>
      <c r="H407" s="840"/>
      <c r="I407" s="840"/>
      <c r="J407" s="840"/>
      <c r="K407" s="840"/>
      <c r="L407" s="840"/>
      <c r="M407" s="840"/>
      <c r="N407" s="840"/>
      <c r="O407" s="840"/>
      <c r="P407" s="840"/>
      <c r="Q407" s="840"/>
      <c r="R407" s="840"/>
      <c r="S407" s="840"/>
      <c r="T407" s="840"/>
      <c r="U407" s="840"/>
      <c r="V407" s="840"/>
      <c r="W407" s="840"/>
      <c r="X407" s="840"/>
      <c r="Y407" s="840"/>
      <c r="Z407" s="840"/>
      <c r="AA407" s="840"/>
      <c r="AB407" s="840"/>
      <c r="AC407" s="840"/>
      <c r="AD407" s="840"/>
      <c r="AE407" s="840"/>
      <c r="AF407" s="840"/>
      <c r="AG407" s="840"/>
      <c r="AH407" s="840"/>
      <c r="AI407" s="840"/>
      <c r="AJ407" s="840"/>
    </row>
    <row r="408">
      <c r="A408" s="840"/>
      <c r="B408" s="840"/>
      <c r="C408" s="840"/>
      <c r="D408" s="840"/>
      <c r="E408" s="840"/>
      <c r="F408" s="840"/>
      <c r="G408" s="840"/>
      <c r="H408" s="840"/>
      <c r="I408" s="840"/>
      <c r="J408" s="840"/>
      <c r="K408" s="840"/>
      <c r="L408" s="840"/>
      <c r="M408" s="840"/>
      <c r="N408" s="840"/>
      <c r="O408" s="840"/>
      <c r="P408" s="840"/>
      <c r="Q408" s="840"/>
      <c r="R408" s="840"/>
      <c r="S408" s="840"/>
      <c r="T408" s="840"/>
      <c r="U408" s="840"/>
      <c r="V408" s="840"/>
      <c r="W408" s="840"/>
      <c r="X408" s="840"/>
      <c r="Y408" s="840"/>
      <c r="Z408" s="840"/>
      <c r="AA408" s="840"/>
      <c r="AB408" s="840"/>
      <c r="AC408" s="840"/>
      <c r="AD408" s="840"/>
      <c r="AE408" s="840"/>
      <c r="AF408" s="840"/>
      <c r="AG408" s="840"/>
      <c r="AH408" s="840"/>
      <c r="AI408" s="840"/>
      <c r="AJ408" s="840"/>
    </row>
    <row r="409">
      <c r="A409" s="840"/>
      <c r="B409" s="840"/>
      <c r="C409" s="840"/>
      <c r="D409" s="840"/>
      <c r="E409" s="840"/>
      <c r="F409" s="840"/>
      <c r="G409" s="840"/>
      <c r="H409" s="840"/>
      <c r="I409" s="840"/>
      <c r="J409" s="840"/>
      <c r="K409" s="840"/>
      <c r="L409" s="840"/>
      <c r="M409" s="840"/>
      <c r="N409" s="840"/>
      <c r="O409" s="840"/>
      <c r="P409" s="840"/>
      <c r="Q409" s="840"/>
      <c r="R409" s="840"/>
      <c r="S409" s="840"/>
      <c r="T409" s="840"/>
      <c r="U409" s="840"/>
      <c r="V409" s="840"/>
      <c r="W409" s="840"/>
      <c r="X409" s="840"/>
      <c r="Y409" s="840"/>
      <c r="Z409" s="840"/>
      <c r="AA409" s="840"/>
      <c r="AB409" s="840"/>
      <c r="AC409" s="840"/>
      <c r="AD409" s="840"/>
      <c r="AE409" s="840"/>
      <c r="AF409" s="840"/>
      <c r="AG409" s="840"/>
      <c r="AH409" s="840"/>
      <c r="AI409" s="840"/>
      <c r="AJ409" s="840"/>
    </row>
    <row r="410">
      <c r="A410" s="840"/>
      <c r="B410" s="840"/>
      <c r="C410" s="840"/>
      <c r="D410" s="840"/>
      <c r="E410" s="840"/>
      <c r="F410" s="840"/>
      <c r="G410" s="840"/>
      <c r="H410" s="840"/>
      <c r="I410" s="840"/>
      <c r="J410" s="840"/>
      <c r="K410" s="840"/>
      <c r="L410" s="840"/>
      <c r="M410" s="840"/>
      <c r="N410" s="840"/>
      <c r="O410" s="840"/>
      <c r="P410" s="840"/>
      <c r="Q410" s="840"/>
      <c r="R410" s="840"/>
      <c r="S410" s="840"/>
      <c r="T410" s="840"/>
      <c r="U410" s="840"/>
      <c r="V410" s="840"/>
      <c r="W410" s="840"/>
      <c r="X410" s="840"/>
      <c r="Y410" s="840"/>
      <c r="Z410" s="840"/>
      <c r="AA410" s="840"/>
      <c r="AB410" s="840"/>
      <c r="AC410" s="840"/>
      <c r="AD410" s="840"/>
      <c r="AE410" s="840"/>
      <c r="AF410" s="840"/>
      <c r="AG410" s="840"/>
      <c r="AH410" s="840"/>
      <c r="AI410" s="840"/>
      <c r="AJ410" s="840"/>
    </row>
    <row r="411">
      <c r="A411" s="840"/>
      <c r="B411" s="840"/>
      <c r="C411" s="840"/>
      <c r="D411" s="840"/>
      <c r="E411" s="840"/>
      <c r="F411" s="840"/>
      <c r="G411" s="840"/>
      <c r="H411" s="840"/>
      <c r="I411" s="840"/>
      <c r="J411" s="840"/>
      <c r="K411" s="840"/>
      <c r="L411" s="840"/>
      <c r="M411" s="840"/>
      <c r="N411" s="840"/>
      <c r="O411" s="840"/>
      <c r="P411" s="840"/>
      <c r="Q411" s="840"/>
      <c r="R411" s="840"/>
      <c r="S411" s="840"/>
      <c r="T411" s="840"/>
      <c r="U411" s="840"/>
      <c r="V411" s="840"/>
      <c r="W411" s="840"/>
      <c r="X411" s="840"/>
      <c r="Y411" s="840"/>
      <c r="Z411" s="840"/>
      <c r="AA411" s="840"/>
      <c r="AB411" s="840"/>
      <c r="AC411" s="840"/>
      <c r="AD411" s="840"/>
      <c r="AE411" s="840"/>
      <c r="AF411" s="840"/>
      <c r="AG411" s="840"/>
      <c r="AH411" s="840"/>
      <c r="AI411" s="840"/>
      <c r="AJ411" s="840"/>
    </row>
    <row r="412">
      <c r="A412" s="840"/>
      <c r="B412" s="840"/>
      <c r="C412" s="840"/>
      <c r="D412" s="840"/>
      <c r="E412" s="840"/>
      <c r="F412" s="840"/>
      <c r="G412" s="840"/>
      <c r="H412" s="840"/>
      <c r="I412" s="840"/>
      <c r="J412" s="840"/>
      <c r="K412" s="840"/>
      <c r="L412" s="840"/>
      <c r="M412" s="840"/>
      <c r="N412" s="840"/>
      <c r="O412" s="840"/>
      <c r="P412" s="840"/>
      <c r="Q412" s="840"/>
      <c r="R412" s="840"/>
      <c r="S412" s="840"/>
      <c r="T412" s="840"/>
      <c r="U412" s="840"/>
      <c r="V412" s="840"/>
      <c r="W412" s="840"/>
      <c r="X412" s="840"/>
      <c r="Y412" s="840"/>
      <c r="Z412" s="840"/>
      <c r="AA412" s="840"/>
      <c r="AB412" s="840"/>
      <c r="AC412" s="840"/>
      <c r="AD412" s="840"/>
      <c r="AE412" s="840"/>
      <c r="AF412" s="840"/>
      <c r="AG412" s="840"/>
      <c r="AH412" s="840"/>
      <c r="AI412" s="840"/>
      <c r="AJ412" s="840"/>
    </row>
    <row r="413">
      <c r="A413" s="840"/>
      <c r="B413" s="840"/>
      <c r="C413" s="840"/>
      <c r="D413" s="840"/>
      <c r="E413" s="840"/>
      <c r="F413" s="840"/>
      <c r="G413" s="840"/>
      <c r="H413" s="840"/>
      <c r="I413" s="840"/>
      <c r="J413" s="840"/>
      <c r="K413" s="840"/>
      <c r="L413" s="840"/>
      <c r="M413" s="840"/>
      <c r="N413" s="840"/>
      <c r="O413" s="840"/>
      <c r="P413" s="840"/>
      <c r="Q413" s="840"/>
      <c r="R413" s="840"/>
      <c r="S413" s="840"/>
      <c r="T413" s="840"/>
      <c r="U413" s="840"/>
      <c r="V413" s="840"/>
      <c r="W413" s="840"/>
      <c r="X413" s="840"/>
      <c r="Y413" s="840"/>
      <c r="Z413" s="840"/>
      <c r="AA413" s="840"/>
      <c r="AB413" s="840"/>
      <c r="AC413" s="840"/>
      <c r="AD413" s="840"/>
      <c r="AE413" s="840"/>
      <c r="AF413" s="840"/>
      <c r="AG413" s="840"/>
      <c r="AH413" s="840"/>
      <c r="AI413" s="840"/>
      <c r="AJ413" s="840"/>
    </row>
    <row r="414">
      <c r="A414" s="840"/>
      <c r="B414" s="840"/>
      <c r="C414" s="840"/>
      <c r="D414" s="840"/>
      <c r="E414" s="840"/>
      <c r="F414" s="840"/>
      <c r="G414" s="840"/>
      <c r="H414" s="840"/>
      <c r="I414" s="840"/>
      <c r="J414" s="840"/>
      <c r="K414" s="840"/>
      <c r="L414" s="840"/>
      <c r="M414" s="840"/>
      <c r="N414" s="840"/>
      <c r="O414" s="840"/>
      <c r="P414" s="840"/>
      <c r="Q414" s="840"/>
      <c r="R414" s="840"/>
      <c r="S414" s="840"/>
      <c r="T414" s="840"/>
      <c r="U414" s="840"/>
      <c r="V414" s="840"/>
      <c r="W414" s="840"/>
      <c r="X414" s="840"/>
      <c r="Y414" s="840"/>
      <c r="Z414" s="840"/>
      <c r="AA414" s="840"/>
      <c r="AB414" s="840"/>
      <c r="AC414" s="840"/>
      <c r="AD414" s="840"/>
      <c r="AE414" s="840"/>
      <c r="AF414" s="840"/>
      <c r="AG414" s="840"/>
      <c r="AH414" s="840"/>
      <c r="AI414" s="840"/>
      <c r="AJ414" s="840"/>
    </row>
    <row r="415">
      <c r="A415" s="840"/>
      <c r="B415" s="840"/>
      <c r="C415" s="840"/>
      <c r="D415" s="840"/>
      <c r="E415" s="840"/>
      <c r="F415" s="840"/>
      <c r="G415" s="840"/>
      <c r="H415" s="840"/>
      <c r="I415" s="840"/>
      <c r="J415" s="840"/>
      <c r="K415" s="840"/>
      <c r="L415" s="840"/>
      <c r="M415" s="840"/>
      <c r="N415" s="840"/>
      <c r="O415" s="840"/>
      <c r="P415" s="840"/>
      <c r="Q415" s="840"/>
      <c r="R415" s="840"/>
      <c r="S415" s="840"/>
      <c r="T415" s="840"/>
      <c r="U415" s="840"/>
      <c r="V415" s="840"/>
      <c r="W415" s="840"/>
      <c r="X415" s="840"/>
      <c r="Y415" s="840"/>
      <c r="Z415" s="840"/>
      <c r="AA415" s="840"/>
      <c r="AB415" s="840"/>
      <c r="AC415" s="840"/>
      <c r="AD415" s="840"/>
      <c r="AE415" s="840"/>
      <c r="AF415" s="840"/>
      <c r="AG415" s="840"/>
      <c r="AH415" s="840"/>
      <c r="AI415" s="840"/>
      <c r="AJ415" s="840"/>
    </row>
    <row r="416">
      <c r="A416" s="840"/>
      <c r="B416" s="840"/>
      <c r="C416" s="840"/>
      <c r="D416" s="840"/>
      <c r="E416" s="840"/>
      <c r="F416" s="840"/>
      <c r="G416" s="840"/>
      <c r="H416" s="840"/>
      <c r="I416" s="840"/>
      <c r="J416" s="840"/>
      <c r="K416" s="840"/>
      <c r="L416" s="840"/>
      <c r="M416" s="840"/>
      <c r="N416" s="840"/>
      <c r="O416" s="840"/>
      <c r="P416" s="840"/>
      <c r="Q416" s="840"/>
      <c r="R416" s="840"/>
      <c r="S416" s="840"/>
      <c r="T416" s="840"/>
      <c r="U416" s="840"/>
      <c r="V416" s="840"/>
      <c r="W416" s="840"/>
      <c r="X416" s="840"/>
      <c r="Y416" s="840"/>
      <c r="Z416" s="840"/>
      <c r="AA416" s="840"/>
      <c r="AB416" s="840"/>
      <c r="AC416" s="840"/>
      <c r="AD416" s="840"/>
      <c r="AE416" s="840"/>
      <c r="AF416" s="840"/>
      <c r="AG416" s="840"/>
      <c r="AH416" s="840"/>
      <c r="AI416" s="840"/>
      <c r="AJ416" s="840"/>
    </row>
    <row r="417">
      <c r="A417" s="840"/>
      <c r="B417" s="840"/>
      <c r="C417" s="840"/>
      <c r="D417" s="840"/>
      <c r="E417" s="840"/>
      <c r="F417" s="840"/>
      <c r="G417" s="840"/>
      <c r="H417" s="840"/>
      <c r="I417" s="840"/>
      <c r="J417" s="840"/>
      <c r="K417" s="840"/>
      <c r="L417" s="840"/>
      <c r="M417" s="840"/>
      <c r="N417" s="840"/>
      <c r="O417" s="840"/>
      <c r="P417" s="840"/>
      <c r="Q417" s="840"/>
      <c r="R417" s="840"/>
      <c r="S417" s="840"/>
      <c r="T417" s="840"/>
      <c r="U417" s="840"/>
      <c r="V417" s="840"/>
      <c r="W417" s="840"/>
      <c r="X417" s="840"/>
      <c r="Y417" s="840"/>
      <c r="Z417" s="840"/>
      <c r="AA417" s="840"/>
      <c r="AB417" s="840"/>
      <c r="AC417" s="840"/>
      <c r="AD417" s="840"/>
      <c r="AE417" s="840"/>
      <c r="AF417" s="840"/>
      <c r="AG417" s="840"/>
      <c r="AH417" s="840"/>
      <c r="AI417" s="840"/>
      <c r="AJ417" s="840"/>
    </row>
    <row r="418">
      <c r="A418" s="840"/>
      <c r="B418" s="840"/>
      <c r="C418" s="840"/>
      <c r="D418" s="840"/>
      <c r="E418" s="840"/>
      <c r="F418" s="840"/>
      <c r="G418" s="840"/>
      <c r="H418" s="840"/>
      <c r="I418" s="840"/>
      <c r="J418" s="840"/>
      <c r="K418" s="840"/>
      <c r="L418" s="840"/>
      <c r="M418" s="840"/>
      <c r="N418" s="840"/>
      <c r="O418" s="840"/>
      <c r="P418" s="840"/>
      <c r="Q418" s="840"/>
      <c r="R418" s="840"/>
      <c r="S418" s="840"/>
      <c r="T418" s="840"/>
      <c r="U418" s="840"/>
      <c r="V418" s="840"/>
      <c r="W418" s="840"/>
      <c r="X418" s="840"/>
      <c r="Y418" s="840"/>
      <c r="Z418" s="840"/>
      <c r="AA418" s="840"/>
      <c r="AB418" s="840"/>
      <c r="AC418" s="840"/>
      <c r="AD418" s="840"/>
      <c r="AE418" s="840"/>
      <c r="AF418" s="840"/>
      <c r="AG418" s="840"/>
      <c r="AH418" s="840"/>
      <c r="AI418" s="840"/>
      <c r="AJ418" s="840"/>
    </row>
    <row r="419">
      <c r="A419" s="840"/>
      <c r="B419" s="840"/>
      <c r="C419" s="840"/>
      <c r="D419" s="840"/>
      <c r="E419" s="840"/>
      <c r="F419" s="840"/>
      <c r="G419" s="840"/>
      <c r="H419" s="840"/>
      <c r="I419" s="840"/>
      <c r="J419" s="840"/>
      <c r="K419" s="840"/>
      <c r="L419" s="840"/>
      <c r="M419" s="840"/>
      <c r="N419" s="840"/>
      <c r="O419" s="840"/>
      <c r="P419" s="840"/>
      <c r="Q419" s="840"/>
      <c r="R419" s="840"/>
      <c r="S419" s="840"/>
      <c r="T419" s="840"/>
      <c r="U419" s="840"/>
      <c r="V419" s="840"/>
      <c r="W419" s="840"/>
      <c r="X419" s="840"/>
      <c r="Y419" s="840"/>
      <c r="Z419" s="840"/>
      <c r="AA419" s="840"/>
      <c r="AB419" s="840"/>
      <c r="AC419" s="840"/>
      <c r="AD419" s="840"/>
      <c r="AE419" s="840"/>
      <c r="AF419" s="840"/>
      <c r="AG419" s="840"/>
      <c r="AH419" s="840"/>
      <c r="AI419" s="840"/>
      <c r="AJ419" s="840"/>
    </row>
    <row r="420">
      <c r="A420" s="840"/>
      <c r="B420" s="840"/>
      <c r="C420" s="840"/>
      <c r="D420" s="840"/>
      <c r="E420" s="840"/>
      <c r="F420" s="840"/>
      <c r="G420" s="840"/>
      <c r="H420" s="840"/>
      <c r="I420" s="840"/>
      <c r="J420" s="840"/>
      <c r="K420" s="840"/>
      <c r="L420" s="840"/>
      <c r="M420" s="840"/>
      <c r="N420" s="840"/>
      <c r="O420" s="840"/>
      <c r="P420" s="840"/>
      <c r="Q420" s="840"/>
      <c r="R420" s="840"/>
      <c r="S420" s="840"/>
      <c r="T420" s="840"/>
      <c r="U420" s="840"/>
      <c r="V420" s="840"/>
      <c r="W420" s="840"/>
      <c r="X420" s="840"/>
      <c r="Y420" s="840"/>
      <c r="Z420" s="840"/>
      <c r="AA420" s="840"/>
      <c r="AB420" s="840"/>
      <c r="AC420" s="840"/>
      <c r="AD420" s="840"/>
      <c r="AE420" s="840"/>
      <c r="AF420" s="840"/>
      <c r="AG420" s="840"/>
      <c r="AH420" s="840"/>
      <c r="AI420" s="840"/>
      <c r="AJ420" s="840"/>
    </row>
    <row r="421">
      <c r="A421" s="840"/>
      <c r="B421" s="840"/>
      <c r="C421" s="840"/>
      <c r="D421" s="840"/>
      <c r="E421" s="840"/>
      <c r="F421" s="840"/>
      <c r="G421" s="840"/>
      <c r="H421" s="840"/>
      <c r="I421" s="840"/>
      <c r="J421" s="840"/>
      <c r="K421" s="840"/>
      <c r="L421" s="840"/>
      <c r="M421" s="840"/>
      <c r="N421" s="840"/>
      <c r="O421" s="840"/>
      <c r="P421" s="840"/>
      <c r="Q421" s="840"/>
      <c r="R421" s="840"/>
      <c r="S421" s="840"/>
      <c r="T421" s="840"/>
      <c r="U421" s="840"/>
      <c r="V421" s="840"/>
      <c r="W421" s="840"/>
      <c r="X421" s="840"/>
      <c r="Y421" s="840"/>
      <c r="Z421" s="840"/>
      <c r="AA421" s="840"/>
      <c r="AB421" s="840"/>
      <c r="AC421" s="840"/>
      <c r="AD421" s="840"/>
      <c r="AE421" s="840"/>
      <c r="AF421" s="840"/>
      <c r="AG421" s="840"/>
      <c r="AH421" s="840"/>
      <c r="AI421" s="840"/>
      <c r="AJ421" s="840"/>
    </row>
    <row r="422">
      <c r="A422" s="840"/>
      <c r="B422" s="840"/>
      <c r="C422" s="840"/>
      <c r="D422" s="840"/>
      <c r="E422" s="840"/>
      <c r="F422" s="840"/>
      <c r="G422" s="840"/>
      <c r="H422" s="840"/>
      <c r="I422" s="840"/>
      <c r="J422" s="840"/>
      <c r="K422" s="840"/>
      <c r="L422" s="840"/>
      <c r="M422" s="840"/>
      <c r="N422" s="840"/>
      <c r="O422" s="840"/>
      <c r="P422" s="840"/>
      <c r="Q422" s="840"/>
      <c r="R422" s="840"/>
      <c r="S422" s="840"/>
      <c r="T422" s="840"/>
      <c r="U422" s="840"/>
      <c r="V422" s="840"/>
      <c r="W422" s="840"/>
      <c r="X422" s="840"/>
      <c r="Y422" s="840"/>
      <c r="Z422" s="840"/>
      <c r="AA422" s="840"/>
      <c r="AB422" s="840"/>
      <c r="AC422" s="840"/>
      <c r="AD422" s="840"/>
      <c r="AE422" s="840"/>
      <c r="AF422" s="840"/>
      <c r="AG422" s="840"/>
      <c r="AH422" s="840"/>
      <c r="AI422" s="840"/>
      <c r="AJ422" s="840"/>
    </row>
    <row r="423">
      <c r="A423" s="840"/>
      <c r="B423" s="840"/>
      <c r="C423" s="840"/>
      <c r="D423" s="840"/>
      <c r="E423" s="840"/>
      <c r="F423" s="840"/>
      <c r="G423" s="840"/>
      <c r="H423" s="840"/>
      <c r="I423" s="840"/>
      <c r="J423" s="840"/>
      <c r="K423" s="840"/>
      <c r="L423" s="840"/>
      <c r="M423" s="840"/>
      <c r="N423" s="840"/>
      <c r="O423" s="840"/>
      <c r="P423" s="840"/>
      <c r="Q423" s="840"/>
      <c r="R423" s="840"/>
      <c r="S423" s="840"/>
      <c r="T423" s="840"/>
      <c r="U423" s="840"/>
      <c r="V423" s="840"/>
      <c r="W423" s="840"/>
      <c r="X423" s="840"/>
      <c r="Y423" s="840"/>
      <c r="Z423" s="840"/>
      <c r="AA423" s="840"/>
      <c r="AB423" s="840"/>
      <c r="AC423" s="840"/>
      <c r="AD423" s="840"/>
      <c r="AE423" s="840"/>
      <c r="AF423" s="840"/>
      <c r="AG423" s="840"/>
      <c r="AH423" s="840"/>
      <c r="AI423" s="840"/>
      <c r="AJ423" s="840"/>
    </row>
    <row r="424">
      <c r="A424" s="840"/>
      <c r="B424" s="840"/>
      <c r="C424" s="840"/>
      <c r="D424" s="840"/>
      <c r="E424" s="840"/>
      <c r="F424" s="840"/>
      <c r="G424" s="840"/>
      <c r="H424" s="840"/>
      <c r="I424" s="840"/>
      <c r="J424" s="840"/>
      <c r="K424" s="840"/>
      <c r="L424" s="840"/>
      <c r="M424" s="840"/>
      <c r="N424" s="840"/>
      <c r="O424" s="840"/>
      <c r="P424" s="840"/>
      <c r="Q424" s="840"/>
      <c r="R424" s="840"/>
      <c r="S424" s="840"/>
      <c r="T424" s="840"/>
      <c r="U424" s="840"/>
      <c r="V424" s="840"/>
      <c r="W424" s="840"/>
      <c r="X424" s="840"/>
      <c r="Y424" s="840"/>
      <c r="Z424" s="840"/>
      <c r="AA424" s="840"/>
      <c r="AB424" s="840"/>
      <c r="AC424" s="840"/>
      <c r="AD424" s="840"/>
      <c r="AE424" s="840"/>
      <c r="AF424" s="840"/>
      <c r="AG424" s="840"/>
      <c r="AH424" s="840"/>
      <c r="AI424" s="840"/>
      <c r="AJ424" s="840"/>
    </row>
    <row r="425">
      <c r="A425" s="840"/>
      <c r="B425" s="840"/>
      <c r="C425" s="840"/>
      <c r="D425" s="840"/>
      <c r="E425" s="840"/>
      <c r="F425" s="840"/>
      <c r="G425" s="840"/>
      <c r="H425" s="840"/>
      <c r="I425" s="840"/>
      <c r="J425" s="840"/>
      <c r="K425" s="840"/>
      <c r="L425" s="840"/>
      <c r="M425" s="840"/>
      <c r="N425" s="840"/>
      <c r="O425" s="840"/>
      <c r="P425" s="840"/>
      <c r="Q425" s="840"/>
      <c r="R425" s="840"/>
      <c r="S425" s="840"/>
      <c r="T425" s="840"/>
      <c r="U425" s="840"/>
      <c r="V425" s="840"/>
      <c r="W425" s="840"/>
      <c r="X425" s="840"/>
      <c r="Y425" s="840"/>
      <c r="Z425" s="840"/>
      <c r="AA425" s="840"/>
      <c r="AB425" s="840"/>
      <c r="AC425" s="840"/>
      <c r="AD425" s="840"/>
      <c r="AE425" s="840"/>
      <c r="AF425" s="840"/>
      <c r="AG425" s="840"/>
      <c r="AH425" s="840"/>
      <c r="AI425" s="840"/>
      <c r="AJ425" s="840"/>
    </row>
    <row r="426">
      <c r="A426" s="840"/>
      <c r="B426" s="840"/>
      <c r="C426" s="840"/>
      <c r="D426" s="840"/>
      <c r="E426" s="840"/>
      <c r="F426" s="840"/>
      <c r="G426" s="840"/>
      <c r="H426" s="840"/>
      <c r="I426" s="840"/>
      <c r="J426" s="840"/>
      <c r="K426" s="840"/>
      <c r="L426" s="840"/>
      <c r="M426" s="840"/>
      <c r="N426" s="840"/>
      <c r="O426" s="840"/>
      <c r="P426" s="840"/>
      <c r="Q426" s="840"/>
      <c r="R426" s="840"/>
      <c r="S426" s="840"/>
      <c r="T426" s="840"/>
      <c r="U426" s="840"/>
      <c r="V426" s="840"/>
      <c r="W426" s="840"/>
      <c r="X426" s="840"/>
      <c r="Y426" s="840"/>
      <c r="Z426" s="840"/>
      <c r="AA426" s="840"/>
      <c r="AB426" s="840"/>
      <c r="AC426" s="840"/>
      <c r="AD426" s="840"/>
      <c r="AE426" s="840"/>
      <c r="AF426" s="840"/>
      <c r="AG426" s="840"/>
      <c r="AH426" s="840"/>
      <c r="AI426" s="840"/>
      <c r="AJ426" s="840"/>
    </row>
    <row r="427">
      <c r="A427" s="840"/>
      <c r="B427" s="840"/>
      <c r="C427" s="840"/>
      <c r="D427" s="840"/>
      <c r="E427" s="840"/>
      <c r="F427" s="840"/>
      <c r="G427" s="840"/>
      <c r="H427" s="840"/>
      <c r="I427" s="840"/>
      <c r="J427" s="840"/>
      <c r="K427" s="840"/>
      <c r="L427" s="840"/>
      <c r="M427" s="840"/>
      <c r="N427" s="840"/>
      <c r="O427" s="840"/>
      <c r="P427" s="840"/>
      <c r="Q427" s="840"/>
      <c r="R427" s="840"/>
      <c r="S427" s="840"/>
      <c r="T427" s="840"/>
      <c r="U427" s="840"/>
      <c r="V427" s="840"/>
      <c r="W427" s="840"/>
      <c r="X427" s="840"/>
      <c r="Y427" s="840"/>
      <c r="Z427" s="840"/>
      <c r="AA427" s="840"/>
      <c r="AB427" s="840"/>
      <c r="AC427" s="840"/>
      <c r="AD427" s="840"/>
      <c r="AE427" s="840"/>
      <c r="AF427" s="840"/>
      <c r="AG427" s="840"/>
      <c r="AH427" s="840"/>
      <c r="AI427" s="840"/>
      <c r="AJ427" s="840"/>
    </row>
    <row r="428">
      <c r="A428" s="840"/>
      <c r="B428" s="840"/>
      <c r="C428" s="840"/>
      <c r="D428" s="840"/>
      <c r="E428" s="840"/>
      <c r="F428" s="840"/>
      <c r="G428" s="840"/>
      <c r="H428" s="840"/>
      <c r="I428" s="840"/>
      <c r="J428" s="840"/>
      <c r="K428" s="840"/>
      <c r="L428" s="840"/>
      <c r="M428" s="840"/>
      <c r="N428" s="840"/>
      <c r="O428" s="840"/>
      <c r="P428" s="840"/>
      <c r="Q428" s="840"/>
      <c r="R428" s="840"/>
      <c r="S428" s="840"/>
      <c r="T428" s="840"/>
      <c r="U428" s="840"/>
      <c r="V428" s="840"/>
      <c r="W428" s="840"/>
      <c r="X428" s="840"/>
      <c r="Y428" s="840"/>
      <c r="Z428" s="840"/>
      <c r="AA428" s="840"/>
      <c r="AB428" s="840"/>
      <c r="AC428" s="840"/>
      <c r="AD428" s="840"/>
      <c r="AE428" s="840"/>
      <c r="AF428" s="840"/>
      <c r="AG428" s="840"/>
      <c r="AH428" s="840"/>
      <c r="AI428" s="840"/>
      <c r="AJ428" s="840"/>
    </row>
    <row r="429">
      <c r="A429" s="840"/>
      <c r="B429" s="840"/>
      <c r="C429" s="840"/>
      <c r="D429" s="840"/>
      <c r="E429" s="840"/>
      <c r="F429" s="840"/>
      <c r="G429" s="840"/>
      <c r="H429" s="840"/>
      <c r="I429" s="840"/>
      <c r="J429" s="840"/>
      <c r="K429" s="840"/>
      <c r="L429" s="840"/>
      <c r="M429" s="840"/>
      <c r="N429" s="840"/>
      <c r="O429" s="840"/>
      <c r="P429" s="840"/>
      <c r="Q429" s="840"/>
      <c r="R429" s="840"/>
      <c r="S429" s="840"/>
      <c r="T429" s="840"/>
      <c r="U429" s="840"/>
      <c r="V429" s="840"/>
      <c r="W429" s="840"/>
      <c r="X429" s="840"/>
      <c r="Y429" s="840"/>
      <c r="Z429" s="840"/>
      <c r="AA429" s="840"/>
      <c r="AB429" s="840"/>
      <c r="AC429" s="840"/>
      <c r="AD429" s="840"/>
      <c r="AE429" s="840"/>
      <c r="AF429" s="840"/>
      <c r="AG429" s="840"/>
      <c r="AH429" s="840"/>
      <c r="AI429" s="840"/>
      <c r="AJ429" s="840"/>
    </row>
    <row r="430">
      <c r="A430" s="840"/>
      <c r="B430" s="840"/>
      <c r="C430" s="840"/>
      <c r="D430" s="840"/>
      <c r="E430" s="840"/>
      <c r="F430" s="840"/>
      <c r="G430" s="840"/>
      <c r="H430" s="840"/>
      <c r="I430" s="840"/>
      <c r="J430" s="840"/>
      <c r="K430" s="840"/>
      <c r="L430" s="840"/>
      <c r="M430" s="840"/>
      <c r="N430" s="840"/>
      <c r="O430" s="840"/>
      <c r="P430" s="840"/>
      <c r="Q430" s="840"/>
      <c r="R430" s="840"/>
      <c r="S430" s="840"/>
      <c r="T430" s="840"/>
      <c r="U430" s="840"/>
      <c r="V430" s="840"/>
      <c r="W430" s="840"/>
      <c r="X430" s="840"/>
      <c r="Y430" s="840"/>
      <c r="Z430" s="840"/>
      <c r="AA430" s="840"/>
      <c r="AB430" s="840"/>
      <c r="AC430" s="840"/>
      <c r="AD430" s="840"/>
      <c r="AE430" s="840"/>
      <c r="AF430" s="840"/>
      <c r="AG430" s="840"/>
      <c r="AH430" s="840"/>
      <c r="AI430" s="840"/>
      <c r="AJ430" s="840"/>
    </row>
    <row r="431">
      <c r="A431" s="840"/>
      <c r="B431" s="840"/>
      <c r="C431" s="840"/>
      <c r="D431" s="840"/>
      <c r="E431" s="840"/>
      <c r="F431" s="840"/>
      <c r="G431" s="840"/>
      <c r="H431" s="840"/>
      <c r="I431" s="840"/>
      <c r="J431" s="840"/>
      <c r="K431" s="840"/>
      <c r="L431" s="840"/>
      <c r="M431" s="840"/>
      <c r="N431" s="840"/>
      <c r="O431" s="840"/>
      <c r="P431" s="840"/>
      <c r="Q431" s="840"/>
      <c r="R431" s="840"/>
      <c r="S431" s="840"/>
      <c r="T431" s="840"/>
      <c r="U431" s="840"/>
      <c r="V431" s="840"/>
      <c r="W431" s="840"/>
      <c r="X431" s="840"/>
      <c r="Y431" s="840"/>
      <c r="Z431" s="840"/>
      <c r="AA431" s="840"/>
      <c r="AB431" s="840"/>
      <c r="AC431" s="840"/>
      <c r="AD431" s="840"/>
      <c r="AE431" s="840"/>
      <c r="AF431" s="840"/>
      <c r="AG431" s="840"/>
      <c r="AH431" s="840"/>
      <c r="AI431" s="840"/>
      <c r="AJ431" s="840"/>
    </row>
    <row r="432">
      <c r="A432" s="840"/>
      <c r="B432" s="840"/>
      <c r="C432" s="840"/>
      <c r="D432" s="840"/>
      <c r="E432" s="840"/>
      <c r="F432" s="840"/>
      <c r="G432" s="840"/>
      <c r="H432" s="840"/>
      <c r="I432" s="840"/>
      <c r="J432" s="840"/>
      <c r="K432" s="840"/>
      <c r="L432" s="840"/>
      <c r="M432" s="840"/>
      <c r="N432" s="840"/>
      <c r="O432" s="840"/>
      <c r="P432" s="840"/>
      <c r="Q432" s="840"/>
      <c r="R432" s="840"/>
      <c r="S432" s="840"/>
      <c r="T432" s="840"/>
      <c r="U432" s="840"/>
      <c r="V432" s="840"/>
      <c r="W432" s="840"/>
      <c r="X432" s="840"/>
      <c r="Y432" s="840"/>
      <c r="Z432" s="840"/>
      <c r="AA432" s="840"/>
      <c r="AB432" s="840"/>
      <c r="AC432" s="840"/>
      <c r="AD432" s="840"/>
      <c r="AE432" s="840"/>
      <c r="AF432" s="840"/>
      <c r="AG432" s="840"/>
      <c r="AH432" s="840"/>
      <c r="AI432" s="840"/>
      <c r="AJ432" s="840"/>
    </row>
    <row r="433">
      <c r="A433" s="840"/>
      <c r="B433" s="840"/>
      <c r="C433" s="840"/>
      <c r="D433" s="840"/>
      <c r="E433" s="840"/>
      <c r="F433" s="840"/>
      <c r="G433" s="840"/>
      <c r="H433" s="840"/>
      <c r="I433" s="840"/>
      <c r="J433" s="840"/>
      <c r="K433" s="840"/>
      <c r="L433" s="840"/>
      <c r="M433" s="840"/>
      <c r="N433" s="840"/>
      <c r="O433" s="840"/>
      <c r="P433" s="840"/>
      <c r="Q433" s="840"/>
      <c r="R433" s="840"/>
      <c r="S433" s="840"/>
      <c r="T433" s="840"/>
      <c r="U433" s="840"/>
      <c r="V433" s="840"/>
      <c r="W433" s="840"/>
      <c r="X433" s="840"/>
      <c r="Y433" s="840"/>
      <c r="Z433" s="840"/>
      <c r="AA433" s="840"/>
      <c r="AB433" s="840"/>
      <c r="AC433" s="840"/>
      <c r="AD433" s="840"/>
      <c r="AE433" s="840"/>
      <c r="AF433" s="840"/>
      <c r="AG433" s="840"/>
      <c r="AH433" s="840"/>
      <c r="AI433" s="840"/>
      <c r="AJ433" s="840"/>
    </row>
    <row r="434">
      <c r="A434" s="840"/>
      <c r="B434" s="840"/>
      <c r="C434" s="840"/>
      <c r="D434" s="840"/>
      <c r="E434" s="840"/>
      <c r="F434" s="840"/>
      <c r="G434" s="840"/>
      <c r="H434" s="840"/>
      <c r="I434" s="840"/>
      <c r="J434" s="840"/>
      <c r="K434" s="840"/>
      <c r="L434" s="840"/>
      <c r="M434" s="840"/>
      <c r="N434" s="840"/>
      <c r="O434" s="840"/>
      <c r="P434" s="840"/>
      <c r="Q434" s="840"/>
      <c r="R434" s="840"/>
      <c r="S434" s="840"/>
      <c r="T434" s="840"/>
      <c r="U434" s="840"/>
      <c r="V434" s="840"/>
      <c r="W434" s="840"/>
      <c r="X434" s="840"/>
      <c r="Y434" s="840"/>
      <c r="Z434" s="840"/>
      <c r="AA434" s="840"/>
      <c r="AB434" s="840"/>
      <c r="AC434" s="840"/>
      <c r="AD434" s="840"/>
      <c r="AE434" s="840"/>
      <c r="AF434" s="840"/>
      <c r="AG434" s="840"/>
      <c r="AH434" s="840"/>
      <c r="AI434" s="840"/>
      <c r="AJ434" s="840"/>
    </row>
    <row r="435">
      <c r="A435" s="840"/>
      <c r="B435" s="840"/>
      <c r="C435" s="840"/>
      <c r="D435" s="840"/>
      <c r="E435" s="840"/>
      <c r="F435" s="840"/>
      <c r="G435" s="840"/>
      <c r="H435" s="840"/>
      <c r="I435" s="840"/>
      <c r="J435" s="840"/>
      <c r="K435" s="840"/>
      <c r="L435" s="840"/>
      <c r="M435" s="840"/>
      <c r="N435" s="840"/>
      <c r="O435" s="840"/>
      <c r="P435" s="840"/>
      <c r="Q435" s="840"/>
      <c r="R435" s="840"/>
      <c r="S435" s="840"/>
      <c r="T435" s="840"/>
      <c r="U435" s="840"/>
      <c r="V435" s="840"/>
      <c r="W435" s="840"/>
      <c r="X435" s="840"/>
      <c r="Y435" s="840"/>
      <c r="Z435" s="840"/>
      <c r="AA435" s="840"/>
      <c r="AB435" s="840"/>
      <c r="AC435" s="840"/>
      <c r="AD435" s="840"/>
      <c r="AE435" s="840"/>
      <c r="AF435" s="840"/>
      <c r="AG435" s="840"/>
      <c r="AH435" s="840"/>
      <c r="AI435" s="840"/>
      <c r="AJ435" s="840"/>
    </row>
    <row r="436">
      <c r="A436" s="840"/>
      <c r="B436" s="840"/>
      <c r="C436" s="840"/>
      <c r="D436" s="840"/>
      <c r="E436" s="840"/>
      <c r="F436" s="840"/>
      <c r="G436" s="840"/>
      <c r="H436" s="840"/>
      <c r="I436" s="840"/>
      <c r="J436" s="840"/>
      <c r="K436" s="840"/>
      <c r="L436" s="840"/>
      <c r="M436" s="840"/>
      <c r="N436" s="840"/>
      <c r="O436" s="840"/>
      <c r="P436" s="840"/>
      <c r="Q436" s="840"/>
      <c r="R436" s="840"/>
      <c r="S436" s="840"/>
      <c r="T436" s="840"/>
      <c r="U436" s="840"/>
      <c r="V436" s="840"/>
      <c r="W436" s="840"/>
      <c r="X436" s="840"/>
      <c r="Y436" s="840"/>
      <c r="Z436" s="840"/>
      <c r="AA436" s="840"/>
      <c r="AB436" s="840"/>
      <c r="AC436" s="840"/>
      <c r="AD436" s="840"/>
      <c r="AE436" s="840"/>
      <c r="AF436" s="840"/>
      <c r="AG436" s="840"/>
      <c r="AH436" s="840"/>
      <c r="AI436" s="840"/>
      <c r="AJ436" s="840"/>
    </row>
    <row r="437">
      <c r="A437" s="840"/>
      <c r="B437" s="840"/>
      <c r="C437" s="840"/>
      <c r="D437" s="840"/>
      <c r="E437" s="840"/>
      <c r="F437" s="840"/>
      <c r="G437" s="840"/>
      <c r="H437" s="840"/>
      <c r="I437" s="840"/>
      <c r="J437" s="840"/>
      <c r="K437" s="840"/>
      <c r="L437" s="840"/>
      <c r="M437" s="840"/>
      <c r="N437" s="840"/>
      <c r="O437" s="840"/>
      <c r="P437" s="840"/>
      <c r="Q437" s="840"/>
      <c r="R437" s="840"/>
      <c r="S437" s="840"/>
      <c r="T437" s="840"/>
      <c r="U437" s="840"/>
      <c r="V437" s="840"/>
      <c r="W437" s="840"/>
      <c r="X437" s="840"/>
      <c r="Y437" s="840"/>
      <c r="Z437" s="840"/>
      <c r="AA437" s="840"/>
      <c r="AB437" s="840"/>
      <c r="AC437" s="840"/>
      <c r="AD437" s="840"/>
      <c r="AE437" s="840"/>
      <c r="AF437" s="840"/>
      <c r="AG437" s="840"/>
      <c r="AH437" s="840"/>
      <c r="AI437" s="840"/>
      <c r="AJ437" s="840"/>
    </row>
    <row r="438">
      <c r="A438" s="840"/>
      <c r="B438" s="840"/>
      <c r="C438" s="840"/>
      <c r="D438" s="840"/>
      <c r="E438" s="840"/>
      <c r="F438" s="840"/>
      <c r="G438" s="840"/>
      <c r="H438" s="840"/>
      <c r="I438" s="840"/>
      <c r="J438" s="840"/>
      <c r="K438" s="840"/>
      <c r="L438" s="840"/>
      <c r="M438" s="840"/>
      <c r="N438" s="840"/>
      <c r="O438" s="840"/>
      <c r="P438" s="840"/>
      <c r="Q438" s="840"/>
      <c r="R438" s="840"/>
      <c r="S438" s="840"/>
      <c r="T438" s="840"/>
      <c r="U438" s="840"/>
      <c r="V438" s="840"/>
      <c r="W438" s="840"/>
      <c r="X438" s="840"/>
      <c r="Y438" s="840"/>
      <c r="Z438" s="840"/>
      <c r="AA438" s="840"/>
      <c r="AB438" s="840"/>
      <c r="AC438" s="840"/>
      <c r="AD438" s="840"/>
      <c r="AE438" s="840"/>
      <c r="AF438" s="840"/>
      <c r="AG438" s="840"/>
      <c r="AH438" s="840"/>
      <c r="AI438" s="840"/>
      <c r="AJ438" s="840"/>
    </row>
    <row r="439">
      <c r="A439" s="840"/>
      <c r="B439" s="840"/>
      <c r="C439" s="840"/>
      <c r="D439" s="840"/>
      <c r="E439" s="840"/>
      <c r="F439" s="840"/>
      <c r="G439" s="840"/>
      <c r="H439" s="840"/>
      <c r="I439" s="840"/>
      <c r="J439" s="840"/>
      <c r="K439" s="840"/>
      <c r="L439" s="840"/>
      <c r="M439" s="840"/>
      <c r="N439" s="840"/>
      <c r="O439" s="840"/>
      <c r="P439" s="840"/>
      <c r="Q439" s="840"/>
      <c r="R439" s="840"/>
      <c r="S439" s="840"/>
      <c r="T439" s="840"/>
      <c r="U439" s="840"/>
      <c r="V439" s="840"/>
      <c r="W439" s="840"/>
      <c r="X439" s="840"/>
      <c r="Y439" s="840"/>
      <c r="Z439" s="840"/>
      <c r="AA439" s="840"/>
      <c r="AB439" s="840"/>
      <c r="AC439" s="840"/>
      <c r="AD439" s="840"/>
      <c r="AE439" s="840"/>
      <c r="AF439" s="840"/>
      <c r="AG439" s="840"/>
      <c r="AH439" s="840"/>
      <c r="AI439" s="840"/>
      <c r="AJ439" s="840"/>
    </row>
    <row r="440">
      <c r="A440" s="840"/>
      <c r="B440" s="840"/>
      <c r="C440" s="840"/>
      <c r="D440" s="840"/>
      <c r="E440" s="840"/>
      <c r="F440" s="840"/>
      <c r="G440" s="840"/>
      <c r="H440" s="840"/>
      <c r="I440" s="840"/>
      <c r="J440" s="840"/>
      <c r="K440" s="840"/>
      <c r="L440" s="840"/>
      <c r="M440" s="840"/>
      <c r="N440" s="840"/>
      <c r="O440" s="840"/>
      <c r="P440" s="840"/>
      <c r="Q440" s="840"/>
      <c r="R440" s="840"/>
      <c r="S440" s="840"/>
      <c r="T440" s="840"/>
      <c r="U440" s="840"/>
      <c r="V440" s="840"/>
      <c r="W440" s="840"/>
      <c r="X440" s="840"/>
      <c r="Y440" s="840"/>
      <c r="Z440" s="840"/>
      <c r="AA440" s="840"/>
      <c r="AB440" s="840"/>
      <c r="AC440" s="840"/>
      <c r="AD440" s="840"/>
      <c r="AE440" s="840"/>
      <c r="AF440" s="840"/>
      <c r="AG440" s="840"/>
      <c r="AH440" s="840"/>
      <c r="AI440" s="840"/>
      <c r="AJ440" s="840"/>
    </row>
    <row r="441">
      <c r="A441" s="840"/>
      <c r="B441" s="840"/>
      <c r="C441" s="840"/>
      <c r="D441" s="840"/>
      <c r="E441" s="840"/>
      <c r="F441" s="840"/>
      <c r="G441" s="840"/>
      <c r="H441" s="840"/>
      <c r="I441" s="840"/>
      <c r="J441" s="840"/>
      <c r="K441" s="840"/>
      <c r="L441" s="840"/>
      <c r="M441" s="840"/>
      <c r="N441" s="840"/>
      <c r="O441" s="840"/>
      <c r="P441" s="840"/>
      <c r="Q441" s="840"/>
      <c r="R441" s="840"/>
      <c r="S441" s="840"/>
      <c r="T441" s="840"/>
      <c r="U441" s="840"/>
      <c r="V441" s="840"/>
      <c r="W441" s="840"/>
      <c r="X441" s="840"/>
      <c r="Y441" s="840"/>
      <c r="Z441" s="840"/>
      <c r="AA441" s="840"/>
      <c r="AB441" s="840"/>
      <c r="AC441" s="840"/>
      <c r="AD441" s="840"/>
      <c r="AE441" s="840"/>
      <c r="AF441" s="840"/>
      <c r="AG441" s="840"/>
      <c r="AH441" s="840"/>
      <c r="AI441" s="840"/>
      <c r="AJ441" s="840"/>
    </row>
    <row r="442">
      <c r="A442" s="840"/>
      <c r="B442" s="840"/>
      <c r="C442" s="840"/>
      <c r="D442" s="840"/>
      <c r="E442" s="840"/>
      <c r="F442" s="840"/>
      <c r="G442" s="840"/>
      <c r="H442" s="840"/>
      <c r="I442" s="840"/>
      <c r="J442" s="840"/>
      <c r="K442" s="840"/>
      <c r="L442" s="840"/>
      <c r="M442" s="840"/>
      <c r="N442" s="840"/>
      <c r="O442" s="840"/>
      <c r="P442" s="840"/>
      <c r="Q442" s="840"/>
      <c r="R442" s="840"/>
      <c r="S442" s="840"/>
      <c r="T442" s="840"/>
      <c r="U442" s="840"/>
      <c r="V442" s="840"/>
      <c r="W442" s="840"/>
      <c r="X442" s="840"/>
      <c r="Y442" s="840"/>
      <c r="Z442" s="840"/>
      <c r="AA442" s="840"/>
      <c r="AB442" s="840"/>
      <c r="AC442" s="840"/>
      <c r="AD442" s="840"/>
      <c r="AE442" s="840"/>
      <c r="AF442" s="840"/>
      <c r="AG442" s="840"/>
      <c r="AH442" s="840"/>
      <c r="AI442" s="840"/>
      <c r="AJ442" s="840"/>
    </row>
    <row r="443">
      <c r="A443" s="840"/>
      <c r="B443" s="840"/>
      <c r="C443" s="840"/>
      <c r="D443" s="840"/>
      <c r="E443" s="840"/>
      <c r="F443" s="840"/>
      <c r="G443" s="840"/>
      <c r="H443" s="840"/>
      <c r="I443" s="840"/>
      <c r="J443" s="840"/>
      <c r="K443" s="840"/>
      <c r="L443" s="840"/>
      <c r="M443" s="840"/>
      <c r="N443" s="840"/>
      <c r="O443" s="840"/>
      <c r="P443" s="840"/>
      <c r="Q443" s="840"/>
      <c r="R443" s="840"/>
      <c r="S443" s="840"/>
      <c r="T443" s="840"/>
      <c r="U443" s="840"/>
      <c r="V443" s="840"/>
      <c r="W443" s="840"/>
      <c r="X443" s="840"/>
      <c r="Y443" s="840"/>
      <c r="Z443" s="840"/>
      <c r="AA443" s="840"/>
      <c r="AB443" s="840"/>
      <c r="AC443" s="840"/>
      <c r="AD443" s="840"/>
      <c r="AE443" s="840"/>
      <c r="AF443" s="840"/>
      <c r="AG443" s="840"/>
      <c r="AH443" s="840"/>
      <c r="AI443" s="840"/>
      <c r="AJ443" s="840"/>
    </row>
    <row r="444">
      <c r="A444" s="840"/>
      <c r="B444" s="840"/>
      <c r="C444" s="840"/>
      <c r="D444" s="840"/>
      <c r="E444" s="840"/>
      <c r="F444" s="840"/>
      <c r="G444" s="840"/>
      <c r="H444" s="840"/>
      <c r="I444" s="840"/>
      <c r="J444" s="840"/>
      <c r="K444" s="840"/>
      <c r="L444" s="840"/>
      <c r="M444" s="840"/>
      <c r="N444" s="840"/>
      <c r="O444" s="840"/>
      <c r="P444" s="840"/>
      <c r="Q444" s="840"/>
      <c r="R444" s="840"/>
      <c r="S444" s="840"/>
      <c r="T444" s="840"/>
      <c r="U444" s="840"/>
      <c r="V444" s="840"/>
      <c r="W444" s="840"/>
      <c r="X444" s="840"/>
      <c r="Y444" s="840"/>
      <c r="Z444" s="840"/>
      <c r="AA444" s="840"/>
      <c r="AB444" s="840"/>
      <c r="AC444" s="840"/>
      <c r="AD444" s="840"/>
      <c r="AE444" s="840"/>
      <c r="AF444" s="840"/>
      <c r="AG444" s="840"/>
      <c r="AH444" s="840"/>
      <c r="AI444" s="840"/>
      <c r="AJ444" s="840"/>
    </row>
    <row r="445">
      <c r="A445" s="840"/>
      <c r="B445" s="840"/>
      <c r="C445" s="840"/>
      <c r="D445" s="840"/>
      <c r="E445" s="840"/>
      <c r="F445" s="840"/>
      <c r="G445" s="840"/>
      <c r="H445" s="840"/>
      <c r="I445" s="840"/>
      <c r="J445" s="840"/>
      <c r="K445" s="840"/>
      <c r="L445" s="840"/>
      <c r="M445" s="840"/>
      <c r="N445" s="840"/>
      <c r="O445" s="840"/>
      <c r="P445" s="840"/>
      <c r="Q445" s="840"/>
      <c r="R445" s="840"/>
      <c r="S445" s="840"/>
      <c r="T445" s="840"/>
      <c r="U445" s="840"/>
      <c r="V445" s="840"/>
      <c r="W445" s="840"/>
      <c r="X445" s="840"/>
      <c r="Y445" s="840"/>
      <c r="Z445" s="840"/>
      <c r="AA445" s="840"/>
      <c r="AB445" s="840"/>
      <c r="AC445" s="840"/>
      <c r="AD445" s="840"/>
      <c r="AE445" s="840"/>
      <c r="AF445" s="840"/>
      <c r="AG445" s="840"/>
      <c r="AH445" s="840"/>
      <c r="AI445" s="840"/>
      <c r="AJ445" s="840"/>
    </row>
    <row r="446">
      <c r="A446" s="840"/>
      <c r="B446" s="840"/>
      <c r="C446" s="840"/>
      <c r="D446" s="840"/>
      <c r="E446" s="840"/>
      <c r="F446" s="840"/>
      <c r="G446" s="840"/>
      <c r="H446" s="840"/>
      <c r="I446" s="840"/>
      <c r="J446" s="840"/>
      <c r="K446" s="840"/>
      <c r="L446" s="840"/>
      <c r="M446" s="840"/>
      <c r="N446" s="840"/>
      <c r="O446" s="840"/>
      <c r="P446" s="840"/>
      <c r="Q446" s="840"/>
      <c r="R446" s="840"/>
      <c r="S446" s="840"/>
      <c r="T446" s="840"/>
      <c r="U446" s="840"/>
      <c r="V446" s="840"/>
      <c r="W446" s="840"/>
      <c r="X446" s="840"/>
      <c r="Y446" s="840"/>
      <c r="Z446" s="840"/>
      <c r="AA446" s="840"/>
      <c r="AB446" s="840"/>
      <c r="AC446" s="840"/>
      <c r="AD446" s="840"/>
      <c r="AE446" s="840"/>
      <c r="AF446" s="840"/>
      <c r="AG446" s="840"/>
      <c r="AH446" s="840"/>
      <c r="AI446" s="840"/>
      <c r="AJ446" s="840"/>
    </row>
    <row r="447">
      <c r="A447" s="840"/>
      <c r="B447" s="840"/>
      <c r="C447" s="840"/>
      <c r="D447" s="840"/>
      <c r="E447" s="840"/>
      <c r="F447" s="840"/>
      <c r="G447" s="840"/>
      <c r="H447" s="840"/>
      <c r="I447" s="840"/>
      <c r="J447" s="840"/>
      <c r="K447" s="840"/>
      <c r="L447" s="840"/>
      <c r="M447" s="840"/>
      <c r="N447" s="840"/>
      <c r="O447" s="840"/>
      <c r="P447" s="840"/>
      <c r="Q447" s="840"/>
      <c r="R447" s="840"/>
      <c r="S447" s="840"/>
      <c r="T447" s="840"/>
      <c r="U447" s="840"/>
      <c r="V447" s="840"/>
      <c r="W447" s="840"/>
      <c r="X447" s="840"/>
      <c r="Y447" s="840"/>
      <c r="Z447" s="840"/>
      <c r="AA447" s="840"/>
      <c r="AB447" s="840"/>
      <c r="AC447" s="840"/>
      <c r="AD447" s="840"/>
      <c r="AE447" s="840"/>
      <c r="AF447" s="840"/>
      <c r="AG447" s="840"/>
      <c r="AH447" s="840"/>
      <c r="AI447" s="840"/>
      <c r="AJ447" s="840"/>
    </row>
    <row r="448">
      <c r="A448" s="840"/>
      <c r="B448" s="840"/>
      <c r="C448" s="840"/>
      <c r="D448" s="840"/>
      <c r="E448" s="840"/>
      <c r="F448" s="840"/>
      <c r="G448" s="840"/>
      <c r="H448" s="840"/>
      <c r="I448" s="840"/>
      <c r="J448" s="840"/>
      <c r="K448" s="840"/>
      <c r="L448" s="840"/>
      <c r="M448" s="840"/>
      <c r="N448" s="840"/>
      <c r="O448" s="840"/>
      <c r="P448" s="840"/>
      <c r="Q448" s="840"/>
      <c r="R448" s="840"/>
      <c r="S448" s="840"/>
      <c r="T448" s="840"/>
      <c r="U448" s="840"/>
      <c r="V448" s="840"/>
      <c r="W448" s="840"/>
      <c r="X448" s="840"/>
      <c r="Y448" s="840"/>
      <c r="Z448" s="840"/>
      <c r="AA448" s="840"/>
      <c r="AB448" s="840"/>
      <c r="AC448" s="840"/>
      <c r="AD448" s="840"/>
      <c r="AE448" s="840"/>
      <c r="AF448" s="840"/>
      <c r="AG448" s="840"/>
      <c r="AH448" s="840"/>
      <c r="AI448" s="840"/>
      <c r="AJ448" s="840"/>
    </row>
    <row r="449">
      <c r="A449" s="840"/>
      <c r="B449" s="840"/>
      <c r="C449" s="840"/>
      <c r="D449" s="840"/>
      <c r="E449" s="840"/>
      <c r="F449" s="840"/>
      <c r="G449" s="840"/>
      <c r="H449" s="840"/>
      <c r="I449" s="840"/>
      <c r="J449" s="840"/>
      <c r="K449" s="840"/>
      <c r="L449" s="840"/>
      <c r="M449" s="840"/>
      <c r="N449" s="840"/>
      <c r="O449" s="840"/>
      <c r="P449" s="840"/>
      <c r="Q449" s="840"/>
      <c r="R449" s="840"/>
      <c r="S449" s="840"/>
      <c r="T449" s="840"/>
      <c r="U449" s="840"/>
      <c r="V449" s="840"/>
      <c r="W449" s="840"/>
      <c r="X449" s="840"/>
      <c r="Y449" s="840"/>
      <c r="Z449" s="840"/>
      <c r="AA449" s="840"/>
      <c r="AB449" s="840"/>
      <c r="AC449" s="840"/>
      <c r="AD449" s="840"/>
      <c r="AE449" s="840"/>
      <c r="AF449" s="840"/>
      <c r="AG449" s="840"/>
      <c r="AH449" s="840"/>
      <c r="AI449" s="840"/>
      <c r="AJ449" s="840"/>
    </row>
    <row r="450">
      <c r="A450" s="840"/>
      <c r="B450" s="840"/>
      <c r="C450" s="840"/>
      <c r="D450" s="840"/>
      <c r="E450" s="840"/>
      <c r="F450" s="840"/>
      <c r="G450" s="840"/>
      <c r="H450" s="840"/>
      <c r="I450" s="840"/>
      <c r="J450" s="840"/>
      <c r="K450" s="840"/>
      <c r="L450" s="840"/>
      <c r="M450" s="840"/>
      <c r="N450" s="840"/>
      <c r="O450" s="840"/>
      <c r="P450" s="840"/>
      <c r="Q450" s="840"/>
      <c r="R450" s="840"/>
      <c r="S450" s="840"/>
      <c r="T450" s="840"/>
      <c r="U450" s="840"/>
      <c r="V450" s="840"/>
      <c r="W450" s="840"/>
      <c r="X450" s="840"/>
      <c r="Y450" s="840"/>
      <c r="Z450" s="840"/>
      <c r="AA450" s="840"/>
      <c r="AB450" s="840"/>
      <c r="AC450" s="840"/>
      <c r="AD450" s="840"/>
      <c r="AE450" s="840"/>
      <c r="AF450" s="840"/>
      <c r="AG450" s="840"/>
      <c r="AH450" s="840"/>
      <c r="AI450" s="840"/>
      <c r="AJ450" s="840"/>
    </row>
    <row r="451">
      <c r="A451" s="840"/>
      <c r="B451" s="840"/>
      <c r="C451" s="840"/>
      <c r="D451" s="840"/>
      <c r="E451" s="840"/>
      <c r="F451" s="840"/>
      <c r="G451" s="840"/>
      <c r="H451" s="840"/>
      <c r="I451" s="840"/>
      <c r="J451" s="840"/>
      <c r="K451" s="840"/>
      <c r="L451" s="840"/>
      <c r="M451" s="840"/>
      <c r="N451" s="840"/>
      <c r="O451" s="840"/>
      <c r="P451" s="840"/>
      <c r="Q451" s="840"/>
      <c r="R451" s="840"/>
      <c r="S451" s="840"/>
      <c r="T451" s="840"/>
      <c r="U451" s="840"/>
      <c r="V451" s="840"/>
      <c r="W451" s="840"/>
      <c r="X451" s="840"/>
      <c r="Y451" s="840"/>
      <c r="Z451" s="840"/>
      <c r="AA451" s="840"/>
      <c r="AB451" s="840"/>
      <c r="AC451" s="840"/>
      <c r="AD451" s="840"/>
      <c r="AE451" s="840"/>
      <c r="AF451" s="840"/>
      <c r="AG451" s="840"/>
      <c r="AH451" s="840"/>
      <c r="AI451" s="840"/>
      <c r="AJ451" s="840"/>
    </row>
    <row r="452">
      <c r="A452" s="840"/>
      <c r="B452" s="840"/>
      <c r="C452" s="840"/>
      <c r="D452" s="840"/>
      <c r="E452" s="840"/>
      <c r="F452" s="840"/>
      <c r="G452" s="840"/>
      <c r="H452" s="840"/>
      <c r="I452" s="840"/>
      <c r="J452" s="840"/>
      <c r="K452" s="840"/>
      <c r="L452" s="840"/>
      <c r="M452" s="840"/>
      <c r="N452" s="840"/>
      <c r="O452" s="840"/>
      <c r="P452" s="840"/>
      <c r="Q452" s="840"/>
      <c r="R452" s="840"/>
      <c r="S452" s="840"/>
      <c r="T452" s="840"/>
      <c r="U452" s="840"/>
      <c r="V452" s="840"/>
      <c r="W452" s="840"/>
      <c r="X452" s="840"/>
      <c r="Y452" s="840"/>
      <c r="Z452" s="840"/>
      <c r="AA452" s="840"/>
      <c r="AB452" s="840"/>
      <c r="AC452" s="840"/>
      <c r="AD452" s="840"/>
      <c r="AE452" s="840"/>
      <c r="AF452" s="840"/>
      <c r="AG452" s="840"/>
      <c r="AH452" s="840"/>
      <c r="AI452" s="840"/>
      <c r="AJ452" s="840"/>
    </row>
    <row r="453">
      <c r="A453" s="840"/>
      <c r="B453" s="840"/>
      <c r="C453" s="840"/>
      <c r="D453" s="840"/>
      <c r="E453" s="840"/>
      <c r="F453" s="840"/>
      <c r="G453" s="840"/>
      <c r="H453" s="840"/>
      <c r="I453" s="840"/>
      <c r="J453" s="840"/>
      <c r="K453" s="840"/>
      <c r="L453" s="840"/>
      <c r="M453" s="840"/>
      <c r="N453" s="840"/>
      <c r="O453" s="840"/>
      <c r="P453" s="840"/>
      <c r="Q453" s="840"/>
      <c r="R453" s="840"/>
      <c r="S453" s="840"/>
      <c r="T453" s="840"/>
      <c r="U453" s="840"/>
      <c r="V453" s="840"/>
      <c r="W453" s="840"/>
      <c r="X453" s="840"/>
      <c r="Y453" s="840"/>
      <c r="Z453" s="840"/>
      <c r="AA453" s="840"/>
      <c r="AB453" s="840"/>
      <c r="AC453" s="840"/>
      <c r="AD453" s="840"/>
      <c r="AE453" s="840"/>
      <c r="AF453" s="840"/>
      <c r="AG453" s="840"/>
      <c r="AH453" s="840"/>
      <c r="AI453" s="840"/>
      <c r="AJ453" s="840"/>
    </row>
    <row r="454">
      <c r="A454" s="840"/>
      <c r="B454" s="840"/>
      <c r="C454" s="840"/>
      <c r="D454" s="840"/>
      <c r="E454" s="840"/>
      <c r="F454" s="840"/>
      <c r="G454" s="840"/>
      <c r="H454" s="840"/>
      <c r="I454" s="840"/>
      <c r="J454" s="840"/>
      <c r="K454" s="840"/>
      <c r="L454" s="840"/>
      <c r="M454" s="840"/>
      <c r="N454" s="840"/>
      <c r="O454" s="840"/>
      <c r="P454" s="840"/>
      <c r="Q454" s="840"/>
      <c r="R454" s="840"/>
      <c r="S454" s="840"/>
      <c r="T454" s="840"/>
      <c r="U454" s="840"/>
      <c r="V454" s="840"/>
      <c r="W454" s="840"/>
      <c r="X454" s="840"/>
      <c r="Y454" s="840"/>
      <c r="Z454" s="840"/>
      <c r="AA454" s="840"/>
      <c r="AB454" s="840"/>
      <c r="AC454" s="840"/>
      <c r="AD454" s="840"/>
      <c r="AE454" s="840"/>
      <c r="AF454" s="840"/>
      <c r="AG454" s="840"/>
      <c r="AH454" s="840"/>
      <c r="AI454" s="840"/>
      <c r="AJ454" s="840"/>
    </row>
    <row r="455">
      <c r="A455" s="840"/>
      <c r="B455" s="840"/>
      <c r="C455" s="840"/>
      <c r="D455" s="840"/>
      <c r="E455" s="840"/>
      <c r="F455" s="840"/>
      <c r="G455" s="840"/>
      <c r="H455" s="840"/>
      <c r="I455" s="840"/>
      <c r="J455" s="840"/>
      <c r="K455" s="840"/>
      <c r="L455" s="840"/>
      <c r="M455" s="840"/>
      <c r="N455" s="840"/>
      <c r="O455" s="840"/>
      <c r="P455" s="840"/>
      <c r="Q455" s="840"/>
      <c r="R455" s="840"/>
      <c r="S455" s="840"/>
      <c r="T455" s="840"/>
      <c r="U455" s="840"/>
      <c r="V455" s="840"/>
      <c r="W455" s="840"/>
      <c r="X455" s="840"/>
      <c r="Y455" s="840"/>
      <c r="Z455" s="840"/>
      <c r="AA455" s="840"/>
      <c r="AB455" s="840"/>
      <c r="AC455" s="840"/>
      <c r="AD455" s="840"/>
      <c r="AE455" s="840"/>
      <c r="AF455" s="840"/>
      <c r="AG455" s="840"/>
      <c r="AH455" s="840"/>
      <c r="AI455" s="840"/>
      <c r="AJ455" s="840"/>
    </row>
    <row r="456">
      <c r="A456" s="840"/>
      <c r="B456" s="840"/>
      <c r="C456" s="840"/>
      <c r="D456" s="840"/>
      <c r="E456" s="840"/>
      <c r="F456" s="840"/>
      <c r="G456" s="840"/>
      <c r="H456" s="840"/>
      <c r="I456" s="840"/>
      <c r="J456" s="840"/>
      <c r="K456" s="840"/>
      <c r="L456" s="840"/>
      <c r="M456" s="840"/>
      <c r="N456" s="840"/>
      <c r="O456" s="840"/>
      <c r="P456" s="840"/>
      <c r="Q456" s="840"/>
      <c r="R456" s="840"/>
      <c r="S456" s="840"/>
      <c r="T456" s="840"/>
      <c r="U456" s="840"/>
      <c r="V456" s="840"/>
      <c r="W456" s="840"/>
      <c r="X456" s="840"/>
      <c r="Y456" s="840"/>
      <c r="Z456" s="840"/>
      <c r="AA456" s="840"/>
      <c r="AB456" s="840"/>
      <c r="AC456" s="840"/>
      <c r="AD456" s="840"/>
      <c r="AE456" s="840"/>
      <c r="AF456" s="840"/>
      <c r="AG456" s="840"/>
      <c r="AH456" s="840"/>
      <c r="AI456" s="840"/>
      <c r="AJ456" s="840"/>
    </row>
    <row r="457">
      <c r="A457" s="840"/>
      <c r="B457" s="840"/>
      <c r="C457" s="840"/>
      <c r="D457" s="840"/>
      <c r="E457" s="840"/>
      <c r="F457" s="840"/>
      <c r="G457" s="840"/>
      <c r="H457" s="840"/>
      <c r="I457" s="840"/>
      <c r="J457" s="840"/>
      <c r="K457" s="840"/>
      <c r="L457" s="840"/>
      <c r="M457" s="840"/>
      <c r="N457" s="840"/>
      <c r="O457" s="840"/>
      <c r="P457" s="840"/>
      <c r="Q457" s="840"/>
      <c r="R457" s="840"/>
      <c r="S457" s="840"/>
      <c r="T457" s="840"/>
      <c r="U457" s="840"/>
      <c r="V457" s="840"/>
      <c r="W457" s="840"/>
      <c r="X457" s="840"/>
      <c r="Y457" s="840"/>
      <c r="Z457" s="840"/>
      <c r="AA457" s="840"/>
      <c r="AB457" s="840"/>
      <c r="AC457" s="840"/>
      <c r="AD457" s="840"/>
      <c r="AE457" s="840"/>
      <c r="AF457" s="840"/>
      <c r="AG457" s="840"/>
      <c r="AH457" s="840"/>
      <c r="AI457" s="840"/>
      <c r="AJ457" s="840"/>
    </row>
    <row r="458">
      <c r="A458" s="840"/>
      <c r="B458" s="840"/>
      <c r="C458" s="840"/>
      <c r="D458" s="840"/>
      <c r="E458" s="840"/>
      <c r="F458" s="840"/>
      <c r="G458" s="840"/>
      <c r="H458" s="840"/>
      <c r="I458" s="840"/>
      <c r="J458" s="840"/>
      <c r="K458" s="840"/>
      <c r="L458" s="840"/>
      <c r="M458" s="840"/>
      <c r="N458" s="840"/>
      <c r="O458" s="840"/>
      <c r="P458" s="840"/>
      <c r="Q458" s="840"/>
      <c r="R458" s="840"/>
      <c r="S458" s="840"/>
      <c r="T458" s="840"/>
      <c r="U458" s="840"/>
      <c r="V458" s="840"/>
      <c r="W458" s="840"/>
      <c r="X458" s="840"/>
      <c r="Y458" s="840"/>
      <c r="Z458" s="840"/>
      <c r="AA458" s="840"/>
      <c r="AB458" s="840"/>
      <c r="AC458" s="840"/>
      <c r="AD458" s="840"/>
      <c r="AE458" s="840"/>
      <c r="AF458" s="840"/>
      <c r="AG458" s="840"/>
      <c r="AH458" s="840"/>
      <c r="AI458" s="840"/>
      <c r="AJ458" s="840"/>
    </row>
    <row r="459">
      <c r="A459" s="840"/>
      <c r="B459" s="840"/>
      <c r="C459" s="840"/>
      <c r="D459" s="840"/>
      <c r="E459" s="840"/>
      <c r="F459" s="840"/>
      <c r="G459" s="840"/>
      <c r="H459" s="840"/>
      <c r="I459" s="840"/>
      <c r="J459" s="840"/>
      <c r="K459" s="840"/>
      <c r="L459" s="840"/>
      <c r="M459" s="840"/>
      <c r="N459" s="840"/>
      <c r="O459" s="840"/>
      <c r="P459" s="840"/>
      <c r="Q459" s="840"/>
      <c r="R459" s="840"/>
      <c r="S459" s="840"/>
      <c r="T459" s="840"/>
      <c r="U459" s="840"/>
      <c r="V459" s="840"/>
      <c r="W459" s="840"/>
      <c r="X459" s="840"/>
      <c r="Y459" s="840"/>
      <c r="Z459" s="840"/>
      <c r="AA459" s="840"/>
      <c r="AB459" s="840"/>
      <c r="AC459" s="840"/>
      <c r="AD459" s="840"/>
      <c r="AE459" s="840"/>
      <c r="AF459" s="840"/>
      <c r="AG459" s="840"/>
      <c r="AH459" s="840"/>
      <c r="AI459" s="840"/>
      <c r="AJ459" s="840"/>
    </row>
    <row r="460">
      <c r="A460" s="840"/>
      <c r="B460" s="840"/>
      <c r="C460" s="840"/>
      <c r="D460" s="840"/>
      <c r="E460" s="840"/>
      <c r="F460" s="840"/>
      <c r="G460" s="840"/>
      <c r="H460" s="840"/>
      <c r="I460" s="840"/>
      <c r="J460" s="840"/>
      <c r="K460" s="840"/>
      <c r="L460" s="840"/>
      <c r="M460" s="840"/>
      <c r="N460" s="840"/>
      <c r="O460" s="840"/>
      <c r="P460" s="840"/>
      <c r="Q460" s="840"/>
      <c r="R460" s="840"/>
      <c r="S460" s="840"/>
      <c r="T460" s="840"/>
      <c r="U460" s="840"/>
      <c r="V460" s="840"/>
      <c r="W460" s="840"/>
      <c r="X460" s="840"/>
      <c r="Y460" s="840"/>
      <c r="Z460" s="840"/>
      <c r="AA460" s="840"/>
      <c r="AB460" s="840"/>
      <c r="AC460" s="840"/>
      <c r="AD460" s="840"/>
      <c r="AE460" s="840"/>
      <c r="AF460" s="840"/>
      <c r="AG460" s="840"/>
      <c r="AH460" s="840"/>
      <c r="AI460" s="840"/>
      <c r="AJ460" s="840"/>
    </row>
    <row r="461">
      <c r="A461" s="840"/>
      <c r="B461" s="840"/>
      <c r="C461" s="840"/>
      <c r="D461" s="840"/>
      <c r="E461" s="840"/>
      <c r="F461" s="840"/>
      <c r="G461" s="840"/>
      <c r="H461" s="840"/>
      <c r="I461" s="840"/>
      <c r="J461" s="840"/>
      <c r="K461" s="840"/>
      <c r="L461" s="840"/>
      <c r="M461" s="840"/>
      <c r="N461" s="840"/>
      <c r="O461" s="840"/>
      <c r="P461" s="840"/>
      <c r="Q461" s="840"/>
      <c r="R461" s="840"/>
      <c r="S461" s="840"/>
      <c r="T461" s="840"/>
      <c r="U461" s="840"/>
      <c r="V461" s="840"/>
      <c r="W461" s="840"/>
      <c r="X461" s="840"/>
      <c r="Y461" s="840"/>
      <c r="Z461" s="840"/>
      <c r="AA461" s="840"/>
      <c r="AB461" s="840"/>
      <c r="AC461" s="840"/>
      <c r="AD461" s="840"/>
      <c r="AE461" s="840"/>
      <c r="AF461" s="840"/>
      <c r="AG461" s="840"/>
      <c r="AH461" s="840"/>
      <c r="AI461" s="840"/>
      <c r="AJ461" s="840"/>
    </row>
    <row r="462">
      <c r="A462" s="840"/>
      <c r="B462" s="840"/>
      <c r="C462" s="840"/>
      <c r="D462" s="840"/>
      <c r="E462" s="840"/>
      <c r="F462" s="840"/>
      <c r="G462" s="840"/>
      <c r="H462" s="840"/>
      <c r="I462" s="840"/>
      <c r="J462" s="840"/>
      <c r="K462" s="840"/>
      <c r="L462" s="840"/>
      <c r="M462" s="840"/>
      <c r="N462" s="840"/>
      <c r="O462" s="840"/>
      <c r="P462" s="840"/>
      <c r="Q462" s="840"/>
      <c r="R462" s="840"/>
      <c r="S462" s="840"/>
      <c r="T462" s="840"/>
      <c r="U462" s="840"/>
      <c r="V462" s="840"/>
      <c r="W462" s="840"/>
      <c r="X462" s="840"/>
      <c r="Y462" s="840"/>
      <c r="Z462" s="840"/>
      <c r="AA462" s="840"/>
      <c r="AB462" s="840"/>
      <c r="AC462" s="840"/>
      <c r="AD462" s="840"/>
      <c r="AE462" s="840"/>
      <c r="AF462" s="840"/>
      <c r="AG462" s="840"/>
      <c r="AH462" s="840"/>
      <c r="AI462" s="840"/>
      <c r="AJ462" s="840"/>
    </row>
    <row r="463">
      <c r="A463" s="840"/>
      <c r="B463" s="840"/>
      <c r="C463" s="840"/>
      <c r="D463" s="840"/>
      <c r="E463" s="840"/>
      <c r="F463" s="840"/>
      <c r="G463" s="840"/>
      <c r="H463" s="840"/>
      <c r="I463" s="840"/>
      <c r="J463" s="840"/>
      <c r="K463" s="840"/>
      <c r="L463" s="840"/>
      <c r="M463" s="840"/>
      <c r="N463" s="840"/>
      <c r="O463" s="840"/>
      <c r="P463" s="840"/>
      <c r="Q463" s="840"/>
      <c r="R463" s="840"/>
      <c r="S463" s="840"/>
      <c r="T463" s="840"/>
      <c r="U463" s="840"/>
      <c r="V463" s="840"/>
      <c r="W463" s="840"/>
      <c r="X463" s="840"/>
      <c r="Y463" s="840"/>
      <c r="Z463" s="840"/>
      <c r="AA463" s="840"/>
      <c r="AB463" s="840"/>
      <c r="AC463" s="840"/>
      <c r="AD463" s="840"/>
      <c r="AE463" s="840"/>
      <c r="AF463" s="840"/>
      <c r="AG463" s="840"/>
      <c r="AH463" s="840"/>
      <c r="AI463" s="840"/>
      <c r="AJ463" s="840"/>
    </row>
    <row r="464">
      <c r="A464" s="840"/>
      <c r="B464" s="840"/>
      <c r="C464" s="840"/>
      <c r="D464" s="840"/>
      <c r="E464" s="840"/>
      <c r="F464" s="840"/>
      <c r="G464" s="840"/>
      <c r="H464" s="840"/>
      <c r="I464" s="840"/>
      <c r="J464" s="840"/>
      <c r="K464" s="840"/>
      <c r="L464" s="840"/>
      <c r="M464" s="840"/>
      <c r="N464" s="840"/>
      <c r="O464" s="840"/>
      <c r="P464" s="840"/>
      <c r="Q464" s="840"/>
      <c r="R464" s="840"/>
      <c r="S464" s="840"/>
      <c r="T464" s="840"/>
      <c r="U464" s="840"/>
      <c r="V464" s="840"/>
      <c r="W464" s="840"/>
      <c r="X464" s="840"/>
      <c r="Y464" s="840"/>
      <c r="Z464" s="840"/>
      <c r="AA464" s="840"/>
      <c r="AB464" s="840"/>
      <c r="AC464" s="840"/>
      <c r="AD464" s="840"/>
      <c r="AE464" s="840"/>
      <c r="AF464" s="840"/>
      <c r="AG464" s="840"/>
      <c r="AH464" s="840"/>
      <c r="AI464" s="840"/>
      <c r="AJ464" s="840"/>
    </row>
    <row r="465">
      <c r="A465" s="840"/>
      <c r="B465" s="840"/>
      <c r="C465" s="840"/>
      <c r="D465" s="840"/>
      <c r="E465" s="840"/>
      <c r="F465" s="840"/>
      <c r="G465" s="840"/>
      <c r="H465" s="840"/>
      <c r="I465" s="840"/>
      <c r="J465" s="840"/>
      <c r="K465" s="840"/>
      <c r="L465" s="840"/>
      <c r="M465" s="840"/>
      <c r="N465" s="840"/>
      <c r="O465" s="840"/>
      <c r="P465" s="840"/>
      <c r="Q465" s="840"/>
      <c r="R465" s="840"/>
      <c r="S465" s="840"/>
      <c r="T465" s="840"/>
      <c r="U465" s="840"/>
      <c r="V465" s="840"/>
      <c r="W465" s="840"/>
      <c r="X465" s="840"/>
      <c r="Y465" s="840"/>
      <c r="Z465" s="840"/>
      <c r="AA465" s="840"/>
      <c r="AB465" s="840"/>
      <c r="AC465" s="840"/>
      <c r="AD465" s="840"/>
      <c r="AE465" s="840"/>
      <c r="AF465" s="840"/>
      <c r="AG465" s="840"/>
      <c r="AH465" s="840"/>
      <c r="AI465" s="840"/>
      <c r="AJ465" s="840"/>
    </row>
    <row r="466">
      <c r="A466" s="840"/>
      <c r="B466" s="840"/>
      <c r="C466" s="840"/>
      <c r="D466" s="840"/>
      <c r="E466" s="840"/>
      <c r="F466" s="840"/>
      <c r="G466" s="840"/>
      <c r="H466" s="840"/>
      <c r="I466" s="840"/>
      <c r="J466" s="840"/>
      <c r="K466" s="840"/>
      <c r="L466" s="840"/>
      <c r="M466" s="840"/>
      <c r="N466" s="840"/>
      <c r="O466" s="840"/>
      <c r="P466" s="840"/>
      <c r="Q466" s="840"/>
      <c r="R466" s="840"/>
      <c r="S466" s="840"/>
      <c r="T466" s="840"/>
      <c r="U466" s="840"/>
      <c r="V466" s="840"/>
      <c r="W466" s="840"/>
      <c r="X466" s="840"/>
      <c r="Y466" s="840"/>
      <c r="Z466" s="840"/>
      <c r="AA466" s="840"/>
      <c r="AB466" s="840"/>
      <c r="AC466" s="840"/>
      <c r="AD466" s="840"/>
      <c r="AE466" s="840"/>
      <c r="AF466" s="840"/>
      <c r="AG466" s="840"/>
      <c r="AH466" s="840"/>
      <c r="AI466" s="840"/>
      <c r="AJ466" s="840"/>
    </row>
    <row r="467">
      <c r="A467" s="840"/>
      <c r="B467" s="840"/>
      <c r="C467" s="840"/>
      <c r="D467" s="840"/>
      <c r="E467" s="840"/>
      <c r="F467" s="840"/>
      <c r="G467" s="840"/>
      <c r="H467" s="840"/>
      <c r="I467" s="840"/>
      <c r="J467" s="840"/>
      <c r="K467" s="840"/>
      <c r="L467" s="840"/>
      <c r="M467" s="840"/>
      <c r="N467" s="840"/>
      <c r="O467" s="840"/>
      <c r="P467" s="840"/>
      <c r="Q467" s="840"/>
      <c r="R467" s="840"/>
      <c r="S467" s="840"/>
      <c r="T467" s="840"/>
      <c r="U467" s="840"/>
      <c r="V467" s="840"/>
      <c r="W467" s="840"/>
      <c r="X467" s="840"/>
      <c r="Y467" s="840"/>
      <c r="Z467" s="840"/>
      <c r="AA467" s="840"/>
      <c r="AB467" s="840"/>
      <c r="AC467" s="840"/>
      <c r="AD467" s="840"/>
      <c r="AE467" s="840"/>
      <c r="AF467" s="840"/>
      <c r="AG467" s="840"/>
      <c r="AH467" s="840"/>
      <c r="AI467" s="840"/>
      <c r="AJ467" s="840"/>
    </row>
    <row r="468">
      <c r="A468" s="840"/>
      <c r="B468" s="840"/>
      <c r="C468" s="840"/>
      <c r="D468" s="840"/>
      <c r="E468" s="840"/>
      <c r="F468" s="840"/>
      <c r="G468" s="840"/>
      <c r="H468" s="840"/>
      <c r="I468" s="840"/>
      <c r="J468" s="840"/>
      <c r="K468" s="840"/>
      <c r="L468" s="840"/>
      <c r="M468" s="840"/>
      <c r="N468" s="840"/>
      <c r="O468" s="840"/>
      <c r="P468" s="840"/>
      <c r="Q468" s="840"/>
      <c r="R468" s="840"/>
      <c r="S468" s="840"/>
      <c r="T468" s="840"/>
      <c r="U468" s="840"/>
      <c r="V468" s="840"/>
      <c r="W468" s="840"/>
      <c r="X468" s="840"/>
      <c r="Y468" s="840"/>
      <c r="Z468" s="840"/>
      <c r="AA468" s="840"/>
      <c r="AB468" s="840"/>
      <c r="AC468" s="840"/>
      <c r="AD468" s="840"/>
      <c r="AE468" s="840"/>
      <c r="AF468" s="840"/>
      <c r="AG468" s="840"/>
      <c r="AH468" s="840"/>
      <c r="AI468" s="840"/>
      <c r="AJ468" s="840"/>
    </row>
    <row r="469">
      <c r="A469" s="840"/>
      <c r="B469" s="840"/>
      <c r="C469" s="840"/>
      <c r="D469" s="840"/>
      <c r="E469" s="840"/>
      <c r="F469" s="840"/>
      <c r="G469" s="840"/>
      <c r="H469" s="840"/>
      <c r="I469" s="840"/>
      <c r="J469" s="840"/>
      <c r="K469" s="840"/>
      <c r="L469" s="840"/>
      <c r="M469" s="840"/>
      <c r="N469" s="840"/>
      <c r="O469" s="840"/>
      <c r="P469" s="840"/>
      <c r="Q469" s="840"/>
      <c r="R469" s="840"/>
      <c r="S469" s="840"/>
      <c r="T469" s="840"/>
      <c r="U469" s="840"/>
      <c r="V469" s="840"/>
      <c r="W469" s="840"/>
      <c r="X469" s="840"/>
      <c r="Y469" s="840"/>
      <c r="Z469" s="840"/>
      <c r="AA469" s="840"/>
      <c r="AB469" s="840"/>
      <c r="AC469" s="840"/>
      <c r="AD469" s="840"/>
      <c r="AE469" s="840"/>
      <c r="AF469" s="840"/>
      <c r="AG469" s="840"/>
      <c r="AH469" s="840"/>
      <c r="AI469" s="840"/>
      <c r="AJ469" s="840"/>
    </row>
    <row r="470">
      <c r="A470" s="840"/>
      <c r="B470" s="840"/>
      <c r="C470" s="840"/>
      <c r="D470" s="840"/>
      <c r="E470" s="840"/>
      <c r="F470" s="840"/>
      <c r="G470" s="840"/>
      <c r="H470" s="840"/>
      <c r="I470" s="840"/>
      <c r="J470" s="840"/>
      <c r="K470" s="840"/>
      <c r="L470" s="840"/>
      <c r="M470" s="840"/>
      <c r="N470" s="840"/>
      <c r="O470" s="840"/>
      <c r="P470" s="840"/>
      <c r="Q470" s="840"/>
      <c r="R470" s="840"/>
      <c r="S470" s="840"/>
      <c r="T470" s="840"/>
      <c r="U470" s="840"/>
      <c r="V470" s="840"/>
      <c r="W470" s="840"/>
      <c r="X470" s="840"/>
      <c r="Y470" s="840"/>
      <c r="Z470" s="840"/>
      <c r="AA470" s="840"/>
      <c r="AB470" s="840"/>
      <c r="AC470" s="840"/>
      <c r="AD470" s="840"/>
      <c r="AE470" s="840"/>
      <c r="AF470" s="840"/>
      <c r="AG470" s="840"/>
      <c r="AH470" s="840"/>
      <c r="AI470" s="840"/>
      <c r="AJ470" s="840"/>
    </row>
    <row r="471">
      <c r="A471" s="840"/>
      <c r="B471" s="840"/>
      <c r="C471" s="840"/>
      <c r="D471" s="840"/>
      <c r="E471" s="840"/>
      <c r="F471" s="840"/>
      <c r="G471" s="840"/>
      <c r="H471" s="840"/>
      <c r="I471" s="840"/>
      <c r="J471" s="840"/>
      <c r="K471" s="840"/>
      <c r="L471" s="840"/>
      <c r="M471" s="840"/>
      <c r="N471" s="840"/>
      <c r="O471" s="840"/>
      <c r="P471" s="840"/>
      <c r="Q471" s="840"/>
      <c r="R471" s="840"/>
      <c r="S471" s="840"/>
      <c r="T471" s="840"/>
      <c r="U471" s="840"/>
      <c r="V471" s="840"/>
      <c r="W471" s="840"/>
      <c r="X471" s="840"/>
      <c r="Y471" s="840"/>
      <c r="Z471" s="840"/>
      <c r="AA471" s="840"/>
      <c r="AB471" s="840"/>
      <c r="AC471" s="840"/>
      <c r="AD471" s="840"/>
      <c r="AE471" s="840"/>
      <c r="AF471" s="840"/>
      <c r="AG471" s="840"/>
      <c r="AH471" s="840"/>
      <c r="AI471" s="840"/>
      <c r="AJ471" s="840"/>
    </row>
    <row r="472">
      <c r="A472" s="840"/>
      <c r="B472" s="840"/>
      <c r="C472" s="840"/>
      <c r="D472" s="840"/>
      <c r="E472" s="840"/>
      <c r="F472" s="840"/>
      <c r="G472" s="840"/>
      <c r="H472" s="840"/>
      <c r="I472" s="840"/>
      <c r="J472" s="840"/>
      <c r="K472" s="840"/>
      <c r="L472" s="840"/>
      <c r="M472" s="840"/>
      <c r="N472" s="840"/>
      <c r="O472" s="840"/>
      <c r="P472" s="840"/>
      <c r="Q472" s="840"/>
      <c r="R472" s="840"/>
      <c r="S472" s="840"/>
      <c r="T472" s="840"/>
      <c r="U472" s="840"/>
      <c r="V472" s="840"/>
      <c r="W472" s="840"/>
      <c r="X472" s="840"/>
      <c r="Y472" s="840"/>
      <c r="Z472" s="840"/>
      <c r="AA472" s="840"/>
      <c r="AB472" s="840"/>
      <c r="AC472" s="840"/>
      <c r="AD472" s="840"/>
      <c r="AE472" s="840"/>
      <c r="AF472" s="840"/>
      <c r="AG472" s="840"/>
      <c r="AH472" s="840"/>
      <c r="AI472" s="840"/>
      <c r="AJ472" s="840"/>
    </row>
    <row r="473">
      <c r="A473" s="840"/>
      <c r="B473" s="840"/>
      <c r="C473" s="840"/>
      <c r="D473" s="840"/>
      <c r="E473" s="840"/>
      <c r="F473" s="840"/>
      <c r="G473" s="840"/>
      <c r="H473" s="840"/>
      <c r="I473" s="840"/>
      <c r="J473" s="840"/>
      <c r="K473" s="840"/>
      <c r="L473" s="840"/>
      <c r="M473" s="840"/>
      <c r="N473" s="840"/>
      <c r="O473" s="840"/>
      <c r="P473" s="840"/>
      <c r="Q473" s="840"/>
      <c r="R473" s="840"/>
      <c r="S473" s="840"/>
      <c r="T473" s="840"/>
      <c r="U473" s="840"/>
      <c r="V473" s="840"/>
      <c r="W473" s="840"/>
      <c r="X473" s="840"/>
      <c r="Y473" s="840"/>
      <c r="Z473" s="840"/>
      <c r="AA473" s="840"/>
      <c r="AB473" s="840"/>
      <c r="AC473" s="840"/>
      <c r="AD473" s="840"/>
      <c r="AE473" s="840"/>
      <c r="AF473" s="840"/>
      <c r="AG473" s="840"/>
      <c r="AH473" s="840"/>
      <c r="AI473" s="840"/>
      <c r="AJ473" s="840"/>
    </row>
    <row r="474">
      <c r="A474" s="840"/>
      <c r="B474" s="840"/>
      <c r="C474" s="840"/>
      <c r="D474" s="840"/>
      <c r="E474" s="840"/>
      <c r="F474" s="840"/>
      <c r="G474" s="840"/>
      <c r="H474" s="840"/>
      <c r="I474" s="840"/>
      <c r="J474" s="840"/>
      <c r="K474" s="840"/>
      <c r="L474" s="840"/>
      <c r="M474" s="840"/>
      <c r="N474" s="840"/>
      <c r="O474" s="840"/>
      <c r="P474" s="840"/>
      <c r="Q474" s="840"/>
      <c r="R474" s="840"/>
      <c r="S474" s="840"/>
      <c r="T474" s="840"/>
      <c r="U474" s="840"/>
      <c r="V474" s="840"/>
      <c r="W474" s="840"/>
      <c r="X474" s="840"/>
      <c r="Y474" s="840"/>
      <c r="Z474" s="840"/>
      <c r="AA474" s="840"/>
      <c r="AB474" s="840"/>
      <c r="AC474" s="840"/>
      <c r="AD474" s="840"/>
      <c r="AE474" s="840"/>
      <c r="AF474" s="840"/>
      <c r="AG474" s="840"/>
      <c r="AH474" s="840"/>
      <c r="AI474" s="840"/>
      <c r="AJ474" s="840"/>
    </row>
    <row r="475">
      <c r="A475" s="840"/>
      <c r="B475" s="840"/>
      <c r="C475" s="840"/>
      <c r="D475" s="840"/>
      <c r="E475" s="840"/>
      <c r="F475" s="840"/>
      <c r="G475" s="840"/>
      <c r="H475" s="840"/>
      <c r="I475" s="840"/>
      <c r="J475" s="840"/>
      <c r="K475" s="840"/>
      <c r="L475" s="840"/>
      <c r="M475" s="840"/>
      <c r="N475" s="840"/>
      <c r="O475" s="840"/>
      <c r="P475" s="840"/>
      <c r="Q475" s="840"/>
      <c r="R475" s="840"/>
      <c r="S475" s="840"/>
      <c r="T475" s="840"/>
      <c r="U475" s="840"/>
      <c r="V475" s="840"/>
      <c r="W475" s="840"/>
      <c r="X475" s="840"/>
      <c r="Y475" s="840"/>
      <c r="Z475" s="840"/>
      <c r="AA475" s="840"/>
      <c r="AB475" s="840"/>
      <c r="AC475" s="840"/>
      <c r="AD475" s="840"/>
      <c r="AE475" s="840"/>
      <c r="AF475" s="840"/>
      <c r="AG475" s="840"/>
      <c r="AH475" s="840"/>
      <c r="AI475" s="840"/>
      <c r="AJ475" s="840"/>
    </row>
    <row r="476">
      <c r="A476" s="840"/>
      <c r="B476" s="840"/>
      <c r="C476" s="840"/>
      <c r="D476" s="840"/>
      <c r="E476" s="840"/>
      <c r="F476" s="840"/>
      <c r="G476" s="840"/>
      <c r="H476" s="840"/>
      <c r="I476" s="840"/>
      <c r="J476" s="840"/>
      <c r="K476" s="840"/>
      <c r="L476" s="840"/>
      <c r="M476" s="840"/>
      <c r="N476" s="840"/>
      <c r="O476" s="840"/>
      <c r="P476" s="840"/>
      <c r="Q476" s="840"/>
      <c r="R476" s="840"/>
      <c r="S476" s="840"/>
      <c r="T476" s="840"/>
      <c r="U476" s="840"/>
      <c r="V476" s="840"/>
      <c r="W476" s="840"/>
      <c r="X476" s="840"/>
      <c r="Y476" s="840"/>
      <c r="Z476" s="840"/>
      <c r="AA476" s="840"/>
      <c r="AB476" s="840"/>
      <c r="AC476" s="840"/>
      <c r="AD476" s="840"/>
      <c r="AE476" s="840"/>
      <c r="AF476" s="840"/>
      <c r="AG476" s="840"/>
      <c r="AH476" s="840"/>
      <c r="AI476" s="840"/>
      <c r="AJ476" s="840"/>
    </row>
    <row r="477">
      <c r="A477" s="840"/>
      <c r="B477" s="840"/>
      <c r="C477" s="840"/>
      <c r="D477" s="840"/>
      <c r="E477" s="840"/>
      <c r="F477" s="840"/>
      <c r="G477" s="840"/>
      <c r="H477" s="840"/>
      <c r="I477" s="840"/>
      <c r="J477" s="840"/>
      <c r="K477" s="840"/>
      <c r="L477" s="840"/>
      <c r="M477" s="840"/>
      <c r="N477" s="840"/>
      <c r="O477" s="840"/>
      <c r="P477" s="840"/>
      <c r="Q477" s="840"/>
      <c r="R477" s="840"/>
      <c r="S477" s="840"/>
      <c r="T477" s="840"/>
      <c r="U477" s="840"/>
      <c r="V477" s="840"/>
      <c r="W477" s="840"/>
      <c r="X477" s="840"/>
      <c r="Y477" s="840"/>
      <c r="Z477" s="840"/>
      <c r="AA477" s="840"/>
      <c r="AB477" s="840"/>
      <c r="AC477" s="840"/>
      <c r="AD477" s="840"/>
      <c r="AE477" s="840"/>
      <c r="AF477" s="840"/>
      <c r="AG477" s="840"/>
      <c r="AH477" s="840"/>
      <c r="AI477" s="840"/>
      <c r="AJ477" s="840"/>
    </row>
    <row r="478">
      <c r="A478" s="840"/>
      <c r="B478" s="840"/>
      <c r="C478" s="840"/>
      <c r="D478" s="840"/>
      <c r="E478" s="840"/>
      <c r="F478" s="840"/>
      <c r="G478" s="840"/>
      <c r="H478" s="840"/>
      <c r="I478" s="840"/>
      <c r="J478" s="840"/>
      <c r="K478" s="840"/>
      <c r="L478" s="840"/>
      <c r="M478" s="840"/>
      <c r="N478" s="840"/>
      <c r="O478" s="840"/>
      <c r="P478" s="840"/>
      <c r="Q478" s="840"/>
      <c r="R478" s="840"/>
      <c r="S478" s="840"/>
      <c r="T478" s="840"/>
      <c r="U478" s="840"/>
      <c r="V478" s="840"/>
      <c r="W478" s="840"/>
      <c r="X478" s="840"/>
      <c r="Y478" s="840"/>
      <c r="Z478" s="840"/>
      <c r="AA478" s="840"/>
      <c r="AB478" s="840"/>
      <c r="AC478" s="840"/>
      <c r="AD478" s="840"/>
      <c r="AE478" s="840"/>
      <c r="AF478" s="840"/>
      <c r="AG478" s="840"/>
      <c r="AH478" s="840"/>
      <c r="AI478" s="840"/>
      <c r="AJ478" s="840"/>
    </row>
    <row r="479">
      <c r="A479" s="840"/>
      <c r="B479" s="840"/>
      <c r="C479" s="840"/>
      <c r="D479" s="840"/>
      <c r="E479" s="840"/>
      <c r="F479" s="840"/>
      <c r="G479" s="840"/>
      <c r="H479" s="840"/>
      <c r="I479" s="840"/>
      <c r="J479" s="840"/>
      <c r="K479" s="840"/>
      <c r="L479" s="840"/>
      <c r="M479" s="840"/>
      <c r="N479" s="840"/>
      <c r="O479" s="840"/>
      <c r="P479" s="840"/>
      <c r="Q479" s="840"/>
      <c r="R479" s="840"/>
      <c r="S479" s="840"/>
      <c r="T479" s="840"/>
      <c r="U479" s="840"/>
      <c r="V479" s="840"/>
      <c r="W479" s="840"/>
      <c r="X479" s="840"/>
      <c r="Y479" s="840"/>
      <c r="Z479" s="840"/>
      <c r="AA479" s="840"/>
      <c r="AB479" s="840"/>
      <c r="AC479" s="840"/>
      <c r="AD479" s="840"/>
      <c r="AE479" s="840"/>
      <c r="AF479" s="840"/>
      <c r="AG479" s="840"/>
      <c r="AH479" s="840"/>
      <c r="AI479" s="840"/>
      <c r="AJ479" s="840"/>
    </row>
    <row r="480">
      <c r="A480" s="840"/>
      <c r="B480" s="840"/>
      <c r="C480" s="840"/>
      <c r="D480" s="840"/>
      <c r="E480" s="840"/>
      <c r="F480" s="840"/>
      <c r="G480" s="840"/>
      <c r="H480" s="840"/>
      <c r="I480" s="840"/>
      <c r="J480" s="840"/>
      <c r="K480" s="840"/>
      <c r="L480" s="840"/>
      <c r="M480" s="840"/>
      <c r="N480" s="840"/>
      <c r="O480" s="840"/>
      <c r="P480" s="840"/>
      <c r="Q480" s="840"/>
      <c r="R480" s="840"/>
      <c r="S480" s="840"/>
      <c r="T480" s="840"/>
      <c r="U480" s="840"/>
      <c r="V480" s="840"/>
      <c r="W480" s="840"/>
      <c r="X480" s="840"/>
      <c r="Y480" s="840"/>
      <c r="Z480" s="840"/>
      <c r="AA480" s="840"/>
      <c r="AB480" s="840"/>
      <c r="AC480" s="840"/>
      <c r="AD480" s="840"/>
      <c r="AE480" s="840"/>
      <c r="AF480" s="840"/>
      <c r="AG480" s="840"/>
      <c r="AH480" s="840"/>
      <c r="AI480" s="840"/>
      <c r="AJ480" s="840"/>
    </row>
    <row r="481">
      <c r="A481" s="840"/>
      <c r="B481" s="840"/>
      <c r="C481" s="840"/>
      <c r="D481" s="840"/>
      <c r="E481" s="840"/>
      <c r="F481" s="840"/>
      <c r="G481" s="840"/>
      <c r="H481" s="840"/>
      <c r="I481" s="840"/>
      <c r="J481" s="840"/>
      <c r="K481" s="840"/>
      <c r="L481" s="840"/>
      <c r="M481" s="840"/>
      <c r="N481" s="840"/>
      <c r="O481" s="840"/>
      <c r="P481" s="840"/>
      <c r="Q481" s="840"/>
      <c r="R481" s="840"/>
      <c r="S481" s="840"/>
      <c r="T481" s="840"/>
      <c r="U481" s="840"/>
      <c r="V481" s="840"/>
      <c r="W481" s="840"/>
      <c r="X481" s="840"/>
      <c r="Y481" s="840"/>
      <c r="Z481" s="840"/>
      <c r="AA481" s="840"/>
      <c r="AB481" s="840"/>
      <c r="AC481" s="840"/>
      <c r="AD481" s="840"/>
      <c r="AE481" s="840"/>
      <c r="AF481" s="840"/>
      <c r="AG481" s="840"/>
      <c r="AH481" s="840"/>
      <c r="AI481" s="840"/>
      <c r="AJ481" s="840"/>
    </row>
    <row r="482">
      <c r="A482" s="840"/>
      <c r="B482" s="840"/>
      <c r="C482" s="840"/>
      <c r="D482" s="840"/>
      <c r="E482" s="840"/>
      <c r="F482" s="840"/>
      <c r="G482" s="840"/>
      <c r="H482" s="840"/>
      <c r="I482" s="840"/>
      <c r="J482" s="840"/>
      <c r="K482" s="840"/>
      <c r="L482" s="840"/>
      <c r="M482" s="840"/>
      <c r="N482" s="840"/>
      <c r="O482" s="840"/>
      <c r="P482" s="840"/>
      <c r="Q482" s="840"/>
      <c r="R482" s="840"/>
      <c r="S482" s="840"/>
      <c r="T482" s="840"/>
      <c r="U482" s="840"/>
      <c r="V482" s="840"/>
      <c r="W482" s="840"/>
      <c r="X482" s="840"/>
      <c r="Y482" s="840"/>
      <c r="Z482" s="840"/>
      <c r="AA482" s="840"/>
      <c r="AB482" s="840"/>
      <c r="AC482" s="840"/>
      <c r="AD482" s="840"/>
      <c r="AE482" s="840"/>
      <c r="AF482" s="840"/>
      <c r="AG482" s="840"/>
      <c r="AH482" s="840"/>
      <c r="AI482" s="840"/>
      <c r="AJ482" s="840"/>
    </row>
    <row r="483">
      <c r="A483" s="840"/>
      <c r="B483" s="840"/>
      <c r="C483" s="840"/>
      <c r="D483" s="840"/>
      <c r="E483" s="840"/>
      <c r="F483" s="840"/>
      <c r="G483" s="840"/>
      <c r="H483" s="840"/>
      <c r="I483" s="840"/>
      <c r="J483" s="840"/>
      <c r="K483" s="840"/>
      <c r="L483" s="840"/>
      <c r="M483" s="840"/>
      <c r="N483" s="840"/>
      <c r="O483" s="840"/>
      <c r="P483" s="840"/>
      <c r="Q483" s="840"/>
      <c r="R483" s="840"/>
      <c r="S483" s="840"/>
      <c r="T483" s="840"/>
      <c r="U483" s="840"/>
      <c r="V483" s="840"/>
      <c r="W483" s="840"/>
      <c r="X483" s="840"/>
      <c r="Y483" s="840"/>
      <c r="Z483" s="840"/>
      <c r="AA483" s="840"/>
      <c r="AB483" s="840"/>
      <c r="AC483" s="840"/>
      <c r="AD483" s="840"/>
      <c r="AE483" s="840"/>
      <c r="AF483" s="840"/>
      <c r="AG483" s="840"/>
      <c r="AH483" s="840"/>
      <c r="AI483" s="840"/>
      <c r="AJ483" s="840"/>
    </row>
    <row r="484">
      <c r="A484" s="840"/>
      <c r="B484" s="840"/>
      <c r="C484" s="840"/>
      <c r="D484" s="840"/>
      <c r="E484" s="840"/>
      <c r="F484" s="840"/>
      <c r="G484" s="840"/>
      <c r="H484" s="840"/>
      <c r="I484" s="840"/>
      <c r="J484" s="840"/>
      <c r="K484" s="840"/>
      <c r="L484" s="840"/>
      <c r="M484" s="840"/>
      <c r="N484" s="840"/>
      <c r="O484" s="840"/>
      <c r="P484" s="840"/>
      <c r="Q484" s="840"/>
      <c r="R484" s="840"/>
      <c r="S484" s="840"/>
      <c r="T484" s="840"/>
      <c r="U484" s="840"/>
      <c r="V484" s="840"/>
      <c r="W484" s="840"/>
      <c r="X484" s="840"/>
      <c r="Y484" s="840"/>
      <c r="Z484" s="840"/>
      <c r="AA484" s="840"/>
      <c r="AB484" s="840"/>
      <c r="AC484" s="840"/>
      <c r="AD484" s="840"/>
      <c r="AE484" s="840"/>
      <c r="AF484" s="840"/>
      <c r="AG484" s="840"/>
      <c r="AH484" s="840"/>
      <c r="AI484" s="840"/>
      <c r="AJ484" s="840"/>
    </row>
    <row r="485">
      <c r="A485" s="840"/>
      <c r="B485" s="840"/>
      <c r="C485" s="840"/>
      <c r="D485" s="840"/>
      <c r="E485" s="840"/>
      <c r="F485" s="840"/>
      <c r="G485" s="840"/>
      <c r="H485" s="840"/>
      <c r="I485" s="840"/>
      <c r="J485" s="840"/>
      <c r="K485" s="840"/>
      <c r="L485" s="840"/>
      <c r="M485" s="840"/>
      <c r="N485" s="840"/>
      <c r="O485" s="840"/>
      <c r="P485" s="840"/>
      <c r="Q485" s="840"/>
      <c r="R485" s="840"/>
      <c r="S485" s="840"/>
      <c r="T485" s="840"/>
      <c r="U485" s="840"/>
      <c r="V485" s="840"/>
      <c r="W485" s="840"/>
      <c r="X485" s="840"/>
      <c r="Y485" s="840"/>
      <c r="Z485" s="840"/>
      <c r="AA485" s="840"/>
      <c r="AB485" s="840"/>
      <c r="AC485" s="840"/>
      <c r="AD485" s="840"/>
      <c r="AE485" s="840"/>
      <c r="AF485" s="840"/>
      <c r="AG485" s="840"/>
      <c r="AH485" s="840"/>
      <c r="AI485" s="840"/>
      <c r="AJ485" s="840"/>
    </row>
    <row r="486">
      <c r="A486" s="840"/>
      <c r="B486" s="840"/>
      <c r="C486" s="840"/>
      <c r="D486" s="840"/>
      <c r="E486" s="840"/>
      <c r="F486" s="840"/>
      <c r="G486" s="840"/>
      <c r="H486" s="840"/>
      <c r="I486" s="840"/>
      <c r="J486" s="840"/>
      <c r="K486" s="840"/>
      <c r="L486" s="840"/>
      <c r="M486" s="840"/>
      <c r="N486" s="840"/>
      <c r="O486" s="840"/>
      <c r="P486" s="840"/>
      <c r="Q486" s="840"/>
      <c r="R486" s="840"/>
      <c r="S486" s="840"/>
      <c r="T486" s="840"/>
      <c r="U486" s="840"/>
      <c r="V486" s="840"/>
      <c r="W486" s="840"/>
      <c r="X486" s="840"/>
      <c r="Y486" s="840"/>
      <c r="Z486" s="840"/>
      <c r="AA486" s="840"/>
      <c r="AB486" s="840"/>
      <c r="AC486" s="840"/>
      <c r="AD486" s="840"/>
      <c r="AE486" s="840"/>
      <c r="AF486" s="840"/>
      <c r="AG486" s="840"/>
      <c r="AH486" s="840"/>
      <c r="AI486" s="840"/>
      <c r="AJ486" s="840"/>
    </row>
    <row r="487">
      <c r="A487" s="840"/>
      <c r="B487" s="840"/>
      <c r="C487" s="840"/>
      <c r="D487" s="840"/>
      <c r="E487" s="840"/>
      <c r="F487" s="840"/>
      <c r="G487" s="840"/>
      <c r="H487" s="840"/>
      <c r="I487" s="840"/>
      <c r="J487" s="840"/>
      <c r="K487" s="840"/>
      <c r="L487" s="840"/>
      <c r="M487" s="840"/>
      <c r="N487" s="840"/>
      <c r="O487" s="840"/>
      <c r="P487" s="840"/>
      <c r="Q487" s="840"/>
      <c r="R487" s="840"/>
      <c r="S487" s="840"/>
      <c r="T487" s="840"/>
      <c r="U487" s="840"/>
      <c r="V487" s="840"/>
      <c r="W487" s="840"/>
      <c r="X487" s="840"/>
      <c r="Y487" s="840"/>
      <c r="Z487" s="840"/>
      <c r="AA487" s="840"/>
      <c r="AB487" s="840"/>
      <c r="AC487" s="840"/>
      <c r="AD487" s="840"/>
      <c r="AE487" s="840"/>
      <c r="AF487" s="840"/>
      <c r="AG487" s="840"/>
      <c r="AH487" s="840"/>
      <c r="AI487" s="840"/>
      <c r="AJ487" s="840"/>
    </row>
    <row r="488">
      <c r="A488" s="840"/>
      <c r="B488" s="840"/>
      <c r="C488" s="840"/>
      <c r="D488" s="840"/>
      <c r="E488" s="840"/>
      <c r="F488" s="840"/>
      <c r="G488" s="840"/>
      <c r="H488" s="840"/>
      <c r="I488" s="840"/>
      <c r="J488" s="840"/>
      <c r="K488" s="840"/>
      <c r="L488" s="840"/>
      <c r="M488" s="840"/>
      <c r="N488" s="840"/>
      <c r="O488" s="840"/>
      <c r="P488" s="840"/>
      <c r="Q488" s="840"/>
      <c r="R488" s="840"/>
      <c r="S488" s="840"/>
      <c r="T488" s="840"/>
      <c r="U488" s="840"/>
      <c r="V488" s="840"/>
      <c r="W488" s="840"/>
      <c r="X488" s="840"/>
      <c r="Y488" s="840"/>
      <c r="Z488" s="840"/>
      <c r="AA488" s="840"/>
      <c r="AB488" s="840"/>
      <c r="AC488" s="840"/>
      <c r="AD488" s="840"/>
      <c r="AE488" s="840"/>
      <c r="AF488" s="840"/>
      <c r="AG488" s="840"/>
      <c r="AH488" s="840"/>
      <c r="AI488" s="840"/>
      <c r="AJ488" s="840"/>
    </row>
    <row r="489">
      <c r="A489" s="840"/>
      <c r="B489" s="840"/>
      <c r="C489" s="840"/>
      <c r="D489" s="840"/>
      <c r="E489" s="840"/>
      <c r="F489" s="840"/>
      <c r="G489" s="840"/>
      <c r="H489" s="840"/>
      <c r="I489" s="840"/>
      <c r="J489" s="840"/>
      <c r="K489" s="840"/>
      <c r="L489" s="840"/>
      <c r="M489" s="840"/>
      <c r="N489" s="840"/>
      <c r="O489" s="840"/>
      <c r="P489" s="840"/>
      <c r="Q489" s="840"/>
      <c r="R489" s="840"/>
      <c r="S489" s="840"/>
      <c r="T489" s="840"/>
      <c r="U489" s="840"/>
      <c r="V489" s="840"/>
      <c r="W489" s="840"/>
      <c r="X489" s="840"/>
      <c r="Y489" s="840"/>
      <c r="Z489" s="840"/>
      <c r="AA489" s="840"/>
      <c r="AB489" s="840"/>
      <c r="AC489" s="840"/>
      <c r="AD489" s="840"/>
      <c r="AE489" s="840"/>
      <c r="AF489" s="840"/>
      <c r="AG489" s="840"/>
      <c r="AH489" s="840"/>
      <c r="AI489" s="840"/>
      <c r="AJ489" s="840"/>
    </row>
    <row r="490">
      <c r="A490" s="840"/>
      <c r="B490" s="840"/>
      <c r="C490" s="840"/>
      <c r="D490" s="840"/>
      <c r="E490" s="840"/>
      <c r="F490" s="840"/>
      <c r="G490" s="840"/>
      <c r="H490" s="840"/>
      <c r="I490" s="840"/>
      <c r="J490" s="840"/>
      <c r="K490" s="840"/>
      <c r="L490" s="840"/>
      <c r="M490" s="840"/>
      <c r="N490" s="840"/>
      <c r="O490" s="840"/>
      <c r="P490" s="840"/>
      <c r="Q490" s="840"/>
      <c r="R490" s="840"/>
      <c r="S490" s="840"/>
      <c r="T490" s="840"/>
      <c r="U490" s="840"/>
      <c r="V490" s="840"/>
      <c r="W490" s="840"/>
      <c r="X490" s="840"/>
      <c r="Y490" s="840"/>
      <c r="Z490" s="840"/>
      <c r="AA490" s="840"/>
      <c r="AB490" s="840"/>
      <c r="AC490" s="840"/>
      <c r="AD490" s="840"/>
      <c r="AE490" s="840"/>
      <c r="AF490" s="840"/>
      <c r="AG490" s="840"/>
      <c r="AH490" s="840"/>
      <c r="AI490" s="840"/>
      <c r="AJ490" s="840"/>
    </row>
    <row r="491">
      <c r="A491" s="840"/>
      <c r="B491" s="840"/>
      <c r="C491" s="840"/>
      <c r="D491" s="840"/>
      <c r="E491" s="840"/>
      <c r="F491" s="840"/>
      <c r="G491" s="840"/>
      <c r="H491" s="840"/>
      <c r="I491" s="840"/>
      <c r="J491" s="840"/>
      <c r="K491" s="840"/>
      <c r="L491" s="840"/>
      <c r="M491" s="840"/>
      <c r="N491" s="840"/>
      <c r="O491" s="840"/>
      <c r="P491" s="840"/>
      <c r="Q491" s="840"/>
      <c r="R491" s="840"/>
      <c r="S491" s="840"/>
      <c r="T491" s="840"/>
      <c r="U491" s="840"/>
      <c r="V491" s="840"/>
      <c r="W491" s="840"/>
      <c r="X491" s="840"/>
      <c r="Y491" s="840"/>
      <c r="Z491" s="840"/>
      <c r="AA491" s="840"/>
      <c r="AB491" s="840"/>
      <c r="AC491" s="840"/>
      <c r="AD491" s="840"/>
      <c r="AE491" s="840"/>
      <c r="AF491" s="840"/>
      <c r="AG491" s="840"/>
      <c r="AH491" s="840"/>
      <c r="AI491" s="840"/>
      <c r="AJ491" s="840"/>
    </row>
    <row r="492">
      <c r="A492" s="840"/>
      <c r="B492" s="840"/>
      <c r="C492" s="840"/>
      <c r="D492" s="840"/>
      <c r="E492" s="840"/>
      <c r="F492" s="840"/>
      <c r="G492" s="840"/>
      <c r="H492" s="840"/>
      <c r="I492" s="840"/>
      <c r="J492" s="840"/>
      <c r="K492" s="840"/>
      <c r="L492" s="840"/>
      <c r="M492" s="840"/>
      <c r="N492" s="840"/>
      <c r="O492" s="840"/>
      <c r="P492" s="840"/>
      <c r="Q492" s="840"/>
      <c r="R492" s="840"/>
      <c r="S492" s="840"/>
      <c r="T492" s="840"/>
      <c r="U492" s="840"/>
      <c r="V492" s="840"/>
      <c r="W492" s="840"/>
      <c r="X492" s="840"/>
      <c r="Y492" s="840"/>
      <c r="Z492" s="840"/>
      <c r="AA492" s="840"/>
      <c r="AB492" s="840"/>
      <c r="AC492" s="840"/>
      <c r="AD492" s="840"/>
      <c r="AE492" s="840"/>
      <c r="AF492" s="840"/>
      <c r="AG492" s="840"/>
      <c r="AH492" s="840"/>
      <c r="AI492" s="840"/>
      <c r="AJ492" s="840"/>
    </row>
    <row r="493">
      <c r="A493" s="840"/>
      <c r="B493" s="840"/>
      <c r="C493" s="840"/>
      <c r="D493" s="840"/>
      <c r="E493" s="840"/>
      <c r="F493" s="840"/>
      <c r="G493" s="840"/>
      <c r="H493" s="840"/>
      <c r="I493" s="840"/>
      <c r="J493" s="840"/>
      <c r="K493" s="840"/>
      <c r="L493" s="840"/>
      <c r="M493" s="840"/>
      <c r="N493" s="840"/>
      <c r="O493" s="840"/>
      <c r="P493" s="840"/>
      <c r="Q493" s="840"/>
      <c r="R493" s="840"/>
      <c r="S493" s="840"/>
      <c r="T493" s="840"/>
      <c r="U493" s="840"/>
      <c r="V493" s="840"/>
      <c r="W493" s="840"/>
      <c r="X493" s="840"/>
      <c r="Y493" s="840"/>
      <c r="Z493" s="840"/>
      <c r="AA493" s="840"/>
      <c r="AB493" s="840"/>
      <c r="AC493" s="840"/>
      <c r="AD493" s="840"/>
      <c r="AE493" s="840"/>
      <c r="AF493" s="840"/>
      <c r="AG493" s="840"/>
      <c r="AH493" s="840"/>
      <c r="AI493" s="840"/>
      <c r="AJ493" s="840"/>
    </row>
    <row r="494">
      <c r="A494" s="840"/>
      <c r="B494" s="840"/>
      <c r="C494" s="840"/>
      <c r="D494" s="840"/>
      <c r="E494" s="840"/>
      <c r="F494" s="840"/>
      <c r="G494" s="840"/>
      <c r="H494" s="840"/>
      <c r="I494" s="840"/>
      <c r="J494" s="840"/>
      <c r="K494" s="840"/>
      <c r="L494" s="840"/>
      <c r="M494" s="840"/>
      <c r="N494" s="840"/>
      <c r="O494" s="840"/>
      <c r="P494" s="840"/>
      <c r="Q494" s="840"/>
      <c r="R494" s="840"/>
      <c r="S494" s="840"/>
      <c r="T494" s="840"/>
      <c r="U494" s="840"/>
      <c r="V494" s="840"/>
      <c r="W494" s="840"/>
      <c r="X494" s="840"/>
      <c r="Y494" s="840"/>
      <c r="Z494" s="840"/>
      <c r="AA494" s="840"/>
      <c r="AB494" s="840"/>
      <c r="AC494" s="840"/>
      <c r="AD494" s="840"/>
      <c r="AE494" s="840"/>
      <c r="AF494" s="840"/>
      <c r="AG494" s="840"/>
      <c r="AH494" s="840"/>
      <c r="AI494" s="840"/>
      <c r="AJ494" s="840"/>
    </row>
    <row r="495">
      <c r="A495" s="840"/>
      <c r="B495" s="840"/>
      <c r="C495" s="840"/>
      <c r="D495" s="840"/>
      <c r="E495" s="840"/>
      <c r="F495" s="840"/>
      <c r="G495" s="840"/>
      <c r="H495" s="840"/>
      <c r="I495" s="840"/>
      <c r="J495" s="840"/>
      <c r="K495" s="840"/>
      <c r="L495" s="840"/>
      <c r="M495" s="840"/>
      <c r="N495" s="840"/>
      <c r="O495" s="840"/>
      <c r="P495" s="840"/>
      <c r="Q495" s="840"/>
      <c r="R495" s="840"/>
      <c r="S495" s="840"/>
      <c r="T495" s="840"/>
      <c r="U495" s="840"/>
      <c r="V495" s="840"/>
      <c r="W495" s="840"/>
      <c r="X495" s="840"/>
      <c r="Y495" s="840"/>
      <c r="Z495" s="840"/>
      <c r="AA495" s="840"/>
      <c r="AB495" s="840"/>
      <c r="AC495" s="840"/>
      <c r="AD495" s="840"/>
      <c r="AE495" s="840"/>
      <c r="AF495" s="840"/>
      <c r="AG495" s="840"/>
      <c r="AH495" s="840"/>
      <c r="AI495" s="840"/>
      <c r="AJ495" s="840"/>
    </row>
    <row r="496">
      <c r="A496" s="840"/>
      <c r="B496" s="840"/>
      <c r="C496" s="840"/>
      <c r="D496" s="840"/>
      <c r="E496" s="840"/>
      <c r="F496" s="840"/>
      <c r="G496" s="840"/>
      <c r="H496" s="840"/>
      <c r="I496" s="840"/>
      <c r="J496" s="840"/>
      <c r="K496" s="840"/>
      <c r="L496" s="840"/>
      <c r="M496" s="840"/>
      <c r="N496" s="840"/>
      <c r="O496" s="840"/>
      <c r="P496" s="840"/>
      <c r="Q496" s="840"/>
      <c r="R496" s="840"/>
      <c r="S496" s="840"/>
      <c r="T496" s="840"/>
      <c r="U496" s="840"/>
      <c r="V496" s="840"/>
      <c r="W496" s="840"/>
      <c r="X496" s="840"/>
      <c r="Y496" s="840"/>
      <c r="Z496" s="840"/>
      <c r="AA496" s="840"/>
      <c r="AB496" s="840"/>
      <c r="AC496" s="840"/>
      <c r="AD496" s="840"/>
      <c r="AE496" s="840"/>
      <c r="AF496" s="840"/>
      <c r="AG496" s="840"/>
      <c r="AH496" s="840"/>
      <c r="AI496" s="840"/>
      <c r="AJ496" s="840"/>
    </row>
    <row r="497">
      <c r="A497" s="840"/>
      <c r="B497" s="840"/>
      <c r="C497" s="840"/>
      <c r="D497" s="840"/>
      <c r="E497" s="840"/>
      <c r="F497" s="840"/>
      <c r="G497" s="840"/>
      <c r="H497" s="840"/>
      <c r="I497" s="840"/>
      <c r="J497" s="840"/>
      <c r="K497" s="840"/>
      <c r="L497" s="840"/>
      <c r="M497" s="840"/>
      <c r="N497" s="840"/>
      <c r="O497" s="840"/>
      <c r="P497" s="840"/>
      <c r="Q497" s="840"/>
      <c r="R497" s="840"/>
      <c r="S497" s="840"/>
      <c r="T497" s="840"/>
      <c r="U497" s="840"/>
      <c r="V497" s="840"/>
      <c r="W497" s="840"/>
      <c r="X497" s="840"/>
      <c r="Y497" s="840"/>
      <c r="Z497" s="840"/>
      <c r="AA497" s="840"/>
      <c r="AB497" s="840"/>
      <c r="AC497" s="840"/>
      <c r="AD497" s="840"/>
      <c r="AE497" s="840"/>
      <c r="AF497" s="840"/>
      <c r="AG497" s="840"/>
      <c r="AH497" s="840"/>
      <c r="AI497" s="840"/>
      <c r="AJ497" s="840"/>
    </row>
    <row r="498">
      <c r="A498" s="840"/>
      <c r="B498" s="840"/>
      <c r="C498" s="840"/>
      <c r="D498" s="840"/>
      <c r="E498" s="840"/>
      <c r="F498" s="840"/>
      <c r="G498" s="840"/>
      <c r="H498" s="840"/>
      <c r="I498" s="840"/>
      <c r="J498" s="840"/>
      <c r="K498" s="840"/>
      <c r="L498" s="840"/>
      <c r="M498" s="840"/>
      <c r="N498" s="840"/>
      <c r="O498" s="840"/>
      <c r="P498" s="840"/>
      <c r="Q498" s="840"/>
      <c r="R498" s="840"/>
      <c r="S498" s="840"/>
      <c r="T498" s="840"/>
      <c r="U498" s="840"/>
      <c r="V498" s="840"/>
      <c r="W498" s="840"/>
      <c r="X498" s="840"/>
      <c r="Y498" s="840"/>
      <c r="Z498" s="840"/>
      <c r="AA498" s="840"/>
      <c r="AB498" s="840"/>
      <c r="AC498" s="840"/>
      <c r="AD498" s="840"/>
      <c r="AE498" s="840"/>
      <c r="AF498" s="840"/>
      <c r="AG498" s="840"/>
      <c r="AH498" s="840"/>
      <c r="AI498" s="840"/>
      <c r="AJ498" s="840"/>
    </row>
    <row r="499">
      <c r="A499" s="840"/>
      <c r="B499" s="840"/>
      <c r="C499" s="840"/>
      <c r="D499" s="840"/>
      <c r="E499" s="840"/>
      <c r="F499" s="840"/>
      <c r="G499" s="840"/>
      <c r="H499" s="840"/>
      <c r="I499" s="840"/>
      <c r="J499" s="840"/>
      <c r="K499" s="840"/>
      <c r="L499" s="840"/>
      <c r="M499" s="840"/>
      <c r="N499" s="840"/>
      <c r="O499" s="840"/>
      <c r="P499" s="840"/>
      <c r="Q499" s="840"/>
      <c r="R499" s="840"/>
      <c r="S499" s="840"/>
      <c r="T499" s="840"/>
      <c r="U499" s="840"/>
      <c r="V499" s="840"/>
      <c r="W499" s="840"/>
      <c r="X499" s="840"/>
      <c r="Y499" s="840"/>
      <c r="Z499" s="840"/>
      <c r="AA499" s="840"/>
      <c r="AB499" s="840"/>
      <c r="AC499" s="840"/>
      <c r="AD499" s="840"/>
      <c r="AE499" s="840"/>
      <c r="AF499" s="840"/>
      <c r="AG499" s="840"/>
      <c r="AH499" s="840"/>
      <c r="AI499" s="840"/>
      <c r="AJ499" s="840"/>
    </row>
    <row r="500">
      <c r="A500" s="840"/>
      <c r="B500" s="840"/>
      <c r="C500" s="840"/>
      <c r="D500" s="840"/>
      <c r="E500" s="840"/>
      <c r="F500" s="840"/>
      <c r="G500" s="840"/>
      <c r="H500" s="840"/>
      <c r="I500" s="840"/>
      <c r="J500" s="840"/>
      <c r="K500" s="840"/>
      <c r="L500" s="840"/>
      <c r="M500" s="840"/>
      <c r="N500" s="840"/>
      <c r="O500" s="840"/>
      <c r="P500" s="840"/>
      <c r="Q500" s="840"/>
      <c r="R500" s="840"/>
      <c r="S500" s="840"/>
      <c r="T500" s="840"/>
      <c r="U500" s="840"/>
      <c r="V500" s="840"/>
      <c r="W500" s="840"/>
      <c r="X500" s="840"/>
      <c r="Y500" s="840"/>
      <c r="Z500" s="840"/>
      <c r="AA500" s="840"/>
      <c r="AB500" s="840"/>
      <c r="AC500" s="840"/>
      <c r="AD500" s="840"/>
      <c r="AE500" s="840"/>
      <c r="AF500" s="840"/>
      <c r="AG500" s="840"/>
      <c r="AH500" s="840"/>
      <c r="AI500" s="840"/>
      <c r="AJ500" s="840"/>
    </row>
    <row r="501">
      <c r="A501" s="840"/>
      <c r="B501" s="840"/>
      <c r="C501" s="840"/>
      <c r="D501" s="840"/>
      <c r="E501" s="840"/>
      <c r="F501" s="840"/>
      <c r="G501" s="840"/>
      <c r="H501" s="840"/>
      <c r="I501" s="840"/>
      <c r="J501" s="840"/>
      <c r="K501" s="840"/>
      <c r="L501" s="840"/>
      <c r="M501" s="840"/>
      <c r="N501" s="840"/>
      <c r="O501" s="840"/>
      <c r="P501" s="840"/>
      <c r="Q501" s="840"/>
      <c r="R501" s="840"/>
      <c r="S501" s="840"/>
      <c r="T501" s="840"/>
      <c r="U501" s="840"/>
      <c r="V501" s="840"/>
      <c r="W501" s="840"/>
      <c r="X501" s="840"/>
      <c r="Y501" s="840"/>
      <c r="Z501" s="840"/>
      <c r="AA501" s="840"/>
      <c r="AB501" s="840"/>
      <c r="AC501" s="840"/>
      <c r="AD501" s="840"/>
      <c r="AE501" s="840"/>
      <c r="AF501" s="840"/>
      <c r="AG501" s="840"/>
      <c r="AH501" s="840"/>
      <c r="AI501" s="840"/>
      <c r="AJ501" s="840"/>
    </row>
    <row r="502">
      <c r="A502" s="840"/>
      <c r="B502" s="840"/>
      <c r="C502" s="840"/>
      <c r="D502" s="840"/>
      <c r="E502" s="840"/>
      <c r="F502" s="840"/>
      <c r="G502" s="840"/>
      <c r="H502" s="840"/>
      <c r="I502" s="840"/>
      <c r="J502" s="840"/>
      <c r="K502" s="840"/>
      <c r="L502" s="840"/>
      <c r="M502" s="840"/>
      <c r="N502" s="840"/>
      <c r="O502" s="840"/>
      <c r="P502" s="840"/>
      <c r="Q502" s="840"/>
      <c r="R502" s="840"/>
      <c r="S502" s="840"/>
      <c r="T502" s="840"/>
      <c r="U502" s="840"/>
      <c r="V502" s="840"/>
      <c r="W502" s="840"/>
      <c r="X502" s="840"/>
      <c r="Y502" s="840"/>
      <c r="Z502" s="840"/>
      <c r="AA502" s="840"/>
      <c r="AB502" s="840"/>
      <c r="AC502" s="840"/>
      <c r="AD502" s="840"/>
      <c r="AE502" s="840"/>
      <c r="AF502" s="840"/>
      <c r="AG502" s="840"/>
      <c r="AH502" s="840"/>
      <c r="AI502" s="840"/>
      <c r="AJ502" s="840"/>
    </row>
    <row r="503">
      <c r="A503" s="840"/>
      <c r="B503" s="840"/>
      <c r="C503" s="840"/>
      <c r="D503" s="840"/>
      <c r="E503" s="840"/>
      <c r="F503" s="840"/>
      <c r="G503" s="840"/>
      <c r="H503" s="840"/>
      <c r="I503" s="840"/>
      <c r="J503" s="840"/>
      <c r="K503" s="840"/>
      <c r="L503" s="840"/>
      <c r="M503" s="840"/>
      <c r="N503" s="840"/>
      <c r="O503" s="840"/>
      <c r="P503" s="840"/>
      <c r="Q503" s="840"/>
      <c r="R503" s="840"/>
      <c r="S503" s="840"/>
      <c r="T503" s="840"/>
      <c r="U503" s="840"/>
      <c r="V503" s="840"/>
      <c r="W503" s="840"/>
      <c r="X503" s="840"/>
      <c r="Y503" s="840"/>
      <c r="Z503" s="840"/>
      <c r="AA503" s="840"/>
      <c r="AB503" s="840"/>
      <c r="AC503" s="840"/>
      <c r="AD503" s="840"/>
      <c r="AE503" s="840"/>
      <c r="AF503" s="840"/>
      <c r="AG503" s="840"/>
      <c r="AH503" s="840"/>
      <c r="AI503" s="840"/>
      <c r="AJ503" s="840"/>
    </row>
    <row r="504">
      <c r="A504" s="840"/>
      <c r="B504" s="840"/>
      <c r="C504" s="840"/>
      <c r="D504" s="840"/>
      <c r="E504" s="840"/>
      <c r="F504" s="840"/>
      <c r="G504" s="840"/>
      <c r="H504" s="840"/>
      <c r="I504" s="840"/>
      <c r="J504" s="840"/>
      <c r="K504" s="840"/>
      <c r="L504" s="840"/>
      <c r="M504" s="840"/>
      <c r="N504" s="840"/>
      <c r="O504" s="840"/>
      <c r="P504" s="840"/>
      <c r="Q504" s="840"/>
      <c r="R504" s="840"/>
      <c r="S504" s="840"/>
      <c r="T504" s="840"/>
      <c r="U504" s="840"/>
      <c r="V504" s="840"/>
      <c r="W504" s="840"/>
      <c r="X504" s="840"/>
      <c r="Y504" s="840"/>
      <c r="Z504" s="840"/>
      <c r="AA504" s="840"/>
      <c r="AB504" s="840"/>
      <c r="AC504" s="840"/>
      <c r="AD504" s="840"/>
      <c r="AE504" s="840"/>
      <c r="AF504" s="840"/>
      <c r="AG504" s="840"/>
      <c r="AH504" s="840"/>
      <c r="AI504" s="840"/>
      <c r="AJ504" s="840"/>
    </row>
    <row r="505">
      <c r="A505" s="840"/>
      <c r="B505" s="840"/>
      <c r="C505" s="840"/>
      <c r="D505" s="840"/>
      <c r="E505" s="840"/>
      <c r="F505" s="840"/>
      <c r="G505" s="840"/>
      <c r="H505" s="840"/>
      <c r="I505" s="840"/>
      <c r="J505" s="840"/>
      <c r="K505" s="840"/>
      <c r="L505" s="840"/>
      <c r="M505" s="840"/>
      <c r="N505" s="840"/>
      <c r="O505" s="840"/>
      <c r="P505" s="840"/>
      <c r="Q505" s="840"/>
      <c r="R505" s="840"/>
      <c r="S505" s="840"/>
      <c r="T505" s="840"/>
      <c r="U505" s="840"/>
      <c r="V505" s="840"/>
      <c r="W505" s="840"/>
      <c r="X505" s="840"/>
      <c r="Y505" s="840"/>
      <c r="Z505" s="840"/>
      <c r="AA505" s="840"/>
      <c r="AB505" s="840"/>
      <c r="AC505" s="840"/>
      <c r="AD505" s="840"/>
      <c r="AE505" s="840"/>
      <c r="AF505" s="840"/>
      <c r="AG505" s="840"/>
      <c r="AH505" s="840"/>
      <c r="AI505" s="840"/>
      <c r="AJ505" s="840"/>
    </row>
    <row r="506">
      <c r="A506" s="840"/>
      <c r="B506" s="840"/>
      <c r="C506" s="840"/>
      <c r="D506" s="840"/>
      <c r="E506" s="840"/>
      <c r="F506" s="840"/>
      <c r="G506" s="840"/>
      <c r="H506" s="840"/>
      <c r="I506" s="840"/>
      <c r="J506" s="840"/>
      <c r="K506" s="840"/>
      <c r="L506" s="840"/>
      <c r="M506" s="840"/>
      <c r="N506" s="840"/>
      <c r="O506" s="840"/>
      <c r="P506" s="840"/>
      <c r="Q506" s="840"/>
      <c r="R506" s="840"/>
      <c r="S506" s="840"/>
      <c r="T506" s="840"/>
      <c r="U506" s="840"/>
      <c r="V506" s="840"/>
      <c r="W506" s="840"/>
      <c r="X506" s="840"/>
      <c r="Y506" s="840"/>
      <c r="Z506" s="840"/>
      <c r="AA506" s="840"/>
      <c r="AB506" s="840"/>
      <c r="AC506" s="840"/>
      <c r="AD506" s="840"/>
      <c r="AE506" s="840"/>
      <c r="AF506" s="840"/>
      <c r="AG506" s="840"/>
      <c r="AH506" s="840"/>
      <c r="AI506" s="840"/>
      <c r="AJ506" s="840"/>
    </row>
    <row r="507">
      <c r="A507" s="840"/>
      <c r="B507" s="840"/>
      <c r="C507" s="840"/>
      <c r="D507" s="840"/>
      <c r="E507" s="840"/>
      <c r="F507" s="840"/>
      <c r="G507" s="840"/>
      <c r="H507" s="840"/>
      <c r="I507" s="840"/>
      <c r="J507" s="840"/>
      <c r="K507" s="840"/>
      <c r="L507" s="840"/>
      <c r="M507" s="840"/>
      <c r="N507" s="840"/>
      <c r="O507" s="840"/>
      <c r="P507" s="840"/>
      <c r="Q507" s="840"/>
      <c r="R507" s="840"/>
      <c r="S507" s="840"/>
      <c r="T507" s="840"/>
      <c r="U507" s="840"/>
      <c r="V507" s="840"/>
      <c r="W507" s="840"/>
      <c r="X507" s="840"/>
      <c r="Y507" s="840"/>
      <c r="Z507" s="840"/>
      <c r="AA507" s="840"/>
      <c r="AB507" s="840"/>
      <c r="AC507" s="840"/>
      <c r="AD507" s="840"/>
      <c r="AE507" s="840"/>
      <c r="AF507" s="840"/>
      <c r="AG507" s="840"/>
      <c r="AH507" s="840"/>
      <c r="AI507" s="840"/>
      <c r="AJ507" s="840"/>
    </row>
    <row r="508">
      <c r="A508" s="840"/>
      <c r="B508" s="840"/>
      <c r="C508" s="840"/>
      <c r="D508" s="840"/>
      <c r="E508" s="840"/>
      <c r="F508" s="840"/>
      <c r="G508" s="840"/>
      <c r="H508" s="840"/>
      <c r="I508" s="840"/>
      <c r="J508" s="840"/>
      <c r="K508" s="840"/>
      <c r="L508" s="840"/>
      <c r="M508" s="840"/>
      <c r="N508" s="840"/>
      <c r="O508" s="840"/>
      <c r="P508" s="840"/>
      <c r="Q508" s="840"/>
      <c r="R508" s="840"/>
      <c r="S508" s="840"/>
      <c r="T508" s="840"/>
      <c r="U508" s="840"/>
      <c r="V508" s="840"/>
      <c r="W508" s="840"/>
      <c r="X508" s="840"/>
      <c r="Y508" s="840"/>
      <c r="Z508" s="840"/>
      <c r="AA508" s="840"/>
      <c r="AB508" s="840"/>
      <c r="AC508" s="840"/>
      <c r="AD508" s="840"/>
      <c r="AE508" s="840"/>
      <c r="AF508" s="840"/>
      <c r="AG508" s="840"/>
      <c r="AH508" s="840"/>
      <c r="AI508" s="840"/>
      <c r="AJ508" s="840"/>
    </row>
    <row r="509">
      <c r="A509" s="840"/>
      <c r="B509" s="840"/>
      <c r="C509" s="840"/>
      <c r="D509" s="840"/>
      <c r="E509" s="840"/>
      <c r="F509" s="840"/>
      <c r="G509" s="840"/>
      <c r="H509" s="840"/>
      <c r="I509" s="840"/>
      <c r="J509" s="840"/>
      <c r="K509" s="840"/>
      <c r="L509" s="840"/>
      <c r="M509" s="840"/>
      <c r="N509" s="840"/>
      <c r="O509" s="840"/>
      <c r="P509" s="840"/>
      <c r="Q509" s="840"/>
      <c r="R509" s="840"/>
      <c r="S509" s="840"/>
      <c r="T509" s="840"/>
      <c r="U509" s="840"/>
      <c r="V509" s="840"/>
      <c r="W509" s="840"/>
      <c r="X509" s="840"/>
      <c r="Y509" s="840"/>
      <c r="Z509" s="840"/>
      <c r="AA509" s="840"/>
      <c r="AB509" s="840"/>
      <c r="AC509" s="840"/>
      <c r="AD509" s="840"/>
      <c r="AE509" s="840"/>
      <c r="AF509" s="840"/>
      <c r="AG509" s="840"/>
      <c r="AH509" s="840"/>
      <c r="AI509" s="840"/>
      <c r="AJ509" s="840"/>
    </row>
    <row r="510">
      <c r="A510" s="840"/>
      <c r="B510" s="840"/>
      <c r="C510" s="840"/>
      <c r="D510" s="840"/>
      <c r="E510" s="840"/>
      <c r="F510" s="840"/>
      <c r="G510" s="840"/>
      <c r="H510" s="840"/>
      <c r="I510" s="840"/>
      <c r="J510" s="840"/>
      <c r="K510" s="840"/>
      <c r="L510" s="840"/>
      <c r="M510" s="840"/>
      <c r="N510" s="840"/>
      <c r="O510" s="840"/>
      <c r="P510" s="840"/>
      <c r="Q510" s="840"/>
      <c r="R510" s="840"/>
      <c r="S510" s="840"/>
      <c r="T510" s="840"/>
      <c r="U510" s="840"/>
      <c r="V510" s="840"/>
      <c r="W510" s="840"/>
      <c r="X510" s="840"/>
      <c r="Y510" s="840"/>
      <c r="Z510" s="840"/>
      <c r="AA510" s="840"/>
      <c r="AB510" s="840"/>
      <c r="AC510" s="840"/>
      <c r="AD510" s="840"/>
      <c r="AE510" s="840"/>
      <c r="AF510" s="840"/>
      <c r="AG510" s="840"/>
      <c r="AH510" s="840"/>
      <c r="AI510" s="840"/>
      <c r="AJ510" s="840"/>
    </row>
    <row r="511">
      <c r="A511" s="840"/>
      <c r="B511" s="840"/>
      <c r="C511" s="840"/>
      <c r="D511" s="840"/>
      <c r="E511" s="840"/>
      <c r="F511" s="840"/>
      <c r="G511" s="840"/>
      <c r="H511" s="840"/>
      <c r="I511" s="840"/>
      <c r="J511" s="840"/>
      <c r="K511" s="840"/>
      <c r="L511" s="840"/>
      <c r="M511" s="840"/>
      <c r="N511" s="840"/>
      <c r="O511" s="840"/>
      <c r="P511" s="840"/>
      <c r="Q511" s="840"/>
      <c r="R511" s="840"/>
      <c r="S511" s="840"/>
      <c r="T511" s="840"/>
      <c r="U511" s="840"/>
      <c r="V511" s="840"/>
      <c r="W511" s="840"/>
      <c r="X511" s="840"/>
      <c r="Y511" s="840"/>
      <c r="Z511" s="840"/>
      <c r="AA511" s="840"/>
      <c r="AB511" s="840"/>
      <c r="AC511" s="840"/>
      <c r="AD511" s="840"/>
      <c r="AE511" s="840"/>
      <c r="AF511" s="840"/>
      <c r="AG511" s="840"/>
      <c r="AH511" s="840"/>
      <c r="AI511" s="840"/>
      <c r="AJ511" s="840"/>
    </row>
    <row r="512">
      <c r="A512" s="840"/>
      <c r="B512" s="840"/>
      <c r="C512" s="840"/>
      <c r="D512" s="840"/>
      <c r="E512" s="840"/>
      <c r="F512" s="840"/>
      <c r="G512" s="840"/>
      <c r="H512" s="840"/>
      <c r="I512" s="840"/>
      <c r="J512" s="840"/>
      <c r="K512" s="840"/>
      <c r="L512" s="840"/>
      <c r="M512" s="840"/>
      <c r="N512" s="840"/>
      <c r="O512" s="840"/>
      <c r="P512" s="840"/>
      <c r="Q512" s="840"/>
      <c r="R512" s="840"/>
      <c r="S512" s="840"/>
      <c r="T512" s="840"/>
      <c r="U512" s="840"/>
      <c r="V512" s="840"/>
      <c r="W512" s="840"/>
      <c r="X512" s="840"/>
      <c r="Y512" s="840"/>
      <c r="Z512" s="840"/>
      <c r="AA512" s="840"/>
      <c r="AB512" s="840"/>
      <c r="AC512" s="840"/>
      <c r="AD512" s="840"/>
      <c r="AE512" s="840"/>
      <c r="AF512" s="840"/>
      <c r="AG512" s="840"/>
      <c r="AH512" s="840"/>
      <c r="AI512" s="840"/>
      <c r="AJ512" s="840"/>
    </row>
    <row r="513">
      <c r="A513" s="840"/>
      <c r="B513" s="840"/>
      <c r="C513" s="840"/>
      <c r="D513" s="840"/>
      <c r="E513" s="840"/>
      <c r="F513" s="840"/>
      <c r="G513" s="840"/>
      <c r="H513" s="840"/>
      <c r="I513" s="840"/>
      <c r="J513" s="840"/>
      <c r="K513" s="840"/>
      <c r="L513" s="840"/>
      <c r="M513" s="840"/>
      <c r="N513" s="840"/>
      <c r="O513" s="840"/>
      <c r="P513" s="840"/>
      <c r="Q513" s="840"/>
      <c r="R513" s="840"/>
      <c r="S513" s="840"/>
      <c r="T513" s="840"/>
      <c r="U513" s="840"/>
      <c r="V513" s="840"/>
      <c r="W513" s="840"/>
      <c r="X513" s="840"/>
      <c r="Y513" s="840"/>
      <c r="Z513" s="840"/>
      <c r="AA513" s="840"/>
      <c r="AB513" s="840"/>
      <c r="AC513" s="840"/>
      <c r="AD513" s="840"/>
      <c r="AE513" s="840"/>
      <c r="AF513" s="840"/>
      <c r="AG513" s="840"/>
      <c r="AH513" s="840"/>
      <c r="AI513" s="840"/>
      <c r="AJ513" s="840"/>
    </row>
    <row r="514">
      <c r="A514" s="840"/>
      <c r="B514" s="840"/>
      <c r="C514" s="840"/>
      <c r="D514" s="840"/>
      <c r="E514" s="840"/>
      <c r="F514" s="840"/>
      <c r="G514" s="840"/>
      <c r="H514" s="840"/>
      <c r="I514" s="840"/>
      <c r="J514" s="840"/>
      <c r="K514" s="840"/>
      <c r="L514" s="840"/>
      <c r="M514" s="840"/>
      <c r="N514" s="840"/>
      <c r="O514" s="840"/>
      <c r="P514" s="840"/>
      <c r="Q514" s="840"/>
      <c r="R514" s="840"/>
      <c r="S514" s="840"/>
      <c r="T514" s="840"/>
      <c r="U514" s="840"/>
      <c r="V514" s="840"/>
      <c r="W514" s="840"/>
      <c r="X514" s="840"/>
      <c r="Y514" s="840"/>
      <c r="Z514" s="840"/>
      <c r="AA514" s="840"/>
      <c r="AB514" s="840"/>
      <c r="AC514" s="840"/>
      <c r="AD514" s="840"/>
      <c r="AE514" s="840"/>
      <c r="AF514" s="840"/>
      <c r="AG514" s="840"/>
      <c r="AH514" s="840"/>
      <c r="AI514" s="840"/>
      <c r="AJ514" s="840"/>
    </row>
    <row r="515">
      <c r="A515" s="840"/>
      <c r="B515" s="840"/>
      <c r="C515" s="840"/>
      <c r="D515" s="840"/>
      <c r="E515" s="840"/>
      <c r="F515" s="840"/>
      <c r="G515" s="840"/>
      <c r="H515" s="840"/>
      <c r="I515" s="840"/>
      <c r="J515" s="840"/>
      <c r="K515" s="840"/>
      <c r="L515" s="840"/>
      <c r="M515" s="840"/>
      <c r="N515" s="840"/>
      <c r="O515" s="840"/>
      <c r="P515" s="840"/>
      <c r="Q515" s="840"/>
      <c r="R515" s="840"/>
      <c r="S515" s="840"/>
      <c r="T515" s="840"/>
      <c r="U515" s="840"/>
      <c r="V515" s="840"/>
      <c r="W515" s="840"/>
      <c r="X515" s="840"/>
      <c r="Y515" s="840"/>
      <c r="Z515" s="840"/>
      <c r="AA515" s="840"/>
      <c r="AB515" s="840"/>
      <c r="AC515" s="840"/>
      <c r="AD515" s="840"/>
      <c r="AE515" s="840"/>
      <c r="AF515" s="840"/>
      <c r="AG515" s="840"/>
      <c r="AH515" s="840"/>
      <c r="AI515" s="840"/>
      <c r="AJ515" s="840"/>
    </row>
    <row r="516">
      <c r="A516" s="840"/>
      <c r="B516" s="840"/>
      <c r="C516" s="840"/>
      <c r="D516" s="840"/>
      <c r="E516" s="840"/>
      <c r="F516" s="840"/>
      <c r="G516" s="840"/>
      <c r="H516" s="840"/>
      <c r="I516" s="840"/>
      <c r="J516" s="840"/>
      <c r="K516" s="840"/>
      <c r="L516" s="840"/>
      <c r="M516" s="840"/>
      <c r="N516" s="840"/>
      <c r="O516" s="840"/>
      <c r="P516" s="840"/>
      <c r="Q516" s="840"/>
      <c r="R516" s="840"/>
      <c r="S516" s="840"/>
      <c r="T516" s="840"/>
      <c r="U516" s="840"/>
      <c r="V516" s="840"/>
      <c r="W516" s="840"/>
      <c r="X516" s="840"/>
      <c r="Y516" s="840"/>
      <c r="Z516" s="840"/>
      <c r="AA516" s="840"/>
      <c r="AB516" s="840"/>
      <c r="AC516" s="840"/>
      <c r="AD516" s="840"/>
      <c r="AE516" s="840"/>
      <c r="AF516" s="840"/>
      <c r="AG516" s="840"/>
      <c r="AH516" s="840"/>
      <c r="AI516" s="840"/>
      <c r="AJ516" s="840"/>
    </row>
    <row r="517">
      <c r="A517" s="840"/>
      <c r="B517" s="840"/>
      <c r="C517" s="840"/>
      <c r="D517" s="840"/>
      <c r="E517" s="840"/>
      <c r="F517" s="840"/>
      <c r="G517" s="840"/>
      <c r="H517" s="840"/>
      <c r="I517" s="840"/>
      <c r="J517" s="840"/>
      <c r="K517" s="840"/>
      <c r="L517" s="840"/>
      <c r="M517" s="840"/>
      <c r="N517" s="840"/>
      <c r="O517" s="840"/>
      <c r="P517" s="840"/>
      <c r="Q517" s="840"/>
      <c r="R517" s="840"/>
      <c r="S517" s="840"/>
      <c r="T517" s="840"/>
      <c r="U517" s="840"/>
      <c r="V517" s="840"/>
      <c r="W517" s="840"/>
      <c r="X517" s="840"/>
      <c r="Y517" s="840"/>
      <c r="Z517" s="840"/>
      <c r="AA517" s="840"/>
      <c r="AB517" s="840"/>
      <c r="AC517" s="840"/>
      <c r="AD517" s="840"/>
      <c r="AE517" s="840"/>
      <c r="AF517" s="840"/>
      <c r="AG517" s="840"/>
      <c r="AH517" s="840"/>
      <c r="AI517" s="840"/>
      <c r="AJ517" s="840"/>
    </row>
    <row r="518">
      <c r="A518" s="840"/>
      <c r="B518" s="840"/>
      <c r="C518" s="840"/>
      <c r="D518" s="840"/>
      <c r="E518" s="840"/>
      <c r="F518" s="840"/>
      <c r="G518" s="840"/>
      <c r="H518" s="840"/>
      <c r="I518" s="840"/>
      <c r="J518" s="840"/>
      <c r="K518" s="840"/>
      <c r="L518" s="840"/>
      <c r="M518" s="840"/>
      <c r="N518" s="840"/>
      <c r="O518" s="840"/>
      <c r="P518" s="840"/>
      <c r="Q518" s="840"/>
      <c r="R518" s="840"/>
      <c r="S518" s="840"/>
      <c r="T518" s="840"/>
      <c r="U518" s="840"/>
      <c r="V518" s="840"/>
      <c r="W518" s="840"/>
      <c r="X518" s="840"/>
      <c r="Y518" s="840"/>
      <c r="Z518" s="840"/>
      <c r="AA518" s="840"/>
      <c r="AB518" s="840"/>
      <c r="AC518" s="840"/>
      <c r="AD518" s="840"/>
      <c r="AE518" s="840"/>
      <c r="AF518" s="840"/>
      <c r="AG518" s="840"/>
      <c r="AH518" s="840"/>
      <c r="AI518" s="840"/>
      <c r="AJ518" s="840"/>
    </row>
    <row r="519">
      <c r="A519" s="840"/>
      <c r="B519" s="840"/>
      <c r="C519" s="840"/>
      <c r="D519" s="840"/>
      <c r="E519" s="840"/>
      <c r="F519" s="840"/>
      <c r="G519" s="840"/>
      <c r="H519" s="840"/>
      <c r="I519" s="840"/>
      <c r="J519" s="840"/>
      <c r="K519" s="840"/>
      <c r="L519" s="840"/>
      <c r="M519" s="840"/>
      <c r="N519" s="840"/>
      <c r="O519" s="840"/>
      <c r="P519" s="840"/>
      <c r="Q519" s="840"/>
      <c r="R519" s="840"/>
      <c r="S519" s="840"/>
      <c r="T519" s="840"/>
      <c r="U519" s="840"/>
      <c r="V519" s="840"/>
      <c r="W519" s="840"/>
      <c r="X519" s="840"/>
      <c r="Y519" s="840"/>
      <c r="Z519" s="840"/>
      <c r="AA519" s="840"/>
      <c r="AB519" s="840"/>
      <c r="AC519" s="840"/>
      <c r="AD519" s="840"/>
      <c r="AE519" s="840"/>
      <c r="AF519" s="840"/>
      <c r="AG519" s="840"/>
      <c r="AH519" s="840"/>
      <c r="AI519" s="840"/>
      <c r="AJ519" s="840"/>
    </row>
    <row r="520">
      <c r="A520" s="840"/>
      <c r="B520" s="840"/>
      <c r="C520" s="840"/>
      <c r="D520" s="840"/>
      <c r="E520" s="840"/>
      <c r="F520" s="840"/>
      <c r="G520" s="840"/>
      <c r="H520" s="840"/>
      <c r="I520" s="840"/>
      <c r="J520" s="840"/>
      <c r="K520" s="840"/>
      <c r="L520" s="840"/>
      <c r="M520" s="840"/>
      <c r="N520" s="840"/>
      <c r="O520" s="840"/>
      <c r="P520" s="840"/>
      <c r="Q520" s="840"/>
      <c r="R520" s="840"/>
      <c r="S520" s="840"/>
      <c r="T520" s="840"/>
      <c r="U520" s="840"/>
      <c r="V520" s="840"/>
      <c r="W520" s="840"/>
      <c r="X520" s="840"/>
      <c r="Y520" s="840"/>
      <c r="Z520" s="840"/>
      <c r="AA520" s="840"/>
      <c r="AB520" s="840"/>
      <c r="AC520" s="840"/>
      <c r="AD520" s="840"/>
      <c r="AE520" s="840"/>
      <c r="AF520" s="840"/>
      <c r="AG520" s="840"/>
      <c r="AH520" s="840"/>
      <c r="AI520" s="840"/>
      <c r="AJ520" s="840"/>
    </row>
    <row r="521">
      <c r="A521" s="840"/>
      <c r="B521" s="840"/>
      <c r="C521" s="840"/>
      <c r="D521" s="840"/>
      <c r="E521" s="840"/>
      <c r="F521" s="840"/>
      <c r="G521" s="840"/>
      <c r="H521" s="840"/>
      <c r="I521" s="840"/>
      <c r="J521" s="840"/>
      <c r="K521" s="840"/>
      <c r="L521" s="840"/>
      <c r="M521" s="840"/>
      <c r="N521" s="840"/>
      <c r="O521" s="840"/>
      <c r="P521" s="840"/>
      <c r="Q521" s="840"/>
      <c r="R521" s="840"/>
      <c r="S521" s="840"/>
      <c r="T521" s="840"/>
      <c r="U521" s="840"/>
      <c r="V521" s="840"/>
      <c r="W521" s="840"/>
      <c r="X521" s="840"/>
      <c r="Y521" s="840"/>
      <c r="Z521" s="840"/>
      <c r="AA521" s="840"/>
      <c r="AB521" s="840"/>
      <c r="AC521" s="840"/>
      <c r="AD521" s="840"/>
      <c r="AE521" s="840"/>
      <c r="AF521" s="840"/>
      <c r="AG521" s="840"/>
      <c r="AH521" s="840"/>
      <c r="AI521" s="840"/>
      <c r="AJ521" s="840"/>
    </row>
    <row r="522">
      <c r="A522" s="840"/>
      <c r="B522" s="840"/>
      <c r="C522" s="840"/>
      <c r="D522" s="840"/>
      <c r="E522" s="840"/>
      <c r="F522" s="840"/>
      <c r="G522" s="840"/>
      <c r="H522" s="840"/>
      <c r="I522" s="840"/>
      <c r="J522" s="840"/>
      <c r="K522" s="840"/>
      <c r="L522" s="840"/>
      <c r="M522" s="840"/>
      <c r="N522" s="840"/>
      <c r="O522" s="840"/>
      <c r="P522" s="840"/>
      <c r="Q522" s="840"/>
      <c r="R522" s="840"/>
      <c r="S522" s="840"/>
      <c r="T522" s="840"/>
      <c r="U522" s="840"/>
      <c r="V522" s="840"/>
      <c r="W522" s="840"/>
      <c r="X522" s="840"/>
      <c r="Y522" s="840"/>
      <c r="Z522" s="840"/>
      <c r="AA522" s="840"/>
      <c r="AB522" s="840"/>
      <c r="AC522" s="840"/>
      <c r="AD522" s="840"/>
      <c r="AE522" s="840"/>
      <c r="AF522" s="840"/>
      <c r="AG522" s="840"/>
      <c r="AH522" s="840"/>
      <c r="AI522" s="840"/>
      <c r="AJ522" s="840"/>
    </row>
    <row r="523">
      <c r="A523" s="840"/>
      <c r="B523" s="840"/>
      <c r="C523" s="840"/>
      <c r="D523" s="840"/>
      <c r="E523" s="840"/>
      <c r="F523" s="840"/>
      <c r="G523" s="840"/>
      <c r="H523" s="840"/>
      <c r="I523" s="840"/>
      <c r="J523" s="840"/>
      <c r="K523" s="840"/>
      <c r="L523" s="840"/>
      <c r="M523" s="840"/>
      <c r="N523" s="840"/>
      <c r="O523" s="840"/>
      <c r="P523" s="840"/>
      <c r="Q523" s="840"/>
      <c r="R523" s="840"/>
      <c r="S523" s="840"/>
      <c r="T523" s="840"/>
      <c r="U523" s="840"/>
      <c r="V523" s="840"/>
      <c r="W523" s="840"/>
      <c r="X523" s="840"/>
      <c r="Y523" s="840"/>
      <c r="Z523" s="840"/>
      <c r="AA523" s="840"/>
      <c r="AB523" s="840"/>
      <c r="AC523" s="840"/>
      <c r="AD523" s="840"/>
      <c r="AE523" s="840"/>
      <c r="AF523" s="840"/>
      <c r="AG523" s="840"/>
      <c r="AH523" s="840"/>
      <c r="AI523" s="840"/>
      <c r="AJ523" s="840"/>
    </row>
    <row r="524">
      <c r="A524" s="840"/>
      <c r="B524" s="840"/>
      <c r="C524" s="840"/>
      <c r="D524" s="840"/>
      <c r="E524" s="840"/>
      <c r="F524" s="840"/>
      <c r="G524" s="840"/>
      <c r="H524" s="840"/>
      <c r="I524" s="840"/>
      <c r="J524" s="840"/>
      <c r="K524" s="840"/>
      <c r="L524" s="840"/>
      <c r="M524" s="840"/>
      <c r="N524" s="840"/>
      <c r="O524" s="840"/>
      <c r="P524" s="840"/>
      <c r="Q524" s="840"/>
      <c r="R524" s="840"/>
      <c r="S524" s="840"/>
      <c r="T524" s="840"/>
      <c r="U524" s="840"/>
      <c r="V524" s="840"/>
      <c r="W524" s="840"/>
      <c r="X524" s="840"/>
      <c r="Y524" s="840"/>
      <c r="Z524" s="840"/>
      <c r="AA524" s="840"/>
      <c r="AB524" s="840"/>
      <c r="AC524" s="840"/>
      <c r="AD524" s="840"/>
      <c r="AE524" s="840"/>
      <c r="AF524" s="840"/>
      <c r="AG524" s="840"/>
      <c r="AH524" s="840"/>
      <c r="AI524" s="840"/>
      <c r="AJ524" s="840"/>
    </row>
    <row r="525">
      <c r="A525" s="840"/>
      <c r="B525" s="840"/>
      <c r="C525" s="840"/>
      <c r="D525" s="840"/>
      <c r="E525" s="840"/>
      <c r="F525" s="840"/>
      <c r="G525" s="840"/>
      <c r="H525" s="840"/>
      <c r="I525" s="840"/>
      <c r="J525" s="840"/>
      <c r="K525" s="840"/>
      <c r="L525" s="840"/>
      <c r="M525" s="840"/>
      <c r="N525" s="840"/>
      <c r="O525" s="840"/>
      <c r="P525" s="840"/>
      <c r="Q525" s="840"/>
      <c r="R525" s="840"/>
      <c r="S525" s="840"/>
      <c r="T525" s="840"/>
      <c r="U525" s="840"/>
      <c r="V525" s="840"/>
      <c r="W525" s="840"/>
      <c r="X525" s="840"/>
      <c r="Y525" s="840"/>
      <c r="Z525" s="840"/>
      <c r="AA525" s="840"/>
      <c r="AB525" s="840"/>
      <c r="AC525" s="840"/>
      <c r="AD525" s="840"/>
      <c r="AE525" s="840"/>
      <c r="AF525" s="840"/>
      <c r="AG525" s="840"/>
      <c r="AH525" s="840"/>
      <c r="AI525" s="840"/>
      <c r="AJ525" s="840"/>
    </row>
    <row r="526">
      <c r="A526" s="840"/>
      <c r="B526" s="840"/>
      <c r="C526" s="840"/>
      <c r="D526" s="840"/>
      <c r="E526" s="840"/>
      <c r="F526" s="840"/>
      <c r="G526" s="840"/>
      <c r="H526" s="840"/>
      <c r="I526" s="840"/>
      <c r="J526" s="840"/>
      <c r="K526" s="840"/>
      <c r="L526" s="840"/>
      <c r="M526" s="840"/>
      <c r="N526" s="840"/>
      <c r="O526" s="840"/>
      <c r="P526" s="840"/>
      <c r="Q526" s="840"/>
      <c r="R526" s="840"/>
      <c r="S526" s="840"/>
      <c r="T526" s="840"/>
      <c r="U526" s="840"/>
      <c r="V526" s="840"/>
      <c r="W526" s="840"/>
      <c r="X526" s="840"/>
      <c r="Y526" s="840"/>
      <c r="Z526" s="840"/>
      <c r="AA526" s="840"/>
      <c r="AB526" s="840"/>
      <c r="AC526" s="840"/>
      <c r="AD526" s="840"/>
      <c r="AE526" s="840"/>
      <c r="AF526" s="840"/>
      <c r="AG526" s="840"/>
      <c r="AH526" s="840"/>
      <c r="AI526" s="840"/>
      <c r="AJ526" s="840"/>
    </row>
    <row r="527">
      <c r="A527" s="840"/>
      <c r="B527" s="840"/>
      <c r="C527" s="840"/>
      <c r="D527" s="840"/>
      <c r="E527" s="840"/>
      <c r="F527" s="840"/>
      <c r="G527" s="840"/>
      <c r="H527" s="840"/>
      <c r="I527" s="840"/>
      <c r="J527" s="840"/>
      <c r="K527" s="840"/>
      <c r="L527" s="840"/>
      <c r="M527" s="840"/>
      <c r="N527" s="840"/>
      <c r="O527" s="840"/>
      <c r="P527" s="840"/>
      <c r="Q527" s="840"/>
      <c r="R527" s="840"/>
      <c r="S527" s="840"/>
      <c r="T527" s="840"/>
      <c r="U527" s="840"/>
      <c r="V527" s="840"/>
      <c r="W527" s="840"/>
      <c r="X527" s="840"/>
      <c r="Y527" s="840"/>
      <c r="Z527" s="840"/>
      <c r="AA527" s="840"/>
      <c r="AB527" s="840"/>
      <c r="AC527" s="840"/>
      <c r="AD527" s="840"/>
      <c r="AE527" s="840"/>
      <c r="AF527" s="840"/>
      <c r="AG527" s="840"/>
      <c r="AH527" s="840"/>
      <c r="AI527" s="840"/>
      <c r="AJ527" s="840"/>
    </row>
    <row r="528">
      <c r="A528" s="840"/>
      <c r="B528" s="840"/>
      <c r="C528" s="840"/>
      <c r="D528" s="840"/>
      <c r="E528" s="840"/>
      <c r="F528" s="840"/>
      <c r="G528" s="840"/>
      <c r="H528" s="840"/>
      <c r="I528" s="840"/>
      <c r="J528" s="840"/>
      <c r="K528" s="840"/>
      <c r="L528" s="840"/>
      <c r="M528" s="840"/>
      <c r="N528" s="840"/>
      <c r="O528" s="840"/>
      <c r="P528" s="840"/>
      <c r="Q528" s="840"/>
      <c r="R528" s="840"/>
      <c r="S528" s="840"/>
      <c r="T528" s="840"/>
      <c r="U528" s="840"/>
      <c r="V528" s="840"/>
      <c r="W528" s="840"/>
      <c r="X528" s="840"/>
      <c r="Y528" s="840"/>
      <c r="Z528" s="840"/>
      <c r="AA528" s="840"/>
      <c r="AB528" s="840"/>
      <c r="AC528" s="840"/>
      <c r="AD528" s="840"/>
      <c r="AE528" s="840"/>
      <c r="AF528" s="840"/>
      <c r="AG528" s="840"/>
      <c r="AH528" s="840"/>
      <c r="AI528" s="840"/>
      <c r="AJ528" s="840"/>
    </row>
    <row r="529">
      <c r="A529" s="840"/>
      <c r="B529" s="840"/>
      <c r="C529" s="840"/>
      <c r="D529" s="840"/>
      <c r="E529" s="840"/>
      <c r="F529" s="840"/>
      <c r="G529" s="840"/>
      <c r="H529" s="840"/>
      <c r="I529" s="840"/>
      <c r="J529" s="840"/>
      <c r="K529" s="840"/>
      <c r="L529" s="840"/>
      <c r="M529" s="840"/>
      <c r="N529" s="840"/>
      <c r="O529" s="840"/>
      <c r="P529" s="840"/>
      <c r="Q529" s="840"/>
      <c r="R529" s="840"/>
      <c r="S529" s="840"/>
      <c r="T529" s="840"/>
      <c r="U529" s="840"/>
      <c r="V529" s="840"/>
      <c r="W529" s="840"/>
      <c r="X529" s="840"/>
      <c r="Y529" s="840"/>
      <c r="Z529" s="840"/>
      <c r="AA529" s="840"/>
      <c r="AB529" s="840"/>
      <c r="AC529" s="840"/>
      <c r="AD529" s="840"/>
      <c r="AE529" s="840"/>
      <c r="AF529" s="840"/>
      <c r="AG529" s="840"/>
      <c r="AH529" s="840"/>
      <c r="AI529" s="840"/>
      <c r="AJ529" s="840"/>
    </row>
    <row r="530">
      <c r="A530" s="840"/>
      <c r="B530" s="840"/>
      <c r="C530" s="840"/>
      <c r="D530" s="840"/>
      <c r="E530" s="840"/>
      <c r="F530" s="840"/>
      <c r="G530" s="840"/>
      <c r="H530" s="840"/>
      <c r="I530" s="840"/>
      <c r="J530" s="840"/>
      <c r="K530" s="840"/>
      <c r="L530" s="840"/>
      <c r="M530" s="840"/>
      <c r="N530" s="840"/>
      <c r="O530" s="840"/>
      <c r="P530" s="840"/>
      <c r="Q530" s="840"/>
      <c r="R530" s="840"/>
      <c r="S530" s="840"/>
      <c r="T530" s="840"/>
      <c r="U530" s="840"/>
      <c r="V530" s="840"/>
      <c r="W530" s="840"/>
      <c r="X530" s="840"/>
      <c r="Y530" s="840"/>
      <c r="Z530" s="840"/>
      <c r="AA530" s="840"/>
      <c r="AB530" s="840"/>
      <c r="AC530" s="840"/>
      <c r="AD530" s="840"/>
      <c r="AE530" s="840"/>
      <c r="AF530" s="840"/>
      <c r="AG530" s="840"/>
      <c r="AH530" s="840"/>
      <c r="AI530" s="840"/>
      <c r="AJ530" s="840"/>
    </row>
    <row r="531">
      <c r="A531" s="840"/>
      <c r="B531" s="840"/>
      <c r="C531" s="840"/>
      <c r="D531" s="840"/>
      <c r="E531" s="840"/>
      <c r="F531" s="840"/>
      <c r="G531" s="840"/>
      <c r="H531" s="840"/>
      <c r="I531" s="840"/>
      <c r="J531" s="840"/>
      <c r="K531" s="840"/>
      <c r="L531" s="840"/>
      <c r="M531" s="840"/>
      <c r="N531" s="840"/>
      <c r="O531" s="840"/>
      <c r="P531" s="840"/>
      <c r="Q531" s="840"/>
      <c r="R531" s="840"/>
      <c r="S531" s="840"/>
      <c r="T531" s="840"/>
      <c r="U531" s="840"/>
      <c r="V531" s="840"/>
      <c r="W531" s="840"/>
      <c r="X531" s="840"/>
      <c r="Y531" s="840"/>
      <c r="Z531" s="840"/>
      <c r="AA531" s="840"/>
      <c r="AB531" s="840"/>
      <c r="AC531" s="840"/>
      <c r="AD531" s="840"/>
      <c r="AE531" s="840"/>
      <c r="AF531" s="840"/>
      <c r="AG531" s="840"/>
      <c r="AH531" s="840"/>
      <c r="AI531" s="840"/>
      <c r="AJ531" s="840"/>
    </row>
    <row r="532">
      <c r="A532" s="840"/>
      <c r="B532" s="840"/>
      <c r="C532" s="840"/>
      <c r="D532" s="840"/>
      <c r="E532" s="840"/>
      <c r="F532" s="840"/>
      <c r="G532" s="840"/>
      <c r="H532" s="840"/>
      <c r="I532" s="840"/>
      <c r="J532" s="840"/>
      <c r="K532" s="840"/>
      <c r="L532" s="840"/>
      <c r="M532" s="840"/>
      <c r="N532" s="840"/>
      <c r="O532" s="840"/>
      <c r="P532" s="840"/>
      <c r="Q532" s="840"/>
      <c r="R532" s="840"/>
      <c r="S532" s="840"/>
      <c r="T532" s="840"/>
      <c r="U532" s="840"/>
      <c r="V532" s="840"/>
      <c r="W532" s="840"/>
      <c r="X532" s="840"/>
      <c r="Y532" s="840"/>
      <c r="Z532" s="840"/>
      <c r="AA532" s="840"/>
      <c r="AB532" s="840"/>
      <c r="AC532" s="840"/>
      <c r="AD532" s="840"/>
      <c r="AE532" s="840"/>
      <c r="AF532" s="840"/>
      <c r="AG532" s="840"/>
      <c r="AH532" s="840"/>
      <c r="AI532" s="840"/>
      <c r="AJ532" s="840"/>
    </row>
    <row r="533">
      <c r="A533" s="840"/>
      <c r="B533" s="840"/>
      <c r="C533" s="840"/>
      <c r="D533" s="840"/>
      <c r="E533" s="840"/>
      <c r="F533" s="840"/>
      <c r="G533" s="840"/>
      <c r="H533" s="840"/>
      <c r="I533" s="840"/>
      <c r="J533" s="840"/>
      <c r="K533" s="840"/>
      <c r="L533" s="840"/>
      <c r="M533" s="840"/>
      <c r="N533" s="840"/>
      <c r="O533" s="840"/>
      <c r="P533" s="840"/>
      <c r="Q533" s="840"/>
      <c r="R533" s="840"/>
      <c r="S533" s="840"/>
      <c r="T533" s="840"/>
      <c r="U533" s="840"/>
      <c r="V533" s="840"/>
      <c r="W533" s="840"/>
      <c r="X533" s="840"/>
      <c r="Y533" s="840"/>
      <c r="Z533" s="840"/>
      <c r="AA533" s="840"/>
      <c r="AB533" s="840"/>
      <c r="AC533" s="840"/>
      <c r="AD533" s="840"/>
      <c r="AE533" s="840"/>
      <c r="AF533" s="840"/>
      <c r="AG533" s="840"/>
      <c r="AH533" s="840"/>
      <c r="AI533" s="840"/>
      <c r="AJ533" s="840"/>
    </row>
    <row r="534">
      <c r="A534" s="840"/>
      <c r="B534" s="840"/>
      <c r="C534" s="840"/>
      <c r="D534" s="840"/>
      <c r="E534" s="840"/>
      <c r="F534" s="840"/>
      <c r="G534" s="840"/>
      <c r="H534" s="840"/>
      <c r="I534" s="840"/>
      <c r="J534" s="840"/>
      <c r="K534" s="840"/>
      <c r="L534" s="840"/>
      <c r="M534" s="840"/>
      <c r="N534" s="840"/>
      <c r="O534" s="840"/>
      <c r="P534" s="840"/>
      <c r="Q534" s="840"/>
      <c r="R534" s="840"/>
      <c r="S534" s="840"/>
      <c r="T534" s="840"/>
      <c r="U534" s="840"/>
      <c r="V534" s="840"/>
      <c r="W534" s="840"/>
      <c r="X534" s="840"/>
      <c r="Y534" s="840"/>
      <c r="Z534" s="840"/>
      <c r="AA534" s="840"/>
      <c r="AB534" s="840"/>
      <c r="AC534" s="840"/>
      <c r="AD534" s="840"/>
      <c r="AE534" s="840"/>
      <c r="AF534" s="840"/>
      <c r="AG534" s="840"/>
      <c r="AH534" s="840"/>
      <c r="AI534" s="840"/>
      <c r="AJ534" s="840"/>
    </row>
    <row r="535">
      <c r="A535" s="840"/>
      <c r="B535" s="840"/>
      <c r="C535" s="840"/>
      <c r="D535" s="840"/>
      <c r="E535" s="840"/>
      <c r="F535" s="840"/>
      <c r="G535" s="840"/>
      <c r="H535" s="840"/>
      <c r="I535" s="840"/>
      <c r="J535" s="840"/>
      <c r="K535" s="840"/>
      <c r="L535" s="840"/>
      <c r="M535" s="840"/>
      <c r="N535" s="840"/>
      <c r="O535" s="840"/>
      <c r="P535" s="840"/>
      <c r="Q535" s="840"/>
      <c r="R535" s="840"/>
      <c r="S535" s="840"/>
      <c r="T535" s="840"/>
      <c r="U535" s="840"/>
      <c r="V535" s="840"/>
      <c r="W535" s="840"/>
      <c r="X535" s="840"/>
      <c r="Y535" s="840"/>
      <c r="Z535" s="840"/>
      <c r="AA535" s="840"/>
      <c r="AB535" s="840"/>
      <c r="AC535" s="840"/>
      <c r="AD535" s="840"/>
      <c r="AE535" s="840"/>
      <c r="AF535" s="840"/>
      <c r="AG535" s="840"/>
      <c r="AH535" s="840"/>
      <c r="AI535" s="840"/>
      <c r="AJ535" s="840"/>
    </row>
    <row r="536">
      <c r="A536" s="840"/>
      <c r="B536" s="840"/>
      <c r="C536" s="840"/>
      <c r="D536" s="840"/>
      <c r="E536" s="840"/>
      <c r="F536" s="840"/>
      <c r="G536" s="840"/>
      <c r="H536" s="840"/>
      <c r="I536" s="840"/>
      <c r="J536" s="840"/>
      <c r="K536" s="840"/>
      <c r="L536" s="840"/>
      <c r="M536" s="840"/>
      <c r="N536" s="840"/>
      <c r="O536" s="840"/>
      <c r="P536" s="840"/>
      <c r="Q536" s="840"/>
      <c r="R536" s="840"/>
      <c r="S536" s="840"/>
      <c r="T536" s="840"/>
      <c r="U536" s="840"/>
      <c r="V536" s="840"/>
      <c r="W536" s="840"/>
      <c r="X536" s="840"/>
      <c r="Y536" s="840"/>
      <c r="Z536" s="840"/>
      <c r="AA536" s="840"/>
      <c r="AB536" s="840"/>
      <c r="AC536" s="840"/>
      <c r="AD536" s="840"/>
      <c r="AE536" s="840"/>
      <c r="AF536" s="840"/>
      <c r="AG536" s="840"/>
      <c r="AH536" s="840"/>
      <c r="AI536" s="840"/>
      <c r="AJ536" s="840"/>
    </row>
    <row r="537">
      <c r="A537" s="840"/>
      <c r="B537" s="840"/>
      <c r="C537" s="840"/>
      <c r="D537" s="840"/>
      <c r="E537" s="840"/>
      <c r="F537" s="840"/>
      <c r="G537" s="840"/>
      <c r="H537" s="840"/>
      <c r="I537" s="840"/>
      <c r="J537" s="840"/>
      <c r="K537" s="840"/>
      <c r="L537" s="840"/>
      <c r="M537" s="840"/>
      <c r="N537" s="840"/>
      <c r="O537" s="840"/>
      <c r="P537" s="840"/>
      <c r="Q537" s="840"/>
      <c r="R537" s="840"/>
      <c r="S537" s="840"/>
      <c r="T537" s="840"/>
      <c r="U537" s="840"/>
      <c r="V537" s="840"/>
      <c r="W537" s="840"/>
      <c r="X537" s="840"/>
      <c r="Y537" s="840"/>
      <c r="Z537" s="840"/>
      <c r="AA537" s="840"/>
      <c r="AB537" s="840"/>
      <c r="AC537" s="840"/>
      <c r="AD537" s="840"/>
      <c r="AE537" s="840"/>
      <c r="AF537" s="840"/>
      <c r="AG537" s="840"/>
      <c r="AH537" s="840"/>
      <c r="AI537" s="840"/>
      <c r="AJ537" s="840"/>
    </row>
    <row r="538">
      <c r="A538" s="840"/>
      <c r="B538" s="840"/>
      <c r="C538" s="840"/>
      <c r="D538" s="840"/>
      <c r="E538" s="840"/>
      <c r="F538" s="840"/>
      <c r="G538" s="840"/>
      <c r="H538" s="840"/>
      <c r="I538" s="840"/>
      <c r="J538" s="840"/>
      <c r="K538" s="840"/>
      <c r="L538" s="840"/>
      <c r="M538" s="840"/>
      <c r="N538" s="840"/>
      <c r="O538" s="840"/>
      <c r="P538" s="840"/>
      <c r="Q538" s="840"/>
      <c r="R538" s="840"/>
      <c r="S538" s="840"/>
      <c r="T538" s="840"/>
      <c r="U538" s="840"/>
      <c r="V538" s="840"/>
      <c r="W538" s="840"/>
      <c r="X538" s="840"/>
      <c r="Y538" s="840"/>
      <c r="Z538" s="840"/>
      <c r="AA538" s="840"/>
      <c r="AB538" s="840"/>
      <c r="AC538" s="840"/>
      <c r="AD538" s="840"/>
      <c r="AE538" s="840"/>
      <c r="AF538" s="840"/>
      <c r="AG538" s="840"/>
      <c r="AH538" s="840"/>
      <c r="AI538" s="840"/>
      <c r="AJ538" s="840"/>
    </row>
    <row r="539">
      <c r="A539" s="840"/>
      <c r="B539" s="840"/>
      <c r="C539" s="840"/>
      <c r="D539" s="840"/>
      <c r="E539" s="840"/>
      <c r="F539" s="840"/>
      <c r="G539" s="840"/>
      <c r="H539" s="840"/>
      <c r="I539" s="840"/>
      <c r="J539" s="840"/>
      <c r="K539" s="840"/>
      <c r="L539" s="840"/>
      <c r="M539" s="840"/>
      <c r="N539" s="840"/>
      <c r="O539" s="840"/>
      <c r="P539" s="840"/>
      <c r="Q539" s="840"/>
      <c r="R539" s="840"/>
      <c r="S539" s="840"/>
      <c r="T539" s="840"/>
      <c r="U539" s="840"/>
      <c r="V539" s="840"/>
      <c r="W539" s="840"/>
      <c r="X539" s="840"/>
      <c r="Y539" s="840"/>
      <c r="Z539" s="840"/>
      <c r="AA539" s="840"/>
      <c r="AB539" s="840"/>
      <c r="AC539" s="840"/>
      <c r="AD539" s="840"/>
      <c r="AE539" s="840"/>
      <c r="AF539" s="840"/>
      <c r="AG539" s="840"/>
      <c r="AH539" s="840"/>
      <c r="AI539" s="840"/>
      <c r="AJ539" s="840"/>
    </row>
    <row r="540">
      <c r="A540" s="840"/>
      <c r="B540" s="840"/>
      <c r="C540" s="840"/>
      <c r="D540" s="840"/>
      <c r="E540" s="840"/>
      <c r="F540" s="840"/>
      <c r="G540" s="840"/>
      <c r="H540" s="840"/>
      <c r="I540" s="840"/>
      <c r="J540" s="840"/>
      <c r="K540" s="840"/>
      <c r="L540" s="840"/>
      <c r="M540" s="840"/>
      <c r="N540" s="840"/>
      <c r="O540" s="840"/>
      <c r="P540" s="840"/>
      <c r="Q540" s="840"/>
      <c r="R540" s="840"/>
      <c r="S540" s="840"/>
      <c r="T540" s="840"/>
      <c r="U540" s="840"/>
      <c r="V540" s="840"/>
      <c r="W540" s="840"/>
      <c r="X540" s="840"/>
      <c r="Y540" s="840"/>
      <c r="Z540" s="840"/>
      <c r="AA540" s="840"/>
      <c r="AB540" s="840"/>
      <c r="AC540" s="840"/>
      <c r="AD540" s="840"/>
      <c r="AE540" s="840"/>
      <c r="AF540" s="840"/>
      <c r="AG540" s="840"/>
      <c r="AH540" s="840"/>
      <c r="AI540" s="840"/>
      <c r="AJ540" s="840"/>
    </row>
    <row r="541">
      <c r="A541" s="840"/>
      <c r="B541" s="840"/>
      <c r="C541" s="840"/>
      <c r="D541" s="840"/>
      <c r="E541" s="840"/>
      <c r="F541" s="840"/>
      <c r="G541" s="840"/>
      <c r="H541" s="840"/>
      <c r="I541" s="840"/>
      <c r="J541" s="840"/>
      <c r="K541" s="840"/>
      <c r="L541" s="840"/>
      <c r="M541" s="840"/>
      <c r="N541" s="840"/>
      <c r="O541" s="840"/>
      <c r="P541" s="840"/>
      <c r="Q541" s="840"/>
      <c r="R541" s="840"/>
      <c r="S541" s="840"/>
      <c r="T541" s="840"/>
      <c r="U541" s="840"/>
      <c r="V541" s="840"/>
      <c r="W541" s="840"/>
      <c r="X541" s="840"/>
      <c r="Y541" s="840"/>
      <c r="Z541" s="840"/>
      <c r="AA541" s="840"/>
      <c r="AB541" s="840"/>
      <c r="AC541" s="840"/>
      <c r="AD541" s="840"/>
      <c r="AE541" s="840"/>
      <c r="AF541" s="840"/>
      <c r="AG541" s="840"/>
      <c r="AH541" s="840"/>
      <c r="AI541" s="840"/>
      <c r="AJ541" s="840"/>
    </row>
    <row r="542">
      <c r="A542" s="840"/>
      <c r="B542" s="840"/>
      <c r="C542" s="840"/>
      <c r="D542" s="840"/>
      <c r="E542" s="840"/>
      <c r="F542" s="840"/>
      <c r="G542" s="840"/>
      <c r="H542" s="840"/>
      <c r="I542" s="840"/>
      <c r="J542" s="840"/>
      <c r="K542" s="840"/>
      <c r="L542" s="840"/>
      <c r="M542" s="840"/>
      <c r="N542" s="840"/>
      <c r="O542" s="840"/>
      <c r="P542" s="840"/>
      <c r="Q542" s="840"/>
      <c r="R542" s="840"/>
      <c r="S542" s="840"/>
      <c r="T542" s="840"/>
      <c r="U542" s="840"/>
      <c r="V542" s="840"/>
      <c r="W542" s="840"/>
      <c r="X542" s="840"/>
      <c r="Y542" s="840"/>
      <c r="Z542" s="840"/>
      <c r="AA542" s="840"/>
      <c r="AB542" s="840"/>
      <c r="AC542" s="840"/>
      <c r="AD542" s="840"/>
      <c r="AE542" s="840"/>
      <c r="AF542" s="840"/>
      <c r="AG542" s="840"/>
      <c r="AH542" s="840"/>
      <c r="AI542" s="840"/>
      <c r="AJ542" s="840"/>
    </row>
    <row r="543">
      <c r="A543" s="840"/>
      <c r="B543" s="840"/>
      <c r="C543" s="840"/>
      <c r="D543" s="840"/>
      <c r="E543" s="840"/>
      <c r="F543" s="840"/>
      <c r="G543" s="840"/>
      <c r="H543" s="840"/>
      <c r="I543" s="840"/>
      <c r="J543" s="840"/>
      <c r="K543" s="840"/>
      <c r="L543" s="840"/>
      <c r="M543" s="840"/>
      <c r="N543" s="840"/>
      <c r="O543" s="840"/>
      <c r="P543" s="840"/>
      <c r="Q543" s="840"/>
      <c r="R543" s="840"/>
      <c r="S543" s="840"/>
      <c r="T543" s="840"/>
      <c r="U543" s="840"/>
      <c r="V543" s="840"/>
      <c r="W543" s="840"/>
      <c r="X543" s="840"/>
      <c r="Y543" s="840"/>
      <c r="Z543" s="840"/>
      <c r="AA543" s="840"/>
      <c r="AB543" s="840"/>
      <c r="AC543" s="840"/>
      <c r="AD543" s="840"/>
      <c r="AE543" s="840"/>
      <c r="AF543" s="840"/>
      <c r="AG543" s="840"/>
      <c r="AH543" s="840"/>
      <c r="AI543" s="840"/>
      <c r="AJ543" s="840"/>
    </row>
    <row r="544">
      <c r="A544" s="840"/>
      <c r="B544" s="840"/>
      <c r="C544" s="840"/>
      <c r="D544" s="840"/>
      <c r="E544" s="840"/>
      <c r="F544" s="840"/>
      <c r="G544" s="840"/>
      <c r="H544" s="840"/>
      <c r="I544" s="840"/>
      <c r="J544" s="840"/>
      <c r="K544" s="840"/>
      <c r="L544" s="840"/>
      <c r="M544" s="840"/>
      <c r="N544" s="840"/>
      <c r="O544" s="840"/>
      <c r="P544" s="840"/>
      <c r="Q544" s="840"/>
      <c r="R544" s="840"/>
      <c r="S544" s="840"/>
      <c r="T544" s="840"/>
      <c r="U544" s="840"/>
      <c r="V544" s="840"/>
      <c r="W544" s="840"/>
      <c r="X544" s="840"/>
      <c r="Y544" s="840"/>
      <c r="Z544" s="840"/>
      <c r="AA544" s="840"/>
      <c r="AB544" s="840"/>
      <c r="AC544" s="840"/>
      <c r="AD544" s="840"/>
      <c r="AE544" s="840"/>
      <c r="AF544" s="840"/>
      <c r="AG544" s="840"/>
      <c r="AH544" s="840"/>
      <c r="AI544" s="840"/>
      <c r="AJ544" s="840"/>
    </row>
    <row r="545">
      <c r="A545" s="840"/>
      <c r="B545" s="840"/>
      <c r="C545" s="840"/>
      <c r="D545" s="840"/>
      <c r="E545" s="840"/>
      <c r="F545" s="840"/>
      <c r="G545" s="840"/>
      <c r="H545" s="840"/>
      <c r="I545" s="840"/>
      <c r="J545" s="840"/>
      <c r="K545" s="840"/>
      <c r="L545" s="840"/>
      <c r="M545" s="840"/>
      <c r="N545" s="840"/>
      <c r="O545" s="840"/>
      <c r="P545" s="840"/>
      <c r="Q545" s="840"/>
      <c r="R545" s="840"/>
      <c r="S545" s="840"/>
      <c r="T545" s="840"/>
      <c r="U545" s="840"/>
      <c r="V545" s="840"/>
      <c r="W545" s="840"/>
      <c r="X545" s="840"/>
      <c r="Y545" s="840"/>
      <c r="Z545" s="840"/>
      <c r="AA545" s="840"/>
      <c r="AB545" s="840"/>
      <c r="AC545" s="840"/>
      <c r="AD545" s="840"/>
      <c r="AE545" s="840"/>
      <c r="AF545" s="840"/>
      <c r="AG545" s="840"/>
      <c r="AH545" s="840"/>
      <c r="AI545" s="840"/>
      <c r="AJ545" s="840"/>
    </row>
    <row r="546">
      <c r="A546" s="840"/>
      <c r="B546" s="840"/>
      <c r="C546" s="840"/>
      <c r="D546" s="840"/>
      <c r="E546" s="840"/>
      <c r="F546" s="840"/>
      <c r="G546" s="840"/>
      <c r="H546" s="840"/>
      <c r="I546" s="840"/>
      <c r="J546" s="840"/>
      <c r="K546" s="840"/>
      <c r="L546" s="840"/>
      <c r="M546" s="840"/>
      <c r="N546" s="840"/>
      <c r="O546" s="840"/>
      <c r="P546" s="840"/>
      <c r="Q546" s="840"/>
      <c r="R546" s="840"/>
      <c r="S546" s="840"/>
      <c r="T546" s="840"/>
      <c r="U546" s="840"/>
      <c r="V546" s="840"/>
      <c r="W546" s="840"/>
      <c r="X546" s="840"/>
      <c r="Y546" s="840"/>
      <c r="Z546" s="840"/>
      <c r="AA546" s="840"/>
      <c r="AB546" s="840"/>
      <c r="AC546" s="840"/>
      <c r="AD546" s="840"/>
      <c r="AE546" s="840"/>
      <c r="AF546" s="840"/>
      <c r="AG546" s="840"/>
      <c r="AH546" s="840"/>
      <c r="AI546" s="840"/>
      <c r="AJ546" s="840"/>
    </row>
    <row r="547">
      <c r="A547" s="840"/>
      <c r="B547" s="840"/>
      <c r="C547" s="840"/>
      <c r="D547" s="840"/>
      <c r="E547" s="840"/>
      <c r="F547" s="840"/>
      <c r="G547" s="840"/>
      <c r="H547" s="840"/>
      <c r="I547" s="840"/>
      <c r="J547" s="840"/>
      <c r="K547" s="840"/>
      <c r="L547" s="840"/>
      <c r="M547" s="840"/>
      <c r="N547" s="840"/>
      <c r="O547" s="840"/>
      <c r="P547" s="840"/>
      <c r="Q547" s="840"/>
      <c r="R547" s="840"/>
      <c r="S547" s="840"/>
      <c r="T547" s="840"/>
      <c r="U547" s="840"/>
      <c r="V547" s="840"/>
      <c r="W547" s="840"/>
      <c r="X547" s="840"/>
      <c r="Y547" s="840"/>
      <c r="Z547" s="840"/>
      <c r="AA547" s="840"/>
      <c r="AB547" s="840"/>
      <c r="AC547" s="840"/>
      <c r="AD547" s="840"/>
      <c r="AE547" s="840"/>
      <c r="AF547" s="840"/>
      <c r="AG547" s="840"/>
      <c r="AH547" s="840"/>
      <c r="AI547" s="840"/>
      <c r="AJ547" s="840"/>
    </row>
    <row r="548">
      <c r="A548" s="840"/>
      <c r="B548" s="840"/>
      <c r="C548" s="840"/>
      <c r="D548" s="840"/>
      <c r="E548" s="840"/>
      <c r="F548" s="840"/>
      <c r="G548" s="840"/>
      <c r="H548" s="840"/>
      <c r="I548" s="840"/>
      <c r="J548" s="840"/>
      <c r="K548" s="840"/>
      <c r="L548" s="840"/>
      <c r="M548" s="840"/>
      <c r="N548" s="840"/>
      <c r="O548" s="840"/>
      <c r="P548" s="840"/>
      <c r="Q548" s="840"/>
      <c r="R548" s="840"/>
      <c r="S548" s="840"/>
      <c r="T548" s="840"/>
      <c r="U548" s="840"/>
      <c r="V548" s="840"/>
      <c r="W548" s="840"/>
      <c r="X548" s="840"/>
      <c r="Y548" s="840"/>
      <c r="Z548" s="840"/>
      <c r="AA548" s="840"/>
      <c r="AB548" s="840"/>
      <c r="AC548" s="840"/>
      <c r="AD548" s="840"/>
      <c r="AE548" s="840"/>
      <c r="AF548" s="840"/>
      <c r="AG548" s="840"/>
      <c r="AH548" s="840"/>
      <c r="AI548" s="840"/>
      <c r="AJ548" s="840"/>
    </row>
    <row r="549">
      <c r="A549" s="840"/>
      <c r="B549" s="840"/>
      <c r="C549" s="840"/>
      <c r="D549" s="840"/>
      <c r="E549" s="840"/>
      <c r="F549" s="840"/>
      <c r="G549" s="840"/>
      <c r="H549" s="840"/>
      <c r="I549" s="840"/>
      <c r="J549" s="840"/>
      <c r="K549" s="840"/>
      <c r="L549" s="840"/>
      <c r="M549" s="840"/>
      <c r="N549" s="840"/>
      <c r="O549" s="840"/>
      <c r="P549" s="840"/>
      <c r="Q549" s="840"/>
      <c r="R549" s="840"/>
      <c r="S549" s="840"/>
      <c r="T549" s="840"/>
      <c r="U549" s="840"/>
      <c r="V549" s="840"/>
      <c r="W549" s="840"/>
      <c r="X549" s="840"/>
      <c r="Y549" s="840"/>
      <c r="Z549" s="840"/>
      <c r="AA549" s="840"/>
      <c r="AB549" s="840"/>
      <c r="AC549" s="840"/>
      <c r="AD549" s="840"/>
      <c r="AE549" s="840"/>
      <c r="AF549" s="840"/>
      <c r="AG549" s="840"/>
      <c r="AH549" s="840"/>
      <c r="AI549" s="840"/>
      <c r="AJ549" s="840"/>
    </row>
    <row r="550">
      <c r="A550" s="840"/>
      <c r="B550" s="840"/>
      <c r="C550" s="840"/>
      <c r="D550" s="840"/>
      <c r="E550" s="840"/>
      <c r="F550" s="840"/>
      <c r="G550" s="840"/>
      <c r="H550" s="840"/>
      <c r="I550" s="840"/>
      <c r="J550" s="840"/>
      <c r="K550" s="840"/>
      <c r="L550" s="840"/>
      <c r="M550" s="840"/>
      <c r="N550" s="840"/>
      <c r="O550" s="840"/>
      <c r="P550" s="840"/>
      <c r="Q550" s="840"/>
      <c r="R550" s="840"/>
      <c r="S550" s="840"/>
      <c r="T550" s="840"/>
      <c r="U550" s="840"/>
      <c r="V550" s="840"/>
      <c r="W550" s="840"/>
      <c r="X550" s="840"/>
      <c r="Y550" s="840"/>
      <c r="Z550" s="840"/>
      <c r="AA550" s="840"/>
      <c r="AB550" s="840"/>
      <c r="AC550" s="840"/>
      <c r="AD550" s="840"/>
      <c r="AE550" s="840"/>
      <c r="AF550" s="840"/>
      <c r="AG550" s="840"/>
      <c r="AH550" s="840"/>
      <c r="AI550" s="840"/>
      <c r="AJ550" s="840"/>
    </row>
    <row r="551">
      <c r="A551" s="840"/>
      <c r="B551" s="840"/>
      <c r="C551" s="840"/>
      <c r="D551" s="840"/>
      <c r="E551" s="840"/>
      <c r="F551" s="840"/>
      <c r="G551" s="840"/>
      <c r="H551" s="840"/>
      <c r="I551" s="840"/>
      <c r="J551" s="840"/>
      <c r="K551" s="840"/>
      <c r="L551" s="840"/>
      <c r="M551" s="840"/>
      <c r="N551" s="840"/>
      <c r="O551" s="840"/>
      <c r="P551" s="840"/>
      <c r="Q551" s="840"/>
      <c r="R551" s="840"/>
      <c r="S551" s="840"/>
      <c r="T551" s="840"/>
      <c r="U551" s="840"/>
      <c r="V551" s="840"/>
      <c r="W551" s="840"/>
      <c r="X551" s="840"/>
      <c r="Y551" s="840"/>
      <c r="Z551" s="840"/>
      <c r="AA551" s="840"/>
      <c r="AB551" s="840"/>
      <c r="AC551" s="840"/>
      <c r="AD551" s="840"/>
      <c r="AE551" s="840"/>
      <c r="AF551" s="840"/>
      <c r="AG551" s="840"/>
      <c r="AH551" s="840"/>
      <c r="AI551" s="840"/>
      <c r="AJ551" s="840"/>
    </row>
    <row r="552">
      <c r="A552" s="840"/>
      <c r="B552" s="840"/>
      <c r="C552" s="840"/>
      <c r="D552" s="840"/>
      <c r="E552" s="840"/>
      <c r="F552" s="840"/>
      <c r="G552" s="840"/>
      <c r="H552" s="840"/>
      <c r="I552" s="840"/>
      <c r="J552" s="840"/>
      <c r="K552" s="840"/>
      <c r="L552" s="840"/>
      <c r="M552" s="840"/>
      <c r="N552" s="840"/>
      <c r="O552" s="840"/>
      <c r="P552" s="840"/>
      <c r="Q552" s="840"/>
      <c r="R552" s="840"/>
      <c r="S552" s="840"/>
      <c r="T552" s="840"/>
      <c r="U552" s="840"/>
      <c r="V552" s="840"/>
      <c r="W552" s="840"/>
      <c r="X552" s="840"/>
      <c r="Y552" s="840"/>
      <c r="Z552" s="840"/>
      <c r="AA552" s="840"/>
      <c r="AB552" s="840"/>
      <c r="AC552" s="840"/>
      <c r="AD552" s="840"/>
      <c r="AE552" s="840"/>
      <c r="AF552" s="840"/>
      <c r="AG552" s="840"/>
      <c r="AH552" s="840"/>
      <c r="AI552" s="840"/>
      <c r="AJ552" s="840"/>
    </row>
    <row r="553">
      <c r="A553" s="840"/>
      <c r="B553" s="840"/>
      <c r="C553" s="840"/>
      <c r="D553" s="840"/>
      <c r="E553" s="840"/>
      <c r="F553" s="840"/>
      <c r="G553" s="840"/>
      <c r="H553" s="840"/>
      <c r="I553" s="840"/>
      <c r="J553" s="840"/>
      <c r="K553" s="840"/>
      <c r="L553" s="840"/>
      <c r="M553" s="840"/>
      <c r="N553" s="840"/>
      <c r="O553" s="840"/>
      <c r="P553" s="840"/>
      <c r="Q553" s="840"/>
      <c r="R553" s="840"/>
      <c r="S553" s="840"/>
      <c r="T553" s="840"/>
      <c r="U553" s="840"/>
      <c r="V553" s="840"/>
      <c r="W553" s="840"/>
      <c r="X553" s="840"/>
      <c r="Y553" s="840"/>
      <c r="Z553" s="840"/>
      <c r="AA553" s="840"/>
      <c r="AB553" s="840"/>
      <c r="AC553" s="840"/>
      <c r="AD553" s="840"/>
      <c r="AE553" s="840"/>
      <c r="AF553" s="840"/>
      <c r="AG553" s="840"/>
      <c r="AH553" s="840"/>
      <c r="AI553" s="840"/>
      <c r="AJ553" s="840"/>
    </row>
    <row r="554">
      <c r="A554" s="840"/>
      <c r="B554" s="840"/>
      <c r="C554" s="840"/>
      <c r="D554" s="840"/>
      <c r="E554" s="840"/>
      <c r="F554" s="840"/>
      <c r="G554" s="840"/>
      <c r="H554" s="840"/>
      <c r="I554" s="840"/>
      <c r="J554" s="840"/>
      <c r="K554" s="840"/>
      <c r="L554" s="840"/>
      <c r="M554" s="840"/>
      <c r="N554" s="840"/>
      <c r="O554" s="840"/>
      <c r="P554" s="840"/>
      <c r="Q554" s="840"/>
      <c r="R554" s="840"/>
      <c r="S554" s="840"/>
      <c r="T554" s="840"/>
      <c r="U554" s="840"/>
      <c r="V554" s="840"/>
      <c r="W554" s="840"/>
      <c r="X554" s="840"/>
      <c r="Y554" s="840"/>
      <c r="Z554" s="840"/>
      <c r="AA554" s="840"/>
      <c r="AB554" s="840"/>
      <c r="AC554" s="840"/>
      <c r="AD554" s="840"/>
      <c r="AE554" s="840"/>
      <c r="AF554" s="840"/>
      <c r="AG554" s="840"/>
      <c r="AH554" s="840"/>
      <c r="AI554" s="840"/>
      <c r="AJ554" s="840"/>
    </row>
    <row r="555">
      <c r="A555" s="840"/>
      <c r="B555" s="840"/>
      <c r="C555" s="840"/>
      <c r="D555" s="840"/>
      <c r="E555" s="840"/>
      <c r="F555" s="840"/>
      <c r="G555" s="840"/>
      <c r="H555" s="840"/>
      <c r="I555" s="840"/>
      <c r="J555" s="840"/>
      <c r="K555" s="840"/>
      <c r="L555" s="840"/>
      <c r="M555" s="840"/>
      <c r="N555" s="840"/>
      <c r="O555" s="840"/>
      <c r="P555" s="840"/>
      <c r="Q555" s="840"/>
      <c r="R555" s="840"/>
      <c r="S555" s="840"/>
      <c r="T555" s="840"/>
      <c r="U555" s="840"/>
      <c r="V555" s="840"/>
      <c r="W555" s="840"/>
      <c r="X555" s="840"/>
      <c r="Y555" s="840"/>
      <c r="Z555" s="840"/>
      <c r="AA555" s="840"/>
      <c r="AB555" s="840"/>
      <c r="AC555" s="840"/>
      <c r="AD555" s="840"/>
      <c r="AE555" s="840"/>
      <c r="AF555" s="840"/>
      <c r="AG555" s="840"/>
      <c r="AH555" s="840"/>
      <c r="AI555" s="840"/>
      <c r="AJ555" s="840"/>
    </row>
    <row r="556">
      <c r="A556" s="840"/>
      <c r="B556" s="840"/>
      <c r="C556" s="840"/>
      <c r="D556" s="840"/>
      <c r="E556" s="840"/>
      <c r="F556" s="840"/>
      <c r="G556" s="840"/>
      <c r="H556" s="840"/>
      <c r="I556" s="840"/>
      <c r="J556" s="840"/>
      <c r="K556" s="840"/>
      <c r="L556" s="840"/>
      <c r="M556" s="840"/>
      <c r="N556" s="840"/>
      <c r="O556" s="840"/>
      <c r="P556" s="840"/>
      <c r="Q556" s="840"/>
      <c r="R556" s="840"/>
      <c r="S556" s="840"/>
      <c r="T556" s="840"/>
      <c r="U556" s="840"/>
      <c r="V556" s="840"/>
      <c r="W556" s="840"/>
      <c r="X556" s="840"/>
      <c r="Y556" s="840"/>
      <c r="Z556" s="840"/>
      <c r="AA556" s="840"/>
      <c r="AB556" s="840"/>
      <c r="AC556" s="840"/>
      <c r="AD556" s="840"/>
      <c r="AE556" s="840"/>
      <c r="AF556" s="840"/>
      <c r="AG556" s="840"/>
      <c r="AH556" s="840"/>
      <c r="AI556" s="840"/>
      <c r="AJ556" s="840"/>
    </row>
    <row r="557">
      <c r="A557" s="840"/>
      <c r="B557" s="840"/>
      <c r="C557" s="840"/>
      <c r="D557" s="840"/>
      <c r="E557" s="840"/>
      <c r="F557" s="840"/>
      <c r="G557" s="840"/>
      <c r="H557" s="840"/>
      <c r="I557" s="840"/>
      <c r="J557" s="840"/>
      <c r="K557" s="840"/>
      <c r="L557" s="840"/>
      <c r="M557" s="840"/>
      <c r="N557" s="840"/>
      <c r="O557" s="840"/>
      <c r="P557" s="840"/>
      <c r="Q557" s="840"/>
      <c r="R557" s="840"/>
      <c r="S557" s="840"/>
      <c r="T557" s="840"/>
      <c r="U557" s="840"/>
      <c r="V557" s="840"/>
      <c r="W557" s="840"/>
      <c r="X557" s="840"/>
      <c r="Y557" s="840"/>
      <c r="Z557" s="840"/>
      <c r="AA557" s="840"/>
      <c r="AB557" s="840"/>
      <c r="AC557" s="840"/>
      <c r="AD557" s="840"/>
      <c r="AE557" s="840"/>
      <c r="AF557" s="840"/>
      <c r="AG557" s="840"/>
      <c r="AH557" s="840"/>
      <c r="AI557" s="840"/>
      <c r="AJ557" s="840"/>
    </row>
    <row r="558">
      <c r="A558" s="840"/>
      <c r="B558" s="840"/>
      <c r="C558" s="840"/>
      <c r="D558" s="840"/>
      <c r="E558" s="840"/>
      <c r="F558" s="840"/>
      <c r="G558" s="840"/>
      <c r="H558" s="840"/>
      <c r="I558" s="840"/>
      <c r="J558" s="840"/>
      <c r="K558" s="840"/>
      <c r="L558" s="840"/>
      <c r="M558" s="840"/>
      <c r="N558" s="840"/>
      <c r="O558" s="840"/>
      <c r="P558" s="840"/>
      <c r="Q558" s="840"/>
      <c r="R558" s="840"/>
      <c r="S558" s="840"/>
      <c r="T558" s="840"/>
      <c r="U558" s="840"/>
      <c r="V558" s="840"/>
      <c r="W558" s="840"/>
      <c r="X558" s="840"/>
      <c r="Y558" s="840"/>
      <c r="Z558" s="840"/>
      <c r="AA558" s="840"/>
      <c r="AB558" s="840"/>
      <c r="AC558" s="840"/>
      <c r="AD558" s="840"/>
      <c r="AE558" s="840"/>
      <c r="AF558" s="840"/>
      <c r="AG558" s="840"/>
      <c r="AH558" s="840"/>
      <c r="AI558" s="840"/>
      <c r="AJ558" s="840"/>
    </row>
    <row r="559">
      <c r="A559" s="840"/>
      <c r="B559" s="840"/>
      <c r="C559" s="840"/>
      <c r="D559" s="840"/>
      <c r="E559" s="840"/>
      <c r="F559" s="840"/>
      <c r="G559" s="840"/>
      <c r="H559" s="840"/>
      <c r="I559" s="840"/>
      <c r="J559" s="840"/>
      <c r="K559" s="840"/>
      <c r="L559" s="840"/>
      <c r="M559" s="840"/>
      <c r="N559" s="840"/>
      <c r="O559" s="840"/>
      <c r="P559" s="840"/>
      <c r="Q559" s="840"/>
      <c r="R559" s="840"/>
      <c r="S559" s="840"/>
      <c r="T559" s="840"/>
      <c r="U559" s="840"/>
      <c r="V559" s="840"/>
      <c r="W559" s="840"/>
      <c r="X559" s="840"/>
      <c r="Y559" s="840"/>
      <c r="Z559" s="840"/>
      <c r="AA559" s="840"/>
      <c r="AB559" s="840"/>
      <c r="AC559" s="840"/>
      <c r="AD559" s="840"/>
      <c r="AE559" s="840"/>
      <c r="AF559" s="840"/>
      <c r="AG559" s="840"/>
      <c r="AH559" s="840"/>
      <c r="AI559" s="840"/>
      <c r="AJ559" s="840"/>
    </row>
    <row r="560">
      <c r="A560" s="840"/>
      <c r="B560" s="840"/>
      <c r="C560" s="840"/>
      <c r="D560" s="840"/>
      <c r="E560" s="840"/>
      <c r="F560" s="840"/>
      <c r="G560" s="840"/>
      <c r="H560" s="840"/>
      <c r="I560" s="840"/>
      <c r="J560" s="840"/>
      <c r="K560" s="840"/>
      <c r="L560" s="840"/>
      <c r="M560" s="840"/>
      <c r="N560" s="840"/>
      <c r="O560" s="840"/>
      <c r="P560" s="840"/>
      <c r="Q560" s="840"/>
      <c r="R560" s="840"/>
      <c r="S560" s="840"/>
      <c r="T560" s="840"/>
      <c r="U560" s="840"/>
      <c r="V560" s="840"/>
      <c r="W560" s="840"/>
      <c r="X560" s="840"/>
      <c r="Y560" s="840"/>
      <c r="Z560" s="840"/>
      <c r="AA560" s="840"/>
      <c r="AB560" s="840"/>
      <c r="AC560" s="840"/>
      <c r="AD560" s="840"/>
      <c r="AE560" s="840"/>
      <c r="AF560" s="840"/>
      <c r="AG560" s="840"/>
      <c r="AH560" s="840"/>
      <c r="AI560" s="840"/>
      <c r="AJ560" s="840"/>
    </row>
    <row r="561">
      <c r="A561" s="840"/>
      <c r="B561" s="840"/>
      <c r="C561" s="840"/>
      <c r="D561" s="840"/>
      <c r="E561" s="840"/>
      <c r="F561" s="840"/>
      <c r="G561" s="840"/>
      <c r="H561" s="840"/>
      <c r="I561" s="840"/>
      <c r="J561" s="840"/>
      <c r="K561" s="840"/>
      <c r="L561" s="840"/>
      <c r="M561" s="840"/>
      <c r="N561" s="840"/>
      <c r="O561" s="840"/>
      <c r="P561" s="840"/>
      <c r="Q561" s="840"/>
      <c r="R561" s="840"/>
      <c r="S561" s="840"/>
      <c r="T561" s="840"/>
      <c r="U561" s="840"/>
      <c r="V561" s="840"/>
      <c r="W561" s="840"/>
      <c r="X561" s="840"/>
      <c r="Y561" s="840"/>
      <c r="Z561" s="840"/>
      <c r="AA561" s="840"/>
      <c r="AB561" s="840"/>
      <c r="AC561" s="840"/>
      <c r="AD561" s="840"/>
      <c r="AE561" s="840"/>
      <c r="AF561" s="840"/>
      <c r="AG561" s="840"/>
      <c r="AH561" s="840"/>
      <c r="AI561" s="840"/>
      <c r="AJ561" s="840"/>
    </row>
    <row r="562">
      <c r="A562" s="840"/>
      <c r="B562" s="840"/>
      <c r="C562" s="840"/>
      <c r="D562" s="840"/>
      <c r="E562" s="840"/>
      <c r="F562" s="840"/>
      <c r="G562" s="840"/>
      <c r="H562" s="840"/>
      <c r="I562" s="840"/>
      <c r="J562" s="840"/>
      <c r="K562" s="840"/>
      <c r="L562" s="840"/>
      <c r="M562" s="840"/>
      <c r="N562" s="840"/>
      <c r="O562" s="840"/>
      <c r="P562" s="840"/>
      <c r="Q562" s="840"/>
      <c r="R562" s="840"/>
      <c r="S562" s="840"/>
      <c r="T562" s="840"/>
      <c r="U562" s="840"/>
      <c r="V562" s="840"/>
      <c r="W562" s="840"/>
      <c r="X562" s="840"/>
      <c r="Y562" s="840"/>
      <c r="Z562" s="840"/>
      <c r="AA562" s="840"/>
      <c r="AB562" s="840"/>
      <c r="AC562" s="840"/>
      <c r="AD562" s="840"/>
      <c r="AE562" s="840"/>
      <c r="AF562" s="840"/>
      <c r="AG562" s="840"/>
      <c r="AH562" s="840"/>
      <c r="AI562" s="840"/>
      <c r="AJ562" s="840"/>
    </row>
    <row r="563">
      <c r="A563" s="840"/>
      <c r="B563" s="840"/>
      <c r="C563" s="840"/>
      <c r="D563" s="840"/>
      <c r="E563" s="840"/>
      <c r="F563" s="840"/>
      <c r="G563" s="840"/>
      <c r="H563" s="840"/>
      <c r="I563" s="840"/>
      <c r="J563" s="840"/>
      <c r="K563" s="840"/>
      <c r="L563" s="840"/>
      <c r="M563" s="840"/>
      <c r="N563" s="840"/>
      <c r="O563" s="840"/>
      <c r="P563" s="840"/>
      <c r="Q563" s="840"/>
      <c r="R563" s="840"/>
      <c r="S563" s="840"/>
      <c r="T563" s="840"/>
      <c r="U563" s="840"/>
      <c r="V563" s="840"/>
      <c r="W563" s="840"/>
      <c r="X563" s="840"/>
      <c r="Y563" s="840"/>
      <c r="Z563" s="840"/>
      <c r="AA563" s="840"/>
      <c r="AB563" s="840"/>
      <c r="AC563" s="840"/>
      <c r="AD563" s="840"/>
      <c r="AE563" s="840"/>
      <c r="AF563" s="840"/>
      <c r="AG563" s="840"/>
      <c r="AH563" s="840"/>
      <c r="AI563" s="840"/>
      <c r="AJ563" s="840"/>
    </row>
    <row r="564">
      <c r="A564" s="840"/>
      <c r="B564" s="840"/>
      <c r="C564" s="840"/>
      <c r="D564" s="840"/>
      <c r="E564" s="840"/>
      <c r="F564" s="840"/>
      <c r="G564" s="840"/>
      <c r="H564" s="840"/>
      <c r="I564" s="840"/>
      <c r="J564" s="840"/>
      <c r="K564" s="840"/>
      <c r="L564" s="840"/>
      <c r="M564" s="840"/>
      <c r="N564" s="840"/>
      <c r="O564" s="840"/>
      <c r="P564" s="840"/>
      <c r="Q564" s="840"/>
      <c r="R564" s="840"/>
      <c r="S564" s="840"/>
      <c r="T564" s="840"/>
      <c r="U564" s="840"/>
      <c r="V564" s="840"/>
      <c r="W564" s="840"/>
      <c r="X564" s="840"/>
      <c r="Y564" s="840"/>
      <c r="Z564" s="840"/>
      <c r="AA564" s="840"/>
      <c r="AB564" s="840"/>
      <c r="AC564" s="840"/>
      <c r="AD564" s="840"/>
      <c r="AE564" s="840"/>
      <c r="AF564" s="840"/>
      <c r="AG564" s="840"/>
      <c r="AH564" s="840"/>
      <c r="AI564" s="840"/>
      <c r="AJ564" s="840"/>
    </row>
    <row r="565">
      <c r="A565" s="840"/>
      <c r="B565" s="840"/>
      <c r="C565" s="840"/>
      <c r="D565" s="840"/>
      <c r="E565" s="840"/>
      <c r="F565" s="840"/>
      <c r="G565" s="840"/>
      <c r="H565" s="840"/>
      <c r="I565" s="840"/>
      <c r="J565" s="840"/>
      <c r="K565" s="840"/>
      <c r="L565" s="840"/>
      <c r="M565" s="840"/>
      <c r="N565" s="840"/>
      <c r="O565" s="840"/>
      <c r="P565" s="840"/>
      <c r="Q565" s="840"/>
      <c r="R565" s="840"/>
      <c r="S565" s="840"/>
      <c r="T565" s="840"/>
      <c r="U565" s="840"/>
      <c r="V565" s="840"/>
      <c r="W565" s="840"/>
      <c r="X565" s="840"/>
      <c r="Y565" s="840"/>
      <c r="Z565" s="840"/>
      <c r="AA565" s="840"/>
      <c r="AB565" s="840"/>
      <c r="AC565" s="840"/>
      <c r="AD565" s="840"/>
      <c r="AE565" s="840"/>
      <c r="AF565" s="840"/>
      <c r="AG565" s="840"/>
      <c r="AH565" s="840"/>
      <c r="AI565" s="840"/>
      <c r="AJ565" s="840"/>
    </row>
    <row r="566">
      <c r="A566" s="840"/>
      <c r="B566" s="840"/>
      <c r="C566" s="840"/>
      <c r="D566" s="840"/>
      <c r="E566" s="840"/>
      <c r="F566" s="840"/>
      <c r="G566" s="840"/>
      <c r="H566" s="840"/>
      <c r="I566" s="840"/>
      <c r="J566" s="840"/>
      <c r="K566" s="840"/>
      <c r="L566" s="840"/>
      <c r="M566" s="840"/>
      <c r="N566" s="840"/>
      <c r="O566" s="840"/>
      <c r="P566" s="840"/>
      <c r="Q566" s="840"/>
      <c r="R566" s="840"/>
      <c r="S566" s="840"/>
      <c r="T566" s="840"/>
      <c r="U566" s="840"/>
      <c r="V566" s="840"/>
      <c r="W566" s="840"/>
      <c r="X566" s="840"/>
      <c r="Y566" s="840"/>
      <c r="Z566" s="840"/>
      <c r="AA566" s="840"/>
      <c r="AB566" s="840"/>
      <c r="AC566" s="840"/>
      <c r="AD566" s="840"/>
      <c r="AE566" s="840"/>
      <c r="AF566" s="840"/>
      <c r="AG566" s="840"/>
      <c r="AH566" s="840"/>
      <c r="AI566" s="840"/>
      <c r="AJ566" s="840"/>
    </row>
    <row r="567">
      <c r="A567" s="840"/>
      <c r="B567" s="840"/>
      <c r="C567" s="840"/>
      <c r="D567" s="840"/>
      <c r="E567" s="840"/>
      <c r="F567" s="840"/>
      <c r="G567" s="840"/>
      <c r="H567" s="840"/>
      <c r="I567" s="840"/>
      <c r="J567" s="840"/>
      <c r="K567" s="840"/>
      <c r="L567" s="840"/>
      <c r="M567" s="840"/>
      <c r="N567" s="840"/>
      <c r="O567" s="840"/>
      <c r="P567" s="840"/>
      <c r="Q567" s="840"/>
      <c r="R567" s="840"/>
      <c r="S567" s="840"/>
      <c r="T567" s="840"/>
      <c r="U567" s="840"/>
      <c r="V567" s="840"/>
      <c r="W567" s="840"/>
      <c r="X567" s="840"/>
      <c r="Y567" s="840"/>
      <c r="Z567" s="840"/>
      <c r="AA567" s="840"/>
      <c r="AB567" s="840"/>
      <c r="AC567" s="840"/>
      <c r="AD567" s="840"/>
      <c r="AE567" s="840"/>
      <c r="AF567" s="840"/>
      <c r="AG567" s="840"/>
      <c r="AH567" s="840"/>
      <c r="AI567" s="840"/>
      <c r="AJ567" s="840"/>
    </row>
    <row r="568">
      <c r="A568" s="840"/>
      <c r="B568" s="840"/>
      <c r="C568" s="840"/>
      <c r="D568" s="840"/>
      <c r="E568" s="840"/>
      <c r="F568" s="840"/>
      <c r="G568" s="840"/>
      <c r="H568" s="840"/>
      <c r="I568" s="840"/>
      <c r="J568" s="840"/>
      <c r="K568" s="840"/>
      <c r="L568" s="840"/>
      <c r="M568" s="840"/>
      <c r="N568" s="840"/>
      <c r="O568" s="840"/>
      <c r="P568" s="840"/>
      <c r="Q568" s="840"/>
      <c r="R568" s="840"/>
      <c r="S568" s="840"/>
      <c r="T568" s="840"/>
      <c r="U568" s="840"/>
      <c r="V568" s="840"/>
      <c r="W568" s="840"/>
      <c r="X568" s="840"/>
      <c r="Y568" s="840"/>
      <c r="Z568" s="840"/>
      <c r="AA568" s="840"/>
      <c r="AB568" s="840"/>
      <c r="AC568" s="840"/>
      <c r="AD568" s="840"/>
      <c r="AE568" s="840"/>
      <c r="AF568" s="840"/>
      <c r="AG568" s="840"/>
      <c r="AH568" s="840"/>
      <c r="AI568" s="840"/>
      <c r="AJ568" s="840"/>
    </row>
    <row r="569">
      <c r="A569" s="840"/>
      <c r="B569" s="840"/>
      <c r="C569" s="840"/>
      <c r="D569" s="840"/>
      <c r="E569" s="840"/>
      <c r="F569" s="840"/>
      <c r="G569" s="840"/>
      <c r="H569" s="840"/>
      <c r="I569" s="840"/>
      <c r="J569" s="840"/>
      <c r="K569" s="840"/>
      <c r="L569" s="840"/>
      <c r="M569" s="840"/>
      <c r="N569" s="840"/>
      <c r="O569" s="840"/>
      <c r="P569" s="840"/>
      <c r="Q569" s="840"/>
      <c r="R569" s="840"/>
      <c r="S569" s="840"/>
      <c r="T569" s="840"/>
      <c r="U569" s="840"/>
      <c r="V569" s="840"/>
      <c r="W569" s="840"/>
      <c r="X569" s="840"/>
      <c r="Y569" s="840"/>
      <c r="Z569" s="840"/>
      <c r="AA569" s="840"/>
      <c r="AB569" s="840"/>
      <c r="AC569" s="840"/>
      <c r="AD569" s="840"/>
      <c r="AE569" s="840"/>
      <c r="AF569" s="840"/>
      <c r="AG569" s="840"/>
      <c r="AH569" s="840"/>
      <c r="AI569" s="840"/>
      <c r="AJ569" s="840"/>
    </row>
    <row r="570">
      <c r="A570" s="840"/>
      <c r="B570" s="840"/>
      <c r="C570" s="840"/>
      <c r="D570" s="840"/>
      <c r="E570" s="840"/>
      <c r="F570" s="840"/>
      <c r="G570" s="840"/>
      <c r="H570" s="840"/>
      <c r="I570" s="840"/>
      <c r="J570" s="840"/>
      <c r="K570" s="840"/>
      <c r="L570" s="840"/>
      <c r="M570" s="840"/>
      <c r="N570" s="840"/>
      <c r="O570" s="840"/>
      <c r="P570" s="840"/>
      <c r="Q570" s="840"/>
      <c r="R570" s="840"/>
      <c r="S570" s="840"/>
      <c r="T570" s="840"/>
      <c r="U570" s="840"/>
      <c r="V570" s="840"/>
      <c r="W570" s="840"/>
      <c r="X570" s="840"/>
      <c r="Y570" s="840"/>
      <c r="Z570" s="840"/>
      <c r="AA570" s="840"/>
      <c r="AB570" s="840"/>
      <c r="AC570" s="840"/>
      <c r="AD570" s="840"/>
      <c r="AE570" s="840"/>
      <c r="AF570" s="840"/>
      <c r="AG570" s="840"/>
      <c r="AH570" s="840"/>
      <c r="AI570" s="840"/>
      <c r="AJ570" s="840"/>
    </row>
    <row r="571">
      <c r="A571" s="840"/>
      <c r="B571" s="840"/>
      <c r="C571" s="840"/>
      <c r="D571" s="840"/>
      <c r="E571" s="840"/>
      <c r="F571" s="840"/>
      <c r="G571" s="840"/>
      <c r="H571" s="840"/>
      <c r="I571" s="840"/>
      <c r="J571" s="840"/>
      <c r="K571" s="840"/>
      <c r="L571" s="840"/>
      <c r="M571" s="840"/>
      <c r="N571" s="840"/>
      <c r="O571" s="840"/>
      <c r="P571" s="840"/>
      <c r="Q571" s="840"/>
      <c r="R571" s="840"/>
      <c r="S571" s="840"/>
      <c r="T571" s="840"/>
      <c r="U571" s="840"/>
      <c r="V571" s="840"/>
      <c r="W571" s="840"/>
      <c r="X571" s="840"/>
      <c r="Y571" s="840"/>
      <c r="Z571" s="840"/>
      <c r="AA571" s="840"/>
      <c r="AB571" s="840"/>
      <c r="AC571" s="840"/>
      <c r="AD571" s="840"/>
      <c r="AE571" s="840"/>
      <c r="AF571" s="840"/>
      <c r="AG571" s="840"/>
      <c r="AH571" s="840"/>
      <c r="AI571" s="840"/>
      <c r="AJ571" s="840"/>
    </row>
    <row r="572">
      <c r="A572" s="840"/>
      <c r="B572" s="840"/>
      <c r="C572" s="840"/>
      <c r="D572" s="840"/>
      <c r="E572" s="840"/>
      <c r="F572" s="840"/>
      <c r="G572" s="840"/>
      <c r="H572" s="840"/>
      <c r="I572" s="840"/>
      <c r="J572" s="840"/>
      <c r="K572" s="840"/>
      <c r="L572" s="840"/>
      <c r="M572" s="840"/>
      <c r="N572" s="840"/>
      <c r="O572" s="840"/>
      <c r="P572" s="840"/>
      <c r="Q572" s="840"/>
      <c r="R572" s="840"/>
      <c r="S572" s="840"/>
      <c r="T572" s="840"/>
      <c r="U572" s="840"/>
      <c r="V572" s="840"/>
      <c r="W572" s="840"/>
      <c r="X572" s="840"/>
      <c r="Y572" s="840"/>
      <c r="Z572" s="840"/>
      <c r="AA572" s="840"/>
      <c r="AB572" s="840"/>
      <c r="AC572" s="840"/>
      <c r="AD572" s="840"/>
      <c r="AE572" s="840"/>
      <c r="AF572" s="840"/>
      <c r="AG572" s="840"/>
      <c r="AH572" s="840"/>
      <c r="AI572" s="840"/>
      <c r="AJ572" s="840"/>
    </row>
    <row r="573">
      <c r="A573" s="840"/>
      <c r="B573" s="840"/>
      <c r="C573" s="840"/>
      <c r="D573" s="840"/>
      <c r="E573" s="840"/>
      <c r="F573" s="840"/>
      <c r="G573" s="840"/>
      <c r="H573" s="840"/>
      <c r="I573" s="840"/>
      <c r="J573" s="840"/>
      <c r="K573" s="840"/>
      <c r="L573" s="840"/>
      <c r="M573" s="840"/>
      <c r="N573" s="840"/>
      <c r="O573" s="840"/>
      <c r="P573" s="840"/>
      <c r="Q573" s="840"/>
      <c r="R573" s="840"/>
      <c r="S573" s="840"/>
      <c r="T573" s="840"/>
      <c r="U573" s="840"/>
      <c r="V573" s="840"/>
      <c r="W573" s="840"/>
      <c r="X573" s="840"/>
      <c r="Y573" s="840"/>
      <c r="Z573" s="840"/>
      <c r="AA573" s="840"/>
      <c r="AB573" s="840"/>
      <c r="AC573" s="840"/>
      <c r="AD573" s="840"/>
      <c r="AE573" s="840"/>
      <c r="AF573" s="840"/>
      <c r="AG573" s="840"/>
      <c r="AH573" s="840"/>
      <c r="AI573" s="840"/>
      <c r="AJ573" s="840"/>
    </row>
    <row r="574">
      <c r="A574" s="840"/>
      <c r="B574" s="840"/>
      <c r="C574" s="840"/>
      <c r="D574" s="840"/>
      <c r="E574" s="840"/>
      <c r="F574" s="840"/>
      <c r="G574" s="840"/>
      <c r="H574" s="840"/>
      <c r="I574" s="840"/>
      <c r="J574" s="840"/>
      <c r="K574" s="840"/>
      <c r="L574" s="840"/>
      <c r="M574" s="840"/>
      <c r="N574" s="840"/>
      <c r="O574" s="840"/>
      <c r="P574" s="840"/>
      <c r="Q574" s="840"/>
      <c r="R574" s="840"/>
      <c r="S574" s="840"/>
      <c r="T574" s="840"/>
      <c r="U574" s="840"/>
      <c r="V574" s="840"/>
      <c r="W574" s="840"/>
      <c r="X574" s="840"/>
      <c r="Y574" s="840"/>
      <c r="Z574" s="840"/>
      <c r="AA574" s="840"/>
      <c r="AB574" s="840"/>
      <c r="AC574" s="840"/>
      <c r="AD574" s="840"/>
      <c r="AE574" s="840"/>
      <c r="AF574" s="840"/>
      <c r="AG574" s="840"/>
      <c r="AH574" s="840"/>
      <c r="AI574" s="840"/>
      <c r="AJ574" s="840"/>
    </row>
    <row r="575">
      <c r="A575" s="840"/>
      <c r="B575" s="840"/>
      <c r="C575" s="840"/>
      <c r="D575" s="840"/>
      <c r="E575" s="840"/>
      <c r="F575" s="840"/>
      <c r="G575" s="840"/>
      <c r="H575" s="840"/>
      <c r="I575" s="840"/>
      <c r="J575" s="840"/>
      <c r="K575" s="840"/>
      <c r="L575" s="840"/>
      <c r="M575" s="840"/>
      <c r="N575" s="840"/>
      <c r="O575" s="840"/>
      <c r="P575" s="840"/>
      <c r="Q575" s="840"/>
      <c r="R575" s="840"/>
      <c r="S575" s="840"/>
      <c r="T575" s="840"/>
      <c r="U575" s="840"/>
      <c r="V575" s="840"/>
      <c r="W575" s="840"/>
      <c r="X575" s="840"/>
      <c r="Y575" s="840"/>
      <c r="Z575" s="840"/>
      <c r="AA575" s="840"/>
      <c r="AB575" s="840"/>
      <c r="AC575" s="840"/>
      <c r="AD575" s="840"/>
      <c r="AE575" s="840"/>
      <c r="AF575" s="840"/>
      <c r="AG575" s="840"/>
      <c r="AH575" s="840"/>
      <c r="AI575" s="840"/>
      <c r="AJ575" s="840"/>
    </row>
    <row r="576">
      <c r="A576" s="840"/>
      <c r="B576" s="840"/>
      <c r="C576" s="840"/>
      <c r="D576" s="840"/>
      <c r="E576" s="840"/>
      <c r="F576" s="840"/>
      <c r="G576" s="840"/>
      <c r="H576" s="840"/>
      <c r="I576" s="840"/>
      <c r="J576" s="840"/>
      <c r="K576" s="840"/>
      <c r="L576" s="840"/>
      <c r="M576" s="840"/>
      <c r="N576" s="840"/>
      <c r="O576" s="840"/>
      <c r="P576" s="840"/>
      <c r="Q576" s="840"/>
      <c r="R576" s="840"/>
      <c r="S576" s="840"/>
      <c r="T576" s="840"/>
      <c r="U576" s="840"/>
      <c r="V576" s="840"/>
      <c r="W576" s="840"/>
      <c r="X576" s="840"/>
      <c r="Y576" s="840"/>
      <c r="Z576" s="840"/>
      <c r="AA576" s="840"/>
      <c r="AB576" s="840"/>
      <c r="AC576" s="840"/>
      <c r="AD576" s="840"/>
      <c r="AE576" s="840"/>
      <c r="AF576" s="840"/>
      <c r="AG576" s="840"/>
      <c r="AH576" s="840"/>
      <c r="AI576" s="840"/>
      <c r="AJ576" s="840"/>
    </row>
    <row r="577">
      <c r="A577" s="840"/>
      <c r="B577" s="840"/>
      <c r="C577" s="840"/>
      <c r="D577" s="840"/>
      <c r="E577" s="840"/>
      <c r="F577" s="840"/>
      <c r="G577" s="840"/>
      <c r="H577" s="840"/>
      <c r="I577" s="840"/>
      <c r="J577" s="840"/>
      <c r="K577" s="840"/>
      <c r="L577" s="840"/>
      <c r="M577" s="840"/>
      <c r="N577" s="840"/>
      <c r="O577" s="840"/>
      <c r="P577" s="840"/>
      <c r="Q577" s="840"/>
      <c r="R577" s="840"/>
      <c r="S577" s="840"/>
      <c r="T577" s="840"/>
      <c r="U577" s="840"/>
      <c r="V577" s="840"/>
      <c r="W577" s="840"/>
      <c r="X577" s="840"/>
      <c r="Y577" s="840"/>
      <c r="Z577" s="840"/>
      <c r="AA577" s="840"/>
      <c r="AB577" s="840"/>
      <c r="AC577" s="840"/>
      <c r="AD577" s="840"/>
      <c r="AE577" s="840"/>
      <c r="AF577" s="840"/>
      <c r="AG577" s="840"/>
      <c r="AH577" s="840"/>
      <c r="AI577" s="840"/>
      <c r="AJ577" s="840"/>
    </row>
    <row r="578">
      <c r="A578" s="840"/>
      <c r="B578" s="840"/>
      <c r="C578" s="840"/>
      <c r="D578" s="840"/>
      <c r="E578" s="840"/>
      <c r="F578" s="840"/>
      <c r="G578" s="840"/>
      <c r="H578" s="840"/>
      <c r="I578" s="840"/>
      <c r="J578" s="840"/>
      <c r="K578" s="840"/>
      <c r="L578" s="840"/>
      <c r="M578" s="840"/>
      <c r="N578" s="840"/>
      <c r="O578" s="840"/>
      <c r="P578" s="840"/>
      <c r="Q578" s="840"/>
      <c r="R578" s="840"/>
      <c r="S578" s="840"/>
      <c r="T578" s="840"/>
      <c r="U578" s="840"/>
      <c r="V578" s="840"/>
      <c r="W578" s="840"/>
      <c r="X578" s="840"/>
      <c r="Y578" s="840"/>
      <c r="Z578" s="840"/>
      <c r="AA578" s="840"/>
      <c r="AB578" s="840"/>
      <c r="AC578" s="840"/>
      <c r="AD578" s="840"/>
      <c r="AE578" s="840"/>
      <c r="AF578" s="840"/>
      <c r="AG578" s="840"/>
      <c r="AH578" s="840"/>
      <c r="AI578" s="840"/>
      <c r="AJ578" s="840"/>
    </row>
    <row r="579">
      <c r="A579" s="840"/>
      <c r="B579" s="840"/>
      <c r="C579" s="840"/>
      <c r="D579" s="840"/>
      <c r="E579" s="840"/>
      <c r="F579" s="840"/>
      <c r="G579" s="840"/>
      <c r="H579" s="840"/>
      <c r="I579" s="840"/>
      <c r="J579" s="840"/>
      <c r="K579" s="840"/>
      <c r="L579" s="840"/>
      <c r="M579" s="840"/>
      <c r="N579" s="840"/>
      <c r="O579" s="840"/>
      <c r="P579" s="840"/>
      <c r="Q579" s="840"/>
      <c r="R579" s="840"/>
      <c r="S579" s="840"/>
      <c r="T579" s="840"/>
      <c r="U579" s="840"/>
      <c r="V579" s="840"/>
      <c r="W579" s="840"/>
      <c r="X579" s="840"/>
      <c r="Y579" s="840"/>
      <c r="Z579" s="840"/>
      <c r="AA579" s="840"/>
      <c r="AB579" s="840"/>
      <c r="AC579" s="840"/>
      <c r="AD579" s="840"/>
      <c r="AE579" s="840"/>
      <c r="AF579" s="840"/>
      <c r="AG579" s="840"/>
      <c r="AH579" s="840"/>
      <c r="AI579" s="840"/>
      <c r="AJ579" s="840"/>
    </row>
    <row r="580">
      <c r="A580" s="840"/>
      <c r="B580" s="840"/>
      <c r="C580" s="840"/>
      <c r="D580" s="840"/>
      <c r="E580" s="840"/>
      <c r="F580" s="840"/>
      <c r="G580" s="840"/>
      <c r="H580" s="840"/>
      <c r="I580" s="840"/>
      <c r="J580" s="840"/>
      <c r="K580" s="840"/>
      <c r="L580" s="840"/>
      <c r="M580" s="840"/>
      <c r="N580" s="840"/>
      <c r="O580" s="840"/>
      <c r="P580" s="840"/>
      <c r="Q580" s="840"/>
      <c r="R580" s="840"/>
      <c r="S580" s="840"/>
      <c r="T580" s="840"/>
      <c r="U580" s="840"/>
      <c r="V580" s="840"/>
      <c r="W580" s="840"/>
      <c r="X580" s="840"/>
      <c r="Y580" s="840"/>
      <c r="Z580" s="840"/>
      <c r="AA580" s="840"/>
      <c r="AB580" s="840"/>
      <c r="AC580" s="840"/>
      <c r="AD580" s="840"/>
      <c r="AE580" s="840"/>
      <c r="AF580" s="840"/>
      <c r="AG580" s="840"/>
      <c r="AH580" s="840"/>
      <c r="AI580" s="840"/>
      <c r="AJ580" s="840"/>
    </row>
    <row r="581">
      <c r="A581" s="840"/>
      <c r="B581" s="840"/>
      <c r="C581" s="840"/>
      <c r="D581" s="840"/>
      <c r="E581" s="840"/>
      <c r="F581" s="840"/>
      <c r="G581" s="840"/>
      <c r="H581" s="840"/>
      <c r="I581" s="840"/>
      <c r="J581" s="840"/>
      <c r="K581" s="840"/>
      <c r="L581" s="840"/>
      <c r="M581" s="840"/>
      <c r="N581" s="840"/>
      <c r="O581" s="840"/>
      <c r="P581" s="840"/>
      <c r="Q581" s="840"/>
      <c r="R581" s="840"/>
      <c r="S581" s="840"/>
      <c r="T581" s="840"/>
      <c r="U581" s="840"/>
      <c r="V581" s="840"/>
      <c r="W581" s="840"/>
      <c r="X581" s="840"/>
      <c r="Y581" s="840"/>
      <c r="Z581" s="840"/>
      <c r="AA581" s="840"/>
      <c r="AB581" s="840"/>
      <c r="AC581" s="840"/>
      <c r="AD581" s="840"/>
      <c r="AE581" s="840"/>
      <c r="AF581" s="840"/>
      <c r="AG581" s="840"/>
      <c r="AH581" s="840"/>
      <c r="AI581" s="840"/>
      <c r="AJ581" s="840"/>
    </row>
    <row r="582">
      <c r="A582" s="840"/>
      <c r="B582" s="840"/>
      <c r="C582" s="840"/>
      <c r="D582" s="840"/>
      <c r="E582" s="840"/>
      <c r="F582" s="840"/>
      <c r="G582" s="840"/>
      <c r="H582" s="840"/>
      <c r="I582" s="840"/>
      <c r="J582" s="840"/>
      <c r="K582" s="840"/>
      <c r="L582" s="840"/>
      <c r="M582" s="840"/>
      <c r="N582" s="840"/>
      <c r="O582" s="840"/>
      <c r="P582" s="840"/>
      <c r="Q582" s="840"/>
      <c r="R582" s="840"/>
      <c r="S582" s="840"/>
      <c r="T582" s="840"/>
      <c r="U582" s="840"/>
      <c r="V582" s="840"/>
      <c r="W582" s="840"/>
      <c r="X582" s="840"/>
      <c r="Y582" s="840"/>
      <c r="Z582" s="840"/>
      <c r="AA582" s="840"/>
      <c r="AB582" s="840"/>
      <c r="AC582" s="840"/>
      <c r="AD582" s="840"/>
      <c r="AE582" s="840"/>
      <c r="AF582" s="840"/>
      <c r="AG582" s="840"/>
      <c r="AH582" s="840"/>
      <c r="AI582" s="840"/>
      <c r="AJ582" s="840"/>
    </row>
    <row r="583">
      <c r="A583" s="840"/>
      <c r="B583" s="840"/>
      <c r="C583" s="840"/>
      <c r="D583" s="840"/>
      <c r="E583" s="840"/>
      <c r="F583" s="840"/>
      <c r="G583" s="840"/>
      <c r="H583" s="840"/>
      <c r="I583" s="840"/>
      <c r="J583" s="840"/>
      <c r="K583" s="840"/>
      <c r="L583" s="840"/>
      <c r="M583" s="840"/>
      <c r="N583" s="840"/>
      <c r="O583" s="840"/>
      <c r="P583" s="840"/>
      <c r="Q583" s="840"/>
      <c r="R583" s="840"/>
      <c r="S583" s="840"/>
      <c r="T583" s="840"/>
      <c r="U583" s="840"/>
      <c r="V583" s="840"/>
      <c r="W583" s="840"/>
      <c r="X583" s="840"/>
      <c r="Y583" s="840"/>
      <c r="Z583" s="840"/>
      <c r="AA583" s="840"/>
      <c r="AB583" s="840"/>
      <c r="AC583" s="840"/>
      <c r="AD583" s="840"/>
      <c r="AE583" s="840"/>
      <c r="AF583" s="840"/>
      <c r="AG583" s="840"/>
      <c r="AH583" s="840"/>
      <c r="AI583" s="840"/>
      <c r="AJ583" s="840"/>
    </row>
    <row r="584">
      <c r="A584" s="840"/>
      <c r="B584" s="840"/>
      <c r="C584" s="840"/>
      <c r="D584" s="840"/>
      <c r="E584" s="840"/>
      <c r="F584" s="840"/>
      <c r="G584" s="840"/>
      <c r="H584" s="840"/>
      <c r="I584" s="840"/>
      <c r="J584" s="840"/>
      <c r="K584" s="840"/>
      <c r="L584" s="840"/>
      <c r="M584" s="840"/>
      <c r="N584" s="840"/>
      <c r="O584" s="840"/>
      <c r="P584" s="840"/>
      <c r="Q584" s="840"/>
      <c r="R584" s="840"/>
      <c r="S584" s="840"/>
      <c r="T584" s="840"/>
      <c r="U584" s="840"/>
      <c r="V584" s="840"/>
      <c r="W584" s="840"/>
      <c r="X584" s="840"/>
      <c r="Y584" s="840"/>
      <c r="Z584" s="840"/>
      <c r="AA584" s="840"/>
      <c r="AB584" s="840"/>
      <c r="AC584" s="840"/>
      <c r="AD584" s="840"/>
      <c r="AE584" s="840"/>
      <c r="AF584" s="840"/>
      <c r="AG584" s="840"/>
      <c r="AH584" s="840"/>
      <c r="AI584" s="840"/>
      <c r="AJ584" s="840"/>
    </row>
    <row r="585">
      <c r="A585" s="840"/>
      <c r="B585" s="840"/>
      <c r="C585" s="840"/>
      <c r="D585" s="840"/>
      <c r="E585" s="840"/>
      <c r="F585" s="840"/>
      <c r="G585" s="840"/>
      <c r="H585" s="840"/>
      <c r="I585" s="840"/>
      <c r="J585" s="840"/>
      <c r="K585" s="840"/>
      <c r="L585" s="840"/>
      <c r="M585" s="840"/>
      <c r="N585" s="840"/>
      <c r="O585" s="840"/>
      <c r="P585" s="840"/>
      <c r="Q585" s="840"/>
      <c r="R585" s="840"/>
      <c r="S585" s="840"/>
      <c r="T585" s="840"/>
      <c r="U585" s="840"/>
      <c r="V585" s="840"/>
      <c r="W585" s="840"/>
      <c r="X585" s="840"/>
      <c r="Y585" s="840"/>
      <c r="Z585" s="840"/>
      <c r="AA585" s="840"/>
      <c r="AB585" s="840"/>
      <c r="AC585" s="840"/>
      <c r="AD585" s="840"/>
      <c r="AE585" s="840"/>
      <c r="AF585" s="840"/>
      <c r="AG585" s="840"/>
      <c r="AH585" s="840"/>
      <c r="AI585" s="840"/>
      <c r="AJ585" s="840"/>
    </row>
    <row r="586">
      <c r="A586" s="840"/>
      <c r="B586" s="840"/>
      <c r="C586" s="840"/>
      <c r="D586" s="840"/>
      <c r="E586" s="840"/>
      <c r="F586" s="840"/>
      <c r="G586" s="840"/>
      <c r="H586" s="840"/>
      <c r="I586" s="840"/>
      <c r="J586" s="840"/>
      <c r="K586" s="840"/>
      <c r="L586" s="840"/>
      <c r="M586" s="840"/>
      <c r="N586" s="840"/>
      <c r="O586" s="840"/>
      <c r="P586" s="840"/>
      <c r="Q586" s="840"/>
      <c r="R586" s="840"/>
      <c r="S586" s="840"/>
      <c r="T586" s="840"/>
      <c r="U586" s="840"/>
      <c r="V586" s="840"/>
      <c r="W586" s="840"/>
      <c r="X586" s="840"/>
      <c r="Y586" s="840"/>
      <c r="Z586" s="840"/>
      <c r="AA586" s="840"/>
      <c r="AB586" s="840"/>
      <c r="AC586" s="840"/>
      <c r="AD586" s="840"/>
      <c r="AE586" s="840"/>
      <c r="AF586" s="840"/>
      <c r="AG586" s="840"/>
      <c r="AH586" s="840"/>
      <c r="AI586" s="840"/>
      <c r="AJ586" s="840"/>
    </row>
    <row r="587">
      <c r="A587" s="840"/>
      <c r="B587" s="840"/>
      <c r="C587" s="840"/>
      <c r="D587" s="840"/>
      <c r="E587" s="840"/>
      <c r="F587" s="840"/>
      <c r="G587" s="840"/>
      <c r="H587" s="840"/>
      <c r="I587" s="840"/>
      <c r="J587" s="840"/>
      <c r="K587" s="840"/>
      <c r="L587" s="840"/>
      <c r="M587" s="840"/>
      <c r="N587" s="840"/>
      <c r="O587" s="840"/>
      <c r="P587" s="840"/>
      <c r="Q587" s="840"/>
      <c r="R587" s="840"/>
      <c r="S587" s="840"/>
      <c r="T587" s="840"/>
      <c r="U587" s="840"/>
      <c r="V587" s="840"/>
      <c r="W587" s="840"/>
      <c r="X587" s="840"/>
      <c r="Y587" s="840"/>
      <c r="Z587" s="840"/>
      <c r="AA587" s="840"/>
      <c r="AB587" s="840"/>
      <c r="AC587" s="840"/>
      <c r="AD587" s="840"/>
      <c r="AE587" s="840"/>
      <c r="AF587" s="840"/>
      <c r="AG587" s="840"/>
      <c r="AH587" s="840"/>
      <c r="AI587" s="840"/>
      <c r="AJ587" s="840"/>
    </row>
    <row r="588">
      <c r="A588" s="840"/>
      <c r="B588" s="840"/>
      <c r="C588" s="840"/>
      <c r="D588" s="840"/>
      <c r="E588" s="840"/>
      <c r="F588" s="840"/>
      <c r="G588" s="840"/>
      <c r="H588" s="840"/>
      <c r="I588" s="840"/>
      <c r="J588" s="840"/>
      <c r="K588" s="840"/>
      <c r="L588" s="840"/>
      <c r="M588" s="840"/>
      <c r="N588" s="840"/>
      <c r="O588" s="840"/>
      <c r="P588" s="840"/>
      <c r="Q588" s="840"/>
      <c r="R588" s="840"/>
      <c r="S588" s="840"/>
      <c r="T588" s="840"/>
      <c r="U588" s="840"/>
      <c r="V588" s="840"/>
      <c r="W588" s="840"/>
      <c r="X588" s="840"/>
      <c r="Y588" s="840"/>
      <c r="Z588" s="840"/>
      <c r="AA588" s="840"/>
      <c r="AB588" s="840"/>
      <c r="AC588" s="840"/>
      <c r="AD588" s="840"/>
      <c r="AE588" s="840"/>
      <c r="AF588" s="840"/>
      <c r="AG588" s="840"/>
      <c r="AH588" s="840"/>
      <c r="AI588" s="840"/>
      <c r="AJ588" s="840"/>
    </row>
    <row r="589">
      <c r="A589" s="840"/>
      <c r="B589" s="840"/>
      <c r="C589" s="840"/>
      <c r="D589" s="840"/>
      <c r="E589" s="840"/>
      <c r="F589" s="840"/>
      <c r="G589" s="840"/>
      <c r="H589" s="840"/>
      <c r="I589" s="840"/>
      <c r="J589" s="840"/>
      <c r="K589" s="840"/>
      <c r="L589" s="840"/>
      <c r="M589" s="840"/>
      <c r="N589" s="840"/>
      <c r="O589" s="840"/>
      <c r="P589" s="840"/>
      <c r="Q589" s="840"/>
      <c r="R589" s="840"/>
      <c r="S589" s="840"/>
      <c r="T589" s="840"/>
      <c r="U589" s="840"/>
      <c r="V589" s="840"/>
      <c r="W589" s="840"/>
      <c r="X589" s="840"/>
      <c r="Y589" s="840"/>
      <c r="Z589" s="840"/>
      <c r="AA589" s="840"/>
      <c r="AB589" s="840"/>
      <c r="AC589" s="840"/>
      <c r="AD589" s="840"/>
      <c r="AE589" s="840"/>
      <c r="AF589" s="840"/>
      <c r="AG589" s="840"/>
      <c r="AH589" s="840"/>
      <c r="AI589" s="840"/>
      <c r="AJ589" s="840"/>
    </row>
    <row r="590">
      <c r="A590" s="840"/>
      <c r="B590" s="840"/>
      <c r="C590" s="840"/>
      <c r="D590" s="840"/>
      <c r="E590" s="840"/>
      <c r="F590" s="840"/>
      <c r="G590" s="840"/>
      <c r="H590" s="840"/>
      <c r="I590" s="840"/>
      <c r="J590" s="840"/>
      <c r="K590" s="840"/>
      <c r="L590" s="840"/>
      <c r="M590" s="840"/>
      <c r="N590" s="840"/>
      <c r="O590" s="840"/>
      <c r="P590" s="840"/>
      <c r="Q590" s="840"/>
      <c r="R590" s="840"/>
      <c r="S590" s="840"/>
      <c r="T590" s="840"/>
      <c r="U590" s="840"/>
      <c r="V590" s="840"/>
      <c r="W590" s="840"/>
      <c r="X590" s="840"/>
      <c r="Y590" s="840"/>
      <c r="Z590" s="840"/>
      <c r="AA590" s="840"/>
      <c r="AB590" s="840"/>
      <c r="AC590" s="840"/>
      <c r="AD590" s="840"/>
      <c r="AE590" s="840"/>
      <c r="AF590" s="840"/>
      <c r="AG590" s="840"/>
      <c r="AH590" s="840"/>
      <c r="AI590" s="840"/>
      <c r="AJ590" s="840"/>
    </row>
    <row r="591">
      <c r="A591" s="840"/>
      <c r="B591" s="840"/>
      <c r="C591" s="840"/>
      <c r="D591" s="840"/>
      <c r="E591" s="840"/>
      <c r="F591" s="840"/>
      <c r="G591" s="840"/>
      <c r="H591" s="840"/>
      <c r="I591" s="840"/>
      <c r="J591" s="840"/>
      <c r="K591" s="840"/>
      <c r="L591" s="840"/>
      <c r="M591" s="840"/>
      <c r="N591" s="840"/>
      <c r="O591" s="840"/>
      <c r="P591" s="840"/>
      <c r="Q591" s="840"/>
      <c r="R591" s="840"/>
      <c r="S591" s="840"/>
      <c r="T591" s="840"/>
      <c r="U591" s="840"/>
      <c r="V591" s="840"/>
      <c r="W591" s="840"/>
      <c r="X591" s="840"/>
      <c r="Y591" s="840"/>
      <c r="Z591" s="840"/>
      <c r="AA591" s="840"/>
      <c r="AB591" s="840"/>
      <c r="AC591" s="840"/>
      <c r="AD591" s="840"/>
      <c r="AE591" s="840"/>
      <c r="AF591" s="840"/>
      <c r="AG591" s="840"/>
      <c r="AH591" s="840"/>
      <c r="AI591" s="840"/>
      <c r="AJ591" s="840"/>
    </row>
    <row r="592">
      <c r="A592" s="840"/>
      <c r="B592" s="840"/>
      <c r="C592" s="840"/>
      <c r="D592" s="840"/>
      <c r="E592" s="840"/>
      <c r="F592" s="840"/>
      <c r="G592" s="840"/>
      <c r="H592" s="840"/>
      <c r="I592" s="840"/>
      <c r="J592" s="840"/>
      <c r="K592" s="840"/>
      <c r="L592" s="840"/>
      <c r="M592" s="840"/>
      <c r="N592" s="840"/>
      <c r="O592" s="840"/>
      <c r="P592" s="840"/>
      <c r="Q592" s="840"/>
      <c r="R592" s="840"/>
      <c r="S592" s="840"/>
      <c r="T592" s="840"/>
      <c r="U592" s="840"/>
      <c r="V592" s="840"/>
      <c r="W592" s="840"/>
      <c r="X592" s="840"/>
      <c r="Y592" s="840"/>
      <c r="Z592" s="840"/>
      <c r="AA592" s="840"/>
      <c r="AB592" s="840"/>
      <c r="AC592" s="840"/>
      <c r="AD592" s="840"/>
      <c r="AE592" s="840"/>
      <c r="AF592" s="840"/>
      <c r="AG592" s="840"/>
      <c r="AH592" s="840"/>
      <c r="AI592" s="840"/>
      <c r="AJ592" s="840"/>
    </row>
    <row r="593">
      <c r="A593" s="840"/>
      <c r="B593" s="840"/>
      <c r="C593" s="840"/>
      <c r="D593" s="840"/>
      <c r="E593" s="840"/>
      <c r="F593" s="840"/>
      <c r="G593" s="840"/>
      <c r="H593" s="840"/>
      <c r="I593" s="840"/>
      <c r="J593" s="840"/>
      <c r="K593" s="840"/>
      <c r="L593" s="840"/>
      <c r="M593" s="840"/>
      <c r="N593" s="840"/>
      <c r="O593" s="840"/>
      <c r="P593" s="840"/>
      <c r="Q593" s="840"/>
      <c r="R593" s="840"/>
      <c r="S593" s="840"/>
      <c r="T593" s="840"/>
      <c r="U593" s="840"/>
      <c r="V593" s="840"/>
      <c r="W593" s="840"/>
      <c r="X593" s="840"/>
      <c r="Y593" s="840"/>
      <c r="Z593" s="840"/>
      <c r="AA593" s="840"/>
      <c r="AB593" s="840"/>
      <c r="AC593" s="840"/>
      <c r="AD593" s="840"/>
      <c r="AE593" s="840"/>
      <c r="AF593" s="840"/>
      <c r="AG593" s="840"/>
      <c r="AH593" s="840"/>
      <c r="AI593" s="840"/>
      <c r="AJ593" s="840"/>
    </row>
    <row r="594">
      <c r="A594" s="840"/>
      <c r="B594" s="840"/>
      <c r="C594" s="840"/>
      <c r="D594" s="840"/>
      <c r="E594" s="840"/>
      <c r="F594" s="840"/>
      <c r="G594" s="840"/>
      <c r="H594" s="840"/>
      <c r="I594" s="840"/>
      <c r="J594" s="840"/>
      <c r="K594" s="840"/>
      <c r="L594" s="840"/>
      <c r="M594" s="840"/>
      <c r="N594" s="840"/>
      <c r="O594" s="840"/>
      <c r="P594" s="840"/>
      <c r="Q594" s="840"/>
      <c r="R594" s="840"/>
      <c r="S594" s="840"/>
      <c r="T594" s="840"/>
      <c r="U594" s="840"/>
      <c r="V594" s="840"/>
      <c r="W594" s="840"/>
      <c r="X594" s="840"/>
      <c r="Y594" s="840"/>
      <c r="Z594" s="840"/>
      <c r="AA594" s="840"/>
      <c r="AB594" s="840"/>
      <c r="AC594" s="840"/>
      <c r="AD594" s="840"/>
      <c r="AE594" s="840"/>
      <c r="AF594" s="840"/>
      <c r="AG594" s="840"/>
      <c r="AH594" s="840"/>
      <c r="AI594" s="840"/>
      <c r="AJ594" s="840"/>
    </row>
    <row r="595">
      <c r="A595" s="840"/>
      <c r="B595" s="840"/>
      <c r="C595" s="840"/>
      <c r="D595" s="840"/>
      <c r="E595" s="840"/>
      <c r="F595" s="840"/>
      <c r="G595" s="840"/>
      <c r="H595" s="840"/>
      <c r="I595" s="840"/>
      <c r="J595" s="840"/>
      <c r="K595" s="840"/>
      <c r="L595" s="840"/>
      <c r="M595" s="840"/>
      <c r="N595" s="840"/>
      <c r="O595" s="840"/>
      <c r="P595" s="840"/>
      <c r="Q595" s="840"/>
      <c r="R595" s="840"/>
      <c r="S595" s="840"/>
      <c r="T595" s="840"/>
      <c r="U595" s="840"/>
      <c r="V595" s="840"/>
      <c r="W595" s="840"/>
      <c r="X595" s="840"/>
      <c r="Y595" s="840"/>
      <c r="Z595" s="840"/>
      <c r="AA595" s="840"/>
      <c r="AB595" s="840"/>
      <c r="AC595" s="840"/>
      <c r="AD595" s="840"/>
      <c r="AE595" s="840"/>
      <c r="AF595" s="840"/>
      <c r="AG595" s="840"/>
      <c r="AH595" s="840"/>
      <c r="AI595" s="840"/>
      <c r="AJ595" s="840"/>
    </row>
    <row r="596">
      <c r="A596" s="840"/>
      <c r="B596" s="840"/>
      <c r="C596" s="840"/>
      <c r="D596" s="840"/>
      <c r="E596" s="840"/>
      <c r="F596" s="840"/>
      <c r="G596" s="840"/>
      <c r="H596" s="840"/>
      <c r="I596" s="840"/>
      <c r="J596" s="840"/>
      <c r="K596" s="840"/>
      <c r="L596" s="840"/>
      <c r="M596" s="840"/>
      <c r="N596" s="840"/>
      <c r="O596" s="840"/>
      <c r="P596" s="840"/>
      <c r="Q596" s="840"/>
      <c r="R596" s="840"/>
      <c r="S596" s="840"/>
      <c r="T596" s="840"/>
      <c r="U596" s="840"/>
      <c r="V596" s="840"/>
      <c r="W596" s="840"/>
      <c r="X596" s="840"/>
      <c r="Y596" s="840"/>
      <c r="Z596" s="840"/>
      <c r="AA596" s="840"/>
      <c r="AB596" s="840"/>
      <c r="AC596" s="840"/>
      <c r="AD596" s="840"/>
      <c r="AE596" s="840"/>
      <c r="AF596" s="840"/>
      <c r="AG596" s="840"/>
      <c r="AH596" s="840"/>
      <c r="AI596" s="840"/>
      <c r="AJ596" s="840"/>
    </row>
    <row r="597">
      <c r="A597" s="840"/>
      <c r="B597" s="840"/>
      <c r="C597" s="840"/>
      <c r="D597" s="840"/>
      <c r="E597" s="840"/>
      <c r="F597" s="840"/>
      <c r="G597" s="840"/>
      <c r="H597" s="840"/>
      <c r="I597" s="840"/>
      <c r="J597" s="840"/>
      <c r="K597" s="840"/>
      <c r="L597" s="840"/>
      <c r="M597" s="840"/>
      <c r="N597" s="840"/>
      <c r="O597" s="840"/>
      <c r="P597" s="840"/>
      <c r="Q597" s="840"/>
      <c r="R597" s="840"/>
      <c r="S597" s="840"/>
      <c r="T597" s="840"/>
      <c r="U597" s="840"/>
      <c r="V597" s="840"/>
      <c r="W597" s="840"/>
      <c r="X597" s="840"/>
      <c r="Y597" s="840"/>
      <c r="Z597" s="840"/>
      <c r="AA597" s="840"/>
      <c r="AB597" s="840"/>
      <c r="AC597" s="840"/>
      <c r="AD597" s="840"/>
      <c r="AE597" s="840"/>
      <c r="AF597" s="840"/>
      <c r="AG597" s="840"/>
      <c r="AH597" s="840"/>
      <c r="AI597" s="840"/>
      <c r="AJ597" s="840"/>
    </row>
    <row r="598">
      <c r="A598" s="840"/>
      <c r="B598" s="840"/>
      <c r="C598" s="840"/>
      <c r="D598" s="840"/>
      <c r="E598" s="840"/>
      <c r="F598" s="840"/>
      <c r="G598" s="840"/>
      <c r="H598" s="840"/>
      <c r="I598" s="840"/>
      <c r="J598" s="840"/>
      <c r="K598" s="840"/>
      <c r="L598" s="840"/>
      <c r="M598" s="840"/>
      <c r="N598" s="840"/>
      <c r="O598" s="840"/>
      <c r="P598" s="840"/>
      <c r="Q598" s="840"/>
      <c r="R598" s="840"/>
      <c r="S598" s="840"/>
      <c r="T598" s="840"/>
      <c r="U598" s="840"/>
      <c r="V598" s="840"/>
      <c r="W598" s="840"/>
      <c r="X598" s="840"/>
      <c r="Y598" s="840"/>
      <c r="Z598" s="840"/>
      <c r="AA598" s="840"/>
      <c r="AB598" s="840"/>
      <c r="AC598" s="840"/>
      <c r="AD598" s="840"/>
      <c r="AE598" s="840"/>
      <c r="AF598" s="840"/>
      <c r="AG598" s="840"/>
      <c r="AH598" s="840"/>
      <c r="AI598" s="840"/>
      <c r="AJ598" s="840"/>
    </row>
    <row r="599">
      <c r="A599" s="840"/>
      <c r="B599" s="840"/>
      <c r="C599" s="840"/>
      <c r="D599" s="840"/>
      <c r="E599" s="840"/>
      <c r="F599" s="840"/>
      <c r="G599" s="840"/>
      <c r="H599" s="840"/>
      <c r="I599" s="840"/>
      <c r="J599" s="840"/>
      <c r="K599" s="840"/>
      <c r="L599" s="840"/>
      <c r="M599" s="840"/>
      <c r="N599" s="840"/>
      <c r="O599" s="840"/>
      <c r="P599" s="840"/>
      <c r="Q599" s="840"/>
      <c r="R599" s="840"/>
      <c r="S599" s="840"/>
      <c r="T599" s="840"/>
      <c r="U599" s="840"/>
      <c r="V599" s="840"/>
      <c r="W599" s="840"/>
      <c r="X599" s="840"/>
      <c r="Y599" s="840"/>
      <c r="Z599" s="840"/>
      <c r="AA599" s="840"/>
      <c r="AB599" s="840"/>
      <c r="AC599" s="840"/>
      <c r="AD599" s="840"/>
      <c r="AE599" s="840"/>
      <c r="AF599" s="840"/>
      <c r="AG599" s="840"/>
      <c r="AH599" s="840"/>
      <c r="AI599" s="840"/>
      <c r="AJ599" s="840"/>
    </row>
    <row r="600">
      <c r="A600" s="840"/>
      <c r="B600" s="840"/>
      <c r="C600" s="840"/>
      <c r="D600" s="840"/>
      <c r="E600" s="840"/>
      <c r="F600" s="840"/>
      <c r="G600" s="840"/>
      <c r="H600" s="840"/>
      <c r="I600" s="840"/>
      <c r="J600" s="840"/>
      <c r="K600" s="840"/>
      <c r="L600" s="840"/>
      <c r="M600" s="840"/>
      <c r="N600" s="840"/>
      <c r="O600" s="840"/>
      <c r="P600" s="840"/>
      <c r="Q600" s="840"/>
      <c r="R600" s="840"/>
      <c r="S600" s="840"/>
      <c r="T600" s="840"/>
      <c r="U600" s="840"/>
      <c r="V600" s="840"/>
      <c r="W600" s="840"/>
      <c r="X600" s="840"/>
      <c r="Y600" s="840"/>
      <c r="Z600" s="840"/>
      <c r="AA600" s="840"/>
      <c r="AB600" s="840"/>
      <c r="AC600" s="840"/>
      <c r="AD600" s="840"/>
      <c r="AE600" s="840"/>
      <c r="AF600" s="840"/>
      <c r="AG600" s="840"/>
      <c r="AH600" s="840"/>
      <c r="AI600" s="840"/>
      <c r="AJ600" s="840"/>
    </row>
    <row r="601">
      <c r="A601" s="840"/>
      <c r="B601" s="840"/>
      <c r="C601" s="840"/>
      <c r="D601" s="840"/>
      <c r="E601" s="840"/>
      <c r="F601" s="840"/>
      <c r="G601" s="840"/>
      <c r="H601" s="840"/>
      <c r="I601" s="840"/>
      <c r="J601" s="840"/>
      <c r="K601" s="840"/>
      <c r="L601" s="840"/>
      <c r="M601" s="840"/>
      <c r="N601" s="840"/>
      <c r="O601" s="840"/>
      <c r="P601" s="840"/>
      <c r="Q601" s="840"/>
      <c r="R601" s="840"/>
      <c r="S601" s="840"/>
      <c r="T601" s="840"/>
      <c r="U601" s="840"/>
      <c r="V601" s="840"/>
      <c r="W601" s="840"/>
      <c r="X601" s="840"/>
      <c r="Y601" s="840"/>
      <c r="Z601" s="840"/>
      <c r="AA601" s="840"/>
      <c r="AB601" s="840"/>
      <c r="AC601" s="840"/>
      <c r="AD601" s="840"/>
      <c r="AE601" s="840"/>
      <c r="AF601" s="840"/>
      <c r="AG601" s="840"/>
      <c r="AH601" s="840"/>
      <c r="AI601" s="840"/>
      <c r="AJ601" s="840"/>
    </row>
    <row r="602">
      <c r="A602" s="840"/>
      <c r="B602" s="840"/>
      <c r="C602" s="840"/>
      <c r="D602" s="840"/>
      <c r="E602" s="840"/>
      <c r="F602" s="840"/>
      <c r="G602" s="840"/>
      <c r="H602" s="840"/>
      <c r="I602" s="840"/>
      <c r="J602" s="840"/>
      <c r="K602" s="840"/>
      <c r="L602" s="840"/>
      <c r="M602" s="840"/>
      <c r="N602" s="840"/>
      <c r="O602" s="840"/>
      <c r="P602" s="840"/>
      <c r="Q602" s="840"/>
      <c r="R602" s="840"/>
      <c r="S602" s="840"/>
      <c r="T602" s="840"/>
      <c r="U602" s="840"/>
      <c r="V602" s="840"/>
      <c r="W602" s="840"/>
      <c r="X602" s="840"/>
      <c r="Y602" s="840"/>
      <c r="Z602" s="840"/>
      <c r="AA602" s="840"/>
      <c r="AB602" s="840"/>
      <c r="AC602" s="840"/>
      <c r="AD602" s="840"/>
      <c r="AE602" s="840"/>
      <c r="AF602" s="840"/>
      <c r="AG602" s="840"/>
      <c r="AH602" s="840"/>
      <c r="AI602" s="840"/>
      <c r="AJ602" s="840"/>
    </row>
    <row r="603">
      <c r="A603" s="840"/>
      <c r="B603" s="840"/>
      <c r="C603" s="840"/>
      <c r="D603" s="840"/>
      <c r="E603" s="840"/>
      <c r="F603" s="840"/>
      <c r="G603" s="840"/>
      <c r="H603" s="840"/>
      <c r="I603" s="840"/>
      <c r="J603" s="840"/>
      <c r="K603" s="840"/>
      <c r="L603" s="840"/>
      <c r="M603" s="840"/>
      <c r="N603" s="840"/>
      <c r="O603" s="840"/>
      <c r="P603" s="840"/>
      <c r="Q603" s="840"/>
      <c r="R603" s="840"/>
      <c r="S603" s="840"/>
      <c r="T603" s="840"/>
      <c r="U603" s="840"/>
      <c r="V603" s="840"/>
      <c r="W603" s="840"/>
      <c r="X603" s="840"/>
      <c r="Y603" s="840"/>
      <c r="Z603" s="840"/>
      <c r="AA603" s="840"/>
      <c r="AB603" s="840"/>
      <c r="AC603" s="840"/>
      <c r="AD603" s="840"/>
      <c r="AE603" s="840"/>
      <c r="AF603" s="840"/>
      <c r="AG603" s="840"/>
      <c r="AH603" s="840"/>
      <c r="AI603" s="840"/>
      <c r="AJ603" s="840"/>
    </row>
    <row r="604">
      <c r="A604" s="840"/>
      <c r="B604" s="840"/>
      <c r="C604" s="840"/>
      <c r="D604" s="840"/>
      <c r="E604" s="840"/>
      <c r="F604" s="840"/>
      <c r="G604" s="840"/>
      <c r="H604" s="840"/>
      <c r="I604" s="840"/>
      <c r="J604" s="840"/>
      <c r="K604" s="840"/>
      <c r="L604" s="840"/>
      <c r="M604" s="840"/>
      <c r="N604" s="840"/>
      <c r="O604" s="840"/>
      <c r="P604" s="840"/>
      <c r="Q604" s="840"/>
      <c r="R604" s="840"/>
      <c r="S604" s="840"/>
      <c r="T604" s="840"/>
      <c r="U604" s="840"/>
      <c r="V604" s="840"/>
      <c r="W604" s="840"/>
      <c r="X604" s="840"/>
      <c r="Y604" s="840"/>
      <c r="Z604" s="840"/>
      <c r="AA604" s="840"/>
      <c r="AB604" s="840"/>
      <c r="AC604" s="840"/>
      <c r="AD604" s="840"/>
      <c r="AE604" s="840"/>
      <c r="AF604" s="840"/>
      <c r="AG604" s="840"/>
      <c r="AH604" s="840"/>
      <c r="AI604" s="840"/>
      <c r="AJ604" s="840"/>
    </row>
    <row r="605">
      <c r="A605" s="840"/>
      <c r="B605" s="840"/>
      <c r="C605" s="840"/>
      <c r="D605" s="840"/>
      <c r="E605" s="840"/>
      <c r="F605" s="840"/>
      <c r="G605" s="840"/>
      <c r="H605" s="840"/>
      <c r="I605" s="840"/>
      <c r="J605" s="840"/>
      <c r="K605" s="840"/>
      <c r="L605" s="840"/>
      <c r="M605" s="840"/>
      <c r="N605" s="840"/>
      <c r="O605" s="840"/>
      <c r="P605" s="840"/>
      <c r="Q605" s="840"/>
      <c r="R605" s="840"/>
      <c r="S605" s="840"/>
      <c r="T605" s="840"/>
      <c r="U605" s="840"/>
      <c r="V605" s="840"/>
      <c r="W605" s="840"/>
      <c r="X605" s="840"/>
      <c r="Y605" s="840"/>
      <c r="Z605" s="840"/>
      <c r="AA605" s="840"/>
      <c r="AB605" s="840"/>
      <c r="AC605" s="840"/>
      <c r="AD605" s="840"/>
      <c r="AE605" s="840"/>
      <c r="AF605" s="840"/>
      <c r="AG605" s="840"/>
      <c r="AH605" s="840"/>
      <c r="AI605" s="840"/>
      <c r="AJ605" s="840"/>
    </row>
    <row r="606">
      <c r="A606" s="840"/>
      <c r="B606" s="840"/>
      <c r="C606" s="840"/>
      <c r="D606" s="840"/>
      <c r="E606" s="840"/>
      <c r="F606" s="840"/>
      <c r="G606" s="840"/>
      <c r="H606" s="840"/>
      <c r="I606" s="840"/>
      <c r="J606" s="840"/>
      <c r="K606" s="840"/>
      <c r="L606" s="840"/>
      <c r="M606" s="840"/>
      <c r="N606" s="840"/>
      <c r="O606" s="840"/>
      <c r="P606" s="840"/>
      <c r="Q606" s="840"/>
      <c r="R606" s="840"/>
      <c r="S606" s="840"/>
      <c r="T606" s="840"/>
      <c r="U606" s="840"/>
      <c r="V606" s="840"/>
      <c r="W606" s="840"/>
      <c r="X606" s="840"/>
      <c r="Y606" s="840"/>
      <c r="Z606" s="840"/>
      <c r="AA606" s="840"/>
      <c r="AB606" s="840"/>
      <c r="AC606" s="840"/>
      <c r="AD606" s="840"/>
      <c r="AE606" s="840"/>
      <c r="AF606" s="840"/>
      <c r="AG606" s="840"/>
      <c r="AH606" s="840"/>
      <c r="AI606" s="840"/>
      <c r="AJ606" s="840"/>
    </row>
    <row r="607">
      <c r="A607" s="840"/>
      <c r="B607" s="840"/>
      <c r="C607" s="840"/>
      <c r="D607" s="840"/>
      <c r="E607" s="840"/>
      <c r="F607" s="840"/>
      <c r="G607" s="840"/>
      <c r="H607" s="840"/>
      <c r="I607" s="840"/>
      <c r="J607" s="840"/>
      <c r="K607" s="840"/>
      <c r="L607" s="840"/>
      <c r="M607" s="840"/>
      <c r="N607" s="840"/>
      <c r="O607" s="840"/>
      <c r="P607" s="840"/>
      <c r="Q607" s="840"/>
      <c r="R607" s="840"/>
      <c r="S607" s="840"/>
      <c r="T607" s="840"/>
      <c r="U607" s="840"/>
      <c r="V607" s="840"/>
      <c r="W607" s="840"/>
      <c r="X607" s="840"/>
      <c r="Y607" s="840"/>
      <c r="Z607" s="840"/>
      <c r="AA607" s="840"/>
      <c r="AB607" s="840"/>
      <c r="AC607" s="840"/>
      <c r="AD607" s="840"/>
      <c r="AE607" s="840"/>
      <c r="AF607" s="840"/>
      <c r="AG607" s="840"/>
      <c r="AH607" s="840"/>
      <c r="AI607" s="840"/>
      <c r="AJ607" s="840"/>
    </row>
    <row r="608">
      <c r="A608" s="840"/>
      <c r="B608" s="840"/>
      <c r="C608" s="840"/>
      <c r="D608" s="840"/>
      <c r="E608" s="840"/>
      <c r="F608" s="840"/>
      <c r="G608" s="840"/>
      <c r="H608" s="840"/>
      <c r="I608" s="840"/>
      <c r="J608" s="840"/>
      <c r="K608" s="840"/>
      <c r="L608" s="840"/>
      <c r="M608" s="840"/>
      <c r="N608" s="840"/>
      <c r="O608" s="840"/>
      <c r="P608" s="840"/>
      <c r="Q608" s="840"/>
      <c r="R608" s="840"/>
      <c r="S608" s="840"/>
      <c r="T608" s="840"/>
      <c r="U608" s="840"/>
      <c r="V608" s="840"/>
      <c r="W608" s="840"/>
      <c r="X608" s="840"/>
      <c r="Y608" s="840"/>
      <c r="Z608" s="840"/>
      <c r="AA608" s="840"/>
      <c r="AB608" s="840"/>
      <c r="AC608" s="840"/>
      <c r="AD608" s="840"/>
      <c r="AE608" s="840"/>
      <c r="AF608" s="840"/>
      <c r="AG608" s="840"/>
      <c r="AH608" s="840"/>
      <c r="AI608" s="840"/>
      <c r="AJ608" s="840"/>
    </row>
    <row r="609">
      <c r="A609" s="840"/>
      <c r="B609" s="840"/>
      <c r="C609" s="840"/>
      <c r="D609" s="840"/>
      <c r="E609" s="840"/>
      <c r="F609" s="840"/>
      <c r="G609" s="840"/>
      <c r="H609" s="840"/>
      <c r="I609" s="840"/>
      <c r="J609" s="840"/>
      <c r="K609" s="840"/>
      <c r="L609" s="840"/>
      <c r="M609" s="840"/>
      <c r="N609" s="840"/>
      <c r="O609" s="840"/>
      <c r="P609" s="840"/>
      <c r="Q609" s="840"/>
      <c r="R609" s="840"/>
      <c r="S609" s="840"/>
      <c r="T609" s="840"/>
      <c r="U609" s="840"/>
      <c r="V609" s="840"/>
      <c r="W609" s="840"/>
      <c r="X609" s="840"/>
      <c r="Y609" s="840"/>
      <c r="Z609" s="840"/>
      <c r="AA609" s="840"/>
      <c r="AB609" s="840"/>
      <c r="AC609" s="840"/>
      <c r="AD609" s="840"/>
      <c r="AE609" s="840"/>
      <c r="AF609" s="840"/>
      <c r="AG609" s="840"/>
      <c r="AH609" s="840"/>
      <c r="AI609" s="840"/>
      <c r="AJ609" s="840"/>
    </row>
    <row r="610">
      <c r="A610" s="840"/>
      <c r="B610" s="840"/>
      <c r="C610" s="840"/>
      <c r="D610" s="840"/>
      <c r="E610" s="840"/>
      <c r="F610" s="840"/>
      <c r="G610" s="840"/>
      <c r="H610" s="840"/>
      <c r="I610" s="840"/>
      <c r="J610" s="840"/>
      <c r="K610" s="840"/>
      <c r="L610" s="840"/>
      <c r="M610" s="840"/>
      <c r="N610" s="840"/>
      <c r="O610" s="840"/>
      <c r="P610" s="840"/>
      <c r="Q610" s="840"/>
      <c r="R610" s="840"/>
      <c r="S610" s="840"/>
      <c r="T610" s="840"/>
      <c r="U610" s="840"/>
      <c r="V610" s="840"/>
      <c r="W610" s="840"/>
      <c r="X610" s="840"/>
      <c r="Y610" s="840"/>
      <c r="Z610" s="840"/>
      <c r="AA610" s="840"/>
      <c r="AB610" s="840"/>
      <c r="AC610" s="840"/>
      <c r="AD610" s="840"/>
      <c r="AE610" s="840"/>
      <c r="AF610" s="840"/>
      <c r="AG610" s="840"/>
      <c r="AH610" s="840"/>
      <c r="AI610" s="840"/>
      <c r="AJ610" s="840"/>
    </row>
    <row r="611">
      <c r="A611" s="840"/>
      <c r="B611" s="840"/>
      <c r="C611" s="840"/>
      <c r="D611" s="840"/>
      <c r="E611" s="840"/>
      <c r="F611" s="840"/>
      <c r="G611" s="840"/>
      <c r="H611" s="840"/>
      <c r="I611" s="840"/>
      <c r="J611" s="840"/>
      <c r="K611" s="840"/>
      <c r="L611" s="840"/>
      <c r="M611" s="840"/>
      <c r="N611" s="840"/>
      <c r="O611" s="840"/>
      <c r="P611" s="840"/>
      <c r="Q611" s="840"/>
      <c r="R611" s="840"/>
      <c r="S611" s="840"/>
      <c r="T611" s="840"/>
      <c r="U611" s="840"/>
      <c r="V611" s="840"/>
      <c r="W611" s="840"/>
      <c r="X611" s="840"/>
      <c r="Y611" s="840"/>
      <c r="Z611" s="840"/>
      <c r="AA611" s="840"/>
      <c r="AB611" s="840"/>
      <c r="AC611" s="840"/>
      <c r="AD611" s="840"/>
      <c r="AE611" s="840"/>
      <c r="AF611" s="840"/>
      <c r="AG611" s="840"/>
      <c r="AH611" s="840"/>
      <c r="AI611" s="840"/>
      <c r="AJ611" s="840"/>
    </row>
    <row r="612">
      <c r="A612" s="840"/>
      <c r="B612" s="840"/>
      <c r="C612" s="840"/>
      <c r="D612" s="840"/>
      <c r="E612" s="840"/>
      <c r="F612" s="840"/>
      <c r="G612" s="840"/>
      <c r="H612" s="840"/>
      <c r="I612" s="840"/>
      <c r="J612" s="840"/>
      <c r="K612" s="840"/>
      <c r="L612" s="840"/>
      <c r="M612" s="840"/>
      <c r="N612" s="840"/>
      <c r="O612" s="840"/>
      <c r="P612" s="840"/>
      <c r="Q612" s="840"/>
      <c r="R612" s="840"/>
      <c r="S612" s="840"/>
      <c r="T612" s="840"/>
      <c r="U612" s="840"/>
      <c r="V612" s="840"/>
      <c r="W612" s="840"/>
      <c r="X612" s="840"/>
      <c r="Y612" s="840"/>
      <c r="Z612" s="840"/>
      <c r="AA612" s="840"/>
      <c r="AB612" s="840"/>
      <c r="AC612" s="840"/>
      <c r="AD612" s="840"/>
      <c r="AE612" s="840"/>
      <c r="AF612" s="840"/>
      <c r="AG612" s="840"/>
      <c r="AH612" s="840"/>
      <c r="AI612" s="840"/>
      <c r="AJ612" s="840"/>
    </row>
    <row r="613">
      <c r="A613" s="840"/>
      <c r="B613" s="840"/>
      <c r="C613" s="840"/>
      <c r="D613" s="840"/>
      <c r="E613" s="840"/>
      <c r="F613" s="840"/>
      <c r="G613" s="840"/>
      <c r="H613" s="840"/>
      <c r="I613" s="840"/>
      <c r="J613" s="840"/>
      <c r="K613" s="840"/>
      <c r="L613" s="840"/>
      <c r="M613" s="840"/>
      <c r="N613" s="840"/>
      <c r="O613" s="840"/>
      <c r="P613" s="840"/>
      <c r="Q613" s="840"/>
      <c r="R613" s="840"/>
      <c r="S613" s="840"/>
      <c r="T613" s="840"/>
      <c r="U613" s="840"/>
      <c r="V613" s="840"/>
      <c r="W613" s="840"/>
      <c r="X613" s="840"/>
      <c r="Y613" s="840"/>
      <c r="Z613" s="840"/>
      <c r="AA613" s="840"/>
      <c r="AB613" s="840"/>
      <c r="AC613" s="840"/>
      <c r="AD613" s="840"/>
      <c r="AE613" s="840"/>
      <c r="AF613" s="840"/>
      <c r="AG613" s="840"/>
      <c r="AH613" s="840"/>
      <c r="AI613" s="840"/>
      <c r="AJ613" s="840"/>
    </row>
    <row r="614">
      <c r="A614" s="840"/>
      <c r="B614" s="840"/>
      <c r="C614" s="840"/>
      <c r="D614" s="840"/>
      <c r="E614" s="840"/>
      <c r="F614" s="840"/>
      <c r="G614" s="840"/>
      <c r="H614" s="840"/>
      <c r="I614" s="840"/>
      <c r="J614" s="840"/>
      <c r="K614" s="840"/>
      <c r="L614" s="840"/>
      <c r="M614" s="840"/>
      <c r="N614" s="840"/>
      <c r="O614" s="840"/>
      <c r="P614" s="840"/>
      <c r="Q614" s="840"/>
      <c r="R614" s="840"/>
      <c r="S614" s="840"/>
      <c r="T614" s="840"/>
      <c r="U614" s="840"/>
      <c r="V614" s="840"/>
      <c r="W614" s="840"/>
      <c r="X614" s="840"/>
      <c r="Y614" s="840"/>
      <c r="Z614" s="840"/>
      <c r="AA614" s="840"/>
      <c r="AB614" s="840"/>
      <c r="AC614" s="840"/>
      <c r="AD614" s="840"/>
      <c r="AE614" s="840"/>
      <c r="AF614" s="840"/>
      <c r="AG614" s="840"/>
      <c r="AH614" s="840"/>
      <c r="AI614" s="840"/>
      <c r="AJ614" s="840"/>
    </row>
    <row r="615">
      <c r="A615" s="840"/>
      <c r="B615" s="840"/>
      <c r="C615" s="840"/>
      <c r="D615" s="840"/>
      <c r="E615" s="840"/>
      <c r="F615" s="840"/>
      <c r="G615" s="840"/>
      <c r="H615" s="840"/>
      <c r="I615" s="840"/>
      <c r="J615" s="840"/>
      <c r="K615" s="840"/>
      <c r="L615" s="840"/>
      <c r="M615" s="840"/>
      <c r="N615" s="840"/>
      <c r="O615" s="840"/>
      <c r="P615" s="840"/>
      <c r="Q615" s="840"/>
      <c r="R615" s="840"/>
      <c r="S615" s="840"/>
      <c r="T615" s="840"/>
      <c r="U615" s="840"/>
      <c r="V615" s="840"/>
      <c r="W615" s="840"/>
      <c r="X615" s="840"/>
      <c r="Y615" s="840"/>
      <c r="Z615" s="840"/>
      <c r="AA615" s="840"/>
      <c r="AB615" s="840"/>
      <c r="AC615" s="840"/>
      <c r="AD615" s="840"/>
      <c r="AE615" s="840"/>
      <c r="AF615" s="840"/>
      <c r="AG615" s="840"/>
      <c r="AH615" s="840"/>
      <c r="AI615" s="840"/>
      <c r="AJ615" s="840"/>
    </row>
    <row r="616">
      <c r="A616" s="840"/>
      <c r="B616" s="840"/>
      <c r="C616" s="840"/>
      <c r="D616" s="840"/>
      <c r="E616" s="840"/>
      <c r="F616" s="840"/>
      <c r="G616" s="840"/>
      <c r="H616" s="840"/>
      <c r="I616" s="840"/>
      <c r="J616" s="840"/>
      <c r="K616" s="840"/>
      <c r="L616" s="840"/>
      <c r="M616" s="840"/>
      <c r="N616" s="840"/>
      <c r="O616" s="840"/>
      <c r="P616" s="840"/>
      <c r="Q616" s="840"/>
      <c r="R616" s="840"/>
      <c r="S616" s="840"/>
      <c r="T616" s="840"/>
      <c r="U616" s="840"/>
      <c r="V616" s="840"/>
      <c r="W616" s="840"/>
      <c r="X616" s="840"/>
      <c r="Y616" s="840"/>
      <c r="Z616" s="840"/>
      <c r="AA616" s="840"/>
      <c r="AB616" s="840"/>
      <c r="AC616" s="840"/>
      <c r="AD616" s="840"/>
      <c r="AE616" s="840"/>
      <c r="AF616" s="840"/>
      <c r="AG616" s="840"/>
      <c r="AH616" s="840"/>
      <c r="AI616" s="840"/>
      <c r="AJ616" s="840"/>
    </row>
    <row r="617">
      <c r="A617" s="840"/>
      <c r="B617" s="840"/>
      <c r="C617" s="840"/>
      <c r="D617" s="840"/>
      <c r="E617" s="840"/>
      <c r="F617" s="840"/>
      <c r="G617" s="840"/>
      <c r="H617" s="840"/>
      <c r="I617" s="840"/>
      <c r="J617" s="840"/>
      <c r="K617" s="840"/>
      <c r="L617" s="840"/>
      <c r="M617" s="840"/>
      <c r="N617" s="840"/>
      <c r="O617" s="840"/>
      <c r="P617" s="840"/>
      <c r="Q617" s="840"/>
      <c r="R617" s="840"/>
      <c r="S617" s="840"/>
      <c r="T617" s="840"/>
      <c r="U617" s="840"/>
      <c r="V617" s="840"/>
      <c r="W617" s="840"/>
      <c r="X617" s="840"/>
      <c r="Y617" s="840"/>
      <c r="Z617" s="840"/>
      <c r="AA617" s="840"/>
      <c r="AB617" s="840"/>
      <c r="AC617" s="840"/>
      <c r="AD617" s="840"/>
      <c r="AE617" s="840"/>
      <c r="AF617" s="840"/>
      <c r="AG617" s="840"/>
      <c r="AH617" s="840"/>
      <c r="AI617" s="840"/>
      <c r="AJ617" s="840"/>
    </row>
    <row r="618">
      <c r="A618" s="840"/>
      <c r="B618" s="840"/>
      <c r="C618" s="840"/>
      <c r="D618" s="840"/>
      <c r="E618" s="840"/>
      <c r="F618" s="840"/>
      <c r="G618" s="840"/>
      <c r="H618" s="840"/>
      <c r="I618" s="840"/>
      <c r="J618" s="840"/>
      <c r="K618" s="840"/>
      <c r="L618" s="840"/>
      <c r="M618" s="840"/>
      <c r="N618" s="840"/>
      <c r="O618" s="840"/>
      <c r="P618" s="840"/>
      <c r="Q618" s="840"/>
      <c r="R618" s="840"/>
      <c r="S618" s="840"/>
      <c r="T618" s="840"/>
      <c r="U618" s="840"/>
      <c r="V618" s="840"/>
      <c r="W618" s="840"/>
      <c r="X618" s="840"/>
      <c r="Y618" s="840"/>
      <c r="Z618" s="840"/>
      <c r="AA618" s="840"/>
      <c r="AB618" s="840"/>
      <c r="AC618" s="840"/>
      <c r="AD618" s="840"/>
      <c r="AE618" s="840"/>
      <c r="AF618" s="840"/>
      <c r="AG618" s="840"/>
      <c r="AH618" s="840"/>
      <c r="AI618" s="840"/>
      <c r="AJ618" s="840"/>
    </row>
    <row r="619">
      <c r="A619" s="840"/>
      <c r="B619" s="840"/>
      <c r="C619" s="840"/>
      <c r="D619" s="840"/>
      <c r="E619" s="840"/>
      <c r="F619" s="840"/>
      <c r="G619" s="840"/>
      <c r="H619" s="840"/>
      <c r="I619" s="840"/>
      <c r="J619" s="840"/>
      <c r="K619" s="840"/>
      <c r="L619" s="840"/>
      <c r="M619" s="840"/>
      <c r="N619" s="840"/>
      <c r="O619" s="840"/>
      <c r="P619" s="840"/>
      <c r="Q619" s="840"/>
      <c r="R619" s="840"/>
      <c r="S619" s="840"/>
      <c r="T619" s="840"/>
      <c r="U619" s="840"/>
      <c r="V619" s="840"/>
      <c r="W619" s="840"/>
      <c r="X619" s="840"/>
      <c r="Y619" s="840"/>
      <c r="Z619" s="840"/>
      <c r="AA619" s="840"/>
      <c r="AB619" s="840"/>
      <c r="AC619" s="840"/>
      <c r="AD619" s="840"/>
      <c r="AE619" s="840"/>
      <c r="AF619" s="840"/>
      <c r="AG619" s="840"/>
      <c r="AH619" s="840"/>
      <c r="AI619" s="840"/>
      <c r="AJ619" s="840"/>
    </row>
    <row r="620">
      <c r="A620" s="840"/>
      <c r="B620" s="840"/>
      <c r="C620" s="840"/>
      <c r="D620" s="840"/>
      <c r="E620" s="840"/>
      <c r="F620" s="840"/>
      <c r="G620" s="840"/>
      <c r="H620" s="840"/>
      <c r="I620" s="840"/>
      <c r="J620" s="840"/>
      <c r="K620" s="840"/>
      <c r="L620" s="840"/>
      <c r="M620" s="840"/>
      <c r="N620" s="840"/>
      <c r="O620" s="840"/>
      <c r="P620" s="840"/>
      <c r="Q620" s="840"/>
      <c r="R620" s="840"/>
      <c r="S620" s="840"/>
      <c r="T620" s="840"/>
      <c r="U620" s="840"/>
      <c r="V620" s="840"/>
      <c r="W620" s="840"/>
      <c r="X620" s="840"/>
      <c r="Y620" s="840"/>
      <c r="Z620" s="840"/>
      <c r="AA620" s="840"/>
      <c r="AB620" s="840"/>
      <c r="AC620" s="840"/>
      <c r="AD620" s="840"/>
      <c r="AE620" s="840"/>
      <c r="AF620" s="840"/>
      <c r="AG620" s="840"/>
      <c r="AH620" s="840"/>
      <c r="AI620" s="840"/>
      <c r="AJ620" s="840"/>
    </row>
    <row r="621">
      <c r="A621" s="840"/>
      <c r="B621" s="840"/>
      <c r="C621" s="840"/>
      <c r="D621" s="840"/>
      <c r="E621" s="840"/>
      <c r="F621" s="840"/>
      <c r="G621" s="840"/>
      <c r="H621" s="840"/>
      <c r="I621" s="840"/>
      <c r="J621" s="840"/>
      <c r="K621" s="840"/>
      <c r="L621" s="840"/>
      <c r="M621" s="840"/>
      <c r="N621" s="840"/>
      <c r="O621" s="840"/>
      <c r="P621" s="840"/>
      <c r="Q621" s="840"/>
      <c r="R621" s="840"/>
      <c r="S621" s="840"/>
      <c r="T621" s="840"/>
      <c r="U621" s="840"/>
      <c r="V621" s="840"/>
      <c r="W621" s="840"/>
      <c r="X621" s="840"/>
      <c r="Y621" s="840"/>
      <c r="Z621" s="840"/>
      <c r="AA621" s="840"/>
      <c r="AB621" s="840"/>
      <c r="AC621" s="840"/>
      <c r="AD621" s="840"/>
      <c r="AE621" s="840"/>
      <c r="AF621" s="840"/>
      <c r="AG621" s="840"/>
      <c r="AH621" s="840"/>
      <c r="AI621" s="840"/>
      <c r="AJ621" s="840"/>
    </row>
    <row r="622">
      <c r="A622" s="840"/>
      <c r="B622" s="840"/>
      <c r="C622" s="840"/>
      <c r="D622" s="840"/>
      <c r="E622" s="840"/>
      <c r="F622" s="840"/>
      <c r="G622" s="840"/>
      <c r="H622" s="840"/>
      <c r="I622" s="840"/>
      <c r="J622" s="840"/>
      <c r="K622" s="840"/>
      <c r="L622" s="840"/>
      <c r="M622" s="840"/>
      <c r="N622" s="840"/>
      <c r="O622" s="840"/>
      <c r="P622" s="840"/>
      <c r="Q622" s="840"/>
      <c r="R622" s="840"/>
      <c r="S622" s="840"/>
      <c r="T622" s="840"/>
      <c r="U622" s="840"/>
      <c r="V622" s="840"/>
      <c r="W622" s="840"/>
      <c r="X622" s="840"/>
      <c r="Y622" s="840"/>
      <c r="Z622" s="840"/>
      <c r="AA622" s="840"/>
      <c r="AB622" s="840"/>
      <c r="AC622" s="840"/>
      <c r="AD622" s="840"/>
      <c r="AE622" s="840"/>
      <c r="AF622" s="840"/>
      <c r="AG622" s="840"/>
      <c r="AH622" s="840"/>
      <c r="AI622" s="840"/>
      <c r="AJ622" s="840"/>
    </row>
    <row r="623">
      <c r="A623" s="840"/>
      <c r="B623" s="840"/>
      <c r="C623" s="840"/>
      <c r="D623" s="840"/>
      <c r="E623" s="840"/>
      <c r="F623" s="840"/>
      <c r="G623" s="840"/>
      <c r="H623" s="840"/>
      <c r="I623" s="840"/>
      <c r="J623" s="840"/>
      <c r="K623" s="840"/>
      <c r="L623" s="840"/>
      <c r="M623" s="840"/>
      <c r="N623" s="840"/>
      <c r="O623" s="840"/>
      <c r="P623" s="840"/>
      <c r="Q623" s="840"/>
      <c r="R623" s="840"/>
      <c r="S623" s="840"/>
      <c r="T623" s="840"/>
      <c r="U623" s="840"/>
      <c r="V623" s="840"/>
      <c r="W623" s="840"/>
      <c r="X623" s="840"/>
      <c r="Y623" s="840"/>
      <c r="Z623" s="840"/>
      <c r="AA623" s="840"/>
      <c r="AB623" s="840"/>
      <c r="AC623" s="840"/>
      <c r="AD623" s="840"/>
      <c r="AE623" s="840"/>
      <c r="AF623" s="840"/>
      <c r="AG623" s="840"/>
      <c r="AH623" s="840"/>
      <c r="AI623" s="840"/>
      <c r="AJ623" s="840"/>
    </row>
    <row r="624">
      <c r="A624" s="840"/>
      <c r="B624" s="840"/>
      <c r="C624" s="840"/>
      <c r="D624" s="840"/>
      <c r="E624" s="840"/>
      <c r="F624" s="840"/>
      <c r="G624" s="840"/>
      <c r="H624" s="840"/>
      <c r="I624" s="840"/>
      <c r="J624" s="840"/>
      <c r="K624" s="840"/>
      <c r="L624" s="840"/>
      <c r="M624" s="840"/>
      <c r="N624" s="840"/>
      <c r="O624" s="840"/>
      <c r="P624" s="840"/>
      <c r="Q624" s="840"/>
      <c r="R624" s="840"/>
      <c r="S624" s="840"/>
      <c r="T624" s="840"/>
      <c r="U624" s="840"/>
      <c r="V624" s="840"/>
      <c r="W624" s="840"/>
      <c r="X624" s="840"/>
      <c r="Y624" s="840"/>
      <c r="Z624" s="840"/>
      <c r="AA624" s="840"/>
      <c r="AB624" s="840"/>
      <c r="AC624" s="840"/>
      <c r="AD624" s="840"/>
      <c r="AE624" s="840"/>
      <c r="AF624" s="840"/>
      <c r="AG624" s="840"/>
      <c r="AH624" s="840"/>
      <c r="AI624" s="840"/>
      <c r="AJ624" s="840"/>
    </row>
    <row r="625">
      <c r="A625" s="840"/>
      <c r="B625" s="840"/>
      <c r="C625" s="840"/>
      <c r="D625" s="840"/>
      <c r="E625" s="840"/>
      <c r="F625" s="840"/>
      <c r="G625" s="840"/>
      <c r="H625" s="840"/>
      <c r="I625" s="840"/>
      <c r="J625" s="840"/>
      <c r="K625" s="840"/>
      <c r="L625" s="840"/>
      <c r="M625" s="840"/>
      <c r="N625" s="840"/>
      <c r="O625" s="840"/>
      <c r="P625" s="840"/>
      <c r="Q625" s="840"/>
      <c r="R625" s="840"/>
      <c r="S625" s="840"/>
      <c r="T625" s="840"/>
      <c r="U625" s="840"/>
      <c r="V625" s="840"/>
      <c r="W625" s="840"/>
      <c r="X625" s="840"/>
      <c r="Y625" s="840"/>
      <c r="Z625" s="840"/>
      <c r="AA625" s="840"/>
      <c r="AB625" s="840"/>
      <c r="AC625" s="840"/>
      <c r="AD625" s="840"/>
      <c r="AE625" s="840"/>
      <c r="AF625" s="840"/>
      <c r="AG625" s="840"/>
      <c r="AH625" s="840"/>
      <c r="AI625" s="840"/>
      <c r="AJ625" s="840"/>
    </row>
    <row r="626">
      <c r="A626" s="840"/>
      <c r="B626" s="840"/>
      <c r="C626" s="840"/>
      <c r="D626" s="840"/>
      <c r="E626" s="840"/>
      <c r="F626" s="840"/>
      <c r="G626" s="840"/>
      <c r="H626" s="840"/>
      <c r="I626" s="840"/>
      <c r="J626" s="840"/>
      <c r="K626" s="840"/>
      <c r="L626" s="840"/>
      <c r="M626" s="840"/>
      <c r="N626" s="840"/>
      <c r="O626" s="840"/>
      <c r="P626" s="840"/>
      <c r="Q626" s="840"/>
      <c r="R626" s="840"/>
      <c r="S626" s="840"/>
      <c r="T626" s="840"/>
      <c r="U626" s="840"/>
      <c r="V626" s="840"/>
      <c r="W626" s="840"/>
      <c r="X626" s="840"/>
      <c r="Y626" s="840"/>
      <c r="Z626" s="840"/>
      <c r="AA626" s="840"/>
      <c r="AB626" s="840"/>
      <c r="AC626" s="840"/>
      <c r="AD626" s="840"/>
      <c r="AE626" s="840"/>
      <c r="AF626" s="840"/>
      <c r="AG626" s="840"/>
      <c r="AH626" s="840"/>
      <c r="AI626" s="840"/>
      <c r="AJ626" s="840"/>
    </row>
    <row r="627">
      <c r="A627" s="840"/>
      <c r="B627" s="840"/>
      <c r="C627" s="840"/>
      <c r="D627" s="840"/>
      <c r="E627" s="840"/>
      <c r="F627" s="840"/>
      <c r="G627" s="840"/>
      <c r="H627" s="840"/>
      <c r="I627" s="840"/>
      <c r="J627" s="840"/>
      <c r="K627" s="840"/>
      <c r="L627" s="840"/>
      <c r="M627" s="840"/>
      <c r="N627" s="840"/>
      <c r="O627" s="840"/>
      <c r="P627" s="840"/>
      <c r="Q627" s="840"/>
      <c r="R627" s="840"/>
      <c r="S627" s="840"/>
      <c r="T627" s="840"/>
      <c r="U627" s="840"/>
      <c r="V627" s="840"/>
      <c r="W627" s="840"/>
      <c r="X627" s="840"/>
      <c r="Y627" s="840"/>
      <c r="Z627" s="840"/>
      <c r="AA627" s="840"/>
      <c r="AB627" s="840"/>
      <c r="AC627" s="840"/>
      <c r="AD627" s="840"/>
      <c r="AE627" s="840"/>
      <c r="AF627" s="840"/>
      <c r="AG627" s="840"/>
      <c r="AH627" s="840"/>
      <c r="AI627" s="840"/>
      <c r="AJ627" s="840"/>
    </row>
    <row r="628">
      <c r="A628" s="840"/>
      <c r="B628" s="840"/>
      <c r="C628" s="840"/>
      <c r="D628" s="840"/>
      <c r="E628" s="840"/>
      <c r="F628" s="840"/>
      <c r="G628" s="840"/>
      <c r="H628" s="840"/>
      <c r="I628" s="840"/>
      <c r="J628" s="840"/>
      <c r="K628" s="840"/>
      <c r="L628" s="840"/>
      <c r="M628" s="840"/>
      <c r="N628" s="840"/>
      <c r="O628" s="840"/>
      <c r="P628" s="840"/>
      <c r="Q628" s="840"/>
      <c r="R628" s="840"/>
      <c r="S628" s="840"/>
      <c r="T628" s="840"/>
      <c r="U628" s="840"/>
      <c r="V628" s="840"/>
      <c r="W628" s="840"/>
      <c r="X628" s="840"/>
      <c r="Y628" s="840"/>
      <c r="Z628" s="840"/>
      <c r="AA628" s="840"/>
      <c r="AB628" s="840"/>
      <c r="AC628" s="840"/>
      <c r="AD628" s="840"/>
      <c r="AE628" s="840"/>
      <c r="AF628" s="840"/>
      <c r="AG628" s="840"/>
      <c r="AH628" s="840"/>
      <c r="AI628" s="840"/>
      <c r="AJ628" s="840"/>
    </row>
    <row r="629">
      <c r="A629" s="840"/>
      <c r="B629" s="840"/>
      <c r="C629" s="840"/>
      <c r="D629" s="840"/>
      <c r="E629" s="840"/>
      <c r="F629" s="840"/>
      <c r="G629" s="840"/>
      <c r="H629" s="840"/>
      <c r="I629" s="840"/>
      <c r="J629" s="840"/>
      <c r="K629" s="840"/>
      <c r="L629" s="840"/>
      <c r="M629" s="840"/>
      <c r="N629" s="840"/>
      <c r="O629" s="840"/>
      <c r="P629" s="840"/>
      <c r="Q629" s="840"/>
      <c r="R629" s="840"/>
      <c r="S629" s="840"/>
      <c r="T629" s="840"/>
      <c r="U629" s="840"/>
      <c r="V629" s="840"/>
      <c r="W629" s="840"/>
      <c r="X629" s="840"/>
      <c r="Y629" s="840"/>
      <c r="Z629" s="840"/>
      <c r="AA629" s="840"/>
      <c r="AB629" s="840"/>
      <c r="AC629" s="840"/>
      <c r="AD629" s="840"/>
      <c r="AE629" s="840"/>
      <c r="AF629" s="840"/>
      <c r="AG629" s="840"/>
      <c r="AH629" s="840"/>
      <c r="AI629" s="840"/>
      <c r="AJ629" s="840"/>
    </row>
    <row r="630">
      <c r="A630" s="840"/>
      <c r="B630" s="840"/>
      <c r="C630" s="840"/>
      <c r="D630" s="840"/>
      <c r="E630" s="840"/>
      <c r="F630" s="840"/>
      <c r="G630" s="840"/>
      <c r="H630" s="840"/>
      <c r="I630" s="840"/>
      <c r="J630" s="840"/>
      <c r="K630" s="840"/>
      <c r="L630" s="840"/>
      <c r="M630" s="840"/>
      <c r="N630" s="840"/>
      <c r="O630" s="840"/>
      <c r="P630" s="840"/>
      <c r="Q630" s="840"/>
      <c r="R630" s="840"/>
      <c r="S630" s="840"/>
      <c r="T630" s="840"/>
      <c r="U630" s="840"/>
      <c r="V630" s="840"/>
      <c r="W630" s="840"/>
      <c r="X630" s="840"/>
      <c r="Y630" s="840"/>
      <c r="Z630" s="840"/>
      <c r="AA630" s="840"/>
      <c r="AB630" s="840"/>
      <c r="AC630" s="840"/>
      <c r="AD630" s="840"/>
      <c r="AE630" s="840"/>
      <c r="AF630" s="840"/>
      <c r="AG630" s="840"/>
      <c r="AH630" s="840"/>
      <c r="AI630" s="840"/>
      <c r="AJ630" s="840"/>
    </row>
    <row r="631">
      <c r="A631" s="840"/>
      <c r="B631" s="840"/>
      <c r="C631" s="840"/>
      <c r="D631" s="840"/>
      <c r="E631" s="840"/>
      <c r="F631" s="840"/>
      <c r="G631" s="840"/>
      <c r="H631" s="840"/>
      <c r="I631" s="840"/>
      <c r="J631" s="840"/>
      <c r="K631" s="840"/>
      <c r="L631" s="840"/>
      <c r="M631" s="840"/>
      <c r="N631" s="840"/>
      <c r="O631" s="840"/>
      <c r="P631" s="840"/>
      <c r="Q631" s="840"/>
      <c r="R631" s="840"/>
      <c r="S631" s="840"/>
      <c r="T631" s="840"/>
      <c r="U631" s="840"/>
      <c r="V631" s="840"/>
      <c r="W631" s="840"/>
      <c r="X631" s="840"/>
      <c r="Y631" s="840"/>
      <c r="Z631" s="840"/>
      <c r="AA631" s="840"/>
      <c r="AB631" s="840"/>
      <c r="AC631" s="840"/>
      <c r="AD631" s="840"/>
      <c r="AE631" s="840"/>
      <c r="AF631" s="840"/>
      <c r="AG631" s="840"/>
      <c r="AH631" s="840"/>
      <c r="AI631" s="840"/>
      <c r="AJ631" s="840"/>
    </row>
    <row r="632">
      <c r="A632" s="840"/>
      <c r="B632" s="840"/>
      <c r="C632" s="840"/>
      <c r="D632" s="840"/>
      <c r="E632" s="840"/>
      <c r="F632" s="840"/>
      <c r="G632" s="840"/>
      <c r="H632" s="840"/>
      <c r="I632" s="840"/>
      <c r="J632" s="840"/>
      <c r="K632" s="840"/>
      <c r="L632" s="840"/>
      <c r="M632" s="840"/>
      <c r="N632" s="840"/>
      <c r="O632" s="840"/>
      <c r="P632" s="840"/>
      <c r="Q632" s="840"/>
      <c r="R632" s="840"/>
      <c r="S632" s="840"/>
      <c r="T632" s="840"/>
      <c r="U632" s="840"/>
      <c r="V632" s="840"/>
      <c r="W632" s="840"/>
      <c r="X632" s="840"/>
      <c r="Y632" s="840"/>
      <c r="Z632" s="840"/>
      <c r="AA632" s="840"/>
      <c r="AB632" s="840"/>
      <c r="AC632" s="840"/>
      <c r="AD632" s="840"/>
      <c r="AE632" s="840"/>
      <c r="AF632" s="840"/>
      <c r="AG632" s="840"/>
      <c r="AH632" s="840"/>
      <c r="AI632" s="840"/>
      <c r="AJ632" s="840"/>
    </row>
    <row r="633">
      <c r="A633" s="840"/>
      <c r="B633" s="840"/>
      <c r="C633" s="840"/>
      <c r="D633" s="840"/>
      <c r="E633" s="840"/>
      <c r="F633" s="840"/>
      <c r="G633" s="840"/>
      <c r="H633" s="840"/>
      <c r="I633" s="840"/>
      <c r="J633" s="840"/>
      <c r="K633" s="840"/>
      <c r="L633" s="840"/>
      <c r="M633" s="840"/>
      <c r="N633" s="840"/>
      <c r="O633" s="840"/>
      <c r="P633" s="840"/>
      <c r="Q633" s="840"/>
      <c r="R633" s="840"/>
      <c r="S633" s="840"/>
      <c r="T633" s="840"/>
      <c r="U633" s="840"/>
      <c r="V633" s="840"/>
      <c r="W633" s="840"/>
      <c r="X633" s="840"/>
      <c r="Y633" s="840"/>
      <c r="Z633" s="840"/>
      <c r="AA633" s="840"/>
      <c r="AB633" s="840"/>
      <c r="AC633" s="840"/>
      <c r="AD633" s="840"/>
      <c r="AE633" s="840"/>
      <c r="AF633" s="840"/>
      <c r="AG633" s="840"/>
      <c r="AH633" s="840"/>
      <c r="AI633" s="840"/>
      <c r="AJ633" s="840"/>
    </row>
    <row r="634">
      <c r="A634" s="840"/>
      <c r="B634" s="840"/>
      <c r="C634" s="840"/>
      <c r="D634" s="840"/>
      <c r="E634" s="840"/>
      <c r="F634" s="840"/>
      <c r="G634" s="840"/>
      <c r="H634" s="840"/>
      <c r="I634" s="840"/>
      <c r="J634" s="840"/>
      <c r="K634" s="840"/>
      <c r="L634" s="840"/>
      <c r="M634" s="840"/>
      <c r="N634" s="840"/>
      <c r="O634" s="840"/>
      <c r="P634" s="840"/>
      <c r="Q634" s="840"/>
      <c r="R634" s="840"/>
      <c r="S634" s="840"/>
      <c r="T634" s="840"/>
      <c r="U634" s="840"/>
      <c r="V634" s="840"/>
      <c r="W634" s="840"/>
      <c r="X634" s="840"/>
      <c r="Y634" s="840"/>
      <c r="Z634" s="840"/>
      <c r="AA634" s="840"/>
      <c r="AB634" s="840"/>
      <c r="AC634" s="840"/>
      <c r="AD634" s="840"/>
      <c r="AE634" s="840"/>
      <c r="AF634" s="840"/>
      <c r="AG634" s="840"/>
      <c r="AH634" s="840"/>
      <c r="AI634" s="840"/>
      <c r="AJ634" s="840"/>
    </row>
    <row r="635">
      <c r="A635" s="840"/>
      <c r="B635" s="840"/>
      <c r="C635" s="840"/>
      <c r="D635" s="840"/>
      <c r="E635" s="840"/>
      <c r="F635" s="840"/>
      <c r="G635" s="840"/>
      <c r="H635" s="840"/>
      <c r="I635" s="840"/>
      <c r="J635" s="840"/>
      <c r="K635" s="840"/>
      <c r="L635" s="840"/>
      <c r="M635" s="840"/>
      <c r="N635" s="840"/>
      <c r="O635" s="840"/>
      <c r="P635" s="840"/>
      <c r="Q635" s="840"/>
      <c r="R635" s="840"/>
      <c r="S635" s="840"/>
      <c r="T635" s="840"/>
      <c r="U635" s="840"/>
      <c r="V635" s="840"/>
      <c r="W635" s="840"/>
      <c r="X635" s="840"/>
      <c r="Y635" s="840"/>
      <c r="Z635" s="840"/>
      <c r="AA635" s="840"/>
      <c r="AB635" s="840"/>
      <c r="AC635" s="840"/>
      <c r="AD635" s="840"/>
      <c r="AE635" s="840"/>
      <c r="AF635" s="840"/>
      <c r="AG635" s="840"/>
      <c r="AH635" s="840"/>
      <c r="AI635" s="840"/>
      <c r="AJ635" s="840"/>
    </row>
    <row r="636">
      <c r="A636" s="840"/>
      <c r="B636" s="840"/>
      <c r="C636" s="840"/>
      <c r="D636" s="840"/>
      <c r="E636" s="840"/>
      <c r="F636" s="840"/>
      <c r="G636" s="840"/>
      <c r="H636" s="840"/>
      <c r="I636" s="840"/>
      <c r="J636" s="840"/>
      <c r="K636" s="840"/>
      <c r="L636" s="840"/>
      <c r="M636" s="840"/>
      <c r="N636" s="840"/>
      <c r="O636" s="840"/>
      <c r="P636" s="840"/>
      <c r="Q636" s="840"/>
      <c r="R636" s="840"/>
      <c r="S636" s="840"/>
      <c r="T636" s="840"/>
      <c r="U636" s="840"/>
      <c r="V636" s="840"/>
      <c r="W636" s="840"/>
      <c r="X636" s="840"/>
      <c r="Y636" s="840"/>
      <c r="Z636" s="840"/>
      <c r="AA636" s="840"/>
      <c r="AB636" s="840"/>
      <c r="AC636" s="840"/>
      <c r="AD636" s="840"/>
      <c r="AE636" s="840"/>
      <c r="AF636" s="840"/>
      <c r="AG636" s="840"/>
      <c r="AH636" s="840"/>
      <c r="AI636" s="840"/>
      <c r="AJ636" s="840"/>
    </row>
    <row r="637">
      <c r="A637" s="840"/>
      <c r="B637" s="840"/>
      <c r="C637" s="840"/>
      <c r="D637" s="840"/>
      <c r="E637" s="840"/>
      <c r="F637" s="840"/>
      <c r="G637" s="840"/>
      <c r="H637" s="840"/>
      <c r="I637" s="840"/>
      <c r="J637" s="840"/>
      <c r="K637" s="840"/>
      <c r="L637" s="840"/>
      <c r="M637" s="840"/>
      <c r="N637" s="840"/>
      <c r="O637" s="840"/>
      <c r="P637" s="840"/>
      <c r="Q637" s="840"/>
      <c r="R637" s="840"/>
      <c r="S637" s="840"/>
      <c r="T637" s="840"/>
      <c r="U637" s="840"/>
      <c r="V637" s="840"/>
      <c r="W637" s="840"/>
      <c r="X637" s="840"/>
      <c r="Y637" s="840"/>
      <c r="Z637" s="840"/>
      <c r="AA637" s="840"/>
      <c r="AB637" s="840"/>
      <c r="AC637" s="840"/>
      <c r="AD637" s="840"/>
      <c r="AE637" s="840"/>
      <c r="AF637" s="840"/>
      <c r="AG637" s="840"/>
      <c r="AH637" s="840"/>
      <c r="AI637" s="840"/>
      <c r="AJ637" s="840"/>
    </row>
    <row r="638">
      <c r="A638" s="840"/>
      <c r="B638" s="840"/>
      <c r="C638" s="840"/>
      <c r="D638" s="840"/>
      <c r="E638" s="840"/>
      <c r="F638" s="840"/>
      <c r="G638" s="840"/>
      <c r="H638" s="840"/>
      <c r="I638" s="840"/>
      <c r="J638" s="840"/>
      <c r="K638" s="840"/>
      <c r="L638" s="840"/>
      <c r="M638" s="840"/>
      <c r="N638" s="840"/>
      <c r="O638" s="840"/>
      <c r="P638" s="840"/>
      <c r="Q638" s="840"/>
      <c r="R638" s="840"/>
      <c r="S638" s="840"/>
      <c r="T638" s="840"/>
      <c r="U638" s="840"/>
      <c r="V638" s="840"/>
      <c r="W638" s="840"/>
      <c r="X638" s="840"/>
      <c r="Y638" s="840"/>
      <c r="Z638" s="840"/>
      <c r="AA638" s="840"/>
      <c r="AB638" s="840"/>
      <c r="AC638" s="840"/>
      <c r="AD638" s="840"/>
      <c r="AE638" s="840"/>
      <c r="AF638" s="840"/>
      <c r="AG638" s="840"/>
      <c r="AH638" s="840"/>
      <c r="AI638" s="840"/>
      <c r="AJ638" s="840"/>
    </row>
    <row r="639">
      <c r="A639" s="840"/>
      <c r="B639" s="840"/>
      <c r="C639" s="840"/>
      <c r="D639" s="840"/>
      <c r="E639" s="840"/>
      <c r="F639" s="840"/>
      <c r="G639" s="840"/>
      <c r="H639" s="840"/>
      <c r="I639" s="840"/>
      <c r="J639" s="840"/>
      <c r="K639" s="840"/>
      <c r="L639" s="840"/>
      <c r="M639" s="840"/>
      <c r="N639" s="840"/>
      <c r="O639" s="840"/>
      <c r="P639" s="840"/>
      <c r="Q639" s="840"/>
      <c r="R639" s="840"/>
      <c r="S639" s="840"/>
      <c r="T639" s="840"/>
      <c r="U639" s="840"/>
      <c r="V639" s="840"/>
      <c r="W639" s="840"/>
      <c r="X639" s="840"/>
      <c r="Y639" s="840"/>
      <c r="Z639" s="840"/>
      <c r="AA639" s="840"/>
      <c r="AB639" s="840"/>
      <c r="AC639" s="840"/>
      <c r="AD639" s="840"/>
      <c r="AE639" s="840"/>
      <c r="AF639" s="840"/>
      <c r="AG639" s="840"/>
      <c r="AH639" s="840"/>
      <c r="AI639" s="840"/>
      <c r="AJ639" s="840"/>
    </row>
    <row r="640">
      <c r="A640" s="840"/>
      <c r="B640" s="840"/>
      <c r="C640" s="840"/>
      <c r="D640" s="840"/>
      <c r="E640" s="840"/>
      <c r="F640" s="840"/>
      <c r="G640" s="840"/>
      <c r="H640" s="840"/>
      <c r="I640" s="840"/>
      <c r="J640" s="840"/>
      <c r="K640" s="840"/>
      <c r="L640" s="840"/>
      <c r="M640" s="840"/>
      <c r="N640" s="840"/>
      <c r="O640" s="840"/>
      <c r="P640" s="840"/>
      <c r="Q640" s="840"/>
      <c r="R640" s="840"/>
      <c r="S640" s="840"/>
      <c r="T640" s="840"/>
      <c r="U640" s="840"/>
      <c r="V640" s="840"/>
      <c r="W640" s="840"/>
      <c r="X640" s="840"/>
      <c r="Y640" s="840"/>
      <c r="Z640" s="840"/>
      <c r="AA640" s="840"/>
      <c r="AB640" s="840"/>
      <c r="AC640" s="840"/>
      <c r="AD640" s="840"/>
      <c r="AE640" s="840"/>
      <c r="AF640" s="840"/>
      <c r="AG640" s="840"/>
      <c r="AH640" s="840"/>
      <c r="AI640" s="840"/>
      <c r="AJ640" s="840"/>
    </row>
    <row r="641">
      <c r="A641" s="840"/>
      <c r="B641" s="840"/>
      <c r="C641" s="840"/>
      <c r="D641" s="840"/>
      <c r="E641" s="840"/>
      <c r="F641" s="840"/>
      <c r="G641" s="840"/>
      <c r="H641" s="840"/>
      <c r="I641" s="840"/>
      <c r="J641" s="840"/>
      <c r="K641" s="840"/>
      <c r="L641" s="840"/>
      <c r="M641" s="840"/>
      <c r="N641" s="840"/>
      <c r="O641" s="840"/>
      <c r="P641" s="840"/>
      <c r="Q641" s="840"/>
      <c r="R641" s="840"/>
      <c r="S641" s="840"/>
      <c r="T641" s="840"/>
      <c r="U641" s="840"/>
      <c r="V641" s="840"/>
      <c r="W641" s="840"/>
      <c r="X641" s="840"/>
      <c r="Y641" s="840"/>
      <c r="Z641" s="840"/>
      <c r="AA641" s="840"/>
      <c r="AB641" s="840"/>
      <c r="AC641" s="840"/>
      <c r="AD641" s="840"/>
      <c r="AE641" s="840"/>
      <c r="AF641" s="840"/>
      <c r="AG641" s="840"/>
      <c r="AH641" s="840"/>
      <c r="AI641" s="840"/>
      <c r="AJ641" s="840"/>
    </row>
    <row r="642">
      <c r="A642" s="840"/>
      <c r="B642" s="840"/>
      <c r="C642" s="840"/>
      <c r="D642" s="840"/>
      <c r="E642" s="840"/>
      <c r="F642" s="840"/>
      <c r="G642" s="840"/>
      <c r="H642" s="840"/>
      <c r="I642" s="840"/>
      <c r="J642" s="840"/>
      <c r="K642" s="840"/>
      <c r="L642" s="840"/>
      <c r="M642" s="840"/>
      <c r="N642" s="840"/>
      <c r="O642" s="840"/>
      <c r="P642" s="840"/>
      <c r="Q642" s="840"/>
      <c r="R642" s="840"/>
      <c r="S642" s="840"/>
      <c r="T642" s="840"/>
      <c r="U642" s="840"/>
      <c r="V642" s="840"/>
      <c r="W642" s="840"/>
      <c r="X642" s="840"/>
      <c r="Y642" s="840"/>
      <c r="Z642" s="840"/>
      <c r="AA642" s="840"/>
      <c r="AB642" s="840"/>
      <c r="AC642" s="840"/>
      <c r="AD642" s="840"/>
      <c r="AE642" s="840"/>
      <c r="AF642" s="840"/>
      <c r="AG642" s="840"/>
      <c r="AH642" s="840"/>
      <c r="AI642" s="840"/>
      <c r="AJ642" s="840"/>
    </row>
    <row r="643">
      <c r="A643" s="840"/>
      <c r="B643" s="840"/>
      <c r="C643" s="840"/>
      <c r="D643" s="840"/>
      <c r="E643" s="840"/>
      <c r="F643" s="840"/>
      <c r="G643" s="840"/>
      <c r="H643" s="840"/>
      <c r="I643" s="840"/>
      <c r="J643" s="840"/>
      <c r="K643" s="840"/>
      <c r="L643" s="840"/>
      <c r="M643" s="840"/>
      <c r="N643" s="840"/>
      <c r="O643" s="840"/>
      <c r="P643" s="840"/>
      <c r="Q643" s="840"/>
      <c r="R643" s="840"/>
      <c r="S643" s="840"/>
      <c r="T643" s="840"/>
      <c r="U643" s="840"/>
      <c r="V643" s="840"/>
      <c r="W643" s="840"/>
      <c r="X643" s="840"/>
      <c r="Y643" s="840"/>
      <c r="Z643" s="840"/>
      <c r="AA643" s="840"/>
      <c r="AB643" s="840"/>
      <c r="AC643" s="840"/>
      <c r="AD643" s="840"/>
      <c r="AE643" s="840"/>
      <c r="AF643" s="840"/>
      <c r="AG643" s="840"/>
      <c r="AH643" s="840"/>
      <c r="AI643" s="840"/>
      <c r="AJ643" s="840"/>
    </row>
    <row r="644">
      <c r="A644" s="840"/>
      <c r="B644" s="840"/>
      <c r="C644" s="840"/>
      <c r="D644" s="840"/>
      <c r="E644" s="840"/>
      <c r="F644" s="840"/>
      <c r="G644" s="840"/>
      <c r="H644" s="840"/>
      <c r="I644" s="840"/>
      <c r="J644" s="840"/>
      <c r="K644" s="840"/>
      <c r="L644" s="840"/>
      <c r="M644" s="840"/>
      <c r="N644" s="840"/>
      <c r="O644" s="840"/>
      <c r="P644" s="840"/>
      <c r="Q644" s="840"/>
      <c r="R644" s="840"/>
      <c r="S644" s="840"/>
      <c r="T644" s="840"/>
      <c r="U644" s="840"/>
      <c r="V644" s="840"/>
      <c r="W644" s="840"/>
      <c r="X644" s="840"/>
      <c r="Y644" s="840"/>
      <c r="Z644" s="840"/>
      <c r="AA644" s="840"/>
      <c r="AB644" s="840"/>
      <c r="AC644" s="840"/>
      <c r="AD644" s="840"/>
      <c r="AE644" s="840"/>
      <c r="AF644" s="840"/>
      <c r="AG644" s="840"/>
      <c r="AH644" s="840"/>
      <c r="AI644" s="840"/>
      <c r="AJ644" s="840"/>
    </row>
    <row r="645">
      <c r="A645" s="840"/>
      <c r="B645" s="840"/>
      <c r="C645" s="840"/>
      <c r="D645" s="840"/>
      <c r="E645" s="840"/>
      <c r="F645" s="840"/>
      <c r="G645" s="840"/>
      <c r="H645" s="840"/>
      <c r="I645" s="840"/>
      <c r="J645" s="840"/>
      <c r="K645" s="840"/>
      <c r="L645" s="840"/>
      <c r="M645" s="840"/>
      <c r="N645" s="840"/>
      <c r="O645" s="840"/>
      <c r="P645" s="840"/>
      <c r="Q645" s="840"/>
      <c r="R645" s="840"/>
      <c r="S645" s="840"/>
      <c r="T645" s="840"/>
      <c r="U645" s="840"/>
      <c r="V645" s="840"/>
      <c r="W645" s="840"/>
      <c r="X645" s="840"/>
      <c r="Y645" s="840"/>
      <c r="Z645" s="840"/>
      <c r="AA645" s="840"/>
      <c r="AB645" s="840"/>
      <c r="AC645" s="840"/>
      <c r="AD645" s="840"/>
      <c r="AE645" s="840"/>
      <c r="AF645" s="840"/>
      <c r="AG645" s="840"/>
      <c r="AH645" s="840"/>
      <c r="AI645" s="840"/>
      <c r="AJ645" s="840"/>
    </row>
    <row r="646">
      <c r="A646" s="840"/>
      <c r="B646" s="840"/>
      <c r="C646" s="840"/>
      <c r="D646" s="840"/>
      <c r="E646" s="840"/>
      <c r="F646" s="840"/>
      <c r="G646" s="840"/>
      <c r="H646" s="840"/>
      <c r="I646" s="840"/>
      <c r="J646" s="840"/>
      <c r="K646" s="840"/>
      <c r="L646" s="840"/>
      <c r="M646" s="840"/>
      <c r="N646" s="840"/>
      <c r="O646" s="840"/>
      <c r="P646" s="840"/>
      <c r="Q646" s="840"/>
      <c r="R646" s="840"/>
      <c r="S646" s="840"/>
      <c r="T646" s="840"/>
      <c r="U646" s="840"/>
      <c r="V646" s="840"/>
      <c r="W646" s="840"/>
      <c r="X646" s="840"/>
      <c r="Y646" s="840"/>
      <c r="Z646" s="840"/>
      <c r="AA646" s="840"/>
      <c r="AB646" s="840"/>
      <c r="AC646" s="840"/>
      <c r="AD646" s="840"/>
      <c r="AE646" s="840"/>
      <c r="AF646" s="840"/>
      <c r="AG646" s="840"/>
      <c r="AH646" s="840"/>
      <c r="AI646" s="840"/>
      <c r="AJ646" s="840"/>
    </row>
    <row r="647">
      <c r="A647" s="840"/>
      <c r="B647" s="840"/>
      <c r="C647" s="840"/>
      <c r="D647" s="840"/>
      <c r="E647" s="840"/>
      <c r="F647" s="840"/>
      <c r="G647" s="840"/>
      <c r="H647" s="840"/>
      <c r="I647" s="840"/>
      <c r="J647" s="840"/>
      <c r="K647" s="840"/>
      <c r="L647" s="840"/>
      <c r="M647" s="840"/>
      <c r="N647" s="840"/>
      <c r="O647" s="840"/>
      <c r="P647" s="840"/>
      <c r="Q647" s="840"/>
      <c r="R647" s="840"/>
      <c r="S647" s="840"/>
      <c r="T647" s="840"/>
      <c r="U647" s="840"/>
      <c r="V647" s="840"/>
      <c r="W647" s="840"/>
      <c r="X647" s="840"/>
      <c r="Y647" s="840"/>
      <c r="Z647" s="840"/>
      <c r="AA647" s="840"/>
      <c r="AB647" s="840"/>
      <c r="AC647" s="840"/>
      <c r="AD647" s="840"/>
      <c r="AE647" s="840"/>
      <c r="AF647" s="840"/>
      <c r="AG647" s="840"/>
      <c r="AH647" s="840"/>
      <c r="AI647" s="840"/>
      <c r="AJ647" s="840"/>
    </row>
    <row r="648">
      <c r="A648" s="840"/>
      <c r="B648" s="840"/>
      <c r="C648" s="840"/>
      <c r="D648" s="840"/>
      <c r="E648" s="840"/>
      <c r="F648" s="840"/>
      <c r="G648" s="840"/>
      <c r="H648" s="840"/>
      <c r="I648" s="840"/>
      <c r="J648" s="840"/>
      <c r="K648" s="840"/>
      <c r="L648" s="840"/>
      <c r="M648" s="840"/>
      <c r="N648" s="840"/>
      <c r="O648" s="840"/>
      <c r="P648" s="840"/>
      <c r="Q648" s="840"/>
      <c r="R648" s="840"/>
      <c r="S648" s="840"/>
      <c r="T648" s="840"/>
      <c r="U648" s="840"/>
      <c r="V648" s="840"/>
      <c r="W648" s="840"/>
      <c r="X648" s="840"/>
      <c r="Y648" s="840"/>
      <c r="Z648" s="840"/>
      <c r="AA648" s="840"/>
      <c r="AB648" s="840"/>
      <c r="AC648" s="840"/>
      <c r="AD648" s="840"/>
      <c r="AE648" s="840"/>
      <c r="AF648" s="840"/>
      <c r="AG648" s="840"/>
      <c r="AH648" s="840"/>
      <c r="AI648" s="840"/>
      <c r="AJ648" s="840"/>
    </row>
    <row r="649">
      <c r="A649" s="840"/>
      <c r="B649" s="840"/>
      <c r="C649" s="840"/>
      <c r="D649" s="840"/>
      <c r="E649" s="840"/>
      <c r="F649" s="840"/>
      <c r="G649" s="840"/>
      <c r="H649" s="840"/>
      <c r="I649" s="840"/>
      <c r="J649" s="840"/>
      <c r="K649" s="840"/>
      <c r="L649" s="840"/>
      <c r="M649" s="840"/>
      <c r="N649" s="840"/>
      <c r="O649" s="840"/>
      <c r="P649" s="840"/>
      <c r="Q649" s="840"/>
      <c r="R649" s="840"/>
      <c r="S649" s="840"/>
      <c r="T649" s="840"/>
      <c r="U649" s="840"/>
      <c r="V649" s="840"/>
      <c r="W649" s="840"/>
      <c r="X649" s="840"/>
      <c r="Y649" s="840"/>
      <c r="Z649" s="840"/>
      <c r="AA649" s="840"/>
      <c r="AB649" s="840"/>
      <c r="AC649" s="840"/>
      <c r="AD649" s="840"/>
      <c r="AE649" s="840"/>
      <c r="AF649" s="840"/>
      <c r="AG649" s="840"/>
      <c r="AH649" s="840"/>
      <c r="AI649" s="840"/>
      <c r="AJ649" s="840"/>
    </row>
    <row r="650">
      <c r="A650" s="840"/>
      <c r="B650" s="840"/>
      <c r="C650" s="840"/>
      <c r="D650" s="840"/>
      <c r="E650" s="840"/>
      <c r="F650" s="840"/>
      <c r="G650" s="840"/>
      <c r="H650" s="840"/>
      <c r="I650" s="840"/>
      <c r="J650" s="840"/>
      <c r="K650" s="840"/>
      <c r="L650" s="840"/>
      <c r="M650" s="840"/>
      <c r="N650" s="840"/>
      <c r="O650" s="840"/>
      <c r="P650" s="840"/>
      <c r="Q650" s="840"/>
      <c r="R650" s="840"/>
      <c r="S650" s="840"/>
      <c r="T650" s="840"/>
      <c r="U650" s="840"/>
      <c r="V650" s="840"/>
      <c r="W650" s="840"/>
      <c r="X650" s="840"/>
      <c r="Y650" s="840"/>
      <c r="Z650" s="840"/>
      <c r="AA650" s="840"/>
      <c r="AB650" s="840"/>
      <c r="AC650" s="840"/>
      <c r="AD650" s="840"/>
      <c r="AE650" s="840"/>
      <c r="AF650" s="840"/>
      <c r="AG650" s="840"/>
      <c r="AH650" s="840"/>
      <c r="AI650" s="840"/>
      <c r="AJ650" s="840"/>
    </row>
    <row r="651">
      <c r="A651" s="840"/>
      <c r="B651" s="840"/>
      <c r="C651" s="840"/>
      <c r="D651" s="840"/>
      <c r="E651" s="840"/>
      <c r="F651" s="840"/>
      <c r="G651" s="840"/>
      <c r="H651" s="840"/>
      <c r="I651" s="840"/>
      <c r="J651" s="840"/>
      <c r="K651" s="840"/>
      <c r="L651" s="840"/>
      <c r="M651" s="840"/>
      <c r="N651" s="840"/>
      <c r="O651" s="840"/>
      <c r="P651" s="840"/>
      <c r="Q651" s="840"/>
      <c r="R651" s="840"/>
      <c r="S651" s="840"/>
      <c r="T651" s="840"/>
      <c r="U651" s="840"/>
      <c r="V651" s="840"/>
      <c r="W651" s="840"/>
      <c r="X651" s="840"/>
      <c r="Y651" s="840"/>
      <c r="Z651" s="840"/>
      <c r="AA651" s="840"/>
      <c r="AB651" s="840"/>
      <c r="AC651" s="840"/>
      <c r="AD651" s="840"/>
      <c r="AE651" s="840"/>
      <c r="AF651" s="840"/>
      <c r="AG651" s="840"/>
      <c r="AH651" s="840"/>
      <c r="AI651" s="840"/>
      <c r="AJ651" s="840"/>
    </row>
    <row r="652">
      <c r="A652" s="840"/>
      <c r="B652" s="840"/>
      <c r="C652" s="840"/>
      <c r="D652" s="840"/>
      <c r="E652" s="840"/>
      <c r="F652" s="840"/>
      <c r="G652" s="840"/>
      <c r="H652" s="840"/>
      <c r="I652" s="840"/>
      <c r="J652" s="840"/>
      <c r="K652" s="840"/>
      <c r="L652" s="840"/>
      <c r="M652" s="840"/>
      <c r="N652" s="840"/>
      <c r="O652" s="840"/>
      <c r="P652" s="840"/>
      <c r="Q652" s="840"/>
      <c r="R652" s="840"/>
      <c r="S652" s="840"/>
      <c r="T652" s="840"/>
      <c r="U652" s="840"/>
      <c r="V652" s="840"/>
      <c r="W652" s="840"/>
      <c r="X652" s="840"/>
      <c r="Y652" s="840"/>
      <c r="Z652" s="840"/>
      <c r="AA652" s="840"/>
      <c r="AB652" s="840"/>
      <c r="AC652" s="840"/>
      <c r="AD652" s="840"/>
      <c r="AE652" s="840"/>
      <c r="AF652" s="840"/>
      <c r="AG652" s="840"/>
      <c r="AH652" s="840"/>
      <c r="AI652" s="840"/>
      <c r="AJ652" s="840"/>
    </row>
    <row r="653">
      <c r="A653" s="840"/>
      <c r="B653" s="840"/>
      <c r="C653" s="840"/>
      <c r="D653" s="840"/>
      <c r="E653" s="840"/>
      <c r="F653" s="840"/>
      <c r="G653" s="840"/>
      <c r="H653" s="840"/>
      <c r="I653" s="840"/>
      <c r="J653" s="840"/>
      <c r="K653" s="840"/>
      <c r="L653" s="840"/>
      <c r="M653" s="840"/>
      <c r="N653" s="840"/>
      <c r="O653" s="840"/>
      <c r="P653" s="840"/>
      <c r="Q653" s="840"/>
      <c r="R653" s="840"/>
      <c r="S653" s="840"/>
      <c r="T653" s="840"/>
      <c r="U653" s="840"/>
      <c r="V653" s="840"/>
      <c r="W653" s="840"/>
      <c r="X653" s="840"/>
      <c r="Y653" s="840"/>
      <c r="Z653" s="840"/>
      <c r="AA653" s="840"/>
      <c r="AB653" s="840"/>
      <c r="AC653" s="840"/>
      <c r="AD653" s="840"/>
      <c r="AE653" s="840"/>
      <c r="AF653" s="840"/>
      <c r="AG653" s="840"/>
      <c r="AH653" s="840"/>
      <c r="AI653" s="840"/>
      <c r="AJ653" s="840"/>
    </row>
    <row r="654">
      <c r="A654" s="840"/>
      <c r="B654" s="840"/>
      <c r="C654" s="840"/>
      <c r="D654" s="840"/>
      <c r="E654" s="840"/>
      <c r="F654" s="840"/>
      <c r="G654" s="840"/>
      <c r="H654" s="840"/>
      <c r="I654" s="840"/>
      <c r="J654" s="840"/>
      <c r="K654" s="840"/>
      <c r="L654" s="840"/>
      <c r="M654" s="840"/>
      <c r="N654" s="840"/>
      <c r="O654" s="840"/>
      <c r="P654" s="840"/>
      <c r="Q654" s="840"/>
      <c r="R654" s="840"/>
      <c r="S654" s="840"/>
      <c r="T654" s="840"/>
      <c r="U654" s="840"/>
      <c r="V654" s="840"/>
      <c r="W654" s="840"/>
      <c r="X654" s="840"/>
      <c r="Y654" s="840"/>
      <c r="Z654" s="840"/>
      <c r="AA654" s="840"/>
      <c r="AB654" s="840"/>
      <c r="AC654" s="840"/>
      <c r="AD654" s="840"/>
      <c r="AE654" s="840"/>
      <c r="AF654" s="840"/>
      <c r="AG654" s="840"/>
      <c r="AH654" s="840"/>
      <c r="AI654" s="840"/>
      <c r="AJ654" s="840"/>
    </row>
    <row r="655">
      <c r="A655" s="840"/>
      <c r="B655" s="840"/>
      <c r="C655" s="840"/>
      <c r="D655" s="840"/>
      <c r="E655" s="840"/>
      <c r="F655" s="840"/>
      <c r="G655" s="840"/>
      <c r="H655" s="840"/>
      <c r="I655" s="840"/>
      <c r="J655" s="840"/>
      <c r="K655" s="840"/>
      <c r="L655" s="840"/>
      <c r="M655" s="840"/>
      <c r="N655" s="840"/>
      <c r="O655" s="840"/>
      <c r="P655" s="840"/>
      <c r="Q655" s="840"/>
      <c r="R655" s="840"/>
      <c r="S655" s="840"/>
      <c r="T655" s="840"/>
      <c r="U655" s="840"/>
      <c r="V655" s="840"/>
      <c r="W655" s="840"/>
      <c r="X655" s="840"/>
      <c r="Y655" s="840"/>
      <c r="Z655" s="840"/>
      <c r="AA655" s="840"/>
      <c r="AB655" s="840"/>
      <c r="AC655" s="840"/>
      <c r="AD655" s="840"/>
      <c r="AE655" s="840"/>
      <c r="AF655" s="840"/>
      <c r="AG655" s="840"/>
      <c r="AH655" s="840"/>
      <c r="AI655" s="840"/>
      <c r="AJ655" s="840"/>
    </row>
    <row r="656">
      <c r="A656" s="840"/>
      <c r="B656" s="840"/>
      <c r="C656" s="840"/>
      <c r="D656" s="840"/>
      <c r="E656" s="840"/>
      <c r="F656" s="840"/>
      <c r="G656" s="840"/>
      <c r="H656" s="840"/>
      <c r="I656" s="840"/>
      <c r="J656" s="840"/>
      <c r="K656" s="840"/>
      <c r="L656" s="840"/>
      <c r="M656" s="840"/>
      <c r="N656" s="840"/>
      <c r="O656" s="840"/>
      <c r="P656" s="840"/>
      <c r="Q656" s="840"/>
      <c r="R656" s="840"/>
      <c r="S656" s="840"/>
      <c r="T656" s="840"/>
      <c r="U656" s="840"/>
      <c r="V656" s="840"/>
      <c r="W656" s="840"/>
      <c r="X656" s="840"/>
      <c r="Y656" s="840"/>
      <c r="Z656" s="840"/>
      <c r="AA656" s="840"/>
      <c r="AB656" s="840"/>
      <c r="AC656" s="840"/>
      <c r="AD656" s="840"/>
      <c r="AE656" s="840"/>
      <c r="AF656" s="840"/>
      <c r="AG656" s="840"/>
      <c r="AH656" s="840"/>
      <c r="AI656" s="840"/>
      <c r="AJ656" s="840"/>
    </row>
    <row r="657">
      <c r="A657" s="840"/>
      <c r="B657" s="840"/>
      <c r="C657" s="840"/>
      <c r="D657" s="840"/>
      <c r="E657" s="840"/>
      <c r="F657" s="840"/>
      <c r="G657" s="840"/>
      <c r="H657" s="840"/>
      <c r="I657" s="840"/>
      <c r="J657" s="840"/>
      <c r="K657" s="840"/>
      <c r="L657" s="840"/>
      <c r="M657" s="840"/>
      <c r="N657" s="840"/>
      <c r="O657" s="840"/>
      <c r="P657" s="840"/>
      <c r="Q657" s="840"/>
      <c r="R657" s="840"/>
      <c r="S657" s="840"/>
      <c r="T657" s="840"/>
      <c r="U657" s="840"/>
      <c r="V657" s="840"/>
      <c r="W657" s="840"/>
      <c r="X657" s="840"/>
      <c r="Y657" s="840"/>
      <c r="Z657" s="840"/>
      <c r="AA657" s="840"/>
      <c r="AB657" s="840"/>
      <c r="AC657" s="840"/>
      <c r="AD657" s="840"/>
      <c r="AE657" s="840"/>
      <c r="AF657" s="840"/>
      <c r="AG657" s="840"/>
      <c r="AH657" s="840"/>
      <c r="AI657" s="840"/>
      <c r="AJ657" s="840"/>
    </row>
    <row r="658">
      <c r="A658" s="840"/>
      <c r="B658" s="840"/>
      <c r="C658" s="840"/>
      <c r="D658" s="840"/>
      <c r="E658" s="840"/>
      <c r="F658" s="840"/>
      <c r="G658" s="840"/>
      <c r="H658" s="840"/>
      <c r="I658" s="840"/>
      <c r="J658" s="840"/>
      <c r="K658" s="840"/>
      <c r="L658" s="840"/>
      <c r="M658" s="840"/>
      <c r="N658" s="840"/>
      <c r="O658" s="840"/>
      <c r="P658" s="840"/>
      <c r="Q658" s="840"/>
      <c r="R658" s="840"/>
      <c r="S658" s="840"/>
      <c r="T658" s="840"/>
      <c r="U658" s="840"/>
      <c r="V658" s="840"/>
      <c r="W658" s="840"/>
      <c r="X658" s="840"/>
      <c r="Y658" s="840"/>
      <c r="Z658" s="840"/>
      <c r="AA658" s="840"/>
      <c r="AB658" s="840"/>
      <c r="AC658" s="840"/>
      <c r="AD658" s="840"/>
      <c r="AE658" s="840"/>
      <c r="AF658" s="840"/>
      <c r="AG658" s="840"/>
      <c r="AH658" s="840"/>
      <c r="AI658" s="840"/>
      <c r="AJ658" s="840"/>
    </row>
    <row r="659">
      <c r="A659" s="840"/>
      <c r="B659" s="840"/>
      <c r="C659" s="840"/>
      <c r="D659" s="840"/>
      <c r="E659" s="840"/>
      <c r="F659" s="840"/>
      <c r="G659" s="840"/>
      <c r="H659" s="840"/>
      <c r="I659" s="840"/>
      <c r="J659" s="840"/>
      <c r="K659" s="840"/>
      <c r="L659" s="840"/>
      <c r="M659" s="840"/>
      <c r="N659" s="840"/>
      <c r="O659" s="840"/>
      <c r="P659" s="840"/>
      <c r="Q659" s="840"/>
      <c r="R659" s="840"/>
      <c r="S659" s="840"/>
      <c r="T659" s="840"/>
      <c r="U659" s="840"/>
      <c r="V659" s="840"/>
      <c r="W659" s="840"/>
      <c r="X659" s="840"/>
      <c r="Y659" s="840"/>
      <c r="Z659" s="840"/>
      <c r="AA659" s="840"/>
      <c r="AB659" s="840"/>
      <c r="AC659" s="840"/>
      <c r="AD659" s="840"/>
      <c r="AE659" s="840"/>
      <c r="AF659" s="840"/>
      <c r="AG659" s="840"/>
      <c r="AH659" s="840"/>
      <c r="AI659" s="840"/>
      <c r="AJ659" s="840"/>
    </row>
    <row r="660">
      <c r="A660" s="840"/>
      <c r="B660" s="840"/>
      <c r="C660" s="840"/>
      <c r="D660" s="840"/>
      <c r="E660" s="840"/>
      <c r="F660" s="840"/>
      <c r="G660" s="840"/>
      <c r="H660" s="840"/>
      <c r="I660" s="840"/>
      <c r="J660" s="840"/>
      <c r="K660" s="840"/>
      <c r="L660" s="840"/>
      <c r="M660" s="840"/>
      <c r="N660" s="840"/>
      <c r="O660" s="840"/>
      <c r="P660" s="840"/>
      <c r="Q660" s="840"/>
      <c r="R660" s="840"/>
      <c r="S660" s="840"/>
      <c r="T660" s="840"/>
      <c r="U660" s="840"/>
      <c r="V660" s="840"/>
      <c r="W660" s="840"/>
      <c r="X660" s="840"/>
      <c r="Y660" s="840"/>
      <c r="Z660" s="840"/>
      <c r="AA660" s="840"/>
      <c r="AB660" s="840"/>
      <c r="AC660" s="840"/>
      <c r="AD660" s="840"/>
      <c r="AE660" s="840"/>
      <c r="AF660" s="840"/>
      <c r="AG660" s="840"/>
      <c r="AH660" s="840"/>
      <c r="AI660" s="840"/>
      <c r="AJ660" s="840"/>
    </row>
    <row r="661">
      <c r="A661" s="840"/>
      <c r="B661" s="840"/>
      <c r="C661" s="840"/>
      <c r="D661" s="840"/>
      <c r="E661" s="840"/>
      <c r="F661" s="840"/>
      <c r="G661" s="840"/>
      <c r="H661" s="840"/>
      <c r="I661" s="840"/>
      <c r="J661" s="840"/>
      <c r="K661" s="840"/>
      <c r="L661" s="840"/>
      <c r="M661" s="840"/>
      <c r="N661" s="840"/>
      <c r="O661" s="840"/>
      <c r="P661" s="840"/>
      <c r="Q661" s="840"/>
      <c r="R661" s="840"/>
      <c r="S661" s="840"/>
      <c r="T661" s="840"/>
      <c r="U661" s="840"/>
      <c r="V661" s="840"/>
      <c r="W661" s="840"/>
      <c r="X661" s="840"/>
      <c r="Y661" s="840"/>
      <c r="Z661" s="840"/>
      <c r="AA661" s="840"/>
      <c r="AB661" s="840"/>
      <c r="AC661" s="840"/>
      <c r="AD661" s="840"/>
      <c r="AE661" s="840"/>
      <c r="AF661" s="840"/>
      <c r="AG661" s="840"/>
      <c r="AH661" s="840"/>
      <c r="AI661" s="840"/>
      <c r="AJ661" s="840"/>
    </row>
    <row r="662">
      <c r="A662" s="840"/>
      <c r="B662" s="840"/>
      <c r="C662" s="840"/>
      <c r="D662" s="840"/>
      <c r="E662" s="840"/>
      <c r="F662" s="840"/>
      <c r="G662" s="840"/>
      <c r="H662" s="840"/>
      <c r="I662" s="840"/>
      <c r="J662" s="840"/>
      <c r="K662" s="840"/>
      <c r="L662" s="840"/>
      <c r="M662" s="840"/>
      <c r="N662" s="840"/>
      <c r="O662" s="840"/>
      <c r="P662" s="840"/>
      <c r="Q662" s="840"/>
      <c r="R662" s="840"/>
      <c r="S662" s="840"/>
      <c r="T662" s="840"/>
      <c r="U662" s="840"/>
      <c r="V662" s="840"/>
      <c r="W662" s="840"/>
      <c r="X662" s="840"/>
      <c r="Y662" s="840"/>
      <c r="Z662" s="840"/>
      <c r="AA662" s="840"/>
      <c r="AB662" s="840"/>
      <c r="AC662" s="840"/>
      <c r="AD662" s="840"/>
      <c r="AE662" s="840"/>
      <c r="AF662" s="840"/>
      <c r="AG662" s="840"/>
      <c r="AH662" s="840"/>
      <c r="AI662" s="840"/>
      <c r="AJ662" s="840"/>
    </row>
    <row r="663">
      <c r="A663" s="840"/>
      <c r="B663" s="840"/>
      <c r="C663" s="840"/>
      <c r="D663" s="840"/>
      <c r="E663" s="840"/>
      <c r="F663" s="840"/>
      <c r="G663" s="840"/>
      <c r="H663" s="840"/>
      <c r="I663" s="840"/>
      <c r="J663" s="840"/>
      <c r="K663" s="840"/>
      <c r="L663" s="840"/>
      <c r="M663" s="840"/>
      <c r="N663" s="840"/>
      <c r="O663" s="840"/>
      <c r="P663" s="840"/>
      <c r="Q663" s="840"/>
      <c r="R663" s="840"/>
      <c r="S663" s="840"/>
      <c r="T663" s="840"/>
      <c r="U663" s="840"/>
      <c r="V663" s="840"/>
      <c r="W663" s="840"/>
      <c r="X663" s="840"/>
      <c r="Y663" s="840"/>
      <c r="Z663" s="840"/>
      <c r="AA663" s="840"/>
      <c r="AB663" s="840"/>
      <c r="AC663" s="840"/>
      <c r="AD663" s="840"/>
      <c r="AE663" s="840"/>
      <c r="AF663" s="840"/>
      <c r="AG663" s="840"/>
      <c r="AH663" s="840"/>
      <c r="AI663" s="840"/>
      <c r="AJ663" s="840"/>
    </row>
    <row r="664">
      <c r="A664" s="840"/>
      <c r="B664" s="840"/>
      <c r="C664" s="840"/>
      <c r="D664" s="840"/>
      <c r="E664" s="840"/>
      <c r="F664" s="840"/>
      <c r="G664" s="840"/>
      <c r="H664" s="840"/>
      <c r="I664" s="840"/>
      <c r="J664" s="840"/>
      <c r="K664" s="840"/>
      <c r="L664" s="840"/>
      <c r="M664" s="840"/>
      <c r="N664" s="840"/>
      <c r="O664" s="840"/>
      <c r="P664" s="840"/>
      <c r="Q664" s="840"/>
      <c r="R664" s="840"/>
      <c r="S664" s="840"/>
      <c r="T664" s="840"/>
      <c r="U664" s="840"/>
      <c r="V664" s="840"/>
      <c r="W664" s="840"/>
      <c r="X664" s="840"/>
      <c r="Y664" s="840"/>
      <c r="Z664" s="840"/>
      <c r="AA664" s="840"/>
      <c r="AB664" s="840"/>
      <c r="AC664" s="840"/>
      <c r="AD664" s="840"/>
      <c r="AE664" s="840"/>
      <c r="AF664" s="840"/>
      <c r="AG664" s="840"/>
      <c r="AH664" s="840"/>
      <c r="AI664" s="840"/>
      <c r="AJ664" s="840"/>
    </row>
    <row r="665">
      <c r="A665" s="840"/>
      <c r="B665" s="840"/>
      <c r="C665" s="840"/>
      <c r="D665" s="840"/>
      <c r="E665" s="840"/>
      <c r="F665" s="840"/>
      <c r="G665" s="840"/>
      <c r="H665" s="840"/>
      <c r="I665" s="840"/>
      <c r="J665" s="840"/>
      <c r="K665" s="840"/>
      <c r="L665" s="840"/>
      <c r="M665" s="840"/>
      <c r="N665" s="840"/>
      <c r="O665" s="840"/>
      <c r="P665" s="840"/>
      <c r="Q665" s="840"/>
      <c r="R665" s="840"/>
      <c r="S665" s="840"/>
      <c r="T665" s="840"/>
      <c r="U665" s="840"/>
      <c r="V665" s="840"/>
      <c r="W665" s="840"/>
      <c r="X665" s="840"/>
      <c r="Y665" s="840"/>
      <c r="Z665" s="840"/>
      <c r="AA665" s="840"/>
      <c r="AB665" s="840"/>
      <c r="AC665" s="840"/>
      <c r="AD665" s="840"/>
      <c r="AE665" s="840"/>
      <c r="AF665" s="840"/>
      <c r="AG665" s="840"/>
      <c r="AH665" s="840"/>
      <c r="AI665" s="840"/>
      <c r="AJ665" s="840"/>
    </row>
    <row r="666">
      <c r="A666" s="840"/>
      <c r="B666" s="840"/>
      <c r="C666" s="840"/>
      <c r="D666" s="840"/>
      <c r="E666" s="840"/>
      <c r="F666" s="840"/>
      <c r="G666" s="840"/>
      <c r="H666" s="840"/>
      <c r="I666" s="840"/>
      <c r="J666" s="840"/>
      <c r="K666" s="840"/>
      <c r="L666" s="840"/>
      <c r="M666" s="840"/>
      <c r="N666" s="840"/>
      <c r="O666" s="840"/>
      <c r="P666" s="840"/>
      <c r="Q666" s="840"/>
      <c r="R666" s="840"/>
      <c r="S666" s="840"/>
      <c r="T666" s="840"/>
      <c r="U666" s="840"/>
      <c r="V666" s="840"/>
      <c r="W666" s="840"/>
      <c r="X666" s="840"/>
      <c r="Y666" s="840"/>
      <c r="Z666" s="840"/>
      <c r="AA666" s="840"/>
      <c r="AB666" s="840"/>
      <c r="AC666" s="840"/>
      <c r="AD666" s="840"/>
      <c r="AE666" s="840"/>
      <c r="AF666" s="840"/>
      <c r="AG666" s="840"/>
      <c r="AH666" s="840"/>
      <c r="AI666" s="840"/>
      <c r="AJ666" s="840"/>
    </row>
    <row r="667">
      <c r="A667" s="840"/>
      <c r="B667" s="840"/>
      <c r="C667" s="840"/>
      <c r="D667" s="840"/>
      <c r="E667" s="840"/>
      <c r="F667" s="840"/>
      <c r="G667" s="840"/>
      <c r="H667" s="840"/>
      <c r="I667" s="840"/>
      <c r="J667" s="840"/>
      <c r="K667" s="840"/>
      <c r="L667" s="840"/>
      <c r="M667" s="840"/>
      <c r="N667" s="840"/>
      <c r="O667" s="840"/>
      <c r="P667" s="840"/>
      <c r="Q667" s="840"/>
      <c r="R667" s="840"/>
      <c r="S667" s="840"/>
      <c r="T667" s="840"/>
      <c r="U667" s="840"/>
      <c r="V667" s="840"/>
      <c r="W667" s="840"/>
      <c r="X667" s="840"/>
      <c r="Y667" s="840"/>
      <c r="Z667" s="840"/>
      <c r="AA667" s="840"/>
      <c r="AB667" s="840"/>
      <c r="AC667" s="840"/>
      <c r="AD667" s="840"/>
      <c r="AE667" s="840"/>
      <c r="AF667" s="840"/>
      <c r="AG667" s="840"/>
      <c r="AH667" s="840"/>
      <c r="AI667" s="840"/>
      <c r="AJ667" s="840"/>
    </row>
    <row r="668">
      <c r="A668" s="840"/>
      <c r="B668" s="840"/>
      <c r="C668" s="840"/>
      <c r="D668" s="840"/>
      <c r="E668" s="840"/>
      <c r="F668" s="840"/>
      <c r="G668" s="840"/>
      <c r="H668" s="840"/>
      <c r="I668" s="840"/>
      <c r="J668" s="840"/>
      <c r="K668" s="840"/>
      <c r="L668" s="840"/>
      <c r="M668" s="840"/>
      <c r="N668" s="840"/>
      <c r="O668" s="840"/>
      <c r="P668" s="840"/>
      <c r="Q668" s="840"/>
      <c r="R668" s="840"/>
      <c r="S668" s="840"/>
      <c r="T668" s="840"/>
      <c r="U668" s="840"/>
      <c r="V668" s="840"/>
      <c r="W668" s="840"/>
      <c r="X668" s="840"/>
      <c r="Y668" s="840"/>
      <c r="Z668" s="840"/>
      <c r="AA668" s="840"/>
      <c r="AB668" s="840"/>
      <c r="AC668" s="840"/>
      <c r="AD668" s="840"/>
      <c r="AE668" s="840"/>
      <c r="AF668" s="840"/>
      <c r="AG668" s="840"/>
      <c r="AH668" s="840"/>
      <c r="AI668" s="840"/>
      <c r="AJ668" s="840"/>
    </row>
    <row r="669">
      <c r="A669" s="840"/>
      <c r="B669" s="840"/>
      <c r="C669" s="840"/>
      <c r="D669" s="840"/>
      <c r="E669" s="840"/>
      <c r="F669" s="840"/>
      <c r="G669" s="840"/>
      <c r="H669" s="840"/>
      <c r="I669" s="840"/>
      <c r="J669" s="840"/>
      <c r="K669" s="840"/>
      <c r="L669" s="840"/>
      <c r="M669" s="840"/>
      <c r="N669" s="840"/>
      <c r="O669" s="840"/>
      <c r="P669" s="840"/>
      <c r="Q669" s="840"/>
      <c r="R669" s="840"/>
      <c r="S669" s="840"/>
      <c r="T669" s="840"/>
      <c r="U669" s="840"/>
      <c r="V669" s="840"/>
      <c r="W669" s="840"/>
      <c r="X669" s="840"/>
      <c r="Y669" s="840"/>
      <c r="Z669" s="840"/>
      <c r="AA669" s="840"/>
      <c r="AB669" s="840"/>
      <c r="AC669" s="840"/>
      <c r="AD669" s="840"/>
      <c r="AE669" s="840"/>
      <c r="AF669" s="840"/>
      <c r="AG669" s="840"/>
      <c r="AH669" s="840"/>
      <c r="AI669" s="840"/>
      <c r="AJ669" s="840"/>
    </row>
    <row r="670">
      <c r="A670" s="840"/>
      <c r="B670" s="840"/>
      <c r="C670" s="840"/>
      <c r="D670" s="840"/>
      <c r="E670" s="840"/>
      <c r="F670" s="840"/>
      <c r="G670" s="840"/>
      <c r="H670" s="840"/>
      <c r="I670" s="840"/>
      <c r="J670" s="840"/>
      <c r="K670" s="840"/>
      <c r="L670" s="840"/>
      <c r="M670" s="840"/>
      <c r="N670" s="840"/>
      <c r="O670" s="840"/>
      <c r="P670" s="840"/>
      <c r="Q670" s="840"/>
      <c r="R670" s="840"/>
      <c r="S670" s="840"/>
      <c r="T670" s="840"/>
      <c r="U670" s="840"/>
      <c r="V670" s="840"/>
      <c r="W670" s="840"/>
      <c r="X670" s="840"/>
      <c r="Y670" s="840"/>
      <c r="Z670" s="840"/>
      <c r="AA670" s="840"/>
      <c r="AB670" s="840"/>
      <c r="AC670" s="840"/>
      <c r="AD670" s="840"/>
      <c r="AE670" s="840"/>
      <c r="AF670" s="840"/>
      <c r="AG670" s="840"/>
      <c r="AH670" s="840"/>
      <c r="AI670" s="840"/>
      <c r="AJ670" s="840"/>
    </row>
    <row r="671">
      <c r="A671" s="840"/>
      <c r="B671" s="840"/>
      <c r="C671" s="840"/>
      <c r="D671" s="840"/>
      <c r="E671" s="840"/>
      <c r="F671" s="840"/>
      <c r="G671" s="840"/>
      <c r="H671" s="840"/>
      <c r="I671" s="840"/>
      <c r="J671" s="840"/>
      <c r="K671" s="840"/>
      <c r="L671" s="840"/>
      <c r="M671" s="840"/>
      <c r="N671" s="840"/>
      <c r="O671" s="840"/>
      <c r="P671" s="840"/>
      <c r="Q671" s="840"/>
      <c r="R671" s="840"/>
      <c r="S671" s="840"/>
      <c r="T671" s="840"/>
      <c r="U671" s="840"/>
      <c r="V671" s="840"/>
      <c r="W671" s="840"/>
      <c r="X671" s="840"/>
      <c r="Y671" s="840"/>
      <c r="Z671" s="840"/>
      <c r="AA671" s="840"/>
      <c r="AB671" s="840"/>
      <c r="AC671" s="840"/>
      <c r="AD671" s="840"/>
      <c r="AE671" s="840"/>
      <c r="AF671" s="840"/>
      <c r="AG671" s="840"/>
      <c r="AH671" s="840"/>
      <c r="AI671" s="840"/>
      <c r="AJ671" s="840"/>
    </row>
    <row r="672">
      <c r="A672" s="840"/>
      <c r="B672" s="840"/>
      <c r="C672" s="840"/>
      <c r="D672" s="840"/>
      <c r="E672" s="840"/>
      <c r="F672" s="840"/>
      <c r="G672" s="840"/>
      <c r="H672" s="840"/>
      <c r="I672" s="840"/>
      <c r="J672" s="840"/>
      <c r="K672" s="840"/>
      <c r="L672" s="840"/>
      <c r="M672" s="840"/>
      <c r="N672" s="840"/>
      <c r="O672" s="840"/>
      <c r="P672" s="840"/>
      <c r="Q672" s="840"/>
      <c r="R672" s="840"/>
      <c r="S672" s="840"/>
      <c r="T672" s="840"/>
      <c r="U672" s="840"/>
      <c r="V672" s="840"/>
      <c r="W672" s="840"/>
      <c r="X672" s="840"/>
      <c r="Y672" s="840"/>
      <c r="Z672" s="840"/>
      <c r="AA672" s="840"/>
      <c r="AB672" s="840"/>
      <c r="AC672" s="840"/>
      <c r="AD672" s="840"/>
      <c r="AE672" s="840"/>
      <c r="AF672" s="840"/>
      <c r="AG672" s="840"/>
      <c r="AH672" s="840"/>
      <c r="AI672" s="840"/>
      <c r="AJ672" s="840"/>
    </row>
    <row r="673">
      <c r="A673" s="840"/>
      <c r="B673" s="840"/>
      <c r="C673" s="840"/>
      <c r="D673" s="840"/>
      <c r="E673" s="840"/>
      <c r="F673" s="840"/>
      <c r="G673" s="840"/>
      <c r="H673" s="840"/>
      <c r="I673" s="840"/>
      <c r="J673" s="840"/>
      <c r="K673" s="840"/>
      <c r="L673" s="840"/>
      <c r="M673" s="840"/>
      <c r="N673" s="840"/>
      <c r="O673" s="840"/>
      <c r="P673" s="840"/>
      <c r="Q673" s="840"/>
      <c r="R673" s="840"/>
      <c r="S673" s="840"/>
      <c r="T673" s="840"/>
      <c r="U673" s="840"/>
      <c r="V673" s="840"/>
      <c r="W673" s="840"/>
      <c r="X673" s="840"/>
      <c r="Y673" s="840"/>
      <c r="Z673" s="840"/>
      <c r="AA673" s="840"/>
      <c r="AB673" s="840"/>
      <c r="AC673" s="840"/>
      <c r="AD673" s="840"/>
      <c r="AE673" s="840"/>
      <c r="AF673" s="840"/>
      <c r="AG673" s="840"/>
      <c r="AH673" s="840"/>
      <c r="AI673" s="840"/>
      <c r="AJ673" s="840"/>
    </row>
    <row r="674">
      <c r="A674" s="840"/>
      <c r="B674" s="840"/>
      <c r="C674" s="840"/>
      <c r="D674" s="840"/>
      <c r="E674" s="840"/>
      <c r="F674" s="840"/>
      <c r="G674" s="840"/>
      <c r="H674" s="840"/>
      <c r="I674" s="840"/>
      <c r="J674" s="840"/>
      <c r="K674" s="840"/>
      <c r="L674" s="840"/>
      <c r="M674" s="840"/>
      <c r="N674" s="840"/>
      <c r="O674" s="840"/>
      <c r="P674" s="840"/>
      <c r="Q674" s="840"/>
      <c r="R674" s="840"/>
      <c r="S674" s="840"/>
      <c r="T674" s="840"/>
      <c r="U674" s="840"/>
      <c r="V674" s="840"/>
      <c r="W674" s="840"/>
      <c r="X674" s="840"/>
      <c r="Y674" s="840"/>
      <c r="Z674" s="840"/>
      <c r="AA674" s="840"/>
      <c r="AB674" s="840"/>
      <c r="AC674" s="840"/>
      <c r="AD674" s="840"/>
      <c r="AE674" s="840"/>
      <c r="AF674" s="840"/>
      <c r="AG674" s="840"/>
      <c r="AH674" s="840"/>
      <c r="AI674" s="840"/>
      <c r="AJ674" s="840"/>
    </row>
    <row r="675">
      <c r="A675" s="840"/>
      <c r="B675" s="840"/>
      <c r="C675" s="840"/>
      <c r="D675" s="840"/>
      <c r="E675" s="840"/>
      <c r="F675" s="840"/>
      <c r="G675" s="840"/>
      <c r="H675" s="840"/>
      <c r="I675" s="840"/>
      <c r="J675" s="840"/>
      <c r="K675" s="840"/>
      <c r="L675" s="840"/>
      <c r="M675" s="840"/>
      <c r="N675" s="840"/>
      <c r="O675" s="840"/>
      <c r="P675" s="840"/>
      <c r="Q675" s="840"/>
      <c r="R675" s="840"/>
      <c r="S675" s="840"/>
      <c r="T675" s="840"/>
      <c r="U675" s="840"/>
      <c r="V675" s="840"/>
      <c r="W675" s="840"/>
      <c r="X675" s="840"/>
      <c r="Y675" s="840"/>
      <c r="Z675" s="840"/>
      <c r="AA675" s="840"/>
      <c r="AB675" s="840"/>
      <c r="AC675" s="840"/>
      <c r="AD675" s="840"/>
      <c r="AE675" s="840"/>
      <c r="AF675" s="840"/>
      <c r="AG675" s="840"/>
      <c r="AH675" s="840"/>
      <c r="AI675" s="840"/>
      <c r="AJ675" s="840"/>
    </row>
    <row r="676">
      <c r="A676" s="840"/>
      <c r="B676" s="840"/>
      <c r="C676" s="840"/>
      <c r="D676" s="840"/>
      <c r="E676" s="840"/>
      <c r="F676" s="840"/>
      <c r="G676" s="840"/>
      <c r="H676" s="840"/>
      <c r="I676" s="840"/>
      <c r="J676" s="840"/>
      <c r="K676" s="840"/>
      <c r="L676" s="840"/>
      <c r="M676" s="840"/>
      <c r="N676" s="840"/>
      <c r="O676" s="840"/>
      <c r="P676" s="840"/>
      <c r="Q676" s="840"/>
      <c r="R676" s="840"/>
      <c r="S676" s="840"/>
      <c r="T676" s="840"/>
      <c r="U676" s="840"/>
      <c r="V676" s="840"/>
      <c r="W676" s="840"/>
      <c r="X676" s="840"/>
      <c r="Y676" s="840"/>
      <c r="Z676" s="840"/>
      <c r="AA676" s="840"/>
      <c r="AB676" s="840"/>
      <c r="AC676" s="840"/>
      <c r="AD676" s="840"/>
      <c r="AE676" s="840"/>
      <c r="AF676" s="840"/>
      <c r="AG676" s="840"/>
      <c r="AH676" s="840"/>
      <c r="AI676" s="840"/>
      <c r="AJ676" s="840"/>
    </row>
    <row r="677">
      <c r="A677" s="840"/>
      <c r="B677" s="840"/>
      <c r="C677" s="840"/>
      <c r="D677" s="840"/>
      <c r="E677" s="840"/>
      <c r="F677" s="840"/>
      <c r="G677" s="840"/>
      <c r="H677" s="840"/>
      <c r="I677" s="840"/>
      <c r="J677" s="840"/>
      <c r="K677" s="840"/>
      <c r="L677" s="840"/>
      <c r="M677" s="840"/>
      <c r="N677" s="840"/>
      <c r="O677" s="840"/>
      <c r="P677" s="840"/>
      <c r="Q677" s="840"/>
      <c r="R677" s="840"/>
      <c r="S677" s="840"/>
      <c r="T677" s="840"/>
      <c r="U677" s="840"/>
      <c r="V677" s="840"/>
      <c r="W677" s="840"/>
      <c r="X677" s="840"/>
      <c r="Y677" s="840"/>
      <c r="Z677" s="840"/>
      <c r="AA677" s="840"/>
      <c r="AB677" s="840"/>
      <c r="AC677" s="840"/>
      <c r="AD677" s="840"/>
      <c r="AE677" s="840"/>
      <c r="AF677" s="840"/>
      <c r="AG677" s="840"/>
      <c r="AH677" s="840"/>
      <c r="AI677" s="840"/>
      <c r="AJ677" s="840"/>
    </row>
    <row r="678">
      <c r="A678" s="840"/>
      <c r="B678" s="840"/>
      <c r="C678" s="840"/>
      <c r="D678" s="840"/>
      <c r="E678" s="840"/>
      <c r="F678" s="840"/>
      <c r="G678" s="840"/>
      <c r="H678" s="840"/>
      <c r="I678" s="840"/>
      <c r="J678" s="840"/>
      <c r="K678" s="840"/>
      <c r="L678" s="840"/>
      <c r="M678" s="840"/>
      <c r="N678" s="840"/>
      <c r="O678" s="840"/>
      <c r="P678" s="840"/>
      <c r="Q678" s="840"/>
      <c r="R678" s="840"/>
      <c r="S678" s="840"/>
      <c r="T678" s="840"/>
      <c r="U678" s="840"/>
      <c r="V678" s="840"/>
      <c r="W678" s="840"/>
      <c r="X678" s="840"/>
      <c r="Y678" s="840"/>
      <c r="Z678" s="840"/>
      <c r="AA678" s="840"/>
      <c r="AB678" s="840"/>
      <c r="AC678" s="840"/>
      <c r="AD678" s="840"/>
      <c r="AE678" s="840"/>
      <c r="AF678" s="840"/>
      <c r="AG678" s="840"/>
      <c r="AH678" s="840"/>
      <c r="AI678" s="840"/>
      <c r="AJ678" s="840"/>
    </row>
    <row r="679">
      <c r="A679" s="840"/>
      <c r="B679" s="840"/>
      <c r="C679" s="840"/>
      <c r="D679" s="840"/>
      <c r="E679" s="840"/>
      <c r="F679" s="840"/>
      <c r="G679" s="840"/>
      <c r="H679" s="840"/>
      <c r="I679" s="840"/>
      <c r="J679" s="840"/>
      <c r="K679" s="840"/>
      <c r="L679" s="840"/>
      <c r="M679" s="840"/>
      <c r="N679" s="840"/>
      <c r="O679" s="840"/>
      <c r="P679" s="840"/>
      <c r="Q679" s="840"/>
      <c r="R679" s="840"/>
      <c r="S679" s="840"/>
      <c r="T679" s="840"/>
      <c r="U679" s="840"/>
      <c r="V679" s="840"/>
      <c r="W679" s="840"/>
      <c r="X679" s="840"/>
      <c r="Y679" s="840"/>
      <c r="Z679" s="840"/>
      <c r="AA679" s="840"/>
      <c r="AB679" s="840"/>
      <c r="AC679" s="840"/>
      <c r="AD679" s="840"/>
      <c r="AE679" s="840"/>
      <c r="AF679" s="840"/>
      <c r="AG679" s="840"/>
      <c r="AH679" s="840"/>
      <c r="AI679" s="840"/>
      <c r="AJ679" s="840"/>
    </row>
    <row r="680">
      <c r="A680" s="840"/>
      <c r="B680" s="840"/>
      <c r="C680" s="840"/>
      <c r="D680" s="840"/>
      <c r="E680" s="840"/>
      <c r="F680" s="840"/>
      <c r="G680" s="840"/>
      <c r="H680" s="840"/>
      <c r="I680" s="840"/>
      <c r="J680" s="840"/>
      <c r="K680" s="840"/>
      <c r="L680" s="840"/>
      <c r="M680" s="840"/>
      <c r="N680" s="840"/>
      <c r="O680" s="840"/>
      <c r="P680" s="840"/>
      <c r="Q680" s="840"/>
      <c r="R680" s="840"/>
      <c r="S680" s="840"/>
      <c r="T680" s="840"/>
      <c r="U680" s="840"/>
      <c r="V680" s="840"/>
      <c r="W680" s="840"/>
      <c r="X680" s="840"/>
      <c r="Y680" s="840"/>
      <c r="Z680" s="840"/>
      <c r="AA680" s="840"/>
      <c r="AB680" s="840"/>
      <c r="AC680" s="840"/>
      <c r="AD680" s="840"/>
      <c r="AE680" s="840"/>
      <c r="AF680" s="840"/>
      <c r="AG680" s="840"/>
      <c r="AH680" s="840"/>
      <c r="AI680" s="840"/>
      <c r="AJ680" s="840"/>
    </row>
    <row r="681">
      <c r="A681" s="840"/>
      <c r="B681" s="840"/>
      <c r="C681" s="840"/>
      <c r="D681" s="840"/>
      <c r="E681" s="840"/>
      <c r="F681" s="840"/>
      <c r="G681" s="840"/>
      <c r="H681" s="840"/>
      <c r="I681" s="840"/>
      <c r="J681" s="840"/>
      <c r="K681" s="840"/>
      <c r="L681" s="840"/>
      <c r="M681" s="840"/>
      <c r="N681" s="840"/>
      <c r="O681" s="840"/>
      <c r="P681" s="840"/>
      <c r="Q681" s="840"/>
      <c r="R681" s="840"/>
      <c r="S681" s="840"/>
      <c r="T681" s="840"/>
      <c r="U681" s="840"/>
      <c r="V681" s="840"/>
      <c r="W681" s="840"/>
      <c r="X681" s="840"/>
      <c r="Y681" s="840"/>
      <c r="Z681" s="840"/>
      <c r="AA681" s="840"/>
      <c r="AB681" s="840"/>
      <c r="AC681" s="840"/>
      <c r="AD681" s="840"/>
      <c r="AE681" s="840"/>
      <c r="AF681" s="840"/>
      <c r="AG681" s="840"/>
      <c r="AH681" s="840"/>
      <c r="AI681" s="840"/>
      <c r="AJ681" s="840"/>
    </row>
    <row r="682">
      <c r="A682" s="840"/>
      <c r="B682" s="840"/>
      <c r="C682" s="840"/>
      <c r="D682" s="840"/>
      <c r="E682" s="840"/>
      <c r="F682" s="840"/>
      <c r="G682" s="840"/>
      <c r="H682" s="840"/>
      <c r="I682" s="840"/>
      <c r="J682" s="840"/>
      <c r="K682" s="840"/>
      <c r="L682" s="840"/>
      <c r="M682" s="840"/>
      <c r="N682" s="840"/>
      <c r="O682" s="840"/>
      <c r="P682" s="840"/>
      <c r="Q682" s="840"/>
      <c r="R682" s="840"/>
      <c r="S682" s="840"/>
      <c r="T682" s="840"/>
      <c r="U682" s="840"/>
      <c r="V682" s="840"/>
      <c r="W682" s="840"/>
      <c r="X682" s="840"/>
      <c r="Y682" s="840"/>
      <c r="Z682" s="840"/>
      <c r="AA682" s="840"/>
      <c r="AB682" s="840"/>
      <c r="AC682" s="840"/>
      <c r="AD682" s="840"/>
      <c r="AE682" s="840"/>
      <c r="AF682" s="840"/>
      <c r="AG682" s="840"/>
      <c r="AH682" s="840"/>
      <c r="AI682" s="840"/>
      <c r="AJ682" s="840"/>
    </row>
    <row r="683">
      <c r="A683" s="840"/>
      <c r="B683" s="840"/>
      <c r="C683" s="840"/>
      <c r="D683" s="840"/>
      <c r="E683" s="840"/>
      <c r="F683" s="840"/>
      <c r="G683" s="840"/>
      <c r="H683" s="840"/>
      <c r="I683" s="840"/>
      <c r="J683" s="840"/>
      <c r="K683" s="840"/>
      <c r="L683" s="840"/>
      <c r="M683" s="840"/>
      <c r="N683" s="840"/>
      <c r="O683" s="840"/>
      <c r="P683" s="840"/>
      <c r="Q683" s="840"/>
      <c r="R683" s="840"/>
      <c r="S683" s="840"/>
      <c r="T683" s="840"/>
      <c r="U683" s="840"/>
      <c r="V683" s="840"/>
      <c r="W683" s="840"/>
      <c r="X683" s="840"/>
      <c r="Y683" s="840"/>
      <c r="Z683" s="840"/>
      <c r="AA683" s="840"/>
      <c r="AB683" s="840"/>
      <c r="AC683" s="840"/>
      <c r="AD683" s="840"/>
      <c r="AE683" s="840"/>
      <c r="AF683" s="840"/>
      <c r="AG683" s="840"/>
      <c r="AH683" s="840"/>
      <c r="AI683" s="840"/>
      <c r="AJ683" s="840"/>
    </row>
    <row r="684">
      <c r="A684" s="840"/>
      <c r="B684" s="840"/>
      <c r="C684" s="840"/>
      <c r="D684" s="840"/>
      <c r="E684" s="840"/>
      <c r="F684" s="840"/>
      <c r="G684" s="840"/>
      <c r="H684" s="840"/>
      <c r="I684" s="840"/>
      <c r="J684" s="840"/>
      <c r="K684" s="840"/>
      <c r="L684" s="840"/>
      <c r="M684" s="840"/>
      <c r="N684" s="840"/>
      <c r="O684" s="840"/>
      <c r="P684" s="840"/>
      <c r="Q684" s="840"/>
      <c r="R684" s="840"/>
      <c r="S684" s="840"/>
      <c r="T684" s="840"/>
      <c r="U684" s="840"/>
      <c r="V684" s="840"/>
      <c r="W684" s="840"/>
      <c r="X684" s="840"/>
      <c r="Y684" s="840"/>
      <c r="Z684" s="840"/>
      <c r="AA684" s="840"/>
      <c r="AB684" s="840"/>
      <c r="AC684" s="840"/>
      <c r="AD684" s="840"/>
      <c r="AE684" s="840"/>
      <c r="AF684" s="840"/>
      <c r="AG684" s="840"/>
      <c r="AH684" s="840"/>
      <c r="AI684" s="840"/>
      <c r="AJ684" s="840"/>
    </row>
    <row r="685">
      <c r="A685" s="840"/>
      <c r="B685" s="840"/>
      <c r="C685" s="840"/>
      <c r="D685" s="840"/>
      <c r="E685" s="840"/>
      <c r="F685" s="840"/>
      <c r="G685" s="840"/>
      <c r="H685" s="840"/>
      <c r="I685" s="840"/>
      <c r="J685" s="840"/>
      <c r="K685" s="840"/>
      <c r="L685" s="840"/>
      <c r="M685" s="840"/>
      <c r="N685" s="840"/>
      <c r="O685" s="840"/>
      <c r="P685" s="840"/>
      <c r="Q685" s="840"/>
      <c r="R685" s="840"/>
      <c r="S685" s="840"/>
      <c r="T685" s="840"/>
      <c r="U685" s="840"/>
      <c r="V685" s="840"/>
      <c r="W685" s="840"/>
      <c r="X685" s="840"/>
      <c r="Y685" s="840"/>
      <c r="Z685" s="840"/>
      <c r="AA685" s="840"/>
      <c r="AB685" s="840"/>
      <c r="AC685" s="840"/>
      <c r="AD685" s="840"/>
      <c r="AE685" s="840"/>
      <c r="AF685" s="840"/>
      <c r="AG685" s="840"/>
      <c r="AH685" s="840"/>
      <c r="AI685" s="840"/>
      <c r="AJ685" s="840"/>
    </row>
    <row r="686">
      <c r="A686" s="840"/>
      <c r="B686" s="840"/>
      <c r="C686" s="840"/>
      <c r="D686" s="840"/>
      <c r="E686" s="840"/>
      <c r="F686" s="840"/>
      <c r="G686" s="840"/>
      <c r="H686" s="840"/>
      <c r="I686" s="840"/>
      <c r="J686" s="840"/>
      <c r="K686" s="840"/>
      <c r="L686" s="840"/>
      <c r="M686" s="840"/>
      <c r="N686" s="840"/>
      <c r="O686" s="840"/>
      <c r="P686" s="840"/>
      <c r="Q686" s="840"/>
      <c r="R686" s="840"/>
      <c r="S686" s="840"/>
      <c r="T686" s="840"/>
      <c r="U686" s="840"/>
      <c r="V686" s="840"/>
      <c r="W686" s="840"/>
      <c r="X686" s="840"/>
      <c r="Y686" s="840"/>
      <c r="Z686" s="840"/>
      <c r="AA686" s="840"/>
      <c r="AB686" s="840"/>
      <c r="AC686" s="840"/>
      <c r="AD686" s="840"/>
      <c r="AE686" s="840"/>
      <c r="AF686" s="840"/>
      <c r="AG686" s="840"/>
      <c r="AH686" s="840"/>
      <c r="AI686" s="840"/>
      <c r="AJ686" s="840"/>
    </row>
    <row r="687">
      <c r="A687" s="840"/>
      <c r="B687" s="840"/>
      <c r="C687" s="840"/>
      <c r="D687" s="840"/>
      <c r="E687" s="840"/>
      <c r="F687" s="840"/>
      <c r="G687" s="840"/>
      <c r="H687" s="840"/>
      <c r="I687" s="840"/>
      <c r="J687" s="840"/>
      <c r="K687" s="840"/>
      <c r="L687" s="840"/>
      <c r="M687" s="840"/>
      <c r="N687" s="840"/>
      <c r="O687" s="840"/>
      <c r="P687" s="840"/>
      <c r="Q687" s="840"/>
      <c r="R687" s="840"/>
      <c r="S687" s="840"/>
      <c r="T687" s="840"/>
      <c r="U687" s="840"/>
      <c r="V687" s="840"/>
      <c r="W687" s="840"/>
      <c r="X687" s="840"/>
      <c r="Y687" s="840"/>
      <c r="Z687" s="840"/>
      <c r="AA687" s="840"/>
      <c r="AB687" s="840"/>
      <c r="AC687" s="840"/>
      <c r="AD687" s="840"/>
      <c r="AE687" s="840"/>
      <c r="AF687" s="840"/>
      <c r="AG687" s="840"/>
      <c r="AH687" s="840"/>
      <c r="AI687" s="840"/>
      <c r="AJ687" s="840"/>
    </row>
    <row r="688">
      <c r="A688" s="840"/>
      <c r="B688" s="840"/>
      <c r="C688" s="840"/>
      <c r="D688" s="840"/>
      <c r="E688" s="840"/>
      <c r="F688" s="840"/>
      <c r="G688" s="840"/>
      <c r="H688" s="840"/>
      <c r="I688" s="840"/>
      <c r="J688" s="840"/>
      <c r="K688" s="840"/>
      <c r="L688" s="840"/>
      <c r="M688" s="840"/>
      <c r="N688" s="840"/>
      <c r="O688" s="840"/>
      <c r="P688" s="840"/>
      <c r="Q688" s="840"/>
      <c r="R688" s="840"/>
      <c r="S688" s="840"/>
      <c r="T688" s="840"/>
      <c r="U688" s="840"/>
      <c r="V688" s="840"/>
      <c r="W688" s="840"/>
      <c r="X688" s="840"/>
      <c r="Y688" s="840"/>
      <c r="Z688" s="840"/>
      <c r="AA688" s="840"/>
      <c r="AB688" s="840"/>
      <c r="AC688" s="840"/>
      <c r="AD688" s="840"/>
      <c r="AE688" s="840"/>
      <c r="AF688" s="840"/>
      <c r="AG688" s="840"/>
      <c r="AH688" s="840"/>
      <c r="AI688" s="840"/>
      <c r="AJ688" s="840"/>
    </row>
    <row r="689">
      <c r="A689" s="840"/>
      <c r="B689" s="840"/>
      <c r="C689" s="840"/>
      <c r="D689" s="840"/>
      <c r="E689" s="840"/>
      <c r="F689" s="840"/>
      <c r="G689" s="840"/>
      <c r="H689" s="840"/>
      <c r="I689" s="840"/>
      <c r="J689" s="840"/>
      <c r="K689" s="840"/>
      <c r="L689" s="840"/>
      <c r="M689" s="840"/>
      <c r="N689" s="840"/>
      <c r="O689" s="840"/>
      <c r="P689" s="840"/>
      <c r="Q689" s="840"/>
      <c r="R689" s="840"/>
      <c r="S689" s="840"/>
      <c r="T689" s="840"/>
      <c r="U689" s="840"/>
      <c r="V689" s="840"/>
      <c r="W689" s="840"/>
      <c r="X689" s="840"/>
      <c r="Y689" s="840"/>
      <c r="Z689" s="840"/>
      <c r="AA689" s="840"/>
      <c r="AB689" s="840"/>
      <c r="AC689" s="840"/>
      <c r="AD689" s="840"/>
      <c r="AE689" s="840"/>
      <c r="AF689" s="840"/>
      <c r="AG689" s="840"/>
      <c r="AH689" s="840"/>
      <c r="AI689" s="840"/>
      <c r="AJ689" s="840"/>
    </row>
    <row r="690">
      <c r="A690" s="840"/>
      <c r="B690" s="840"/>
      <c r="C690" s="840"/>
      <c r="D690" s="840"/>
      <c r="E690" s="840"/>
      <c r="F690" s="840"/>
      <c r="G690" s="840"/>
      <c r="H690" s="840"/>
      <c r="I690" s="840"/>
      <c r="J690" s="840"/>
      <c r="K690" s="840"/>
      <c r="L690" s="840"/>
      <c r="M690" s="840"/>
      <c r="N690" s="840"/>
      <c r="O690" s="840"/>
      <c r="P690" s="840"/>
      <c r="Q690" s="840"/>
      <c r="R690" s="840"/>
      <c r="S690" s="840"/>
      <c r="T690" s="840"/>
      <c r="U690" s="840"/>
      <c r="V690" s="840"/>
      <c r="W690" s="840"/>
      <c r="X690" s="840"/>
      <c r="Y690" s="840"/>
      <c r="Z690" s="840"/>
      <c r="AA690" s="840"/>
      <c r="AB690" s="840"/>
      <c r="AC690" s="840"/>
      <c r="AD690" s="840"/>
      <c r="AE690" s="840"/>
      <c r="AF690" s="840"/>
      <c r="AG690" s="840"/>
      <c r="AH690" s="840"/>
      <c r="AI690" s="840"/>
      <c r="AJ690" s="840"/>
    </row>
    <row r="691">
      <c r="A691" s="840"/>
      <c r="B691" s="840"/>
      <c r="C691" s="840"/>
      <c r="D691" s="840"/>
      <c r="E691" s="840"/>
      <c r="F691" s="840"/>
      <c r="G691" s="840"/>
      <c r="H691" s="840"/>
      <c r="I691" s="840"/>
      <c r="J691" s="840"/>
      <c r="K691" s="840"/>
      <c r="L691" s="840"/>
      <c r="M691" s="840"/>
      <c r="N691" s="840"/>
      <c r="O691" s="840"/>
      <c r="P691" s="840"/>
      <c r="Q691" s="840"/>
      <c r="R691" s="840"/>
      <c r="S691" s="840"/>
      <c r="T691" s="840"/>
      <c r="U691" s="840"/>
      <c r="V691" s="840"/>
      <c r="W691" s="840"/>
      <c r="X691" s="840"/>
      <c r="Y691" s="840"/>
      <c r="Z691" s="840"/>
      <c r="AA691" s="840"/>
      <c r="AB691" s="840"/>
      <c r="AC691" s="840"/>
      <c r="AD691" s="840"/>
      <c r="AE691" s="840"/>
      <c r="AF691" s="840"/>
      <c r="AG691" s="840"/>
      <c r="AH691" s="840"/>
      <c r="AI691" s="840"/>
      <c r="AJ691" s="840"/>
    </row>
    <row r="692">
      <c r="A692" s="840"/>
      <c r="B692" s="840"/>
      <c r="C692" s="840"/>
      <c r="D692" s="840"/>
      <c r="E692" s="840"/>
      <c r="F692" s="840"/>
      <c r="G692" s="840"/>
      <c r="H692" s="840"/>
      <c r="I692" s="840"/>
      <c r="J692" s="840"/>
      <c r="K692" s="840"/>
      <c r="L692" s="840"/>
      <c r="M692" s="840"/>
      <c r="N692" s="840"/>
      <c r="O692" s="840"/>
      <c r="P692" s="840"/>
      <c r="Q692" s="840"/>
      <c r="R692" s="840"/>
      <c r="S692" s="840"/>
      <c r="T692" s="840"/>
      <c r="U692" s="840"/>
      <c r="V692" s="840"/>
      <c r="W692" s="840"/>
      <c r="X692" s="840"/>
      <c r="Y692" s="840"/>
      <c r="Z692" s="840"/>
      <c r="AA692" s="840"/>
      <c r="AB692" s="840"/>
      <c r="AC692" s="840"/>
      <c r="AD692" s="840"/>
      <c r="AE692" s="840"/>
      <c r="AF692" s="840"/>
      <c r="AG692" s="840"/>
      <c r="AH692" s="840"/>
      <c r="AI692" s="840"/>
      <c r="AJ692" s="840"/>
    </row>
    <row r="693">
      <c r="A693" s="840"/>
      <c r="B693" s="840"/>
      <c r="C693" s="840"/>
      <c r="D693" s="840"/>
      <c r="E693" s="840"/>
      <c r="F693" s="840"/>
      <c r="G693" s="840"/>
      <c r="H693" s="840"/>
      <c r="I693" s="840"/>
      <c r="J693" s="840"/>
      <c r="K693" s="840"/>
      <c r="L693" s="840"/>
      <c r="M693" s="840"/>
      <c r="N693" s="840"/>
      <c r="O693" s="840"/>
      <c r="P693" s="840"/>
      <c r="Q693" s="840"/>
      <c r="R693" s="840"/>
      <c r="S693" s="840"/>
      <c r="T693" s="840"/>
      <c r="U693" s="840"/>
      <c r="V693" s="840"/>
      <c r="W693" s="840"/>
      <c r="X693" s="840"/>
      <c r="Y693" s="840"/>
      <c r="Z693" s="840"/>
      <c r="AA693" s="840"/>
      <c r="AB693" s="840"/>
      <c r="AC693" s="840"/>
      <c r="AD693" s="840"/>
      <c r="AE693" s="840"/>
      <c r="AF693" s="840"/>
      <c r="AG693" s="840"/>
      <c r="AH693" s="840"/>
      <c r="AI693" s="840"/>
      <c r="AJ693" s="840"/>
    </row>
    <row r="694">
      <c r="A694" s="840"/>
      <c r="B694" s="840"/>
      <c r="C694" s="840"/>
      <c r="D694" s="840"/>
      <c r="E694" s="840"/>
      <c r="F694" s="840"/>
      <c r="G694" s="840"/>
      <c r="H694" s="840"/>
      <c r="I694" s="840"/>
      <c r="J694" s="840"/>
      <c r="K694" s="840"/>
      <c r="L694" s="840"/>
      <c r="M694" s="840"/>
      <c r="N694" s="840"/>
      <c r="O694" s="840"/>
      <c r="P694" s="840"/>
      <c r="Q694" s="840"/>
      <c r="R694" s="840"/>
      <c r="S694" s="840"/>
      <c r="T694" s="840"/>
      <c r="U694" s="840"/>
      <c r="V694" s="840"/>
      <c r="W694" s="840"/>
      <c r="X694" s="840"/>
      <c r="Y694" s="840"/>
      <c r="Z694" s="840"/>
      <c r="AA694" s="840"/>
      <c r="AB694" s="840"/>
      <c r="AC694" s="840"/>
      <c r="AD694" s="840"/>
      <c r="AE694" s="840"/>
      <c r="AF694" s="840"/>
      <c r="AG694" s="840"/>
      <c r="AH694" s="840"/>
      <c r="AI694" s="840"/>
      <c r="AJ694" s="840"/>
    </row>
    <row r="695">
      <c r="A695" s="840"/>
      <c r="B695" s="840"/>
      <c r="C695" s="840"/>
      <c r="D695" s="840"/>
      <c r="E695" s="840"/>
      <c r="F695" s="840"/>
      <c r="G695" s="840"/>
      <c r="H695" s="840"/>
      <c r="I695" s="840"/>
      <c r="J695" s="840"/>
      <c r="K695" s="840"/>
      <c r="L695" s="840"/>
      <c r="M695" s="840"/>
      <c r="N695" s="840"/>
      <c r="O695" s="840"/>
      <c r="P695" s="840"/>
      <c r="Q695" s="840"/>
      <c r="R695" s="840"/>
      <c r="S695" s="840"/>
      <c r="T695" s="840"/>
      <c r="U695" s="840"/>
      <c r="V695" s="840"/>
      <c r="W695" s="840"/>
      <c r="X695" s="840"/>
      <c r="Y695" s="840"/>
      <c r="Z695" s="840"/>
      <c r="AA695" s="840"/>
      <c r="AB695" s="840"/>
      <c r="AC695" s="840"/>
      <c r="AD695" s="840"/>
      <c r="AE695" s="840"/>
      <c r="AF695" s="840"/>
      <c r="AG695" s="840"/>
      <c r="AH695" s="840"/>
      <c r="AI695" s="840"/>
      <c r="AJ695" s="840"/>
    </row>
    <row r="696">
      <c r="A696" s="840"/>
      <c r="B696" s="840"/>
      <c r="C696" s="840"/>
      <c r="D696" s="840"/>
      <c r="E696" s="840"/>
      <c r="F696" s="840"/>
      <c r="G696" s="840"/>
      <c r="H696" s="840"/>
      <c r="I696" s="840"/>
      <c r="J696" s="840"/>
      <c r="K696" s="840"/>
      <c r="L696" s="840"/>
      <c r="M696" s="840"/>
      <c r="N696" s="840"/>
      <c r="O696" s="840"/>
      <c r="P696" s="840"/>
      <c r="Q696" s="840"/>
      <c r="R696" s="840"/>
      <c r="S696" s="840"/>
      <c r="T696" s="840"/>
      <c r="U696" s="840"/>
      <c r="V696" s="840"/>
      <c r="W696" s="840"/>
      <c r="X696" s="840"/>
      <c r="Y696" s="840"/>
      <c r="Z696" s="840"/>
      <c r="AA696" s="840"/>
      <c r="AB696" s="840"/>
      <c r="AC696" s="840"/>
      <c r="AD696" s="840"/>
      <c r="AE696" s="840"/>
      <c r="AF696" s="840"/>
      <c r="AG696" s="840"/>
      <c r="AH696" s="840"/>
      <c r="AI696" s="840"/>
      <c r="AJ696" s="840"/>
    </row>
    <row r="697">
      <c r="A697" s="840"/>
      <c r="B697" s="840"/>
      <c r="C697" s="840"/>
      <c r="D697" s="840"/>
      <c r="E697" s="840"/>
      <c r="F697" s="840"/>
      <c r="G697" s="840"/>
      <c r="H697" s="840"/>
      <c r="I697" s="840"/>
      <c r="J697" s="840"/>
      <c r="K697" s="840"/>
      <c r="L697" s="840"/>
      <c r="M697" s="840"/>
      <c r="N697" s="840"/>
      <c r="O697" s="840"/>
      <c r="P697" s="840"/>
      <c r="Q697" s="840"/>
      <c r="R697" s="840"/>
      <c r="S697" s="840"/>
      <c r="T697" s="840"/>
      <c r="U697" s="840"/>
      <c r="V697" s="840"/>
      <c r="W697" s="840"/>
      <c r="X697" s="840"/>
      <c r="Y697" s="840"/>
      <c r="Z697" s="840"/>
      <c r="AA697" s="840"/>
      <c r="AB697" s="840"/>
      <c r="AC697" s="840"/>
      <c r="AD697" s="840"/>
      <c r="AE697" s="840"/>
      <c r="AF697" s="840"/>
      <c r="AG697" s="840"/>
      <c r="AH697" s="840"/>
      <c r="AI697" s="840"/>
      <c r="AJ697" s="840"/>
    </row>
    <row r="698">
      <c r="A698" s="840"/>
      <c r="B698" s="840"/>
      <c r="C698" s="840"/>
      <c r="D698" s="840"/>
      <c r="E698" s="840"/>
      <c r="F698" s="840"/>
      <c r="G698" s="840"/>
      <c r="H698" s="840"/>
      <c r="I698" s="840"/>
      <c r="J698" s="840"/>
      <c r="K698" s="840"/>
      <c r="L698" s="840"/>
      <c r="M698" s="840"/>
      <c r="N698" s="840"/>
      <c r="O698" s="840"/>
      <c r="P698" s="840"/>
      <c r="Q698" s="840"/>
      <c r="R698" s="840"/>
      <c r="S698" s="840"/>
      <c r="T698" s="840"/>
      <c r="U698" s="840"/>
      <c r="V698" s="840"/>
      <c r="W698" s="840"/>
      <c r="X698" s="840"/>
      <c r="Y698" s="840"/>
      <c r="Z698" s="840"/>
      <c r="AA698" s="840"/>
      <c r="AB698" s="840"/>
      <c r="AC698" s="840"/>
      <c r="AD698" s="840"/>
      <c r="AE698" s="840"/>
      <c r="AF698" s="840"/>
      <c r="AG698" s="840"/>
      <c r="AH698" s="840"/>
      <c r="AI698" s="840"/>
      <c r="AJ698" s="840"/>
    </row>
    <row r="699">
      <c r="A699" s="840"/>
      <c r="B699" s="840"/>
      <c r="C699" s="840"/>
      <c r="D699" s="840"/>
      <c r="E699" s="840"/>
      <c r="F699" s="840"/>
      <c r="G699" s="840"/>
      <c r="H699" s="840"/>
      <c r="I699" s="840"/>
      <c r="J699" s="840"/>
      <c r="K699" s="840"/>
      <c r="L699" s="840"/>
      <c r="M699" s="840"/>
      <c r="N699" s="840"/>
      <c r="O699" s="840"/>
      <c r="P699" s="840"/>
      <c r="Q699" s="840"/>
      <c r="R699" s="840"/>
      <c r="S699" s="840"/>
      <c r="T699" s="840"/>
      <c r="U699" s="840"/>
      <c r="V699" s="840"/>
      <c r="W699" s="840"/>
      <c r="X699" s="840"/>
      <c r="Y699" s="840"/>
      <c r="Z699" s="840"/>
      <c r="AA699" s="840"/>
      <c r="AB699" s="840"/>
      <c r="AC699" s="840"/>
      <c r="AD699" s="840"/>
      <c r="AE699" s="840"/>
      <c r="AF699" s="840"/>
      <c r="AG699" s="840"/>
      <c r="AH699" s="840"/>
      <c r="AI699" s="840"/>
      <c r="AJ699" s="840"/>
    </row>
    <row r="700">
      <c r="A700" s="840"/>
      <c r="B700" s="840"/>
      <c r="C700" s="840"/>
      <c r="D700" s="840"/>
      <c r="E700" s="840"/>
      <c r="F700" s="840"/>
      <c r="G700" s="840"/>
      <c r="H700" s="840"/>
      <c r="I700" s="840"/>
      <c r="J700" s="840"/>
      <c r="K700" s="840"/>
      <c r="L700" s="840"/>
      <c r="M700" s="840"/>
      <c r="N700" s="840"/>
      <c r="O700" s="840"/>
      <c r="P700" s="840"/>
      <c r="Q700" s="840"/>
      <c r="R700" s="840"/>
      <c r="S700" s="840"/>
      <c r="T700" s="840"/>
      <c r="U700" s="840"/>
      <c r="V700" s="840"/>
      <c r="W700" s="840"/>
      <c r="X700" s="840"/>
      <c r="Y700" s="840"/>
      <c r="Z700" s="840"/>
      <c r="AA700" s="840"/>
      <c r="AB700" s="840"/>
      <c r="AC700" s="840"/>
      <c r="AD700" s="840"/>
      <c r="AE700" s="840"/>
      <c r="AF700" s="840"/>
      <c r="AG700" s="840"/>
      <c r="AH700" s="840"/>
      <c r="AI700" s="840"/>
      <c r="AJ700" s="840"/>
    </row>
    <row r="701">
      <c r="A701" s="840"/>
      <c r="B701" s="840"/>
      <c r="C701" s="840"/>
      <c r="D701" s="840"/>
      <c r="E701" s="840"/>
      <c r="F701" s="840"/>
      <c r="G701" s="840"/>
      <c r="H701" s="840"/>
      <c r="I701" s="840"/>
      <c r="J701" s="840"/>
      <c r="K701" s="840"/>
      <c r="L701" s="840"/>
      <c r="M701" s="840"/>
      <c r="N701" s="840"/>
      <c r="O701" s="840"/>
      <c r="P701" s="840"/>
      <c r="Q701" s="840"/>
      <c r="R701" s="840"/>
      <c r="S701" s="840"/>
      <c r="T701" s="840"/>
      <c r="U701" s="840"/>
      <c r="V701" s="840"/>
      <c r="W701" s="840"/>
      <c r="X701" s="840"/>
      <c r="Y701" s="840"/>
      <c r="Z701" s="840"/>
      <c r="AA701" s="840"/>
      <c r="AB701" s="840"/>
      <c r="AC701" s="840"/>
      <c r="AD701" s="840"/>
      <c r="AE701" s="840"/>
      <c r="AF701" s="840"/>
      <c r="AG701" s="840"/>
      <c r="AH701" s="840"/>
      <c r="AI701" s="840"/>
      <c r="AJ701" s="840"/>
    </row>
    <row r="702">
      <c r="A702" s="840"/>
      <c r="B702" s="840"/>
      <c r="C702" s="840"/>
      <c r="D702" s="840"/>
      <c r="E702" s="840"/>
      <c r="F702" s="840"/>
      <c r="G702" s="840"/>
      <c r="H702" s="840"/>
      <c r="I702" s="840"/>
      <c r="J702" s="840"/>
      <c r="K702" s="840"/>
      <c r="L702" s="840"/>
      <c r="M702" s="840"/>
      <c r="N702" s="840"/>
      <c r="O702" s="840"/>
      <c r="P702" s="840"/>
      <c r="Q702" s="840"/>
      <c r="R702" s="840"/>
      <c r="S702" s="840"/>
      <c r="T702" s="840"/>
      <c r="U702" s="840"/>
      <c r="V702" s="840"/>
      <c r="W702" s="840"/>
      <c r="X702" s="840"/>
      <c r="Y702" s="840"/>
      <c r="Z702" s="840"/>
      <c r="AA702" s="840"/>
      <c r="AB702" s="840"/>
      <c r="AC702" s="840"/>
      <c r="AD702" s="840"/>
      <c r="AE702" s="840"/>
      <c r="AF702" s="840"/>
      <c r="AG702" s="840"/>
      <c r="AH702" s="840"/>
      <c r="AI702" s="840"/>
      <c r="AJ702" s="840"/>
    </row>
    <row r="703">
      <c r="A703" s="840"/>
      <c r="B703" s="840"/>
      <c r="C703" s="840"/>
      <c r="D703" s="840"/>
      <c r="E703" s="840"/>
      <c r="F703" s="840"/>
      <c r="G703" s="840"/>
      <c r="H703" s="840"/>
      <c r="I703" s="840"/>
      <c r="J703" s="840"/>
      <c r="K703" s="840"/>
      <c r="L703" s="840"/>
      <c r="M703" s="840"/>
      <c r="N703" s="840"/>
      <c r="O703" s="840"/>
      <c r="P703" s="840"/>
      <c r="Q703" s="840"/>
      <c r="R703" s="840"/>
      <c r="S703" s="840"/>
      <c r="T703" s="840"/>
      <c r="U703" s="840"/>
      <c r="V703" s="840"/>
      <c r="W703" s="840"/>
      <c r="X703" s="840"/>
      <c r="Y703" s="840"/>
      <c r="Z703" s="840"/>
      <c r="AA703" s="840"/>
      <c r="AB703" s="840"/>
      <c r="AC703" s="840"/>
      <c r="AD703" s="840"/>
      <c r="AE703" s="840"/>
      <c r="AF703" s="840"/>
      <c r="AG703" s="840"/>
      <c r="AH703" s="840"/>
      <c r="AI703" s="840"/>
      <c r="AJ703" s="840"/>
    </row>
    <row r="704">
      <c r="A704" s="840"/>
      <c r="B704" s="840"/>
      <c r="C704" s="840"/>
      <c r="D704" s="840"/>
      <c r="E704" s="840"/>
      <c r="F704" s="840"/>
      <c r="G704" s="840"/>
      <c r="H704" s="840"/>
      <c r="I704" s="840"/>
      <c r="J704" s="840"/>
      <c r="K704" s="840"/>
      <c r="L704" s="840"/>
      <c r="M704" s="840"/>
      <c r="N704" s="840"/>
      <c r="O704" s="840"/>
      <c r="P704" s="840"/>
      <c r="Q704" s="840"/>
      <c r="R704" s="840"/>
      <c r="S704" s="840"/>
      <c r="T704" s="840"/>
      <c r="U704" s="840"/>
      <c r="V704" s="840"/>
      <c r="W704" s="840"/>
      <c r="X704" s="840"/>
      <c r="Y704" s="840"/>
      <c r="Z704" s="840"/>
      <c r="AA704" s="840"/>
      <c r="AB704" s="840"/>
      <c r="AC704" s="840"/>
      <c r="AD704" s="840"/>
      <c r="AE704" s="840"/>
      <c r="AF704" s="840"/>
      <c r="AG704" s="840"/>
      <c r="AH704" s="840"/>
      <c r="AI704" s="840"/>
      <c r="AJ704" s="840"/>
    </row>
    <row r="705">
      <c r="A705" s="840"/>
      <c r="B705" s="840"/>
      <c r="C705" s="840"/>
      <c r="D705" s="840"/>
      <c r="E705" s="840"/>
      <c r="F705" s="840"/>
      <c r="G705" s="840"/>
      <c r="H705" s="840"/>
      <c r="I705" s="840"/>
      <c r="J705" s="840"/>
      <c r="K705" s="840"/>
      <c r="L705" s="840"/>
      <c r="M705" s="840"/>
      <c r="N705" s="840"/>
      <c r="O705" s="840"/>
      <c r="P705" s="840"/>
      <c r="Q705" s="840"/>
      <c r="R705" s="840"/>
      <c r="S705" s="840"/>
      <c r="T705" s="840"/>
      <c r="U705" s="840"/>
      <c r="V705" s="840"/>
      <c r="W705" s="840"/>
      <c r="X705" s="840"/>
      <c r="Y705" s="840"/>
      <c r="Z705" s="840"/>
      <c r="AA705" s="840"/>
      <c r="AB705" s="840"/>
      <c r="AC705" s="840"/>
      <c r="AD705" s="840"/>
      <c r="AE705" s="840"/>
      <c r="AF705" s="840"/>
      <c r="AG705" s="840"/>
      <c r="AH705" s="840"/>
      <c r="AI705" s="840"/>
      <c r="AJ705" s="840"/>
    </row>
    <row r="706">
      <c r="A706" s="840"/>
      <c r="B706" s="840"/>
      <c r="C706" s="840"/>
      <c r="D706" s="840"/>
      <c r="E706" s="840"/>
      <c r="F706" s="840"/>
      <c r="G706" s="840"/>
      <c r="H706" s="840"/>
      <c r="I706" s="840"/>
      <c r="J706" s="840"/>
      <c r="K706" s="840"/>
      <c r="L706" s="840"/>
      <c r="M706" s="840"/>
      <c r="N706" s="840"/>
      <c r="O706" s="840"/>
      <c r="P706" s="840"/>
      <c r="Q706" s="840"/>
      <c r="R706" s="840"/>
      <c r="S706" s="840"/>
      <c r="T706" s="840"/>
      <c r="U706" s="840"/>
      <c r="V706" s="840"/>
      <c r="W706" s="840"/>
      <c r="X706" s="840"/>
      <c r="Y706" s="840"/>
      <c r="Z706" s="840"/>
      <c r="AA706" s="840"/>
      <c r="AB706" s="840"/>
      <c r="AC706" s="840"/>
      <c r="AD706" s="840"/>
      <c r="AE706" s="840"/>
      <c r="AF706" s="840"/>
      <c r="AG706" s="840"/>
      <c r="AH706" s="840"/>
      <c r="AI706" s="840"/>
      <c r="AJ706" s="840"/>
    </row>
    <row r="707">
      <c r="A707" s="840"/>
      <c r="B707" s="840"/>
      <c r="C707" s="840"/>
      <c r="D707" s="840"/>
      <c r="E707" s="840"/>
      <c r="F707" s="840"/>
      <c r="G707" s="840"/>
      <c r="H707" s="840"/>
      <c r="I707" s="840"/>
      <c r="J707" s="840"/>
      <c r="K707" s="840"/>
      <c r="L707" s="840"/>
      <c r="M707" s="840"/>
      <c r="N707" s="840"/>
      <c r="O707" s="840"/>
      <c r="P707" s="840"/>
      <c r="Q707" s="840"/>
      <c r="R707" s="840"/>
      <c r="S707" s="840"/>
      <c r="T707" s="840"/>
      <c r="U707" s="840"/>
      <c r="V707" s="840"/>
      <c r="W707" s="840"/>
      <c r="X707" s="840"/>
      <c r="Y707" s="840"/>
      <c r="Z707" s="840"/>
      <c r="AA707" s="840"/>
      <c r="AB707" s="840"/>
      <c r="AC707" s="840"/>
      <c r="AD707" s="840"/>
      <c r="AE707" s="840"/>
      <c r="AF707" s="840"/>
      <c r="AG707" s="840"/>
      <c r="AH707" s="840"/>
      <c r="AI707" s="840"/>
      <c r="AJ707" s="840"/>
    </row>
    <row r="708">
      <c r="A708" s="840"/>
      <c r="B708" s="840"/>
      <c r="C708" s="840"/>
      <c r="D708" s="840"/>
      <c r="E708" s="840"/>
      <c r="F708" s="840"/>
      <c r="G708" s="840"/>
      <c r="H708" s="840"/>
      <c r="I708" s="840"/>
      <c r="J708" s="840"/>
      <c r="K708" s="840"/>
      <c r="L708" s="840"/>
      <c r="M708" s="840"/>
      <c r="N708" s="840"/>
      <c r="O708" s="840"/>
      <c r="P708" s="840"/>
      <c r="Q708" s="840"/>
      <c r="R708" s="840"/>
      <c r="S708" s="840"/>
      <c r="T708" s="840"/>
      <c r="U708" s="840"/>
      <c r="V708" s="840"/>
      <c r="W708" s="840"/>
      <c r="X708" s="840"/>
      <c r="Y708" s="840"/>
      <c r="Z708" s="840"/>
      <c r="AA708" s="840"/>
      <c r="AB708" s="840"/>
      <c r="AC708" s="840"/>
      <c r="AD708" s="840"/>
      <c r="AE708" s="840"/>
      <c r="AF708" s="840"/>
      <c r="AG708" s="840"/>
      <c r="AH708" s="840"/>
      <c r="AI708" s="840"/>
      <c r="AJ708" s="840"/>
    </row>
    <row r="709">
      <c r="A709" s="840"/>
      <c r="B709" s="840"/>
      <c r="C709" s="840"/>
      <c r="D709" s="840"/>
      <c r="E709" s="840"/>
      <c r="F709" s="840"/>
      <c r="G709" s="840"/>
      <c r="H709" s="840"/>
      <c r="I709" s="840"/>
      <c r="J709" s="840"/>
      <c r="K709" s="840"/>
      <c r="L709" s="840"/>
      <c r="M709" s="840"/>
      <c r="N709" s="840"/>
      <c r="O709" s="840"/>
      <c r="P709" s="840"/>
      <c r="Q709" s="840"/>
      <c r="R709" s="840"/>
      <c r="S709" s="840"/>
      <c r="T709" s="840"/>
      <c r="U709" s="840"/>
      <c r="V709" s="840"/>
      <c r="W709" s="840"/>
      <c r="X709" s="840"/>
      <c r="Y709" s="840"/>
      <c r="Z709" s="840"/>
      <c r="AA709" s="840"/>
      <c r="AB709" s="840"/>
      <c r="AC709" s="840"/>
      <c r="AD709" s="840"/>
      <c r="AE709" s="840"/>
      <c r="AF709" s="840"/>
      <c r="AG709" s="840"/>
      <c r="AH709" s="840"/>
      <c r="AI709" s="840"/>
      <c r="AJ709" s="840"/>
    </row>
    <row r="710">
      <c r="A710" s="840"/>
      <c r="B710" s="840"/>
      <c r="C710" s="840"/>
      <c r="D710" s="840"/>
      <c r="E710" s="840"/>
      <c r="F710" s="840"/>
      <c r="G710" s="840"/>
      <c r="H710" s="840"/>
      <c r="I710" s="840"/>
      <c r="J710" s="840"/>
      <c r="K710" s="840"/>
      <c r="L710" s="840"/>
      <c r="M710" s="840"/>
      <c r="N710" s="840"/>
      <c r="O710" s="840"/>
      <c r="P710" s="840"/>
      <c r="Q710" s="840"/>
      <c r="R710" s="840"/>
      <c r="S710" s="840"/>
      <c r="T710" s="840"/>
      <c r="U710" s="840"/>
      <c r="V710" s="840"/>
      <c r="W710" s="840"/>
      <c r="X710" s="840"/>
      <c r="Y710" s="840"/>
      <c r="Z710" s="840"/>
      <c r="AA710" s="840"/>
      <c r="AB710" s="840"/>
      <c r="AC710" s="840"/>
      <c r="AD710" s="840"/>
      <c r="AE710" s="840"/>
      <c r="AF710" s="840"/>
      <c r="AG710" s="840"/>
      <c r="AH710" s="840"/>
      <c r="AI710" s="840"/>
      <c r="AJ710" s="840"/>
    </row>
    <row r="711">
      <c r="A711" s="840"/>
      <c r="B711" s="840"/>
      <c r="C711" s="840"/>
      <c r="D711" s="840"/>
      <c r="E711" s="840"/>
      <c r="F711" s="840"/>
      <c r="G711" s="840"/>
      <c r="H711" s="840"/>
      <c r="I711" s="840"/>
      <c r="J711" s="840"/>
      <c r="K711" s="840"/>
      <c r="L711" s="840"/>
      <c r="M711" s="840"/>
      <c r="N711" s="840"/>
      <c r="O711" s="840"/>
      <c r="P711" s="840"/>
      <c r="Q711" s="840"/>
      <c r="R711" s="840"/>
      <c r="S711" s="840"/>
      <c r="T711" s="840"/>
      <c r="U711" s="840"/>
      <c r="V711" s="840"/>
      <c r="W711" s="840"/>
      <c r="X711" s="840"/>
      <c r="Y711" s="840"/>
      <c r="Z711" s="840"/>
      <c r="AA711" s="840"/>
      <c r="AB711" s="840"/>
      <c r="AC711" s="840"/>
      <c r="AD711" s="840"/>
      <c r="AE711" s="840"/>
      <c r="AF711" s="840"/>
      <c r="AG711" s="840"/>
      <c r="AH711" s="840"/>
      <c r="AI711" s="840"/>
      <c r="AJ711" s="840"/>
    </row>
    <row r="712">
      <c r="A712" s="840"/>
      <c r="B712" s="840"/>
      <c r="C712" s="840"/>
      <c r="D712" s="840"/>
      <c r="E712" s="840"/>
      <c r="F712" s="840"/>
      <c r="G712" s="840"/>
      <c r="H712" s="840"/>
      <c r="I712" s="840"/>
      <c r="J712" s="840"/>
      <c r="K712" s="840"/>
      <c r="L712" s="840"/>
      <c r="M712" s="840"/>
      <c r="N712" s="840"/>
      <c r="O712" s="840"/>
      <c r="P712" s="840"/>
      <c r="Q712" s="840"/>
      <c r="R712" s="840"/>
      <c r="S712" s="840"/>
      <c r="T712" s="840"/>
      <c r="U712" s="840"/>
      <c r="V712" s="840"/>
      <c r="W712" s="840"/>
      <c r="X712" s="840"/>
      <c r="Y712" s="840"/>
      <c r="Z712" s="840"/>
      <c r="AA712" s="840"/>
      <c r="AB712" s="840"/>
      <c r="AC712" s="840"/>
      <c r="AD712" s="840"/>
      <c r="AE712" s="840"/>
      <c r="AF712" s="840"/>
      <c r="AG712" s="840"/>
      <c r="AH712" s="840"/>
      <c r="AI712" s="840"/>
      <c r="AJ712" s="840"/>
    </row>
    <row r="713">
      <c r="A713" s="840"/>
      <c r="B713" s="840"/>
      <c r="C713" s="840"/>
      <c r="D713" s="840"/>
      <c r="E713" s="840"/>
      <c r="F713" s="840"/>
      <c r="G713" s="840"/>
      <c r="H713" s="840"/>
      <c r="I713" s="840"/>
      <c r="J713" s="840"/>
      <c r="K713" s="840"/>
      <c r="L713" s="840"/>
      <c r="M713" s="840"/>
      <c r="N713" s="840"/>
      <c r="O713" s="840"/>
      <c r="P713" s="840"/>
      <c r="Q713" s="840"/>
      <c r="R713" s="840"/>
      <c r="S713" s="840"/>
      <c r="T713" s="840"/>
      <c r="U713" s="840"/>
      <c r="V713" s="840"/>
      <c r="W713" s="840"/>
      <c r="X713" s="840"/>
      <c r="Y713" s="840"/>
      <c r="Z713" s="840"/>
      <c r="AA713" s="840"/>
      <c r="AB713" s="840"/>
      <c r="AC713" s="840"/>
      <c r="AD713" s="840"/>
      <c r="AE713" s="840"/>
      <c r="AF713" s="840"/>
      <c r="AG713" s="840"/>
      <c r="AH713" s="840"/>
      <c r="AI713" s="840"/>
      <c r="AJ713" s="840"/>
    </row>
    <row r="714">
      <c r="A714" s="840"/>
      <c r="B714" s="840"/>
      <c r="C714" s="840"/>
      <c r="D714" s="840"/>
      <c r="E714" s="840"/>
      <c r="F714" s="840"/>
      <c r="G714" s="840"/>
      <c r="H714" s="840"/>
      <c r="I714" s="840"/>
      <c r="J714" s="840"/>
      <c r="K714" s="840"/>
      <c r="L714" s="840"/>
      <c r="M714" s="840"/>
      <c r="N714" s="840"/>
      <c r="O714" s="840"/>
      <c r="P714" s="840"/>
      <c r="Q714" s="840"/>
      <c r="R714" s="840"/>
      <c r="S714" s="840"/>
      <c r="T714" s="840"/>
      <c r="U714" s="840"/>
      <c r="V714" s="840"/>
      <c r="W714" s="840"/>
      <c r="X714" s="840"/>
      <c r="Y714" s="840"/>
      <c r="Z714" s="840"/>
      <c r="AA714" s="840"/>
      <c r="AB714" s="840"/>
      <c r="AC714" s="840"/>
      <c r="AD714" s="840"/>
      <c r="AE714" s="840"/>
      <c r="AF714" s="840"/>
      <c r="AG714" s="840"/>
      <c r="AH714" s="840"/>
      <c r="AI714" s="840"/>
      <c r="AJ714" s="840"/>
    </row>
    <row r="715">
      <c r="A715" s="840"/>
      <c r="B715" s="840"/>
      <c r="C715" s="840"/>
      <c r="D715" s="840"/>
      <c r="E715" s="840"/>
      <c r="F715" s="840"/>
      <c r="G715" s="840"/>
      <c r="H715" s="840"/>
      <c r="I715" s="840"/>
      <c r="J715" s="840"/>
      <c r="K715" s="840"/>
      <c r="L715" s="840"/>
      <c r="M715" s="840"/>
      <c r="N715" s="840"/>
      <c r="O715" s="840"/>
      <c r="P715" s="840"/>
      <c r="Q715" s="840"/>
      <c r="R715" s="840"/>
      <c r="S715" s="840"/>
      <c r="T715" s="840"/>
      <c r="U715" s="840"/>
      <c r="V715" s="840"/>
      <c r="W715" s="840"/>
      <c r="X715" s="840"/>
      <c r="Y715" s="840"/>
      <c r="Z715" s="840"/>
      <c r="AA715" s="840"/>
      <c r="AB715" s="840"/>
      <c r="AC715" s="840"/>
      <c r="AD715" s="840"/>
      <c r="AE715" s="840"/>
      <c r="AF715" s="840"/>
      <c r="AG715" s="840"/>
      <c r="AH715" s="840"/>
      <c r="AI715" s="840"/>
      <c r="AJ715" s="840"/>
    </row>
    <row r="716">
      <c r="A716" s="840"/>
      <c r="B716" s="840"/>
      <c r="C716" s="840"/>
      <c r="D716" s="840"/>
      <c r="E716" s="840"/>
      <c r="F716" s="840"/>
      <c r="G716" s="840"/>
      <c r="H716" s="840"/>
      <c r="I716" s="840"/>
      <c r="J716" s="840"/>
      <c r="K716" s="840"/>
      <c r="L716" s="840"/>
      <c r="M716" s="840"/>
      <c r="N716" s="840"/>
      <c r="O716" s="840"/>
      <c r="P716" s="840"/>
      <c r="Q716" s="840"/>
      <c r="R716" s="840"/>
      <c r="S716" s="840"/>
      <c r="T716" s="840"/>
      <c r="U716" s="840"/>
      <c r="V716" s="840"/>
      <c r="W716" s="840"/>
      <c r="X716" s="840"/>
      <c r="Y716" s="840"/>
      <c r="Z716" s="840"/>
      <c r="AA716" s="840"/>
      <c r="AB716" s="840"/>
      <c r="AC716" s="840"/>
      <c r="AD716" s="840"/>
      <c r="AE716" s="840"/>
      <c r="AF716" s="840"/>
      <c r="AG716" s="840"/>
      <c r="AH716" s="840"/>
      <c r="AI716" s="840"/>
      <c r="AJ716" s="840"/>
    </row>
    <row r="717">
      <c r="A717" s="840"/>
      <c r="B717" s="840"/>
      <c r="C717" s="840"/>
      <c r="D717" s="840"/>
      <c r="E717" s="840"/>
      <c r="F717" s="840"/>
      <c r="G717" s="840"/>
      <c r="H717" s="840"/>
      <c r="I717" s="840"/>
      <c r="J717" s="840"/>
      <c r="K717" s="840"/>
      <c r="L717" s="840"/>
      <c r="M717" s="840"/>
      <c r="N717" s="840"/>
      <c r="O717" s="840"/>
      <c r="P717" s="840"/>
      <c r="Q717" s="840"/>
      <c r="R717" s="840"/>
      <c r="S717" s="840"/>
      <c r="T717" s="840"/>
      <c r="U717" s="840"/>
      <c r="V717" s="840"/>
      <c r="W717" s="840"/>
      <c r="X717" s="840"/>
      <c r="Y717" s="840"/>
      <c r="Z717" s="840"/>
      <c r="AA717" s="840"/>
      <c r="AB717" s="840"/>
      <c r="AC717" s="840"/>
      <c r="AD717" s="840"/>
      <c r="AE717" s="840"/>
      <c r="AF717" s="840"/>
      <c r="AG717" s="840"/>
      <c r="AH717" s="840"/>
      <c r="AI717" s="840"/>
      <c r="AJ717" s="840"/>
    </row>
    <row r="718">
      <c r="A718" s="840"/>
      <c r="B718" s="840"/>
      <c r="C718" s="840"/>
      <c r="D718" s="840"/>
      <c r="E718" s="840"/>
      <c r="F718" s="840"/>
      <c r="G718" s="840"/>
      <c r="H718" s="840"/>
      <c r="I718" s="840"/>
      <c r="J718" s="840"/>
      <c r="K718" s="840"/>
      <c r="L718" s="840"/>
      <c r="M718" s="840"/>
      <c r="N718" s="840"/>
      <c r="O718" s="840"/>
      <c r="P718" s="840"/>
      <c r="Q718" s="840"/>
      <c r="R718" s="840"/>
      <c r="S718" s="840"/>
      <c r="T718" s="840"/>
      <c r="U718" s="840"/>
      <c r="V718" s="840"/>
      <c r="W718" s="840"/>
      <c r="X718" s="840"/>
      <c r="Y718" s="840"/>
      <c r="Z718" s="840"/>
      <c r="AA718" s="840"/>
      <c r="AB718" s="840"/>
      <c r="AC718" s="840"/>
      <c r="AD718" s="840"/>
      <c r="AE718" s="840"/>
      <c r="AF718" s="840"/>
      <c r="AG718" s="840"/>
      <c r="AH718" s="840"/>
      <c r="AI718" s="840"/>
      <c r="AJ718" s="840"/>
    </row>
    <row r="719">
      <c r="A719" s="840"/>
      <c r="B719" s="840"/>
      <c r="C719" s="840"/>
      <c r="D719" s="840"/>
      <c r="E719" s="840"/>
      <c r="F719" s="840"/>
      <c r="G719" s="840"/>
      <c r="H719" s="840"/>
      <c r="I719" s="840"/>
      <c r="J719" s="840"/>
      <c r="K719" s="840"/>
      <c r="L719" s="840"/>
      <c r="M719" s="840"/>
      <c r="N719" s="840"/>
      <c r="O719" s="840"/>
      <c r="P719" s="840"/>
      <c r="Q719" s="840"/>
      <c r="R719" s="840"/>
      <c r="S719" s="840"/>
      <c r="T719" s="840"/>
      <c r="U719" s="840"/>
      <c r="V719" s="840"/>
      <c r="W719" s="840"/>
      <c r="X719" s="840"/>
      <c r="Y719" s="840"/>
      <c r="Z719" s="840"/>
      <c r="AA719" s="840"/>
      <c r="AB719" s="840"/>
      <c r="AC719" s="840"/>
      <c r="AD719" s="840"/>
      <c r="AE719" s="840"/>
      <c r="AF719" s="840"/>
      <c r="AG719" s="840"/>
      <c r="AH719" s="840"/>
      <c r="AI719" s="840"/>
      <c r="AJ719" s="840"/>
    </row>
    <row r="720">
      <c r="A720" s="840"/>
      <c r="B720" s="840"/>
      <c r="C720" s="840"/>
      <c r="D720" s="840"/>
      <c r="E720" s="840"/>
      <c r="F720" s="840"/>
      <c r="G720" s="840"/>
      <c r="H720" s="840"/>
      <c r="I720" s="840"/>
      <c r="J720" s="840"/>
      <c r="K720" s="840"/>
      <c r="L720" s="840"/>
      <c r="M720" s="840"/>
      <c r="N720" s="840"/>
      <c r="O720" s="840"/>
      <c r="P720" s="840"/>
      <c r="Q720" s="840"/>
      <c r="R720" s="840"/>
      <c r="S720" s="840"/>
      <c r="T720" s="840"/>
      <c r="U720" s="840"/>
      <c r="V720" s="840"/>
      <c r="W720" s="840"/>
      <c r="X720" s="840"/>
      <c r="Y720" s="840"/>
      <c r="Z720" s="840"/>
      <c r="AA720" s="840"/>
      <c r="AB720" s="840"/>
      <c r="AC720" s="840"/>
      <c r="AD720" s="840"/>
      <c r="AE720" s="840"/>
      <c r="AF720" s="840"/>
      <c r="AG720" s="840"/>
      <c r="AH720" s="840"/>
      <c r="AI720" s="840"/>
      <c r="AJ720" s="840"/>
    </row>
    <row r="721">
      <c r="A721" s="840"/>
      <c r="B721" s="840"/>
      <c r="C721" s="840"/>
      <c r="D721" s="840"/>
      <c r="E721" s="840"/>
      <c r="F721" s="840"/>
      <c r="G721" s="840"/>
      <c r="H721" s="840"/>
      <c r="I721" s="840"/>
      <c r="J721" s="840"/>
      <c r="K721" s="840"/>
      <c r="L721" s="840"/>
      <c r="M721" s="840"/>
      <c r="N721" s="840"/>
      <c r="O721" s="840"/>
      <c r="P721" s="840"/>
      <c r="Q721" s="840"/>
      <c r="R721" s="840"/>
      <c r="S721" s="840"/>
      <c r="T721" s="840"/>
      <c r="U721" s="840"/>
      <c r="V721" s="840"/>
      <c r="W721" s="840"/>
      <c r="X721" s="840"/>
      <c r="Y721" s="840"/>
      <c r="Z721" s="840"/>
      <c r="AA721" s="840"/>
      <c r="AB721" s="840"/>
      <c r="AC721" s="840"/>
      <c r="AD721" s="840"/>
      <c r="AE721" s="840"/>
      <c r="AF721" s="840"/>
      <c r="AG721" s="840"/>
      <c r="AH721" s="840"/>
      <c r="AI721" s="840"/>
      <c r="AJ721" s="840"/>
    </row>
    <row r="722">
      <c r="A722" s="840"/>
      <c r="B722" s="840"/>
      <c r="C722" s="840"/>
      <c r="D722" s="840"/>
      <c r="E722" s="840"/>
      <c r="F722" s="840"/>
      <c r="G722" s="840"/>
      <c r="H722" s="840"/>
      <c r="I722" s="840"/>
      <c r="J722" s="840"/>
      <c r="K722" s="840"/>
      <c r="L722" s="840"/>
      <c r="M722" s="840"/>
      <c r="N722" s="840"/>
      <c r="O722" s="840"/>
      <c r="P722" s="840"/>
      <c r="Q722" s="840"/>
      <c r="R722" s="840"/>
      <c r="S722" s="840"/>
      <c r="T722" s="840"/>
      <c r="U722" s="840"/>
      <c r="V722" s="840"/>
      <c r="W722" s="840"/>
      <c r="X722" s="840"/>
      <c r="Y722" s="840"/>
      <c r="Z722" s="840"/>
      <c r="AA722" s="840"/>
      <c r="AB722" s="840"/>
      <c r="AC722" s="840"/>
      <c r="AD722" s="840"/>
      <c r="AE722" s="840"/>
      <c r="AF722" s="840"/>
      <c r="AG722" s="840"/>
      <c r="AH722" s="840"/>
      <c r="AI722" s="840"/>
      <c r="AJ722" s="840"/>
    </row>
    <row r="723">
      <c r="A723" s="840"/>
      <c r="B723" s="840"/>
      <c r="C723" s="840"/>
      <c r="D723" s="840"/>
      <c r="E723" s="840"/>
      <c r="F723" s="840"/>
      <c r="G723" s="840"/>
      <c r="H723" s="840"/>
      <c r="I723" s="840"/>
      <c r="J723" s="840"/>
      <c r="K723" s="840"/>
      <c r="L723" s="840"/>
      <c r="M723" s="840"/>
      <c r="N723" s="840"/>
      <c r="O723" s="840"/>
      <c r="P723" s="840"/>
      <c r="Q723" s="840"/>
      <c r="R723" s="840"/>
      <c r="S723" s="840"/>
      <c r="T723" s="840"/>
      <c r="U723" s="840"/>
      <c r="V723" s="840"/>
      <c r="W723" s="840"/>
      <c r="X723" s="840"/>
      <c r="Y723" s="840"/>
      <c r="Z723" s="840"/>
      <c r="AA723" s="840"/>
      <c r="AB723" s="840"/>
      <c r="AC723" s="840"/>
      <c r="AD723" s="840"/>
      <c r="AE723" s="840"/>
      <c r="AF723" s="840"/>
      <c r="AG723" s="840"/>
      <c r="AH723" s="840"/>
      <c r="AI723" s="840"/>
      <c r="AJ723" s="840"/>
    </row>
    <row r="724">
      <c r="A724" s="840"/>
      <c r="B724" s="840"/>
      <c r="C724" s="840"/>
      <c r="D724" s="840"/>
      <c r="E724" s="840"/>
      <c r="F724" s="840"/>
      <c r="G724" s="840"/>
      <c r="H724" s="840"/>
      <c r="I724" s="840"/>
      <c r="J724" s="840"/>
      <c r="K724" s="840"/>
      <c r="L724" s="840"/>
      <c r="M724" s="840"/>
      <c r="N724" s="840"/>
      <c r="O724" s="840"/>
      <c r="P724" s="840"/>
      <c r="Q724" s="840"/>
      <c r="R724" s="840"/>
      <c r="S724" s="840"/>
      <c r="T724" s="840"/>
      <c r="U724" s="840"/>
      <c r="V724" s="840"/>
      <c r="W724" s="840"/>
      <c r="X724" s="840"/>
      <c r="Y724" s="840"/>
      <c r="Z724" s="840"/>
      <c r="AA724" s="840"/>
      <c r="AB724" s="840"/>
      <c r="AC724" s="840"/>
      <c r="AD724" s="840"/>
      <c r="AE724" s="840"/>
      <c r="AF724" s="840"/>
      <c r="AG724" s="840"/>
      <c r="AH724" s="840"/>
      <c r="AI724" s="840"/>
      <c r="AJ724" s="840"/>
    </row>
    <row r="725">
      <c r="A725" s="840"/>
      <c r="B725" s="840"/>
      <c r="C725" s="840"/>
      <c r="D725" s="840"/>
      <c r="E725" s="840"/>
      <c r="F725" s="840"/>
      <c r="G725" s="840"/>
      <c r="H725" s="840"/>
      <c r="I725" s="840"/>
      <c r="J725" s="840"/>
      <c r="K725" s="840"/>
      <c r="L725" s="840"/>
      <c r="M725" s="840"/>
      <c r="N725" s="840"/>
      <c r="O725" s="840"/>
      <c r="P725" s="840"/>
      <c r="Q725" s="840"/>
      <c r="R725" s="840"/>
      <c r="S725" s="840"/>
      <c r="T725" s="840"/>
      <c r="U725" s="840"/>
      <c r="V725" s="840"/>
      <c r="W725" s="840"/>
      <c r="X725" s="840"/>
      <c r="Y725" s="840"/>
      <c r="Z725" s="840"/>
      <c r="AA725" s="840"/>
      <c r="AB725" s="840"/>
      <c r="AC725" s="840"/>
      <c r="AD725" s="840"/>
      <c r="AE725" s="840"/>
      <c r="AF725" s="840"/>
      <c r="AG725" s="840"/>
      <c r="AH725" s="840"/>
      <c r="AI725" s="840"/>
      <c r="AJ725" s="840"/>
    </row>
    <row r="726">
      <c r="A726" s="840"/>
      <c r="B726" s="840"/>
      <c r="C726" s="840"/>
      <c r="D726" s="840"/>
      <c r="E726" s="840"/>
      <c r="F726" s="840"/>
      <c r="G726" s="840"/>
      <c r="H726" s="840"/>
      <c r="I726" s="840"/>
      <c r="J726" s="840"/>
      <c r="K726" s="840"/>
      <c r="L726" s="840"/>
      <c r="M726" s="840"/>
      <c r="N726" s="840"/>
      <c r="O726" s="840"/>
      <c r="P726" s="840"/>
      <c r="Q726" s="840"/>
      <c r="R726" s="840"/>
      <c r="S726" s="840"/>
      <c r="T726" s="840"/>
      <c r="U726" s="840"/>
      <c r="V726" s="840"/>
      <c r="W726" s="840"/>
      <c r="X726" s="840"/>
      <c r="Y726" s="840"/>
      <c r="Z726" s="840"/>
      <c r="AA726" s="840"/>
      <c r="AB726" s="840"/>
      <c r="AC726" s="840"/>
      <c r="AD726" s="840"/>
      <c r="AE726" s="840"/>
      <c r="AF726" s="840"/>
      <c r="AG726" s="840"/>
      <c r="AH726" s="840"/>
      <c r="AI726" s="840"/>
      <c r="AJ726" s="840"/>
    </row>
    <row r="727">
      <c r="A727" s="840"/>
      <c r="B727" s="840"/>
      <c r="C727" s="840"/>
      <c r="D727" s="840"/>
      <c r="E727" s="840"/>
      <c r="F727" s="840"/>
      <c r="G727" s="840"/>
      <c r="H727" s="840"/>
      <c r="I727" s="840"/>
      <c r="J727" s="840"/>
      <c r="K727" s="840"/>
      <c r="L727" s="840"/>
      <c r="M727" s="840"/>
      <c r="N727" s="840"/>
      <c r="O727" s="840"/>
      <c r="P727" s="840"/>
      <c r="Q727" s="840"/>
      <c r="R727" s="840"/>
      <c r="S727" s="840"/>
      <c r="T727" s="840"/>
      <c r="U727" s="840"/>
      <c r="V727" s="840"/>
      <c r="W727" s="840"/>
      <c r="X727" s="840"/>
      <c r="Y727" s="840"/>
      <c r="Z727" s="840"/>
      <c r="AA727" s="840"/>
      <c r="AB727" s="840"/>
      <c r="AC727" s="840"/>
      <c r="AD727" s="840"/>
      <c r="AE727" s="840"/>
      <c r="AF727" s="840"/>
      <c r="AG727" s="840"/>
      <c r="AH727" s="840"/>
      <c r="AI727" s="840"/>
      <c r="AJ727" s="840"/>
    </row>
    <row r="728">
      <c r="A728" s="840"/>
      <c r="B728" s="840"/>
      <c r="C728" s="840"/>
      <c r="D728" s="840"/>
      <c r="E728" s="840"/>
      <c r="F728" s="840"/>
      <c r="G728" s="840"/>
      <c r="H728" s="840"/>
      <c r="I728" s="840"/>
      <c r="J728" s="840"/>
      <c r="K728" s="840"/>
      <c r="L728" s="840"/>
      <c r="M728" s="840"/>
      <c r="N728" s="840"/>
      <c r="O728" s="840"/>
      <c r="P728" s="840"/>
      <c r="Q728" s="840"/>
      <c r="R728" s="840"/>
      <c r="S728" s="840"/>
      <c r="T728" s="840"/>
      <c r="U728" s="840"/>
      <c r="V728" s="840"/>
      <c r="W728" s="840"/>
      <c r="X728" s="840"/>
      <c r="Y728" s="840"/>
      <c r="Z728" s="840"/>
      <c r="AA728" s="840"/>
      <c r="AB728" s="840"/>
      <c r="AC728" s="840"/>
      <c r="AD728" s="840"/>
      <c r="AE728" s="840"/>
      <c r="AF728" s="840"/>
      <c r="AG728" s="840"/>
      <c r="AH728" s="840"/>
      <c r="AI728" s="840"/>
      <c r="AJ728" s="840"/>
    </row>
    <row r="729">
      <c r="A729" s="840"/>
      <c r="B729" s="840"/>
      <c r="C729" s="840"/>
      <c r="D729" s="840"/>
      <c r="E729" s="840"/>
      <c r="F729" s="840"/>
      <c r="G729" s="840"/>
      <c r="H729" s="840"/>
      <c r="I729" s="840"/>
      <c r="J729" s="840"/>
      <c r="K729" s="840"/>
      <c r="L729" s="840"/>
      <c r="M729" s="840"/>
      <c r="N729" s="840"/>
      <c r="O729" s="840"/>
      <c r="P729" s="840"/>
      <c r="Q729" s="840"/>
      <c r="R729" s="840"/>
      <c r="S729" s="840"/>
      <c r="T729" s="840"/>
      <c r="U729" s="840"/>
      <c r="V729" s="840"/>
      <c r="W729" s="840"/>
      <c r="X729" s="840"/>
      <c r="Y729" s="840"/>
      <c r="Z729" s="840"/>
      <c r="AA729" s="840"/>
      <c r="AB729" s="840"/>
      <c r="AC729" s="840"/>
      <c r="AD729" s="840"/>
      <c r="AE729" s="840"/>
      <c r="AF729" s="840"/>
      <c r="AG729" s="840"/>
      <c r="AH729" s="840"/>
      <c r="AI729" s="840"/>
      <c r="AJ729" s="840"/>
    </row>
    <row r="730">
      <c r="A730" s="840"/>
      <c r="B730" s="840"/>
      <c r="C730" s="840"/>
      <c r="D730" s="840"/>
      <c r="E730" s="840"/>
      <c r="F730" s="840"/>
      <c r="G730" s="840"/>
      <c r="H730" s="840"/>
      <c r="I730" s="840"/>
      <c r="J730" s="840"/>
      <c r="K730" s="840"/>
      <c r="L730" s="840"/>
      <c r="M730" s="840"/>
      <c r="N730" s="840"/>
      <c r="O730" s="840"/>
      <c r="P730" s="840"/>
      <c r="Q730" s="840"/>
      <c r="R730" s="840"/>
      <c r="S730" s="840"/>
      <c r="T730" s="840"/>
      <c r="U730" s="840"/>
      <c r="V730" s="840"/>
      <c r="W730" s="840"/>
      <c r="X730" s="840"/>
      <c r="Y730" s="840"/>
      <c r="Z730" s="840"/>
      <c r="AA730" s="840"/>
      <c r="AB730" s="840"/>
      <c r="AC730" s="840"/>
      <c r="AD730" s="840"/>
      <c r="AE730" s="840"/>
      <c r="AF730" s="840"/>
      <c r="AG730" s="840"/>
      <c r="AH730" s="840"/>
      <c r="AI730" s="840"/>
      <c r="AJ730" s="840"/>
    </row>
    <row r="731">
      <c r="A731" s="840"/>
      <c r="B731" s="840"/>
      <c r="C731" s="840"/>
      <c r="D731" s="840"/>
      <c r="E731" s="840"/>
      <c r="F731" s="840"/>
      <c r="G731" s="840"/>
      <c r="H731" s="840"/>
      <c r="I731" s="840"/>
      <c r="J731" s="840"/>
      <c r="K731" s="840"/>
      <c r="L731" s="840"/>
      <c r="M731" s="840"/>
      <c r="N731" s="840"/>
      <c r="O731" s="840"/>
      <c r="P731" s="840"/>
      <c r="Q731" s="840"/>
      <c r="R731" s="840"/>
      <c r="S731" s="840"/>
      <c r="T731" s="840"/>
      <c r="U731" s="840"/>
      <c r="V731" s="840"/>
      <c r="W731" s="840"/>
      <c r="X731" s="840"/>
      <c r="Y731" s="840"/>
      <c r="Z731" s="840"/>
      <c r="AA731" s="840"/>
      <c r="AB731" s="840"/>
      <c r="AC731" s="840"/>
      <c r="AD731" s="840"/>
      <c r="AE731" s="840"/>
      <c r="AF731" s="840"/>
      <c r="AG731" s="840"/>
      <c r="AH731" s="840"/>
      <c r="AI731" s="840"/>
      <c r="AJ731" s="840"/>
    </row>
    <row r="732">
      <c r="A732" s="840"/>
      <c r="B732" s="840"/>
      <c r="C732" s="840"/>
      <c r="D732" s="840"/>
      <c r="E732" s="840"/>
      <c r="F732" s="840"/>
      <c r="G732" s="840"/>
      <c r="H732" s="840"/>
      <c r="I732" s="840"/>
      <c r="J732" s="840"/>
      <c r="K732" s="840"/>
      <c r="L732" s="840"/>
      <c r="M732" s="840"/>
      <c r="N732" s="840"/>
      <c r="O732" s="840"/>
      <c r="P732" s="840"/>
      <c r="Q732" s="840"/>
      <c r="R732" s="840"/>
      <c r="S732" s="840"/>
      <c r="T732" s="840"/>
      <c r="U732" s="840"/>
      <c r="V732" s="840"/>
      <c r="W732" s="840"/>
      <c r="X732" s="840"/>
      <c r="Y732" s="840"/>
      <c r="Z732" s="840"/>
      <c r="AA732" s="840"/>
      <c r="AB732" s="840"/>
      <c r="AC732" s="840"/>
      <c r="AD732" s="840"/>
      <c r="AE732" s="840"/>
      <c r="AF732" s="840"/>
      <c r="AG732" s="840"/>
      <c r="AH732" s="840"/>
      <c r="AI732" s="840"/>
      <c r="AJ732" s="840"/>
    </row>
    <row r="733">
      <c r="A733" s="840"/>
      <c r="B733" s="840"/>
      <c r="C733" s="840"/>
      <c r="D733" s="840"/>
      <c r="E733" s="840"/>
      <c r="F733" s="840"/>
      <c r="G733" s="840"/>
      <c r="H733" s="840"/>
      <c r="I733" s="840"/>
      <c r="J733" s="840"/>
      <c r="K733" s="840"/>
      <c r="L733" s="840"/>
      <c r="M733" s="840"/>
      <c r="N733" s="840"/>
      <c r="O733" s="840"/>
      <c r="P733" s="840"/>
      <c r="Q733" s="840"/>
      <c r="R733" s="840"/>
      <c r="S733" s="840"/>
      <c r="T733" s="840"/>
      <c r="U733" s="840"/>
      <c r="V733" s="840"/>
      <c r="W733" s="840"/>
      <c r="X733" s="840"/>
      <c r="Y733" s="840"/>
      <c r="Z733" s="840"/>
      <c r="AA733" s="840"/>
      <c r="AB733" s="840"/>
      <c r="AC733" s="840"/>
      <c r="AD733" s="840"/>
      <c r="AE733" s="840"/>
      <c r="AF733" s="840"/>
      <c r="AG733" s="840"/>
      <c r="AH733" s="840"/>
      <c r="AI733" s="840"/>
      <c r="AJ733" s="840"/>
    </row>
    <row r="734">
      <c r="A734" s="840"/>
      <c r="B734" s="840"/>
      <c r="C734" s="840"/>
      <c r="D734" s="840"/>
      <c r="E734" s="840"/>
      <c r="F734" s="840"/>
      <c r="G734" s="840"/>
      <c r="H734" s="840"/>
      <c r="I734" s="840"/>
      <c r="J734" s="840"/>
      <c r="K734" s="840"/>
      <c r="L734" s="840"/>
      <c r="M734" s="840"/>
      <c r="N734" s="840"/>
      <c r="O734" s="840"/>
      <c r="P734" s="840"/>
      <c r="Q734" s="840"/>
      <c r="R734" s="840"/>
      <c r="S734" s="840"/>
      <c r="T734" s="840"/>
      <c r="U734" s="840"/>
      <c r="V734" s="840"/>
      <c r="W734" s="840"/>
      <c r="X734" s="840"/>
      <c r="Y734" s="840"/>
      <c r="Z734" s="840"/>
      <c r="AA734" s="840"/>
      <c r="AB734" s="840"/>
      <c r="AC734" s="840"/>
      <c r="AD734" s="840"/>
      <c r="AE734" s="840"/>
      <c r="AF734" s="840"/>
      <c r="AG734" s="840"/>
      <c r="AH734" s="840"/>
      <c r="AI734" s="840"/>
      <c r="AJ734" s="840"/>
    </row>
    <row r="735">
      <c r="A735" s="840"/>
      <c r="B735" s="840"/>
      <c r="C735" s="840"/>
      <c r="D735" s="840"/>
      <c r="E735" s="840"/>
      <c r="F735" s="840"/>
      <c r="G735" s="840"/>
      <c r="H735" s="840"/>
      <c r="I735" s="840"/>
      <c r="J735" s="840"/>
      <c r="K735" s="840"/>
      <c r="L735" s="840"/>
      <c r="M735" s="840"/>
      <c r="N735" s="840"/>
      <c r="O735" s="840"/>
      <c r="P735" s="840"/>
      <c r="Q735" s="840"/>
      <c r="R735" s="840"/>
      <c r="S735" s="840"/>
      <c r="T735" s="840"/>
      <c r="U735" s="840"/>
      <c r="V735" s="840"/>
      <c r="W735" s="840"/>
      <c r="X735" s="840"/>
      <c r="Y735" s="840"/>
      <c r="Z735" s="840"/>
      <c r="AA735" s="840"/>
      <c r="AB735" s="840"/>
      <c r="AC735" s="840"/>
      <c r="AD735" s="840"/>
      <c r="AE735" s="840"/>
      <c r="AF735" s="840"/>
      <c r="AG735" s="840"/>
      <c r="AH735" s="840"/>
      <c r="AI735" s="840"/>
      <c r="AJ735" s="840"/>
    </row>
    <row r="736">
      <c r="A736" s="840"/>
      <c r="B736" s="840"/>
      <c r="C736" s="840"/>
      <c r="D736" s="840"/>
      <c r="E736" s="840"/>
      <c r="F736" s="840"/>
      <c r="G736" s="840"/>
      <c r="H736" s="840"/>
      <c r="I736" s="840"/>
      <c r="J736" s="840"/>
      <c r="K736" s="840"/>
      <c r="L736" s="840"/>
      <c r="M736" s="840"/>
      <c r="N736" s="840"/>
      <c r="O736" s="840"/>
      <c r="P736" s="840"/>
      <c r="Q736" s="840"/>
      <c r="R736" s="840"/>
      <c r="S736" s="840"/>
      <c r="T736" s="840"/>
      <c r="U736" s="840"/>
      <c r="V736" s="840"/>
      <c r="W736" s="840"/>
      <c r="X736" s="840"/>
      <c r="Y736" s="840"/>
      <c r="Z736" s="840"/>
      <c r="AA736" s="840"/>
      <c r="AB736" s="840"/>
      <c r="AC736" s="840"/>
      <c r="AD736" s="840"/>
      <c r="AE736" s="840"/>
      <c r="AF736" s="840"/>
      <c r="AG736" s="840"/>
      <c r="AH736" s="840"/>
      <c r="AI736" s="840"/>
      <c r="AJ736" s="840"/>
    </row>
    <row r="737">
      <c r="A737" s="840"/>
      <c r="B737" s="840"/>
      <c r="C737" s="840"/>
      <c r="D737" s="840"/>
      <c r="E737" s="840"/>
      <c r="F737" s="840"/>
      <c r="G737" s="840"/>
      <c r="H737" s="840"/>
      <c r="I737" s="840"/>
      <c r="J737" s="840"/>
      <c r="K737" s="840"/>
      <c r="L737" s="840"/>
      <c r="M737" s="840"/>
      <c r="N737" s="840"/>
      <c r="O737" s="840"/>
      <c r="P737" s="840"/>
      <c r="Q737" s="840"/>
      <c r="R737" s="840"/>
      <c r="S737" s="840"/>
      <c r="T737" s="840"/>
      <c r="U737" s="840"/>
      <c r="V737" s="840"/>
      <c r="W737" s="840"/>
      <c r="X737" s="840"/>
      <c r="Y737" s="840"/>
      <c r="Z737" s="840"/>
      <c r="AA737" s="840"/>
      <c r="AB737" s="840"/>
      <c r="AC737" s="840"/>
      <c r="AD737" s="840"/>
      <c r="AE737" s="840"/>
      <c r="AF737" s="840"/>
      <c r="AG737" s="840"/>
      <c r="AH737" s="840"/>
      <c r="AI737" s="840"/>
      <c r="AJ737" s="840"/>
    </row>
    <row r="738">
      <c r="A738" s="840"/>
      <c r="B738" s="840"/>
      <c r="C738" s="840"/>
      <c r="D738" s="840"/>
      <c r="E738" s="840"/>
      <c r="F738" s="840"/>
      <c r="G738" s="840"/>
      <c r="H738" s="840"/>
      <c r="I738" s="840"/>
      <c r="J738" s="840"/>
      <c r="K738" s="840"/>
      <c r="L738" s="840"/>
      <c r="M738" s="840"/>
      <c r="N738" s="840"/>
      <c r="O738" s="840"/>
      <c r="P738" s="840"/>
      <c r="Q738" s="840"/>
      <c r="R738" s="840"/>
      <c r="S738" s="840"/>
      <c r="T738" s="840"/>
      <c r="U738" s="840"/>
      <c r="V738" s="840"/>
      <c r="W738" s="840"/>
      <c r="X738" s="840"/>
      <c r="Y738" s="840"/>
      <c r="Z738" s="840"/>
      <c r="AA738" s="840"/>
      <c r="AB738" s="840"/>
      <c r="AC738" s="840"/>
      <c r="AD738" s="840"/>
      <c r="AE738" s="840"/>
      <c r="AF738" s="840"/>
      <c r="AG738" s="840"/>
      <c r="AH738" s="840"/>
      <c r="AI738" s="840"/>
      <c r="AJ738" s="840"/>
    </row>
    <row r="739">
      <c r="A739" s="840"/>
      <c r="B739" s="840"/>
      <c r="C739" s="840"/>
      <c r="D739" s="840"/>
      <c r="E739" s="840"/>
      <c r="F739" s="840"/>
      <c r="G739" s="840"/>
      <c r="H739" s="840"/>
      <c r="I739" s="840"/>
      <c r="J739" s="840"/>
      <c r="K739" s="840"/>
      <c r="L739" s="840"/>
      <c r="M739" s="840"/>
      <c r="N739" s="840"/>
      <c r="O739" s="840"/>
      <c r="P739" s="840"/>
      <c r="Q739" s="840"/>
      <c r="R739" s="840"/>
      <c r="S739" s="840"/>
      <c r="T739" s="840"/>
      <c r="U739" s="840"/>
      <c r="V739" s="840"/>
      <c r="W739" s="840"/>
      <c r="X739" s="840"/>
      <c r="Y739" s="840"/>
      <c r="Z739" s="840"/>
      <c r="AA739" s="840"/>
      <c r="AB739" s="840"/>
      <c r="AC739" s="840"/>
      <c r="AD739" s="840"/>
      <c r="AE739" s="840"/>
      <c r="AF739" s="840"/>
      <c r="AG739" s="840"/>
      <c r="AH739" s="840"/>
      <c r="AI739" s="840"/>
      <c r="AJ739" s="840"/>
    </row>
    <row r="740">
      <c r="A740" s="840"/>
      <c r="B740" s="840"/>
      <c r="C740" s="840"/>
      <c r="D740" s="840"/>
      <c r="E740" s="840"/>
      <c r="F740" s="840"/>
      <c r="G740" s="840"/>
      <c r="H740" s="840"/>
      <c r="I740" s="840"/>
      <c r="J740" s="840"/>
      <c r="K740" s="840"/>
      <c r="L740" s="840"/>
      <c r="M740" s="840"/>
      <c r="N740" s="840"/>
      <c r="O740" s="840"/>
      <c r="P740" s="840"/>
      <c r="Q740" s="840"/>
      <c r="R740" s="840"/>
      <c r="S740" s="840"/>
      <c r="T740" s="840"/>
      <c r="U740" s="840"/>
      <c r="V740" s="840"/>
      <c r="W740" s="840"/>
      <c r="X740" s="840"/>
      <c r="Y740" s="840"/>
      <c r="Z740" s="840"/>
      <c r="AA740" s="840"/>
      <c r="AB740" s="840"/>
      <c r="AC740" s="840"/>
      <c r="AD740" s="840"/>
      <c r="AE740" s="840"/>
      <c r="AF740" s="840"/>
      <c r="AG740" s="840"/>
      <c r="AH740" s="840"/>
      <c r="AI740" s="840"/>
      <c r="AJ740" s="840"/>
    </row>
    <row r="741">
      <c r="A741" s="840"/>
      <c r="B741" s="840"/>
      <c r="C741" s="840"/>
      <c r="D741" s="840"/>
      <c r="E741" s="840"/>
      <c r="F741" s="840"/>
      <c r="G741" s="840"/>
      <c r="H741" s="840"/>
      <c r="I741" s="840"/>
      <c r="J741" s="840"/>
      <c r="K741" s="840"/>
      <c r="L741" s="840"/>
      <c r="M741" s="840"/>
      <c r="N741" s="840"/>
      <c r="O741" s="840"/>
      <c r="P741" s="840"/>
      <c r="Q741" s="840"/>
      <c r="R741" s="840"/>
      <c r="S741" s="840"/>
      <c r="T741" s="840"/>
      <c r="U741" s="840"/>
      <c r="V741" s="840"/>
      <c r="W741" s="840"/>
      <c r="X741" s="840"/>
      <c r="Y741" s="840"/>
      <c r="Z741" s="840"/>
      <c r="AA741" s="840"/>
      <c r="AB741" s="840"/>
      <c r="AC741" s="840"/>
      <c r="AD741" s="840"/>
      <c r="AE741" s="840"/>
      <c r="AF741" s="840"/>
      <c r="AG741" s="840"/>
      <c r="AH741" s="840"/>
      <c r="AI741" s="840"/>
      <c r="AJ741" s="840"/>
    </row>
    <row r="742">
      <c r="A742" s="840"/>
      <c r="B742" s="840"/>
      <c r="C742" s="840"/>
      <c r="D742" s="840"/>
      <c r="E742" s="840"/>
      <c r="F742" s="840"/>
      <c r="G742" s="840"/>
      <c r="H742" s="840"/>
      <c r="I742" s="840"/>
      <c r="J742" s="840"/>
      <c r="K742" s="840"/>
      <c r="L742" s="840"/>
      <c r="M742" s="840"/>
      <c r="N742" s="840"/>
      <c r="O742" s="840"/>
      <c r="P742" s="840"/>
      <c r="Q742" s="840"/>
      <c r="R742" s="840"/>
      <c r="S742" s="840"/>
      <c r="T742" s="840"/>
      <c r="U742" s="840"/>
      <c r="V742" s="840"/>
      <c r="W742" s="840"/>
      <c r="X742" s="840"/>
      <c r="Y742" s="840"/>
      <c r="Z742" s="840"/>
      <c r="AA742" s="840"/>
      <c r="AB742" s="840"/>
      <c r="AC742" s="840"/>
      <c r="AD742" s="840"/>
      <c r="AE742" s="840"/>
      <c r="AF742" s="840"/>
      <c r="AG742" s="840"/>
      <c r="AH742" s="840"/>
      <c r="AI742" s="840"/>
      <c r="AJ742" s="840"/>
    </row>
    <row r="743">
      <c r="A743" s="840"/>
      <c r="B743" s="840"/>
      <c r="C743" s="840"/>
      <c r="D743" s="840"/>
      <c r="E743" s="840"/>
      <c r="F743" s="840"/>
      <c r="G743" s="840"/>
      <c r="H743" s="840"/>
      <c r="I743" s="840"/>
      <c r="J743" s="840"/>
      <c r="K743" s="840"/>
      <c r="L743" s="840"/>
      <c r="M743" s="840"/>
      <c r="N743" s="840"/>
      <c r="O743" s="840"/>
      <c r="P743" s="840"/>
      <c r="Q743" s="840"/>
      <c r="R743" s="840"/>
      <c r="S743" s="840"/>
      <c r="T743" s="840"/>
      <c r="U743" s="840"/>
      <c r="V743" s="840"/>
      <c r="W743" s="840"/>
      <c r="X743" s="840"/>
      <c r="Y743" s="840"/>
      <c r="Z743" s="840"/>
      <c r="AA743" s="840"/>
      <c r="AB743" s="840"/>
      <c r="AC743" s="840"/>
      <c r="AD743" s="840"/>
      <c r="AE743" s="840"/>
      <c r="AF743" s="840"/>
      <c r="AG743" s="840"/>
      <c r="AH743" s="840"/>
      <c r="AI743" s="840"/>
      <c r="AJ743" s="840"/>
    </row>
    <row r="744">
      <c r="A744" s="840"/>
      <c r="B744" s="840"/>
      <c r="C744" s="840"/>
      <c r="D744" s="840"/>
      <c r="E744" s="840"/>
      <c r="F744" s="840"/>
      <c r="G744" s="840"/>
      <c r="H744" s="840"/>
      <c r="I744" s="840"/>
      <c r="J744" s="840"/>
      <c r="K744" s="840"/>
      <c r="L744" s="840"/>
      <c r="M744" s="840"/>
      <c r="N744" s="840"/>
      <c r="O744" s="840"/>
      <c r="P744" s="840"/>
      <c r="Q744" s="840"/>
      <c r="R744" s="840"/>
      <c r="S744" s="840"/>
      <c r="T744" s="840"/>
      <c r="U744" s="840"/>
      <c r="V744" s="840"/>
      <c r="W744" s="840"/>
      <c r="X744" s="840"/>
      <c r="Y744" s="840"/>
      <c r="Z744" s="840"/>
      <c r="AA744" s="840"/>
      <c r="AB744" s="840"/>
      <c r="AC744" s="840"/>
      <c r="AD744" s="840"/>
      <c r="AE744" s="840"/>
      <c r="AF744" s="840"/>
      <c r="AG744" s="840"/>
      <c r="AH744" s="840"/>
      <c r="AI744" s="840"/>
      <c r="AJ744" s="840"/>
    </row>
    <row r="745">
      <c r="A745" s="840"/>
      <c r="B745" s="840"/>
      <c r="C745" s="840"/>
      <c r="D745" s="840"/>
      <c r="E745" s="840"/>
      <c r="F745" s="840"/>
      <c r="G745" s="840"/>
      <c r="H745" s="840"/>
      <c r="I745" s="840"/>
      <c r="J745" s="840"/>
      <c r="K745" s="840"/>
      <c r="L745" s="840"/>
      <c r="M745" s="840"/>
      <c r="N745" s="840"/>
      <c r="O745" s="840"/>
      <c r="P745" s="840"/>
      <c r="Q745" s="840"/>
      <c r="R745" s="840"/>
      <c r="S745" s="840"/>
      <c r="T745" s="840"/>
      <c r="U745" s="840"/>
      <c r="V745" s="840"/>
      <c r="W745" s="840"/>
      <c r="X745" s="840"/>
      <c r="Y745" s="840"/>
      <c r="Z745" s="840"/>
      <c r="AA745" s="840"/>
      <c r="AB745" s="840"/>
      <c r="AC745" s="840"/>
      <c r="AD745" s="840"/>
      <c r="AE745" s="840"/>
      <c r="AF745" s="840"/>
      <c r="AG745" s="840"/>
      <c r="AH745" s="840"/>
      <c r="AI745" s="840"/>
      <c r="AJ745" s="840"/>
    </row>
    <row r="746">
      <c r="A746" s="840"/>
      <c r="B746" s="840"/>
      <c r="C746" s="840"/>
      <c r="D746" s="840"/>
      <c r="E746" s="840"/>
      <c r="F746" s="840"/>
      <c r="G746" s="840"/>
      <c r="H746" s="840"/>
      <c r="I746" s="840"/>
      <c r="J746" s="840"/>
      <c r="K746" s="840"/>
      <c r="L746" s="840"/>
      <c r="M746" s="840"/>
      <c r="N746" s="840"/>
      <c r="O746" s="840"/>
      <c r="P746" s="840"/>
      <c r="Q746" s="840"/>
      <c r="R746" s="840"/>
      <c r="S746" s="840"/>
      <c r="T746" s="840"/>
      <c r="U746" s="840"/>
      <c r="V746" s="840"/>
      <c r="W746" s="840"/>
      <c r="X746" s="840"/>
      <c r="Y746" s="840"/>
      <c r="Z746" s="840"/>
      <c r="AA746" s="840"/>
      <c r="AB746" s="840"/>
      <c r="AC746" s="840"/>
      <c r="AD746" s="840"/>
      <c r="AE746" s="840"/>
      <c r="AF746" s="840"/>
      <c r="AG746" s="840"/>
      <c r="AH746" s="840"/>
      <c r="AI746" s="840"/>
      <c r="AJ746" s="840"/>
    </row>
    <row r="747">
      <c r="A747" s="840"/>
      <c r="B747" s="840"/>
      <c r="C747" s="840"/>
      <c r="D747" s="840"/>
      <c r="E747" s="840"/>
      <c r="F747" s="840"/>
      <c r="G747" s="840"/>
      <c r="H747" s="840"/>
      <c r="I747" s="840"/>
      <c r="J747" s="840"/>
      <c r="K747" s="840"/>
      <c r="L747" s="840"/>
      <c r="M747" s="840"/>
      <c r="N747" s="840"/>
      <c r="O747" s="840"/>
      <c r="P747" s="840"/>
      <c r="Q747" s="840"/>
      <c r="R747" s="840"/>
      <c r="S747" s="840"/>
      <c r="T747" s="840"/>
      <c r="U747" s="840"/>
      <c r="V747" s="840"/>
      <c r="W747" s="840"/>
      <c r="X747" s="840"/>
      <c r="Y747" s="840"/>
      <c r="Z747" s="840"/>
      <c r="AA747" s="840"/>
      <c r="AB747" s="840"/>
      <c r="AC747" s="840"/>
      <c r="AD747" s="840"/>
      <c r="AE747" s="840"/>
      <c r="AF747" s="840"/>
      <c r="AG747" s="840"/>
      <c r="AH747" s="840"/>
      <c r="AI747" s="840"/>
      <c r="AJ747" s="840"/>
    </row>
    <row r="748">
      <c r="A748" s="840"/>
      <c r="B748" s="840"/>
      <c r="C748" s="840"/>
      <c r="D748" s="840"/>
      <c r="E748" s="840"/>
      <c r="F748" s="840"/>
      <c r="G748" s="840"/>
      <c r="H748" s="840"/>
      <c r="I748" s="840"/>
      <c r="J748" s="840"/>
      <c r="K748" s="840"/>
      <c r="L748" s="840"/>
      <c r="M748" s="840"/>
      <c r="N748" s="840"/>
      <c r="O748" s="840"/>
      <c r="P748" s="840"/>
      <c r="Q748" s="840"/>
      <c r="R748" s="840"/>
      <c r="S748" s="840"/>
      <c r="T748" s="840"/>
      <c r="U748" s="840"/>
      <c r="V748" s="840"/>
      <c r="W748" s="840"/>
      <c r="X748" s="840"/>
      <c r="Y748" s="840"/>
      <c r="Z748" s="840"/>
      <c r="AA748" s="840"/>
      <c r="AB748" s="840"/>
      <c r="AC748" s="840"/>
      <c r="AD748" s="840"/>
      <c r="AE748" s="840"/>
      <c r="AF748" s="840"/>
      <c r="AG748" s="840"/>
      <c r="AH748" s="840"/>
      <c r="AI748" s="840"/>
      <c r="AJ748" s="840"/>
    </row>
    <row r="749">
      <c r="A749" s="840"/>
      <c r="B749" s="840"/>
      <c r="C749" s="840"/>
      <c r="D749" s="840"/>
      <c r="E749" s="840"/>
      <c r="F749" s="840"/>
      <c r="G749" s="840"/>
      <c r="H749" s="840"/>
      <c r="I749" s="840"/>
      <c r="J749" s="840"/>
      <c r="K749" s="840"/>
      <c r="L749" s="840"/>
      <c r="M749" s="840"/>
      <c r="N749" s="840"/>
      <c r="O749" s="840"/>
      <c r="P749" s="840"/>
      <c r="Q749" s="840"/>
      <c r="R749" s="840"/>
      <c r="S749" s="840"/>
      <c r="T749" s="840"/>
      <c r="U749" s="840"/>
      <c r="V749" s="840"/>
      <c r="W749" s="840"/>
      <c r="X749" s="840"/>
      <c r="Y749" s="840"/>
      <c r="Z749" s="840"/>
      <c r="AA749" s="840"/>
      <c r="AB749" s="840"/>
      <c r="AC749" s="840"/>
      <c r="AD749" s="840"/>
      <c r="AE749" s="840"/>
      <c r="AF749" s="840"/>
      <c r="AG749" s="840"/>
      <c r="AH749" s="840"/>
      <c r="AI749" s="840"/>
      <c r="AJ749" s="840"/>
    </row>
    <row r="750">
      <c r="A750" s="840"/>
      <c r="B750" s="840"/>
      <c r="C750" s="840"/>
      <c r="D750" s="840"/>
      <c r="E750" s="840"/>
      <c r="F750" s="840"/>
      <c r="G750" s="840"/>
      <c r="H750" s="840"/>
      <c r="I750" s="840"/>
      <c r="J750" s="840"/>
      <c r="K750" s="840"/>
      <c r="L750" s="840"/>
      <c r="M750" s="840"/>
      <c r="N750" s="840"/>
      <c r="O750" s="840"/>
      <c r="P750" s="840"/>
      <c r="Q750" s="840"/>
      <c r="R750" s="840"/>
      <c r="S750" s="840"/>
      <c r="T750" s="840"/>
      <c r="U750" s="840"/>
      <c r="V750" s="840"/>
      <c r="W750" s="840"/>
      <c r="X750" s="840"/>
      <c r="Y750" s="840"/>
      <c r="Z750" s="840"/>
      <c r="AA750" s="840"/>
      <c r="AB750" s="840"/>
      <c r="AC750" s="840"/>
      <c r="AD750" s="840"/>
      <c r="AE750" s="840"/>
      <c r="AF750" s="840"/>
      <c r="AG750" s="840"/>
      <c r="AH750" s="840"/>
      <c r="AI750" s="840"/>
      <c r="AJ750" s="840"/>
    </row>
    <row r="751">
      <c r="A751" s="840"/>
      <c r="B751" s="840"/>
      <c r="C751" s="840"/>
      <c r="D751" s="840"/>
      <c r="E751" s="840"/>
      <c r="F751" s="840"/>
      <c r="G751" s="840"/>
      <c r="H751" s="840"/>
      <c r="I751" s="840"/>
      <c r="J751" s="840"/>
      <c r="K751" s="840"/>
      <c r="L751" s="840"/>
      <c r="M751" s="840"/>
      <c r="N751" s="840"/>
      <c r="O751" s="840"/>
      <c r="P751" s="840"/>
      <c r="Q751" s="840"/>
      <c r="R751" s="840"/>
      <c r="S751" s="840"/>
      <c r="T751" s="840"/>
      <c r="U751" s="840"/>
      <c r="V751" s="840"/>
      <c r="W751" s="840"/>
      <c r="X751" s="840"/>
      <c r="Y751" s="840"/>
      <c r="Z751" s="840"/>
      <c r="AA751" s="840"/>
      <c r="AB751" s="840"/>
      <c r="AC751" s="840"/>
      <c r="AD751" s="840"/>
      <c r="AE751" s="840"/>
      <c r="AF751" s="840"/>
      <c r="AG751" s="840"/>
      <c r="AH751" s="840"/>
      <c r="AI751" s="840"/>
      <c r="AJ751" s="840"/>
    </row>
    <row r="752">
      <c r="A752" s="840"/>
      <c r="B752" s="840"/>
      <c r="C752" s="840"/>
      <c r="D752" s="840"/>
      <c r="E752" s="840"/>
      <c r="F752" s="840"/>
      <c r="G752" s="840"/>
      <c r="H752" s="840"/>
      <c r="I752" s="840"/>
      <c r="J752" s="840"/>
      <c r="K752" s="840"/>
      <c r="L752" s="840"/>
      <c r="M752" s="840"/>
      <c r="N752" s="840"/>
      <c r="O752" s="840"/>
      <c r="P752" s="840"/>
      <c r="Q752" s="840"/>
      <c r="R752" s="840"/>
      <c r="S752" s="840"/>
      <c r="T752" s="840"/>
      <c r="U752" s="840"/>
      <c r="V752" s="840"/>
      <c r="W752" s="840"/>
      <c r="X752" s="840"/>
      <c r="Y752" s="840"/>
      <c r="Z752" s="840"/>
      <c r="AA752" s="840"/>
      <c r="AB752" s="840"/>
      <c r="AC752" s="840"/>
      <c r="AD752" s="840"/>
      <c r="AE752" s="840"/>
      <c r="AF752" s="840"/>
      <c r="AG752" s="840"/>
      <c r="AH752" s="840"/>
      <c r="AI752" s="840"/>
      <c r="AJ752" s="840"/>
    </row>
    <row r="753">
      <c r="A753" s="840"/>
      <c r="B753" s="840"/>
      <c r="C753" s="840"/>
      <c r="D753" s="840"/>
      <c r="E753" s="840"/>
      <c r="F753" s="840"/>
      <c r="G753" s="840"/>
      <c r="H753" s="840"/>
      <c r="I753" s="840"/>
      <c r="J753" s="840"/>
      <c r="K753" s="840"/>
      <c r="L753" s="840"/>
      <c r="M753" s="840"/>
      <c r="N753" s="840"/>
      <c r="O753" s="840"/>
      <c r="P753" s="840"/>
      <c r="Q753" s="840"/>
      <c r="R753" s="840"/>
      <c r="S753" s="840"/>
      <c r="T753" s="840"/>
      <c r="U753" s="840"/>
      <c r="V753" s="840"/>
      <c r="W753" s="840"/>
      <c r="X753" s="840"/>
      <c r="Y753" s="840"/>
      <c r="Z753" s="840"/>
      <c r="AA753" s="840"/>
      <c r="AB753" s="840"/>
      <c r="AC753" s="840"/>
      <c r="AD753" s="840"/>
      <c r="AE753" s="840"/>
      <c r="AF753" s="840"/>
      <c r="AG753" s="840"/>
      <c r="AH753" s="840"/>
      <c r="AI753" s="840"/>
      <c r="AJ753" s="840"/>
    </row>
    <row r="754">
      <c r="A754" s="840"/>
      <c r="B754" s="840"/>
      <c r="C754" s="840"/>
      <c r="D754" s="840"/>
      <c r="E754" s="840"/>
      <c r="F754" s="840"/>
      <c r="G754" s="840"/>
      <c r="H754" s="840"/>
      <c r="I754" s="840"/>
      <c r="J754" s="840"/>
      <c r="K754" s="840"/>
      <c r="L754" s="840"/>
      <c r="M754" s="840"/>
      <c r="N754" s="840"/>
      <c r="O754" s="840"/>
      <c r="P754" s="840"/>
      <c r="Q754" s="840"/>
      <c r="R754" s="840"/>
      <c r="S754" s="840"/>
      <c r="T754" s="840"/>
      <c r="U754" s="840"/>
      <c r="V754" s="840"/>
      <c r="W754" s="840"/>
      <c r="X754" s="840"/>
      <c r="Y754" s="840"/>
      <c r="Z754" s="840"/>
      <c r="AA754" s="840"/>
      <c r="AB754" s="840"/>
      <c r="AC754" s="840"/>
      <c r="AD754" s="840"/>
      <c r="AE754" s="840"/>
      <c r="AF754" s="840"/>
      <c r="AG754" s="840"/>
      <c r="AH754" s="840"/>
      <c r="AI754" s="840"/>
      <c r="AJ754" s="840"/>
    </row>
    <row r="755">
      <c r="A755" s="840"/>
      <c r="B755" s="840"/>
      <c r="C755" s="840"/>
      <c r="D755" s="840"/>
      <c r="E755" s="840"/>
      <c r="F755" s="840"/>
      <c r="G755" s="840"/>
      <c r="H755" s="840"/>
      <c r="I755" s="840"/>
      <c r="J755" s="840"/>
      <c r="K755" s="840"/>
      <c r="L755" s="840"/>
      <c r="M755" s="840"/>
      <c r="N755" s="840"/>
      <c r="O755" s="840"/>
      <c r="P755" s="840"/>
      <c r="Q755" s="840"/>
      <c r="R755" s="840"/>
      <c r="S755" s="840"/>
      <c r="T755" s="840"/>
      <c r="U755" s="840"/>
      <c r="V755" s="840"/>
      <c r="W755" s="840"/>
      <c r="X755" s="840"/>
      <c r="Y755" s="840"/>
      <c r="Z755" s="840"/>
      <c r="AA755" s="840"/>
      <c r="AB755" s="840"/>
      <c r="AC755" s="840"/>
      <c r="AD755" s="840"/>
      <c r="AE755" s="840"/>
      <c r="AF755" s="840"/>
      <c r="AG755" s="840"/>
      <c r="AH755" s="840"/>
      <c r="AI755" s="840"/>
      <c r="AJ755" s="840"/>
    </row>
    <row r="756">
      <c r="A756" s="840"/>
      <c r="B756" s="840"/>
      <c r="C756" s="840"/>
      <c r="D756" s="840"/>
      <c r="E756" s="840"/>
      <c r="F756" s="840"/>
      <c r="G756" s="840"/>
      <c r="H756" s="840"/>
      <c r="I756" s="840"/>
      <c r="J756" s="840"/>
      <c r="K756" s="840"/>
      <c r="L756" s="840"/>
      <c r="M756" s="840"/>
      <c r="N756" s="840"/>
      <c r="O756" s="840"/>
      <c r="P756" s="840"/>
      <c r="Q756" s="840"/>
      <c r="R756" s="840"/>
      <c r="S756" s="840"/>
      <c r="T756" s="840"/>
      <c r="U756" s="840"/>
      <c r="V756" s="840"/>
      <c r="W756" s="840"/>
      <c r="X756" s="840"/>
      <c r="Y756" s="840"/>
      <c r="Z756" s="840"/>
      <c r="AA756" s="840"/>
      <c r="AB756" s="840"/>
      <c r="AC756" s="840"/>
      <c r="AD756" s="840"/>
      <c r="AE756" s="840"/>
      <c r="AF756" s="840"/>
      <c r="AG756" s="840"/>
      <c r="AH756" s="840"/>
      <c r="AI756" s="840"/>
      <c r="AJ756" s="840"/>
    </row>
    <row r="757">
      <c r="A757" s="840"/>
      <c r="B757" s="840"/>
      <c r="C757" s="840"/>
      <c r="D757" s="840"/>
      <c r="E757" s="840"/>
      <c r="F757" s="840"/>
      <c r="G757" s="840"/>
      <c r="H757" s="840"/>
      <c r="I757" s="840"/>
      <c r="J757" s="840"/>
      <c r="K757" s="840"/>
      <c r="L757" s="840"/>
      <c r="M757" s="840"/>
      <c r="N757" s="840"/>
      <c r="O757" s="840"/>
      <c r="P757" s="840"/>
      <c r="Q757" s="840"/>
      <c r="R757" s="840"/>
      <c r="S757" s="840"/>
      <c r="T757" s="840"/>
      <c r="U757" s="840"/>
      <c r="V757" s="840"/>
      <c r="W757" s="840"/>
      <c r="X757" s="840"/>
      <c r="Y757" s="840"/>
      <c r="Z757" s="840"/>
      <c r="AA757" s="840"/>
      <c r="AB757" s="840"/>
      <c r="AC757" s="840"/>
      <c r="AD757" s="840"/>
      <c r="AE757" s="840"/>
      <c r="AF757" s="840"/>
      <c r="AG757" s="840"/>
      <c r="AH757" s="840"/>
      <c r="AI757" s="840"/>
      <c r="AJ757" s="840"/>
    </row>
    <row r="758">
      <c r="A758" s="840"/>
      <c r="B758" s="840"/>
      <c r="C758" s="840"/>
      <c r="D758" s="840"/>
      <c r="E758" s="840"/>
      <c r="F758" s="840"/>
      <c r="G758" s="840"/>
      <c r="H758" s="840"/>
      <c r="I758" s="840"/>
      <c r="J758" s="840"/>
      <c r="K758" s="840"/>
      <c r="L758" s="840"/>
      <c r="M758" s="840"/>
      <c r="N758" s="840"/>
      <c r="O758" s="840"/>
      <c r="P758" s="840"/>
      <c r="Q758" s="840"/>
      <c r="R758" s="840"/>
      <c r="S758" s="840"/>
      <c r="T758" s="840"/>
      <c r="U758" s="840"/>
      <c r="V758" s="840"/>
      <c r="W758" s="840"/>
      <c r="X758" s="840"/>
      <c r="Y758" s="840"/>
      <c r="Z758" s="840"/>
      <c r="AA758" s="840"/>
      <c r="AB758" s="840"/>
      <c r="AC758" s="840"/>
      <c r="AD758" s="840"/>
      <c r="AE758" s="840"/>
      <c r="AF758" s="840"/>
      <c r="AG758" s="840"/>
      <c r="AH758" s="840"/>
      <c r="AI758" s="840"/>
      <c r="AJ758" s="840"/>
    </row>
    <row r="759">
      <c r="A759" s="840"/>
      <c r="B759" s="840"/>
      <c r="C759" s="840"/>
      <c r="D759" s="840"/>
      <c r="E759" s="840"/>
      <c r="F759" s="840"/>
      <c r="G759" s="840"/>
      <c r="H759" s="840"/>
      <c r="I759" s="840"/>
      <c r="J759" s="840"/>
      <c r="K759" s="840"/>
      <c r="L759" s="840"/>
      <c r="M759" s="840"/>
      <c r="N759" s="840"/>
      <c r="O759" s="840"/>
      <c r="P759" s="840"/>
      <c r="Q759" s="840"/>
      <c r="R759" s="840"/>
      <c r="S759" s="840"/>
      <c r="T759" s="840"/>
      <c r="U759" s="840"/>
      <c r="V759" s="840"/>
      <c r="W759" s="840"/>
      <c r="X759" s="840"/>
      <c r="Y759" s="840"/>
      <c r="Z759" s="840"/>
      <c r="AA759" s="840"/>
      <c r="AB759" s="840"/>
      <c r="AC759" s="840"/>
      <c r="AD759" s="840"/>
      <c r="AE759" s="840"/>
      <c r="AF759" s="840"/>
      <c r="AG759" s="840"/>
      <c r="AH759" s="840"/>
      <c r="AI759" s="840"/>
      <c r="AJ759" s="840"/>
    </row>
    <row r="760">
      <c r="A760" s="840"/>
      <c r="B760" s="840"/>
      <c r="C760" s="840"/>
      <c r="D760" s="840"/>
      <c r="E760" s="840"/>
      <c r="F760" s="840"/>
      <c r="G760" s="840"/>
      <c r="H760" s="840"/>
      <c r="I760" s="840"/>
      <c r="J760" s="840"/>
      <c r="K760" s="840"/>
      <c r="L760" s="840"/>
      <c r="M760" s="840"/>
      <c r="N760" s="840"/>
      <c r="O760" s="840"/>
      <c r="P760" s="840"/>
      <c r="Q760" s="840"/>
      <c r="R760" s="840"/>
      <c r="S760" s="840"/>
      <c r="T760" s="840"/>
      <c r="U760" s="840"/>
      <c r="V760" s="840"/>
      <c r="W760" s="840"/>
      <c r="X760" s="840"/>
      <c r="Y760" s="840"/>
      <c r="Z760" s="840"/>
      <c r="AA760" s="840"/>
      <c r="AB760" s="840"/>
      <c r="AC760" s="840"/>
      <c r="AD760" s="840"/>
      <c r="AE760" s="840"/>
      <c r="AF760" s="840"/>
      <c r="AG760" s="840"/>
      <c r="AH760" s="840"/>
      <c r="AI760" s="840"/>
      <c r="AJ760" s="840"/>
    </row>
    <row r="761">
      <c r="A761" s="840"/>
      <c r="B761" s="840"/>
      <c r="C761" s="840"/>
      <c r="D761" s="840"/>
      <c r="E761" s="840"/>
      <c r="F761" s="840"/>
      <c r="G761" s="840"/>
      <c r="H761" s="840"/>
      <c r="I761" s="840"/>
      <c r="J761" s="840"/>
      <c r="K761" s="840"/>
      <c r="L761" s="840"/>
      <c r="M761" s="840"/>
      <c r="N761" s="840"/>
      <c r="O761" s="840"/>
      <c r="P761" s="840"/>
      <c r="Q761" s="840"/>
      <c r="R761" s="840"/>
      <c r="S761" s="840"/>
      <c r="T761" s="840"/>
      <c r="U761" s="840"/>
      <c r="V761" s="840"/>
      <c r="W761" s="840"/>
      <c r="X761" s="840"/>
      <c r="Y761" s="840"/>
      <c r="Z761" s="840"/>
      <c r="AA761" s="840"/>
      <c r="AB761" s="840"/>
      <c r="AC761" s="840"/>
      <c r="AD761" s="840"/>
      <c r="AE761" s="840"/>
      <c r="AF761" s="840"/>
      <c r="AG761" s="840"/>
      <c r="AH761" s="840"/>
      <c r="AI761" s="840"/>
      <c r="AJ761" s="840"/>
    </row>
    <row r="762">
      <c r="A762" s="840"/>
      <c r="B762" s="840"/>
      <c r="C762" s="840"/>
      <c r="D762" s="840"/>
      <c r="E762" s="840"/>
      <c r="F762" s="840"/>
      <c r="G762" s="840"/>
      <c r="H762" s="840"/>
      <c r="I762" s="840"/>
      <c r="J762" s="840"/>
      <c r="K762" s="840"/>
      <c r="L762" s="840"/>
      <c r="M762" s="840"/>
      <c r="N762" s="840"/>
      <c r="O762" s="840"/>
      <c r="P762" s="840"/>
      <c r="Q762" s="840"/>
      <c r="R762" s="840"/>
      <c r="S762" s="840"/>
      <c r="T762" s="840"/>
      <c r="U762" s="840"/>
      <c r="V762" s="840"/>
      <c r="W762" s="840"/>
      <c r="X762" s="840"/>
      <c r="Y762" s="840"/>
      <c r="Z762" s="840"/>
      <c r="AA762" s="840"/>
      <c r="AB762" s="840"/>
      <c r="AC762" s="840"/>
      <c r="AD762" s="840"/>
      <c r="AE762" s="840"/>
      <c r="AF762" s="840"/>
      <c r="AG762" s="840"/>
      <c r="AH762" s="840"/>
      <c r="AI762" s="840"/>
      <c r="AJ762" s="840"/>
    </row>
    <row r="763">
      <c r="A763" s="840"/>
      <c r="B763" s="840"/>
      <c r="C763" s="840"/>
      <c r="D763" s="840"/>
      <c r="E763" s="840"/>
      <c r="F763" s="840"/>
      <c r="G763" s="840"/>
      <c r="H763" s="840"/>
      <c r="I763" s="840"/>
      <c r="J763" s="840"/>
      <c r="K763" s="840"/>
      <c r="L763" s="840"/>
      <c r="M763" s="840"/>
      <c r="N763" s="840"/>
      <c r="O763" s="840"/>
      <c r="P763" s="840"/>
      <c r="Q763" s="840"/>
      <c r="R763" s="840"/>
      <c r="S763" s="840"/>
      <c r="T763" s="840"/>
      <c r="U763" s="840"/>
      <c r="V763" s="840"/>
      <c r="W763" s="840"/>
      <c r="X763" s="840"/>
      <c r="Y763" s="840"/>
      <c r="Z763" s="840"/>
      <c r="AA763" s="840"/>
      <c r="AB763" s="840"/>
      <c r="AC763" s="840"/>
      <c r="AD763" s="840"/>
      <c r="AE763" s="840"/>
      <c r="AF763" s="840"/>
      <c r="AG763" s="840"/>
      <c r="AH763" s="840"/>
      <c r="AI763" s="840"/>
      <c r="AJ763" s="840"/>
    </row>
    <row r="764">
      <c r="A764" s="840"/>
      <c r="B764" s="840"/>
      <c r="C764" s="840"/>
      <c r="D764" s="840"/>
      <c r="E764" s="840"/>
      <c r="F764" s="840"/>
      <c r="G764" s="840"/>
      <c r="H764" s="840"/>
      <c r="I764" s="840"/>
      <c r="J764" s="840"/>
      <c r="K764" s="840"/>
      <c r="L764" s="840"/>
      <c r="M764" s="840"/>
      <c r="N764" s="840"/>
      <c r="O764" s="840"/>
      <c r="P764" s="840"/>
      <c r="Q764" s="840"/>
      <c r="R764" s="840"/>
      <c r="S764" s="840"/>
      <c r="T764" s="840"/>
      <c r="U764" s="840"/>
      <c r="V764" s="840"/>
      <c r="W764" s="840"/>
      <c r="X764" s="840"/>
      <c r="Y764" s="840"/>
      <c r="Z764" s="840"/>
      <c r="AA764" s="840"/>
      <c r="AB764" s="840"/>
      <c r="AC764" s="840"/>
      <c r="AD764" s="840"/>
      <c r="AE764" s="840"/>
      <c r="AF764" s="840"/>
      <c r="AG764" s="840"/>
      <c r="AH764" s="840"/>
      <c r="AI764" s="840"/>
      <c r="AJ764" s="840"/>
    </row>
    <row r="765">
      <c r="A765" s="840"/>
      <c r="B765" s="840"/>
      <c r="C765" s="840"/>
      <c r="D765" s="840"/>
      <c r="E765" s="840"/>
      <c r="F765" s="840"/>
      <c r="G765" s="840"/>
      <c r="H765" s="840"/>
      <c r="I765" s="840"/>
      <c r="J765" s="840"/>
      <c r="K765" s="840"/>
      <c r="L765" s="840"/>
      <c r="M765" s="840"/>
      <c r="N765" s="840"/>
      <c r="O765" s="840"/>
      <c r="P765" s="840"/>
      <c r="Q765" s="840"/>
      <c r="R765" s="840"/>
      <c r="S765" s="840"/>
      <c r="T765" s="840"/>
      <c r="U765" s="840"/>
      <c r="V765" s="840"/>
      <c r="W765" s="840"/>
      <c r="X765" s="840"/>
      <c r="Y765" s="840"/>
      <c r="Z765" s="840"/>
      <c r="AA765" s="840"/>
      <c r="AB765" s="840"/>
      <c r="AC765" s="840"/>
      <c r="AD765" s="840"/>
      <c r="AE765" s="840"/>
      <c r="AF765" s="840"/>
      <c r="AG765" s="840"/>
      <c r="AH765" s="840"/>
      <c r="AI765" s="840"/>
      <c r="AJ765" s="840"/>
    </row>
    <row r="766">
      <c r="A766" s="840"/>
      <c r="B766" s="840"/>
      <c r="C766" s="840"/>
      <c r="D766" s="840"/>
      <c r="E766" s="840"/>
      <c r="F766" s="840"/>
      <c r="G766" s="840"/>
      <c r="H766" s="840"/>
      <c r="I766" s="840"/>
      <c r="J766" s="840"/>
      <c r="K766" s="840"/>
      <c r="L766" s="840"/>
      <c r="M766" s="840"/>
      <c r="N766" s="840"/>
      <c r="O766" s="840"/>
      <c r="P766" s="840"/>
      <c r="Q766" s="840"/>
      <c r="R766" s="840"/>
      <c r="S766" s="840"/>
      <c r="T766" s="840"/>
      <c r="U766" s="840"/>
      <c r="V766" s="840"/>
      <c r="W766" s="840"/>
      <c r="X766" s="840"/>
      <c r="Y766" s="840"/>
      <c r="Z766" s="840"/>
      <c r="AA766" s="840"/>
      <c r="AB766" s="840"/>
      <c r="AC766" s="840"/>
      <c r="AD766" s="840"/>
      <c r="AE766" s="840"/>
      <c r="AF766" s="840"/>
      <c r="AG766" s="840"/>
      <c r="AH766" s="840"/>
      <c r="AI766" s="840"/>
      <c r="AJ766" s="840"/>
    </row>
    <row r="767">
      <c r="A767" s="840"/>
      <c r="B767" s="840"/>
      <c r="C767" s="840"/>
      <c r="D767" s="840"/>
      <c r="E767" s="840"/>
      <c r="F767" s="840"/>
      <c r="G767" s="840"/>
      <c r="H767" s="840"/>
      <c r="I767" s="840"/>
      <c r="J767" s="840"/>
      <c r="K767" s="840"/>
      <c r="L767" s="840"/>
      <c r="M767" s="840"/>
      <c r="N767" s="840"/>
      <c r="O767" s="840"/>
      <c r="P767" s="840"/>
      <c r="Q767" s="840"/>
      <c r="R767" s="840"/>
      <c r="S767" s="840"/>
      <c r="T767" s="840"/>
      <c r="U767" s="840"/>
      <c r="V767" s="840"/>
      <c r="W767" s="840"/>
      <c r="X767" s="840"/>
      <c r="Y767" s="840"/>
      <c r="Z767" s="840"/>
      <c r="AA767" s="840"/>
      <c r="AB767" s="840"/>
      <c r="AC767" s="840"/>
      <c r="AD767" s="840"/>
      <c r="AE767" s="840"/>
      <c r="AF767" s="840"/>
      <c r="AG767" s="840"/>
      <c r="AH767" s="840"/>
      <c r="AI767" s="840"/>
      <c r="AJ767" s="840"/>
    </row>
    <row r="768">
      <c r="A768" s="840"/>
      <c r="B768" s="840"/>
      <c r="C768" s="840"/>
      <c r="D768" s="840"/>
      <c r="E768" s="840"/>
      <c r="F768" s="840"/>
      <c r="G768" s="840"/>
      <c r="H768" s="840"/>
      <c r="I768" s="840"/>
      <c r="J768" s="840"/>
      <c r="K768" s="840"/>
      <c r="L768" s="840"/>
      <c r="M768" s="840"/>
      <c r="N768" s="840"/>
      <c r="O768" s="840"/>
      <c r="P768" s="840"/>
      <c r="Q768" s="840"/>
      <c r="R768" s="840"/>
      <c r="S768" s="840"/>
      <c r="T768" s="840"/>
      <c r="U768" s="840"/>
      <c r="V768" s="840"/>
      <c r="W768" s="840"/>
      <c r="X768" s="840"/>
      <c r="Y768" s="840"/>
      <c r="Z768" s="840"/>
      <c r="AA768" s="840"/>
      <c r="AB768" s="840"/>
      <c r="AC768" s="840"/>
      <c r="AD768" s="840"/>
      <c r="AE768" s="840"/>
      <c r="AF768" s="840"/>
      <c r="AG768" s="840"/>
      <c r="AH768" s="840"/>
      <c r="AI768" s="840"/>
      <c r="AJ768" s="840"/>
    </row>
    <row r="769">
      <c r="A769" s="840"/>
      <c r="B769" s="840"/>
      <c r="C769" s="840"/>
      <c r="D769" s="840"/>
      <c r="E769" s="840"/>
      <c r="F769" s="840"/>
      <c r="G769" s="840"/>
      <c r="H769" s="840"/>
      <c r="I769" s="840"/>
      <c r="J769" s="840"/>
      <c r="K769" s="840"/>
      <c r="L769" s="840"/>
      <c r="M769" s="840"/>
      <c r="N769" s="840"/>
      <c r="O769" s="840"/>
      <c r="P769" s="840"/>
      <c r="Q769" s="840"/>
      <c r="R769" s="840"/>
      <c r="S769" s="840"/>
      <c r="T769" s="840"/>
      <c r="U769" s="840"/>
      <c r="V769" s="840"/>
      <c r="W769" s="840"/>
      <c r="X769" s="840"/>
      <c r="Y769" s="840"/>
      <c r="Z769" s="840"/>
      <c r="AA769" s="840"/>
      <c r="AB769" s="840"/>
      <c r="AC769" s="840"/>
      <c r="AD769" s="840"/>
      <c r="AE769" s="840"/>
      <c r="AF769" s="840"/>
      <c r="AG769" s="840"/>
      <c r="AH769" s="840"/>
      <c r="AI769" s="840"/>
      <c r="AJ769" s="840"/>
    </row>
    <row r="770">
      <c r="A770" s="840"/>
      <c r="B770" s="840"/>
      <c r="C770" s="840"/>
      <c r="D770" s="840"/>
      <c r="E770" s="840"/>
      <c r="F770" s="840"/>
      <c r="G770" s="840"/>
      <c r="H770" s="840"/>
      <c r="I770" s="840"/>
      <c r="J770" s="840"/>
      <c r="K770" s="840"/>
      <c r="L770" s="840"/>
      <c r="M770" s="840"/>
      <c r="N770" s="840"/>
      <c r="O770" s="840"/>
      <c r="P770" s="840"/>
      <c r="Q770" s="840"/>
      <c r="R770" s="840"/>
      <c r="S770" s="840"/>
      <c r="T770" s="840"/>
      <c r="U770" s="840"/>
      <c r="V770" s="840"/>
      <c r="W770" s="840"/>
      <c r="X770" s="840"/>
      <c r="Y770" s="840"/>
      <c r="Z770" s="840"/>
      <c r="AA770" s="840"/>
      <c r="AB770" s="840"/>
      <c r="AC770" s="840"/>
      <c r="AD770" s="840"/>
      <c r="AE770" s="840"/>
      <c r="AF770" s="840"/>
      <c r="AG770" s="840"/>
      <c r="AH770" s="840"/>
      <c r="AI770" s="840"/>
      <c r="AJ770" s="840"/>
    </row>
    <row r="771">
      <c r="A771" s="840"/>
      <c r="B771" s="840"/>
      <c r="C771" s="840"/>
      <c r="D771" s="840"/>
      <c r="E771" s="840"/>
      <c r="F771" s="840"/>
      <c r="G771" s="840"/>
      <c r="H771" s="840"/>
      <c r="I771" s="840"/>
      <c r="J771" s="840"/>
      <c r="K771" s="840"/>
      <c r="L771" s="840"/>
      <c r="M771" s="840"/>
      <c r="N771" s="840"/>
      <c r="O771" s="840"/>
      <c r="P771" s="840"/>
      <c r="Q771" s="840"/>
      <c r="R771" s="840"/>
      <c r="S771" s="840"/>
      <c r="T771" s="840"/>
      <c r="U771" s="840"/>
      <c r="V771" s="840"/>
      <c r="W771" s="840"/>
      <c r="X771" s="840"/>
      <c r="Y771" s="840"/>
      <c r="Z771" s="840"/>
      <c r="AA771" s="840"/>
      <c r="AB771" s="840"/>
      <c r="AC771" s="840"/>
      <c r="AD771" s="840"/>
      <c r="AE771" s="840"/>
      <c r="AF771" s="840"/>
      <c r="AG771" s="840"/>
      <c r="AH771" s="840"/>
      <c r="AI771" s="840"/>
      <c r="AJ771" s="840"/>
    </row>
    <row r="772">
      <c r="A772" s="840"/>
      <c r="B772" s="840"/>
      <c r="C772" s="840"/>
      <c r="D772" s="840"/>
      <c r="E772" s="840"/>
      <c r="F772" s="840"/>
      <c r="G772" s="840"/>
      <c r="H772" s="840"/>
      <c r="I772" s="840"/>
      <c r="J772" s="840"/>
      <c r="K772" s="840"/>
      <c r="L772" s="840"/>
      <c r="M772" s="840"/>
      <c r="N772" s="840"/>
      <c r="O772" s="840"/>
      <c r="P772" s="840"/>
      <c r="Q772" s="840"/>
      <c r="R772" s="840"/>
      <c r="S772" s="840"/>
      <c r="T772" s="840"/>
      <c r="U772" s="840"/>
      <c r="V772" s="840"/>
      <c r="W772" s="840"/>
      <c r="X772" s="840"/>
      <c r="Y772" s="840"/>
      <c r="Z772" s="840"/>
      <c r="AA772" s="840"/>
      <c r="AB772" s="840"/>
      <c r="AC772" s="840"/>
      <c r="AD772" s="840"/>
      <c r="AE772" s="840"/>
      <c r="AF772" s="840"/>
      <c r="AG772" s="840"/>
      <c r="AH772" s="840"/>
      <c r="AI772" s="840"/>
      <c r="AJ772" s="840"/>
    </row>
    <row r="773">
      <c r="A773" s="840"/>
      <c r="B773" s="840"/>
      <c r="C773" s="840"/>
      <c r="D773" s="840"/>
      <c r="E773" s="840"/>
      <c r="F773" s="840"/>
      <c r="G773" s="840"/>
      <c r="H773" s="840"/>
      <c r="I773" s="840"/>
      <c r="J773" s="840"/>
      <c r="K773" s="840"/>
      <c r="L773" s="840"/>
      <c r="M773" s="840"/>
      <c r="N773" s="840"/>
      <c r="O773" s="840"/>
      <c r="P773" s="840"/>
      <c r="Q773" s="840"/>
      <c r="R773" s="840"/>
      <c r="S773" s="840"/>
      <c r="T773" s="840"/>
      <c r="U773" s="840"/>
      <c r="V773" s="840"/>
      <c r="W773" s="840"/>
      <c r="X773" s="840"/>
      <c r="Y773" s="840"/>
      <c r="Z773" s="840"/>
      <c r="AA773" s="840"/>
      <c r="AB773" s="840"/>
      <c r="AC773" s="840"/>
      <c r="AD773" s="840"/>
      <c r="AE773" s="840"/>
      <c r="AF773" s="840"/>
      <c r="AG773" s="840"/>
      <c r="AH773" s="840"/>
      <c r="AI773" s="840"/>
      <c r="AJ773" s="840"/>
    </row>
    <row r="774">
      <c r="A774" s="840"/>
      <c r="B774" s="840"/>
      <c r="C774" s="840"/>
      <c r="D774" s="840"/>
      <c r="E774" s="840"/>
      <c r="F774" s="840"/>
      <c r="G774" s="840"/>
      <c r="H774" s="840"/>
      <c r="I774" s="840"/>
      <c r="J774" s="840"/>
      <c r="K774" s="840"/>
      <c r="L774" s="840"/>
      <c r="M774" s="840"/>
      <c r="N774" s="840"/>
      <c r="O774" s="840"/>
      <c r="P774" s="840"/>
      <c r="Q774" s="840"/>
      <c r="R774" s="840"/>
      <c r="S774" s="840"/>
      <c r="T774" s="840"/>
      <c r="U774" s="840"/>
      <c r="V774" s="840"/>
      <c r="W774" s="840"/>
      <c r="X774" s="840"/>
      <c r="Y774" s="840"/>
      <c r="Z774" s="840"/>
      <c r="AA774" s="840"/>
      <c r="AB774" s="840"/>
      <c r="AC774" s="840"/>
      <c r="AD774" s="840"/>
      <c r="AE774" s="840"/>
      <c r="AF774" s="840"/>
      <c r="AG774" s="840"/>
      <c r="AH774" s="840"/>
      <c r="AI774" s="840"/>
      <c r="AJ774" s="840"/>
    </row>
    <row r="775">
      <c r="A775" s="840"/>
      <c r="B775" s="840"/>
      <c r="C775" s="840"/>
      <c r="D775" s="840"/>
      <c r="E775" s="840"/>
      <c r="F775" s="840"/>
      <c r="G775" s="840"/>
      <c r="H775" s="840"/>
      <c r="I775" s="840"/>
      <c r="J775" s="840"/>
      <c r="K775" s="840"/>
      <c r="L775" s="840"/>
      <c r="M775" s="840"/>
      <c r="N775" s="840"/>
      <c r="O775" s="840"/>
      <c r="P775" s="840"/>
      <c r="Q775" s="840"/>
      <c r="R775" s="840"/>
      <c r="S775" s="840"/>
      <c r="T775" s="840"/>
      <c r="U775" s="840"/>
      <c r="V775" s="840"/>
      <c r="W775" s="840"/>
      <c r="X775" s="840"/>
      <c r="Y775" s="840"/>
      <c r="Z775" s="840"/>
      <c r="AA775" s="840"/>
      <c r="AB775" s="840"/>
      <c r="AC775" s="840"/>
      <c r="AD775" s="840"/>
      <c r="AE775" s="840"/>
      <c r="AF775" s="840"/>
      <c r="AG775" s="840"/>
      <c r="AH775" s="840"/>
      <c r="AI775" s="840"/>
      <c r="AJ775" s="840"/>
    </row>
    <row r="776">
      <c r="A776" s="840"/>
      <c r="B776" s="840"/>
      <c r="C776" s="840"/>
      <c r="D776" s="840"/>
      <c r="E776" s="840"/>
      <c r="F776" s="840"/>
      <c r="G776" s="840"/>
      <c r="H776" s="840"/>
      <c r="I776" s="840"/>
      <c r="J776" s="840"/>
      <c r="K776" s="840"/>
      <c r="L776" s="840"/>
      <c r="M776" s="840"/>
      <c r="N776" s="840"/>
      <c r="O776" s="840"/>
      <c r="P776" s="840"/>
      <c r="Q776" s="840"/>
      <c r="R776" s="840"/>
      <c r="S776" s="840"/>
      <c r="T776" s="840"/>
      <c r="U776" s="840"/>
      <c r="V776" s="840"/>
      <c r="W776" s="840"/>
      <c r="X776" s="840"/>
      <c r="Y776" s="840"/>
      <c r="Z776" s="840"/>
      <c r="AA776" s="840"/>
      <c r="AB776" s="840"/>
      <c r="AC776" s="840"/>
      <c r="AD776" s="840"/>
      <c r="AE776" s="840"/>
      <c r="AF776" s="840"/>
      <c r="AG776" s="840"/>
      <c r="AH776" s="840"/>
      <c r="AI776" s="840"/>
      <c r="AJ776" s="840"/>
    </row>
    <row r="777">
      <c r="A777" s="840"/>
      <c r="B777" s="840"/>
      <c r="C777" s="840"/>
      <c r="D777" s="840"/>
      <c r="E777" s="840"/>
      <c r="F777" s="840"/>
      <c r="G777" s="840"/>
      <c r="H777" s="840"/>
      <c r="I777" s="840"/>
      <c r="J777" s="840"/>
      <c r="K777" s="840"/>
      <c r="L777" s="840"/>
      <c r="M777" s="840"/>
      <c r="N777" s="840"/>
      <c r="O777" s="840"/>
      <c r="P777" s="840"/>
      <c r="Q777" s="840"/>
      <c r="R777" s="840"/>
      <c r="S777" s="840"/>
      <c r="T777" s="840"/>
      <c r="U777" s="840"/>
      <c r="V777" s="840"/>
      <c r="W777" s="840"/>
      <c r="X777" s="840"/>
      <c r="Y777" s="840"/>
      <c r="Z777" s="840"/>
      <c r="AA777" s="840"/>
      <c r="AB777" s="840"/>
      <c r="AC777" s="840"/>
      <c r="AD777" s="840"/>
      <c r="AE777" s="840"/>
      <c r="AF777" s="840"/>
      <c r="AG777" s="840"/>
      <c r="AH777" s="840"/>
      <c r="AI777" s="840"/>
      <c r="AJ777" s="840"/>
    </row>
    <row r="778">
      <c r="A778" s="840"/>
      <c r="B778" s="840"/>
      <c r="C778" s="840"/>
      <c r="D778" s="840"/>
      <c r="E778" s="840"/>
      <c r="F778" s="840"/>
      <c r="G778" s="840"/>
      <c r="H778" s="840"/>
      <c r="I778" s="840"/>
      <c r="J778" s="840"/>
      <c r="K778" s="840"/>
      <c r="L778" s="840"/>
      <c r="M778" s="840"/>
      <c r="N778" s="840"/>
      <c r="O778" s="840"/>
      <c r="P778" s="840"/>
      <c r="Q778" s="840"/>
      <c r="R778" s="840"/>
      <c r="S778" s="840"/>
      <c r="T778" s="840"/>
      <c r="U778" s="840"/>
      <c r="V778" s="840"/>
      <c r="W778" s="840"/>
      <c r="X778" s="840"/>
      <c r="Y778" s="840"/>
      <c r="Z778" s="840"/>
      <c r="AA778" s="840"/>
      <c r="AB778" s="840"/>
      <c r="AC778" s="840"/>
      <c r="AD778" s="840"/>
      <c r="AE778" s="840"/>
      <c r="AF778" s="840"/>
      <c r="AG778" s="840"/>
      <c r="AH778" s="840"/>
      <c r="AI778" s="840"/>
      <c r="AJ778" s="840"/>
    </row>
    <row r="779">
      <c r="A779" s="840"/>
      <c r="B779" s="840"/>
      <c r="C779" s="840"/>
      <c r="D779" s="840"/>
      <c r="E779" s="840"/>
      <c r="F779" s="840"/>
      <c r="G779" s="840"/>
      <c r="H779" s="840"/>
      <c r="I779" s="840"/>
      <c r="J779" s="840"/>
      <c r="K779" s="840"/>
      <c r="L779" s="840"/>
      <c r="M779" s="840"/>
      <c r="N779" s="840"/>
      <c r="O779" s="840"/>
      <c r="P779" s="840"/>
      <c r="Q779" s="840"/>
      <c r="R779" s="840"/>
      <c r="S779" s="840"/>
      <c r="T779" s="840"/>
      <c r="U779" s="840"/>
      <c r="V779" s="840"/>
      <c r="W779" s="840"/>
      <c r="X779" s="840"/>
      <c r="Y779" s="840"/>
      <c r="Z779" s="840"/>
      <c r="AA779" s="840"/>
      <c r="AB779" s="840"/>
      <c r="AC779" s="840"/>
      <c r="AD779" s="840"/>
      <c r="AE779" s="840"/>
      <c r="AF779" s="840"/>
      <c r="AG779" s="840"/>
      <c r="AH779" s="840"/>
      <c r="AI779" s="840"/>
      <c r="AJ779" s="840"/>
    </row>
    <row r="780">
      <c r="A780" s="840"/>
      <c r="B780" s="840"/>
      <c r="C780" s="840"/>
      <c r="D780" s="840"/>
      <c r="E780" s="840"/>
      <c r="F780" s="840"/>
      <c r="G780" s="840"/>
      <c r="H780" s="840"/>
      <c r="I780" s="840"/>
      <c r="J780" s="840"/>
      <c r="K780" s="840"/>
      <c r="L780" s="840"/>
      <c r="M780" s="840"/>
      <c r="N780" s="840"/>
      <c r="O780" s="840"/>
      <c r="P780" s="840"/>
      <c r="Q780" s="840"/>
      <c r="R780" s="840"/>
      <c r="S780" s="840"/>
      <c r="T780" s="840"/>
      <c r="U780" s="840"/>
      <c r="V780" s="840"/>
      <c r="W780" s="840"/>
      <c r="X780" s="840"/>
      <c r="Y780" s="840"/>
      <c r="Z780" s="840"/>
      <c r="AA780" s="840"/>
      <c r="AB780" s="840"/>
      <c r="AC780" s="840"/>
      <c r="AD780" s="840"/>
      <c r="AE780" s="840"/>
      <c r="AF780" s="840"/>
      <c r="AG780" s="840"/>
      <c r="AH780" s="840"/>
      <c r="AI780" s="840"/>
      <c r="AJ780" s="840"/>
    </row>
    <row r="781">
      <c r="A781" s="840"/>
      <c r="B781" s="840"/>
      <c r="C781" s="840"/>
      <c r="D781" s="840"/>
      <c r="E781" s="840"/>
      <c r="F781" s="840"/>
      <c r="G781" s="840"/>
      <c r="H781" s="840"/>
      <c r="I781" s="840"/>
      <c r="J781" s="840"/>
      <c r="K781" s="840"/>
      <c r="L781" s="840"/>
      <c r="M781" s="840"/>
      <c r="N781" s="840"/>
      <c r="O781" s="840"/>
      <c r="P781" s="840"/>
      <c r="Q781" s="840"/>
      <c r="R781" s="840"/>
      <c r="S781" s="840"/>
      <c r="T781" s="840"/>
      <c r="U781" s="840"/>
      <c r="V781" s="840"/>
      <c r="W781" s="840"/>
      <c r="X781" s="840"/>
      <c r="Y781" s="840"/>
      <c r="Z781" s="840"/>
      <c r="AA781" s="840"/>
      <c r="AB781" s="840"/>
      <c r="AC781" s="840"/>
      <c r="AD781" s="840"/>
      <c r="AE781" s="840"/>
      <c r="AF781" s="840"/>
      <c r="AG781" s="840"/>
      <c r="AH781" s="840"/>
      <c r="AI781" s="840"/>
      <c r="AJ781" s="840"/>
    </row>
    <row r="782">
      <c r="A782" s="840"/>
      <c r="B782" s="840"/>
      <c r="C782" s="840"/>
      <c r="D782" s="840"/>
      <c r="E782" s="840"/>
      <c r="F782" s="840"/>
      <c r="G782" s="840"/>
      <c r="H782" s="840"/>
      <c r="I782" s="840"/>
      <c r="J782" s="840"/>
      <c r="K782" s="840"/>
      <c r="L782" s="840"/>
      <c r="M782" s="840"/>
      <c r="N782" s="840"/>
      <c r="O782" s="840"/>
      <c r="P782" s="840"/>
      <c r="Q782" s="840"/>
      <c r="R782" s="840"/>
      <c r="S782" s="840"/>
      <c r="T782" s="840"/>
      <c r="U782" s="840"/>
      <c r="V782" s="840"/>
      <c r="W782" s="840"/>
      <c r="X782" s="840"/>
      <c r="Y782" s="840"/>
      <c r="Z782" s="840"/>
      <c r="AA782" s="840"/>
      <c r="AB782" s="840"/>
      <c r="AC782" s="840"/>
      <c r="AD782" s="840"/>
      <c r="AE782" s="840"/>
      <c r="AF782" s="840"/>
      <c r="AG782" s="840"/>
      <c r="AH782" s="840"/>
      <c r="AI782" s="840"/>
      <c r="AJ782" s="840"/>
    </row>
    <row r="783">
      <c r="A783" s="840"/>
      <c r="B783" s="840"/>
      <c r="C783" s="840"/>
      <c r="D783" s="840"/>
      <c r="E783" s="840"/>
      <c r="F783" s="840"/>
      <c r="G783" s="840"/>
      <c r="H783" s="840"/>
      <c r="I783" s="840"/>
      <c r="J783" s="840"/>
      <c r="K783" s="840"/>
      <c r="L783" s="840"/>
      <c r="M783" s="840"/>
      <c r="N783" s="840"/>
      <c r="O783" s="840"/>
      <c r="P783" s="840"/>
      <c r="Q783" s="840"/>
      <c r="R783" s="840"/>
      <c r="S783" s="840"/>
      <c r="T783" s="840"/>
      <c r="U783" s="840"/>
      <c r="V783" s="840"/>
      <c r="W783" s="840"/>
      <c r="X783" s="840"/>
      <c r="Y783" s="840"/>
      <c r="Z783" s="840"/>
      <c r="AA783" s="840"/>
      <c r="AB783" s="840"/>
      <c r="AC783" s="840"/>
      <c r="AD783" s="840"/>
      <c r="AE783" s="840"/>
      <c r="AF783" s="840"/>
      <c r="AG783" s="840"/>
      <c r="AH783" s="840"/>
      <c r="AI783" s="840"/>
      <c r="AJ783" s="840"/>
    </row>
    <row r="784">
      <c r="A784" s="840"/>
      <c r="B784" s="840"/>
      <c r="C784" s="840"/>
      <c r="D784" s="840"/>
      <c r="E784" s="840"/>
      <c r="F784" s="840"/>
      <c r="G784" s="840"/>
      <c r="H784" s="840"/>
      <c r="I784" s="840"/>
      <c r="J784" s="840"/>
      <c r="K784" s="840"/>
      <c r="L784" s="840"/>
      <c r="M784" s="840"/>
      <c r="N784" s="840"/>
      <c r="O784" s="840"/>
      <c r="P784" s="840"/>
      <c r="Q784" s="840"/>
      <c r="R784" s="840"/>
      <c r="S784" s="840"/>
      <c r="T784" s="840"/>
      <c r="U784" s="840"/>
      <c r="V784" s="840"/>
      <c r="W784" s="840"/>
      <c r="X784" s="840"/>
      <c r="Y784" s="840"/>
      <c r="Z784" s="840"/>
      <c r="AA784" s="840"/>
      <c r="AB784" s="840"/>
      <c r="AC784" s="840"/>
      <c r="AD784" s="840"/>
      <c r="AE784" s="840"/>
      <c r="AF784" s="840"/>
      <c r="AG784" s="840"/>
      <c r="AH784" s="840"/>
      <c r="AI784" s="840"/>
      <c r="AJ784" s="840"/>
    </row>
    <row r="785">
      <c r="A785" s="840"/>
      <c r="B785" s="840"/>
      <c r="C785" s="840"/>
      <c r="D785" s="840"/>
      <c r="E785" s="840"/>
      <c r="F785" s="840"/>
      <c r="G785" s="840"/>
      <c r="H785" s="840"/>
      <c r="I785" s="840"/>
      <c r="J785" s="840"/>
      <c r="K785" s="840"/>
      <c r="L785" s="840"/>
      <c r="M785" s="840"/>
      <c r="N785" s="840"/>
      <c r="O785" s="840"/>
      <c r="P785" s="840"/>
      <c r="Q785" s="840"/>
      <c r="R785" s="840"/>
      <c r="S785" s="840"/>
      <c r="T785" s="840"/>
      <c r="U785" s="840"/>
      <c r="V785" s="840"/>
      <c r="W785" s="840"/>
      <c r="X785" s="840"/>
      <c r="Y785" s="840"/>
      <c r="Z785" s="840"/>
      <c r="AA785" s="840"/>
      <c r="AB785" s="840"/>
      <c r="AC785" s="840"/>
      <c r="AD785" s="840"/>
      <c r="AE785" s="840"/>
      <c r="AF785" s="840"/>
      <c r="AG785" s="840"/>
      <c r="AH785" s="840"/>
      <c r="AI785" s="840"/>
      <c r="AJ785" s="840"/>
    </row>
    <row r="786">
      <c r="A786" s="840"/>
      <c r="B786" s="840"/>
      <c r="C786" s="840"/>
      <c r="D786" s="840"/>
      <c r="E786" s="840"/>
      <c r="F786" s="840"/>
      <c r="G786" s="840"/>
      <c r="H786" s="840"/>
      <c r="I786" s="840"/>
      <c r="J786" s="840"/>
      <c r="K786" s="840"/>
      <c r="L786" s="840"/>
      <c r="M786" s="840"/>
      <c r="N786" s="840"/>
      <c r="O786" s="840"/>
      <c r="P786" s="840"/>
      <c r="Q786" s="840"/>
      <c r="R786" s="840"/>
      <c r="S786" s="840"/>
      <c r="T786" s="840"/>
      <c r="U786" s="840"/>
      <c r="V786" s="840"/>
      <c r="W786" s="840"/>
      <c r="X786" s="840"/>
      <c r="Y786" s="840"/>
      <c r="Z786" s="840"/>
      <c r="AA786" s="840"/>
      <c r="AB786" s="840"/>
      <c r="AC786" s="840"/>
      <c r="AD786" s="840"/>
      <c r="AE786" s="840"/>
      <c r="AF786" s="840"/>
      <c r="AG786" s="840"/>
      <c r="AH786" s="840"/>
      <c r="AI786" s="840"/>
      <c r="AJ786" s="840"/>
    </row>
    <row r="787">
      <c r="A787" s="840"/>
      <c r="B787" s="840"/>
      <c r="C787" s="840"/>
      <c r="D787" s="840"/>
      <c r="E787" s="840"/>
      <c r="F787" s="840"/>
      <c r="G787" s="840"/>
      <c r="H787" s="840"/>
      <c r="I787" s="840"/>
      <c r="J787" s="840"/>
      <c r="K787" s="840"/>
      <c r="L787" s="840"/>
      <c r="M787" s="840"/>
      <c r="N787" s="840"/>
      <c r="O787" s="840"/>
      <c r="P787" s="840"/>
      <c r="Q787" s="840"/>
      <c r="R787" s="840"/>
      <c r="S787" s="840"/>
      <c r="T787" s="840"/>
      <c r="U787" s="840"/>
      <c r="V787" s="840"/>
      <c r="W787" s="840"/>
      <c r="X787" s="840"/>
      <c r="Y787" s="840"/>
      <c r="Z787" s="840"/>
      <c r="AA787" s="840"/>
      <c r="AB787" s="840"/>
      <c r="AC787" s="840"/>
      <c r="AD787" s="840"/>
      <c r="AE787" s="840"/>
      <c r="AF787" s="840"/>
      <c r="AG787" s="840"/>
      <c r="AH787" s="840"/>
      <c r="AI787" s="840"/>
      <c r="AJ787" s="840"/>
    </row>
    <row r="788">
      <c r="A788" s="840"/>
      <c r="B788" s="840"/>
      <c r="C788" s="840"/>
      <c r="D788" s="840"/>
      <c r="E788" s="840"/>
      <c r="F788" s="840"/>
      <c r="G788" s="840"/>
      <c r="H788" s="840"/>
      <c r="I788" s="840"/>
      <c r="J788" s="840"/>
      <c r="K788" s="840"/>
      <c r="L788" s="840"/>
      <c r="M788" s="840"/>
      <c r="N788" s="840"/>
      <c r="O788" s="840"/>
      <c r="P788" s="840"/>
      <c r="Q788" s="840"/>
      <c r="R788" s="840"/>
      <c r="S788" s="840"/>
      <c r="T788" s="840"/>
      <c r="U788" s="840"/>
      <c r="V788" s="840"/>
      <c r="W788" s="840"/>
      <c r="X788" s="840"/>
      <c r="Y788" s="840"/>
      <c r="Z788" s="840"/>
      <c r="AA788" s="840"/>
      <c r="AB788" s="840"/>
      <c r="AC788" s="840"/>
      <c r="AD788" s="840"/>
      <c r="AE788" s="840"/>
      <c r="AF788" s="840"/>
      <c r="AG788" s="840"/>
      <c r="AH788" s="840"/>
      <c r="AI788" s="840"/>
      <c r="AJ788" s="840"/>
    </row>
    <row r="789">
      <c r="A789" s="840"/>
      <c r="B789" s="840"/>
      <c r="C789" s="840"/>
      <c r="D789" s="840"/>
      <c r="E789" s="840"/>
      <c r="F789" s="840"/>
      <c r="G789" s="840"/>
      <c r="H789" s="840"/>
      <c r="I789" s="840"/>
      <c r="J789" s="840"/>
      <c r="K789" s="840"/>
      <c r="L789" s="840"/>
      <c r="M789" s="840"/>
      <c r="N789" s="840"/>
      <c r="O789" s="840"/>
      <c r="P789" s="840"/>
      <c r="Q789" s="840"/>
      <c r="R789" s="840"/>
      <c r="S789" s="840"/>
      <c r="T789" s="840"/>
      <c r="U789" s="840"/>
      <c r="V789" s="840"/>
      <c r="W789" s="840"/>
      <c r="X789" s="840"/>
      <c r="Y789" s="840"/>
      <c r="Z789" s="840"/>
      <c r="AA789" s="840"/>
      <c r="AB789" s="840"/>
      <c r="AC789" s="840"/>
      <c r="AD789" s="840"/>
      <c r="AE789" s="840"/>
      <c r="AF789" s="840"/>
      <c r="AG789" s="840"/>
      <c r="AH789" s="840"/>
      <c r="AI789" s="840"/>
      <c r="AJ789" s="840"/>
    </row>
    <row r="790">
      <c r="A790" s="840"/>
      <c r="B790" s="840"/>
      <c r="C790" s="840"/>
      <c r="D790" s="840"/>
      <c r="E790" s="840"/>
      <c r="F790" s="840"/>
      <c r="G790" s="840"/>
      <c r="H790" s="840"/>
      <c r="I790" s="840"/>
      <c r="J790" s="840"/>
      <c r="K790" s="840"/>
      <c r="L790" s="840"/>
      <c r="M790" s="840"/>
      <c r="N790" s="840"/>
      <c r="O790" s="840"/>
      <c r="P790" s="840"/>
      <c r="Q790" s="840"/>
      <c r="R790" s="840"/>
      <c r="S790" s="840"/>
      <c r="T790" s="840"/>
      <c r="U790" s="840"/>
      <c r="V790" s="840"/>
      <c r="W790" s="840"/>
      <c r="X790" s="840"/>
      <c r="Y790" s="840"/>
      <c r="Z790" s="840"/>
      <c r="AA790" s="840"/>
      <c r="AB790" s="840"/>
      <c r="AC790" s="840"/>
      <c r="AD790" s="840"/>
      <c r="AE790" s="840"/>
      <c r="AF790" s="840"/>
      <c r="AG790" s="840"/>
      <c r="AH790" s="840"/>
      <c r="AI790" s="840"/>
      <c r="AJ790" s="840"/>
    </row>
    <row r="791">
      <c r="A791" s="840"/>
      <c r="B791" s="840"/>
      <c r="C791" s="840"/>
      <c r="D791" s="840"/>
      <c r="E791" s="840"/>
      <c r="F791" s="840"/>
      <c r="G791" s="840"/>
      <c r="H791" s="840"/>
      <c r="I791" s="840"/>
      <c r="J791" s="840"/>
      <c r="K791" s="840"/>
      <c r="L791" s="840"/>
      <c r="M791" s="840"/>
      <c r="N791" s="840"/>
      <c r="O791" s="840"/>
      <c r="P791" s="840"/>
      <c r="Q791" s="840"/>
      <c r="R791" s="840"/>
      <c r="S791" s="840"/>
      <c r="T791" s="840"/>
      <c r="U791" s="840"/>
      <c r="V791" s="840"/>
      <c r="W791" s="840"/>
      <c r="X791" s="840"/>
      <c r="Y791" s="840"/>
      <c r="Z791" s="840"/>
      <c r="AA791" s="840"/>
      <c r="AB791" s="840"/>
      <c r="AC791" s="840"/>
      <c r="AD791" s="840"/>
      <c r="AE791" s="840"/>
      <c r="AF791" s="840"/>
      <c r="AG791" s="840"/>
      <c r="AH791" s="840"/>
      <c r="AI791" s="840"/>
      <c r="AJ791" s="840"/>
    </row>
    <row r="792">
      <c r="A792" s="840"/>
      <c r="B792" s="840"/>
      <c r="C792" s="840"/>
      <c r="D792" s="840"/>
      <c r="E792" s="840"/>
      <c r="F792" s="840"/>
      <c r="G792" s="840"/>
      <c r="H792" s="840"/>
      <c r="I792" s="840"/>
      <c r="J792" s="840"/>
      <c r="K792" s="840"/>
      <c r="L792" s="840"/>
      <c r="M792" s="840"/>
      <c r="N792" s="840"/>
      <c r="O792" s="840"/>
      <c r="P792" s="840"/>
      <c r="Q792" s="840"/>
      <c r="R792" s="840"/>
      <c r="S792" s="840"/>
      <c r="T792" s="840"/>
      <c r="U792" s="840"/>
      <c r="V792" s="840"/>
      <c r="W792" s="840"/>
      <c r="X792" s="840"/>
      <c r="Y792" s="840"/>
      <c r="Z792" s="840"/>
      <c r="AA792" s="840"/>
      <c r="AB792" s="840"/>
      <c r="AC792" s="840"/>
      <c r="AD792" s="840"/>
      <c r="AE792" s="840"/>
      <c r="AF792" s="840"/>
      <c r="AG792" s="840"/>
      <c r="AH792" s="840"/>
      <c r="AI792" s="840"/>
      <c r="AJ792" s="840"/>
    </row>
    <row r="793">
      <c r="A793" s="840"/>
      <c r="B793" s="840"/>
      <c r="C793" s="840"/>
      <c r="D793" s="840"/>
      <c r="E793" s="840"/>
      <c r="F793" s="840"/>
      <c r="G793" s="840"/>
      <c r="H793" s="840"/>
      <c r="I793" s="840"/>
      <c r="J793" s="840"/>
      <c r="K793" s="840"/>
      <c r="L793" s="840"/>
      <c r="M793" s="840"/>
      <c r="N793" s="840"/>
      <c r="O793" s="840"/>
      <c r="P793" s="840"/>
      <c r="Q793" s="840"/>
      <c r="R793" s="840"/>
      <c r="S793" s="840"/>
      <c r="T793" s="840"/>
      <c r="U793" s="840"/>
      <c r="V793" s="840"/>
      <c r="W793" s="840"/>
      <c r="X793" s="840"/>
      <c r="Y793" s="840"/>
      <c r="Z793" s="840"/>
      <c r="AA793" s="840"/>
      <c r="AB793" s="840"/>
      <c r="AC793" s="840"/>
      <c r="AD793" s="840"/>
      <c r="AE793" s="840"/>
      <c r="AF793" s="840"/>
      <c r="AG793" s="840"/>
      <c r="AH793" s="840"/>
      <c r="AI793" s="840"/>
      <c r="AJ793" s="840"/>
    </row>
    <row r="794">
      <c r="A794" s="840"/>
      <c r="B794" s="840"/>
      <c r="C794" s="840"/>
      <c r="D794" s="840"/>
      <c r="E794" s="840"/>
      <c r="F794" s="840"/>
      <c r="G794" s="840"/>
      <c r="H794" s="840"/>
      <c r="I794" s="840"/>
      <c r="J794" s="840"/>
      <c r="K794" s="840"/>
      <c r="L794" s="840"/>
      <c r="M794" s="840"/>
      <c r="N794" s="840"/>
      <c r="O794" s="840"/>
      <c r="P794" s="840"/>
      <c r="Q794" s="840"/>
      <c r="R794" s="840"/>
      <c r="S794" s="840"/>
      <c r="T794" s="840"/>
      <c r="U794" s="840"/>
      <c r="V794" s="840"/>
      <c r="W794" s="840"/>
      <c r="X794" s="840"/>
      <c r="Y794" s="840"/>
      <c r="Z794" s="840"/>
      <c r="AA794" s="840"/>
      <c r="AB794" s="840"/>
      <c r="AC794" s="840"/>
      <c r="AD794" s="840"/>
      <c r="AE794" s="840"/>
      <c r="AF794" s="840"/>
      <c r="AG794" s="840"/>
      <c r="AH794" s="840"/>
      <c r="AI794" s="840"/>
      <c r="AJ794" s="840"/>
    </row>
    <row r="795">
      <c r="A795" s="840"/>
      <c r="B795" s="840"/>
      <c r="C795" s="840"/>
      <c r="D795" s="840"/>
      <c r="E795" s="840"/>
      <c r="F795" s="840"/>
      <c r="G795" s="840"/>
      <c r="H795" s="840"/>
      <c r="I795" s="840"/>
      <c r="J795" s="840"/>
      <c r="K795" s="840"/>
      <c r="L795" s="840"/>
      <c r="M795" s="840"/>
      <c r="N795" s="840"/>
      <c r="O795" s="840"/>
      <c r="P795" s="840"/>
      <c r="Q795" s="840"/>
      <c r="R795" s="840"/>
      <c r="S795" s="840"/>
      <c r="T795" s="840"/>
      <c r="U795" s="840"/>
      <c r="V795" s="840"/>
      <c r="W795" s="840"/>
      <c r="X795" s="840"/>
      <c r="Y795" s="840"/>
      <c r="Z795" s="840"/>
      <c r="AA795" s="840"/>
      <c r="AB795" s="840"/>
      <c r="AC795" s="840"/>
      <c r="AD795" s="840"/>
      <c r="AE795" s="840"/>
      <c r="AF795" s="840"/>
      <c r="AG795" s="840"/>
      <c r="AH795" s="840"/>
      <c r="AI795" s="840"/>
      <c r="AJ795" s="840"/>
    </row>
    <row r="796">
      <c r="A796" s="840"/>
      <c r="B796" s="840"/>
      <c r="C796" s="840"/>
      <c r="D796" s="840"/>
      <c r="E796" s="840"/>
      <c r="F796" s="840"/>
      <c r="G796" s="840"/>
      <c r="H796" s="840"/>
      <c r="I796" s="840"/>
      <c r="J796" s="840"/>
      <c r="K796" s="840"/>
      <c r="L796" s="840"/>
      <c r="M796" s="840"/>
      <c r="N796" s="840"/>
      <c r="O796" s="840"/>
      <c r="P796" s="840"/>
      <c r="Q796" s="840"/>
      <c r="R796" s="840"/>
      <c r="S796" s="840"/>
      <c r="T796" s="840"/>
      <c r="U796" s="840"/>
      <c r="V796" s="840"/>
      <c r="W796" s="840"/>
      <c r="X796" s="840"/>
      <c r="Y796" s="840"/>
      <c r="Z796" s="840"/>
      <c r="AA796" s="840"/>
      <c r="AB796" s="840"/>
      <c r="AC796" s="840"/>
      <c r="AD796" s="840"/>
      <c r="AE796" s="840"/>
      <c r="AF796" s="840"/>
      <c r="AG796" s="840"/>
      <c r="AH796" s="840"/>
      <c r="AI796" s="840"/>
      <c r="AJ796" s="840"/>
    </row>
    <row r="797">
      <c r="A797" s="840"/>
      <c r="B797" s="840"/>
      <c r="C797" s="840"/>
      <c r="D797" s="840"/>
      <c r="E797" s="840"/>
      <c r="F797" s="840"/>
      <c r="G797" s="840"/>
      <c r="H797" s="840"/>
      <c r="I797" s="840"/>
      <c r="J797" s="840"/>
      <c r="K797" s="840"/>
      <c r="L797" s="840"/>
      <c r="M797" s="840"/>
      <c r="N797" s="840"/>
      <c r="O797" s="840"/>
      <c r="P797" s="840"/>
      <c r="Q797" s="840"/>
      <c r="R797" s="840"/>
      <c r="S797" s="840"/>
      <c r="T797" s="840"/>
      <c r="U797" s="840"/>
      <c r="V797" s="840"/>
      <c r="W797" s="840"/>
      <c r="X797" s="840"/>
      <c r="Y797" s="840"/>
      <c r="Z797" s="840"/>
      <c r="AA797" s="840"/>
      <c r="AB797" s="840"/>
      <c r="AC797" s="840"/>
      <c r="AD797" s="840"/>
      <c r="AE797" s="840"/>
      <c r="AF797" s="840"/>
      <c r="AG797" s="840"/>
      <c r="AH797" s="840"/>
      <c r="AI797" s="840"/>
      <c r="AJ797" s="840"/>
    </row>
    <row r="798">
      <c r="A798" s="840"/>
      <c r="B798" s="840"/>
      <c r="C798" s="840"/>
      <c r="D798" s="840"/>
      <c r="E798" s="840"/>
      <c r="F798" s="840"/>
      <c r="G798" s="840"/>
      <c r="H798" s="840"/>
      <c r="I798" s="840"/>
      <c r="J798" s="840"/>
      <c r="K798" s="840"/>
      <c r="L798" s="840"/>
      <c r="M798" s="840"/>
      <c r="N798" s="840"/>
      <c r="O798" s="840"/>
      <c r="P798" s="840"/>
      <c r="Q798" s="840"/>
      <c r="R798" s="840"/>
      <c r="S798" s="840"/>
      <c r="T798" s="840"/>
      <c r="U798" s="840"/>
      <c r="V798" s="840"/>
      <c r="W798" s="840"/>
      <c r="X798" s="840"/>
      <c r="Y798" s="840"/>
      <c r="Z798" s="840"/>
      <c r="AA798" s="840"/>
      <c r="AB798" s="840"/>
      <c r="AC798" s="840"/>
      <c r="AD798" s="840"/>
      <c r="AE798" s="840"/>
      <c r="AF798" s="840"/>
      <c r="AG798" s="840"/>
      <c r="AH798" s="840"/>
      <c r="AI798" s="840"/>
      <c r="AJ798" s="840"/>
    </row>
    <row r="799">
      <c r="A799" s="840"/>
      <c r="B799" s="840"/>
      <c r="C799" s="840"/>
      <c r="D799" s="840"/>
      <c r="E799" s="840"/>
      <c r="F799" s="840"/>
      <c r="G799" s="840"/>
      <c r="H799" s="840"/>
      <c r="I799" s="840"/>
      <c r="J799" s="840"/>
      <c r="K799" s="840"/>
      <c r="L799" s="840"/>
      <c r="M799" s="840"/>
      <c r="N799" s="840"/>
      <c r="O799" s="840"/>
      <c r="P799" s="840"/>
      <c r="Q799" s="840"/>
      <c r="R799" s="840"/>
      <c r="S799" s="840"/>
      <c r="T799" s="840"/>
      <c r="U799" s="840"/>
      <c r="V799" s="840"/>
      <c r="W799" s="840"/>
      <c r="X799" s="840"/>
      <c r="Y799" s="840"/>
      <c r="Z799" s="840"/>
      <c r="AA799" s="840"/>
      <c r="AB799" s="840"/>
      <c r="AC799" s="840"/>
      <c r="AD799" s="840"/>
      <c r="AE799" s="840"/>
      <c r="AF799" s="840"/>
      <c r="AG799" s="840"/>
      <c r="AH799" s="840"/>
      <c r="AI799" s="840"/>
      <c r="AJ799" s="840"/>
    </row>
    <row r="800">
      <c r="A800" s="840"/>
      <c r="B800" s="840"/>
      <c r="C800" s="840"/>
      <c r="D800" s="840"/>
      <c r="E800" s="840"/>
      <c r="F800" s="840"/>
      <c r="G800" s="840"/>
      <c r="H800" s="840"/>
      <c r="I800" s="840"/>
      <c r="J800" s="840"/>
      <c r="K800" s="840"/>
      <c r="L800" s="840"/>
      <c r="M800" s="840"/>
      <c r="N800" s="840"/>
      <c r="O800" s="840"/>
      <c r="P800" s="840"/>
      <c r="Q800" s="840"/>
      <c r="R800" s="840"/>
      <c r="S800" s="840"/>
      <c r="T800" s="840"/>
      <c r="U800" s="840"/>
      <c r="V800" s="840"/>
      <c r="W800" s="840"/>
      <c r="X800" s="840"/>
      <c r="Y800" s="840"/>
      <c r="Z800" s="840"/>
      <c r="AA800" s="840"/>
      <c r="AB800" s="840"/>
      <c r="AC800" s="840"/>
      <c r="AD800" s="840"/>
      <c r="AE800" s="840"/>
      <c r="AF800" s="840"/>
      <c r="AG800" s="840"/>
      <c r="AH800" s="840"/>
      <c r="AI800" s="840"/>
      <c r="AJ800" s="840"/>
    </row>
    <row r="801">
      <c r="A801" s="840"/>
      <c r="B801" s="840"/>
      <c r="C801" s="840"/>
      <c r="D801" s="840"/>
      <c r="E801" s="840"/>
      <c r="F801" s="840"/>
      <c r="G801" s="840"/>
      <c r="H801" s="840"/>
      <c r="I801" s="840"/>
      <c r="J801" s="840"/>
      <c r="K801" s="840"/>
      <c r="L801" s="840"/>
      <c r="M801" s="840"/>
      <c r="N801" s="840"/>
      <c r="O801" s="840"/>
      <c r="P801" s="840"/>
      <c r="Q801" s="840"/>
      <c r="R801" s="840"/>
      <c r="S801" s="840"/>
      <c r="T801" s="840"/>
      <c r="U801" s="840"/>
      <c r="V801" s="840"/>
      <c r="W801" s="840"/>
      <c r="X801" s="840"/>
      <c r="Y801" s="840"/>
      <c r="Z801" s="840"/>
      <c r="AA801" s="840"/>
      <c r="AB801" s="840"/>
      <c r="AC801" s="840"/>
      <c r="AD801" s="840"/>
      <c r="AE801" s="840"/>
      <c r="AF801" s="840"/>
      <c r="AG801" s="840"/>
      <c r="AH801" s="840"/>
      <c r="AI801" s="840"/>
      <c r="AJ801" s="840"/>
    </row>
    <row r="802">
      <c r="A802" s="840"/>
      <c r="B802" s="840"/>
      <c r="C802" s="840"/>
      <c r="D802" s="840"/>
      <c r="E802" s="840"/>
      <c r="F802" s="840"/>
      <c r="G802" s="840"/>
      <c r="H802" s="840"/>
      <c r="I802" s="840"/>
      <c r="J802" s="840"/>
      <c r="K802" s="840"/>
      <c r="L802" s="840"/>
      <c r="M802" s="840"/>
      <c r="N802" s="840"/>
      <c r="O802" s="840"/>
      <c r="P802" s="840"/>
      <c r="Q802" s="840"/>
      <c r="R802" s="840"/>
      <c r="S802" s="840"/>
      <c r="T802" s="840"/>
      <c r="U802" s="840"/>
      <c r="V802" s="840"/>
      <c r="W802" s="840"/>
      <c r="X802" s="840"/>
      <c r="Y802" s="840"/>
      <c r="Z802" s="840"/>
      <c r="AA802" s="840"/>
      <c r="AB802" s="840"/>
      <c r="AC802" s="840"/>
      <c r="AD802" s="840"/>
      <c r="AE802" s="840"/>
      <c r="AF802" s="840"/>
      <c r="AG802" s="840"/>
      <c r="AH802" s="840"/>
      <c r="AI802" s="840"/>
      <c r="AJ802" s="840"/>
    </row>
    <row r="803">
      <c r="A803" s="840"/>
      <c r="B803" s="840"/>
      <c r="C803" s="840"/>
      <c r="D803" s="840"/>
      <c r="E803" s="840"/>
      <c r="F803" s="840"/>
      <c r="G803" s="840"/>
      <c r="H803" s="840"/>
      <c r="I803" s="840"/>
      <c r="J803" s="840"/>
      <c r="K803" s="840"/>
      <c r="L803" s="840"/>
      <c r="M803" s="840"/>
      <c r="N803" s="840"/>
      <c r="O803" s="840"/>
      <c r="P803" s="840"/>
      <c r="Q803" s="840"/>
      <c r="R803" s="840"/>
      <c r="S803" s="840"/>
      <c r="T803" s="840"/>
      <c r="U803" s="840"/>
      <c r="V803" s="840"/>
      <c r="W803" s="840"/>
      <c r="X803" s="840"/>
      <c r="Y803" s="840"/>
      <c r="Z803" s="840"/>
      <c r="AA803" s="840"/>
      <c r="AB803" s="840"/>
      <c r="AC803" s="840"/>
      <c r="AD803" s="840"/>
      <c r="AE803" s="840"/>
      <c r="AF803" s="840"/>
      <c r="AG803" s="840"/>
      <c r="AH803" s="840"/>
      <c r="AI803" s="840"/>
      <c r="AJ803" s="840"/>
    </row>
    <row r="804">
      <c r="A804" s="840"/>
      <c r="B804" s="840"/>
      <c r="C804" s="840"/>
      <c r="D804" s="840"/>
      <c r="E804" s="840"/>
      <c r="F804" s="840"/>
      <c r="G804" s="840"/>
      <c r="H804" s="840"/>
      <c r="I804" s="840"/>
      <c r="J804" s="840"/>
      <c r="K804" s="840"/>
      <c r="L804" s="840"/>
      <c r="M804" s="840"/>
      <c r="N804" s="840"/>
      <c r="O804" s="840"/>
      <c r="P804" s="840"/>
      <c r="Q804" s="840"/>
      <c r="R804" s="840"/>
      <c r="S804" s="840"/>
      <c r="T804" s="840"/>
      <c r="U804" s="840"/>
      <c r="V804" s="840"/>
      <c r="W804" s="840"/>
      <c r="X804" s="840"/>
      <c r="Y804" s="840"/>
      <c r="Z804" s="840"/>
      <c r="AA804" s="840"/>
      <c r="AB804" s="840"/>
      <c r="AC804" s="840"/>
      <c r="AD804" s="840"/>
      <c r="AE804" s="840"/>
      <c r="AF804" s="840"/>
      <c r="AG804" s="840"/>
      <c r="AH804" s="840"/>
      <c r="AI804" s="840"/>
      <c r="AJ804" s="840"/>
    </row>
    <row r="805">
      <c r="A805" s="840"/>
      <c r="B805" s="840"/>
      <c r="C805" s="840"/>
      <c r="D805" s="840"/>
      <c r="E805" s="840"/>
      <c r="F805" s="840"/>
      <c r="G805" s="840"/>
      <c r="H805" s="840"/>
      <c r="I805" s="840"/>
      <c r="J805" s="840"/>
      <c r="K805" s="840"/>
      <c r="L805" s="840"/>
      <c r="M805" s="840"/>
      <c r="N805" s="840"/>
      <c r="O805" s="840"/>
      <c r="P805" s="840"/>
      <c r="Q805" s="840"/>
      <c r="R805" s="840"/>
      <c r="S805" s="840"/>
      <c r="T805" s="840"/>
      <c r="U805" s="840"/>
      <c r="V805" s="840"/>
      <c r="W805" s="840"/>
      <c r="X805" s="840"/>
      <c r="Y805" s="840"/>
      <c r="Z805" s="840"/>
      <c r="AA805" s="840"/>
      <c r="AB805" s="840"/>
      <c r="AC805" s="840"/>
      <c r="AD805" s="840"/>
      <c r="AE805" s="840"/>
      <c r="AF805" s="840"/>
      <c r="AG805" s="840"/>
      <c r="AH805" s="840"/>
      <c r="AI805" s="840"/>
      <c r="AJ805" s="840"/>
    </row>
    <row r="806">
      <c r="A806" s="840"/>
      <c r="B806" s="840"/>
      <c r="C806" s="840"/>
      <c r="D806" s="840"/>
      <c r="E806" s="840"/>
      <c r="F806" s="840"/>
      <c r="G806" s="840"/>
      <c r="H806" s="840"/>
      <c r="I806" s="840"/>
      <c r="J806" s="840"/>
      <c r="K806" s="840"/>
      <c r="L806" s="840"/>
      <c r="M806" s="840"/>
      <c r="N806" s="840"/>
      <c r="O806" s="840"/>
      <c r="P806" s="840"/>
      <c r="Q806" s="840"/>
      <c r="R806" s="840"/>
      <c r="S806" s="840"/>
      <c r="T806" s="840"/>
      <c r="U806" s="840"/>
      <c r="V806" s="840"/>
      <c r="W806" s="840"/>
      <c r="X806" s="840"/>
      <c r="Y806" s="840"/>
      <c r="Z806" s="840"/>
      <c r="AA806" s="840"/>
      <c r="AB806" s="840"/>
      <c r="AC806" s="840"/>
      <c r="AD806" s="840"/>
      <c r="AE806" s="840"/>
      <c r="AF806" s="840"/>
      <c r="AG806" s="840"/>
      <c r="AH806" s="840"/>
      <c r="AI806" s="840"/>
      <c r="AJ806" s="840"/>
    </row>
    <row r="807">
      <c r="A807" s="840"/>
      <c r="B807" s="840"/>
      <c r="C807" s="840"/>
      <c r="D807" s="840"/>
      <c r="E807" s="840"/>
      <c r="F807" s="840"/>
      <c r="G807" s="840"/>
      <c r="H807" s="840"/>
      <c r="I807" s="840"/>
      <c r="J807" s="840"/>
      <c r="K807" s="840"/>
      <c r="L807" s="840"/>
      <c r="M807" s="840"/>
      <c r="N807" s="840"/>
      <c r="O807" s="840"/>
      <c r="P807" s="840"/>
      <c r="Q807" s="840"/>
      <c r="R807" s="840"/>
      <c r="S807" s="840"/>
      <c r="T807" s="840"/>
      <c r="U807" s="840"/>
      <c r="V807" s="840"/>
      <c r="W807" s="840"/>
      <c r="X807" s="840"/>
      <c r="Y807" s="840"/>
      <c r="Z807" s="840"/>
      <c r="AA807" s="840"/>
      <c r="AB807" s="840"/>
      <c r="AC807" s="840"/>
      <c r="AD807" s="840"/>
      <c r="AE807" s="840"/>
      <c r="AF807" s="840"/>
      <c r="AG807" s="840"/>
      <c r="AH807" s="840"/>
      <c r="AI807" s="840"/>
      <c r="AJ807" s="840"/>
    </row>
    <row r="808">
      <c r="A808" s="840"/>
      <c r="B808" s="840"/>
      <c r="C808" s="840"/>
      <c r="D808" s="840"/>
      <c r="E808" s="840"/>
      <c r="F808" s="840"/>
      <c r="G808" s="840"/>
      <c r="H808" s="840"/>
      <c r="I808" s="840"/>
      <c r="J808" s="840"/>
      <c r="K808" s="840"/>
      <c r="L808" s="840"/>
      <c r="M808" s="840"/>
      <c r="N808" s="840"/>
      <c r="O808" s="840"/>
      <c r="P808" s="840"/>
      <c r="Q808" s="840"/>
      <c r="R808" s="840"/>
      <c r="S808" s="840"/>
      <c r="T808" s="840"/>
      <c r="U808" s="840"/>
      <c r="V808" s="840"/>
      <c r="W808" s="840"/>
      <c r="X808" s="840"/>
      <c r="Y808" s="840"/>
      <c r="Z808" s="840"/>
      <c r="AA808" s="840"/>
      <c r="AB808" s="840"/>
      <c r="AC808" s="840"/>
      <c r="AD808" s="840"/>
      <c r="AE808" s="840"/>
      <c r="AF808" s="840"/>
      <c r="AG808" s="840"/>
      <c r="AH808" s="840"/>
      <c r="AI808" s="840"/>
      <c r="AJ808" s="840"/>
    </row>
    <row r="809">
      <c r="A809" s="840"/>
      <c r="B809" s="840"/>
      <c r="C809" s="840"/>
      <c r="D809" s="840"/>
      <c r="E809" s="840"/>
      <c r="F809" s="840"/>
      <c r="G809" s="840"/>
      <c r="H809" s="840"/>
      <c r="I809" s="840"/>
      <c r="J809" s="840"/>
      <c r="K809" s="840"/>
      <c r="L809" s="840"/>
      <c r="M809" s="840"/>
      <c r="N809" s="840"/>
      <c r="O809" s="840"/>
      <c r="P809" s="840"/>
      <c r="Q809" s="840"/>
      <c r="R809" s="840"/>
      <c r="S809" s="840"/>
      <c r="T809" s="840"/>
      <c r="U809" s="840"/>
      <c r="V809" s="840"/>
      <c r="W809" s="840"/>
      <c r="X809" s="840"/>
      <c r="Y809" s="840"/>
      <c r="Z809" s="840"/>
      <c r="AA809" s="840"/>
      <c r="AB809" s="840"/>
      <c r="AC809" s="840"/>
      <c r="AD809" s="840"/>
      <c r="AE809" s="840"/>
      <c r="AF809" s="840"/>
      <c r="AG809" s="840"/>
      <c r="AH809" s="840"/>
      <c r="AI809" s="840"/>
      <c r="AJ809" s="840"/>
    </row>
    <row r="810">
      <c r="A810" s="840"/>
      <c r="B810" s="840"/>
      <c r="C810" s="840"/>
      <c r="D810" s="840"/>
      <c r="E810" s="840"/>
      <c r="F810" s="840"/>
      <c r="G810" s="840"/>
      <c r="H810" s="840"/>
      <c r="I810" s="840"/>
      <c r="J810" s="840"/>
      <c r="K810" s="840"/>
      <c r="L810" s="840"/>
      <c r="M810" s="840"/>
      <c r="N810" s="840"/>
      <c r="O810" s="840"/>
      <c r="P810" s="840"/>
      <c r="Q810" s="840"/>
      <c r="R810" s="840"/>
      <c r="S810" s="840"/>
      <c r="T810" s="840"/>
      <c r="U810" s="840"/>
      <c r="V810" s="840"/>
      <c r="W810" s="840"/>
      <c r="X810" s="840"/>
      <c r="Y810" s="840"/>
      <c r="Z810" s="840"/>
      <c r="AA810" s="840"/>
      <c r="AB810" s="840"/>
      <c r="AC810" s="840"/>
      <c r="AD810" s="840"/>
      <c r="AE810" s="840"/>
      <c r="AF810" s="840"/>
      <c r="AG810" s="840"/>
      <c r="AH810" s="840"/>
      <c r="AI810" s="840"/>
      <c r="AJ810" s="840"/>
    </row>
    <row r="811">
      <c r="A811" s="840"/>
      <c r="B811" s="840"/>
      <c r="C811" s="840"/>
      <c r="D811" s="840"/>
      <c r="E811" s="840"/>
      <c r="F811" s="840"/>
      <c r="G811" s="840"/>
      <c r="H811" s="840"/>
      <c r="I811" s="840"/>
      <c r="J811" s="840"/>
      <c r="K811" s="840"/>
      <c r="L811" s="840"/>
      <c r="M811" s="840"/>
      <c r="N811" s="840"/>
      <c r="O811" s="840"/>
      <c r="P811" s="840"/>
      <c r="Q811" s="840"/>
      <c r="R811" s="840"/>
      <c r="S811" s="840"/>
      <c r="T811" s="840"/>
      <c r="U811" s="840"/>
      <c r="V811" s="840"/>
      <c r="W811" s="840"/>
      <c r="X811" s="840"/>
      <c r="Y811" s="840"/>
      <c r="Z811" s="840"/>
      <c r="AA811" s="840"/>
      <c r="AB811" s="840"/>
      <c r="AC811" s="840"/>
      <c r="AD811" s="840"/>
      <c r="AE811" s="840"/>
      <c r="AF811" s="840"/>
      <c r="AG811" s="840"/>
      <c r="AH811" s="840"/>
      <c r="AI811" s="840"/>
      <c r="AJ811" s="840"/>
    </row>
    <row r="812">
      <c r="A812" s="840"/>
      <c r="B812" s="840"/>
      <c r="C812" s="840"/>
      <c r="D812" s="840"/>
      <c r="E812" s="840"/>
      <c r="F812" s="840"/>
      <c r="G812" s="840"/>
      <c r="H812" s="840"/>
      <c r="I812" s="840"/>
      <c r="J812" s="840"/>
      <c r="K812" s="840"/>
      <c r="L812" s="840"/>
      <c r="M812" s="840"/>
      <c r="N812" s="840"/>
      <c r="O812" s="840"/>
      <c r="P812" s="840"/>
      <c r="Q812" s="840"/>
      <c r="R812" s="840"/>
      <c r="S812" s="840"/>
      <c r="T812" s="840"/>
      <c r="U812" s="840"/>
      <c r="V812" s="840"/>
      <c r="W812" s="840"/>
      <c r="X812" s="840"/>
      <c r="Y812" s="840"/>
      <c r="Z812" s="840"/>
      <c r="AA812" s="840"/>
      <c r="AB812" s="840"/>
      <c r="AC812" s="840"/>
      <c r="AD812" s="840"/>
      <c r="AE812" s="840"/>
      <c r="AF812" s="840"/>
      <c r="AG812" s="840"/>
      <c r="AH812" s="840"/>
      <c r="AI812" s="840"/>
      <c r="AJ812" s="840"/>
    </row>
    <row r="813">
      <c r="A813" s="840"/>
      <c r="B813" s="840"/>
      <c r="C813" s="840"/>
      <c r="D813" s="840"/>
      <c r="E813" s="840"/>
      <c r="F813" s="840"/>
      <c r="G813" s="840"/>
      <c r="H813" s="840"/>
      <c r="I813" s="840"/>
      <c r="J813" s="840"/>
      <c r="K813" s="840"/>
      <c r="L813" s="840"/>
      <c r="M813" s="840"/>
      <c r="N813" s="840"/>
      <c r="O813" s="840"/>
      <c r="P813" s="840"/>
      <c r="Q813" s="840"/>
      <c r="R813" s="840"/>
      <c r="S813" s="840"/>
      <c r="T813" s="840"/>
      <c r="U813" s="840"/>
      <c r="V813" s="840"/>
      <c r="W813" s="840"/>
      <c r="X813" s="840"/>
      <c r="Y813" s="840"/>
      <c r="Z813" s="840"/>
      <c r="AA813" s="840"/>
      <c r="AB813" s="840"/>
      <c r="AC813" s="840"/>
      <c r="AD813" s="840"/>
      <c r="AE813" s="840"/>
      <c r="AF813" s="840"/>
      <c r="AG813" s="840"/>
      <c r="AH813" s="840"/>
      <c r="AI813" s="840"/>
      <c r="AJ813" s="840"/>
    </row>
    <row r="814">
      <c r="A814" s="840"/>
      <c r="B814" s="840"/>
      <c r="C814" s="840"/>
      <c r="D814" s="840"/>
      <c r="E814" s="840"/>
      <c r="F814" s="840"/>
      <c r="G814" s="840"/>
      <c r="H814" s="840"/>
      <c r="I814" s="840"/>
      <c r="J814" s="840"/>
      <c r="K814" s="840"/>
      <c r="L814" s="840"/>
      <c r="M814" s="840"/>
      <c r="N814" s="840"/>
      <c r="O814" s="840"/>
      <c r="P814" s="840"/>
      <c r="Q814" s="840"/>
      <c r="R814" s="840"/>
      <c r="S814" s="840"/>
      <c r="T814" s="840"/>
      <c r="U814" s="840"/>
      <c r="V814" s="840"/>
      <c r="W814" s="840"/>
      <c r="X814" s="840"/>
      <c r="Y814" s="840"/>
      <c r="Z814" s="840"/>
      <c r="AA814" s="840"/>
      <c r="AB814" s="840"/>
      <c r="AC814" s="840"/>
      <c r="AD814" s="840"/>
      <c r="AE814" s="840"/>
      <c r="AF814" s="840"/>
      <c r="AG814" s="840"/>
      <c r="AH814" s="840"/>
      <c r="AI814" s="840"/>
      <c r="AJ814" s="840"/>
    </row>
    <row r="815">
      <c r="A815" s="840"/>
      <c r="B815" s="840"/>
      <c r="C815" s="840"/>
      <c r="D815" s="840"/>
      <c r="E815" s="840"/>
      <c r="F815" s="840"/>
      <c r="G815" s="840"/>
      <c r="H815" s="840"/>
      <c r="I815" s="840"/>
      <c r="J815" s="840"/>
      <c r="K815" s="840"/>
      <c r="L815" s="840"/>
      <c r="M815" s="840"/>
      <c r="N815" s="840"/>
      <c r="O815" s="840"/>
      <c r="P815" s="840"/>
      <c r="Q815" s="840"/>
      <c r="R815" s="840"/>
      <c r="S815" s="840"/>
      <c r="T815" s="840"/>
      <c r="U815" s="840"/>
      <c r="V815" s="840"/>
      <c r="W815" s="840"/>
      <c r="X815" s="840"/>
      <c r="Y815" s="840"/>
      <c r="Z815" s="840"/>
      <c r="AA815" s="840"/>
      <c r="AB815" s="840"/>
      <c r="AC815" s="840"/>
      <c r="AD815" s="840"/>
      <c r="AE815" s="840"/>
      <c r="AF815" s="840"/>
      <c r="AG815" s="840"/>
      <c r="AH815" s="840"/>
      <c r="AI815" s="840"/>
      <c r="AJ815" s="840"/>
    </row>
    <row r="816">
      <c r="A816" s="840"/>
      <c r="B816" s="840"/>
      <c r="C816" s="840"/>
      <c r="D816" s="840"/>
      <c r="E816" s="840"/>
      <c r="F816" s="840"/>
      <c r="G816" s="840"/>
      <c r="H816" s="840"/>
      <c r="I816" s="840"/>
      <c r="J816" s="840"/>
      <c r="K816" s="840"/>
      <c r="L816" s="840"/>
      <c r="M816" s="840"/>
      <c r="N816" s="840"/>
      <c r="O816" s="840"/>
      <c r="P816" s="840"/>
      <c r="Q816" s="840"/>
      <c r="R816" s="840"/>
      <c r="S816" s="840"/>
      <c r="T816" s="840"/>
      <c r="U816" s="840"/>
      <c r="V816" s="840"/>
      <c r="W816" s="840"/>
      <c r="X816" s="840"/>
      <c r="Y816" s="840"/>
      <c r="Z816" s="840"/>
      <c r="AA816" s="840"/>
      <c r="AB816" s="840"/>
      <c r="AC816" s="840"/>
      <c r="AD816" s="840"/>
      <c r="AE816" s="840"/>
      <c r="AF816" s="840"/>
      <c r="AG816" s="840"/>
      <c r="AH816" s="840"/>
      <c r="AI816" s="840"/>
      <c r="AJ816" s="840"/>
    </row>
    <row r="817">
      <c r="A817" s="840"/>
      <c r="B817" s="840"/>
      <c r="C817" s="840"/>
      <c r="D817" s="840"/>
      <c r="E817" s="840"/>
      <c r="F817" s="840"/>
      <c r="G817" s="840"/>
      <c r="H817" s="840"/>
      <c r="I817" s="840"/>
      <c r="J817" s="840"/>
      <c r="K817" s="840"/>
      <c r="L817" s="840"/>
      <c r="M817" s="840"/>
      <c r="N817" s="840"/>
      <c r="O817" s="840"/>
      <c r="P817" s="840"/>
      <c r="Q817" s="840"/>
      <c r="R817" s="840"/>
      <c r="S817" s="840"/>
      <c r="T817" s="840"/>
      <c r="U817" s="840"/>
      <c r="V817" s="840"/>
      <c r="W817" s="840"/>
      <c r="X817" s="840"/>
      <c r="Y817" s="840"/>
      <c r="Z817" s="840"/>
      <c r="AA817" s="840"/>
      <c r="AB817" s="840"/>
      <c r="AC817" s="840"/>
      <c r="AD817" s="840"/>
      <c r="AE817" s="840"/>
      <c r="AF817" s="840"/>
      <c r="AG817" s="840"/>
      <c r="AH817" s="840"/>
      <c r="AI817" s="840"/>
      <c r="AJ817" s="840"/>
    </row>
    <row r="818">
      <c r="A818" s="840"/>
      <c r="B818" s="840"/>
      <c r="C818" s="840"/>
      <c r="D818" s="840"/>
      <c r="E818" s="840"/>
      <c r="F818" s="840"/>
      <c r="G818" s="840"/>
      <c r="H818" s="840"/>
      <c r="I818" s="840"/>
      <c r="J818" s="840"/>
      <c r="K818" s="840"/>
      <c r="L818" s="840"/>
      <c r="M818" s="840"/>
      <c r="N818" s="840"/>
      <c r="O818" s="840"/>
      <c r="P818" s="840"/>
      <c r="Q818" s="840"/>
      <c r="R818" s="840"/>
      <c r="S818" s="840"/>
      <c r="T818" s="840"/>
      <c r="U818" s="840"/>
      <c r="V818" s="840"/>
      <c r="W818" s="840"/>
      <c r="X818" s="840"/>
      <c r="Y818" s="840"/>
      <c r="Z818" s="840"/>
      <c r="AA818" s="840"/>
      <c r="AB818" s="840"/>
      <c r="AC818" s="840"/>
      <c r="AD818" s="840"/>
      <c r="AE818" s="840"/>
      <c r="AF818" s="840"/>
      <c r="AG818" s="840"/>
      <c r="AH818" s="840"/>
      <c r="AI818" s="840"/>
      <c r="AJ818" s="840"/>
    </row>
    <row r="819">
      <c r="A819" s="840"/>
      <c r="B819" s="840"/>
      <c r="C819" s="840"/>
      <c r="D819" s="840"/>
      <c r="E819" s="840"/>
      <c r="F819" s="840"/>
      <c r="G819" s="840"/>
      <c r="H819" s="840"/>
      <c r="I819" s="840"/>
      <c r="J819" s="840"/>
      <c r="K819" s="840"/>
      <c r="L819" s="840"/>
      <c r="M819" s="840"/>
      <c r="N819" s="840"/>
      <c r="O819" s="840"/>
      <c r="P819" s="840"/>
      <c r="Q819" s="840"/>
      <c r="R819" s="840"/>
      <c r="S819" s="840"/>
      <c r="T819" s="840"/>
      <c r="U819" s="840"/>
      <c r="V819" s="840"/>
      <c r="W819" s="840"/>
      <c r="X819" s="840"/>
      <c r="Y819" s="840"/>
      <c r="Z819" s="840"/>
      <c r="AA819" s="840"/>
      <c r="AB819" s="840"/>
      <c r="AC819" s="840"/>
      <c r="AD819" s="840"/>
      <c r="AE819" s="840"/>
      <c r="AF819" s="840"/>
      <c r="AG819" s="840"/>
      <c r="AH819" s="840"/>
      <c r="AI819" s="840"/>
      <c r="AJ819" s="840"/>
    </row>
    <row r="820">
      <c r="A820" s="840"/>
      <c r="B820" s="840"/>
      <c r="C820" s="840"/>
      <c r="D820" s="840"/>
      <c r="E820" s="840"/>
      <c r="F820" s="840"/>
      <c r="G820" s="840"/>
      <c r="H820" s="840"/>
      <c r="I820" s="840"/>
      <c r="J820" s="840"/>
      <c r="K820" s="840"/>
      <c r="L820" s="840"/>
      <c r="M820" s="840"/>
      <c r="N820" s="840"/>
      <c r="O820" s="840"/>
      <c r="P820" s="840"/>
      <c r="Q820" s="840"/>
      <c r="R820" s="840"/>
      <c r="S820" s="840"/>
      <c r="T820" s="840"/>
      <c r="U820" s="840"/>
      <c r="V820" s="840"/>
      <c r="W820" s="840"/>
      <c r="X820" s="840"/>
      <c r="Y820" s="840"/>
      <c r="Z820" s="840"/>
      <c r="AA820" s="840"/>
      <c r="AB820" s="840"/>
      <c r="AC820" s="840"/>
      <c r="AD820" s="840"/>
      <c r="AE820" s="840"/>
      <c r="AF820" s="840"/>
      <c r="AG820" s="840"/>
      <c r="AH820" s="840"/>
      <c r="AI820" s="840"/>
      <c r="AJ820" s="840"/>
    </row>
    <row r="821">
      <c r="A821" s="840"/>
      <c r="B821" s="840"/>
      <c r="C821" s="840"/>
      <c r="D821" s="840"/>
      <c r="E821" s="840"/>
      <c r="F821" s="840"/>
      <c r="G821" s="840"/>
      <c r="H821" s="840"/>
      <c r="I821" s="840"/>
      <c r="J821" s="840"/>
      <c r="K821" s="840"/>
      <c r="L821" s="840"/>
      <c r="M821" s="840"/>
      <c r="N821" s="840"/>
      <c r="O821" s="840"/>
      <c r="P821" s="840"/>
      <c r="Q821" s="840"/>
      <c r="R821" s="840"/>
      <c r="S821" s="840"/>
      <c r="T821" s="840"/>
      <c r="U821" s="840"/>
      <c r="V821" s="840"/>
      <c r="W821" s="840"/>
      <c r="X821" s="840"/>
      <c r="Y821" s="840"/>
      <c r="Z821" s="840"/>
      <c r="AA821" s="840"/>
      <c r="AB821" s="840"/>
      <c r="AC821" s="840"/>
      <c r="AD821" s="840"/>
      <c r="AE821" s="840"/>
      <c r="AF821" s="840"/>
      <c r="AG821" s="840"/>
      <c r="AH821" s="840"/>
      <c r="AI821" s="840"/>
      <c r="AJ821" s="840"/>
    </row>
    <row r="822">
      <c r="A822" s="840"/>
      <c r="B822" s="840"/>
      <c r="C822" s="840"/>
      <c r="D822" s="840"/>
      <c r="E822" s="840"/>
      <c r="F822" s="840"/>
      <c r="G822" s="840"/>
      <c r="H822" s="840"/>
      <c r="I822" s="840"/>
      <c r="J822" s="840"/>
      <c r="K822" s="840"/>
      <c r="L822" s="840"/>
      <c r="M822" s="840"/>
      <c r="N822" s="840"/>
      <c r="O822" s="840"/>
      <c r="P822" s="840"/>
      <c r="Q822" s="840"/>
      <c r="R822" s="840"/>
      <c r="S822" s="840"/>
      <c r="T822" s="840"/>
      <c r="U822" s="840"/>
      <c r="V822" s="840"/>
      <c r="W822" s="840"/>
      <c r="X822" s="840"/>
      <c r="Y822" s="840"/>
      <c r="Z822" s="840"/>
      <c r="AA822" s="840"/>
      <c r="AB822" s="840"/>
      <c r="AC822" s="840"/>
      <c r="AD822" s="840"/>
      <c r="AE822" s="840"/>
      <c r="AF822" s="840"/>
      <c r="AG822" s="840"/>
      <c r="AH822" s="840"/>
      <c r="AI822" s="840"/>
      <c r="AJ822" s="840"/>
    </row>
    <row r="823">
      <c r="A823" s="840"/>
      <c r="B823" s="840"/>
      <c r="C823" s="840"/>
      <c r="D823" s="840"/>
      <c r="E823" s="840"/>
      <c r="F823" s="840"/>
      <c r="G823" s="840"/>
      <c r="H823" s="840"/>
      <c r="I823" s="840"/>
      <c r="J823" s="840"/>
      <c r="K823" s="840"/>
      <c r="L823" s="840"/>
      <c r="M823" s="840"/>
      <c r="N823" s="840"/>
      <c r="O823" s="840"/>
      <c r="P823" s="840"/>
      <c r="Q823" s="840"/>
      <c r="R823" s="840"/>
      <c r="S823" s="840"/>
      <c r="T823" s="840"/>
      <c r="U823" s="840"/>
      <c r="V823" s="840"/>
      <c r="W823" s="840"/>
      <c r="X823" s="840"/>
      <c r="Y823" s="840"/>
      <c r="Z823" s="840"/>
      <c r="AA823" s="840"/>
      <c r="AB823" s="840"/>
      <c r="AC823" s="840"/>
      <c r="AD823" s="840"/>
      <c r="AE823" s="840"/>
      <c r="AF823" s="840"/>
      <c r="AG823" s="840"/>
      <c r="AH823" s="840"/>
      <c r="AI823" s="840"/>
      <c r="AJ823" s="840"/>
    </row>
    <row r="824">
      <c r="A824" s="840"/>
      <c r="B824" s="840"/>
      <c r="C824" s="840"/>
      <c r="D824" s="840"/>
      <c r="E824" s="840"/>
      <c r="F824" s="840"/>
      <c r="G824" s="840"/>
      <c r="H824" s="840"/>
      <c r="I824" s="840"/>
      <c r="J824" s="840"/>
      <c r="K824" s="840"/>
      <c r="L824" s="840"/>
      <c r="M824" s="840"/>
      <c r="N824" s="840"/>
      <c r="O824" s="840"/>
      <c r="P824" s="840"/>
      <c r="Q824" s="840"/>
      <c r="R824" s="840"/>
      <c r="S824" s="840"/>
      <c r="T824" s="840"/>
      <c r="U824" s="840"/>
      <c r="V824" s="840"/>
      <c r="W824" s="840"/>
      <c r="X824" s="840"/>
      <c r="Y824" s="840"/>
      <c r="Z824" s="840"/>
      <c r="AA824" s="840"/>
      <c r="AB824" s="840"/>
      <c r="AC824" s="840"/>
      <c r="AD824" s="840"/>
      <c r="AE824" s="840"/>
      <c r="AF824" s="840"/>
      <c r="AG824" s="840"/>
      <c r="AH824" s="840"/>
      <c r="AI824" s="840"/>
      <c r="AJ824" s="840"/>
    </row>
    <row r="825">
      <c r="A825" s="840"/>
      <c r="B825" s="840"/>
      <c r="C825" s="840"/>
      <c r="D825" s="840"/>
      <c r="E825" s="840"/>
      <c r="F825" s="840"/>
      <c r="G825" s="840"/>
      <c r="H825" s="840"/>
      <c r="I825" s="840"/>
      <c r="J825" s="840"/>
      <c r="K825" s="840"/>
      <c r="L825" s="840"/>
      <c r="M825" s="840"/>
      <c r="N825" s="840"/>
      <c r="O825" s="840"/>
      <c r="P825" s="840"/>
      <c r="Q825" s="840"/>
      <c r="R825" s="840"/>
      <c r="S825" s="840"/>
      <c r="T825" s="840"/>
      <c r="U825" s="840"/>
      <c r="V825" s="840"/>
      <c r="W825" s="840"/>
      <c r="X825" s="840"/>
      <c r="Y825" s="840"/>
      <c r="Z825" s="840"/>
      <c r="AA825" s="840"/>
      <c r="AB825" s="840"/>
      <c r="AC825" s="840"/>
      <c r="AD825" s="840"/>
      <c r="AE825" s="840"/>
      <c r="AF825" s="840"/>
      <c r="AG825" s="840"/>
      <c r="AH825" s="840"/>
      <c r="AI825" s="840"/>
      <c r="AJ825" s="840"/>
    </row>
    <row r="826">
      <c r="A826" s="840"/>
      <c r="B826" s="840"/>
      <c r="C826" s="840"/>
      <c r="D826" s="840"/>
      <c r="E826" s="840"/>
      <c r="F826" s="840"/>
      <c r="G826" s="840"/>
      <c r="H826" s="840"/>
      <c r="I826" s="840"/>
      <c r="J826" s="840"/>
      <c r="K826" s="840"/>
      <c r="L826" s="840"/>
      <c r="M826" s="840"/>
      <c r="N826" s="840"/>
      <c r="O826" s="840"/>
      <c r="P826" s="840"/>
      <c r="Q826" s="840"/>
      <c r="R826" s="840"/>
      <c r="S826" s="840"/>
      <c r="T826" s="840"/>
      <c r="U826" s="840"/>
      <c r="V826" s="840"/>
      <c r="W826" s="840"/>
      <c r="X826" s="840"/>
      <c r="Y826" s="840"/>
      <c r="Z826" s="840"/>
      <c r="AA826" s="840"/>
      <c r="AB826" s="840"/>
      <c r="AC826" s="840"/>
      <c r="AD826" s="840"/>
      <c r="AE826" s="840"/>
      <c r="AF826" s="840"/>
      <c r="AG826" s="840"/>
      <c r="AH826" s="840"/>
      <c r="AI826" s="840"/>
      <c r="AJ826" s="840"/>
    </row>
    <row r="827">
      <c r="A827" s="840"/>
      <c r="B827" s="840"/>
      <c r="C827" s="840"/>
      <c r="D827" s="840"/>
      <c r="E827" s="840"/>
      <c r="F827" s="840"/>
      <c r="G827" s="840"/>
      <c r="H827" s="840"/>
      <c r="I827" s="840"/>
      <c r="J827" s="840"/>
      <c r="K827" s="840"/>
      <c r="L827" s="840"/>
      <c r="M827" s="840"/>
      <c r="N827" s="840"/>
      <c r="O827" s="840"/>
      <c r="P827" s="840"/>
      <c r="Q827" s="840"/>
      <c r="R827" s="840"/>
      <c r="S827" s="840"/>
      <c r="T827" s="840"/>
      <c r="U827" s="840"/>
      <c r="V827" s="840"/>
      <c r="W827" s="840"/>
      <c r="X827" s="840"/>
      <c r="Y827" s="840"/>
      <c r="Z827" s="840"/>
      <c r="AA827" s="840"/>
      <c r="AB827" s="840"/>
      <c r="AC827" s="840"/>
      <c r="AD827" s="840"/>
      <c r="AE827" s="840"/>
      <c r="AF827" s="840"/>
      <c r="AG827" s="840"/>
      <c r="AH827" s="840"/>
      <c r="AI827" s="840"/>
      <c r="AJ827" s="840"/>
    </row>
    <row r="828">
      <c r="A828" s="840"/>
      <c r="B828" s="840"/>
      <c r="C828" s="840"/>
      <c r="D828" s="840"/>
      <c r="E828" s="840"/>
      <c r="F828" s="840"/>
      <c r="G828" s="840"/>
      <c r="H828" s="840"/>
      <c r="I828" s="840"/>
      <c r="J828" s="840"/>
      <c r="K828" s="840"/>
      <c r="L828" s="840"/>
      <c r="M828" s="840"/>
      <c r="N828" s="840"/>
      <c r="O828" s="840"/>
      <c r="P828" s="840"/>
      <c r="Q828" s="840"/>
      <c r="R828" s="840"/>
      <c r="S828" s="840"/>
      <c r="T828" s="840"/>
      <c r="U828" s="840"/>
      <c r="V828" s="840"/>
      <c r="W828" s="840"/>
      <c r="X828" s="840"/>
      <c r="Y828" s="840"/>
      <c r="Z828" s="840"/>
      <c r="AA828" s="840"/>
      <c r="AB828" s="840"/>
      <c r="AC828" s="840"/>
      <c r="AD828" s="840"/>
      <c r="AE828" s="840"/>
      <c r="AF828" s="840"/>
      <c r="AG828" s="840"/>
      <c r="AH828" s="840"/>
      <c r="AI828" s="840"/>
      <c r="AJ828" s="840"/>
    </row>
    <row r="829">
      <c r="A829" s="840"/>
      <c r="B829" s="840"/>
      <c r="C829" s="840"/>
      <c r="D829" s="840"/>
      <c r="E829" s="840"/>
      <c r="F829" s="840"/>
      <c r="G829" s="840"/>
      <c r="H829" s="840"/>
      <c r="I829" s="840"/>
      <c r="J829" s="840"/>
      <c r="K829" s="840"/>
      <c r="L829" s="840"/>
      <c r="M829" s="840"/>
      <c r="N829" s="840"/>
      <c r="O829" s="840"/>
      <c r="P829" s="840"/>
      <c r="Q829" s="840"/>
      <c r="R829" s="840"/>
      <c r="S829" s="840"/>
      <c r="T829" s="840"/>
      <c r="U829" s="840"/>
      <c r="V829" s="840"/>
      <c r="W829" s="840"/>
      <c r="X829" s="840"/>
      <c r="Y829" s="840"/>
      <c r="Z829" s="840"/>
      <c r="AA829" s="840"/>
      <c r="AB829" s="840"/>
      <c r="AC829" s="840"/>
      <c r="AD829" s="840"/>
      <c r="AE829" s="840"/>
      <c r="AF829" s="840"/>
      <c r="AG829" s="840"/>
      <c r="AH829" s="840"/>
      <c r="AI829" s="840"/>
      <c r="AJ829" s="840"/>
    </row>
    <row r="830">
      <c r="A830" s="840"/>
      <c r="B830" s="840"/>
      <c r="C830" s="840"/>
      <c r="D830" s="840"/>
      <c r="E830" s="840"/>
      <c r="F830" s="840"/>
      <c r="G830" s="840"/>
      <c r="H830" s="840"/>
      <c r="I830" s="840"/>
      <c r="J830" s="840"/>
      <c r="K830" s="840"/>
      <c r="L830" s="840"/>
      <c r="M830" s="840"/>
      <c r="N830" s="840"/>
      <c r="O830" s="840"/>
      <c r="P830" s="840"/>
      <c r="Q830" s="840"/>
      <c r="R830" s="840"/>
      <c r="S830" s="840"/>
      <c r="T830" s="840"/>
      <c r="U830" s="840"/>
      <c r="V830" s="840"/>
      <c r="W830" s="840"/>
      <c r="X830" s="840"/>
      <c r="Y830" s="840"/>
      <c r="Z830" s="840"/>
      <c r="AA830" s="840"/>
      <c r="AB830" s="840"/>
      <c r="AC830" s="840"/>
      <c r="AD830" s="840"/>
      <c r="AE830" s="840"/>
      <c r="AF830" s="840"/>
      <c r="AG830" s="840"/>
      <c r="AH830" s="840"/>
      <c r="AI830" s="840"/>
      <c r="AJ830" s="840"/>
    </row>
    <row r="831">
      <c r="A831" s="840"/>
      <c r="B831" s="840"/>
      <c r="C831" s="840"/>
      <c r="D831" s="840"/>
      <c r="E831" s="840"/>
      <c r="F831" s="840"/>
      <c r="G831" s="840"/>
      <c r="H831" s="840"/>
      <c r="I831" s="840"/>
      <c r="J831" s="840"/>
      <c r="K831" s="840"/>
      <c r="L831" s="840"/>
      <c r="M831" s="840"/>
      <c r="N831" s="840"/>
      <c r="O831" s="840"/>
      <c r="P831" s="840"/>
      <c r="Q831" s="840"/>
      <c r="R831" s="840"/>
      <c r="S831" s="840"/>
      <c r="T831" s="840"/>
      <c r="U831" s="840"/>
      <c r="V831" s="840"/>
      <c r="W831" s="840"/>
      <c r="X831" s="840"/>
      <c r="Y831" s="840"/>
      <c r="Z831" s="840"/>
      <c r="AA831" s="840"/>
      <c r="AB831" s="840"/>
      <c r="AC831" s="840"/>
      <c r="AD831" s="840"/>
      <c r="AE831" s="840"/>
      <c r="AF831" s="840"/>
      <c r="AG831" s="840"/>
      <c r="AH831" s="840"/>
      <c r="AI831" s="840"/>
      <c r="AJ831" s="840"/>
    </row>
    <row r="832">
      <c r="A832" s="840"/>
      <c r="B832" s="840"/>
      <c r="C832" s="840"/>
      <c r="D832" s="840"/>
      <c r="E832" s="840"/>
      <c r="F832" s="840"/>
      <c r="G832" s="840"/>
      <c r="H832" s="840"/>
      <c r="I832" s="840"/>
      <c r="J832" s="840"/>
      <c r="K832" s="840"/>
      <c r="L832" s="840"/>
      <c r="M832" s="840"/>
      <c r="N832" s="840"/>
      <c r="O832" s="840"/>
      <c r="P832" s="840"/>
      <c r="Q832" s="840"/>
      <c r="R832" s="840"/>
      <c r="S832" s="840"/>
      <c r="T832" s="840"/>
      <c r="U832" s="840"/>
      <c r="V832" s="840"/>
      <c r="W832" s="840"/>
      <c r="X832" s="840"/>
      <c r="Y832" s="840"/>
      <c r="Z832" s="840"/>
      <c r="AA832" s="840"/>
      <c r="AB832" s="840"/>
      <c r="AC832" s="840"/>
      <c r="AD832" s="840"/>
      <c r="AE832" s="840"/>
      <c r="AF832" s="840"/>
      <c r="AG832" s="840"/>
      <c r="AH832" s="840"/>
      <c r="AI832" s="840"/>
      <c r="AJ832" s="840"/>
    </row>
    <row r="833">
      <c r="A833" s="840"/>
      <c r="B833" s="840"/>
      <c r="C833" s="840"/>
      <c r="D833" s="840"/>
      <c r="E833" s="840"/>
      <c r="F833" s="840"/>
      <c r="G833" s="840"/>
      <c r="H833" s="840"/>
      <c r="I833" s="840"/>
      <c r="J833" s="840"/>
      <c r="K833" s="840"/>
      <c r="L833" s="840"/>
      <c r="M833" s="840"/>
      <c r="N833" s="840"/>
      <c r="O833" s="840"/>
      <c r="P833" s="840"/>
      <c r="Q833" s="840"/>
      <c r="R833" s="840"/>
      <c r="S833" s="840"/>
      <c r="T833" s="840"/>
      <c r="U833" s="840"/>
      <c r="V833" s="840"/>
      <c r="W833" s="840"/>
      <c r="X833" s="840"/>
      <c r="Y833" s="840"/>
      <c r="Z833" s="840"/>
      <c r="AA833" s="840"/>
      <c r="AB833" s="840"/>
      <c r="AC833" s="840"/>
      <c r="AD833" s="840"/>
      <c r="AE833" s="840"/>
      <c r="AF833" s="840"/>
      <c r="AG833" s="840"/>
      <c r="AH833" s="840"/>
      <c r="AI833" s="840"/>
      <c r="AJ833" s="840"/>
    </row>
    <row r="834">
      <c r="A834" s="840"/>
      <c r="B834" s="840"/>
      <c r="C834" s="840"/>
      <c r="D834" s="840"/>
      <c r="E834" s="840"/>
      <c r="F834" s="840"/>
      <c r="G834" s="840"/>
      <c r="H834" s="840"/>
      <c r="I834" s="840"/>
      <c r="J834" s="840"/>
      <c r="K834" s="840"/>
      <c r="L834" s="840"/>
      <c r="M834" s="840"/>
      <c r="N834" s="840"/>
      <c r="O834" s="840"/>
      <c r="P834" s="840"/>
      <c r="Q834" s="840"/>
      <c r="R834" s="840"/>
      <c r="S834" s="840"/>
      <c r="T834" s="840"/>
      <c r="U834" s="840"/>
      <c r="V834" s="840"/>
      <c r="W834" s="840"/>
      <c r="X834" s="840"/>
      <c r="Y834" s="840"/>
      <c r="Z834" s="840"/>
      <c r="AA834" s="840"/>
      <c r="AB834" s="840"/>
      <c r="AC834" s="840"/>
      <c r="AD834" s="840"/>
      <c r="AE834" s="840"/>
      <c r="AF834" s="840"/>
      <c r="AG834" s="840"/>
      <c r="AH834" s="840"/>
      <c r="AI834" s="840"/>
      <c r="AJ834" s="840"/>
    </row>
    <row r="835">
      <c r="A835" s="840"/>
      <c r="B835" s="840"/>
      <c r="C835" s="840"/>
      <c r="D835" s="840"/>
      <c r="E835" s="840"/>
      <c r="F835" s="840"/>
      <c r="G835" s="840"/>
      <c r="H835" s="840"/>
      <c r="I835" s="840"/>
      <c r="J835" s="840"/>
      <c r="K835" s="840"/>
      <c r="L835" s="840"/>
      <c r="M835" s="840"/>
      <c r="N835" s="840"/>
      <c r="O835" s="840"/>
      <c r="P835" s="840"/>
      <c r="Q835" s="840"/>
      <c r="R835" s="840"/>
      <c r="S835" s="840"/>
      <c r="T835" s="840"/>
      <c r="U835" s="840"/>
      <c r="V835" s="840"/>
      <c r="W835" s="840"/>
      <c r="X835" s="840"/>
      <c r="Y835" s="840"/>
      <c r="Z835" s="840"/>
      <c r="AA835" s="840"/>
      <c r="AB835" s="840"/>
      <c r="AC835" s="840"/>
      <c r="AD835" s="840"/>
      <c r="AE835" s="840"/>
      <c r="AF835" s="840"/>
      <c r="AG835" s="840"/>
      <c r="AH835" s="840"/>
      <c r="AI835" s="840"/>
      <c r="AJ835" s="840"/>
    </row>
    <row r="836">
      <c r="A836" s="840"/>
      <c r="B836" s="840"/>
      <c r="C836" s="840"/>
      <c r="D836" s="840"/>
      <c r="E836" s="840"/>
      <c r="F836" s="840"/>
      <c r="G836" s="840"/>
      <c r="H836" s="840"/>
      <c r="I836" s="840"/>
      <c r="J836" s="840"/>
      <c r="K836" s="840"/>
      <c r="L836" s="840"/>
      <c r="M836" s="840"/>
      <c r="N836" s="840"/>
      <c r="O836" s="840"/>
      <c r="P836" s="840"/>
      <c r="Q836" s="840"/>
      <c r="R836" s="840"/>
      <c r="S836" s="840"/>
      <c r="T836" s="840"/>
      <c r="U836" s="840"/>
      <c r="V836" s="840"/>
      <c r="W836" s="840"/>
      <c r="X836" s="840"/>
      <c r="Y836" s="840"/>
      <c r="Z836" s="840"/>
      <c r="AA836" s="840"/>
      <c r="AB836" s="840"/>
      <c r="AC836" s="840"/>
      <c r="AD836" s="840"/>
      <c r="AE836" s="840"/>
      <c r="AF836" s="840"/>
      <c r="AG836" s="840"/>
      <c r="AH836" s="840"/>
      <c r="AI836" s="840"/>
      <c r="AJ836" s="840"/>
    </row>
    <row r="837">
      <c r="A837" s="840"/>
      <c r="B837" s="840"/>
      <c r="C837" s="840"/>
      <c r="D837" s="840"/>
      <c r="E837" s="840"/>
      <c r="F837" s="840"/>
      <c r="G837" s="840"/>
      <c r="H837" s="840"/>
      <c r="I837" s="840"/>
      <c r="J837" s="840"/>
      <c r="K837" s="840"/>
      <c r="L837" s="840"/>
      <c r="M837" s="840"/>
      <c r="N837" s="840"/>
      <c r="O837" s="840"/>
      <c r="P837" s="840"/>
      <c r="Q837" s="840"/>
      <c r="R837" s="840"/>
      <c r="S837" s="840"/>
      <c r="T837" s="840"/>
      <c r="U837" s="840"/>
      <c r="V837" s="840"/>
      <c r="W837" s="840"/>
      <c r="X837" s="840"/>
      <c r="Y837" s="840"/>
      <c r="Z837" s="840"/>
      <c r="AA837" s="840"/>
      <c r="AB837" s="840"/>
      <c r="AC837" s="840"/>
      <c r="AD837" s="840"/>
      <c r="AE837" s="840"/>
      <c r="AF837" s="840"/>
      <c r="AG837" s="840"/>
      <c r="AH837" s="840"/>
      <c r="AI837" s="840"/>
      <c r="AJ837" s="840"/>
    </row>
    <row r="838">
      <c r="A838" s="840"/>
      <c r="B838" s="840"/>
      <c r="C838" s="840"/>
      <c r="D838" s="840"/>
      <c r="E838" s="840"/>
      <c r="F838" s="840"/>
      <c r="G838" s="840"/>
      <c r="H838" s="840"/>
      <c r="I838" s="840"/>
      <c r="J838" s="840"/>
      <c r="K838" s="840"/>
      <c r="L838" s="840"/>
      <c r="M838" s="840"/>
      <c r="N838" s="840"/>
      <c r="O838" s="840"/>
      <c r="P838" s="840"/>
      <c r="Q838" s="840"/>
      <c r="R838" s="840"/>
      <c r="S838" s="840"/>
      <c r="T838" s="840"/>
      <c r="U838" s="840"/>
      <c r="V838" s="840"/>
      <c r="W838" s="840"/>
      <c r="X838" s="840"/>
      <c r="Y838" s="840"/>
      <c r="Z838" s="840"/>
      <c r="AA838" s="840"/>
      <c r="AB838" s="840"/>
      <c r="AC838" s="840"/>
      <c r="AD838" s="840"/>
      <c r="AE838" s="840"/>
      <c r="AF838" s="840"/>
      <c r="AG838" s="840"/>
      <c r="AH838" s="840"/>
      <c r="AI838" s="840"/>
      <c r="AJ838" s="840"/>
    </row>
    <row r="839">
      <c r="A839" s="840"/>
      <c r="B839" s="840"/>
      <c r="C839" s="840"/>
      <c r="D839" s="840"/>
      <c r="E839" s="840"/>
      <c r="F839" s="840"/>
      <c r="G839" s="840"/>
      <c r="H839" s="840"/>
      <c r="I839" s="840"/>
      <c r="J839" s="840"/>
      <c r="K839" s="840"/>
      <c r="L839" s="840"/>
      <c r="M839" s="840"/>
      <c r="N839" s="840"/>
      <c r="O839" s="840"/>
      <c r="P839" s="840"/>
      <c r="Q839" s="840"/>
      <c r="R839" s="840"/>
      <c r="S839" s="840"/>
      <c r="T839" s="840"/>
      <c r="U839" s="840"/>
      <c r="V839" s="840"/>
      <c r="W839" s="840"/>
      <c r="X839" s="840"/>
      <c r="Y839" s="840"/>
      <c r="Z839" s="840"/>
      <c r="AA839" s="840"/>
      <c r="AB839" s="840"/>
      <c r="AC839" s="840"/>
      <c r="AD839" s="840"/>
      <c r="AE839" s="840"/>
      <c r="AF839" s="840"/>
      <c r="AG839" s="840"/>
      <c r="AH839" s="840"/>
      <c r="AI839" s="840"/>
      <c r="AJ839" s="840"/>
    </row>
    <row r="840">
      <c r="A840" s="840"/>
      <c r="B840" s="840"/>
      <c r="C840" s="840"/>
      <c r="D840" s="840"/>
      <c r="E840" s="840"/>
      <c r="F840" s="840"/>
      <c r="G840" s="840"/>
      <c r="H840" s="840"/>
      <c r="I840" s="840"/>
      <c r="J840" s="840"/>
      <c r="K840" s="840"/>
      <c r="L840" s="840"/>
      <c r="M840" s="840"/>
      <c r="N840" s="840"/>
      <c r="O840" s="840"/>
      <c r="P840" s="840"/>
      <c r="Q840" s="840"/>
      <c r="R840" s="840"/>
      <c r="S840" s="840"/>
      <c r="T840" s="840"/>
      <c r="U840" s="840"/>
      <c r="V840" s="840"/>
      <c r="W840" s="840"/>
      <c r="X840" s="840"/>
      <c r="Y840" s="840"/>
      <c r="Z840" s="840"/>
      <c r="AA840" s="840"/>
      <c r="AB840" s="840"/>
      <c r="AC840" s="840"/>
      <c r="AD840" s="840"/>
      <c r="AE840" s="840"/>
      <c r="AF840" s="840"/>
      <c r="AG840" s="840"/>
      <c r="AH840" s="840"/>
      <c r="AI840" s="840"/>
      <c r="AJ840" s="840"/>
    </row>
    <row r="841">
      <c r="A841" s="840"/>
      <c r="B841" s="840"/>
      <c r="C841" s="840"/>
      <c r="D841" s="840"/>
      <c r="E841" s="840"/>
      <c r="F841" s="840"/>
      <c r="G841" s="840"/>
      <c r="H841" s="840"/>
      <c r="I841" s="840"/>
      <c r="J841" s="840"/>
      <c r="K841" s="840"/>
      <c r="L841" s="840"/>
      <c r="M841" s="840"/>
      <c r="N841" s="840"/>
      <c r="O841" s="840"/>
      <c r="P841" s="840"/>
      <c r="Q841" s="840"/>
      <c r="R841" s="840"/>
      <c r="S841" s="840"/>
      <c r="T841" s="840"/>
      <c r="U841" s="840"/>
      <c r="V841" s="840"/>
      <c r="W841" s="840"/>
      <c r="X841" s="840"/>
      <c r="Y841" s="840"/>
      <c r="Z841" s="840"/>
      <c r="AA841" s="840"/>
      <c r="AB841" s="840"/>
      <c r="AC841" s="840"/>
      <c r="AD841" s="840"/>
      <c r="AE841" s="840"/>
      <c r="AF841" s="840"/>
      <c r="AG841" s="840"/>
      <c r="AH841" s="840"/>
      <c r="AI841" s="840"/>
      <c r="AJ841" s="840"/>
    </row>
    <row r="842">
      <c r="A842" s="840"/>
      <c r="B842" s="840"/>
      <c r="C842" s="840"/>
      <c r="D842" s="840"/>
      <c r="E842" s="840"/>
      <c r="F842" s="840"/>
      <c r="G842" s="840"/>
      <c r="H842" s="840"/>
      <c r="I842" s="840"/>
      <c r="J842" s="840"/>
      <c r="K842" s="840"/>
      <c r="L842" s="840"/>
      <c r="M842" s="840"/>
      <c r="N842" s="840"/>
      <c r="O842" s="840"/>
      <c r="P842" s="840"/>
      <c r="Q842" s="840"/>
      <c r="R842" s="840"/>
      <c r="S842" s="840"/>
      <c r="T842" s="840"/>
      <c r="U842" s="840"/>
      <c r="V842" s="840"/>
      <c r="W842" s="840"/>
      <c r="X842" s="840"/>
      <c r="Y842" s="840"/>
      <c r="Z842" s="840"/>
      <c r="AA842" s="840"/>
      <c r="AB842" s="840"/>
      <c r="AC842" s="840"/>
      <c r="AD842" s="840"/>
      <c r="AE842" s="840"/>
      <c r="AF842" s="840"/>
      <c r="AG842" s="840"/>
      <c r="AH842" s="840"/>
      <c r="AI842" s="840"/>
      <c r="AJ842" s="840"/>
    </row>
    <row r="843">
      <c r="A843" s="840"/>
      <c r="B843" s="840"/>
      <c r="C843" s="840"/>
      <c r="D843" s="840"/>
      <c r="E843" s="840"/>
      <c r="F843" s="840"/>
      <c r="G843" s="840"/>
      <c r="H843" s="840"/>
      <c r="I843" s="840"/>
      <c r="J843" s="840"/>
      <c r="K843" s="840"/>
      <c r="L843" s="840"/>
      <c r="M843" s="840"/>
      <c r="N843" s="840"/>
      <c r="O843" s="840"/>
      <c r="P843" s="840"/>
      <c r="Q843" s="840"/>
      <c r="R843" s="840"/>
      <c r="S843" s="840"/>
      <c r="T843" s="840"/>
      <c r="U843" s="840"/>
      <c r="V843" s="840"/>
      <c r="W843" s="840"/>
      <c r="X843" s="840"/>
      <c r="Y843" s="840"/>
      <c r="Z843" s="840"/>
      <c r="AA843" s="840"/>
      <c r="AB843" s="840"/>
      <c r="AC843" s="840"/>
      <c r="AD843" s="840"/>
      <c r="AE843" s="840"/>
      <c r="AF843" s="840"/>
      <c r="AG843" s="840"/>
      <c r="AH843" s="840"/>
      <c r="AI843" s="840"/>
      <c r="AJ843" s="840"/>
    </row>
    <row r="844">
      <c r="A844" s="840"/>
      <c r="B844" s="840"/>
      <c r="C844" s="840"/>
      <c r="D844" s="840"/>
      <c r="E844" s="840"/>
      <c r="F844" s="840"/>
      <c r="G844" s="840"/>
      <c r="H844" s="840"/>
      <c r="I844" s="840"/>
      <c r="J844" s="840"/>
      <c r="K844" s="840"/>
      <c r="L844" s="840"/>
      <c r="M844" s="840"/>
      <c r="N844" s="840"/>
      <c r="O844" s="840"/>
      <c r="P844" s="840"/>
      <c r="Q844" s="840"/>
      <c r="R844" s="840"/>
      <c r="S844" s="840"/>
      <c r="T844" s="840"/>
      <c r="U844" s="840"/>
      <c r="V844" s="840"/>
      <c r="W844" s="840"/>
      <c r="X844" s="840"/>
      <c r="Y844" s="840"/>
      <c r="Z844" s="840"/>
      <c r="AA844" s="840"/>
      <c r="AB844" s="840"/>
      <c r="AC844" s="840"/>
      <c r="AD844" s="840"/>
      <c r="AE844" s="840"/>
      <c r="AF844" s="840"/>
      <c r="AG844" s="840"/>
      <c r="AH844" s="840"/>
      <c r="AI844" s="840"/>
      <c r="AJ844" s="840"/>
    </row>
    <row r="845">
      <c r="A845" s="840"/>
      <c r="B845" s="840"/>
      <c r="C845" s="840"/>
      <c r="D845" s="840"/>
      <c r="E845" s="840"/>
      <c r="F845" s="840"/>
      <c r="G845" s="840"/>
      <c r="H845" s="840"/>
      <c r="I845" s="840"/>
      <c r="J845" s="840"/>
      <c r="K845" s="840"/>
      <c r="L845" s="840"/>
      <c r="M845" s="840"/>
      <c r="N845" s="840"/>
      <c r="O845" s="840"/>
      <c r="P845" s="840"/>
      <c r="Q845" s="840"/>
      <c r="R845" s="840"/>
      <c r="S845" s="840"/>
      <c r="T845" s="840"/>
      <c r="U845" s="840"/>
      <c r="V845" s="840"/>
      <c r="W845" s="840"/>
      <c r="X845" s="840"/>
      <c r="Y845" s="840"/>
      <c r="Z845" s="840"/>
      <c r="AA845" s="840"/>
      <c r="AB845" s="840"/>
      <c r="AC845" s="840"/>
      <c r="AD845" s="840"/>
      <c r="AE845" s="840"/>
      <c r="AF845" s="840"/>
      <c r="AG845" s="840"/>
      <c r="AH845" s="840"/>
      <c r="AI845" s="840"/>
      <c r="AJ845" s="840"/>
    </row>
    <row r="846">
      <c r="A846" s="840"/>
      <c r="B846" s="840"/>
      <c r="C846" s="840"/>
      <c r="D846" s="840"/>
      <c r="E846" s="840"/>
      <c r="F846" s="840"/>
      <c r="G846" s="840"/>
      <c r="H846" s="840"/>
      <c r="I846" s="840"/>
      <c r="J846" s="840"/>
      <c r="K846" s="840"/>
      <c r="L846" s="840"/>
      <c r="M846" s="840"/>
      <c r="N846" s="840"/>
      <c r="O846" s="840"/>
      <c r="P846" s="840"/>
      <c r="Q846" s="840"/>
      <c r="R846" s="840"/>
      <c r="S846" s="840"/>
      <c r="T846" s="840"/>
      <c r="U846" s="840"/>
      <c r="V846" s="840"/>
      <c r="W846" s="840"/>
      <c r="X846" s="840"/>
      <c r="Y846" s="840"/>
      <c r="Z846" s="840"/>
      <c r="AA846" s="840"/>
      <c r="AB846" s="840"/>
      <c r="AC846" s="840"/>
      <c r="AD846" s="840"/>
      <c r="AE846" s="840"/>
      <c r="AF846" s="840"/>
      <c r="AG846" s="840"/>
      <c r="AH846" s="840"/>
      <c r="AI846" s="840"/>
      <c r="AJ846" s="840"/>
    </row>
    <row r="847">
      <c r="A847" s="840"/>
      <c r="B847" s="840"/>
      <c r="C847" s="840"/>
      <c r="D847" s="840"/>
      <c r="E847" s="840"/>
      <c r="F847" s="840"/>
      <c r="G847" s="840"/>
      <c r="H847" s="840"/>
      <c r="I847" s="840"/>
      <c r="J847" s="840"/>
      <c r="K847" s="840"/>
      <c r="L847" s="840"/>
      <c r="M847" s="840"/>
      <c r="N847" s="840"/>
      <c r="O847" s="840"/>
      <c r="P847" s="840"/>
      <c r="Q847" s="840"/>
      <c r="R847" s="840"/>
      <c r="S847" s="840"/>
      <c r="T847" s="840"/>
      <c r="U847" s="840"/>
      <c r="V847" s="840"/>
      <c r="W847" s="840"/>
      <c r="X847" s="840"/>
      <c r="Y847" s="840"/>
      <c r="Z847" s="840"/>
      <c r="AA847" s="840"/>
      <c r="AB847" s="840"/>
      <c r="AC847" s="840"/>
      <c r="AD847" s="840"/>
      <c r="AE847" s="840"/>
      <c r="AF847" s="840"/>
      <c r="AG847" s="840"/>
      <c r="AH847" s="840"/>
      <c r="AI847" s="840"/>
      <c r="AJ847" s="840"/>
    </row>
    <row r="848">
      <c r="A848" s="840"/>
      <c r="B848" s="840"/>
      <c r="C848" s="840"/>
      <c r="D848" s="840"/>
      <c r="E848" s="840"/>
      <c r="F848" s="840"/>
      <c r="G848" s="840"/>
      <c r="H848" s="840"/>
      <c r="I848" s="840"/>
      <c r="J848" s="840"/>
      <c r="K848" s="840"/>
      <c r="L848" s="840"/>
      <c r="M848" s="840"/>
      <c r="N848" s="840"/>
      <c r="O848" s="840"/>
      <c r="P848" s="840"/>
      <c r="Q848" s="840"/>
      <c r="R848" s="840"/>
      <c r="S848" s="840"/>
      <c r="T848" s="840"/>
      <c r="U848" s="840"/>
      <c r="V848" s="840"/>
      <c r="W848" s="840"/>
      <c r="X848" s="840"/>
      <c r="Y848" s="840"/>
      <c r="Z848" s="840"/>
      <c r="AA848" s="840"/>
      <c r="AB848" s="840"/>
      <c r="AC848" s="840"/>
      <c r="AD848" s="840"/>
      <c r="AE848" s="840"/>
      <c r="AF848" s="840"/>
      <c r="AG848" s="840"/>
      <c r="AH848" s="840"/>
      <c r="AI848" s="840"/>
      <c r="AJ848" s="840"/>
    </row>
    <row r="849">
      <c r="A849" s="840"/>
      <c r="B849" s="840"/>
      <c r="C849" s="840"/>
      <c r="D849" s="840"/>
      <c r="E849" s="840"/>
      <c r="F849" s="840"/>
      <c r="G849" s="840"/>
      <c r="H849" s="840"/>
      <c r="I849" s="840"/>
      <c r="J849" s="840"/>
      <c r="K849" s="840"/>
      <c r="L849" s="840"/>
      <c r="M849" s="840"/>
      <c r="N849" s="840"/>
      <c r="O849" s="840"/>
      <c r="P849" s="840"/>
      <c r="Q849" s="840"/>
      <c r="R849" s="840"/>
      <c r="S849" s="840"/>
      <c r="T849" s="840"/>
      <c r="U849" s="840"/>
      <c r="V849" s="840"/>
      <c r="W849" s="840"/>
      <c r="X849" s="840"/>
      <c r="Y849" s="840"/>
      <c r="Z849" s="840"/>
      <c r="AA849" s="840"/>
      <c r="AB849" s="840"/>
      <c r="AC849" s="840"/>
      <c r="AD849" s="840"/>
      <c r="AE849" s="840"/>
      <c r="AF849" s="840"/>
      <c r="AG849" s="840"/>
      <c r="AH849" s="840"/>
      <c r="AI849" s="840"/>
      <c r="AJ849" s="840"/>
    </row>
    <row r="850">
      <c r="A850" s="840"/>
      <c r="B850" s="840"/>
      <c r="C850" s="840"/>
      <c r="D850" s="840"/>
      <c r="E850" s="840"/>
      <c r="F850" s="840"/>
      <c r="G850" s="840"/>
      <c r="H850" s="840"/>
      <c r="I850" s="840"/>
      <c r="J850" s="840"/>
      <c r="K850" s="840"/>
      <c r="L850" s="840"/>
      <c r="M850" s="840"/>
      <c r="N850" s="840"/>
      <c r="O850" s="840"/>
      <c r="P850" s="840"/>
      <c r="Q850" s="840"/>
      <c r="R850" s="840"/>
      <c r="S850" s="840"/>
      <c r="T850" s="840"/>
      <c r="U850" s="840"/>
      <c r="V850" s="840"/>
      <c r="W850" s="840"/>
      <c r="X850" s="840"/>
      <c r="Y850" s="840"/>
      <c r="Z850" s="840"/>
      <c r="AA850" s="840"/>
      <c r="AB850" s="840"/>
      <c r="AC850" s="840"/>
      <c r="AD850" s="840"/>
      <c r="AE850" s="840"/>
      <c r="AF850" s="840"/>
      <c r="AG850" s="840"/>
      <c r="AH850" s="840"/>
      <c r="AI850" s="840"/>
      <c r="AJ850" s="840"/>
    </row>
    <row r="851">
      <c r="A851" s="840"/>
      <c r="B851" s="840"/>
      <c r="C851" s="840"/>
      <c r="D851" s="840"/>
      <c r="E851" s="840"/>
      <c r="F851" s="840"/>
      <c r="G851" s="840"/>
      <c r="H851" s="840"/>
      <c r="I851" s="840"/>
      <c r="J851" s="840"/>
      <c r="K851" s="840"/>
      <c r="L851" s="840"/>
      <c r="M851" s="840"/>
      <c r="N851" s="840"/>
      <c r="O851" s="840"/>
      <c r="P851" s="840"/>
      <c r="Q851" s="840"/>
      <c r="R851" s="840"/>
      <c r="S851" s="840"/>
      <c r="T851" s="840"/>
      <c r="U851" s="840"/>
      <c r="V851" s="840"/>
      <c r="W851" s="840"/>
      <c r="X851" s="840"/>
      <c r="Y851" s="840"/>
      <c r="Z851" s="840"/>
      <c r="AA851" s="840"/>
      <c r="AB851" s="840"/>
      <c r="AC851" s="840"/>
      <c r="AD851" s="840"/>
      <c r="AE851" s="840"/>
      <c r="AF851" s="840"/>
      <c r="AG851" s="840"/>
      <c r="AH851" s="840"/>
      <c r="AI851" s="840"/>
      <c r="AJ851" s="840"/>
    </row>
    <row r="852">
      <c r="A852" s="840"/>
      <c r="B852" s="840"/>
      <c r="C852" s="840"/>
      <c r="D852" s="840"/>
      <c r="E852" s="840"/>
      <c r="F852" s="840"/>
      <c r="G852" s="840"/>
      <c r="H852" s="840"/>
      <c r="I852" s="840"/>
      <c r="J852" s="840"/>
      <c r="K852" s="840"/>
      <c r="L852" s="840"/>
      <c r="M852" s="840"/>
      <c r="N852" s="840"/>
      <c r="O852" s="840"/>
      <c r="P852" s="840"/>
      <c r="Q852" s="840"/>
      <c r="R852" s="840"/>
      <c r="S852" s="840"/>
      <c r="T852" s="840"/>
      <c r="U852" s="840"/>
      <c r="V852" s="840"/>
      <c r="W852" s="840"/>
      <c r="X852" s="840"/>
      <c r="Y852" s="840"/>
      <c r="Z852" s="840"/>
      <c r="AA852" s="840"/>
      <c r="AB852" s="840"/>
      <c r="AC852" s="840"/>
      <c r="AD852" s="840"/>
      <c r="AE852" s="840"/>
      <c r="AF852" s="840"/>
      <c r="AG852" s="840"/>
      <c r="AH852" s="840"/>
      <c r="AI852" s="840"/>
      <c r="AJ852" s="840"/>
    </row>
    <row r="853">
      <c r="A853" s="840"/>
      <c r="B853" s="840"/>
      <c r="C853" s="840"/>
      <c r="D853" s="840"/>
      <c r="E853" s="840"/>
      <c r="F853" s="840"/>
      <c r="G853" s="840"/>
      <c r="H853" s="840"/>
      <c r="I853" s="840"/>
      <c r="J853" s="840"/>
      <c r="K853" s="840"/>
      <c r="L853" s="840"/>
      <c r="M853" s="840"/>
      <c r="N853" s="840"/>
      <c r="O853" s="840"/>
      <c r="P853" s="840"/>
      <c r="Q853" s="840"/>
      <c r="R853" s="840"/>
      <c r="S853" s="840"/>
      <c r="T853" s="840"/>
      <c r="U853" s="840"/>
      <c r="V853" s="840"/>
      <c r="W853" s="840"/>
      <c r="X853" s="840"/>
      <c r="Y853" s="840"/>
      <c r="Z853" s="840"/>
      <c r="AA853" s="840"/>
      <c r="AB853" s="840"/>
      <c r="AC853" s="840"/>
      <c r="AD853" s="840"/>
      <c r="AE853" s="840"/>
      <c r="AF853" s="840"/>
      <c r="AG853" s="840"/>
      <c r="AH853" s="840"/>
      <c r="AI853" s="840"/>
      <c r="AJ853" s="840"/>
    </row>
    <row r="854">
      <c r="A854" s="840"/>
      <c r="B854" s="840"/>
      <c r="C854" s="840"/>
      <c r="D854" s="840"/>
      <c r="E854" s="840"/>
      <c r="F854" s="840"/>
      <c r="G854" s="840"/>
      <c r="H854" s="840"/>
      <c r="I854" s="840"/>
      <c r="J854" s="840"/>
      <c r="K854" s="840"/>
      <c r="L854" s="840"/>
      <c r="M854" s="840"/>
      <c r="N854" s="840"/>
      <c r="O854" s="840"/>
      <c r="P854" s="840"/>
      <c r="Q854" s="840"/>
      <c r="R854" s="840"/>
      <c r="S854" s="840"/>
      <c r="T854" s="840"/>
      <c r="U854" s="840"/>
      <c r="V854" s="840"/>
      <c r="W854" s="840"/>
      <c r="X854" s="840"/>
      <c r="Y854" s="840"/>
      <c r="Z854" s="840"/>
      <c r="AA854" s="840"/>
      <c r="AB854" s="840"/>
      <c r="AC854" s="840"/>
      <c r="AD854" s="840"/>
      <c r="AE854" s="840"/>
      <c r="AF854" s="840"/>
      <c r="AG854" s="840"/>
      <c r="AH854" s="840"/>
      <c r="AI854" s="840"/>
      <c r="AJ854" s="840"/>
    </row>
    <row r="855">
      <c r="A855" s="840"/>
      <c r="B855" s="840"/>
      <c r="C855" s="840"/>
      <c r="D855" s="840"/>
      <c r="E855" s="840"/>
      <c r="F855" s="840"/>
      <c r="G855" s="840"/>
      <c r="H855" s="840"/>
      <c r="I855" s="840"/>
      <c r="J855" s="840"/>
      <c r="K855" s="840"/>
      <c r="L855" s="840"/>
      <c r="M855" s="840"/>
      <c r="N855" s="840"/>
      <c r="O855" s="840"/>
      <c r="P855" s="840"/>
      <c r="Q855" s="840"/>
      <c r="R855" s="840"/>
      <c r="S855" s="840"/>
      <c r="T855" s="840"/>
      <c r="U855" s="840"/>
      <c r="V855" s="840"/>
      <c r="W855" s="840"/>
      <c r="X855" s="840"/>
      <c r="Y855" s="840"/>
      <c r="Z855" s="840"/>
      <c r="AA855" s="840"/>
      <c r="AB855" s="840"/>
      <c r="AC855" s="840"/>
      <c r="AD855" s="840"/>
      <c r="AE855" s="840"/>
      <c r="AF855" s="840"/>
      <c r="AG855" s="840"/>
      <c r="AH855" s="840"/>
      <c r="AI855" s="840"/>
      <c r="AJ855" s="840"/>
    </row>
    <row r="856">
      <c r="A856" s="840"/>
      <c r="B856" s="840"/>
      <c r="C856" s="840"/>
      <c r="D856" s="840"/>
      <c r="E856" s="840"/>
      <c r="F856" s="840"/>
      <c r="G856" s="840"/>
      <c r="H856" s="840"/>
      <c r="I856" s="840"/>
      <c r="J856" s="840"/>
      <c r="K856" s="840"/>
      <c r="L856" s="840"/>
      <c r="M856" s="840"/>
      <c r="N856" s="840"/>
      <c r="O856" s="840"/>
      <c r="P856" s="840"/>
      <c r="Q856" s="840"/>
      <c r="R856" s="840"/>
      <c r="S856" s="840"/>
      <c r="T856" s="840"/>
      <c r="U856" s="840"/>
      <c r="V856" s="840"/>
      <c r="W856" s="840"/>
      <c r="X856" s="840"/>
      <c r="Y856" s="840"/>
      <c r="Z856" s="840"/>
      <c r="AA856" s="840"/>
      <c r="AB856" s="840"/>
      <c r="AC856" s="840"/>
      <c r="AD856" s="840"/>
      <c r="AE856" s="840"/>
      <c r="AF856" s="840"/>
      <c r="AG856" s="840"/>
      <c r="AH856" s="840"/>
      <c r="AI856" s="840"/>
      <c r="AJ856" s="840"/>
    </row>
    <row r="857">
      <c r="A857" s="840"/>
      <c r="B857" s="840"/>
      <c r="C857" s="840"/>
      <c r="D857" s="840"/>
      <c r="E857" s="840"/>
      <c r="F857" s="840"/>
      <c r="G857" s="840"/>
      <c r="H857" s="840"/>
      <c r="I857" s="840"/>
      <c r="J857" s="840"/>
      <c r="K857" s="840"/>
      <c r="L857" s="840"/>
      <c r="M857" s="840"/>
      <c r="N857" s="840"/>
      <c r="O857" s="840"/>
      <c r="P857" s="840"/>
      <c r="Q857" s="840"/>
      <c r="R857" s="840"/>
      <c r="S857" s="840"/>
      <c r="T857" s="840"/>
      <c r="U857" s="840"/>
      <c r="V857" s="840"/>
      <c r="W857" s="840"/>
      <c r="X857" s="840"/>
      <c r="Y857" s="840"/>
      <c r="Z857" s="840"/>
      <c r="AA857" s="840"/>
      <c r="AB857" s="840"/>
      <c r="AC857" s="840"/>
      <c r="AD857" s="840"/>
      <c r="AE857" s="840"/>
      <c r="AF857" s="840"/>
      <c r="AG857" s="840"/>
      <c r="AH857" s="840"/>
      <c r="AI857" s="840"/>
      <c r="AJ857" s="840"/>
    </row>
    <row r="858">
      <c r="A858" s="840"/>
      <c r="B858" s="840"/>
      <c r="C858" s="840"/>
      <c r="D858" s="840"/>
      <c r="E858" s="840"/>
      <c r="F858" s="840"/>
      <c r="G858" s="840"/>
      <c r="H858" s="840"/>
      <c r="I858" s="840"/>
      <c r="J858" s="840"/>
      <c r="K858" s="840"/>
      <c r="L858" s="840"/>
      <c r="M858" s="840"/>
      <c r="N858" s="840"/>
      <c r="O858" s="840"/>
      <c r="P858" s="840"/>
      <c r="Q858" s="840"/>
      <c r="R858" s="840"/>
      <c r="S858" s="840"/>
      <c r="T858" s="840"/>
      <c r="U858" s="840"/>
      <c r="V858" s="840"/>
      <c r="W858" s="840"/>
      <c r="X858" s="840"/>
      <c r="Y858" s="840"/>
      <c r="Z858" s="840"/>
      <c r="AA858" s="840"/>
      <c r="AB858" s="840"/>
      <c r="AC858" s="840"/>
      <c r="AD858" s="840"/>
      <c r="AE858" s="840"/>
      <c r="AF858" s="840"/>
      <c r="AG858" s="840"/>
      <c r="AH858" s="840"/>
      <c r="AI858" s="840"/>
      <c r="AJ858" s="840"/>
    </row>
    <row r="859">
      <c r="A859" s="840"/>
      <c r="B859" s="840"/>
      <c r="C859" s="840"/>
      <c r="D859" s="840"/>
      <c r="E859" s="840"/>
      <c r="F859" s="840"/>
      <c r="G859" s="840"/>
      <c r="H859" s="840"/>
      <c r="I859" s="840"/>
      <c r="J859" s="840"/>
      <c r="K859" s="840"/>
      <c r="L859" s="840"/>
      <c r="M859" s="840"/>
      <c r="N859" s="840"/>
      <c r="O859" s="840"/>
      <c r="P859" s="840"/>
      <c r="Q859" s="840"/>
      <c r="R859" s="840"/>
      <c r="S859" s="840"/>
      <c r="T859" s="840"/>
      <c r="U859" s="840"/>
      <c r="V859" s="840"/>
      <c r="W859" s="840"/>
      <c r="X859" s="840"/>
      <c r="Y859" s="840"/>
      <c r="Z859" s="840"/>
      <c r="AA859" s="840"/>
      <c r="AB859" s="840"/>
      <c r="AC859" s="840"/>
      <c r="AD859" s="840"/>
      <c r="AE859" s="840"/>
      <c r="AF859" s="840"/>
      <c r="AG859" s="840"/>
      <c r="AH859" s="840"/>
      <c r="AI859" s="840"/>
      <c r="AJ859" s="840"/>
    </row>
    <row r="860">
      <c r="A860" s="840"/>
      <c r="B860" s="840"/>
      <c r="C860" s="840"/>
      <c r="D860" s="840"/>
      <c r="E860" s="840"/>
      <c r="F860" s="840"/>
      <c r="G860" s="840"/>
      <c r="H860" s="840"/>
      <c r="I860" s="840"/>
      <c r="J860" s="840"/>
      <c r="K860" s="840"/>
      <c r="L860" s="840"/>
      <c r="M860" s="840"/>
      <c r="N860" s="840"/>
      <c r="O860" s="840"/>
      <c r="P860" s="840"/>
      <c r="Q860" s="840"/>
      <c r="R860" s="840"/>
      <c r="S860" s="840"/>
      <c r="T860" s="840"/>
      <c r="U860" s="840"/>
      <c r="V860" s="840"/>
      <c r="W860" s="840"/>
      <c r="X860" s="840"/>
      <c r="Y860" s="840"/>
      <c r="Z860" s="840"/>
      <c r="AA860" s="840"/>
      <c r="AB860" s="840"/>
      <c r="AC860" s="840"/>
      <c r="AD860" s="840"/>
      <c r="AE860" s="840"/>
      <c r="AF860" s="840"/>
      <c r="AG860" s="840"/>
      <c r="AH860" s="840"/>
      <c r="AI860" s="840"/>
      <c r="AJ860" s="840"/>
    </row>
    <row r="861">
      <c r="A861" s="840"/>
      <c r="B861" s="840"/>
      <c r="C861" s="840"/>
      <c r="D861" s="840"/>
      <c r="E861" s="840"/>
      <c r="F861" s="840"/>
      <c r="G861" s="840"/>
      <c r="H861" s="840"/>
      <c r="I861" s="840"/>
      <c r="J861" s="840"/>
      <c r="K861" s="840"/>
      <c r="L861" s="840"/>
      <c r="M861" s="840"/>
      <c r="N861" s="840"/>
      <c r="O861" s="840"/>
      <c r="P861" s="840"/>
      <c r="Q861" s="840"/>
      <c r="R861" s="840"/>
      <c r="S861" s="840"/>
      <c r="T861" s="840"/>
      <c r="U861" s="840"/>
      <c r="V861" s="840"/>
      <c r="W861" s="840"/>
      <c r="X861" s="840"/>
      <c r="Y861" s="840"/>
      <c r="Z861" s="840"/>
      <c r="AA861" s="840"/>
      <c r="AB861" s="840"/>
      <c r="AC861" s="840"/>
      <c r="AD861" s="840"/>
      <c r="AE861" s="840"/>
      <c r="AF861" s="840"/>
      <c r="AG861" s="840"/>
      <c r="AH861" s="840"/>
      <c r="AI861" s="840"/>
      <c r="AJ861" s="840"/>
    </row>
    <row r="862">
      <c r="A862" s="840"/>
      <c r="B862" s="840"/>
      <c r="C862" s="840"/>
      <c r="D862" s="840"/>
      <c r="E862" s="840"/>
      <c r="F862" s="840"/>
      <c r="G862" s="840"/>
      <c r="H862" s="840"/>
      <c r="I862" s="840"/>
      <c r="J862" s="840"/>
      <c r="K862" s="840"/>
      <c r="L862" s="840"/>
      <c r="M862" s="840"/>
      <c r="N862" s="840"/>
      <c r="O862" s="840"/>
      <c r="P862" s="840"/>
      <c r="Q862" s="840"/>
      <c r="R862" s="840"/>
      <c r="S862" s="840"/>
      <c r="T862" s="840"/>
      <c r="U862" s="840"/>
      <c r="V862" s="840"/>
      <c r="W862" s="840"/>
      <c r="X862" s="840"/>
      <c r="Y862" s="840"/>
      <c r="Z862" s="840"/>
      <c r="AA862" s="840"/>
      <c r="AB862" s="840"/>
      <c r="AC862" s="840"/>
      <c r="AD862" s="840"/>
      <c r="AE862" s="840"/>
      <c r="AF862" s="840"/>
      <c r="AG862" s="840"/>
      <c r="AH862" s="840"/>
      <c r="AI862" s="840"/>
      <c r="AJ862" s="840"/>
    </row>
    <row r="863">
      <c r="A863" s="840"/>
      <c r="B863" s="840"/>
      <c r="C863" s="840"/>
      <c r="D863" s="840"/>
      <c r="E863" s="840"/>
      <c r="F863" s="840"/>
      <c r="G863" s="840"/>
      <c r="H863" s="840"/>
      <c r="I863" s="840"/>
      <c r="J863" s="840"/>
      <c r="K863" s="840"/>
      <c r="L863" s="840"/>
      <c r="M863" s="840"/>
      <c r="N863" s="840"/>
      <c r="O863" s="840"/>
      <c r="P863" s="840"/>
      <c r="Q863" s="840"/>
      <c r="R863" s="840"/>
      <c r="S863" s="840"/>
      <c r="T863" s="840"/>
      <c r="U863" s="840"/>
      <c r="V863" s="840"/>
      <c r="W863" s="840"/>
      <c r="X863" s="840"/>
      <c r="Y863" s="840"/>
      <c r="Z863" s="840"/>
      <c r="AA863" s="840"/>
      <c r="AB863" s="840"/>
      <c r="AC863" s="840"/>
      <c r="AD863" s="840"/>
      <c r="AE863" s="840"/>
      <c r="AF863" s="840"/>
      <c r="AG863" s="840"/>
      <c r="AH863" s="840"/>
      <c r="AI863" s="840"/>
      <c r="AJ863" s="840"/>
    </row>
    <row r="864">
      <c r="A864" s="840"/>
      <c r="B864" s="840"/>
      <c r="C864" s="840"/>
      <c r="D864" s="840"/>
      <c r="E864" s="840"/>
      <c r="F864" s="840"/>
      <c r="G864" s="840"/>
      <c r="H864" s="840"/>
      <c r="I864" s="840"/>
      <c r="J864" s="840"/>
      <c r="K864" s="840"/>
      <c r="L864" s="840"/>
      <c r="M864" s="840"/>
      <c r="N864" s="840"/>
      <c r="O864" s="840"/>
      <c r="P864" s="840"/>
      <c r="Q864" s="840"/>
      <c r="R864" s="840"/>
      <c r="S864" s="840"/>
      <c r="T864" s="840"/>
      <c r="U864" s="840"/>
      <c r="V864" s="840"/>
      <c r="W864" s="840"/>
      <c r="X864" s="840"/>
      <c r="Y864" s="840"/>
      <c r="Z864" s="840"/>
      <c r="AA864" s="840"/>
      <c r="AB864" s="840"/>
      <c r="AC864" s="840"/>
      <c r="AD864" s="840"/>
      <c r="AE864" s="840"/>
      <c r="AF864" s="840"/>
      <c r="AG864" s="840"/>
      <c r="AH864" s="840"/>
      <c r="AI864" s="840"/>
      <c r="AJ864" s="840"/>
    </row>
    <row r="865">
      <c r="A865" s="840"/>
      <c r="B865" s="840"/>
      <c r="C865" s="840"/>
      <c r="D865" s="840"/>
      <c r="E865" s="840"/>
      <c r="F865" s="840"/>
      <c r="G865" s="840"/>
      <c r="H865" s="840"/>
      <c r="I865" s="840"/>
      <c r="J865" s="840"/>
      <c r="K865" s="840"/>
      <c r="L865" s="840"/>
      <c r="M865" s="840"/>
      <c r="N865" s="840"/>
      <c r="O865" s="840"/>
      <c r="P865" s="840"/>
      <c r="Q865" s="840"/>
      <c r="R865" s="840"/>
      <c r="S865" s="840"/>
      <c r="T865" s="840"/>
      <c r="U865" s="840"/>
      <c r="V865" s="840"/>
      <c r="W865" s="840"/>
      <c r="X865" s="840"/>
      <c r="Y865" s="840"/>
      <c r="Z865" s="840"/>
      <c r="AA865" s="840"/>
      <c r="AB865" s="840"/>
      <c r="AC865" s="840"/>
      <c r="AD865" s="840"/>
      <c r="AE865" s="840"/>
      <c r="AF865" s="840"/>
      <c r="AG865" s="840"/>
      <c r="AH865" s="840"/>
      <c r="AI865" s="840"/>
      <c r="AJ865" s="840"/>
    </row>
    <row r="866">
      <c r="A866" s="840"/>
      <c r="B866" s="840"/>
      <c r="C866" s="840"/>
      <c r="D866" s="840"/>
      <c r="E866" s="840"/>
      <c r="F866" s="840"/>
      <c r="G866" s="840"/>
      <c r="H866" s="840"/>
      <c r="I866" s="840"/>
      <c r="J866" s="840"/>
      <c r="K866" s="840"/>
      <c r="L866" s="840"/>
      <c r="M866" s="840"/>
      <c r="N866" s="840"/>
      <c r="O866" s="840"/>
      <c r="P866" s="840"/>
      <c r="Q866" s="840"/>
      <c r="R866" s="840"/>
      <c r="S866" s="840"/>
      <c r="T866" s="840"/>
      <c r="U866" s="840"/>
      <c r="V866" s="840"/>
      <c r="W866" s="840"/>
      <c r="X866" s="840"/>
      <c r="Y866" s="840"/>
      <c r="Z866" s="840"/>
      <c r="AA866" s="840"/>
      <c r="AB866" s="840"/>
      <c r="AC866" s="840"/>
      <c r="AD866" s="840"/>
      <c r="AE866" s="840"/>
      <c r="AF866" s="840"/>
      <c r="AG866" s="840"/>
      <c r="AH866" s="840"/>
      <c r="AI866" s="840"/>
      <c r="AJ866" s="840"/>
    </row>
    <row r="867">
      <c r="A867" s="840"/>
      <c r="B867" s="840"/>
      <c r="C867" s="840"/>
      <c r="D867" s="840"/>
      <c r="E867" s="840"/>
      <c r="F867" s="840"/>
      <c r="G867" s="840"/>
      <c r="H867" s="840"/>
      <c r="I867" s="840"/>
      <c r="J867" s="840"/>
      <c r="K867" s="840"/>
      <c r="L867" s="840"/>
      <c r="M867" s="840"/>
      <c r="N867" s="840"/>
      <c r="O867" s="840"/>
      <c r="P867" s="840"/>
      <c r="Q867" s="840"/>
      <c r="R867" s="840"/>
      <c r="S867" s="840"/>
      <c r="T867" s="840"/>
      <c r="U867" s="840"/>
      <c r="V867" s="840"/>
      <c r="W867" s="840"/>
      <c r="X867" s="840"/>
      <c r="Y867" s="840"/>
      <c r="Z867" s="840"/>
      <c r="AA867" s="840"/>
      <c r="AB867" s="840"/>
      <c r="AC867" s="840"/>
      <c r="AD867" s="840"/>
      <c r="AE867" s="840"/>
      <c r="AF867" s="840"/>
      <c r="AG867" s="840"/>
      <c r="AH867" s="840"/>
      <c r="AI867" s="840"/>
      <c r="AJ867" s="840"/>
    </row>
    <row r="868">
      <c r="A868" s="840"/>
      <c r="B868" s="840"/>
      <c r="C868" s="840"/>
      <c r="D868" s="840"/>
      <c r="E868" s="840"/>
      <c r="F868" s="840"/>
      <c r="G868" s="840"/>
      <c r="H868" s="840"/>
      <c r="I868" s="840"/>
      <c r="J868" s="840"/>
      <c r="K868" s="840"/>
      <c r="L868" s="840"/>
      <c r="M868" s="840"/>
      <c r="N868" s="840"/>
      <c r="O868" s="840"/>
      <c r="P868" s="840"/>
      <c r="Q868" s="840"/>
      <c r="R868" s="840"/>
      <c r="S868" s="840"/>
      <c r="T868" s="840"/>
      <c r="U868" s="840"/>
      <c r="V868" s="840"/>
      <c r="W868" s="840"/>
      <c r="X868" s="840"/>
      <c r="Y868" s="840"/>
      <c r="Z868" s="840"/>
      <c r="AA868" s="840"/>
      <c r="AB868" s="840"/>
      <c r="AC868" s="840"/>
      <c r="AD868" s="840"/>
      <c r="AE868" s="840"/>
      <c r="AF868" s="840"/>
      <c r="AG868" s="840"/>
      <c r="AH868" s="840"/>
      <c r="AI868" s="840"/>
      <c r="AJ868" s="840"/>
    </row>
    <row r="869">
      <c r="A869" s="840"/>
      <c r="B869" s="840"/>
      <c r="C869" s="840"/>
      <c r="D869" s="840"/>
      <c r="E869" s="840"/>
      <c r="F869" s="840"/>
      <c r="G869" s="840"/>
      <c r="H869" s="840"/>
      <c r="I869" s="840"/>
      <c r="J869" s="840"/>
      <c r="K869" s="840"/>
      <c r="L869" s="840"/>
      <c r="M869" s="840"/>
      <c r="N869" s="840"/>
      <c r="O869" s="840"/>
      <c r="P869" s="840"/>
      <c r="Q869" s="840"/>
      <c r="R869" s="840"/>
      <c r="S869" s="840"/>
      <c r="T869" s="840"/>
      <c r="U869" s="840"/>
      <c r="V869" s="840"/>
      <c r="W869" s="840"/>
      <c r="X869" s="840"/>
      <c r="Y869" s="840"/>
      <c r="Z869" s="840"/>
      <c r="AA869" s="840"/>
      <c r="AB869" s="840"/>
      <c r="AC869" s="840"/>
      <c r="AD869" s="840"/>
      <c r="AE869" s="840"/>
      <c r="AF869" s="840"/>
      <c r="AG869" s="840"/>
      <c r="AH869" s="840"/>
      <c r="AI869" s="840"/>
      <c r="AJ869" s="840"/>
    </row>
    <row r="870">
      <c r="A870" s="840"/>
      <c r="B870" s="840"/>
      <c r="C870" s="840"/>
      <c r="D870" s="840"/>
      <c r="E870" s="840"/>
      <c r="F870" s="840"/>
      <c r="G870" s="840"/>
      <c r="H870" s="840"/>
      <c r="I870" s="840"/>
      <c r="J870" s="840"/>
      <c r="K870" s="840"/>
      <c r="L870" s="840"/>
      <c r="M870" s="840"/>
      <c r="N870" s="840"/>
      <c r="O870" s="840"/>
      <c r="P870" s="840"/>
      <c r="Q870" s="840"/>
      <c r="R870" s="840"/>
      <c r="S870" s="840"/>
      <c r="T870" s="840"/>
      <c r="U870" s="840"/>
      <c r="V870" s="840"/>
      <c r="W870" s="840"/>
      <c r="X870" s="840"/>
      <c r="Y870" s="840"/>
      <c r="Z870" s="840"/>
      <c r="AA870" s="840"/>
      <c r="AB870" s="840"/>
      <c r="AC870" s="840"/>
      <c r="AD870" s="840"/>
      <c r="AE870" s="840"/>
      <c r="AF870" s="840"/>
      <c r="AG870" s="840"/>
      <c r="AH870" s="840"/>
      <c r="AI870" s="840"/>
      <c r="AJ870" s="840"/>
    </row>
    <row r="871">
      <c r="A871" s="840"/>
      <c r="B871" s="840"/>
      <c r="C871" s="840"/>
      <c r="D871" s="840"/>
      <c r="E871" s="840"/>
      <c r="F871" s="840"/>
      <c r="G871" s="840"/>
      <c r="H871" s="840"/>
      <c r="I871" s="840"/>
      <c r="J871" s="840"/>
      <c r="K871" s="840"/>
      <c r="L871" s="840"/>
      <c r="M871" s="840"/>
      <c r="N871" s="840"/>
      <c r="O871" s="840"/>
      <c r="P871" s="840"/>
      <c r="Q871" s="840"/>
      <c r="R871" s="840"/>
      <c r="S871" s="840"/>
      <c r="T871" s="840"/>
      <c r="U871" s="840"/>
      <c r="V871" s="840"/>
      <c r="W871" s="840"/>
      <c r="X871" s="840"/>
      <c r="Y871" s="840"/>
      <c r="Z871" s="840"/>
      <c r="AA871" s="840"/>
      <c r="AB871" s="840"/>
      <c r="AC871" s="840"/>
      <c r="AD871" s="840"/>
      <c r="AE871" s="840"/>
      <c r="AF871" s="840"/>
      <c r="AG871" s="840"/>
      <c r="AH871" s="840"/>
      <c r="AI871" s="840"/>
      <c r="AJ871" s="840"/>
    </row>
    <row r="872">
      <c r="A872" s="840"/>
      <c r="B872" s="840"/>
      <c r="C872" s="840"/>
      <c r="D872" s="840"/>
      <c r="E872" s="840"/>
      <c r="F872" s="840"/>
      <c r="G872" s="840"/>
      <c r="H872" s="840"/>
      <c r="I872" s="840"/>
      <c r="J872" s="840"/>
      <c r="K872" s="840"/>
      <c r="L872" s="840"/>
      <c r="M872" s="840"/>
      <c r="N872" s="840"/>
      <c r="O872" s="840"/>
      <c r="P872" s="840"/>
      <c r="Q872" s="840"/>
      <c r="R872" s="840"/>
      <c r="S872" s="840"/>
      <c r="T872" s="840"/>
      <c r="U872" s="840"/>
      <c r="V872" s="840"/>
      <c r="W872" s="840"/>
      <c r="X872" s="840"/>
      <c r="Y872" s="840"/>
      <c r="Z872" s="840"/>
      <c r="AA872" s="840"/>
      <c r="AB872" s="840"/>
      <c r="AC872" s="840"/>
      <c r="AD872" s="840"/>
      <c r="AE872" s="840"/>
      <c r="AF872" s="840"/>
      <c r="AG872" s="840"/>
      <c r="AH872" s="840"/>
      <c r="AI872" s="840"/>
      <c r="AJ872" s="840"/>
    </row>
    <row r="873">
      <c r="A873" s="840"/>
      <c r="B873" s="840"/>
      <c r="C873" s="840"/>
      <c r="D873" s="840"/>
      <c r="E873" s="840"/>
      <c r="F873" s="840"/>
      <c r="G873" s="840"/>
      <c r="H873" s="840"/>
      <c r="I873" s="840"/>
      <c r="J873" s="840"/>
      <c r="K873" s="840"/>
      <c r="L873" s="840"/>
      <c r="M873" s="840"/>
      <c r="N873" s="840"/>
      <c r="O873" s="840"/>
      <c r="P873" s="840"/>
      <c r="Q873" s="840"/>
      <c r="R873" s="840"/>
      <c r="S873" s="840"/>
      <c r="T873" s="840"/>
      <c r="U873" s="840"/>
      <c r="V873" s="840"/>
      <c r="W873" s="840"/>
      <c r="X873" s="840"/>
      <c r="Y873" s="840"/>
      <c r="Z873" s="840"/>
      <c r="AA873" s="840"/>
      <c r="AB873" s="840"/>
      <c r="AC873" s="840"/>
      <c r="AD873" s="840"/>
      <c r="AE873" s="840"/>
      <c r="AF873" s="840"/>
      <c r="AG873" s="840"/>
      <c r="AH873" s="840"/>
      <c r="AI873" s="840"/>
      <c r="AJ873" s="840"/>
    </row>
    <row r="874">
      <c r="A874" s="840"/>
      <c r="B874" s="840"/>
      <c r="C874" s="840"/>
      <c r="D874" s="840"/>
      <c r="E874" s="840"/>
      <c r="F874" s="840"/>
      <c r="G874" s="840"/>
      <c r="H874" s="840"/>
      <c r="I874" s="840"/>
      <c r="J874" s="840"/>
      <c r="K874" s="840"/>
      <c r="L874" s="840"/>
      <c r="M874" s="840"/>
      <c r="N874" s="840"/>
      <c r="O874" s="840"/>
      <c r="P874" s="840"/>
      <c r="Q874" s="840"/>
      <c r="R874" s="840"/>
      <c r="S874" s="840"/>
      <c r="T874" s="840"/>
      <c r="U874" s="840"/>
      <c r="V874" s="840"/>
      <c r="W874" s="840"/>
      <c r="X874" s="840"/>
      <c r="Y874" s="840"/>
      <c r="Z874" s="840"/>
      <c r="AA874" s="840"/>
      <c r="AB874" s="840"/>
      <c r="AC874" s="840"/>
      <c r="AD874" s="840"/>
      <c r="AE874" s="840"/>
      <c r="AF874" s="840"/>
      <c r="AG874" s="840"/>
      <c r="AH874" s="840"/>
      <c r="AI874" s="840"/>
      <c r="AJ874" s="840"/>
    </row>
    <row r="875">
      <c r="A875" s="840"/>
      <c r="B875" s="840"/>
      <c r="C875" s="840"/>
      <c r="D875" s="840"/>
      <c r="E875" s="840"/>
      <c r="F875" s="840"/>
      <c r="G875" s="840"/>
      <c r="H875" s="840"/>
      <c r="I875" s="840"/>
      <c r="J875" s="840"/>
      <c r="K875" s="840"/>
      <c r="L875" s="840"/>
      <c r="M875" s="840"/>
      <c r="N875" s="840"/>
      <c r="O875" s="840"/>
      <c r="P875" s="840"/>
      <c r="Q875" s="840"/>
      <c r="R875" s="840"/>
      <c r="S875" s="840"/>
      <c r="T875" s="840"/>
      <c r="U875" s="840"/>
      <c r="V875" s="840"/>
      <c r="W875" s="840"/>
      <c r="X875" s="840"/>
      <c r="Y875" s="840"/>
      <c r="Z875" s="840"/>
      <c r="AA875" s="840"/>
      <c r="AB875" s="840"/>
      <c r="AC875" s="840"/>
      <c r="AD875" s="840"/>
      <c r="AE875" s="840"/>
      <c r="AF875" s="840"/>
      <c r="AG875" s="840"/>
      <c r="AH875" s="840"/>
      <c r="AI875" s="840"/>
      <c r="AJ875" s="840"/>
    </row>
    <row r="876">
      <c r="A876" s="840"/>
      <c r="B876" s="840"/>
      <c r="C876" s="840"/>
      <c r="D876" s="840"/>
      <c r="E876" s="840"/>
      <c r="F876" s="840"/>
      <c r="G876" s="840"/>
      <c r="H876" s="840"/>
      <c r="I876" s="840"/>
      <c r="J876" s="840"/>
      <c r="K876" s="840"/>
      <c r="L876" s="840"/>
      <c r="M876" s="840"/>
      <c r="N876" s="840"/>
      <c r="O876" s="840"/>
      <c r="P876" s="840"/>
      <c r="Q876" s="840"/>
      <c r="R876" s="840"/>
      <c r="S876" s="840"/>
      <c r="T876" s="840"/>
      <c r="U876" s="840"/>
      <c r="V876" s="840"/>
      <c r="W876" s="840"/>
      <c r="X876" s="840"/>
      <c r="Y876" s="840"/>
      <c r="Z876" s="840"/>
      <c r="AA876" s="840"/>
      <c r="AB876" s="840"/>
      <c r="AC876" s="840"/>
      <c r="AD876" s="840"/>
      <c r="AE876" s="840"/>
      <c r="AF876" s="840"/>
      <c r="AG876" s="840"/>
      <c r="AH876" s="840"/>
      <c r="AI876" s="840"/>
      <c r="AJ876" s="840"/>
    </row>
    <row r="877">
      <c r="A877" s="840"/>
      <c r="B877" s="840"/>
      <c r="C877" s="840"/>
      <c r="D877" s="840"/>
      <c r="E877" s="840"/>
      <c r="F877" s="840"/>
      <c r="G877" s="840"/>
      <c r="H877" s="840"/>
      <c r="I877" s="840"/>
      <c r="J877" s="840"/>
      <c r="K877" s="840"/>
      <c r="L877" s="840"/>
      <c r="M877" s="840"/>
      <c r="N877" s="840"/>
      <c r="O877" s="840"/>
      <c r="P877" s="840"/>
      <c r="Q877" s="840"/>
      <c r="R877" s="840"/>
      <c r="S877" s="840"/>
      <c r="T877" s="840"/>
      <c r="U877" s="840"/>
      <c r="V877" s="840"/>
      <c r="W877" s="840"/>
      <c r="X877" s="840"/>
      <c r="Y877" s="840"/>
      <c r="Z877" s="840"/>
      <c r="AA877" s="840"/>
      <c r="AB877" s="840"/>
      <c r="AC877" s="840"/>
      <c r="AD877" s="840"/>
      <c r="AE877" s="840"/>
      <c r="AF877" s="840"/>
      <c r="AG877" s="840"/>
      <c r="AH877" s="840"/>
      <c r="AI877" s="840"/>
      <c r="AJ877" s="840"/>
    </row>
    <row r="878">
      <c r="A878" s="840"/>
      <c r="B878" s="840"/>
      <c r="C878" s="840"/>
      <c r="D878" s="840"/>
      <c r="E878" s="840"/>
      <c r="F878" s="840"/>
      <c r="G878" s="840"/>
      <c r="H878" s="840"/>
      <c r="I878" s="840"/>
      <c r="J878" s="840"/>
      <c r="K878" s="840"/>
      <c r="L878" s="840"/>
      <c r="M878" s="840"/>
      <c r="N878" s="840"/>
      <c r="O878" s="840"/>
      <c r="P878" s="840"/>
      <c r="Q878" s="840"/>
      <c r="R878" s="840"/>
      <c r="S878" s="840"/>
      <c r="T878" s="840"/>
      <c r="U878" s="840"/>
      <c r="V878" s="840"/>
      <c r="W878" s="840"/>
      <c r="X878" s="840"/>
      <c r="Y878" s="840"/>
      <c r="Z878" s="840"/>
      <c r="AA878" s="840"/>
      <c r="AB878" s="840"/>
      <c r="AC878" s="840"/>
      <c r="AD878" s="840"/>
      <c r="AE878" s="840"/>
      <c r="AF878" s="840"/>
      <c r="AG878" s="840"/>
      <c r="AH878" s="840"/>
      <c r="AI878" s="840"/>
      <c r="AJ878" s="840"/>
    </row>
    <row r="879">
      <c r="A879" s="840"/>
      <c r="B879" s="840"/>
      <c r="C879" s="840"/>
      <c r="D879" s="840"/>
      <c r="E879" s="840"/>
      <c r="F879" s="840"/>
      <c r="G879" s="840"/>
      <c r="H879" s="840"/>
      <c r="I879" s="840"/>
      <c r="J879" s="840"/>
      <c r="K879" s="840"/>
      <c r="L879" s="840"/>
      <c r="M879" s="840"/>
      <c r="N879" s="840"/>
      <c r="O879" s="840"/>
      <c r="P879" s="840"/>
      <c r="Q879" s="840"/>
      <c r="R879" s="840"/>
      <c r="S879" s="840"/>
      <c r="T879" s="840"/>
      <c r="U879" s="840"/>
      <c r="V879" s="840"/>
      <c r="W879" s="840"/>
      <c r="X879" s="840"/>
      <c r="Y879" s="840"/>
      <c r="Z879" s="840"/>
      <c r="AA879" s="840"/>
      <c r="AB879" s="840"/>
      <c r="AC879" s="840"/>
      <c r="AD879" s="840"/>
      <c r="AE879" s="840"/>
      <c r="AF879" s="840"/>
      <c r="AG879" s="840"/>
      <c r="AH879" s="840"/>
      <c r="AI879" s="840"/>
      <c r="AJ879" s="840"/>
    </row>
    <row r="880">
      <c r="A880" s="840"/>
      <c r="B880" s="840"/>
      <c r="C880" s="840"/>
      <c r="D880" s="840"/>
      <c r="E880" s="840"/>
      <c r="F880" s="840"/>
      <c r="G880" s="840"/>
      <c r="H880" s="840"/>
      <c r="I880" s="840"/>
      <c r="J880" s="840"/>
      <c r="K880" s="840"/>
      <c r="L880" s="840"/>
      <c r="M880" s="840"/>
      <c r="N880" s="840"/>
      <c r="O880" s="840"/>
      <c r="P880" s="840"/>
      <c r="Q880" s="840"/>
      <c r="R880" s="840"/>
      <c r="S880" s="840"/>
      <c r="T880" s="840"/>
      <c r="U880" s="840"/>
      <c r="V880" s="840"/>
      <c r="W880" s="840"/>
      <c r="X880" s="840"/>
      <c r="Y880" s="840"/>
      <c r="Z880" s="840"/>
      <c r="AA880" s="840"/>
      <c r="AB880" s="840"/>
      <c r="AC880" s="840"/>
      <c r="AD880" s="840"/>
      <c r="AE880" s="840"/>
      <c r="AF880" s="840"/>
      <c r="AG880" s="840"/>
      <c r="AH880" s="840"/>
      <c r="AI880" s="840"/>
      <c r="AJ880" s="840"/>
    </row>
    <row r="881">
      <c r="A881" s="840"/>
      <c r="B881" s="840"/>
      <c r="C881" s="840"/>
      <c r="D881" s="840"/>
      <c r="E881" s="840"/>
      <c r="F881" s="840"/>
      <c r="G881" s="840"/>
      <c r="H881" s="840"/>
      <c r="I881" s="840"/>
      <c r="J881" s="840"/>
      <c r="K881" s="840"/>
      <c r="L881" s="840"/>
      <c r="M881" s="840"/>
      <c r="N881" s="840"/>
      <c r="O881" s="840"/>
      <c r="P881" s="840"/>
      <c r="Q881" s="840"/>
      <c r="R881" s="840"/>
      <c r="S881" s="840"/>
      <c r="T881" s="840"/>
      <c r="U881" s="840"/>
      <c r="V881" s="840"/>
      <c r="W881" s="840"/>
      <c r="X881" s="840"/>
      <c r="Y881" s="840"/>
      <c r="Z881" s="840"/>
      <c r="AA881" s="840"/>
      <c r="AB881" s="840"/>
      <c r="AC881" s="840"/>
      <c r="AD881" s="840"/>
      <c r="AE881" s="840"/>
      <c r="AF881" s="840"/>
      <c r="AG881" s="840"/>
      <c r="AH881" s="840"/>
      <c r="AI881" s="840"/>
      <c r="AJ881" s="840"/>
    </row>
    <row r="882">
      <c r="A882" s="840"/>
      <c r="B882" s="840"/>
      <c r="C882" s="840"/>
      <c r="D882" s="840"/>
      <c r="E882" s="840"/>
      <c r="F882" s="840"/>
      <c r="G882" s="840"/>
      <c r="H882" s="840"/>
      <c r="I882" s="840"/>
      <c r="J882" s="840"/>
      <c r="K882" s="840"/>
      <c r="L882" s="840"/>
      <c r="M882" s="840"/>
      <c r="N882" s="840"/>
      <c r="O882" s="840"/>
      <c r="P882" s="840"/>
      <c r="Q882" s="840"/>
      <c r="R882" s="840"/>
      <c r="S882" s="840"/>
      <c r="T882" s="840"/>
      <c r="U882" s="840"/>
      <c r="V882" s="840"/>
      <c r="W882" s="840"/>
      <c r="X882" s="840"/>
      <c r="Y882" s="840"/>
      <c r="Z882" s="840"/>
      <c r="AA882" s="840"/>
      <c r="AB882" s="840"/>
      <c r="AC882" s="840"/>
      <c r="AD882" s="840"/>
      <c r="AE882" s="840"/>
      <c r="AF882" s="840"/>
      <c r="AG882" s="840"/>
      <c r="AH882" s="840"/>
      <c r="AI882" s="840"/>
      <c r="AJ882" s="840"/>
    </row>
    <row r="883">
      <c r="A883" s="840"/>
      <c r="B883" s="840"/>
      <c r="C883" s="840"/>
      <c r="D883" s="840"/>
      <c r="E883" s="840"/>
      <c r="F883" s="840"/>
      <c r="G883" s="840"/>
      <c r="H883" s="840"/>
      <c r="I883" s="840"/>
      <c r="J883" s="840"/>
      <c r="K883" s="840"/>
      <c r="L883" s="840"/>
      <c r="M883" s="840"/>
      <c r="N883" s="840"/>
      <c r="O883" s="840"/>
      <c r="P883" s="840"/>
      <c r="Q883" s="840"/>
      <c r="R883" s="840"/>
      <c r="S883" s="840"/>
      <c r="T883" s="840"/>
      <c r="U883" s="840"/>
      <c r="V883" s="840"/>
      <c r="W883" s="840"/>
      <c r="X883" s="840"/>
      <c r="Y883" s="840"/>
      <c r="Z883" s="840"/>
      <c r="AA883" s="840"/>
      <c r="AB883" s="840"/>
      <c r="AC883" s="840"/>
      <c r="AD883" s="840"/>
      <c r="AE883" s="840"/>
      <c r="AF883" s="840"/>
      <c r="AG883" s="840"/>
      <c r="AH883" s="840"/>
      <c r="AI883" s="840"/>
      <c r="AJ883" s="840"/>
    </row>
    <row r="884">
      <c r="A884" s="840"/>
      <c r="B884" s="840"/>
      <c r="C884" s="840"/>
      <c r="D884" s="840"/>
      <c r="E884" s="840"/>
      <c r="F884" s="840"/>
      <c r="G884" s="840"/>
      <c r="H884" s="840"/>
      <c r="I884" s="840"/>
      <c r="J884" s="840"/>
      <c r="K884" s="840"/>
      <c r="L884" s="840"/>
      <c r="M884" s="840"/>
      <c r="N884" s="840"/>
      <c r="O884" s="840"/>
      <c r="P884" s="840"/>
      <c r="Q884" s="840"/>
      <c r="R884" s="840"/>
      <c r="S884" s="840"/>
      <c r="T884" s="840"/>
      <c r="U884" s="840"/>
      <c r="V884" s="840"/>
      <c r="W884" s="840"/>
      <c r="X884" s="840"/>
      <c r="Y884" s="840"/>
      <c r="Z884" s="840"/>
      <c r="AA884" s="840"/>
      <c r="AB884" s="840"/>
      <c r="AC884" s="840"/>
      <c r="AD884" s="840"/>
      <c r="AE884" s="840"/>
      <c r="AF884" s="840"/>
      <c r="AG884" s="840"/>
      <c r="AH884" s="840"/>
      <c r="AI884" s="840"/>
      <c r="AJ884" s="840"/>
    </row>
    <row r="885">
      <c r="A885" s="840"/>
      <c r="B885" s="840"/>
      <c r="C885" s="840"/>
      <c r="D885" s="840"/>
      <c r="E885" s="840"/>
      <c r="F885" s="840"/>
      <c r="G885" s="840"/>
      <c r="H885" s="840"/>
      <c r="I885" s="840"/>
      <c r="J885" s="840"/>
      <c r="K885" s="840"/>
      <c r="L885" s="840"/>
      <c r="M885" s="840"/>
      <c r="N885" s="840"/>
      <c r="O885" s="840"/>
      <c r="P885" s="840"/>
      <c r="Q885" s="840"/>
      <c r="R885" s="840"/>
      <c r="S885" s="840"/>
      <c r="T885" s="840"/>
      <c r="U885" s="840"/>
      <c r="V885" s="840"/>
      <c r="W885" s="840"/>
      <c r="X885" s="840"/>
      <c r="Y885" s="840"/>
      <c r="Z885" s="840"/>
      <c r="AA885" s="840"/>
      <c r="AB885" s="840"/>
      <c r="AC885" s="840"/>
      <c r="AD885" s="840"/>
      <c r="AE885" s="840"/>
      <c r="AF885" s="840"/>
      <c r="AG885" s="840"/>
      <c r="AH885" s="840"/>
      <c r="AI885" s="840"/>
      <c r="AJ885" s="840"/>
    </row>
    <row r="886">
      <c r="A886" s="840"/>
      <c r="B886" s="840"/>
      <c r="C886" s="840"/>
      <c r="D886" s="840"/>
      <c r="E886" s="840"/>
      <c r="F886" s="840"/>
      <c r="G886" s="840"/>
      <c r="H886" s="840"/>
      <c r="I886" s="840"/>
      <c r="J886" s="840"/>
      <c r="K886" s="840"/>
      <c r="L886" s="840"/>
      <c r="M886" s="840"/>
      <c r="N886" s="840"/>
      <c r="O886" s="840"/>
      <c r="P886" s="840"/>
      <c r="Q886" s="840"/>
      <c r="R886" s="840"/>
      <c r="S886" s="840"/>
      <c r="T886" s="840"/>
      <c r="U886" s="840"/>
      <c r="V886" s="840"/>
      <c r="W886" s="840"/>
      <c r="X886" s="840"/>
      <c r="Y886" s="840"/>
      <c r="Z886" s="840"/>
      <c r="AA886" s="840"/>
      <c r="AB886" s="840"/>
      <c r="AC886" s="840"/>
      <c r="AD886" s="840"/>
      <c r="AE886" s="840"/>
      <c r="AF886" s="840"/>
      <c r="AG886" s="840"/>
      <c r="AH886" s="840"/>
      <c r="AI886" s="840"/>
      <c r="AJ886" s="840"/>
    </row>
    <row r="887">
      <c r="A887" s="840"/>
      <c r="B887" s="840"/>
      <c r="C887" s="840"/>
      <c r="D887" s="840"/>
      <c r="E887" s="840"/>
      <c r="F887" s="840"/>
      <c r="G887" s="840"/>
      <c r="H887" s="840"/>
      <c r="I887" s="840"/>
      <c r="J887" s="840"/>
      <c r="K887" s="840"/>
      <c r="L887" s="840"/>
      <c r="M887" s="840"/>
      <c r="N887" s="840"/>
      <c r="O887" s="840"/>
      <c r="P887" s="840"/>
      <c r="Q887" s="840"/>
      <c r="R887" s="840"/>
      <c r="S887" s="840"/>
      <c r="T887" s="840"/>
      <c r="U887" s="840"/>
      <c r="V887" s="840"/>
      <c r="W887" s="840"/>
      <c r="X887" s="840"/>
      <c r="Y887" s="840"/>
      <c r="Z887" s="840"/>
      <c r="AA887" s="840"/>
      <c r="AB887" s="840"/>
      <c r="AC887" s="840"/>
      <c r="AD887" s="840"/>
      <c r="AE887" s="840"/>
      <c r="AF887" s="840"/>
      <c r="AG887" s="840"/>
      <c r="AH887" s="840"/>
      <c r="AI887" s="840"/>
      <c r="AJ887" s="840"/>
    </row>
    <row r="888">
      <c r="A888" s="840"/>
      <c r="B888" s="840"/>
      <c r="C888" s="840"/>
      <c r="D888" s="840"/>
      <c r="E888" s="840"/>
      <c r="F888" s="840"/>
      <c r="G888" s="840"/>
      <c r="H888" s="840"/>
      <c r="I888" s="840"/>
      <c r="J888" s="840"/>
      <c r="K888" s="840"/>
      <c r="L888" s="840"/>
      <c r="M888" s="840"/>
      <c r="N888" s="840"/>
      <c r="O888" s="840"/>
      <c r="P888" s="840"/>
      <c r="Q888" s="840"/>
      <c r="R888" s="840"/>
      <c r="S888" s="840"/>
      <c r="T888" s="840"/>
      <c r="U888" s="840"/>
      <c r="V888" s="840"/>
      <c r="W888" s="840"/>
      <c r="X888" s="840"/>
      <c r="Y888" s="840"/>
      <c r="Z888" s="840"/>
      <c r="AA888" s="840"/>
      <c r="AB888" s="840"/>
      <c r="AC888" s="840"/>
      <c r="AD888" s="840"/>
      <c r="AE888" s="840"/>
      <c r="AF888" s="840"/>
      <c r="AG888" s="840"/>
      <c r="AH888" s="840"/>
      <c r="AI888" s="840"/>
      <c r="AJ888" s="840"/>
    </row>
    <row r="889">
      <c r="A889" s="840"/>
      <c r="B889" s="840"/>
      <c r="C889" s="840"/>
      <c r="D889" s="840"/>
      <c r="E889" s="840"/>
      <c r="F889" s="840"/>
      <c r="G889" s="840"/>
      <c r="H889" s="840"/>
      <c r="I889" s="840"/>
      <c r="J889" s="840"/>
      <c r="K889" s="840"/>
      <c r="L889" s="840"/>
      <c r="M889" s="840"/>
      <c r="N889" s="840"/>
      <c r="O889" s="840"/>
      <c r="P889" s="840"/>
      <c r="Q889" s="840"/>
      <c r="R889" s="840"/>
      <c r="S889" s="840"/>
      <c r="T889" s="840"/>
      <c r="U889" s="840"/>
      <c r="V889" s="840"/>
      <c r="W889" s="840"/>
      <c r="X889" s="840"/>
      <c r="Y889" s="840"/>
      <c r="Z889" s="840"/>
      <c r="AA889" s="840"/>
      <c r="AB889" s="840"/>
      <c r="AC889" s="840"/>
      <c r="AD889" s="840"/>
      <c r="AE889" s="840"/>
      <c r="AF889" s="840"/>
      <c r="AG889" s="840"/>
      <c r="AH889" s="840"/>
      <c r="AI889" s="840"/>
      <c r="AJ889" s="840"/>
    </row>
    <row r="890">
      <c r="A890" s="840"/>
      <c r="B890" s="840"/>
      <c r="C890" s="840"/>
      <c r="D890" s="840"/>
      <c r="E890" s="840"/>
      <c r="F890" s="840"/>
      <c r="G890" s="840"/>
      <c r="H890" s="840"/>
      <c r="I890" s="840"/>
      <c r="J890" s="840"/>
      <c r="K890" s="840"/>
      <c r="L890" s="840"/>
      <c r="M890" s="840"/>
      <c r="N890" s="840"/>
      <c r="O890" s="840"/>
      <c r="P890" s="840"/>
      <c r="Q890" s="840"/>
      <c r="R890" s="840"/>
      <c r="S890" s="840"/>
      <c r="T890" s="840"/>
      <c r="U890" s="840"/>
      <c r="V890" s="840"/>
      <c r="W890" s="840"/>
      <c r="X890" s="840"/>
      <c r="Y890" s="840"/>
      <c r="Z890" s="840"/>
      <c r="AA890" s="840"/>
      <c r="AB890" s="840"/>
      <c r="AC890" s="840"/>
      <c r="AD890" s="840"/>
      <c r="AE890" s="840"/>
      <c r="AF890" s="840"/>
      <c r="AG890" s="840"/>
      <c r="AH890" s="840"/>
      <c r="AI890" s="840"/>
      <c r="AJ890" s="840"/>
    </row>
    <row r="891">
      <c r="A891" s="840"/>
      <c r="B891" s="840"/>
      <c r="C891" s="840"/>
      <c r="D891" s="840"/>
      <c r="E891" s="840"/>
      <c r="F891" s="840"/>
      <c r="G891" s="840"/>
      <c r="H891" s="840"/>
      <c r="I891" s="840"/>
      <c r="J891" s="840"/>
      <c r="K891" s="840"/>
      <c r="L891" s="840"/>
      <c r="M891" s="840"/>
      <c r="N891" s="840"/>
      <c r="O891" s="840"/>
      <c r="P891" s="840"/>
      <c r="Q891" s="840"/>
      <c r="R891" s="840"/>
      <c r="S891" s="840"/>
      <c r="T891" s="840"/>
      <c r="U891" s="840"/>
      <c r="V891" s="840"/>
      <c r="W891" s="840"/>
      <c r="X891" s="840"/>
      <c r="Y891" s="840"/>
      <c r="Z891" s="840"/>
      <c r="AA891" s="840"/>
      <c r="AB891" s="840"/>
      <c r="AC891" s="840"/>
      <c r="AD891" s="840"/>
      <c r="AE891" s="840"/>
      <c r="AF891" s="840"/>
      <c r="AG891" s="840"/>
      <c r="AH891" s="840"/>
      <c r="AI891" s="840"/>
      <c r="AJ891" s="840"/>
    </row>
    <row r="892">
      <c r="A892" s="840"/>
      <c r="B892" s="840"/>
      <c r="C892" s="840"/>
      <c r="D892" s="840"/>
      <c r="E892" s="840"/>
      <c r="F892" s="840"/>
      <c r="G892" s="840"/>
      <c r="H892" s="840"/>
      <c r="I892" s="840"/>
      <c r="J892" s="840"/>
      <c r="K892" s="840"/>
      <c r="L892" s="840"/>
      <c r="M892" s="840"/>
      <c r="N892" s="840"/>
      <c r="O892" s="840"/>
      <c r="P892" s="840"/>
      <c r="Q892" s="840"/>
      <c r="R892" s="840"/>
      <c r="S892" s="840"/>
      <c r="T892" s="840"/>
      <c r="U892" s="840"/>
      <c r="V892" s="840"/>
      <c r="W892" s="840"/>
      <c r="X892" s="840"/>
      <c r="Y892" s="840"/>
      <c r="Z892" s="840"/>
      <c r="AA892" s="840"/>
      <c r="AB892" s="840"/>
      <c r="AC892" s="840"/>
      <c r="AD892" s="840"/>
      <c r="AE892" s="840"/>
      <c r="AF892" s="840"/>
      <c r="AG892" s="840"/>
      <c r="AH892" s="840"/>
      <c r="AI892" s="840"/>
      <c r="AJ892" s="840"/>
    </row>
    <row r="893">
      <c r="A893" s="840"/>
      <c r="B893" s="840"/>
      <c r="C893" s="840"/>
      <c r="D893" s="840"/>
      <c r="E893" s="840"/>
      <c r="F893" s="840"/>
      <c r="G893" s="840"/>
      <c r="H893" s="840"/>
      <c r="I893" s="840"/>
      <c r="J893" s="840"/>
      <c r="K893" s="840"/>
      <c r="L893" s="840"/>
      <c r="M893" s="840"/>
      <c r="N893" s="840"/>
      <c r="O893" s="840"/>
      <c r="P893" s="840"/>
      <c r="Q893" s="840"/>
      <c r="R893" s="840"/>
      <c r="S893" s="840"/>
      <c r="T893" s="840"/>
      <c r="U893" s="840"/>
      <c r="V893" s="840"/>
      <c r="W893" s="840"/>
      <c r="X893" s="840"/>
      <c r="Y893" s="840"/>
      <c r="Z893" s="840"/>
      <c r="AA893" s="840"/>
      <c r="AB893" s="840"/>
      <c r="AC893" s="840"/>
      <c r="AD893" s="840"/>
      <c r="AE893" s="840"/>
      <c r="AF893" s="840"/>
      <c r="AG893" s="840"/>
      <c r="AH893" s="840"/>
      <c r="AI893" s="840"/>
      <c r="AJ893" s="840"/>
    </row>
    <row r="894">
      <c r="A894" s="840"/>
      <c r="B894" s="840"/>
      <c r="C894" s="840"/>
      <c r="D894" s="840"/>
      <c r="E894" s="840"/>
      <c r="F894" s="840"/>
      <c r="G894" s="840"/>
      <c r="H894" s="840"/>
      <c r="I894" s="840"/>
      <c r="J894" s="840"/>
      <c r="K894" s="840"/>
      <c r="L894" s="840"/>
      <c r="M894" s="840"/>
      <c r="N894" s="840"/>
      <c r="O894" s="840"/>
      <c r="P894" s="840"/>
      <c r="Q894" s="840"/>
      <c r="R894" s="840"/>
      <c r="S894" s="840"/>
      <c r="T894" s="840"/>
      <c r="U894" s="840"/>
      <c r="V894" s="840"/>
      <c r="W894" s="840"/>
      <c r="X894" s="840"/>
      <c r="Y894" s="840"/>
      <c r="Z894" s="840"/>
      <c r="AA894" s="840"/>
      <c r="AB894" s="840"/>
      <c r="AC894" s="840"/>
      <c r="AD894" s="840"/>
      <c r="AE894" s="840"/>
      <c r="AF894" s="840"/>
      <c r="AG894" s="840"/>
      <c r="AH894" s="840"/>
      <c r="AI894" s="840"/>
      <c r="AJ894" s="840"/>
    </row>
    <row r="895">
      <c r="A895" s="840"/>
      <c r="B895" s="840"/>
      <c r="C895" s="840"/>
      <c r="D895" s="840"/>
      <c r="E895" s="840"/>
      <c r="F895" s="840"/>
      <c r="G895" s="840"/>
      <c r="H895" s="840"/>
      <c r="I895" s="840"/>
      <c r="J895" s="840"/>
      <c r="K895" s="840"/>
      <c r="L895" s="840"/>
      <c r="M895" s="840"/>
      <c r="N895" s="840"/>
      <c r="O895" s="840"/>
      <c r="P895" s="840"/>
      <c r="Q895" s="840"/>
      <c r="R895" s="840"/>
      <c r="S895" s="840"/>
      <c r="T895" s="840"/>
      <c r="U895" s="840"/>
      <c r="V895" s="840"/>
      <c r="W895" s="840"/>
      <c r="X895" s="840"/>
      <c r="Y895" s="840"/>
      <c r="Z895" s="840"/>
      <c r="AA895" s="840"/>
      <c r="AB895" s="840"/>
      <c r="AC895" s="840"/>
      <c r="AD895" s="840"/>
      <c r="AE895" s="840"/>
      <c r="AF895" s="840"/>
      <c r="AG895" s="840"/>
      <c r="AH895" s="840"/>
      <c r="AI895" s="840"/>
      <c r="AJ895" s="840"/>
    </row>
    <row r="896">
      <c r="A896" s="840"/>
      <c r="B896" s="840"/>
      <c r="C896" s="840"/>
      <c r="D896" s="840"/>
      <c r="E896" s="840"/>
      <c r="F896" s="840"/>
      <c r="G896" s="840"/>
      <c r="H896" s="840"/>
      <c r="I896" s="840"/>
      <c r="J896" s="840"/>
      <c r="K896" s="840"/>
      <c r="L896" s="840"/>
      <c r="M896" s="840"/>
      <c r="N896" s="840"/>
      <c r="O896" s="840"/>
      <c r="P896" s="840"/>
      <c r="Q896" s="840"/>
      <c r="R896" s="840"/>
      <c r="S896" s="840"/>
      <c r="T896" s="840"/>
      <c r="U896" s="840"/>
      <c r="V896" s="840"/>
      <c r="W896" s="840"/>
      <c r="X896" s="840"/>
      <c r="Y896" s="840"/>
      <c r="Z896" s="840"/>
      <c r="AA896" s="840"/>
      <c r="AB896" s="840"/>
      <c r="AC896" s="840"/>
      <c r="AD896" s="840"/>
      <c r="AE896" s="840"/>
      <c r="AF896" s="840"/>
      <c r="AG896" s="840"/>
      <c r="AH896" s="840"/>
      <c r="AI896" s="840"/>
      <c r="AJ896" s="840"/>
    </row>
    <row r="897">
      <c r="A897" s="840"/>
      <c r="B897" s="840"/>
      <c r="C897" s="840"/>
      <c r="D897" s="840"/>
      <c r="E897" s="840"/>
      <c r="F897" s="840"/>
      <c r="G897" s="840"/>
      <c r="H897" s="840"/>
      <c r="I897" s="840"/>
      <c r="J897" s="840"/>
      <c r="K897" s="840"/>
      <c r="L897" s="840"/>
      <c r="M897" s="840"/>
      <c r="N897" s="840"/>
      <c r="O897" s="840"/>
      <c r="P897" s="840"/>
      <c r="Q897" s="840"/>
      <c r="R897" s="840"/>
      <c r="S897" s="840"/>
      <c r="T897" s="840"/>
      <c r="U897" s="840"/>
      <c r="V897" s="840"/>
      <c r="W897" s="840"/>
      <c r="X897" s="840"/>
      <c r="Y897" s="840"/>
      <c r="Z897" s="840"/>
      <c r="AA897" s="840"/>
      <c r="AB897" s="840"/>
      <c r="AC897" s="840"/>
      <c r="AD897" s="840"/>
      <c r="AE897" s="840"/>
      <c r="AF897" s="840"/>
      <c r="AG897" s="840"/>
      <c r="AH897" s="840"/>
      <c r="AI897" s="840"/>
      <c r="AJ897" s="840"/>
    </row>
    <row r="898">
      <c r="A898" s="840"/>
      <c r="B898" s="840"/>
      <c r="C898" s="840"/>
      <c r="D898" s="840"/>
      <c r="E898" s="840"/>
      <c r="F898" s="840"/>
      <c r="G898" s="840"/>
      <c r="H898" s="840"/>
      <c r="I898" s="840"/>
      <c r="J898" s="840"/>
      <c r="K898" s="840"/>
      <c r="L898" s="840"/>
      <c r="M898" s="840"/>
      <c r="N898" s="840"/>
      <c r="O898" s="840"/>
      <c r="P898" s="840"/>
      <c r="Q898" s="840"/>
      <c r="R898" s="840"/>
      <c r="S898" s="840"/>
      <c r="T898" s="840"/>
      <c r="U898" s="840"/>
      <c r="V898" s="840"/>
      <c r="W898" s="840"/>
      <c r="X898" s="840"/>
      <c r="Y898" s="840"/>
      <c r="Z898" s="840"/>
      <c r="AA898" s="840"/>
      <c r="AB898" s="840"/>
      <c r="AC898" s="840"/>
      <c r="AD898" s="840"/>
      <c r="AE898" s="840"/>
      <c r="AF898" s="840"/>
      <c r="AG898" s="840"/>
      <c r="AH898" s="840"/>
      <c r="AI898" s="840"/>
      <c r="AJ898" s="840"/>
    </row>
    <row r="899">
      <c r="A899" s="840"/>
      <c r="B899" s="840"/>
      <c r="C899" s="840"/>
      <c r="D899" s="840"/>
      <c r="E899" s="840"/>
      <c r="F899" s="840"/>
      <c r="G899" s="840"/>
      <c r="H899" s="840"/>
      <c r="I899" s="840"/>
      <c r="J899" s="840"/>
      <c r="K899" s="840"/>
      <c r="L899" s="840"/>
      <c r="M899" s="840"/>
      <c r="N899" s="840"/>
      <c r="O899" s="840"/>
      <c r="P899" s="840"/>
      <c r="Q899" s="840"/>
      <c r="R899" s="840"/>
      <c r="S899" s="840"/>
      <c r="T899" s="840"/>
      <c r="U899" s="840"/>
      <c r="V899" s="840"/>
      <c r="W899" s="840"/>
      <c r="X899" s="840"/>
      <c r="Y899" s="840"/>
      <c r="Z899" s="840"/>
      <c r="AA899" s="840"/>
      <c r="AB899" s="840"/>
      <c r="AC899" s="840"/>
      <c r="AD899" s="840"/>
      <c r="AE899" s="840"/>
      <c r="AF899" s="840"/>
      <c r="AG899" s="840"/>
      <c r="AH899" s="840"/>
      <c r="AI899" s="840"/>
      <c r="AJ899" s="840"/>
    </row>
    <row r="900">
      <c r="A900" s="840"/>
      <c r="B900" s="840"/>
      <c r="C900" s="840"/>
      <c r="D900" s="840"/>
      <c r="E900" s="840"/>
      <c r="F900" s="840"/>
      <c r="G900" s="840"/>
      <c r="H900" s="840"/>
      <c r="I900" s="840"/>
      <c r="J900" s="840"/>
      <c r="K900" s="840"/>
      <c r="L900" s="840"/>
      <c r="M900" s="840"/>
      <c r="N900" s="840"/>
      <c r="O900" s="840"/>
      <c r="P900" s="840"/>
      <c r="Q900" s="840"/>
      <c r="R900" s="840"/>
      <c r="S900" s="840"/>
      <c r="T900" s="840"/>
      <c r="U900" s="840"/>
      <c r="V900" s="840"/>
      <c r="W900" s="840"/>
      <c r="X900" s="840"/>
      <c r="Y900" s="840"/>
      <c r="Z900" s="840"/>
      <c r="AA900" s="840"/>
      <c r="AB900" s="840"/>
      <c r="AC900" s="840"/>
      <c r="AD900" s="840"/>
      <c r="AE900" s="840"/>
      <c r="AF900" s="840"/>
      <c r="AG900" s="840"/>
      <c r="AH900" s="840"/>
      <c r="AI900" s="840"/>
      <c r="AJ900" s="840"/>
    </row>
    <row r="901">
      <c r="A901" s="840"/>
      <c r="B901" s="840"/>
      <c r="C901" s="840"/>
      <c r="D901" s="840"/>
      <c r="E901" s="840"/>
      <c r="F901" s="840"/>
      <c r="G901" s="840"/>
      <c r="H901" s="840"/>
      <c r="I901" s="840"/>
      <c r="J901" s="840"/>
      <c r="K901" s="840"/>
      <c r="L901" s="840"/>
      <c r="M901" s="840"/>
      <c r="N901" s="840"/>
      <c r="O901" s="840"/>
      <c r="P901" s="840"/>
      <c r="Q901" s="840"/>
      <c r="R901" s="840"/>
      <c r="S901" s="840"/>
      <c r="T901" s="840"/>
      <c r="U901" s="840"/>
      <c r="V901" s="840"/>
      <c r="W901" s="840"/>
      <c r="X901" s="840"/>
      <c r="Y901" s="840"/>
      <c r="Z901" s="840"/>
      <c r="AA901" s="840"/>
      <c r="AB901" s="840"/>
      <c r="AC901" s="840"/>
      <c r="AD901" s="840"/>
      <c r="AE901" s="840"/>
      <c r="AF901" s="840"/>
      <c r="AG901" s="840"/>
      <c r="AH901" s="840"/>
      <c r="AI901" s="840"/>
      <c r="AJ901" s="840"/>
    </row>
    <row r="902">
      <c r="A902" s="840"/>
      <c r="B902" s="840"/>
      <c r="C902" s="840"/>
      <c r="D902" s="840"/>
      <c r="E902" s="840"/>
      <c r="F902" s="840"/>
      <c r="G902" s="840"/>
      <c r="H902" s="840"/>
      <c r="I902" s="840"/>
      <c r="J902" s="840"/>
      <c r="K902" s="840"/>
      <c r="L902" s="840"/>
      <c r="M902" s="840"/>
      <c r="N902" s="840"/>
      <c r="O902" s="840"/>
      <c r="P902" s="840"/>
      <c r="Q902" s="840"/>
      <c r="R902" s="840"/>
      <c r="S902" s="840"/>
      <c r="T902" s="840"/>
      <c r="U902" s="840"/>
      <c r="V902" s="840"/>
      <c r="W902" s="840"/>
      <c r="X902" s="840"/>
      <c r="Y902" s="840"/>
      <c r="Z902" s="840"/>
      <c r="AA902" s="840"/>
      <c r="AB902" s="840"/>
      <c r="AC902" s="840"/>
      <c r="AD902" s="840"/>
      <c r="AE902" s="840"/>
      <c r="AF902" s="840"/>
      <c r="AG902" s="840"/>
      <c r="AH902" s="840"/>
      <c r="AI902" s="840"/>
      <c r="AJ902" s="840"/>
    </row>
    <row r="903">
      <c r="A903" s="840"/>
      <c r="B903" s="840"/>
      <c r="C903" s="840"/>
      <c r="D903" s="840"/>
      <c r="E903" s="840"/>
      <c r="F903" s="840"/>
      <c r="G903" s="840"/>
      <c r="H903" s="840"/>
      <c r="I903" s="840"/>
      <c r="J903" s="840"/>
      <c r="K903" s="840"/>
      <c r="L903" s="840"/>
      <c r="M903" s="840"/>
      <c r="N903" s="840"/>
      <c r="O903" s="840"/>
      <c r="P903" s="840"/>
      <c r="Q903" s="840"/>
      <c r="R903" s="840"/>
      <c r="S903" s="840"/>
      <c r="T903" s="840"/>
      <c r="U903" s="840"/>
      <c r="V903" s="840"/>
      <c r="W903" s="840"/>
      <c r="X903" s="840"/>
      <c r="Y903" s="840"/>
      <c r="Z903" s="840"/>
      <c r="AA903" s="840"/>
      <c r="AB903" s="840"/>
      <c r="AC903" s="840"/>
      <c r="AD903" s="840"/>
      <c r="AE903" s="840"/>
      <c r="AF903" s="840"/>
      <c r="AG903" s="840"/>
      <c r="AH903" s="840"/>
      <c r="AI903" s="840"/>
      <c r="AJ903" s="840"/>
    </row>
    <row r="904">
      <c r="A904" s="840"/>
      <c r="B904" s="840"/>
      <c r="C904" s="840"/>
      <c r="D904" s="840"/>
      <c r="E904" s="840"/>
      <c r="F904" s="840"/>
      <c r="G904" s="840"/>
      <c r="H904" s="840"/>
      <c r="I904" s="840"/>
      <c r="J904" s="840"/>
      <c r="K904" s="840"/>
      <c r="L904" s="840"/>
      <c r="M904" s="840"/>
      <c r="N904" s="840"/>
      <c r="O904" s="840"/>
      <c r="P904" s="840"/>
      <c r="Q904" s="840"/>
      <c r="R904" s="840"/>
      <c r="S904" s="840"/>
      <c r="T904" s="840"/>
      <c r="U904" s="840"/>
      <c r="V904" s="840"/>
      <c r="W904" s="840"/>
      <c r="X904" s="840"/>
      <c r="Y904" s="840"/>
      <c r="Z904" s="840"/>
      <c r="AA904" s="840"/>
      <c r="AB904" s="840"/>
      <c r="AC904" s="840"/>
      <c r="AD904" s="840"/>
      <c r="AE904" s="840"/>
      <c r="AF904" s="840"/>
      <c r="AG904" s="840"/>
      <c r="AH904" s="840"/>
      <c r="AI904" s="840"/>
      <c r="AJ904" s="840"/>
    </row>
    <row r="905">
      <c r="A905" s="840"/>
      <c r="B905" s="840"/>
      <c r="C905" s="840"/>
      <c r="D905" s="840"/>
      <c r="E905" s="840"/>
      <c r="F905" s="840"/>
      <c r="G905" s="840"/>
      <c r="H905" s="840"/>
      <c r="I905" s="840"/>
      <c r="J905" s="840"/>
      <c r="K905" s="840"/>
      <c r="L905" s="840"/>
      <c r="M905" s="840"/>
      <c r="N905" s="840"/>
      <c r="O905" s="840"/>
      <c r="P905" s="840"/>
      <c r="Q905" s="840"/>
      <c r="R905" s="840"/>
      <c r="S905" s="840"/>
      <c r="T905" s="840"/>
      <c r="U905" s="840"/>
      <c r="V905" s="840"/>
      <c r="W905" s="840"/>
      <c r="X905" s="840"/>
      <c r="Y905" s="840"/>
      <c r="Z905" s="840"/>
      <c r="AA905" s="840"/>
      <c r="AB905" s="840"/>
      <c r="AC905" s="840"/>
      <c r="AD905" s="840"/>
      <c r="AE905" s="840"/>
      <c r="AF905" s="840"/>
      <c r="AG905" s="840"/>
      <c r="AH905" s="840"/>
      <c r="AI905" s="840"/>
      <c r="AJ905" s="840"/>
    </row>
    <row r="906">
      <c r="A906" s="840"/>
      <c r="B906" s="840"/>
      <c r="C906" s="840"/>
      <c r="D906" s="840"/>
      <c r="E906" s="840"/>
      <c r="F906" s="840"/>
      <c r="G906" s="840"/>
      <c r="H906" s="840"/>
      <c r="I906" s="840"/>
      <c r="J906" s="840"/>
      <c r="K906" s="840"/>
      <c r="L906" s="840"/>
      <c r="M906" s="840"/>
      <c r="N906" s="840"/>
      <c r="O906" s="840"/>
      <c r="P906" s="840"/>
      <c r="Q906" s="840"/>
      <c r="R906" s="840"/>
      <c r="S906" s="840"/>
      <c r="T906" s="840"/>
      <c r="U906" s="840"/>
      <c r="V906" s="840"/>
      <c r="W906" s="840"/>
      <c r="X906" s="840"/>
      <c r="Y906" s="840"/>
      <c r="Z906" s="840"/>
      <c r="AA906" s="840"/>
      <c r="AB906" s="840"/>
      <c r="AC906" s="840"/>
      <c r="AD906" s="840"/>
      <c r="AE906" s="840"/>
      <c r="AF906" s="840"/>
      <c r="AG906" s="840"/>
      <c r="AH906" s="840"/>
      <c r="AI906" s="840"/>
      <c r="AJ906" s="840"/>
    </row>
    <row r="907">
      <c r="A907" s="840"/>
      <c r="B907" s="840"/>
      <c r="C907" s="840"/>
      <c r="D907" s="840"/>
      <c r="E907" s="840"/>
      <c r="F907" s="840"/>
      <c r="G907" s="840"/>
      <c r="H907" s="840"/>
      <c r="I907" s="840"/>
      <c r="J907" s="840"/>
      <c r="K907" s="840"/>
      <c r="L907" s="840"/>
      <c r="M907" s="840"/>
      <c r="N907" s="840"/>
      <c r="O907" s="840"/>
      <c r="P907" s="840"/>
      <c r="Q907" s="840"/>
      <c r="R907" s="840"/>
      <c r="S907" s="840"/>
      <c r="T907" s="840"/>
      <c r="U907" s="840"/>
      <c r="V907" s="840"/>
      <c r="W907" s="840"/>
      <c r="X907" s="840"/>
      <c r="Y907" s="840"/>
      <c r="Z907" s="840"/>
      <c r="AA907" s="840"/>
      <c r="AB907" s="840"/>
      <c r="AC907" s="840"/>
      <c r="AD907" s="840"/>
      <c r="AE907" s="840"/>
      <c r="AF907" s="840"/>
      <c r="AG907" s="840"/>
      <c r="AH907" s="840"/>
      <c r="AI907" s="840"/>
      <c r="AJ907" s="840"/>
    </row>
    <row r="908">
      <c r="A908" s="840"/>
      <c r="B908" s="840"/>
      <c r="C908" s="840"/>
      <c r="D908" s="840"/>
      <c r="E908" s="840"/>
      <c r="F908" s="840"/>
      <c r="G908" s="840"/>
      <c r="H908" s="840"/>
      <c r="I908" s="840"/>
      <c r="J908" s="840"/>
      <c r="K908" s="840"/>
      <c r="L908" s="840"/>
      <c r="M908" s="840"/>
      <c r="N908" s="840"/>
      <c r="O908" s="840"/>
      <c r="P908" s="840"/>
      <c r="Q908" s="840"/>
      <c r="R908" s="840"/>
      <c r="S908" s="840"/>
      <c r="T908" s="840"/>
      <c r="U908" s="840"/>
      <c r="V908" s="840"/>
      <c r="W908" s="840"/>
      <c r="X908" s="840"/>
      <c r="Y908" s="840"/>
      <c r="Z908" s="840"/>
      <c r="AA908" s="840"/>
      <c r="AB908" s="840"/>
      <c r="AC908" s="840"/>
      <c r="AD908" s="840"/>
      <c r="AE908" s="840"/>
      <c r="AF908" s="840"/>
      <c r="AG908" s="840"/>
      <c r="AH908" s="840"/>
      <c r="AI908" s="840"/>
      <c r="AJ908" s="840"/>
    </row>
    <row r="909">
      <c r="A909" s="840"/>
      <c r="B909" s="840"/>
      <c r="C909" s="840"/>
      <c r="D909" s="840"/>
      <c r="E909" s="840"/>
      <c r="F909" s="840"/>
      <c r="G909" s="840"/>
      <c r="H909" s="840"/>
      <c r="I909" s="840"/>
      <c r="J909" s="840"/>
      <c r="K909" s="840"/>
      <c r="L909" s="840"/>
      <c r="M909" s="840"/>
      <c r="N909" s="840"/>
      <c r="O909" s="840"/>
      <c r="P909" s="840"/>
      <c r="Q909" s="840"/>
      <c r="R909" s="840"/>
      <c r="S909" s="840"/>
      <c r="T909" s="840"/>
      <c r="U909" s="840"/>
      <c r="V909" s="840"/>
      <c r="W909" s="840"/>
      <c r="X909" s="840"/>
      <c r="Y909" s="840"/>
      <c r="Z909" s="840"/>
      <c r="AA909" s="840"/>
      <c r="AB909" s="840"/>
      <c r="AC909" s="840"/>
      <c r="AD909" s="840"/>
      <c r="AE909" s="840"/>
      <c r="AF909" s="840"/>
      <c r="AG909" s="840"/>
      <c r="AH909" s="840"/>
      <c r="AI909" s="840"/>
      <c r="AJ909" s="840"/>
    </row>
    <row r="910">
      <c r="A910" s="840"/>
      <c r="B910" s="840"/>
      <c r="C910" s="840"/>
      <c r="D910" s="840"/>
      <c r="E910" s="840"/>
      <c r="F910" s="840"/>
      <c r="G910" s="840"/>
      <c r="H910" s="840"/>
      <c r="I910" s="840"/>
      <c r="J910" s="840"/>
      <c r="K910" s="840"/>
      <c r="L910" s="840"/>
      <c r="M910" s="840"/>
      <c r="N910" s="840"/>
      <c r="O910" s="840"/>
      <c r="P910" s="840"/>
      <c r="Q910" s="840"/>
      <c r="R910" s="840"/>
      <c r="S910" s="840"/>
      <c r="T910" s="840"/>
      <c r="U910" s="840"/>
      <c r="V910" s="840"/>
      <c r="W910" s="840"/>
      <c r="X910" s="840"/>
      <c r="Y910" s="840"/>
      <c r="Z910" s="840"/>
      <c r="AA910" s="840"/>
      <c r="AB910" s="840"/>
      <c r="AC910" s="840"/>
      <c r="AD910" s="840"/>
      <c r="AE910" s="840"/>
      <c r="AF910" s="840"/>
      <c r="AG910" s="840"/>
      <c r="AH910" s="840"/>
      <c r="AI910" s="840"/>
      <c r="AJ910" s="840"/>
    </row>
    <row r="911">
      <c r="A911" s="840"/>
      <c r="B911" s="840"/>
      <c r="C911" s="840"/>
      <c r="D911" s="840"/>
      <c r="E911" s="840"/>
      <c r="F911" s="840"/>
      <c r="G911" s="840"/>
      <c r="H911" s="840"/>
      <c r="I911" s="840"/>
      <c r="J911" s="840"/>
      <c r="K911" s="840"/>
      <c r="L911" s="840"/>
      <c r="M911" s="840"/>
      <c r="N911" s="840"/>
      <c r="O911" s="840"/>
      <c r="P911" s="840"/>
      <c r="Q911" s="840"/>
      <c r="R911" s="840"/>
      <c r="S911" s="840"/>
      <c r="T911" s="840"/>
      <c r="U911" s="840"/>
      <c r="V911" s="840"/>
      <c r="W911" s="840"/>
      <c r="X911" s="840"/>
      <c r="Y911" s="840"/>
      <c r="Z911" s="840"/>
      <c r="AA911" s="840"/>
      <c r="AB911" s="840"/>
      <c r="AC911" s="840"/>
      <c r="AD911" s="840"/>
      <c r="AE911" s="840"/>
      <c r="AF911" s="840"/>
      <c r="AG911" s="840"/>
      <c r="AH911" s="840"/>
      <c r="AI911" s="840"/>
      <c r="AJ911" s="840"/>
    </row>
    <row r="912">
      <c r="A912" s="840"/>
      <c r="B912" s="840"/>
      <c r="C912" s="840"/>
      <c r="D912" s="840"/>
      <c r="E912" s="840"/>
      <c r="F912" s="840"/>
      <c r="G912" s="840"/>
      <c r="H912" s="840"/>
      <c r="I912" s="840"/>
      <c r="J912" s="840"/>
      <c r="K912" s="840"/>
      <c r="L912" s="840"/>
      <c r="M912" s="840"/>
      <c r="N912" s="840"/>
      <c r="O912" s="840"/>
      <c r="P912" s="840"/>
      <c r="Q912" s="840"/>
      <c r="R912" s="840"/>
      <c r="S912" s="840"/>
      <c r="T912" s="840"/>
      <c r="U912" s="840"/>
      <c r="V912" s="840"/>
      <c r="W912" s="840"/>
      <c r="X912" s="840"/>
      <c r="Y912" s="840"/>
      <c r="Z912" s="840"/>
      <c r="AA912" s="840"/>
      <c r="AB912" s="840"/>
      <c r="AC912" s="840"/>
      <c r="AD912" s="840"/>
      <c r="AE912" s="840"/>
      <c r="AF912" s="840"/>
      <c r="AG912" s="840"/>
      <c r="AH912" s="840"/>
      <c r="AI912" s="840"/>
      <c r="AJ912" s="840"/>
    </row>
    <row r="913">
      <c r="A913" s="840"/>
      <c r="B913" s="840"/>
      <c r="C913" s="840"/>
      <c r="D913" s="840"/>
      <c r="E913" s="840"/>
      <c r="F913" s="840"/>
      <c r="G913" s="840"/>
      <c r="H913" s="840"/>
      <c r="I913" s="840"/>
      <c r="J913" s="840"/>
      <c r="K913" s="840"/>
      <c r="L913" s="840"/>
      <c r="M913" s="840"/>
      <c r="N913" s="840"/>
      <c r="O913" s="840"/>
      <c r="P913" s="840"/>
      <c r="Q913" s="840"/>
      <c r="R913" s="840"/>
      <c r="S913" s="840"/>
      <c r="T913" s="840"/>
      <c r="U913" s="840"/>
      <c r="V913" s="840"/>
      <c r="W913" s="840"/>
      <c r="X913" s="840"/>
      <c r="Y913" s="840"/>
      <c r="Z913" s="840"/>
      <c r="AA913" s="840"/>
      <c r="AB913" s="840"/>
      <c r="AC913" s="840"/>
      <c r="AD913" s="840"/>
      <c r="AE913" s="840"/>
      <c r="AF913" s="840"/>
      <c r="AG913" s="840"/>
      <c r="AH913" s="840"/>
      <c r="AI913" s="840"/>
      <c r="AJ913" s="840"/>
    </row>
    <row r="914">
      <c r="A914" s="840"/>
      <c r="B914" s="840"/>
      <c r="C914" s="840"/>
      <c r="D914" s="840"/>
      <c r="E914" s="840"/>
      <c r="F914" s="840"/>
      <c r="G914" s="840"/>
      <c r="H914" s="840"/>
      <c r="I914" s="840"/>
      <c r="J914" s="840"/>
      <c r="K914" s="840"/>
      <c r="L914" s="840"/>
      <c r="M914" s="840"/>
      <c r="N914" s="840"/>
      <c r="O914" s="840"/>
      <c r="P914" s="840"/>
      <c r="Q914" s="840"/>
      <c r="R914" s="840"/>
      <c r="S914" s="840"/>
      <c r="T914" s="840"/>
      <c r="U914" s="840"/>
      <c r="V914" s="840"/>
      <c r="W914" s="840"/>
      <c r="X914" s="840"/>
      <c r="Y914" s="840"/>
      <c r="Z914" s="840"/>
      <c r="AA914" s="840"/>
      <c r="AB914" s="840"/>
      <c r="AC914" s="840"/>
      <c r="AD914" s="840"/>
      <c r="AE914" s="840"/>
      <c r="AF914" s="840"/>
      <c r="AG914" s="840"/>
      <c r="AH914" s="840"/>
      <c r="AI914" s="840"/>
      <c r="AJ914" s="840"/>
    </row>
    <row r="915">
      <c r="A915" s="840"/>
      <c r="B915" s="840"/>
      <c r="C915" s="840"/>
      <c r="D915" s="840"/>
      <c r="E915" s="840"/>
      <c r="F915" s="840"/>
      <c r="G915" s="840"/>
      <c r="H915" s="840"/>
      <c r="I915" s="840"/>
      <c r="J915" s="840"/>
      <c r="K915" s="840"/>
      <c r="L915" s="840"/>
      <c r="M915" s="840"/>
      <c r="N915" s="840"/>
      <c r="O915" s="840"/>
      <c r="P915" s="840"/>
      <c r="Q915" s="840"/>
      <c r="R915" s="840"/>
      <c r="S915" s="840"/>
      <c r="T915" s="840"/>
      <c r="U915" s="840"/>
      <c r="V915" s="840"/>
      <c r="W915" s="840"/>
      <c r="X915" s="840"/>
      <c r="Y915" s="840"/>
      <c r="Z915" s="840"/>
      <c r="AA915" s="840"/>
      <c r="AB915" s="840"/>
      <c r="AC915" s="840"/>
      <c r="AD915" s="840"/>
      <c r="AE915" s="840"/>
      <c r="AF915" s="840"/>
      <c r="AG915" s="840"/>
      <c r="AH915" s="840"/>
      <c r="AI915" s="840"/>
      <c r="AJ915" s="840"/>
    </row>
    <row r="916">
      <c r="A916" s="840"/>
      <c r="B916" s="840"/>
      <c r="C916" s="840"/>
      <c r="D916" s="840"/>
      <c r="E916" s="840"/>
      <c r="F916" s="840"/>
      <c r="G916" s="840"/>
      <c r="H916" s="840"/>
      <c r="I916" s="840"/>
      <c r="J916" s="840"/>
      <c r="K916" s="840"/>
      <c r="L916" s="840"/>
      <c r="M916" s="840"/>
      <c r="N916" s="840"/>
      <c r="O916" s="840"/>
      <c r="P916" s="840"/>
      <c r="Q916" s="840"/>
      <c r="R916" s="840"/>
      <c r="S916" s="840"/>
      <c r="T916" s="840"/>
      <c r="U916" s="840"/>
      <c r="V916" s="840"/>
      <c r="W916" s="840"/>
      <c r="X916" s="840"/>
      <c r="Y916" s="840"/>
      <c r="Z916" s="840"/>
      <c r="AA916" s="840"/>
      <c r="AB916" s="840"/>
      <c r="AC916" s="840"/>
      <c r="AD916" s="840"/>
      <c r="AE916" s="840"/>
      <c r="AF916" s="840"/>
      <c r="AG916" s="840"/>
      <c r="AH916" s="840"/>
      <c r="AI916" s="840"/>
      <c r="AJ916" s="840"/>
    </row>
    <row r="917">
      <c r="A917" s="840"/>
      <c r="B917" s="840"/>
      <c r="C917" s="840"/>
      <c r="D917" s="840"/>
      <c r="E917" s="840"/>
      <c r="F917" s="840"/>
      <c r="G917" s="840"/>
      <c r="H917" s="840"/>
      <c r="I917" s="840"/>
      <c r="J917" s="840"/>
      <c r="K917" s="840"/>
      <c r="L917" s="840"/>
      <c r="M917" s="840"/>
      <c r="N917" s="840"/>
      <c r="O917" s="840"/>
      <c r="P917" s="840"/>
      <c r="Q917" s="840"/>
      <c r="R917" s="840"/>
      <c r="S917" s="840"/>
      <c r="T917" s="840"/>
      <c r="U917" s="840"/>
      <c r="V917" s="840"/>
      <c r="W917" s="840"/>
      <c r="X917" s="840"/>
      <c r="Y917" s="840"/>
      <c r="Z917" s="840"/>
      <c r="AA917" s="840"/>
      <c r="AB917" s="840"/>
      <c r="AC917" s="840"/>
      <c r="AD917" s="840"/>
      <c r="AE917" s="840"/>
      <c r="AF917" s="840"/>
      <c r="AG917" s="840"/>
      <c r="AH917" s="840"/>
      <c r="AI917" s="840"/>
      <c r="AJ917" s="840"/>
    </row>
    <row r="918">
      <c r="A918" s="840"/>
      <c r="B918" s="840"/>
      <c r="C918" s="840"/>
      <c r="D918" s="840"/>
      <c r="E918" s="840"/>
      <c r="F918" s="840"/>
      <c r="G918" s="840"/>
      <c r="H918" s="840"/>
      <c r="I918" s="840"/>
      <c r="J918" s="840"/>
      <c r="K918" s="840"/>
      <c r="L918" s="840"/>
      <c r="M918" s="840"/>
      <c r="N918" s="840"/>
      <c r="O918" s="840"/>
      <c r="P918" s="840"/>
      <c r="Q918" s="840"/>
      <c r="R918" s="840"/>
      <c r="S918" s="840"/>
      <c r="T918" s="840"/>
      <c r="U918" s="840"/>
      <c r="V918" s="840"/>
      <c r="W918" s="840"/>
      <c r="X918" s="840"/>
      <c r="Y918" s="840"/>
      <c r="Z918" s="840"/>
      <c r="AA918" s="840"/>
      <c r="AB918" s="840"/>
      <c r="AC918" s="840"/>
      <c r="AD918" s="840"/>
      <c r="AE918" s="840"/>
      <c r="AF918" s="840"/>
      <c r="AG918" s="840"/>
      <c r="AH918" s="840"/>
      <c r="AI918" s="840"/>
      <c r="AJ918" s="840"/>
    </row>
    <row r="919">
      <c r="A919" s="840"/>
      <c r="B919" s="840"/>
      <c r="C919" s="840"/>
      <c r="D919" s="840"/>
      <c r="E919" s="840"/>
      <c r="F919" s="840"/>
      <c r="G919" s="840"/>
      <c r="H919" s="840"/>
      <c r="I919" s="840"/>
      <c r="J919" s="840"/>
      <c r="K919" s="840"/>
      <c r="L919" s="840"/>
      <c r="M919" s="840"/>
      <c r="N919" s="840"/>
      <c r="O919" s="840"/>
      <c r="P919" s="840"/>
      <c r="Q919" s="840"/>
      <c r="R919" s="840"/>
      <c r="S919" s="840"/>
      <c r="T919" s="840"/>
      <c r="U919" s="840"/>
      <c r="V919" s="840"/>
      <c r="W919" s="840"/>
      <c r="X919" s="840"/>
      <c r="Y919" s="840"/>
      <c r="Z919" s="840"/>
      <c r="AA919" s="840"/>
      <c r="AB919" s="840"/>
      <c r="AC919" s="840"/>
      <c r="AD919" s="840"/>
      <c r="AE919" s="840"/>
      <c r="AF919" s="840"/>
      <c r="AG919" s="840"/>
      <c r="AH919" s="840"/>
      <c r="AI919" s="840"/>
      <c r="AJ919" s="840"/>
    </row>
    <row r="920">
      <c r="A920" s="840"/>
      <c r="B920" s="840"/>
      <c r="C920" s="840"/>
      <c r="D920" s="840"/>
      <c r="E920" s="840"/>
      <c r="F920" s="840"/>
      <c r="G920" s="840"/>
      <c r="H920" s="840"/>
      <c r="I920" s="840"/>
      <c r="J920" s="840"/>
      <c r="K920" s="840"/>
      <c r="L920" s="840"/>
      <c r="M920" s="840"/>
      <c r="N920" s="840"/>
      <c r="O920" s="840"/>
      <c r="P920" s="840"/>
      <c r="Q920" s="840"/>
      <c r="R920" s="840"/>
      <c r="S920" s="840"/>
      <c r="T920" s="840"/>
      <c r="U920" s="840"/>
      <c r="V920" s="840"/>
      <c r="W920" s="840"/>
      <c r="X920" s="840"/>
      <c r="Y920" s="840"/>
      <c r="Z920" s="840"/>
      <c r="AA920" s="840"/>
      <c r="AB920" s="840"/>
      <c r="AC920" s="840"/>
      <c r="AD920" s="840"/>
      <c r="AE920" s="840"/>
      <c r="AF920" s="840"/>
      <c r="AG920" s="840"/>
      <c r="AH920" s="840"/>
      <c r="AI920" s="840"/>
      <c r="AJ920" s="840"/>
    </row>
    <row r="921">
      <c r="A921" s="840"/>
      <c r="B921" s="840"/>
      <c r="C921" s="840"/>
      <c r="D921" s="840"/>
      <c r="E921" s="840"/>
      <c r="F921" s="840"/>
      <c r="G921" s="840"/>
      <c r="H921" s="840"/>
      <c r="I921" s="840"/>
      <c r="J921" s="840"/>
      <c r="K921" s="840"/>
      <c r="L921" s="840"/>
      <c r="M921" s="840"/>
      <c r="N921" s="840"/>
      <c r="O921" s="840"/>
      <c r="P921" s="840"/>
      <c r="Q921" s="840"/>
      <c r="R921" s="840"/>
      <c r="S921" s="840"/>
      <c r="T921" s="840"/>
      <c r="U921" s="840"/>
      <c r="V921" s="840"/>
      <c r="W921" s="840"/>
      <c r="X921" s="840"/>
      <c r="Y921" s="840"/>
      <c r="Z921" s="840"/>
      <c r="AA921" s="840"/>
      <c r="AB921" s="840"/>
      <c r="AC921" s="840"/>
      <c r="AD921" s="840"/>
      <c r="AE921" s="840"/>
      <c r="AF921" s="840"/>
      <c r="AG921" s="840"/>
      <c r="AH921" s="840"/>
      <c r="AI921" s="840"/>
      <c r="AJ921" s="840"/>
    </row>
    <row r="922">
      <c r="A922" s="840"/>
      <c r="B922" s="840"/>
      <c r="C922" s="840"/>
      <c r="D922" s="840"/>
      <c r="E922" s="840"/>
      <c r="F922" s="840"/>
      <c r="G922" s="840"/>
      <c r="H922" s="840"/>
      <c r="I922" s="840"/>
      <c r="J922" s="840"/>
      <c r="K922" s="840"/>
      <c r="L922" s="840"/>
      <c r="M922" s="840"/>
      <c r="N922" s="840"/>
      <c r="O922" s="840"/>
      <c r="P922" s="840"/>
      <c r="Q922" s="840"/>
      <c r="R922" s="840"/>
      <c r="S922" s="840"/>
      <c r="T922" s="840"/>
      <c r="U922" s="840"/>
      <c r="V922" s="840"/>
      <c r="W922" s="840"/>
      <c r="X922" s="840"/>
      <c r="Y922" s="840"/>
      <c r="Z922" s="840"/>
      <c r="AA922" s="840"/>
      <c r="AB922" s="840"/>
      <c r="AC922" s="840"/>
      <c r="AD922" s="840"/>
      <c r="AE922" s="840"/>
      <c r="AF922" s="840"/>
      <c r="AG922" s="840"/>
      <c r="AH922" s="840"/>
      <c r="AI922" s="840"/>
      <c r="AJ922" s="840"/>
    </row>
    <row r="923">
      <c r="A923" s="840"/>
      <c r="B923" s="840"/>
      <c r="C923" s="840"/>
      <c r="D923" s="840"/>
      <c r="E923" s="840"/>
      <c r="F923" s="840"/>
      <c r="G923" s="840"/>
      <c r="H923" s="840"/>
      <c r="I923" s="840"/>
      <c r="J923" s="840"/>
      <c r="K923" s="840"/>
      <c r="L923" s="840"/>
      <c r="M923" s="840"/>
      <c r="N923" s="840"/>
      <c r="O923" s="840"/>
      <c r="P923" s="840"/>
      <c r="Q923" s="840"/>
      <c r="R923" s="840"/>
      <c r="S923" s="840"/>
      <c r="T923" s="840"/>
      <c r="U923" s="840"/>
      <c r="V923" s="840"/>
      <c r="W923" s="840"/>
      <c r="X923" s="840"/>
      <c r="Y923" s="840"/>
      <c r="Z923" s="840"/>
      <c r="AA923" s="840"/>
      <c r="AB923" s="840"/>
      <c r="AC923" s="840"/>
      <c r="AD923" s="840"/>
      <c r="AE923" s="840"/>
      <c r="AF923" s="840"/>
      <c r="AG923" s="840"/>
      <c r="AH923" s="840"/>
      <c r="AI923" s="840"/>
      <c r="AJ923" s="840"/>
    </row>
    <row r="924">
      <c r="A924" s="840"/>
      <c r="B924" s="840"/>
      <c r="C924" s="840"/>
      <c r="D924" s="840"/>
      <c r="E924" s="840"/>
      <c r="F924" s="840"/>
      <c r="G924" s="840"/>
      <c r="H924" s="840"/>
      <c r="I924" s="840"/>
      <c r="J924" s="840"/>
      <c r="K924" s="840"/>
      <c r="L924" s="840"/>
      <c r="M924" s="840"/>
      <c r="N924" s="840"/>
      <c r="O924" s="840"/>
      <c r="P924" s="840"/>
      <c r="Q924" s="840"/>
      <c r="R924" s="840"/>
      <c r="S924" s="840"/>
      <c r="T924" s="840"/>
      <c r="U924" s="840"/>
      <c r="V924" s="840"/>
      <c r="W924" s="840"/>
      <c r="X924" s="840"/>
      <c r="Y924" s="840"/>
      <c r="Z924" s="840"/>
      <c r="AA924" s="840"/>
      <c r="AB924" s="840"/>
      <c r="AC924" s="840"/>
      <c r="AD924" s="840"/>
      <c r="AE924" s="840"/>
      <c r="AF924" s="840"/>
      <c r="AG924" s="840"/>
      <c r="AH924" s="840"/>
      <c r="AI924" s="840"/>
      <c r="AJ924" s="840"/>
    </row>
    <row r="925">
      <c r="A925" s="840"/>
      <c r="B925" s="840"/>
      <c r="C925" s="840"/>
      <c r="D925" s="840"/>
      <c r="E925" s="840"/>
      <c r="F925" s="840"/>
      <c r="G925" s="840"/>
      <c r="H925" s="840"/>
      <c r="I925" s="840"/>
      <c r="J925" s="840"/>
      <c r="K925" s="840"/>
      <c r="L925" s="840"/>
      <c r="M925" s="840"/>
      <c r="N925" s="840"/>
      <c r="O925" s="840"/>
      <c r="P925" s="840"/>
      <c r="Q925" s="840"/>
      <c r="R925" s="840"/>
      <c r="S925" s="840"/>
      <c r="T925" s="840"/>
      <c r="U925" s="840"/>
      <c r="V925" s="840"/>
      <c r="W925" s="840"/>
      <c r="X925" s="840"/>
      <c r="Y925" s="840"/>
      <c r="Z925" s="840"/>
      <c r="AA925" s="840"/>
      <c r="AB925" s="840"/>
      <c r="AC925" s="840"/>
      <c r="AD925" s="840"/>
      <c r="AE925" s="840"/>
      <c r="AF925" s="840"/>
      <c r="AG925" s="840"/>
      <c r="AH925" s="840"/>
      <c r="AI925" s="840"/>
      <c r="AJ925" s="840"/>
    </row>
    <row r="926">
      <c r="A926" s="840"/>
      <c r="B926" s="840"/>
      <c r="C926" s="840"/>
      <c r="D926" s="840"/>
      <c r="E926" s="840"/>
      <c r="F926" s="840"/>
      <c r="G926" s="840"/>
      <c r="H926" s="840"/>
      <c r="I926" s="840"/>
      <c r="J926" s="840"/>
      <c r="K926" s="840"/>
      <c r="L926" s="840"/>
      <c r="M926" s="840"/>
      <c r="N926" s="840"/>
      <c r="O926" s="840"/>
      <c r="P926" s="840"/>
      <c r="Q926" s="840"/>
      <c r="R926" s="840"/>
      <c r="S926" s="840"/>
      <c r="T926" s="840"/>
      <c r="U926" s="840"/>
      <c r="V926" s="840"/>
      <c r="W926" s="840"/>
      <c r="X926" s="840"/>
      <c r="Y926" s="840"/>
      <c r="Z926" s="840"/>
      <c r="AA926" s="840"/>
      <c r="AB926" s="840"/>
      <c r="AC926" s="840"/>
      <c r="AD926" s="840"/>
      <c r="AE926" s="840"/>
      <c r="AF926" s="840"/>
      <c r="AG926" s="840"/>
      <c r="AH926" s="840"/>
      <c r="AI926" s="840"/>
      <c r="AJ926" s="840"/>
    </row>
    <row r="927">
      <c r="A927" s="840"/>
      <c r="B927" s="840"/>
      <c r="C927" s="840"/>
      <c r="D927" s="840"/>
      <c r="E927" s="840"/>
      <c r="F927" s="840"/>
      <c r="G927" s="840"/>
      <c r="H927" s="840"/>
      <c r="I927" s="840"/>
      <c r="J927" s="840"/>
      <c r="K927" s="840"/>
      <c r="L927" s="840"/>
      <c r="M927" s="840"/>
      <c r="N927" s="840"/>
      <c r="O927" s="840"/>
      <c r="P927" s="840"/>
      <c r="Q927" s="840"/>
      <c r="R927" s="840"/>
      <c r="S927" s="840"/>
      <c r="T927" s="840"/>
      <c r="U927" s="840"/>
      <c r="V927" s="840"/>
      <c r="W927" s="840"/>
      <c r="X927" s="840"/>
      <c r="Y927" s="840"/>
      <c r="Z927" s="840"/>
      <c r="AA927" s="840"/>
      <c r="AB927" s="840"/>
      <c r="AC927" s="840"/>
      <c r="AD927" s="840"/>
      <c r="AE927" s="840"/>
      <c r="AF927" s="840"/>
      <c r="AG927" s="840"/>
      <c r="AH927" s="840"/>
      <c r="AI927" s="840"/>
      <c r="AJ927" s="840"/>
    </row>
    <row r="928">
      <c r="A928" s="840"/>
      <c r="B928" s="840"/>
      <c r="C928" s="840"/>
      <c r="D928" s="840"/>
      <c r="E928" s="840"/>
      <c r="F928" s="840"/>
      <c r="G928" s="840"/>
      <c r="H928" s="840"/>
      <c r="I928" s="840"/>
      <c r="J928" s="840"/>
      <c r="K928" s="840"/>
      <c r="L928" s="840"/>
      <c r="M928" s="840"/>
      <c r="N928" s="840"/>
      <c r="O928" s="840"/>
      <c r="P928" s="840"/>
      <c r="Q928" s="840"/>
      <c r="R928" s="840"/>
      <c r="S928" s="840"/>
      <c r="T928" s="840"/>
      <c r="U928" s="840"/>
      <c r="V928" s="840"/>
      <c r="W928" s="840"/>
      <c r="X928" s="840"/>
      <c r="Y928" s="840"/>
      <c r="Z928" s="840"/>
      <c r="AA928" s="840"/>
      <c r="AB928" s="840"/>
      <c r="AC928" s="840"/>
      <c r="AD928" s="840"/>
      <c r="AE928" s="840"/>
      <c r="AF928" s="840"/>
      <c r="AG928" s="840"/>
      <c r="AH928" s="840"/>
      <c r="AI928" s="840"/>
      <c r="AJ928" s="840"/>
    </row>
    <row r="929">
      <c r="A929" s="840"/>
      <c r="B929" s="840"/>
      <c r="C929" s="840"/>
      <c r="D929" s="840"/>
      <c r="E929" s="840"/>
      <c r="F929" s="840"/>
      <c r="G929" s="840"/>
      <c r="H929" s="840"/>
      <c r="I929" s="840"/>
      <c r="J929" s="840"/>
      <c r="K929" s="840"/>
      <c r="L929" s="840"/>
      <c r="M929" s="840"/>
      <c r="N929" s="840"/>
      <c r="O929" s="840"/>
      <c r="P929" s="840"/>
      <c r="Q929" s="840"/>
      <c r="R929" s="840"/>
      <c r="S929" s="840"/>
      <c r="T929" s="840"/>
      <c r="U929" s="840"/>
      <c r="V929" s="840"/>
      <c r="W929" s="840"/>
      <c r="X929" s="840"/>
      <c r="Y929" s="840"/>
      <c r="Z929" s="840"/>
      <c r="AA929" s="840"/>
      <c r="AB929" s="840"/>
      <c r="AC929" s="840"/>
      <c r="AD929" s="840"/>
      <c r="AE929" s="840"/>
      <c r="AF929" s="840"/>
      <c r="AG929" s="840"/>
      <c r="AH929" s="840"/>
      <c r="AI929" s="840"/>
      <c r="AJ929" s="840"/>
    </row>
    <row r="930">
      <c r="A930" s="840"/>
      <c r="B930" s="840"/>
      <c r="C930" s="840"/>
      <c r="D930" s="840"/>
      <c r="E930" s="840"/>
      <c r="F930" s="840"/>
      <c r="G930" s="840"/>
      <c r="H930" s="840"/>
      <c r="I930" s="840"/>
      <c r="J930" s="840"/>
      <c r="K930" s="840"/>
      <c r="L930" s="840"/>
      <c r="M930" s="840"/>
      <c r="N930" s="840"/>
      <c r="O930" s="840"/>
      <c r="P930" s="840"/>
      <c r="Q930" s="840"/>
      <c r="R930" s="840"/>
      <c r="S930" s="840"/>
      <c r="T930" s="840"/>
      <c r="U930" s="840"/>
      <c r="V930" s="840"/>
      <c r="W930" s="840"/>
      <c r="X930" s="840"/>
      <c r="Y930" s="840"/>
      <c r="Z930" s="840"/>
      <c r="AA930" s="840"/>
      <c r="AB930" s="840"/>
      <c r="AC930" s="840"/>
      <c r="AD930" s="840"/>
      <c r="AE930" s="840"/>
      <c r="AF930" s="840"/>
      <c r="AG930" s="840"/>
      <c r="AH930" s="840"/>
      <c r="AI930" s="840"/>
      <c r="AJ930" s="840"/>
    </row>
    <row r="931">
      <c r="A931" s="840"/>
      <c r="B931" s="840"/>
      <c r="C931" s="840"/>
      <c r="D931" s="840"/>
      <c r="E931" s="840"/>
      <c r="F931" s="840"/>
      <c r="G931" s="840"/>
      <c r="H931" s="840"/>
      <c r="I931" s="840"/>
      <c r="J931" s="840"/>
      <c r="K931" s="840"/>
      <c r="L931" s="840"/>
      <c r="M931" s="840"/>
      <c r="N931" s="840"/>
      <c r="O931" s="840"/>
      <c r="P931" s="840"/>
      <c r="Q931" s="840"/>
      <c r="R931" s="840"/>
      <c r="S931" s="840"/>
      <c r="T931" s="840"/>
      <c r="U931" s="840"/>
      <c r="V931" s="840"/>
      <c r="W931" s="840"/>
      <c r="X931" s="840"/>
      <c r="Y931" s="840"/>
      <c r="Z931" s="840"/>
      <c r="AA931" s="840"/>
      <c r="AB931" s="840"/>
      <c r="AC931" s="840"/>
      <c r="AD931" s="840"/>
      <c r="AE931" s="840"/>
      <c r="AF931" s="840"/>
      <c r="AG931" s="840"/>
      <c r="AH931" s="840"/>
      <c r="AI931" s="840"/>
      <c r="AJ931" s="840"/>
    </row>
    <row r="932">
      <c r="A932" s="840"/>
      <c r="B932" s="840"/>
      <c r="C932" s="840"/>
      <c r="D932" s="840"/>
      <c r="E932" s="840"/>
      <c r="F932" s="840"/>
      <c r="G932" s="840"/>
      <c r="H932" s="840"/>
      <c r="I932" s="840"/>
      <c r="J932" s="840"/>
      <c r="K932" s="840"/>
      <c r="L932" s="840"/>
      <c r="M932" s="840"/>
      <c r="N932" s="840"/>
      <c r="O932" s="840"/>
      <c r="P932" s="840"/>
      <c r="Q932" s="840"/>
      <c r="R932" s="840"/>
      <c r="S932" s="840"/>
      <c r="T932" s="840"/>
      <c r="U932" s="840"/>
      <c r="V932" s="840"/>
      <c r="W932" s="840"/>
      <c r="X932" s="840"/>
      <c r="Y932" s="840"/>
      <c r="Z932" s="840"/>
      <c r="AA932" s="840"/>
      <c r="AB932" s="840"/>
      <c r="AC932" s="840"/>
      <c r="AD932" s="840"/>
      <c r="AE932" s="840"/>
      <c r="AF932" s="840"/>
      <c r="AG932" s="840"/>
      <c r="AH932" s="840"/>
      <c r="AI932" s="840"/>
      <c r="AJ932" s="840"/>
    </row>
    <row r="933">
      <c r="A933" s="840"/>
      <c r="B933" s="840"/>
      <c r="C933" s="840"/>
      <c r="D933" s="840"/>
      <c r="E933" s="840"/>
      <c r="F933" s="840"/>
      <c r="G933" s="840"/>
      <c r="H933" s="840"/>
      <c r="I933" s="840"/>
      <c r="J933" s="840"/>
      <c r="K933" s="840"/>
      <c r="L933" s="840"/>
      <c r="M933" s="840"/>
      <c r="N933" s="840"/>
      <c r="O933" s="840"/>
      <c r="P933" s="840"/>
      <c r="Q933" s="840"/>
      <c r="R933" s="840"/>
      <c r="S933" s="840"/>
      <c r="T933" s="840"/>
      <c r="U933" s="840"/>
      <c r="V933" s="840"/>
      <c r="W933" s="840"/>
      <c r="X933" s="840"/>
      <c r="Y933" s="840"/>
      <c r="Z933" s="840"/>
      <c r="AA933" s="840"/>
      <c r="AB933" s="840"/>
      <c r="AC933" s="840"/>
      <c r="AD933" s="840"/>
      <c r="AE933" s="840"/>
      <c r="AF933" s="840"/>
      <c r="AG933" s="840"/>
      <c r="AH933" s="840"/>
      <c r="AI933" s="840"/>
      <c r="AJ933" s="840"/>
    </row>
    <row r="934">
      <c r="A934" s="840"/>
      <c r="B934" s="840"/>
      <c r="C934" s="840"/>
      <c r="D934" s="840"/>
      <c r="E934" s="840"/>
      <c r="F934" s="840"/>
      <c r="G934" s="840"/>
      <c r="H934" s="840"/>
      <c r="I934" s="840"/>
      <c r="J934" s="840"/>
      <c r="K934" s="840"/>
      <c r="L934" s="840"/>
      <c r="M934" s="840"/>
      <c r="N934" s="840"/>
      <c r="O934" s="840"/>
      <c r="P934" s="840"/>
      <c r="Q934" s="840"/>
      <c r="R934" s="840"/>
      <c r="S934" s="840"/>
      <c r="T934" s="840"/>
      <c r="U934" s="840"/>
      <c r="V934" s="840"/>
      <c r="W934" s="840"/>
      <c r="X934" s="840"/>
      <c r="Y934" s="840"/>
      <c r="Z934" s="840"/>
      <c r="AA934" s="840"/>
      <c r="AB934" s="840"/>
      <c r="AC934" s="840"/>
      <c r="AD934" s="840"/>
      <c r="AE934" s="840"/>
      <c r="AF934" s="840"/>
      <c r="AG934" s="840"/>
      <c r="AH934" s="840"/>
      <c r="AI934" s="840"/>
      <c r="AJ934" s="840"/>
    </row>
    <row r="935">
      <c r="A935" s="840"/>
      <c r="B935" s="840"/>
      <c r="C935" s="840"/>
      <c r="D935" s="840"/>
      <c r="E935" s="840"/>
      <c r="F935" s="840"/>
      <c r="G935" s="840"/>
      <c r="H935" s="840"/>
      <c r="I935" s="840"/>
      <c r="J935" s="840"/>
      <c r="K935" s="840"/>
      <c r="L935" s="840"/>
      <c r="M935" s="840"/>
      <c r="N935" s="840"/>
      <c r="O935" s="840"/>
      <c r="P935" s="840"/>
      <c r="Q935" s="840"/>
      <c r="R935" s="840"/>
      <c r="S935" s="840"/>
      <c r="T935" s="840"/>
      <c r="U935" s="840"/>
      <c r="V935" s="840"/>
      <c r="W935" s="840"/>
      <c r="X935" s="840"/>
      <c r="Y935" s="840"/>
      <c r="Z935" s="840"/>
      <c r="AA935" s="840"/>
      <c r="AB935" s="840"/>
      <c r="AC935" s="840"/>
      <c r="AD935" s="840"/>
      <c r="AE935" s="840"/>
      <c r="AF935" s="840"/>
      <c r="AG935" s="840"/>
      <c r="AH935" s="840"/>
      <c r="AI935" s="840"/>
      <c r="AJ935" s="840"/>
    </row>
    <row r="936">
      <c r="A936" s="840"/>
      <c r="B936" s="840"/>
      <c r="C936" s="840"/>
      <c r="D936" s="840"/>
      <c r="E936" s="840"/>
      <c r="F936" s="840"/>
      <c r="G936" s="840"/>
      <c r="H936" s="840"/>
      <c r="I936" s="840"/>
      <c r="J936" s="840"/>
      <c r="K936" s="840"/>
      <c r="L936" s="840"/>
      <c r="M936" s="840"/>
      <c r="N936" s="840"/>
      <c r="O936" s="840"/>
      <c r="P936" s="840"/>
      <c r="Q936" s="840"/>
      <c r="R936" s="840"/>
      <c r="S936" s="840"/>
      <c r="T936" s="840"/>
      <c r="U936" s="840"/>
      <c r="V936" s="840"/>
      <c r="W936" s="840"/>
      <c r="X936" s="840"/>
      <c r="Y936" s="840"/>
      <c r="Z936" s="840"/>
      <c r="AA936" s="840"/>
      <c r="AB936" s="840"/>
      <c r="AC936" s="840"/>
      <c r="AD936" s="840"/>
      <c r="AE936" s="840"/>
      <c r="AF936" s="840"/>
      <c r="AG936" s="840"/>
      <c r="AH936" s="840"/>
      <c r="AI936" s="840"/>
      <c r="AJ936" s="840"/>
    </row>
    <row r="937">
      <c r="A937" s="840"/>
      <c r="B937" s="840"/>
      <c r="C937" s="840"/>
      <c r="D937" s="840"/>
      <c r="E937" s="840"/>
      <c r="F937" s="840"/>
      <c r="G937" s="840"/>
      <c r="H937" s="840"/>
      <c r="I937" s="840"/>
      <c r="J937" s="840"/>
      <c r="K937" s="840"/>
      <c r="L937" s="840"/>
      <c r="M937" s="840"/>
      <c r="N937" s="840"/>
      <c r="O937" s="840"/>
      <c r="P937" s="840"/>
      <c r="Q937" s="840"/>
      <c r="R937" s="840"/>
      <c r="S937" s="840"/>
      <c r="T937" s="840"/>
      <c r="U937" s="840"/>
      <c r="V937" s="840"/>
      <c r="W937" s="840"/>
      <c r="X937" s="840"/>
      <c r="Y937" s="840"/>
      <c r="Z937" s="840"/>
      <c r="AA937" s="840"/>
      <c r="AB937" s="840"/>
      <c r="AC937" s="840"/>
      <c r="AD937" s="840"/>
      <c r="AE937" s="840"/>
      <c r="AF937" s="840"/>
      <c r="AG937" s="840"/>
      <c r="AH937" s="840"/>
      <c r="AI937" s="840"/>
      <c r="AJ937" s="840"/>
    </row>
    <row r="938">
      <c r="A938" s="840"/>
      <c r="B938" s="840"/>
      <c r="C938" s="840"/>
      <c r="D938" s="840"/>
      <c r="E938" s="840"/>
      <c r="F938" s="840"/>
      <c r="G938" s="840"/>
      <c r="H938" s="840"/>
      <c r="I938" s="840"/>
      <c r="J938" s="840"/>
      <c r="K938" s="840"/>
      <c r="L938" s="840"/>
      <c r="M938" s="840"/>
      <c r="N938" s="840"/>
      <c r="O938" s="840"/>
      <c r="P938" s="840"/>
      <c r="Q938" s="840"/>
      <c r="R938" s="840"/>
      <c r="S938" s="840"/>
      <c r="T938" s="840"/>
      <c r="U938" s="840"/>
      <c r="V938" s="840"/>
      <c r="W938" s="840"/>
      <c r="X938" s="840"/>
      <c r="Y938" s="840"/>
      <c r="Z938" s="840"/>
      <c r="AA938" s="840"/>
      <c r="AB938" s="840"/>
      <c r="AC938" s="840"/>
      <c r="AD938" s="840"/>
      <c r="AE938" s="840"/>
      <c r="AF938" s="840"/>
      <c r="AG938" s="840"/>
      <c r="AH938" s="840"/>
      <c r="AI938" s="840"/>
      <c r="AJ938" s="840"/>
    </row>
    <row r="939">
      <c r="A939" s="840"/>
      <c r="B939" s="840"/>
      <c r="C939" s="840"/>
      <c r="D939" s="840"/>
      <c r="E939" s="840"/>
      <c r="F939" s="840"/>
      <c r="G939" s="840"/>
      <c r="H939" s="840"/>
      <c r="I939" s="840"/>
      <c r="J939" s="840"/>
      <c r="K939" s="840"/>
      <c r="L939" s="840"/>
      <c r="M939" s="840"/>
      <c r="N939" s="840"/>
      <c r="O939" s="840"/>
      <c r="P939" s="840"/>
      <c r="Q939" s="840"/>
      <c r="R939" s="840"/>
      <c r="S939" s="840"/>
      <c r="T939" s="840"/>
      <c r="U939" s="840"/>
      <c r="V939" s="840"/>
      <c r="W939" s="840"/>
      <c r="X939" s="840"/>
      <c r="Y939" s="840"/>
      <c r="Z939" s="840"/>
      <c r="AA939" s="840"/>
      <c r="AB939" s="840"/>
      <c r="AC939" s="840"/>
      <c r="AD939" s="840"/>
      <c r="AE939" s="840"/>
      <c r="AF939" s="840"/>
      <c r="AG939" s="840"/>
      <c r="AH939" s="840"/>
      <c r="AI939" s="840"/>
      <c r="AJ939" s="840"/>
    </row>
    <row r="940">
      <c r="A940" s="840"/>
      <c r="B940" s="840"/>
      <c r="C940" s="840"/>
      <c r="D940" s="840"/>
      <c r="E940" s="840"/>
      <c r="F940" s="840"/>
      <c r="G940" s="840"/>
      <c r="H940" s="840"/>
      <c r="I940" s="840"/>
      <c r="J940" s="840"/>
      <c r="K940" s="840"/>
      <c r="L940" s="840"/>
      <c r="M940" s="840"/>
      <c r="N940" s="840"/>
      <c r="O940" s="840"/>
      <c r="P940" s="840"/>
      <c r="Q940" s="840"/>
      <c r="R940" s="840"/>
      <c r="S940" s="840"/>
      <c r="T940" s="840"/>
      <c r="U940" s="840"/>
      <c r="V940" s="840"/>
      <c r="W940" s="840"/>
      <c r="X940" s="840"/>
      <c r="Y940" s="840"/>
      <c r="Z940" s="840"/>
      <c r="AA940" s="840"/>
      <c r="AB940" s="840"/>
      <c r="AC940" s="840"/>
      <c r="AD940" s="840"/>
      <c r="AE940" s="840"/>
      <c r="AF940" s="840"/>
      <c r="AG940" s="840"/>
      <c r="AH940" s="840"/>
      <c r="AI940" s="840"/>
      <c r="AJ940" s="840"/>
    </row>
    <row r="941">
      <c r="A941" s="840"/>
      <c r="B941" s="840"/>
      <c r="C941" s="840"/>
      <c r="D941" s="840"/>
      <c r="E941" s="840"/>
      <c r="F941" s="840"/>
      <c r="G941" s="840"/>
      <c r="H941" s="840"/>
      <c r="I941" s="840"/>
      <c r="J941" s="840"/>
      <c r="K941" s="840"/>
      <c r="L941" s="840"/>
      <c r="M941" s="840"/>
      <c r="N941" s="840"/>
      <c r="O941" s="840"/>
      <c r="P941" s="840"/>
      <c r="Q941" s="840"/>
      <c r="R941" s="840"/>
      <c r="S941" s="840"/>
      <c r="T941" s="840"/>
      <c r="U941" s="840"/>
      <c r="V941" s="840"/>
      <c r="W941" s="840"/>
      <c r="X941" s="840"/>
      <c r="Y941" s="840"/>
      <c r="Z941" s="840"/>
      <c r="AA941" s="840"/>
      <c r="AB941" s="840"/>
      <c r="AC941" s="840"/>
      <c r="AD941" s="840"/>
      <c r="AE941" s="840"/>
      <c r="AF941" s="840"/>
      <c r="AG941" s="840"/>
      <c r="AH941" s="840"/>
      <c r="AI941" s="840"/>
      <c r="AJ941" s="840"/>
    </row>
    <row r="942">
      <c r="A942" s="840"/>
      <c r="B942" s="840"/>
      <c r="C942" s="840"/>
      <c r="D942" s="840"/>
      <c r="E942" s="840"/>
      <c r="F942" s="840"/>
      <c r="G942" s="840"/>
      <c r="H942" s="840"/>
      <c r="I942" s="840"/>
      <c r="J942" s="840"/>
      <c r="K942" s="840"/>
      <c r="L942" s="840"/>
      <c r="M942" s="840"/>
      <c r="N942" s="840"/>
      <c r="O942" s="840"/>
      <c r="P942" s="840"/>
      <c r="Q942" s="840"/>
      <c r="R942" s="840"/>
      <c r="S942" s="840"/>
      <c r="T942" s="840"/>
      <c r="U942" s="840"/>
      <c r="V942" s="840"/>
      <c r="W942" s="840"/>
      <c r="X942" s="840"/>
      <c r="Y942" s="840"/>
      <c r="Z942" s="840"/>
      <c r="AA942" s="840"/>
      <c r="AB942" s="840"/>
      <c r="AC942" s="840"/>
      <c r="AD942" s="840"/>
      <c r="AE942" s="840"/>
      <c r="AF942" s="840"/>
      <c r="AG942" s="840"/>
      <c r="AH942" s="840"/>
      <c r="AI942" s="840"/>
      <c r="AJ942" s="840"/>
    </row>
    <row r="943">
      <c r="A943" s="840"/>
      <c r="B943" s="840"/>
      <c r="C943" s="840"/>
      <c r="D943" s="840"/>
      <c r="E943" s="840"/>
      <c r="F943" s="840"/>
      <c r="G943" s="840"/>
      <c r="H943" s="840"/>
      <c r="I943" s="840"/>
      <c r="J943" s="840"/>
      <c r="K943" s="840"/>
      <c r="L943" s="840"/>
      <c r="M943" s="840"/>
      <c r="N943" s="840"/>
      <c r="O943" s="840"/>
      <c r="P943" s="840"/>
      <c r="Q943" s="840"/>
      <c r="R943" s="840"/>
      <c r="S943" s="840"/>
      <c r="T943" s="840"/>
      <c r="U943" s="840"/>
      <c r="V943" s="840"/>
      <c r="W943" s="840"/>
      <c r="X943" s="840"/>
      <c r="Y943" s="840"/>
      <c r="Z943" s="840"/>
      <c r="AA943" s="840"/>
      <c r="AB943" s="840"/>
      <c r="AC943" s="840"/>
      <c r="AD943" s="840"/>
      <c r="AE943" s="840"/>
      <c r="AF943" s="840"/>
      <c r="AG943" s="840"/>
      <c r="AH943" s="840"/>
      <c r="AI943" s="840"/>
      <c r="AJ943" s="840"/>
    </row>
    <row r="944">
      <c r="A944" s="840"/>
      <c r="B944" s="840"/>
      <c r="C944" s="840"/>
      <c r="D944" s="840"/>
      <c r="E944" s="840"/>
      <c r="F944" s="840"/>
      <c r="G944" s="840"/>
      <c r="H944" s="840"/>
      <c r="I944" s="840"/>
      <c r="J944" s="840"/>
      <c r="K944" s="840"/>
      <c r="L944" s="840"/>
      <c r="M944" s="840"/>
      <c r="N944" s="840"/>
      <c r="O944" s="840"/>
      <c r="P944" s="840"/>
      <c r="Q944" s="840"/>
      <c r="R944" s="840"/>
      <c r="S944" s="840"/>
      <c r="T944" s="840"/>
      <c r="U944" s="840"/>
      <c r="V944" s="840"/>
      <c r="W944" s="840"/>
      <c r="X944" s="840"/>
      <c r="Y944" s="840"/>
      <c r="Z944" s="840"/>
      <c r="AA944" s="840"/>
      <c r="AB944" s="840"/>
      <c r="AC944" s="840"/>
      <c r="AD944" s="840"/>
      <c r="AE944" s="840"/>
      <c r="AF944" s="840"/>
      <c r="AG944" s="840"/>
      <c r="AH944" s="840"/>
      <c r="AI944" s="840"/>
      <c r="AJ944" s="840"/>
    </row>
    <row r="945">
      <c r="A945" s="840"/>
      <c r="B945" s="840"/>
      <c r="C945" s="840"/>
      <c r="D945" s="840"/>
      <c r="E945" s="840"/>
      <c r="F945" s="840"/>
      <c r="G945" s="840"/>
      <c r="H945" s="840"/>
      <c r="I945" s="840"/>
      <c r="J945" s="840"/>
      <c r="K945" s="840"/>
      <c r="L945" s="840"/>
      <c r="M945" s="840"/>
      <c r="N945" s="840"/>
      <c r="O945" s="840"/>
      <c r="P945" s="840"/>
      <c r="Q945" s="840"/>
      <c r="R945" s="840"/>
      <c r="S945" s="840"/>
      <c r="T945" s="840"/>
      <c r="U945" s="840"/>
      <c r="V945" s="840"/>
      <c r="W945" s="840"/>
      <c r="X945" s="840"/>
      <c r="Y945" s="840"/>
      <c r="Z945" s="840"/>
      <c r="AA945" s="840"/>
      <c r="AB945" s="840"/>
      <c r="AC945" s="840"/>
      <c r="AD945" s="840"/>
      <c r="AE945" s="840"/>
      <c r="AF945" s="840"/>
      <c r="AG945" s="840"/>
      <c r="AH945" s="840"/>
      <c r="AI945" s="840"/>
      <c r="AJ945" s="840"/>
    </row>
    <row r="946">
      <c r="A946" s="840"/>
      <c r="B946" s="840"/>
      <c r="C946" s="840"/>
      <c r="D946" s="840"/>
      <c r="E946" s="840"/>
      <c r="F946" s="840"/>
      <c r="G946" s="840"/>
      <c r="H946" s="840"/>
      <c r="I946" s="840"/>
      <c r="J946" s="840"/>
      <c r="K946" s="840"/>
      <c r="L946" s="840"/>
      <c r="M946" s="840"/>
      <c r="N946" s="840"/>
      <c r="O946" s="840"/>
      <c r="P946" s="840"/>
      <c r="Q946" s="840"/>
      <c r="R946" s="840"/>
      <c r="S946" s="840"/>
      <c r="T946" s="840"/>
      <c r="U946" s="840"/>
      <c r="V946" s="840"/>
      <c r="W946" s="840"/>
      <c r="X946" s="840"/>
      <c r="Y946" s="840"/>
      <c r="Z946" s="840"/>
      <c r="AA946" s="840"/>
      <c r="AB946" s="840"/>
      <c r="AC946" s="840"/>
      <c r="AD946" s="840"/>
      <c r="AE946" s="840"/>
      <c r="AF946" s="840"/>
      <c r="AG946" s="840"/>
      <c r="AH946" s="840"/>
      <c r="AI946" s="840"/>
      <c r="AJ946" s="840"/>
    </row>
    <row r="947">
      <c r="A947" s="840"/>
      <c r="B947" s="840"/>
      <c r="C947" s="840"/>
      <c r="D947" s="840"/>
      <c r="E947" s="840"/>
      <c r="F947" s="840"/>
      <c r="G947" s="840"/>
      <c r="H947" s="840"/>
      <c r="I947" s="840"/>
      <c r="J947" s="840"/>
      <c r="K947" s="840"/>
      <c r="L947" s="840"/>
      <c r="M947" s="840"/>
      <c r="N947" s="840"/>
      <c r="O947" s="840"/>
      <c r="P947" s="840"/>
      <c r="Q947" s="840"/>
      <c r="R947" s="840"/>
      <c r="S947" s="840"/>
      <c r="T947" s="840"/>
      <c r="U947" s="840"/>
      <c r="V947" s="840"/>
      <c r="W947" s="840"/>
      <c r="X947" s="840"/>
      <c r="Y947" s="840"/>
      <c r="Z947" s="840"/>
      <c r="AA947" s="840"/>
      <c r="AB947" s="840"/>
      <c r="AC947" s="840"/>
      <c r="AD947" s="840"/>
      <c r="AE947" s="840"/>
      <c r="AF947" s="840"/>
      <c r="AG947" s="840"/>
      <c r="AH947" s="840"/>
      <c r="AI947" s="840"/>
      <c r="AJ947" s="840"/>
    </row>
    <row r="948">
      <c r="A948" s="840"/>
      <c r="B948" s="840"/>
      <c r="C948" s="840"/>
      <c r="D948" s="840"/>
      <c r="E948" s="840"/>
      <c r="F948" s="840"/>
      <c r="G948" s="840"/>
      <c r="H948" s="840"/>
      <c r="I948" s="840"/>
      <c r="J948" s="840"/>
      <c r="K948" s="840"/>
      <c r="L948" s="840"/>
      <c r="M948" s="840"/>
      <c r="N948" s="840"/>
      <c r="O948" s="840"/>
      <c r="P948" s="840"/>
      <c r="Q948" s="840"/>
      <c r="R948" s="840"/>
      <c r="S948" s="840"/>
      <c r="T948" s="840"/>
      <c r="U948" s="840"/>
      <c r="V948" s="840"/>
      <c r="W948" s="840"/>
      <c r="X948" s="840"/>
      <c r="Y948" s="840"/>
      <c r="Z948" s="840"/>
      <c r="AA948" s="840"/>
      <c r="AB948" s="840"/>
      <c r="AC948" s="840"/>
      <c r="AD948" s="840"/>
      <c r="AE948" s="840"/>
      <c r="AF948" s="840"/>
      <c r="AG948" s="840"/>
      <c r="AH948" s="840"/>
      <c r="AI948" s="840"/>
      <c r="AJ948" s="840"/>
    </row>
    <row r="949">
      <c r="A949" s="840"/>
      <c r="B949" s="840"/>
      <c r="C949" s="840"/>
      <c r="D949" s="840"/>
      <c r="E949" s="840"/>
      <c r="F949" s="840"/>
      <c r="G949" s="840"/>
      <c r="H949" s="840"/>
      <c r="I949" s="840"/>
      <c r="J949" s="840"/>
      <c r="K949" s="840"/>
      <c r="L949" s="840"/>
      <c r="M949" s="840"/>
      <c r="N949" s="840"/>
      <c r="O949" s="840"/>
      <c r="P949" s="840"/>
      <c r="Q949" s="840"/>
      <c r="R949" s="840"/>
      <c r="S949" s="840"/>
      <c r="T949" s="840"/>
      <c r="U949" s="840"/>
      <c r="V949" s="840"/>
      <c r="W949" s="840"/>
      <c r="X949" s="840"/>
      <c r="Y949" s="840"/>
      <c r="Z949" s="840"/>
      <c r="AA949" s="840"/>
      <c r="AB949" s="840"/>
      <c r="AC949" s="840"/>
      <c r="AD949" s="840"/>
      <c r="AE949" s="840"/>
      <c r="AF949" s="840"/>
      <c r="AG949" s="840"/>
      <c r="AH949" s="840"/>
      <c r="AI949" s="840"/>
      <c r="AJ949" s="840"/>
    </row>
    <row r="950">
      <c r="A950" s="840"/>
      <c r="B950" s="840"/>
      <c r="C950" s="840"/>
      <c r="D950" s="840"/>
      <c r="E950" s="840"/>
      <c r="F950" s="840"/>
      <c r="G950" s="840"/>
      <c r="H950" s="840"/>
      <c r="I950" s="840"/>
      <c r="J950" s="840"/>
      <c r="K950" s="840"/>
      <c r="L950" s="840"/>
      <c r="M950" s="840"/>
      <c r="N950" s="840"/>
      <c r="O950" s="840"/>
      <c r="P950" s="840"/>
      <c r="Q950" s="840"/>
      <c r="R950" s="840"/>
      <c r="S950" s="840"/>
      <c r="T950" s="840"/>
      <c r="U950" s="840"/>
      <c r="V950" s="840"/>
      <c r="W950" s="840"/>
      <c r="X950" s="840"/>
      <c r="Y950" s="840"/>
      <c r="Z950" s="840"/>
      <c r="AA950" s="840"/>
      <c r="AB950" s="840"/>
      <c r="AC950" s="840"/>
      <c r="AD950" s="840"/>
      <c r="AE950" s="840"/>
      <c r="AF950" s="840"/>
      <c r="AG950" s="840"/>
      <c r="AH950" s="840"/>
      <c r="AI950" s="840"/>
      <c r="AJ950" s="840"/>
    </row>
    <row r="951">
      <c r="A951" s="840"/>
      <c r="B951" s="840"/>
      <c r="C951" s="840"/>
      <c r="D951" s="840"/>
      <c r="E951" s="840"/>
      <c r="F951" s="840"/>
      <c r="G951" s="840"/>
      <c r="H951" s="840"/>
      <c r="I951" s="840"/>
      <c r="J951" s="840"/>
      <c r="K951" s="840"/>
      <c r="L951" s="840"/>
      <c r="M951" s="840"/>
      <c r="N951" s="840"/>
      <c r="O951" s="840"/>
      <c r="P951" s="840"/>
      <c r="Q951" s="840"/>
      <c r="R951" s="840"/>
      <c r="S951" s="840"/>
      <c r="T951" s="840"/>
      <c r="U951" s="840"/>
      <c r="V951" s="840"/>
      <c r="W951" s="840"/>
      <c r="X951" s="840"/>
      <c r="Y951" s="840"/>
      <c r="Z951" s="840"/>
      <c r="AA951" s="840"/>
      <c r="AB951" s="840"/>
      <c r="AC951" s="840"/>
      <c r="AD951" s="840"/>
      <c r="AE951" s="840"/>
      <c r="AF951" s="840"/>
      <c r="AG951" s="840"/>
      <c r="AH951" s="840"/>
      <c r="AI951" s="840"/>
      <c r="AJ951" s="840"/>
    </row>
    <row r="952">
      <c r="A952" s="840"/>
      <c r="B952" s="840"/>
      <c r="C952" s="840"/>
      <c r="D952" s="840"/>
      <c r="E952" s="840"/>
      <c r="F952" s="840"/>
      <c r="G952" s="840"/>
      <c r="H952" s="840"/>
      <c r="I952" s="840"/>
      <c r="J952" s="840"/>
      <c r="K952" s="840"/>
      <c r="L952" s="840"/>
      <c r="M952" s="840"/>
      <c r="N952" s="840"/>
      <c r="O952" s="840"/>
      <c r="P952" s="840"/>
      <c r="Q952" s="840"/>
      <c r="R952" s="840"/>
      <c r="S952" s="840"/>
      <c r="T952" s="840"/>
      <c r="U952" s="840"/>
      <c r="V952" s="840"/>
      <c r="W952" s="840"/>
      <c r="X952" s="840"/>
      <c r="Y952" s="840"/>
      <c r="Z952" s="840"/>
      <c r="AA952" s="840"/>
      <c r="AB952" s="840"/>
      <c r="AC952" s="840"/>
      <c r="AD952" s="840"/>
      <c r="AE952" s="840"/>
      <c r="AF952" s="840"/>
      <c r="AG952" s="840"/>
      <c r="AH952" s="840"/>
      <c r="AI952" s="840"/>
      <c r="AJ952" s="840"/>
    </row>
    <row r="953">
      <c r="A953" s="840"/>
      <c r="B953" s="840"/>
      <c r="C953" s="840"/>
      <c r="D953" s="840"/>
      <c r="E953" s="840"/>
      <c r="F953" s="840"/>
      <c r="G953" s="840"/>
      <c r="H953" s="840"/>
      <c r="I953" s="840"/>
      <c r="J953" s="840"/>
      <c r="K953" s="840"/>
      <c r="L953" s="840"/>
      <c r="M953" s="840"/>
      <c r="N953" s="840"/>
      <c r="O953" s="840"/>
      <c r="P953" s="840"/>
      <c r="Q953" s="840"/>
      <c r="R953" s="840"/>
      <c r="S953" s="840"/>
      <c r="T953" s="840"/>
      <c r="U953" s="840"/>
      <c r="V953" s="840"/>
      <c r="W953" s="840"/>
      <c r="X953" s="840"/>
      <c r="Y953" s="840"/>
      <c r="Z953" s="840"/>
      <c r="AA953" s="840"/>
      <c r="AB953" s="840"/>
      <c r="AC953" s="840"/>
      <c r="AD953" s="840"/>
      <c r="AE953" s="840"/>
      <c r="AF953" s="840"/>
      <c r="AG953" s="840"/>
      <c r="AH953" s="840"/>
      <c r="AI953" s="840"/>
      <c r="AJ953" s="840"/>
    </row>
    <row r="954">
      <c r="A954" s="840"/>
      <c r="B954" s="840"/>
      <c r="C954" s="840"/>
      <c r="D954" s="840"/>
      <c r="E954" s="840"/>
      <c r="F954" s="840"/>
      <c r="G954" s="840"/>
      <c r="H954" s="840"/>
      <c r="I954" s="840"/>
      <c r="J954" s="840"/>
      <c r="K954" s="840"/>
      <c r="L954" s="840"/>
      <c r="M954" s="840"/>
      <c r="N954" s="840"/>
      <c r="O954" s="840"/>
      <c r="P954" s="840"/>
      <c r="Q954" s="840"/>
      <c r="R954" s="840"/>
      <c r="S954" s="840"/>
      <c r="T954" s="840"/>
      <c r="U954" s="840"/>
      <c r="V954" s="840"/>
      <c r="W954" s="840"/>
      <c r="X954" s="840"/>
      <c r="Y954" s="840"/>
      <c r="Z954" s="840"/>
      <c r="AA954" s="840"/>
      <c r="AB954" s="840"/>
      <c r="AC954" s="840"/>
      <c r="AD954" s="840"/>
      <c r="AE954" s="840"/>
      <c r="AF954" s="840"/>
      <c r="AG954" s="840"/>
      <c r="AH954" s="840"/>
      <c r="AI954" s="840"/>
      <c r="AJ954" s="840"/>
    </row>
    <row r="955">
      <c r="A955" s="840"/>
      <c r="B955" s="840"/>
      <c r="C955" s="840"/>
      <c r="D955" s="840"/>
      <c r="E955" s="840"/>
      <c r="F955" s="840"/>
      <c r="G955" s="840"/>
      <c r="H955" s="840"/>
      <c r="I955" s="840"/>
      <c r="J955" s="840"/>
      <c r="K955" s="840"/>
      <c r="L955" s="840"/>
      <c r="M955" s="840"/>
      <c r="N955" s="840"/>
      <c r="O955" s="840"/>
      <c r="P955" s="840"/>
      <c r="Q955" s="840"/>
      <c r="R955" s="840"/>
      <c r="S955" s="840"/>
      <c r="T955" s="840"/>
      <c r="U955" s="840"/>
      <c r="V955" s="840"/>
      <c r="W955" s="840"/>
      <c r="X955" s="840"/>
      <c r="Y955" s="840"/>
      <c r="Z955" s="840"/>
      <c r="AA955" s="840"/>
      <c r="AB955" s="840"/>
      <c r="AC955" s="840"/>
      <c r="AD955" s="840"/>
      <c r="AE955" s="840"/>
      <c r="AF955" s="840"/>
      <c r="AG955" s="840"/>
      <c r="AH955" s="840"/>
      <c r="AI955" s="840"/>
      <c r="AJ955" s="840"/>
    </row>
    <row r="956">
      <c r="A956" s="840"/>
      <c r="B956" s="840"/>
      <c r="C956" s="840"/>
      <c r="D956" s="840"/>
      <c r="E956" s="840"/>
      <c r="F956" s="840"/>
      <c r="G956" s="840"/>
      <c r="H956" s="840"/>
      <c r="I956" s="840"/>
      <c r="J956" s="840"/>
      <c r="K956" s="840"/>
      <c r="L956" s="840"/>
      <c r="M956" s="840"/>
      <c r="N956" s="840"/>
      <c r="O956" s="840"/>
      <c r="P956" s="840"/>
      <c r="Q956" s="840"/>
      <c r="R956" s="840"/>
      <c r="S956" s="840"/>
      <c r="T956" s="840"/>
      <c r="U956" s="840"/>
      <c r="V956" s="840"/>
      <c r="W956" s="840"/>
      <c r="X956" s="840"/>
      <c r="Y956" s="840"/>
      <c r="Z956" s="840"/>
      <c r="AA956" s="840"/>
      <c r="AB956" s="840"/>
      <c r="AC956" s="840"/>
      <c r="AD956" s="840"/>
      <c r="AE956" s="840"/>
      <c r="AF956" s="840"/>
      <c r="AG956" s="840"/>
      <c r="AH956" s="840"/>
      <c r="AI956" s="840"/>
      <c r="AJ956" s="840"/>
    </row>
    <row r="957">
      <c r="A957" s="840"/>
      <c r="B957" s="840"/>
      <c r="C957" s="840"/>
      <c r="D957" s="840"/>
      <c r="E957" s="840"/>
      <c r="F957" s="840"/>
      <c r="G957" s="840"/>
      <c r="H957" s="840"/>
      <c r="I957" s="840"/>
      <c r="J957" s="840"/>
      <c r="K957" s="840"/>
      <c r="L957" s="840"/>
      <c r="M957" s="840"/>
      <c r="N957" s="840"/>
      <c r="O957" s="840"/>
      <c r="P957" s="840"/>
      <c r="Q957" s="840"/>
      <c r="R957" s="840"/>
      <c r="S957" s="840"/>
      <c r="T957" s="840"/>
      <c r="U957" s="840"/>
      <c r="V957" s="840"/>
      <c r="W957" s="840"/>
      <c r="X957" s="840"/>
      <c r="Y957" s="840"/>
      <c r="Z957" s="840"/>
      <c r="AA957" s="840"/>
      <c r="AB957" s="840"/>
      <c r="AC957" s="840"/>
      <c r="AD957" s="840"/>
      <c r="AE957" s="840"/>
      <c r="AF957" s="840"/>
      <c r="AG957" s="840"/>
      <c r="AH957" s="840"/>
      <c r="AI957" s="840"/>
      <c r="AJ957" s="840"/>
    </row>
    <row r="958">
      <c r="A958" s="840"/>
      <c r="B958" s="840"/>
      <c r="C958" s="840"/>
      <c r="D958" s="840"/>
      <c r="E958" s="840"/>
      <c r="F958" s="840"/>
      <c r="G958" s="840"/>
      <c r="H958" s="840"/>
      <c r="I958" s="840"/>
      <c r="J958" s="840"/>
      <c r="K958" s="840"/>
      <c r="L958" s="840"/>
      <c r="M958" s="840"/>
      <c r="N958" s="840"/>
      <c r="O958" s="840"/>
      <c r="P958" s="840"/>
      <c r="Q958" s="840"/>
      <c r="R958" s="840"/>
      <c r="S958" s="840"/>
      <c r="T958" s="840"/>
      <c r="U958" s="840"/>
      <c r="V958" s="840"/>
      <c r="W958" s="840"/>
      <c r="X958" s="840"/>
      <c r="Y958" s="840"/>
      <c r="Z958" s="840"/>
      <c r="AA958" s="840"/>
      <c r="AB958" s="840"/>
      <c r="AC958" s="840"/>
      <c r="AD958" s="840"/>
      <c r="AE958" s="840"/>
      <c r="AF958" s="840"/>
      <c r="AG958" s="840"/>
      <c r="AH958" s="840"/>
      <c r="AI958" s="840"/>
      <c r="AJ958" s="840"/>
    </row>
    <row r="959">
      <c r="A959" s="840"/>
      <c r="B959" s="840"/>
      <c r="C959" s="840"/>
      <c r="D959" s="840"/>
      <c r="E959" s="840"/>
      <c r="F959" s="840"/>
      <c r="G959" s="840"/>
      <c r="H959" s="840"/>
      <c r="I959" s="840"/>
      <c r="J959" s="840"/>
      <c r="K959" s="840"/>
      <c r="L959" s="840"/>
      <c r="M959" s="840"/>
      <c r="N959" s="840"/>
      <c r="O959" s="840"/>
      <c r="P959" s="840"/>
      <c r="Q959" s="840"/>
      <c r="R959" s="840"/>
      <c r="S959" s="840"/>
      <c r="T959" s="840"/>
      <c r="U959" s="840"/>
      <c r="V959" s="840"/>
      <c r="W959" s="840"/>
      <c r="X959" s="840"/>
      <c r="Y959" s="840"/>
      <c r="Z959" s="840"/>
      <c r="AA959" s="840"/>
      <c r="AB959" s="840"/>
      <c r="AC959" s="840"/>
      <c r="AD959" s="840"/>
      <c r="AE959" s="840"/>
      <c r="AF959" s="840"/>
      <c r="AG959" s="840"/>
      <c r="AH959" s="840"/>
      <c r="AI959" s="840"/>
      <c r="AJ959" s="840"/>
    </row>
    <row r="960">
      <c r="A960" s="840"/>
      <c r="B960" s="840"/>
      <c r="C960" s="840"/>
      <c r="D960" s="840"/>
      <c r="E960" s="840"/>
      <c r="F960" s="840"/>
      <c r="G960" s="840"/>
      <c r="H960" s="840"/>
      <c r="I960" s="840"/>
      <c r="J960" s="840"/>
      <c r="K960" s="840"/>
      <c r="L960" s="840"/>
      <c r="M960" s="840"/>
      <c r="N960" s="840"/>
      <c r="O960" s="840"/>
      <c r="P960" s="840"/>
      <c r="Q960" s="840"/>
      <c r="R960" s="840"/>
      <c r="S960" s="840"/>
      <c r="T960" s="840"/>
      <c r="U960" s="840"/>
      <c r="V960" s="840"/>
      <c r="W960" s="840"/>
      <c r="X960" s="840"/>
      <c r="Y960" s="840"/>
      <c r="Z960" s="840"/>
      <c r="AA960" s="840"/>
      <c r="AB960" s="840"/>
      <c r="AC960" s="840"/>
      <c r="AD960" s="840"/>
      <c r="AE960" s="840"/>
      <c r="AF960" s="840"/>
      <c r="AG960" s="840"/>
      <c r="AH960" s="840"/>
      <c r="AI960" s="840"/>
      <c r="AJ960" s="840"/>
    </row>
    <row r="961">
      <c r="A961" s="840"/>
      <c r="B961" s="840"/>
      <c r="C961" s="840"/>
      <c r="D961" s="840"/>
      <c r="E961" s="840"/>
      <c r="F961" s="840"/>
      <c r="G961" s="840"/>
      <c r="H961" s="840"/>
      <c r="I961" s="840"/>
      <c r="J961" s="840"/>
      <c r="K961" s="840"/>
      <c r="L961" s="840"/>
      <c r="M961" s="840"/>
      <c r="N961" s="840"/>
      <c r="O961" s="840"/>
      <c r="P961" s="840"/>
      <c r="Q961" s="840"/>
      <c r="R961" s="840"/>
      <c r="S961" s="840"/>
      <c r="T961" s="840"/>
      <c r="U961" s="840"/>
      <c r="V961" s="840"/>
      <c r="W961" s="840"/>
      <c r="X961" s="840"/>
      <c r="Y961" s="840"/>
      <c r="Z961" s="840"/>
      <c r="AA961" s="840"/>
      <c r="AB961" s="840"/>
      <c r="AC961" s="840"/>
      <c r="AD961" s="840"/>
      <c r="AE961" s="840"/>
      <c r="AF961" s="840"/>
      <c r="AG961" s="840"/>
      <c r="AH961" s="840"/>
      <c r="AI961" s="840"/>
      <c r="AJ961" s="840"/>
    </row>
    <row r="962">
      <c r="A962" s="840"/>
      <c r="B962" s="840"/>
      <c r="C962" s="840"/>
      <c r="D962" s="840"/>
      <c r="E962" s="840"/>
      <c r="F962" s="840"/>
      <c r="G962" s="840"/>
      <c r="H962" s="840"/>
      <c r="I962" s="840"/>
      <c r="J962" s="840"/>
      <c r="K962" s="840"/>
      <c r="L962" s="840"/>
      <c r="M962" s="840"/>
      <c r="N962" s="840"/>
      <c r="O962" s="840"/>
      <c r="P962" s="840"/>
      <c r="Q962" s="840"/>
      <c r="R962" s="840"/>
      <c r="S962" s="840"/>
      <c r="T962" s="840"/>
      <c r="U962" s="840"/>
      <c r="V962" s="840"/>
      <c r="W962" s="840"/>
      <c r="X962" s="840"/>
      <c r="Y962" s="840"/>
      <c r="Z962" s="840"/>
      <c r="AA962" s="840"/>
      <c r="AB962" s="840"/>
      <c r="AC962" s="840"/>
      <c r="AD962" s="840"/>
      <c r="AE962" s="840"/>
      <c r="AF962" s="840"/>
      <c r="AG962" s="840"/>
      <c r="AH962" s="840"/>
      <c r="AI962" s="840"/>
      <c r="AJ962" s="840"/>
    </row>
    <row r="963">
      <c r="A963" s="840"/>
      <c r="B963" s="840"/>
      <c r="C963" s="840"/>
      <c r="D963" s="840"/>
      <c r="E963" s="840"/>
      <c r="F963" s="840"/>
      <c r="G963" s="840"/>
      <c r="H963" s="840"/>
      <c r="I963" s="840"/>
      <c r="J963" s="840"/>
      <c r="K963" s="840"/>
      <c r="L963" s="840"/>
      <c r="M963" s="840"/>
      <c r="N963" s="840"/>
      <c r="O963" s="840"/>
      <c r="P963" s="840"/>
      <c r="Q963" s="840"/>
      <c r="R963" s="840"/>
      <c r="S963" s="840"/>
      <c r="T963" s="840"/>
      <c r="U963" s="840"/>
      <c r="V963" s="840"/>
      <c r="W963" s="840"/>
      <c r="X963" s="840"/>
      <c r="Y963" s="840"/>
      <c r="Z963" s="840"/>
      <c r="AA963" s="840"/>
      <c r="AB963" s="840"/>
      <c r="AC963" s="840"/>
      <c r="AD963" s="840"/>
      <c r="AE963" s="840"/>
      <c r="AF963" s="840"/>
      <c r="AG963" s="840"/>
      <c r="AH963" s="840"/>
      <c r="AI963" s="840"/>
      <c r="AJ963" s="840"/>
    </row>
    <row r="964">
      <c r="A964" s="840"/>
      <c r="B964" s="840"/>
      <c r="C964" s="840"/>
      <c r="D964" s="840"/>
      <c r="E964" s="840"/>
      <c r="F964" s="840"/>
      <c r="G964" s="840"/>
      <c r="H964" s="840"/>
      <c r="I964" s="840"/>
      <c r="J964" s="840"/>
      <c r="K964" s="840"/>
      <c r="L964" s="840"/>
      <c r="M964" s="840"/>
      <c r="N964" s="840"/>
      <c r="O964" s="840"/>
      <c r="P964" s="840"/>
      <c r="Q964" s="840"/>
      <c r="R964" s="840"/>
      <c r="S964" s="840"/>
      <c r="T964" s="840"/>
      <c r="U964" s="840"/>
      <c r="V964" s="840"/>
      <c r="W964" s="840"/>
      <c r="X964" s="840"/>
      <c r="Y964" s="840"/>
      <c r="Z964" s="840"/>
      <c r="AA964" s="840"/>
      <c r="AB964" s="840"/>
      <c r="AC964" s="840"/>
      <c r="AD964" s="840"/>
      <c r="AE964" s="840"/>
      <c r="AF964" s="840"/>
      <c r="AG964" s="840"/>
      <c r="AH964" s="840"/>
      <c r="AI964" s="840"/>
      <c r="AJ964" s="840"/>
    </row>
    <row r="965">
      <c r="A965" s="840"/>
      <c r="B965" s="840"/>
      <c r="C965" s="840"/>
      <c r="D965" s="840"/>
      <c r="E965" s="840"/>
      <c r="F965" s="840"/>
      <c r="G965" s="840"/>
      <c r="H965" s="840"/>
      <c r="I965" s="840"/>
      <c r="J965" s="840"/>
      <c r="K965" s="840"/>
      <c r="L965" s="840"/>
      <c r="M965" s="840"/>
      <c r="N965" s="840"/>
      <c r="O965" s="840"/>
      <c r="P965" s="840"/>
      <c r="Q965" s="840"/>
      <c r="R965" s="840"/>
      <c r="S965" s="840"/>
      <c r="T965" s="840"/>
      <c r="U965" s="840"/>
      <c r="V965" s="840"/>
      <c r="W965" s="840"/>
      <c r="X965" s="840"/>
      <c r="Y965" s="840"/>
      <c r="Z965" s="840"/>
      <c r="AA965" s="840"/>
      <c r="AB965" s="840"/>
      <c r="AC965" s="840"/>
      <c r="AD965" s="840"/>
      <c r="AE965" s="840"/>
      <c r="AF965" s="840"/>
      <c r="AG965" s="840"/>
      <c r="AH965" s="840"/>
      <c r="AI965" s="840"/>
      <c r="AJ965" s="840"/>
    </row>
    <row r="966">
      <c r="A966" s="840"/>
      <c r="B966" s="840"/>
      <c r="C966" s="840"/>
      <c r="D966" s="840"/>
      <c r="E966" s="840"/>
      <c r="F966" s="840"/>
      <c r="G966" s="840"/>
      <c r="H966" s="840"/>
      <c r="I966" s="840"/>
      <c r="J966" s="840"/>
      <c r="K966" s="840"/>
      <c r="L966" s="840"/>
      <c r="M966" s="840"/>
      <c r="N966" s="840"/>
      <c r="O966" s="840"/>
      <c r="P966" s="840"/>
      <c r="Q966" s="840"/>
      <c r="R966" s="840"/>
      <c r="S966" s="840"/>
      <c r="T966" s="840"/>
      <c r="U966" s="840"/>
      <c r="V966" s="840"/>
      <c r="W966" s="840"/>
      <c r="X966" s="840"/>
      <c r="Y966" s="840"/>
      <c r="Z966" s="840"/>
      <c r="AA966" s="840"/>
      <c r="AB966" s="840"/>
      <c r="AC966" s="840"/>
      <c r="AD966" s="840"/>
      <c r="AE966" s="840"/>
      <c r="AF966" s="840"/>
      <c r="AG966" s="840"/>
      <c r="AH966" s="840"/>
      <c r="AI966" s="840"/>
      <c r="AJ966" s="840"/>
    </row>
    <row r="967">
      <c r="A967" s="840"/>
      <c r="B967" s="840"/>
      <c r="C967" s="840"/>
      <c r="D967" s="840"/>
      <c r="E967" s="840"/>
      <c r="F967" s="840"/>
      <c r="G967" s="840"/>
      <c r="H967" s="840"/>
      <c r="I967" s="840"/>
      <c r="J967" s="840"/>
      <c r="K967" s="840"/>
      <c r="L967" s="840"/>
      <c r="M967" s="840"/>
      <c r="N967" s="840"/>
      <c r="O967" s="840"/>
      <c r="P967" s="840"/>
      <c r="Q967" s="840"/>
      <c r="R967" s="840"/>
      <c r="S967" s="840"/>
      <c r="T967" s="840"/>
      <c r="U967" s="840"/>
      <c r="V967" s="840"/>
      <c r="W967" s="840"/>
      <c r="X967" s="840"/>
      <c r="Y967" s="840"/>
      <c r="Z967" s="840"/>
      <c r="AA967" s="840"/>
      <c r="AB967" s="840"/>
      <c r="AC967" s="840"/>
      <c r="AD967" s="840"/>
      <c r="AE967" s="840"/>
      <c r="AF967" s="840"/>
      <c r="AG967" s="840"/>
      <c r="AH967" s="840"/>
      <c r="AI967" s="840"/>
      <c r="AJ967" s="840"/>
    </row>
    <row r="968">
      <c r="A968" s="840"/>
      <c r="B968" s="840"/>
      <c r="C968" s="840"/>
      <c r="D968" s="840"/>
      <c r="E968" s="840"/>
      <c r="F968" s="840"/>
      <c r="G968" s="840"/>
      <c r="H968" s="840"/>
      <c r="I968" s="840"/>
      <c r="J968" s="840"/>
      <c r="K968" s="840"/>
      <c r="L968" s="840"/>
      <c r="M968" s="840"/>
      <c r="N968" s="840"/>
      <c r="O968" s="840"/>
      <c r="P968" s="840"/>
      <c r="Q968" s="840"/>
      <c r="R968" s="840"/>
      <c r="S968" s="840"/>
      <c r="T968" s="840"/>
      <c r="U968" s="840"/>
      <c r="V968" s="840"/>
      <c r="W968" s="840"/>
      <c r="X968" s="840"/>
      <c r="Y968" s="840"/>
      <c r="Z968" s="840"/>
      <c r="AA968" s="840"/>
      <c r="AB968" s="840"/>
      <c r="AC968" s="840"/>
      <c r="AD968" s="840"/>
      <c r="AE968" s="840"/>
      <c r="AF968" s="840"/>
      <c r="AG968" s="840"/>
      <c r="AH968" s="840"/>
      <c r="AI968" s="840"/>
      <c r="AJ968" s="840"/>
    </row>
    <row r="969">
      <c r="A969" s="840"/>
      <c r="B969" s="840"/>
      <c r="C969" s="840"/>
      <c r="D969" s="840"/>
      <c r="E969" s="840"/>
      <c r="F969" s="840"/>
      <c r="G969" s="840"/>
      <c r="H969" s="840"/>
      <c r="I969" s="840"/>
      <c r="J969" s="840"/>
      <c r="K969" s="840"/>
      <c r="L969" s="840"/>
      <c r="M969" s="840"/>
      <c r="N969" s="840"/>
      <c r="O969" s="840"/>
      <c r="P969" s="840"/>
      <c r="Q969" s="840"/>
      <c r="R969" s="840"/>
      <c r="S969" s="840"/>
      <c r="T969" s="840"/>
      <c r="U969" s="840"/>
      <c r="V969" s="840"/>
      <c r="W969" s="840"/>
      <c r="X969" s="840"/>
      <c r="Y969" s="840"/>
      <c r="Z969" s="840"/>
      <c r="AA969" s="840"/>
      <c r="AB969" s="840"/>
      <c r="AC969" s="840"/>
      <c r="AD969" s="840"/>
      <c r="AE969" s="840"/>
      <c r="AF969" s="840"/>
      <c r="AG969" s="840"/>
      <c r="AH969" s="840"/>
      <c r="AI969" s="840"/>
      <c r="AJ969" s="840"/>
    </row>
    <row r="970">
      <c r="A970" s="840"/>
      <c r="B970" s="840"/>
      <c r="C970" s="840"/>
      <c r="D970" s="840"/>
      <c r="E970" s="840"/>
      <c r="F970" s="840"/>
      <c r="G970" s="840"/>
      <c r="H970" s="840"/>
      <c r="I970" s="840"/>
      <c r="J970" s="840"/>
      <c r="K970" s="840"/>
      <c r="L970" s="840"/>
      <c r="M970" s="840"/>
      <c r="N970" s="840"/>
      <c r="O970" s="840"/>
      <c r="P970" s="840"/>
      <c r="Q970" s="840"/>
      <c r="R970" s="840"/>
      <c r="S970" s="840"/>
      <c r="T970" s="840"/>
      <c r="U970" s="840"/>
      <c r="V970" s="840"/>
      <c r="W970" s="840"/>
      <c r="X970" s="840"/>
      <c r="Y970" s="840"/>
      <c r="Z970" s="840"/>
      <c r="AA970" s="840"/>
      <c r="AB970" s="840"/>
      <c r="AC970" s="840"/>
      <c r="AD970" s="840"/>
      <c r="AE970" s="840"/>
      <c r="AF970" s="840"/>
      <c r="AG970" s="840"/>
      <c r="AH970" s="840"/>
      <c r="AI970" s="840"/>
      <c r="AJ970" s="840"/>
    </row>
    <row r="971">
      <c r="A971" s="840"/>
      <c r="B971" s="840"/>
      <c r="C971" s="840"/>
      <c r="D971" s="840"/>
      <c r="E971" s="840"/>
      <c r="F971" s="840"/>
      <c r="G971" s="840"/>
      <c r="H971" s="840"/>
      <c r="I971" s="840"/>
      <c r="J971" s="840"/>
      <c r="K971" s="840"/>
      <c r="L971" s="840"/>
      <c r="M971" s="840"/>
      <c r="N971" s="840"/>
      <c r="O971" s="840"/>
      <c r="P971" s="840"/>
      <c r="Q971" s="840"/>
      <c r="R971" s="840"/>
      <c r="S971" s="840"/>
      <c r="T971" s="840"/>
      <c r="U971" s="840"/>
      <c r="V971" s="840"/>
      <c r="W971" s="840"/>
      <c r="X971" s="840"/>
      <c r="Y971" s="840"/>
      <c r="Z971" s="840"/>
      <c r="AA971" s="840"/>
      <c r="AB971" s="840"/>
      <c r="AC971" s="840"/>
      <c r="AD971" s="840"/>
      <c r="AE971" s="840"/>
      <c r="AF971" s="840"/>
      <c r="AG971" s="840"/>
      <c r="AH971" s="840"/>
      <c r="AI971" s="840"/>
      <c r="AJ971" s="840"/>
    </row>
    <row r="972">
      <c r="A972" s="840"/>
      <c r="B972" s="840"/>
      <c r="C972" s="840"/>
      <c r="D972" s="840"/>
      <c r="E972" s="840"/>
      <c r="F972" s="840"/>
      <c r="G972" s="840"/>
      <c r="H972" s="840"/>
      <c r="I972" s="840"/>
      <c r="J972" s="840"/>
      <c r="K972" s="840"/>
      <c r="L972" s="840"/>
      <c r="M972" s="840"/>
      <c r="N972" s="840"/>
      <c r="O972" s="840"/>
      <c r="P972" s="840"/>
      <c r="Q972" s="840"/>
      <c r="R972" s="840"/>
      <c r="S972" s="840"/>
      <c r="T972" s="840"/>
      <c r="U972" s="840"/>
      <c r="V972" s="840"/>
      <c r="W972" s="840"/>
      <c r="X972" s="840"/>
      <c r="Y972" s="840"/>
      <c r="Z972" s="840"/>
      <c r="AA972" s="840"/>
      <c r="AB972" s="840"/>
      <c r="AC972" s="840"/>
      <c r="AD972" s="840"/>
      <c r="AE972" s="840"/>
      <c r="AF972" s="840"/>
      <c r="AG972" s="840"/>
      <c r="AH972" s="840"/>
      <c r="AI972" s="840"/>
      <c r="AJ972" s="840"/>
    </row>
    <row r="973">
      <c r="A973" s="840"/>
      <c r="B973" s="840"/>
      <c r="C973" s="840"/>
      <c r="D973" s="840"/>
      <c r="E973" s="840"/>
      <c r="F973" s="840"/>
      <c r="G973" s="840"/>
      <c r="H973" s="840"/>
      <c r="I973" s="840"/>
      <c r="J973" s="840"/>
      <c r="K973" s="840"/>
      <c r="L973" s="840"/>
      <c r="M973" s="840"/>
      <c r="N973" s="840"/>
      <c r="O973" s="840"/>
      <c r="P973" s="840"/>
      <c r="Q973" s="840"/>
      <c r="R973" s="840"/>
      <c r="S973" s="840"/>
      <c r="T973" s="840"/>
      <c r="U973" s="840"/>
      <c r="V973" s="840"/>
      <c r="W973" s="840"/>
      <c r="X973" s="840"/>
      <c r="Y973" s="840"/>
      <c r="Z973" s="840"/>
      <c r="AA973" s="840"/>
      <c r="AB973" s="840"/>
      <c r="AC973" s="840"/>
      <c r="AD973" s="840"/>
      <c r="AE973" s="840"/>
      <c r="AF973" s="840"/>
      <c r="AG973" s="840"/>
      <c r="AH973" s="840"/>
      <c r="AI973" s="840"/>
      <c r="AJ973" s="840"/>
    </row>
    <row r="974">
      <c r="A974" s="840"/>
      <c r="B974" s="840"/>
      <c r="C974" s="840"/>
      <c r="D974" s="840"/>
      <c r="E974" s="840"/>
      <c r="F974" s="840"/>
      <c r="G974" s="840"/>
      <c r="H974" s="840"/>
      <c r="I974" s="840"/>
      <c r="J974" s="840"/>
      <c r="K974" s="840"/>
      <c r="L974" s="840"/>
      <c r="M974" s="840"/>
      <c r="N974" s="840"/>
      <c r="O974" s="840"/>
      <c r="P974" s="840"/>
      <c r="Q974" s="840"/>
      <c r="R974" s="840"/>
      <c r="S974" s="840"/>
      <c r="T974" s="840"/>
      <c r="U974" s="840"/>
      <c r="V974" s="840"/>
      <c r="W974" s="840"/>
      <c r="X974" s="840"/>
      <c r="Y974" s="840"/>
      <c r="Z974" s="840"/>
      <c r="AA974" s="840"/>
      <c r="AB974" s="840"/>
      <c r="AC974" s="840"/>
      <c r="AD974" s="840"/>
      <c r="AE974" s="840"/>
      <c r="AF974" s="840"/>
      <c r="AG974" s="840"/>
      <c r="AH974" s="840"/>
      <c r="AI974" s="840"/>
      <c r="AJ974" s="840"/>
    </row>
    <row r="975">
      <c r="A975" s="840"/>
      <c r="B975" s="840"/>
      <c r="C975" s="840"/>
      <c r="D975" s="840"/>
      <c r="E975" s="840"/>
      <c r="F975" s="840"/>
      <c r="G975" s="840"/>
      <c r="H975" s="840"/>
      <c r="I975" s="840"/>
      <c r="J975" s="840"/>
      <c r="K975" s="840"/>
      <c r="L975" s="840"/>
      <c r="M975" s="840"/>
      <c r="N975" s="840"/>
      <c r="O975" s="840"/>
      <c r="P975" s="840"/>
      <c r="Q975" s="840"/>
      <c r="R975" s="840"/>
      <c r="S975" s="840"/>
      <c r="T975" s="840"/>
      <c r="U975" s="840"/>
      <c r="V975" s="840"/>
      <c r="W975" s="840"/>
      <c r="X975" s="840"/>
      <c r="Y975" s="840"/>
      <c r="Z975" s="840"/>
      <c r="AA975" s="840"/>
      <c r="AB975" s="840"/>
      <c r="AC975" s="840"/>
      <c r="AD975" s="840"/>
      <c r="AE975" s="840"/>
      <c r="AF975" s="840"/>
      <c r="AG975" s="840"/>
      <c r="AH975" s="840"/>
      <c r="AI975" s="840"/>
      <c r="AJ975" s="840"/>
    </row>
    <row r="976">
      <c r="A976" s="840"/>
      <c r="B976" s="840"/>
      <c r="C976" s="840"/>
      <c r="D976" s="840"/>
      <c r="E976" s="840"/>
      <c r="F976" s="840"/>
      <c r="G976" s="840"/>
      <c r="H976" s="840"/>
      <c r="I976" s="840"/>
      <c r="J976" s="840"/>
      <c r="K976" s="840"/>
      <c r="L976" s="840"/>
      <c r="M976" s="840"/>
      <c r="N976" s="840"/>
      <c r="O976" s="840"/>
      <c r="P976" s="840"/>
      <c r="Q976" s="840"/>
      <c r="R976" s="840"/>
      <c r="S976" s="840"/>
      <c r="T976" s="840"/>
      <c r="U976" s="840"/>
      <c r="V976" s="840"/>
      <c r="W976" s="840"/>
      <c r="X976" s="840"/>
      <c r="Y976" s="840"/>
      <c r="Z976" s="840"/>
      <c r="AA976" s="840"/>
      <c r="AB976" s="840"/>
      <c r="AC976" s="840"/>
      <c r="AD976" s="840"/>
      <c r="AE976" s="840"/>
      <c r="AF976" s="840"/>
      <c r="AG976" s="840"/>
      <c r="AH976" s="840"/>
      <c r="AI976" s="840"/>
      <c r="AJ976" s="840"/>
    </row>
    <row r="977">
      <c r="A977" s="840"/>
      <c r="B977" s="840"/>
      <c r="C977" s="840"/>
      <c r="D977" s="840"/>
      <c r="E977" s="840"/>
      <c r="F977" s="840"/>
      <c r="G977" s="840"/>
      <c r="H977" s="840"/>
      <c r="I977" s="840"/>
      <c r="J977" s="840"/>
      <c r="K977" s="840"/>
      <c r="L977" s="840"/>
      <c r="M977" s="840"/>
      <c r="N977" s="840"/>
      <c r="O977" s="840"/>
      <c r="P977" s="840"/>
      <c r="Q977" s="840"/>
      <c r="R977" s="840"/>
      <c r="S977" s="840"/>
      <c r="T977" s="840"/>
      <c r="U977" s="840"/>
      <c r="V977" s="840"/>
      <c r="W977" s="840"/>
      <c r="X977" s="840"/>
      <c r="Y977" s="840"/>
      <c r="Z977" s="840"/>
      <c r="AA977" s="840"/>
      <c r="AB977" s="840"/>
      <c r="AC977" s="840"/>
      <c r="AD977" s="840"/>
      <c r="AE977" s="840"/>
      <c r="AF977" s="840"/>
      <c r="AG977" s="840"/>
      <c r="AH977" s="840"/>
      <c r="AI977" s="840"/>
      <c r="AJ977" s="840"/>
    </row>
    <row r="978">
      <c r="A978" s="840"/>
      <c r="B978" s="840"/>
      <c r="C978" s="840"/>
      <c r="D978" s="840"/>
      <c r="E978" s="840"/>
      <c r="F978" s="840"/>
      <c r="G978" s="840"/>
      <c r="H978" s="840"/>
      <c r="I978" s="840"/>
      <c r="J978" s="840"/>
      <c r="K978" s="840"/>
      <c r="L978" s="840"/>
      <c r="M978" s="840"/>
      <c r="N978" s="840"/>
      <c r="O978" s="840"/>
      <c r="P978" s="840"/>
      <c r="Q978" s="840"/>
      <c r="R978" s="840"/>
      <c r="S978" s="840"/>
      <c r="T978" s="840"/>
      <c r="U978" s="840"/>
      <c r="V978" s="840"/>
      <c r="W978" s="840"/>
      <c r="X978" s="840"/>
      <c r="Y978" s="840"/>
      <c r="Z978" s="840"/>
      <c r="AA978" s="840"/>
      <c r="AB978" s="840"/>
      <c r="AC978" s="840"/>
      <c r="AD978" s="840"/>
      <c r="AE978" s="840"/>
      <c r="AF978" s="840"/>
      <c r="AG978" s="840"/>
      <c r="AH978" s="840"/>
      <c r="AI978" s="840"/>
      <c r="AJ978" s="840"/>
    </row>
    <row r="979">
      <c r="A979" s="840"/>
      <c r="B979" s="840"/>
      <c r="C979" s="840"/>
      <c r="D979" s="840"/>
      <c r="E979" s="840"/>
      <c r="F979" s="840"/>
      <c r="G979" s="840"/>
      <c r="H979" s="840"/>
      <c r="I979" s="840"/>
      <c r="J979" s="840"/>
      <c r="K979" s="840"/>
      <c r="L979" s="840"/>
      <c r="M979" s="840"/>
      <c r="N979" s="840"/>
      <c r="O979" s="840"/>
      <c r="P979" s="840"/>
      <c r="Q979" s="840"/>
      <c r="R979" s="840"/>
      <c r="S979" s="840"/>
      <c r="T979" s="840"/>
      <c r="U979" s="840"/>
      <c r="V979" s="840"/>
      <c r="W979" s="840"/>
      <c r="X979" s="840"/>
      <c r="Y979" s="840"/>
      <c r="Z979" s="840"/>
      <c r="AA979" s="840"/>
      <c r="AB979" s="840"/>
      <c r="AC979" s="840"/>
      <c r="AD979" s="840"/>
      <c r="AE979" s="840"/>
      <c r="AF979" s="840"/>
      <c r="AG979" s="840"/>
      <c r="AH979" s="840"/>
      <c r="AI979" s="840"/>
      <c r="AJ979" s="840"/>
    </row>
    <row r="980">
      <c r="A980" s="840"/>
      <c r="B980" s="840"/>
      <c r="C980" s="840"/>
      <c r="D980" s="840"/>
      <c r="E980" s="840"/>
      <c r="F980" s="840"/>
      <c r="G980" s="840"/>
      <c r="H980" s="840"/>
      <c r="I980" s="840"/>
      <c r="J980" s="840"/>
      <c r="K980" s="840"/>
      <c r="L980" s="840"/>
      <c r="M980" s="840"/>
      <c r="N980" s="840"/>
      <c r="O980" s="840"/>
      <c r="P980" s="840"/>
      <c r="Q980" s="840"/>
      <c r="R980" s="840"/>
      <c r="S980" s="840"/>
      <c r="T980" s="840"/>
      <c r="U980" s="840"/>
      <c r="V980" s="840"/>
      <c r="W980" s="840"/>
      <c r="X980" s="840"/>
      <c r="Y980" s="840"/>
      <c r="Z980" s="840"/>
      <c r="AA980" s="840"/>
      <c r="AB980" s="840"/>
      <c r="AC980" s="840"/>
      <c r="AD980" s="840"/>
      <c r="AE980" s="840"/>
      <c r="AF980" s="840"/>
      <c r="AG980" s="840"/>
      <c r="AH980" s="840"/>
      <c r="AI980" s="840"/>
      <c r="AJ980" s="840"/>
    </row>
    <row r="981">
      <c r="A981" s="840"/>
      <c r="B981" s="840"/>
      <c r="C981" s="840"/>
      <c r="D981" s="840"/>
      <c r="E981" s="840"/>
      <c r="F981" s="840"/>
      <c r="G981" s="840"/>
      <c r="H981" s="840"/>
      <c r="I981" s="840"/>
      <c r="J981" s="840"/>
      <c r="K981" s="840"/>
      <c r="L981" s="840"/>
      <c r="M981" s="840"/>
      <c r="N981" s="840"/>
      <c r="O981" s="840"/>
      <c r="P981" s="840"/>
      <c r="Q981" s="840"/>
      <c r="R981" s="840"/>
      <c r="S981" s="840"/>
      <c r="T981" s="840"/>
      <c r="U981" s="840"/>
      <c r="V981" s="840"/>
      <c r="W981" s="840"/>
      <c r="X981" s="840"/>
      <c r="Y981" s="840"/>
      <c r="Z981" s="840"/>
      <c r="AA981" s="840"/>
      <c r="AB981" s="840"/>
      <c r="AC981" s="840"/>
      <c r="AD981" s="840"/>
      <c r="AE981" s="840"/>
      <c r="AF981" s="840"/>
      <c r="AG981" s="840"/>
      <c r="AH981" s="840"/>
      <c r="AI981" s="840"/>
      <c r="AJ981" s="840"/>
    </row>
    <row r="982">
      <c r="A982" s="840"/>
      <c r="B982" s="840"/>
      <c r="C982" s="840"/>
      <c r="D982" s="840"/>
      <c r="E982" s="840"/>
      <c r="F982" s="840"/>
      <c r="G982" s="840"/>
      <c r="H982" s="840"/>
      <c r="I982" s="840"/>
      <c r="J982" s="840"/>
      <c r="K982" s="840"/>
      <c r="L982" s="840"/>
      <c r="M982" s="840"/>
      <c r="N982" s="840"/>
      <c r="O982" s="840"/>
      <c r="P982" s="840"/>
      <c r="Q982" s="840"/>
      <c r="R982" s="840"/>
      <c r="S982" s="840"/>
      <c r="T982" s="840"/>
      <c r="U982" s="840"/>
      <c r="V982" s="840"/>
      <c r="W982" s="840"/>
      <c r="X982" s="840"/>
      <c r="Y982" s="840"/>
      <c r="Z982" s="840"/>
      <c r="AA982" s="840"/>
      <c r="AB982" s="840"/>
      <c r="AC982" s="840"/>
      <c r="AD982" s="840"/>
      <c r="AE982" s="840"/>
      <c r="AF982" s="840"/>
      <c r="AG982" s="840"/>
      <c r="AH982" s="840"/>
      <c r="AI982" s="840"/>
      <c r="AJ982" s="840"/>
    </row>
    <row r="983">
      <c r="A983" s="840"/>
      <c r="B983" s="840"/>
      <c r="C983" s="840"/>
      <c r="D983" s="840"/>
      <c r="E983" s="840"/>
      <c r="F983" s="840"/>
      <c r="G983" s="840"/>
      <c r="H983" s="840"/>
      <c r="I983" s="840"/>
      <c r="J983" s="840"/>
      <c r="K983" s="840"/>
      <c r="L983" s="840"/>
      <c r="M983" s="840"/>
      <c r="N983" s="840"/>
      <c r="O983" s="840"/>
      <c r="P983" s="840"/>
      <c r="Q983" s="840"/>
      <c r="R983" s="840"/>
      <c r="S983" s="840"/>
      <c r="T983" s="840"/>
      <c r="U983" s="840"/>
      <c r="V983" s="840"/>
      <c r="W983" s="840"/>
      <c r="X983" s="840"/>
      <c r="Y983" s="840"/>
      <c r="Z983" s="840"/>
      <c r="AA983" s="840"/>
      <c r="AB983" s="840"/>
      <c r="AC983" s="840"/>
      <c r="AD983" s="840"/>
      <c r="AE983" s="840"/>
      <c r="AF983" s="840"/>
      <c r="AG983" s="840"/>
      <c r="AH983" s="840"/>
      <c r="AI983" s="840"/>
      <c r="AJ983" s="840"/>
    </row>
    <row r="984">
      <c r="A984" s="840"/>
      <c r="B984" s="840"/>
      <c r="C984" s="840"/>
      <c r="D984" s="840"/>
      <c r="E984" s="840"/>
      <c r="F984" s="840"/>
      <c r="G984" s="840"/>
      <c r="H984" s="840"/>
      <c r="I984" s="840"/>
      <c r="J984" s="840"/>
      <c r="K984" s="840"/>
      <c r="L984" s="840"/>
      <c r="M984" s="840"/>
      <c r="N984" s="840"/>
      <c r="O984" s="840"/>
      <c r="P984" s="840"/>
      <c r="Q984" s="840"/>
      <c r="R984" s="840"/>
      <c r="S984" s="840"/>
      <c r="T984" s="840"/>
      <c r="U984" s="840"/>
      <c r="V984" s="840"/>
      <c r="W984" s="840"/>
      <c r="X984" s="840"/>
      <c r="Y984" s="840"/>
      <c r="Z984" s="840"/>
      <c r="AA984" s="840"/>
      <c r="AB984" s="840"/>
      <c r="AC984" s="840"/>
      <c r="AD984" s="840"/>
      <c r="AE984" s="840"/>
      <c r="AF984" s="840"/>
      <c r="AG984" s="840"/>
      <c r="AH984" s="840"/>
      <c r="AI984" s="840"/>
      <c r="AJ984" s="840"/>
    </row>
    <row r="985">
      <c r="A985" s="840"/>
      <c r="B985" s="840"/>
      <c r="C985" s="840"/>
      <c r="D985" s="840"/>
      <c r="E985" s="840"/>
      <c r="F985" s="840"/>
      <c r="G985" s="840"/>
      <c r="H985" s="840"/>
      <c r="I985" s="840"/>
      <c r="J985" s="840"/>
      <c r="K985" s="840"/>
      <c r="L985" s="840"/>
      <c r="M985" s="840"/>
      <c r="N985" s="840"/>
      <c r="O985" s="840"/>
      <c r="P985" s="840"/>
      <c r="Q985" s="840"/>
      <c r="R985" s="840"/>
      <c r="S985" s="840"/>
      <c r="T985" s="840"/>
      <c r="U985" s="840"/>
      <c r="V985" s="840"/>
      <c r="W985" s="840"/>
      <c r="X985" s="840"/>
      <c r="Y985" s="840"/>
      <c r="Z985" s="840"/>
      <c r="AA985" s="840"/>
      <c r="AB985" s="840"/>
      <c r="AC985" s="840"/>
      <c r="AD985" s="840"/>
      <c r="AE985" s="840"/>
      <c r="AF985" s="840"/>
      <c r="AG985" s="840"/>
      <c r="AH985" s="840"/>
      <c r="AI985" s="840"/>
      <c r="AJ985" s="840"/>
    </row>
    <row r="986">
      <c r="A986" s="840"/>
      <c r="B986" s="840"/>
      <c r="C986" s="840"/>
      <c r="D986" s="840"/>
      <c r="E986" s="840"/>
      <c r="F986" s="840"/>
      <c r="G986" s="840"/>
      <c r="H986" s="840"/>
      <c r="I986" s="840"/>
      <c r="J986" s="840"/>
      <c r="K986" s="840"/>
      <c r="L986" s="840"/>
      <c r="M986" s="840"/>
      <c r="N986" s="840"/>
      <c r="O986" s="840"/>
      <c r="P986" s="840"/>
      <c r="Q986" s="840"/>
      <c r="R986" s="840"/>
      <c r="S986" s="840"/>
      <c r="T986" s="840"/>
      <c r="U986" s="840"/>
      <c r="V986" s="840"/>
      <c r="W986" s="840"/>
      <c r="X986" s="840"/>
      <c r="Y986" s="840"/>
      <c r="Z986" s="840"/>
      <c r="AA986" s="840"/>
      <c r="AB986" s="840"/>
      <c r="AC986" s="840"/>
      <c r="AD986" s="840"/>
      <c r="AE986" s="840"/>
      <c r="AF986" s="840"/>
      <c r="AG986" s="840"/>
      <c r="AH986" s="840"/>
      <c r="AI986" s="840"/>
      <c r="AJ986" s="840"/>
    </row>
    <row r="987">
      <c r="A987" s="840"/>
      <c r="B987" s="840"/>
      <c r="C987" s="840"/>
      <c r="D987" s="840"/>
      <c r="E987" s="840"/>
      <c r="F987" s="840"/>
      <c r="G987" s="840"/>
      <c r="H987" s="840"/>
      <c r="I987" s="840"/>
      <c r="J987" s="840"/>
      <c r="K987" s="840"/>
      <c r="L987" s="840"/>
      <c r="M987" s="840"/>
      <c r="N987" s="840"/>
      <c r="O987" s="840"/>
      <c r="P987" s="840"/>
      <c r="Q987" s="840"/>
      <c r="R987" s="840"/>
      <c r="S987" s="840"/>
      <c r="T987" s="840"/>
      <c r="U987" s="840"/>
      <c r="V987" s="840"/>
      <c r="W987" s="840"/>
      <c r="X987" s="840"/>
      <c r="Y987" s="840"/>
      <c r="Z987" s="840"/>
      <c r="AA987" s="840"/>
      <c r="AB987" s="840"/>
      <c r="AC987" s="840"/>
      <c r="AD987" s="840"/>
      <c r="AE987" s="840"/>
      <c r="AF987" s="840"/>
      <c r="AG987" s="840"/>
      <c r="AH987" s="840"/>
      <c r="AI987" s="840"/>
      <c r="AJ987" s="840"/>
    </row>
    <row r="988">
      <c r="A988" s="840"/>
      <c r="B988" s="840"/>
      <c r="C988" s="840"/>
      <c r="D988" s="840"/>
      <c r="E988" s="840"/>
      <c r="F988" s="840"/>
      <c r="G988" s="840"/>
      <c r="H988" s="840"/>
      <c r="I988" s="840"/>
      <c r="J988" s="840"/>
      <c r="K988" s="840"/>
      <c r="L988" s="840"/>
      <c r="M988" s="840"/>
      <c r="N988" s="840"/>
      <c r="O988" s="840"/>
      <c r="P988" s="840"/>
      <c r="Q988" s="840"/>
      <c r="R988" s="840"/>
      <c r="S988" s="840"/>
      <c r="T988" s="840"/>
      <c r="U988" s="840"/>
      <c r="V988" s="840"/>
      <c r="W988" s="840"/>
      <c r="X988" s="840"/>
      <c r="Y988" s="840"/>
      <c r="Z988" s="840"/>
      <c r="AA988" s="840"/>
      <c r="AB988" s="840"/>
      <c r="AC988" s="840"/>
      <c r="AD988" s="840"/>
      <c r="AE988" s="840"/>
      <c r="AF988" s="840"/>
      <c r="AG988" s="840"/>
      <c r="AH988" s="840"/>
      <c r="AI988" s="840"/>
      <c r="AJ988" s="840"/>
    </row>
    <row r="989">
      <c r="A989" s="840"/>
      <c r="B989" s="840"/>
      <c r="C989" s="840"/>
      <c r="D989" s="840"/>
      <c r="E989" s="840"/>
      <c r="F989" s="840"/>
      <c r="G989" s="840"/>
      <c r="H989" s="840"/>
      <c r="I989" s="840"/>
      <c r="J989" s="840"/>
      <c r="K989" s="840"/>
      <c r="L989" s="840"/>
      <c r="M989" s="840"/>
      <c r="N989" s="840"/>
      <c r="O989" s="840"/>
      <c r="P989" s="840"/>
      <c r="Q989" s="840"/>
      <c r="R989" s="840"/>
      <c r="S989" s="840"/>
      <c r="T989" s="840"/>
      <c r="U989" s="840"/>
      <c r="V989" s="840"/>
      <c r="W989" s="840"/>
      <c r="X989" s="840"/>
      <c r="Y989" s="840"/>
      <c r="Z989" s="840"/>
      <c r="AA989" s="840"/>
      <c r="AB989" s="840"/>
      <c r="AC989" s="840"/>
      <c r="AD989" s="840"/>
      <c r="AE989" s="840"/>
      <c r="AF989" s="840"/>
      <c r="AG989" s="840"/>
      <c r="AH989" s="840"/>
      <c r="AI989" s="840"/>
      <c r="AJ989" s="840"/>
    </row>
    <row r="990">
      <c r="A990" s="840"/>
      <c r="B990" s="840"/>
      <c r="C990" s="840"/>
      <c r="D990" s="840"/>
      <c r="E990" s="840"/>
      <c r="F990" s="840"/>
      <c r="G990" s="840"/>
      <c r="H990" s="840"/>
      <c r="I990" s="840"/>
      <c r="J990" s="840"/>
      <c r="K990" s="840"/>
      <c r="L990" s="840"/>
      <c r="M990" s="840"/>
      <c r="N990" s="840"/>
      <c r="O990" s="840"/>
      <c r="P990" s="840"/>
      <c r="Q990" s="840"/>
      <c r="R990" s="840"/>
      <c r="S990" s="840"/>
      <c r="T990" s="840"/>
      <c r="U990" s="840"/>
      <c r="V990" s="840"/>
      <c r="W990" s="840"/>
      <c r="X990" s="840"/>
      <c r="Y990" s="840"/>
      <c r="Z990" s="840"/>
      <c r="AA990" s="840"/>
      <c r="AB990" s="840"/>
      <c r="AC990" s="840"/>
      <c r="AD990" s="840"/>
      <c r="AE990" s="840"/>
      <c r="AF990" s="840"/>
      <c r="AG990" s="840"/>
      <c r="AH990" s="840"/>
      <c r="AI990" s="840"/>
      <c r="AJ990" s="840"/>
    </row>
    <row r="991">
      <c r="A991" s="840"/>
      <c r="B991" s="840"/>
      <c r="C991" s="840"/>
      <c r="D991" s="840"/>
      <c r="E991" s="840"/>
      <c r="F991" s="840"/>
      <c r="G991" s="840"/>
      <c r="H991" s="840"/>
      <c r="I991" s="840"/>
      <c r="J991" s="840"/>
      <c r="K991" s="840"/>
      <c r="L991" s="840"/>
      <c r="M991" s="840"/>
      <c r="N991" s="840"/>
      <c r="O991" s="840"/>
      <c r="P991" s="840"/>
      <c r="Q991" s="840"/>
      <c r="R991" s="840"/>
      <c r="S991" s="840"/>
      <c r="T991" s="840"/>
      <c r="U991" s="840"/>
      <c r="V991" s="840"/>
      <c r="W991" s="840"/>
      <c r="X991" s="840"/>
      <c r="Y991" s="840"/>
      <c r="Z991" s="840"/>
      <c r="AA991" s="840"/>
      <c r="AB991" s="840"/>
      <c r="AC991" s="840"/>
      <c r="AD991" s="840"/>
      <c r="AE991" s="840"/>
      <c r="AF991" s="840"/>
      <c r="AG991" s="840"/>
      <c r="AH991" s="840"/>
      <c r="AI991" s="840"/>
      <c r="AJ991" s="840"/>
    </row>
    <row r="992">
      <c r="A992" s="840"/>
      <c r="B992" s="840"/>
      <c r="C992" s="840"/>
      <c r="D992" s="840"/>
      <c r="E992" s="840"/>
      <c r="F992" s="840"/>
      <c r="G992" s="840"/>
      <c r="H992" s="840"/>
      <c r="I992" s="840"/>
      <c r="J992" s="840"/>
      <c r="K992" s="840"/>
      <c r="L992" s="840"/>
      <c r="M992" s="840"/>
      <c r="N992" s="840"/>
      <c r="O992" s="840"/>
      <c r="P992" s="840"/>
      <c r="Q992" s="840"/>
      <c r="R992" s="840"/>
      <c r="S992" s="840"/>
      <c r="T992" s="840"/>
      <c r="U992" s="840"/>
      <c r="V992" s="840"/>
      <c r="W992" s="840"/>
      <c r="X992" s="840"/>
      <c r="Y992" s="840"/>
      <c r="Z992" s="840"/>
      <c r="AA992" s="840"/>
      <c r="AB992" s="840"/>
      <c r="AC992" s="840"/>
      <c r="AD992" s="840"/>
      <c r="AE992" s="840"/>
      <c r="AF992" s="840"/>
      <c r="AG992" s="840"/>
      <c r="AH992" s="840"/>
      <c r="AI992" s="840"/>
      <c r="AJ992" s="840"/>
    </row>
    <row r="993">
      <c r="A993" s="840"/>
      <c r="B993" s="840"/>
      <c r="C993" s="840"/>
      <c r="D993" s="840"/>
      <c r="E993" s="840"/>
      <c r="F993" s="840"/>
      <c r="G993" s="840"/>
      <c r="H993" s="840"/>
      <c r="I993" s="840"/>
      <c r="J993" s="840"/>
      <c r="K993" s="840"/>
      <c r="L993" s="840"/>
      <c r="M993" s="840"/>
      <c r="N993" s="840"/>
      <c r="O993" s="840"/>
      <c r="P993" s="840"/>
      <c r="Q993" s="840"/>
      <c r="R993" s="840"/>
      <c r="S993" s="840"/>
      <c r="T993" s="840"/>
      <c r="U993" s="840"/>
      <c r="V993" s="840"/>
      <c r="W993" s="840"/>
      <c r="X993" s="840"/>
      <c r="Y993" s="840"/>
      <c r="Z993" s="840"/>
      <c r="AA993" s="840"/>
      <c r="AB993" s="840"/>
      <c r="AC993" s="840"/>
      <c r="AD993" s="840"/>
      <c r="AE993" s="840"/>
      <c r="AF993" s="840"/>
      <c r="AG993" s="840"/>
      <c r="AH993" s="840"/>
      <c r="AI993" s="840"/>
      <c r="AJ993" s="840"/>
    </row>
    <row r="994">
      <c r="A994" s="840"/>
      <c r="B994" s="840"/>
      <c r="C994" s="840"/>
      <c r="D994" s="840"/>
      <c r="E994" s="840"/>
      <c r="F994" s="840"/>
      <c r="G994" s="840"/>
      <c r="H994" s="840"/>
      <c r="I994" s="840"/>
      <c r="J994" s="840"/>
      <c r="K994" s="840"/>
      <c r="L994" s="840"/>
      <c r="M994" s="840"/>
      <c r="N994" s="840"/>
      <c r="O994" s="840"/>
      <c r="P994" s="840"/>
      <c r="Q994" s="840"/>
      <c r="R994" s="840"/>
      <c r="S994" s="840"/>
      <c r="T994" s="840"/>
      <c r="U994" s="840"/>
      <c r="V994" s="840"/>
      <c r="W994" s="840"/>
      <c r="X994" s="840"/>
      <c r="Y994" s="840"/>
      <c r="Z994" s="840"/>
      <c r="AA994" s="840"/>
      <c r="AB994" s="840"/>
      <c r="AC994" s="840"/>
      <c r="AD994" s="840"/>
      <c r="AE994" s="840"/>
      <c r="AF994" s="840"/>
      <c r="AG994" s="840"/>
      <c r="AH994" s="840"/>
      <c r="AI994" s="840"/>
      <c r="AJ994" s="840"/>
    </row>
    <row r="995">
      <c r="A995" s="840"/>
      <c r="B995" s="840"/>
      <c r="C995" s="840"/>
      <c r="D995" s="840"/>
      <c r="E995" s="840"/>
      <c r="F995" s="840"/>
      <c r="G995" s="840"/>
      <c r="H995" s="840"/>
      <c r="I995" s="840"/>
      <c r="J995" s="840"/>
      <c r="K995" s="840"/>
      <c r="L995" s="840"/>
      <c r="M995" s="840"/>
      <c r="N995" s="840"/>
      <c r="O995" s="840"/>
      <c r="P995" s="840"/>
      <c r="Q995" s="840"/>
      <c r="R995" s="840"/>
      <c r="S995" s="840"/>
      <c r="T995" s="840"/>
      <c r="U995" s="840"/>
      <c r="V995" s="840"/>
      <c r="W995" s="840"/>
      <c r="X995" s="840"/>
      <c r="Y995" s="840"/>
      <c r="Z995" s="840"/>
      <c r="AA995" s="840"/>
      <c r="AB995" s="840"/>
      <c r="AC995" s="840"/>
      <c r="AD995" s="840"/>
      <c r="AE995" s="840"/>
      <c r="AF995" s="840"/>
      <c r="AG995" s="840"/>
      <c r="AH995" s="840"/>
      <c r="AI995" s="840"/>
      <c r="AJ995" s="840"/>
    </row>
    <row r="996">
      <c r="A996" s="840"/>
      <c r="B996" s="840"/>
      <c r="C996" s="840"/>
      <c r="D996" s="840"/>
      <c r="E996" s="840"/>
      <c r="F996" s="840"/>
      <c r="G996" s="840"/>
      <c r="H996" s="840"/>
      <c r="I996" s="840"/>
      <c r="J996" s="840"/>
      <c r="K996" s="840"/>
      <c r="L996" s="840"/>
      <c r="M996" s="840"/>
      <c r="N996" s="840"/>
      <c r="O996" s="840"/>
      <c r="P996" s="840"/>
      <c r="Q996" s="840"/>
      <c r="R996" s="840"/>
      <c r="S996" s="840"/>
      <c r="T996" s="840"/>
      <c r="U996" s="840"/>
      <c r="V996" s="840"/>
      <c r="W996" s="840"/>
      <c r="X996" s="840"/>
      <c r="Y996" s="840"/>
      <c r="Z996" s="840"/>
      <c r="AA996" s="840"/>
      <c r="AB996" s="840"/>
      <c r="AC996" s="840"/>
      <c r="AD996" s="840"/>
      <c r="AE996" s="840"/>
      <c r="AF996" s="840"/>
      <c r="AG996" s="840"/>
      <c r="AH996" s="840"/>
      <c r="AI996" s="840"/>
      <c r="AJ996" s="840"/>
    </row>
    <row r="997">
      <c r="A997" s="840"/>
      <c r="B997" s="840"/>
      <c r="C997" s="840"/>
      <c r="D997" s="840"/>
      <c r="E997" s="840"/>
      <c r="F997" s="840"/>
      <c r="G997" s="840"/>
      <c r="H997" s="840"/>
      <c r="I997" s="840"/>
      <c r="J997" s="840"/>
      <c r="K997" s="840"/>
      <c r="L997" s="840"/>
      <c r="M997" s="840"/>
      <c r="N997" s="840"/>
      <c r="O997" s="840"/>
      <c r="P997" s="840"/>
      <c r="Q997" s="840"/>
      <c r="R997" s="840"/>
      <c r="S997" s="840"/>
      <c r="T997" s="840"/>
      <c r="U997" s="840"/>
      <c r="V997" s="840"/>
      <c r="W997" s="840"/>
      <c r="X997" s="840"/>
      <c r="Y997" s="840"/>
      <c r="Z997" s="840"/>
      <c r="AA997" s="840"/>
      <c r="AB997" s="840"/>
      <c r="AC997" s="840"/>
      <c r="AD997" s="840"/>
      <c r="AE997" s="840"/>
      <c r="AF997" s="840"/>
      <c r="AG997" s="840"/>
      <c r="AH997" s="840"/>
      <c r="AI997" s="840"/>
      <c r="AJ997" s="840"/>
    </row>
    <row r="998">
      <c r="A998" s="840"/>
      <c r="B998" s="840"/>
      <c r="C998" s="840"/>
      <c r="D998" s="840"/>
      <c r="E998" s="840"/>
      <c r="F998" s="840"/>
      <c r="G998" s="840"/>
      <c r="H998" s="840"/>
      <c r="I998" s="840"/>
      <c r="J998" s="840"/>
      <c r="K998" s="840"/>
      <c r="L998" s="840"/>
      <c r="M998" s="840"/>
      <c r="N998" s="840"/>
      <c r="O998" s="840"/>
      <c r="P998" s="840"/>
      <c r="Q998" s="840"/>
      <c r="R998" s="840"/>
      <c r="S998" s="840"/>
      <c r="T998" s="840"/>
      <c r="U998" s="840"/>
      <c r="V998" s="840"/>
      <c r="W998" s="840"/>
      <c r="X998" s="840"/>
      <c r="Y998" s="840"/>
      <c r="Z998" s="840"/>
      <c r="AA998" s="840"/>
      <c r="AB998" s="840"/>
      <c r="AC998" s="840"/>
      <c r="AD998" s="840"/>
      <c r="AE998" s="840"/>
      <c r="AF998" s="840"/>
      <c r="AG998" s="840"/>
      <c r="AH998" s="840"/>
      <c r="AI998" s="840"/>
      <c r="AJ998" s="840"/>
    </row>
    <row r="999">
      <c r="A999" s="840"/>
      <c r="B999" s="840"/>
      <c r="C999" s="840"/>
      <c r="D999" s="840"/>
      <c r="E999" s="840"/>
      <c r="F999" s="840"/>
      <c r="G999" s="840"/>
      <c r="H999" s="840"/>
      <c r="I999" s="840"/>
      <c r="J999" s="840"/>
      <c r="K999" s="840"/>
      <c r="L999" s="840"/>
      <c r="M999" s="840"/>
      <c r="N999" s="840"/>
      <c r="O999" s="840"/>
      <c r="P999" s="840"/>
      <c r="Q999" s="840"/>
      <c r="R999" s="840"/>
      <c r="S999" s="840"/>
      <c r="T999" s="840"/>
      <c r="U999" s="840"/>
      <c r="V999" s="840"/>
      <c r="W999" s="840"/>
      <c r="X999" s="840"/>
      <c r="Y999" s="840"/>
      <c r="Z999" s="840"/>
      <c r="AA999" s="840"/>
      <c r="AB999" s="840"/>
      <c r="AC999" s="840"/>
      <c r="AD999" s="840"/>
      <c r="AE999" s="840"/>
      <c r="AF999" s="840"/>
      <c r="AG999" s="840"/>
      <c r="AH999" s="840"/>
      <c r="AI999" s="840"/>
      <c r="AJ999" s="840"/>
    </row>
    <row r="1000">
      <c r="A1000" s="840"/>
      <c r="B1000" s="840"/>
      <c r="C1000" s="840"/>
      <c r="D1000" s="840"/>
      <c r="E1000" s="840"/>
      <c r="F1000" s="840"/>
      <c r="G1000" s="840"/>
      <c r="H1000" s="840"/>
      <c r="I1000" s="840"/>
      <c r="J1000" s="840"/>
      <c r="K1000" s="840"/>
      <c r="L1000" s="840"/>
      <c r="M1000" s="840"/>
      <c r="N1000" s="840"/>
      <c r="O1000" s="840"/>
      <c r="P1000" s="840"/>
      <c r="Q1000" s="840"/>
      <c r="R1000" s="840"/>
      <c r="S1000" s="840"/>
      <c r="T1000" s="840"/>
      <c r="U1000" s="840"/>
      <c r="V1000" s="840"/>
      <c r="W1000" s="840"/>
      <c r="X1000" s="840"/>
      <c r="Y1000" s="840"/>
      <c r="Z1000" s="840"/>
      <c r="AA1000" s="840"/>
      <c r="AB1000" s="840"/>
      <c r="AC1000" s="840"/>
      <c r="AD1000" s="840"/>
      <c r="AE1000" s="840"/>
      <c r="AF1000" s="840"/>
      <c r="AG1000" s="840"/>
      <c r="AH1000" s="840"/>
      <c r="AI1000" s="840"/>
      <c r="AJ1000" s="840"/>
    </row>
    <row r="1001">
      <c r="A1001" s="840"/>
      <c r="B1001" s="840"/>
      <c r="C1001" s="840"/>
      <c r="D1001" s="840"/>
      <c r="E1001" s="840"/>
      <c r="F1001" s="840"/>
      <c r="G1001" s="840"/>
      <c r="H1001" s="840"/>
      <c r="I1001" s="840"/>
      <c r="J1001" s="840"/>
      <c r="K1001" s="840"/>
      <c r="L1001" s="840"/>
      <c r="M1001" s="840"/>
      <c r="N1001" s="840"/>
      <c r="O1001" s="840"/>
      <c r="P1001" s="840"/>
      <c r="Q1001" s="840"/>
      <c r="R1001" s="840"/>
      <c r="S1001" s="840"/>
      <c r="T1001" s="840"/>
      <c r="U1001" s="840"/>
      <c r="V1001" s="840"/>
      <c r="W1001" s="840"/>
      <c r="X1001" s="840"/>
      <c r="Y1001" s="840"/>
      <c r="Z1001" s="840"/>
      <c r="AA1001" s="840"/>
      <c r="AB1001" s="840"/>
      <c r="AC1001" s="840"/>
      <c r="AD1001" s="840"/>
      <c r="AE1001" s="840"/>
      <c r="AF1001" s="840"/>
      <c r="AG1001" s="840"/>
      <c r="AH1001" s="840"/>
      <c r="AI1001" s="840"/>
      <c r="AJ1001" s="840"/>
    </row>
    <row r="1002">
      <c r="A1002" s="840"/>
      <c r="B1002" s="840"/>
      <c r="C1002" s="840"/>
      <c r="D1002" s="840"/>
      <c r="E1002" s="840"/>
      <c r="F1002" s="840"/>
      <c r="G1002" s="840"/>
      <c r="H1002" s="840"/>
      <c r="I1002" s="840"/>
      <c r="J1002" s="840"/>
      <c r="K1002" s="840"/>
      <c r="L1002" s="840"/>
      <c r="M1002" s="840"/>
      <c r="N1002" s="840"/>
      <c r="O1002" s="840"/>
      <c r="P1002" s="840"/>
      <c r="Q1002" s="840"/>
      <c r="R1002" s="840"/>
      <c r="S1002" s="840"/>
      <c r="T1002" s="840"/>
      <c r="U1002" s="840"/>
      <c r="V1002" s="840"/>
      <c r="W1002" s="840"/>
      <c r="X1002" s="840"/>
      <c r="Y1002" s="840"/>
      <c r="Z1002" s="840"/>
      <c r="AA1002" s="840"/>
      <c r="AB1002" s="840"/>
      <c r="AC1002" s="840"/>
      <c r="AD1002" s="840"/>
      <c r="AE1002" s="840"/>
      <c r="AF1002" s="840"/>
      <c r="AG1002" s="840"/>
      <c r="AH1002" s="840"/>
      <c r="AI1002" s="840"/>
      <c r="AJ1002" s="840"/>
    </row>
    <row r="1003">
      <c r="A1003" s="840"/>
      <c r="B1003" s="840"/>
      <c r="C1003" s="840"/>
      <c r="D1003" s="840"/>
      <c r="E1003" s="840"/>
      <c r="F1003" s="840"/>
      <c r="G1003" s="840"/>
      <c r="H1003" s="840"/>
      <c r="I1003" s="840"/>
      <c r="J1003" s="840"/>
      <c r="K1003" s="840"/>
      <c r="L1003" s="840"/>
      <c r="M1003" s="840"/>
      <c r="N1003" s="840"/>
      <c r="O1003" s="840"/>
      <c r="P1003" s="840"/>
      <c r="Q1003" s="840"/>
      <c r="R1003" s="840"/>
      <c r="S1003" s="840"/>
      <c r="T1003" s="840"/>
      <c r="U1003" s="840"/>
      <c r="V1003" s="840"/>
      <c r="W1003" s="840"/>
      <c r="X1003" s="840"/>
      <c r="Y1003" s="840"/>
      <c r="Z1003" s="840"/>
      <c r="AA1003" s="840"/>
      <c r="AB1003" s="840"/>
      <c r="AC1003" s="840"/>
      <c r="AD1003" s="840"/>
      <c r="AE1003" s="840"/>
      <c r="AF1003" s="840"/>
      <c r="AG1003" s="840"/>
      <c r="AH1003" s="840"/>
      <c r="AI1003" s="840"/>
      <c r="AJ1003" s="840"/>
    </row>
    <row r="1004">
      <c r="A1004" s="840"/>
      <c r="B1004" s="840"/>
      <c r="C1004" s="840"/>
      <c r="D1004" s="840"/>
      <c r="E1004" s="840"/>
      <c r="F1004" s="840"/>
      <c r="G1004" s="840"/>
      <c r="H1004" s="840"/>
      <c r="I1004" s="840"/>
      <c r="J1004" s="840"/>
      <c r="K1004" s="840"/>
      <c r="L1004" s="840"/>
      <c r="M1004" s="840"/>
      <c r="N1004" s="840"/>
      <c r="O1004" s="840"/>
      <c r="P1004" s="840"/>
      <c r="Q1004" s="840"/>
      <c r="R1004" s="840"/>
      <c r="S1004" s="840"/>
      <c r="T1004" s="840"/>
      <c r="U1004" s="840"/>
      <c r="V1004" s="840"/>
      <c r="W1004" s="840"/>
      <c r="X1004" s="840"/>
      <c r="Y1004" s="840"/>
      <c r="Z1004" s="840"/>
      <c r="AA1004" s="840"/>
      <c r="AB1004" s="840"/>
      <c r="AC1004" s="840"/>
      <c r="AD1004" s="840"/>
      <c r="AE1004" s="840"/>
      <c r="AF1004" s="840"/>
      <c r="AG1004" s="840"/>
      <c r="AH1004" s="840"/>
      <c r="AI1004" s="840"/>
      <c r="AJ1004" s="840"/>
    </row>
    <row r="1005">
      <c r="A1005" s="840"/>
      <c r="B1005" s="840"/>
      <c r="C1005" s="840"/>
      <c r="D1005" s="840"/>
      <c r="E1005" s="840"/>
      <c r="F1005" s="840"/>
      <c r="G1005" s="840"/>
      <c r="H1005" s="840"/>
      <c r="I1005" s="840"/>
      <c r="J1005" s="840"/>
      <c r="K1005" s="840"/>
      <c r="L1005" s="840"/>
      <c r="M1005" s="840"/>
      <c r="N1005" s="840"/>
      <c r="O1005" s="840"/>
      <c r="P1005" s="840"/>
      <c r="Q1005" s="840"/>
      <c r="R1005" s="840"/>
      <c r="S1005" s="840"/>
      <c r="T1005" s="840"/>
      <c r="U1005" s="840"/>
      <c r="V1005" s="840"/>
      <c r="W1005" s="840"/>
      <c r="X1005" s="840"/>
      <c r="Y1005" s="840"/>
      <c r="Z1005" s="840"/>
      <c r="AA1005" s="840"/>
      <c r="AB1005" s="840"/>
      <c r="AC1005" s="840"/>
      <c r="AD1005" s="840"/>
      <c r="AE1005" s="840"/>
      <c r="AF1005" s="840"/>
      <c r="AG1005" s="840"/>
      <c r="AH1005" s="840"/>
      <c r="AI1005" s="840"/>
      <c r="AJ1005" s="840"/>
    </row>
    <row r="1006">
      <c r="A1006" s="840"/>
      <c r="B1006" s="840"/>
      <c r="C1006" s="840"/>
      <c r="D1006" s="840"/>
      <c r="E1006" s="840"/>
      <c r="F1006" s="840"/>
      <c r="G1006" s="840"/>
      <c r="H1006" s="840"/>
      <c r="I1006" s="840"/>
      <c r="J1006" s="840"/>
      <c r="K1006" s="840"/>
      <c r="L1006" s="840"/>
      <c r="M1006" s="840"/>
      <c r="N1006" s="840"/>
      <c r="O1006" s="840"/>
      <c r="P1006" s="840"/>
      <c r="Q1006" s="840"/>
      <c r="R1006" s="840"/>
      <c r="S1006" s="840"/>
      <c r="T1006" s="840"/>
      <c r="U1006" s="840"/>
      <c r="V1006" s="840"/>
      <c r="W1006" s="840"/>
      <c r="X1006" s="840"/>
      <c r="Y1006" s="840"/>
      <c r="Z1006" s="840"/>
      <c r="AA1006" s="840"/>
      <c r="AB1006" s="840"/>
      <c r="AC1006" s="840"/>
      <c r="AD1006" s="840"/>
      <c r="AE1006" s="840"/>
      <c r="AF1006" s="840"/>
      <c r="AG1006" s="840"/>
      <c r="AH1006" s="840"/>
      <c r="AI1006" s="840"/>
      <c r="AJ1006" s="840"/>
    </row>
    <row r="1007">
      <c r="A1007" s="840"/>
      <c r="B1007" s="840"/>
      <c r="C1007" s="840"/>
      <c r="D1007" s="840"/>
      <c r="E1007" s="840"/>
      <c r="F1007" s="840"/>
      <c r="G1007" s="840"/>
      <c r="H1007" s="840"/>
      <c r="I1007" s="840"/>
      <c r="J1007" s="840"/>
      <c r="K1007" s="840"/>
      <c r="L1007" s="840"/>
      <c r="M1007" s="840"/>
      <c r="N1007" s="840"/>
      <c r="O1007" s="840"/>
      <c r="P1007" s="840"/>
      <c r="Q1007" s="840"/>
      <c r="R1007" s="840"/>
      <c r="S1007" s="840"/>
      <c r="T1007" s="840"/>
      <c r="U1007" s="840"/>
      <c r="V1007" s="840"/>
      <c r="W1007" s="840"/>
      <c r="X1007" s="840"/>
      <c r="Y1007" s="840"/>
      <c r="Z1007" s="840"/>
      <c r="AA1007" s="840"/>
      <c r="AB1007" s="840"/>
      <c r="AC1007" s="840"/>
      <c r="AD1007" s="840"/>
      <c r="AE1007" s="840"/>
      <c r="AF1007" s="840"/>
      <c r="AG1007" s="840"/>
      <c r="AH1007" s="840"/>
      <c r="AI1007" s="840"/>
      <c r="AJ1007" s="840"/>
    </row>
    <row r="1008">
      <c r="A1008" s="840"/>
      <c r="B1008" s="840"/>
      <c r="C1008" s="840"/>
      <c r="D1008" s="840"/>
      <c r="E1008" s="840"/>
      <c r="F1008" s="840"/>
      <c r="G1008" s="840"/>
      <c r="H1008" s="840"/>
      <c r="I1008" s="840"/>
      <c r="J1008" s="840"/>
      <c r="K1008" s="840"/>
      <c r="L1008" s="840"/>
      <c r="M1008" s="840"/>
      <c r="N1008" s="840"/>
      <c r="O1008" s="840"/>
      <c r="P1008" s="840"/>
      <c r="Q1008" s="840"/>
      <c r="R1008" s="840"/>
      <c r="S1008" s="840"/>
      <c r="T1008" s="840"/>
      <c r="U1008" s="840"/>
      <c r="V1008" s="840"/>
      <c r="W1008" s="840"/>
      <c r="X1008" s="840"/>
      <c r="Y1008" s="840"/>
      <c r="Z1008" s="840"/>
      <c r="AA1008" s="840"/>
      <c r="AB1008" s="840"/>
      <c r="AC1008" s="840"/>
      <c r="AD1008" s="840"/>
      <c r="AE1008" s="840"/>
      <c r="AF1008" s="840"/>
      <c r="AG1008" s="840"/>
      <c r="AH1008" s="840"/>
      <c r="AI1008" s="840"/>
      <c r="AJ1008" s="840"/>
    </row>
    <row r="1009">
      <c r="A1009" s="840"/>
      <c r="B1009" s="840"/>
      <c r="C1009" s="840"/>
      <c r="D1009" s="840"/>
      <c r="E1009" s="840"/>
      <c r="F1009" s="840"/>
      <c r="G1009" s="840"/>
      <c r="H1009" s="840"/>
      <c r="I1009" s="840"/>
      <c r="J1009" s="840"/>
      <c r="K1009" s="840"/>
      <c r="L1009" s="840"/>
      <c r="M1009" s="840"/>
      <c r="N1009" s="840"/>
      <c r="O1009" s="840"/>
      <c r="P1009" s="840"/>
      <c r="Q1009" s="840"/>
      <c r="R1009" s="840"/>
      <c r="S1009" s="840"/>
      <c r="T1009" s="840"/>
      <c r="U1009" s="840"/>
      <c r="V1009" s="840"/>
      <c r="W1009" s="840"/>
      <c r="X1009" s="840"/>
      <c r="Y1009" s="840"/>
      <c r="Z1009" s="840"/>
      <c r="AA1009" s="840"/>
      <c r="AB1009" s="840"/>
      <c r="AC1009" s="840"/>
      <c r="AD1009" s="840"/>
      <c r="AE1009" s="840"/>
      <c r="AF1009" s="840"/>
      <c r="AG1009" s="840"/>
      <c r="AH1009" s="840"/>
      <c r="AI1009" s="840"/>
      <c r="AJ1009" s="840"/>
    </row>
    <row r="1010">
      <c r="A1010" s="840"/>
      <c r="B1010" s="840"/>
      <c r="C1010" s="840"/>
      <c r="D1010" s="840"/>
      <c r="E1010" s="840"/>
      <c r="F1010" s="840"/>
      <c r="G1010" s="840"/>
      <c r="H1010" s="840"/>
      <c r="I1010" s="840"/>
      <c r="J1010" s="840"/>
      <c r="K1010" s="840"/>
      <c r="L1010" s="840"/>
      <c r="M1010" s="840"/>
      <c r="N1010" s="840"/>
      <c r="O1010" s="840"/>
      <c r="P1010" s="840"/>
      <c r="Q1010" s="840"/>
      <c r="R1010" s="840"/>
      <c r="S1010" s="840"/>
      <c r="T1010" s="840"/>
      <c r="U1010" s="840"/>
      <c r="V1010" s="840"/>
      <c r="W1010" s="840"/>
      <c r="X1010" s="840"/>
      <c r="Y1010" s="840"/>
      <c r="Z1010" s="840"/>
      <c r="AA1010" s="840"/>
      <c r="AB1010" s="840"/>
      <c r="AC1010" s="840"/>
      <c r="AD1010" s="840"/>
      <c r="AE1010" s="840"/>
      <c r="AF1010" s="840"/>
      <c r="AG1010" s="840"/>
      <c r="AH1010" s="840"/>
      <c r="AI1010" s="840"/>
      <c r="AJ1010" s="840"/>
    </row>
  </sheetData>
  <mergeCells count="6">
    <mergeCell ref="B2:C2"/>
    <mergeCell ref="D2:H2"/>
    <mergeCell ref="I2:N2"/>
    <mergeCell ref="O2:P2"/>
    <mergeCell ref="B25:C25"/>
    <mergeCell ref="B28:C28"/>
  </mergeCells>
  <drawing r:id="rId1"/>
</worksheet>
</file>